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ni/Desktop/SAS/"/>
    </mc:Choice>
  </mc:AlternateContent>
  <xr:revisionPtr revIDLastSave="0" documentId="13_ncr:1_{D99F30FF-C34C-B846-9ED9-C226783B25D0}" xr6:coauthVersionLast="45" xr6:coauthVersionMax="45" xr10:uidLastSave="{00000000-0000-0000-0000-000000000000}"/>
  <bookViews>
    <workbookView xWindow="240" yWindow="460" windowWidth="28260" windowHeight="16120" activeTab="2" xr2:uid="{00000000-000D-0000-FFFF-FFFF00000000}"/>
  </bookViews>
  <sheets>
    <sheet name="工作表1" sheetId="2" r:id="rId1"/>
    <sheet name="工作表3" sheetId="4" r:id="rId2"/>
    <sheet name="AppleStore" sheetId="1" r:id="rId3"/>
  </sheets>
  <externalReferences>
    <externalReference r:id="rId4"/>
  </externalReferenc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A3143" i="1"/>
  <c r="A3144" i="1"/>
  <c r="A3145" i="1"/>
  <c r="A3146" i="1"/>
  <c r="A3147" i="1"/>
  <c r="A3148" i="1"/>
  <c r="A3149" i="1"/>
  <c r="A3150" i="1"/>
  <c r="A3151" i="1"/>
  <c r="A3152" i="1"/>
  <c r="A3153" i="1"/>
  <c r="A2" i="1"/>
  <c r="A3154" i="1"/>
  <c r="A3155" i="1"/>
  <c r="A3156" i="1"/>
  <c r="A3157" i="1"/>
  <c r="A3158" i="1"/>
  <c r="A3" i="1"/>
  <c r="A4" i="1"/>
  <c r="A3159" i="1"/>
  <c r="A3160" i="1"/>
  <c r="A3161" i="1"/>
  <c r="A3162" i="1"/>
  <c r="A3163" i="1"/>
  <c r="A3164" i="1"/>
  <c r="A3165" i="1"/>
  <c r="A3166" i="1"/>
  <c r="A3167" i="1"/>
  <c r="A5" i="1"/>
  <c r="A3168" i="1"/>
  <c r="A3169" i="1"/>
  <c r="A3170" i="1"/>
  <c r="A3171" i="1"/>
  <c r="A3172" i="1"/>
  <c r="A3173" i="1"/>
  <c r="A3174" i="1"/>
  <c r="A3175" i="1"/>
  <c r="A6" i="1"/>
  <c r="A3176" i="1"/>
  <c r="A3177" i="1"/>
  <c r="A3178" i="1"/>
  <c r="A3179" i="1"/>
  <c r="A3180" i="1"/>
  <c r="A3181" i="1"/>
  <c r="A3182" i="1"/>
  <c r="A7" i="1"/>
  <c r="A3183" i="1"/>
  <c r="A3184" i="1"/>
  <c r="A3185" i="1"/>
  <c r="A3186" i="1"/>
  <c r="A3187" i="1"/>
  <c r="A3188" i="1"/>
  <c r="A3189" i="1"/>
  <c r="A8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9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10" i="1"/>
  <c r="A3221" i="1"/>
  <c r="A11" i="1"/>
  <c r="A3222" i="1"/>
  <c r="A3223" i="1"/>
  <c r="A3224" i="1"/>
  <c r="A3225" i="1"/>
  <c r="A3226" i="1"/>
  <c r="A3227" i="1"/>
  <c r="A3228" i="1"/>
  <c r="A3229" i="1"/>
  <c r="A3230" i="1"/>
  <c r="A3231" i="1"/>
  <c r="A12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13" i="1"/>
  <c r="A3253" i="1"/>
  <c r="A3254" i="1"/>
  <c r="A3255" i="1"/>
  <c r="A3256" i="1"/>
  <c r="A3257" i="1"/>
  <c r="A3258" i="1"/>
  <c r="A3259" i="1"/>
  <c r="A3260" i="1"/>
  <c r="A3261" i="1"/>
  <c r="A14" i="1"/>
  <c r="A3262" i="1"/>
  <c r="A3263" i="1"/>
  <c r="A3264" i="1"/>
  <c r="A3265" i="1"/>
  <c r="A3266" i="1"/>
  <c r="A3267" i="1"/>
  <c r="A3268" i="1"/>
  <c r="A15" i="1"/>
  <c r="A16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17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18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19" i="1"/>
  <c r="A3328" i="1"/>
  <c r="A3329" i="1"/>
  <c r="A3330" i="1"/>
  <c r="A2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21" i="1"/>
  <c r="A3344" i="1"/>
  <c r="A3345" i="1"/>
  <c r="A22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23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24" i="1"/>
  <c r="A3376" i="1"/>
  <c r="A3377" i="1"/>
  <c r="A3378" i="1"/>
  <c r="A3379" i="1"/>
  <c r="A25" i="1"/>
  <c r="A26" i="1"/>
  <c r="A3380" i="1"/>
  <c r="A3381" i="1"/>
  <c r="A3382" i="1"/>
  <c r="A3383" i="1"/>
  <c r="A3384" i="1"/>
  <c r="A3385" i="1"/>
  <c r="A3386" i="1"/>
  <c r="A3387" i="1"/>
  <c r="A3388" i="1"/>
  <c r="A3389" i="1"/>
  <c r="A27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28" i="1"/>
  <c r="A3409" i="1"/>
  <c r="A2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0" i="1"/>
  <c r="A3423" i="1"/>
  <c r="A3424" i="1"/>
  <c r="A3425" i="1"/>
  <c r="A31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2" i="1"/>
  <c r="A3445" i="1"/>
  <c r="A3446" i="1"/>
  <c r="A3447" i="1"/>
  <c r="A33" i="1"/>
  <c r="A34" i="1"/>
  <c r="A3448" i="1"/>
  <c r="A3449" i="1"/>
  <c r="A3450" i="1"/>
  <c r="A3451" i="1"/>
  <c r="A3452" i="1"/>
  <c r="A3453" i="1"/>
  <c r="A3454" i="1"/>
  <c r="A3455" i="1"/>
  <c r="A3456" i="1"/>
  <c r="A3457" i="1"/>
  <c r="A35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6" i="1"/>
  <c r="A3485" i="1"/>
  <c r="A3486" i="1"/>
  <c r="A3487" i="1"/>
  <c r="A37" i="1"/>
  <c r="A38" i="1"/>
  <c r="A3488" i="1"/>
  <c r="A3489" i="1"/>
  <c r="A3490" i="1"/>
  <c r="A3491" i="1"/>
  <c r="A3492" i="1"/>
  <c r="A3493" i="1"/>
  <c r="A3494" i="1"/>
  <c r="A3495" i="1"/>
  <c r="A3496" i="1"/>
  <c r="A3497" i="1"/>
  <c r="A39" i="1"/>
  <c r="A3498" i="1"/>
  <c r="A3499" i="1"/>
  <c r="A40" i="1"/>
  <c r="A41" i="1"/>
  <c r="A3500" i="1"/>
  <c r="A3501" i="1"/>
  <c r="A3502" i="1"/>
  <c r="A3503" i="1"/>
  <c r="A3504" i="1"/>
  <c r="A3505" i="1"/>
  <c r="A3506" i="1"/>
  <c r="A42" i="1"/>
  <c r="A3507" i="1"/>
  <c r="A3508" i="1"/>
  <c r="A3509" i="1"/>
  <c r="A3510" i="1"/>
  <c r="A3511" i="1"/>
  <c r="A43" i="1"/>
  <c r="A3512" i="1"/>
  <c r="A3513" i="1"/>
  <c r="A3514" i="1"/>
  <c r="A3515" i="1"/>
  <c r="A3516" i="1"/>
  <c r="A3517" i="1"/>
  <c r="A3518" i="1"/>
  <c r="A3519" i="1"/>
  <c r="A3520" i="1"/>
  <c r="A3521" i="1"/>
  <c r="A44" i="1"/>
  <c r="A3522" i="1"/>
  <c r="A3523" i="1"/>
  <c r="A3524" i="1"/>
  <c r="A3525" i="1"/>
  <c r="A45" i="1"/>
  <c r="A3526" i="1"/>
  <c r="A3527" i="1"/>
  <c r="A3528" i="1"/>
  <c r="A46" i="1"/>
  <c r="A3529" i="1"/>
  <c r="A47" i="1"/>
  <c r="A3530" i="1"/>
  <c r="A3531" i="1"/>
  <c r="A3532" i="1"/>
  <c r="A48" i="1"/>
  <c r="A3533" i="1"/>
  <c r="A49" i="1"/>
  <c r="A3534" i="1"/>
  <c r="A50" i="1"/>
  <c r="A51" i="1"/>
  <c r="A3535" i="1"/>
  <c r="A3536" i="1"/>
  <c r="A3537" i="1"/>
  <c r="A3538" i="1"/>
  <c r="A3539" i="1"/>
  <c r="A52" i="1"/>
  <c r="A53" i="1"/>
  <c r="A54" i="1"/>
  <c r="A3540" i="1"/>
  <c r="A55" i="1"/>
  <c r="A3541" i="1"/>
  <c r="A56" i="1"/>
  <c r="A3542" i="1"/>
  <c r="A3543" i="1"/>
  <c r="A3544" i="1"/>
  <c r="A3545" i="1"/>
  <c r="A3546" i="1"/>
  <c r="A3547" i="1"/>
  <c r="A3548" i="1"/>
  <c r="A3549" i="1"/>
  <c r="A3550" i="1"/>
  <c r="A3551" i="1"/>
  <c r="A3552" i="1"/>
  <c r="A57" i="1"/>
  <c r="A3553" i="1"/>
  <c r="A3554" i="1"/>
  <c r="A3555" i="1"/>
  <c r="A3556" i="1"/>
  <c r="A58" i="1"/>
  <c r="A3557" i="1"/>
  <c r="A3558" i="1"/>
  <c r="A59" i="1"/>
  <c r="A3559" i="1"/>
  <c r="A3560" i="1"/>
  <c r="A3561" i="1"/>
  <c r="A60" i="1"/>
  <c r="A3562" i="1"/>
  <c r="A61" i="1"/>
  <c r="A3563" i="1"/>
  <c r="A3564" i="1"/>
  <c r="A3565" i="1"/>
  <c r="A3566" i="1"/>
  <c r="A3567" i="1"/>
  <c r="A62" i="1"/>
  <c r="A3568" i="1"/>
  <c r="A3569" i="1"/>
  <c r="A3570" i="1"/>
  <c r="A63" i="1"/>
  <c r="A3571" i="1"/>
  <c r="A64" i="1"/>
  <c r="A3572" i="1"/>
  <c r="A3573" i="1"/>
  <c r="A3574" i="1"/>
  <c r="A3575" i="1"/>
  <c r="A3576" i="1"/>
  <c r="A3577" i="1"/>
  <c r="A3578" i="1"/>
  <c r="A65" i="1"/>
  <c r="A3579" i="1"/>
  <c r="A3580" i="1"/>
  <c r="A3581" i="1"/>
  <c r="A3582" i="1"/>
  <c r="A3583" i="1"/>
  <c r="A3584" i="1"/>
  <c r="A3585" i="1"/>
  <c r="A66" i="1"/>
  <c r="A67" i="1"/>
  <c r="A3586" i="1"/>
  <c r="A68" i="1"/>
  <c r="A3587" i="1"/>
  <c r="A3588" i="1"/>
  <c r="A69" i="1"/>
  <c r="A3589" i="1"/>
  <c r="A3590" i="1"/>
  <c r="A3591" i="1"/>
  <c r="A3592" i="1"/>
  <c r="A3593" i="1"/>
  <c r="A3594" i="1"/>
  <c r="A3595" i="1"/>
  <c r="A70" i="1"/>
  <c r="A3596" i="1"/>
  <c r="A3597" i="1"/>
  <c r="A3598" i="1"/>
  <c r="A3599" i="1"/>
  <c r="A3600" i="1"/>
  <c r="A71" i="1"/>
  <c r="A72" i="1"/>
  <c r="A73" i="1"/>
  <c r="A3601" i="1"/>
  <c r="A74" i="1"/>
  <c r="A3602" i="1"/>
  <c r="A3603" i="1"/>
  <c r="A3604" i="1"/>
  <c r="A3605" i="1"/>
  <c r="A3606" i="1"/>
  <c r="A75" i="1"/>
  <c r="A3607" i="1"/>
  <c r="A3608" i="1"/>
  <c r="A3609" i="1"/>
  <c r="A3610" i="1"/>
  <c r="A3611" i="1"/>
  <c r="A76" i="1"/>
  <c r="A3612" i="1"/>
  <c r="A3613" i="1"/>
  <c r="A77" i="1"/>
  <c r="A3614" i="1"/>
  <c r="A3615" i="1"/>
  <c r="A3616" i="1"/>
  <c r="A78" i="1"/>
  <c r="A3617" i="1"/>
  <c r="A79" i="1"/>
  <c r="A3618" i="1"/>
  <c r="A3619" i="1"/>
  <c r="A80" i="1"/>
  <c r="A81" i="1"/>
  <c r="A82" i="1"/>
  <c r="A3620" i="1"/>
  <c r="A83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84" i="1"/>
  <c r="A85" i="1"/>
  <c r="A3633" i="1"/>
  <c r="A3634" i="1"/>
  <c r="A3635" i="1"/>
  <c r="A3636" i="1"/>
  <c r="A3637" i="1"/>
  <c r="A86" i="1"/>
  <c r="A87" i="1"/>
  <c r="A3638" i="1"/>
  <c r="A3639" i="1"/>
  <c r="A3640" i="1"/>
  <c r="A3641" i="1"/>
  <c r="A3642" i="1"/>
  <c r="A88" i="1"/>
  <c r="A3643" i="1"/>
  <c r="A89" i="1"/>
  <c r="A3644" i="1"/>
  <c r="A3645" i="1"/>
  <c r="A90" i="1"/>
  <c r="A91" i="1"/>
  <c r="A3646" i="1"/>
  <c r="A3647" i="1"/>
  <c r="A3648" i="1"/>
  <c r="A3649" i="1"/>
  <c r="A3650" i="1"/>
  <c r="A3651" i="1"/>
  <c r="A3652" i="1"/>
  <c r="A3653" i="1"/>
  <c r="A92" i="1"/>
  <c r="A93" i="1"/>
  <c r="A3654" i="1"/>
  <c r="A3655" i="1"/>
  <c r="A94" i="1"/>
  <c r="A3656" i="1"/>
  <c r="A3657" i="1"/>
  <c r="A3658" i="1"/>
  <c r="A3659" i="1"/>
  <c r="A95" i="1"/>
  <c r="A3660" i="1"/>
  <c r="A3661" i="1"/>
  <c r="A3662" i="1"/>
  <c r="A3663" i="1"/>
  <c r="A3664" i="1"/>
  <c r="A3665" i="1"/>
  <c r="A3666" i="1"/>
  <c r="A3667" i="1"/>
  <c r="A3668" i="1"/>
  <c r="A3669" i="1"/>
  <c r="A3670" i="1"/>
  <c r="A96" i="1"/>
  <c r="A3671" i="1"/>
  <c r="A3672" i="1"/>
  <c r="A3673" i="1"/>
  <c r="A3674" i="1"/>
  <c r="A3675" i="1"/>
  <c r="A3676" i="1"/>
  <c r="A97" i="1"/>
  <c r="A98" i="1"/>
  <c r="A99" i="1"/>
  <c r="A3677" i="1"/>
  <c r="A3678" i="1"/>
  <c r="A3679" i="1"/>
  <c r="A3680" i="1"/>
  <c r="A3681" i="1"/>
  <c r="A3682" i="1"/>
  <c r="A100" i="1"/>
  <c r="A3683" i="1"/>
  <c r="A3684" i="1"/>
  <c r="A101" i="1"/>
  <c r="A102" i="1"/>
  <c r="A3685" i="1"/>
  <c r="A3686" i="1"/>
  <c r="A3687" i="1"/>
  <c r="A3688" i="1"/>
  <c r="A103" i="1"/>
  <c r="A3689" i="1"/>
  <c r="A3690" i="1"/>
  <c r="A104" i="1"/>
  <c r="A105" i="1"/>
  <c r="A106" i="1"/>
  <c r="A3691" i="1"/>
  <c r="A3692" i="1"/>
  <c r="A3693" i="1"/>
  <c r="A3694" i="1"/>
  <c r="A3695" i="1"/>
  <c r="A3696" i="1"/>
  <c r="A3697" i="1"/>
  <c r="A3698" i="1"/>
  <c r="A107" i="1"/>
  <c r="A3699" i="1"/>
  <c r="A3700" i="1"/>
  <c r="A3701" i="1"/>
  <c r="A3702" i="1"/>
  <c r="A3703" i="1"/>
  <c r="A3704" i="1"/>
  <c r="A3705" i="1"/>
  <c r="A3706" i="1"/>
  <c r="A3707" i="1"/>
  <c r="A3708" i="1"/>
  <c r="A3709" i="1"/>
  <c r="A108" i="1"/>
  <c r="A3710" i="1"/>
  <c r="A3711" i="1"/>
  <c r="A3712" i="1"/>
  <c r="A3713" i="1"/>
  <c r="A109" i="1"/>
  <c r="A3714" i="1"/>
  <c r="A110" i="1"/>
  <c r="A111" i="1"/>
  <c r="A3715" i="1"/>
  <c r="A3716" i="1"/>
  <c r="A3717" i="1"/>
  <c r="A3718" i="1"/>
  <c r="A3719" i="1"/>
  <c r="A3720" i="1"/>
  <c r="A112" i="1"/>
  <c r="A3721" i="1"/>
  <c r="A113" i="1"/>
  <c r="A3722" i="1"/>
  <c r="A3723" i="1"/>
  <c r="A3724" i="1"/>
  <c r="A3725" i="1"/>
  <c r="A114" i="1"/>
  <c r="A3726" i="1"/>
  <c r="A3727" i="1"/>
  <c r="A3728" i="1"/>
  <c r="A3729" i="1"/>
  <c r="A115" i="1"/>
  <c r="A116" i="1"/>
  <c r="A3730" i="1"/>
  <c r="A3731" i="1"/>
  <c r="A117" i="1"/>
  <c r="A3732" i="1"/>
  <c r="A118" i="1"/>
  <c r="A3733" i="1"/>
  <c r="A3734" i="1"/>
  <c r="A3735" i="1"/>
  <c r="A3736" i="1"/>
  <c r="A3737" i="1"/>
  <c r="A119" i="1"/>
  <c r="A3738" i="1"/>
  <c r="A3739" i="1"/>
  <c r="A3740" i="1"/>
  <c r="A3741" i="1"/>
  <c r="A120" i="1"/>
  <c r="A3742" i="1"/>
  <c r="A121" i="1"/>
  <c r="A122" i="1"/>
  <c r="A3743" i="1"/>
  <c r="A3744" i="1"/>
  <c r="A3745" i="1"/>
  <c r="A123" i="1"/>
  <c r="A3746" i="1"/>
  <c r="A3747" i="1"/>
  <c r="A3748" i="1"/>
  <c r="A3749" i="1"/>
  <c r="A3750" i="1"/>
  <c r="A124" i="1"/>
  <c r="A3751" i="1"/>
  <c r="A3752" i="1"/>
  <c r="A3753" i="1"/>
  <c r="A125" i="1"/>
  <c r="A3754" i="1"/>
  <c r="A126" i="1"/>
  <c r="A127" i="1"/>
  <c r="A3755" i="1"/>
  <c r="A3756" i="1"/>
  <c r="A3757" i="1"/>
  <c r="A3758" i="1"/>
  <c r="A3759" i="1"/>
  <c r="A3760" i="1"/>
  <c r="A3761" i="1"/>
  <c r="A3762" i="1"/>
  <c r="A128" i="1"/>
  <c r="A129" i="1"/>
  <c r="A130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131" i="1"/>
  <c r="A3779" i="1"/>
  <c r="A3780" i="1"/>
  <c r="A3781" i="1"/>
  <c r="A3782" i="1"/>
  <c r="A132" i="1"/>
  <c r="A3783" i="1"/>
  <c r="A3784" i="1"/>
  <c r="A3785" i="1"/>
  <c r="A3786" i="1"/>
  <c r="A3787" i="1"/>
  <c r="A3788" i="1"/>
  <c r="A3789" i="1"/>
  <c r="A3790" i="1"/>
  <c r="A3791" i="1"/>
  <c r="A133" i="1"/>
  <c r="A3792" i="1"/>
  <c r="A3793" i="1"/>
  <c r="A134" i="1"/>
  <c r="A135" i="1"/>
  <c r="A3794" i="1"/>
  <c r="A3795" i="1"/>
  <c r="A3796" i="1"/>
  <c r="A3797" i="1"/>
  <c r="A3798" i="1"/>
  <c r="A3799" i="1"/>
  <c r="A3800" i="1"/>
  <c r="A136" i="1"/>
  <c r="A3801" i="1"/>
  <c r="A137" i="1"/>
  <c r="A3802" i="1"/>
  <c r="A3803" i="1"/>
  <c r="A3804" i="1"/>
  <c r="A138" i="1"/>
  <c r="A139" i="1"/>
  <c r="A3805" i="1"/>
  <c r="A140" i="1"/>
  <c r="A141" i="1"/>
  <c r="A142" i="1"/>
  <c r="A3806" i="1"/>
  <c r="A143" i="1"/>
  <c r="A3807" i="1"/>
  <c r="A144" i="1"/>
  <c r="A3808" i="1"/>
  <c r="A3809" i="1"/>
  <c r="A145" i="1"/>
  <c r="A146" i="1"/>
  <c r="A147" i="1"/>
  <c r="A3810" i="1"/>
  <c r="A3811" i="1"/>
  <c r="A148" i="1"/>
  <c r="A3812" i="1"/>
  <c r="A3813" i="1"/>
  <c r="A3814" i="1"/>
  <c r="A149" i="1"/>
  <c r="A3815" i="1"/>
  <c r="A3816" i="1"/>
  <c r="A3817" i="1"/>
  <c r="A3818" i="1"/>
  <c r="A150" i="1"/>
  <c r="A151" i="1"/>
  <c r="A152" i="1"/>
  <c r="A3819" i="1"/>
  <c r="A153" i="1"/>
  <c r="A3820" i="1"/>
  <c r="A154" i="1"/>
  <c r="A155" i="1"/>
  <c r="A156" i="1"/>
  <c r="A3821" i="1"/>
  <c r="A3822" i="1"/>
  <c r="A157" i="1"/>
  <c r="A158" i="1"/>
  <c r="A159" i="1"/>
  <c r="A3823" i="1"/>
  <c r="A3824" i="1"/>
  <c r="A3825" i="1"/>
  <c r="A3826" i="1"/>
  <c r="A160" i="1"/>
  <c r="A161" i="1"/>
  <c r="A3827" i="1"/>
  <c r="A3828" i="1"/>
  <c r="A3829" i="1"/>
  <c r="A3830" i="1"/>
  <c r="A3831" i="1"/>
  <c r="A162" i="1"/>
  <c r="A3832" i="1"/>
  <c r="A3833" i="1"/>
  <c r="A3834" i="1"/>
  <c r="A3835" i="1"/>
  <c r="A3836" i="1"/>
  <c r="A3837" i="1"/>
  <c r="A3838" i="1"/>
  <c r="A163" i="1"/>
  <c r="A3839" i="1"/>
  <c r="A3840" i="1"/>
  <c r="A3841" i="1"/>
  <c r="A164" i="1"/>
  <c r="A3842" i="1"/>
  <c r="A3843" i="1"/>
  <c r="A3844" i="1"/>
  <c r="A165" i="1"/>
  <c r="A3845" i="1"/>
  <c r="A166" i="1"/>
  <c r="A3846" i="1"/>
  <c r="A3847" i="1"/>
  <c r="A3848" i="1"/>
  <c r="A3849" i="1"/>
  <c r="A3850" i="1"/>
  <c r="A167" i="1"/>
  <c r="A3851" i="1"/>
  <c r="A3852" i="1"/>
  <c r="A3853" i="1"/>
  <c r="A168" i="1"/>
  <c r="A3854" i="1"/>
  <c r="A169" i="1"/>
  <c r="A3855" i="1"/>
  <c r="A3856" i="1"/>
  <c r="A170" i="1"/>
  <c r="A3857" i="1"/>
  <c r="A171" i="1"/>
  <c r="A3858" i="1"/>
  <c r="A172" i="1"/>
  <c r="A3859" i="1"/>
  <c r="A173" i="1"/>
  <c r="A3860" i="1"/>
  <c r="A3861" i="1"/>
  <c r="A3862" i="1"/>
  <c r="A3863" i="1"/>
  <c r="A3864" i="1"/>
  <c r="A174" i="1"/>
  <c r="A3865" i="1"/>
  <c r="A3866" i="1"/>
  <c r="A175" i="1"/>
  <c r="A3867" i="1"/>
  <c r="A3868" i="1"/>
  <c r="A3869" i="1"/>
  <c r="A176" i="1"/>
  <c r="A177" i="1"/>
  <c r="A178" i="1"/>
  <c r="A3870" i="1"/>
  <c r="A179" i="1"/>
  <c r="A3871" i="1"/>
  <c r="A3872" i="1"/>
  <c r="A180" i="1"/>
  <c r="A3873" i="1"/>
  <c r="A181" i="1"/>
  <c r="A3874" i="1"/>
  <c r="A3875" i="1"/>
  <c r="A3876" i="1"/>
  <c r="A182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183" i="1"/>
  <c r="A3894" i="1"/>
  <c r="A3895" i="1"/>
  <c r="A3896" i="1"/>
  <c r="A184" i="1"/>
  <c r="A3897" i="1"/>
  <c r="A3898" i="1"/>
  <c r="A3899" i="1"/>
  <c r="A185" i="1"/>
  <c r="A186" i="1"/>
  <c r="A3900" i="1"/>
  <c r="A3901" i="1"/>
  <c r="A187" i="1"/>
  <c r="A188" i="1"/>
  <c r="A3902" i="1"/>
  <c r="A3903" i="1"/>
  <c r="A3904" i="1"/>
  <c r="A3905" i="1"/>
  <c r="A189" i="1"/>
  <c r="A3906" i="1"/>
  <c r="A3907" i="1"/>
  <c r="A190" i="1"/>
  <c r="A191" i="1"/>
  <c r="A3908" i="1"/>
  <c r="A192" i="1"/>
  <c r="A193" i="1"/>
  <c r="A3909" i="1"/>
  <c r="A3910" i="1"/>
  <c r="A3911" i="1"/>
  <c r="A3912" i="1"/>
  <c r="A3913" i="1"/>
  <c r="A194" i="1"/>
  <c r="A3914" i="1"/>
  <c r="A3915" i="1"/>
  <c r="A3916" i="1"/>
  <c r="A3917" i="1"/>
  <c r="A3918" i="1"/>
  <c r="A195" i="1"/>
  <c r="A3919" i="1"/>
  <c r="A3920" i="1"/>
  <c r="A3921" i="1"/>
  <c r="A196" i="1"/>
  <c r="A197" i="1"/>
  <c r="A3922" i="1"/>
  <c r="A3923" i="1"/>
  <c r="A198" i="1"/>
  <c r="A199" i="1"/>
  <c r="A200" i="1"/>
  <c r="A3924" i="1"/>
  <c r="A3925" i="1"/>
  <c r="A3926" i="1"/>
  <c r="A201" i="1"/>
  <c r="A3927" i="1"/>
  <c r="A202" i="1"/>
  <c r="A3928" i="1"/>
  <c r="A203" i="1"/>
  <c r="A3929" i="1"/>
  <c r="A3930" i="1"/>
  <c r="A204" i="1"/>
  <c r="A205" i="1"/>
  <c r="A3931" i="1"/>
  <c r="A206" i="1"/>
  <c r="A207" i="1"/>
  <c r="A208" i="1"/>
  <c r="A209" i="1"/>
  <c r="A3932" i="1"/>
  <c r="A210" i="1"/>
  <c r="A3933" i="1"/>
  <c r="A3934" i="1"/>
  <c r="A3935" i="1"/>
  <c r="A3936" i="1"/>
  <c r="A3937" i="1"/>
  <c r="A3938" i="1"/>
  <c r="A211" i="1"/>
  <c r="A3939" i="1"/>
  <c r="A212" i="1"/>
  <c r="A213" i="1"/>
  <c r="A3940" i="1"/>
  <c r="A3941" i="1"/>
  <c r="A3942" i="1"/>
  <c r="A3943" i="1"/>
  <c r="A214" i="1"/>
  <c r="A215" i="1"/>
  <c r="A216" i="1"/>
  <c r="A3944" i="1"/>
  <c r="A217" i="1"/>
  <c r="A3945" i="1"/>
  <c r="A3946" i="1"/>
  <c r="A218" i="1"/>
  <c r="A219" i="1"/>
  <c r="A3947" i="1"/>
  <c r="A220" i="1"/>
  <c r="A3948" i="1"/>
  <c r="A221" i="1"/>
  <c r="A222" i="1"/>
  <c r="A3949" i="1"/>
  <c r="A223" i="1"/>
  <c r="A3950" i="1"/>
  <c r="A3951" i="1"/>
  <c r="A224" i="1"/>
  <c r="A225" i="1"/>
  <c r="A226" i="1"/>
  <c r="A227" i="1"/>
  <c r="A228" i="1"/>
  <c r="A3952" i="1"/>
  <c r="A3953" i="1"/>
  <c r="A229" i="1"/>
  <c r="A230" i="1"/>
  <c r="A3954" i="1"/>
  <c r="A231" i="1"/>
  <c r="A3955" i="1"/>
  <c r="A3956" i="1"/>
  <c r="A3957" i="1"/>
  <c r="A232" i="1"/>
  <c r="A3958" i="1"/>
  <c r="A233" i="1"/>
  <c r="A3959" i="1"/>
  <c r="A234" i="1"/>
  <c r="A3960" i="1"/>
  <c r="A3961" i="1"/>
  <c r="A235" i="1"/>
  <c r="A3962" i="1"/>
  <c r="A3963" i="1"/>
  <c r="A236" i="1"/>
  <c r="A3964" i="1"/>
  <c r="A3965" i="1"/>
  <c r="A3966" i="1"/>
  <c r="A3967" i="1"/>
  <c r="A3968" i="1"/>
  <c r="A237" i="1"/>
  <c r="A3969" i="1"/>
  <c r="A3970" i="1"/>
  <c r="A3971" i="1"/>
  <c r="A238" i="1"/>
  <c r="A239" i="1"/>
  <c r="A3972" i="1"/>
  <c r="A3973" i="1"/>
  <c r="A240" i="1"/>
  <c r="A3974" i="1"/>
  <c r="A241" i="1"/>
  <c r="A3975" i="1"/>
  <c r="A3976" i="1"/>
  <c r="A3977" i="1"/>
  <c r="A242" i="1"/>
  <c r="A243" i="1"/>
  <c r="A3978" i="1"/>
  <c r="A244" i="1"/>
  <c r="A3979" i="1"/>
  <c r="A245" i="1"/>
  <c r="A3980" i="1"/>
  <c r="A3981" i="1"/>
  <c r="A3982" i="1"/>
  <c r="A3983" i="1"/>
  <c r="A3984" i="1"/>
  <c r="A246" i="1"/>
  <c r="A247" i="1"/>
  <c r="A3985" i="1"/>
  <c r="A3986" i="1"/>
  <c r="A248" i="1"/>
  <c r="A3987" i="1"/>
  <c r="A249" i="1"/>
  <c r="A250" i="1"/>
  <c r="A251" i="1"/>
  <c r="A252" i="1"/>
  <c r="A3988" i="1"/>
  <c r="A253" i="1"/>
  <c r="A3989" i="1"/>
  <c r="A3990" i="1"/>
  <c r="A254" i="1"/>
  <c r="A3991" i="1"/>
  <c r="A255" i="1"/>
  <c r="A3992" i="1"/>
  <c r="A3993" i="1"/>
  <c r="A256" i="1"/>
  <c r="A3994" i="1"/>
  <c r="A3995" i="1"/>
  <c r="A3996" i="1"/>
  <c r="A257" i="1"/>
  <c r="A3997" i="1"/>
  <c r="A258" i="1"/>
  <c r="A3998" i="1"/>
  <c r="A259" i="1"/>
  <c r="A3999" i="1"/>
  <c r="A4000" i="1"/>
  <c r="A4001" i="1"/>
  <c r="A4002" i="1"/>
  <c r="A260" i="1"/>
  <c r="A4003" i="1"/>
  <c r="A4004" i="1"/>
  <c r="A261" i="1"/>
  <c r="A4005" i="1"/>
  <c r="A262" i="1"/>
  <c r="A263" i="1"/>
  <c r="A4006" i="1"/>
  <c r="A4007" i="1"/>
  <c r="A4008" i="1"/>
  <c r="A4009" i="1"/>
  <c r="A264" i="1"/>
  <c r="A4010" i="1"/>
  <c r="A4011" i="1"/>
  <c r="A265" i="1"/>
  <c r="A4012" i="1"/>
  <c r="A4013" i="1"/>
  <c r="A4014" i="1"/>
  <c r="A4015" i="1"/>
  <c r="A4016" i="1"/>
  <c r="A4017" i="1"/>
  <c r="A4018" i="1"/>
  <c r="A4019" i="1"/>
  <c r="A266" i="1"/>
  <c r="A267" i="1"/>
  <c r="A4020" i="1"/>
  <c r="A268" i="1"/>
  <c r="A269" i="1"/>
  <c r="A4021" i="1"/>
  <c r="A270" i="1"/>
  <c r="A271" i="1"/>
  <c r="A4022" i="1"/>
  <c r="A4023" i="1"/>
  <c r="A272" i="1"/>
  <c r="A4024" i="1"/>
  <c r="A273" i="1"/>
  <c r="A274" i="1"/>
  <c r="A275" i="1"/>
  <c r="A4025" i="1"/>
  <c r="A276" i="1"/>
  <c r="A4026" i="1"/>
  <c r="A4027" i="1"/>
  <c r="A4028" i="1"/>
  <c r="A4029" i="1"/>
  <c r="A4030" i="1"/>
  <c r="A277" i="1"/>
  <c r="A278" i="1"/>
  <c r="A4031" i="1"/>
  <c r="A4032" i="1"/>
  <c r="A4033" i="1"/>
  <c r="A4034" i="1"/>
  <c r="A4035" i="1"/>
  <c r="A279" i="1"/>
  <c r="A280" i="1"/>
  <c r="A4036" i="1"/>
  <c r="A281" i="1"/>
  <c r="A282" i="1"/>
  <c r="A283" i="1"/>
  <c r="A4037" i="1"/>
  <c r="A4038" i="1"/>
  <c r="A284" i="1"/>
  <c r="A285" i="1"/>
  <c r="A4039" i="1"/>
  <c r="A4040" i="1"/>
  <c r="A4041" i="1"/>
  <c r="A286" i="1"/>
  <c r="A4042" i="1"/>
  <c r="A4043" i="1"/>
  <c r="A4044" i="1"/>
  <c r="A4045" i="1"/>
  <c r="A4046" i="1"/>
  <c r="A4047" i="1"/>
  <c r="A4048" i="1"/>
  <c r="A4049" i="1"/>
  <c r="A287" i="1"/>
  <c r="A4050" i="1"/>
  <c r="A4051" i="1"/>
  <c r="A4052" i="1"/>
  <c r="A4053" i="1"/>
  <c r="A288" i="1"/>
  <c r="A4054" i="1"/>
  <c r="A4055" i="1"/>
  <c r="A4056" i="1"/>
  <c r="A4057" i="1"/>
  <c r="A289" i="1"/>
  <c r="A290" i="1"/>
  <c r="A291" i="1"/>
  <c r="A292" i="1"/>
  <c r="A293" i="1"/>
  <c r="A4058" i="1"/>
  <c r="A4059" i="1"/>
  <c r="A294" i="1"/>
  <c r="A295" i="1"/>
  <c r="A4060" i="1"/>
  <c r="A4061" i="1"/>
  <c r="A4062" i="1"/>
  <c r="A4063" i="1"/>
  <c r="A4064" i="1"/>
  <c r="A4065" i="1"/>
  <c r="A296" i="1"/>
  <c r="A4066" i="1"/>
  <c r="A297" i="1"/>
  <c r="A4067" i="1"/>
  <c r="A4068" i="1"/>
  <c r="A298" i="1"/>
  <c r="A299" i="1"/>
  <c r="A4069" i="1"/>
  <c r="A300" i="1"/>
  <c r="A301" i="1"/>
  <c r="A4070" i="1"/>
  <c r="A4071" i="1"/>
  <c r="A4072" i="1"/>
  <c r="A4073" i="1"/>
  <c r="A4074" i="1"/>
  <c r="A302" i="1"/>
  <c r="A303" i="1"/>
  <c r="A4075" i="1"/>
  <c r="A4076" i="1"/>
  <c r="A4077" i="1"/>
  <c r="A4078" i="1"/>
  <c r="A4079" i="1"/>
  <c r="A4080" i="1"/>
  <c r="A304" i="1"/>
  <c r="A305" i="1"/>
  <c r="A306" i="1"/>
  <c r="A4081" i="1"/>
  <c r="A307" i="1"/>
  <c r="A4082" i="1"/>
  <c r="A308" i="1"/>
  <c r="A4083" i="1"/>
  <c r="A4084" i="1"/>
  <c r="A4085" i="1"/>
  <c r="A4086" i="1"/>
  <c r="A4087" i="1"/>
  <c r="A309" i="1"/>
  <c r="A4088" i="1"/>
  <c r="A4089" i="1"/>
  <c r="A4090" i="1"/>
  <c r="A4091" i="1"/>
  <c r="A4092" i="1"/>
  <c r="A4093" i="1"/>
  <c r="A310" i="1"/>
  <c r="A4094" i="1"/>
  <c r="A311" i="1"/>
  <c r="A4095" i="1"/>
  <c r="A4096" i="1"/>
  <c r="A4097" i="1"/>
  <c r="A4098" i="1"/>
  <c r="A312" i="1"/>
  <c r="A4099" i="1"/>
  <c r="A4100" i="1"/>
  <c r="A313" i="1"/>
  <c r="A314" i="1"/>
  <c r="A315" i="1"/>
  <c r="A4101" i="1"/>
  <c r="A4102" i="1"/>
  <c r="A316" i="1"/>
  <c r="A317" i="1"/>
  <c r="A4103" i="1"/>
  <c r="A318" i="1"/>
  <c r="A319" i="1"/>
  <c r="A4104" i="1"/>
  <c r="A4105" i="1"/>
  <c r="A320" i="1"/>
  <c r="A4106" i="1"/>
  <c r="A4107" i="1"/>
  <c r="A321" i="1"/>
  <c r="A322" i="1"/>
  <c r="A4108" i="1"/>
  <c r="A323" i="1"/>
  <c r="A4109" i="1"/>
  <c r="A324" i="1"/>
  <c r="A4110" i="1"/>
  <c r="A4111" i="1"/>
  <c r="A325" i="1"/>
  <c r="A4112" i="1"/>
  <c r="A326" i="1"/>
  <c r="A4113" i="1"/>
  <c r="A327" i="1"/>
  <c r="A328" i="1"/>
  <c r="A329" i="1"/>
  <c r="A330" i="1"/>
  <c r="A4114" i="1"/>
  <c r="A4115" i="1"/>
  <c r="A4116" i="1"/>
  <c r="A4117" i="1"/>
  <c r="A4118" i="1"/>
  <c r="A4119" i="1"/>
  <c r="A4120" i="1"/>
  <c r="A4121" i="1"/>
  <c r="A331" i="1"/>
  <c r="A4122" i="1"/>
  <c r="A4123" i="1"/>
  <c r="A4124" i="1"/>
  <c r="A332" i="1"/>
  <c r="A4125" i="1"/>
  <c r="A4126" i="1"/>
  <c r="A333" i="1"/>
  <c r="A334" i="1"/>
  <c r="A4127" i="1"/>
  <c r="A4128" i="1"/>
  <c r="A335" i="1"/>
  <c r="A4129" i="1"/>
  <c r="A4130" i="1"/>
  <c r="A4131" i="1"/>
  <c r="A336" i="1"/>
  <c r="A4132" i="1"/>
  <c r="A4133" i="1"/>
  <c r="A337" i="1"/>
  <c r="A4134" i="1"/>
  <c r="A4135" i="1"/>
  <c r="A338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339" i="1"/>
  <c r="A340" i="1"/>
  <c r="A341" i="1"/>
  <c r="A4149" i="1"/>
  <c r="A342" i="1"/>
  <c r="A4150" i="1"/>
  <c r="A4151" i="1"/>
  <c r="A343" i="1"/>
  <c r="A344" i="1"/>
  <c r="A4152" i="1"/>
  <c r="A4153" i="1"/>
  <c r="A345" i="1"/>
  <c r="A346" i="1"/>
  <c r="A4154" i="1"/>
  <c r="A4155" i="1"/>
  <c r="A4156" i="1"/>
  <c r="A347" i="1"/>
  <c r="A4157" i="1"/>
  <c r="A348" i="1"/>
  <c r="A4158" i="1"/>
  <c r="A349" i="1"/>
  <c r="A350" i="1"/>
  <c r="A351" i="1"/>
  <c r="A352" i="1"/>
  <c r="A4159" i="1"/>
  <c r="A4160" i="1"/>
  <c r="A353" i="1"/>
  <c r="A4161" i="1"/>
  <c r="A354" i="1"/>
  <c r="A4162" i="1"/>
  <c r="A4163" i="1"/>
  <c r="A4164" i="1"/>
  <c r="A4165" i="1"/>
  <c r="A4166" i="1"/>
  <c r="A4167" i="1"/>
  <c r="A4168" i="1"/>
  <c r="A355" i="1"/>
  <c r="A4169" i="1"/>
  <c r="A4170" i="1"/>
  <c r="A356" i="1"/>
  <c r="A4171" i="1"/>
  <c r="A357" i="1"/>
  <c r="A4172" i="1"/>
  <c r="A358" i="1"/>
  <c r="A359" i="1"/>
  <c r="A4173" i="1"/>
  <c r="A4174" i="1"/>
  <c r="A4175" i="1"/>
  <c r="A4176" i="1"/>
  <c r="A360" i="1"/>
  <c r="A4177" i="1"/>
  <c r="A4178" i="1"/>
  <c r="A4179" i="1"/>
  <c r="A4180" i="1"/>
  <c r="A361" i="1"/>
  <c r="A4181" i="1"/>
  <c r="A362" i="1"/>
  <c r="A363" i="1"/>
  <c r="A4182" i="1"/>
  <c r="A364" i="1"/>
  <c r="A365" i="1"/>
  <c r="A4183" i="1"/>
  <c r="A4184" i="1"/>
  <c r="A4185" i="1"/>
  <c r="A4186" i="1"/>
  <c r="A4187" i="1"/>
  <c r="A4188" i="1"/>
  <c r="A366" i="1"/>
  <c r="A4189" i="1"/>
  <c r="A367" i="1"/>
  <c r="A368" i="1"/>
  <c r="A4190" i="1"/>
  <c r="A4191" i="1"/>
  <c r="A369" i="1"/>
  <c r="A370" i="1"/>
  <c r="A4192" i="1"/>
  <c r="A371" i="1"/>
  <c r="A373" i="1"/>
  <c r="A372" i="1"/>
  <c r="A4193" i="1"/>
  <c r="A4194" i="1"/>
  <c r="A4195" i="1"/>
  <c r="A4196" i="1"/>
  <c r="A4197" i="1"/>
  <c r="A4198" i="1"/>
  <c r="A4199" i="1"/>
  <c r="A374" i="1"/>
  <c r="A4200" i="1"/>
  <c r="A4201" i="1"/>
  <c r="A375" i="1"/>
  <c r="A4202" i="1"/>
  <c r="A4203" i="1"/>
  <c r="A4204" i="1"/>
  <c r="A376" i="1"/>
  <c r="A377" i="1"/>
  <c r="A4205" i="1"/>
  <c r="A4206" i="1"/>
  <c r="A378" i="1"/>
  <c r="A379" i="1"/>
  <c r="A380" i="1"/>
  <c r="A381" i="1"/>
  <c r="A382" i="1"/>
  <c r="A4207" i="1"/>
  <c r="A4208" i="1"/>
  <c r="A383" i="1"/>
  <c r="A384" i="1"/>
  <c r="A4209" i="1"/>
  <c r="A385" i="1"/>
  <c r="A4210" i="1"/>
  <c r="A386" i="1"/>
  <c r="A387" i="1"/>
  <c r="A4211" i="1"/>
  <c r="A388" i="1"/>
  <c r="A389" i="1"/>
  <c r="A4212" i="1"/>
  <c r="A390" i="1"/>
  <c r="A4213" i="1"/>
  <c r="A4214" i="1"/>
  <c r="A4215" i="1"/>
  <c r="A4216" i="1"/>
  <c r="A4217" i="1"/>
  <c r="A4218" i="1"/>
  <c r="A4219" i="1"/>
  <c r="A391" i="1"/>
  <c r="A4220" i="1"/>
  <c r="A392" i="1"/>
  <c r="A393" i="1"/>
  <c r="A4221" i="1"/>
  <c r="A4222" i="1"/>
  <c r="A4223" i="1"/>
  <c r="A394" i="1"/>
  <c r="A4224" i="1"/>
  <c r="A4225" i="1"/>
  <c r="A395" i="1"/>
  <c r="A396" i="1"/>
  <c r="A397" i="1"/>
  <c r="A4226" i="1"/>
  <c r="A398" i="1"/>
  <c r="A399" i="1"/>
  <c r="A4227" i="1"/>
  <c r="A4228" i="1"/>
  <c r="A400" i="1"/>
  <c r="A401" i="1"/>
  <c r="A4229" i="1"/>
  <c r="A402" i="1"/>
  <c r="A4230" i="1"/>
  <c r="A403" i="1"/>
  <c r="A404" i="1"/>
  <c r="A4231" i="1"/>
  <c r="A405" i="1"/>
  <c r="A4232" i="1"/>
  <c r="A4233" i="1"/>
  <c r="A4234" i="1"/>
  <c r="A406" i="1"/>
  <c r="A4235" i="1"/>
  <c r="A4236" i="1"/>
  <c r="A4237" i="1"/>
  <c r="A407" i="1"/>
  <c r="A4238" i="1"/>
  <c r="A408" i="1"/>
  <c r="A409" i="1"/>
  <c r="A410" i="1"/>
  <c r="A4239" i="1"/>
  <c r="A411" i="1"/>
  <c r="A4240" i="1"/>
  <c r="A4241" i="1"/>
  <c r="A412" i="1"/>
  <c r="A4242" i="1"/>
  <c r="A4243" i="1"/>
  <c r="A4244" i="1"/>
  <c r="A4245" i="1"/>
  <c r="A4246" i="1"/>
  <c r="A4247" i="1"/>
  <c r="A4248" i="1"/>
  <c r="A4249" i="1"/>
  <c r="A4250" i="1"/>
  <c r="A413" i="1"/>
  <c r="A4251" i="1"/>
  <c r="A414" i="1"/>
  <c r="A4252" i="1"/>
  <c r="A415" i="1"/>
  <c r="A416" i="1"/>
  <c r="A4253" i="1"/>
  <c r="A4254" i="1"/>
  <c r="A4255" i="1"/>
  <c r="A4256" i="1"/>
  <c r="A4257" i="1"/>
  <c r="A4258" i="1"/>
  <c r="A4259" i="1"/>
  <c r="A4260" i="1"/>
  <c r="A4261" i="1"/>
  <c r="A4262" i="1"/>
  <c r="A4263" i="1"/>
  <c r="A417" i="1"/>
  <c r="A4264" i="1"/>
  <c r="A4265" i="1"/>
  <c r="A4266" i="1"/>
  <c r="A4267" i="1"/>
  <c r="A418" i="1"/>
  <c r="A419" i="1"/>
  <c r="A420" i="1"/>
  <c r="A4268" i="1"/>
  <c r="A421" i="1"/>
  <c r="A422" i="1"/>
  <c r="A423" i="1"/>
  <c r="A4269" i="1"/>
  <c r="A4270" i="1"/>
  <c r="A4271" i="1"/>
  <c r="A4272" i="1"/>
  <c r="A4273" i="1"/>
  <c r="A4274" i="1"/>
  <c r="A4275" i="1"/>
  <c r="A424" i="1"/>
  <c r="A4276" i="1"/>
  <c r="A4277" i="1"/>
  <c r="A425" i="1"/>
  <c r="A426" i="1"/>
  <c r="A4278" i="1"/>
  <c r="A4279" i="1"/>
  <c r="A427" i="1"/>
  <c r="A4280" i="1"/>
  <c r="A4281" i="1"/>
  <c r="A428" i="1"/>
  <c r="A4282" i="1"/>
  <c r="A4283" i="1"/>
  <c r="A4284" i="1"/>
  <c r="A429" i="1"/>
  <c r="A430" i="1"/>
  <c r="A4285" i="1"/>
  <c r="A4286" i="1"/>
  <c r="A4287" i="1"/>
  <c r="A4288" i="1"/>
  <c r="A431" i="1"/>
  <c r="A432" i="1"/>
  <c r="A4289" i="1"/>
  <c r="A433" i="1"/>
  <c r="A4290" i="1"/>
  <c r="A4291" i="1"/>
  <c r="A434" i="1"/>
  <c r="A435" i="1"/>
  <c r="A4292" i="1"/>
  <c r="A4293" i="1"/>
  <c r="A436" i="1"/>
  <c r="A437" i="1"/>
  <c r="A438" i="1"/>
  <c r="A4294" i="1"/>
  <c r="A439" i="1"/>
  <c r="A440" i="1"/>
  <c r="A4295" i="1"/>
  <c r="A4296" i="1"/>
  <c r="A4297" i="1"/>
  <c r="A4298" i="1"/>
  <c r="A4299" i="1"/>
  <c r="A441" i="1"/>
  <c r="A4300" i="1"/>
  <c r="A4301" i="1"/>
  <c r="A4302" i="1"/>
  <c r="A442" i="1"/>
  <c r="A4303" i="1"/>
  <c r="A4304" i="1"/>
  <c r="A4305" i="1"/>
  <c r="A4306" i="1"/>
  <c r="A443" i="1"/>
  <c r="A4307" i="1"/>
  <c r="A4308" i="1"/>
  <c r="A444" i="1"/>
  <c r="A445" i="1"/>
  <c r="A446" i="1"/>
  <c r="A447" i="1"/>
  <c r="A4309" i="1"/>
  <c r="A448" i="1"/>
  <c r="A449" i="1"/>
  <c r="A4310" i="1"/>
  <c r="A450" i="1"/>
  <c r="A451" i="1"/>
  <c r="A4311" i="1"/>
  <c r="A4312" i="1"/>
  <c r="A4313" i="1"/>
  <c r="A4314" i="1"/>
  <c r="A452" i="1"/>
  <c r="A4315" i="1"/>
  <c r="A4316" i="1"/>
  <c r="A453" i="1"/>
  <c r="A4317" i="1"/>
  <c r="A4318" i="1"/>
  <c r="A4319" i="1"/>
  <c r="A4320" i="1"/>
  <c r="A455" i="1"/>
  <c r="A454" i="1"/>
  <c r="A4321" i="1"/>
  <c r="A4322" i="1"/>
  <c r="A456" i="1"/>
  <c r="A4323" i="1"/>
  <c r="A457" i="1"/>
  <c r="A458" i="1"/>
  <c r="A4324" i="1"/>
  <c r="A459" i="1"/>
  <c r="A460" i="1"/>
  <c r="A461" i="1"/>
  <c r="A462" i="1"/>
  <c r="A463" i="1"/>
  <c r="A4325" i="1"/>
  <c r="A4326" i="1"/>
  <c r="A464" i="1"/>
  <c r="A4327" i="1"/>
  <c r="A4328" i="1"/>
  <c r="A465" i="1"/>
  <c r="A466" i="1"/>
  <c r="A467" i="1"/>
  <c r="A468" i="1"/>
  <c r="A469" i="1"/>
  <c r="A470" i="1"/>
  <c r="A4329" i="1"/>
  <c r="A4330" i="1"/>
  <c r="A471" i="1"/>
  <c r="A4331" i="1"/>
  <c r="A472" i="1"/>
  <c r="A4332" i="1"/>
  <c r="A4333" i="1"/>
  <c r="A4334" i="1"/>
  <c r="A473" i="1"/>
  <c r="A474" i="1"/>
  <c r="A4335" i="1"/>
  <c r="A4336" i="1"/>
  <c r="A4337" i="1"/>
  <c r="A4338" i="1"/>
  <c r="A4339" i="1"/>
  <c r="A4340" i="1"/>
  <c r="A4341" i="1"/>
  <c r="A4342" i="1"/>
  <c r="A4343" i="1"/>
  <c r="A475" i="1"/>
  <c r="A4344" i="1"/>
  <c r="A476" i="1"/>
  <c r="A477" i="1"/>
  <c r="A478" i="1"/>
  <c r="A479" i="1"/>
  <c r="A4345" i="1"/>
  <c r="A4346" i="1"/>
  <c r="A480" i="1"/>
  <c r="A4347" i="1"/>
  <c r="A4348" i="1"/>
  <c r="A4349" i="1"/>
  <c r="A481" i="1"/>
  <c r="A4350" i="1"/>
  <c r="A482" i="1"/>
  <c r="A4351" i="1"/>
  <c r="A483" i="1"/>
  <c r="A484" i="1"/>
  <c r="A4352" i="1"/>
  <c r="A4353" i="1"/>
  <c r="A4354" i="1"/>
  <c r="A4355" i="1"/>
  <c r="A4356" i="1"/>
  <c r="A4357" i="1"/>
  <c r="A4358" i="1"/>
  <c r="A4359" i="1"/>
  <c r="A485" i="1"/>
  <c r="A4360" i="1"/>
  <c r="A486" i="1"/>
  <c r="A4361" i="1"/>
  <c r="A4362" i="1"/>
  <c r="A487" i="1"/>
  <c r="A4363" i="1"/>
  <c r="A488" i="1"/>
  <c r="A4364" i="1"/>
  <c r="A489" i="1"/>
  <c r="A490" i="1"/>
  <c r="A4365" i="1"/>
  <c r="A491" i="1"/>
  <c r="A4366" i="1"/>
  <c r="A4367" i="1"/>
  <c r="A4368" i="1"/>
  <c r="A4369" i="1"/>
  <c r="A4370" i="1"/>
  <c r="A492" i="1"/>
  <c r="A4371" i="1"/>
  <c r="A4372" i="1"/>
  <c r="A4373" i="1"/>
  <c r="A4374" i="1"/>
  <c r="A493" i="1"/>
  <c r="A4375" i="1"/>
  <c r="A4376" i="1"/>
  <c r="A494" i="1"/>
  <c r="A495" i="1"/>
  <c r="A4377" i="1"/>
  <c r="A496" i="1"/>
  <c r="A497" i="1"/>
  <c r="A498" i="1"/>
  <c r="A4378" i="1"/>
  <c r="A499" i="1"/>
  <c r="A4379" i="1"/>
  <c r="A500" i="1"/>
  <c r="A4380" i="1"/>
  <c r="A4381" i="1"/>
  <c r="A501" i="1"/>
  <c r="A502" i="1"/>
  <c r="A503" i="1"/>
  <c r="A4382" i="1"/>
  <c r="A504" i="1"/>
  <c r="A4383" i="1"/>
  <c r="A4384" i="1"/>
  <c r="A4385" i="1"/>
  <c r="A505" i="1"/>
  <c r="A4386" i="1"/>
  <c r="A506" i="1"/>
  <c r="A4387" i="1"/>
  <c r="A4388" i="1"/>
  <c r="A507" i="1"/>
  <c r="A508" i="1"/>
  <c r="A509" i="1"/>
  <c r="A4389" i="1"/>
  <c r="A4390" i="1"/>
  <c r="A510" i="1"/>
  <c r="A511" i="1"/>
  <c r="A512" i="1"/>
  <c r="A513" i="1"/>
  <c r="A4391" i="1"/>
  <c r="A4392" i="1"/>
  <c r="A514" i="1"/>
  <c r="A4393" i="1"/>
  <c r="A515" i="1"/>
  <c r="A4394" i="1"/>
  <c r="A516" i="1"/>
  <c r="A517" i="1"/>
  <c r="A4395" i="1"/>
  <c r="A4396" i="1"/>
  <c r="A4397" i="1"/>
  <c r="A4398" i="1"/>
  <c r="A4399" i="1"/>
  <c r="A4400" i="1"/>
  <c r="A4401" i="1"/>
  <c r="A4402" i="1"/>
  <c r="A4403" i="1"/>
  <c r="A4404" i="1"/>
  <c r="A4405" i="1"/>
  <c r="A518" i="1"/>
  <c r="A4406" i="1"/>
  <c r="A4407" i="1"/>
  <c r="A4408" i="1"/>
  <c r="A519" i="1"/>
  <c r="A4409" i="1"/>
  <c r="A520" i="1"/>
  <c r="A521" i="1"/>
  <c r="A522" i="1"/>
  <c r="A4410" i="1"/>
  <c r="A523" i="1"/>
  <c r="A4411" i="1"/>
  <c r="A524" i="1"/>
  <c r="A525" i="1"/>
  <c r="A4412" i="1"/>
  <c r="A4413" i="1"/>
  <c r="A526" i="1"/>
  <c r="A527" i="1"/>
  <c r="A528" i="1"/>
  <c r="A4414" i="1"/>
  <c r="A4415" i="1"/>
  <c r="A4416" i="1"/>
  <c r="A529" i="1"/>
  <c r="A530" i="1"/>
  <c r="A4417" i="1"/>
  <c r="A4418" i="1"/>
  <c r="A531" i="1"/>
  <c r="A532" i="1"/>
  <c r="A4419" i="1"/>
  <c r="A4420" i="1"/>
  <c r="A533" i="1"/>
  <c r="A4421" i="1"/>
  <c r="A534" i="1"/>
  <c r="A4422" i="1"/>
  <c r="A4423" i="1"/>
  <c r="A4424" i="1"/>
  <c r="A535" i="1"/>
  <c r="A4425" i="1"/>
  <c r="A4426" i="1"/>
  <c r="A4427" i="1"/>
  <c r="A536" i="1"/>
  <c r="A4428" i="1"/>
  <c r="A537" i="1"/>
  <c r="A538" i="1"/>
  <c r="A539" i="1"/>
  <c r="A4429" i="1"/>
  <c r="A4430" i="1"/>
  <c r="A4431" i="1"/>
  <c r="A4432" i="1"/>
  <c r="A4433" i="1"/>
  <c r="A540" i="1"/>
  <c r="A4434" i="1"/>
  <c r="A541" i="1"/>
  <c r="A4435" i="1"/>
  <c r="A4436" i="1"/>
  <c r="A542" i="1"/>
  <c r="A543" i="1"/>
  <c r="A4437" i="1"/>
  <c r="A544" i="1"/>
  <c r="A4438" i="1"/>
  <c r="A545" i="1"/>
  <c r="A4439" i="1"/>
  <c r="A546" i="1"/>
  <c r="A547" i="1"/>
  <c r="A4440" i="1"/>
  <c r="A548" i="1"/>
  <c r="A4441" i="1"/>
  <c r="A549" i="1"/>
  <c r="A550" i="1"/>
  <c r="A551" i="1"/>
  <c r="A4442" i="1"/>
  <c r="A4443" i="1"/>
  <c r="A552" i="1"/>
  <c r="A4444" i="1"/>
  <c r="A4445" i="1"/>
  <c r="A553" i="1"/>
  <c r="A554" i="1"/>
  <c r="A555" i="1"/>
  <c r="A556" i="1"/>
  <c r="A557" i="1"/>
  <c r="A4446" i="1"/>
  <c r="A4447" i="1"/>
  <c r="A558" i="1"/>
  <c r="A4448" i="1"/>
  <c r="A4449" i="1"/>
  <c r="A4450" i="1"/>
  <c r="A4451" i="1"/>
  <c r="A4452" i="1"/>
  <c r="A559" i="1"/>
  <c r="A4453" i="1"/>
  <c r="A4454" i="1"/>
  <c r="A560" i="1"/>
  <c r="A4455" i="1"/>
  <c r="A561" i="1"/>
  <c r="A562" i="1"/>
  <c r="A563" i="1"/>
  <c r="A4456" i="1"/>
  <c r="A4457" i="1"/>
  <c r="A4458" i="1"/>
  <c r="A564" i="1"/>
  <c r="A4459" i="1"/>
  <c r="A565" i="1"/>
  <c r="A4460" i="1"/>
  <c r="A4461" i="1"/>
  <c r="A566" i="1"/>
  <c r="A4462" i="1"/>
  <c r="A4463" i="1"/>
  <c r="A4464" i="1"/>
  <c r="A4465" i="1"/>
  <c r="A567" i="1"/>
  <c r="A4466" i="1"/>
  <c r="A568" i="1"/>
  <c r="A569" i="1"/>
  <c r="A570" i="1"/>
  <c r="A4467" i="1"/>
  <c r="A4468" i="1"/>
  <c r="A571" i="1"/>
  <c r="A4469" i="1"/>
  <c r="A4470" i="1"/>
  <c r="A572" i="1"/>
  <c r="A573" i="1"/>
  <c r="A574" i="1"/>
  <c r="A4471" i="1"/>
  <c r="A4472" i="1"/>
  <c r="A575" i="1"/>
  <c r="A4473" i="1"/>
  <c r="A576" i="1"/>
  <c r="A4474" i="1"/>
  <c r="A577" i="1"/>
  <c r="A4475" i="1"/>
  <c r="A578" i="1"/>
  <c r="A4476" i="1"/>
  <c r="A4477" i="1"/>
  <c r="A4478" i="1"/>
  <c r="A4479" i="1"/>
  <c r="A4480" i="1"/>
  <c r="A579" i="1"/>
  <c r="A4481" i="1"/>
  <c r="A580" i="1"/>
  <c r="A4482" i="1"/>
  <c r="A4483" i="1"/>
  <c r="A581" i="1"/>
  <c r="A582" i="1"/>
  <c r="A4484" i="1"/>
  <c r="A4485" i="1"/>
  <c r="A583" i="1"/>
  <c r="A584" i="1"/>
  <c r="A585" i="1"/>
  <c r="A586" i="1"/>
  <c r="A587" i="1"/>
  <c r="A588" i="1"/>
  <c r="A4486" i="1"/>
  <c r="A4487" i="1"/>
  <c r="A4488" i="1"/>
  <c r="A4489" i="1"/>
  <c r="A4490" i="1"/>
  <c r="A589" i="1"/>
  <c r="A4491" i="1"/>
  <c r="A590" i="1"/>
  <c r="A591" i="1"/>
  <c r="A4492" i="1"/>
  <c r="A592" i="1"/>
  <c r="A4493" i="1"/>
  <c r="A4494" i="1"/>
  <c r="A593" i="1"/>
  <c r="A594" i="1"/>
  <c r="A4495" i="1"/>
  <c r="A4496" i="1"/>
  <c r="A4497" i="1"/>
  <c r="A4498" i="1"/>
  <c r="A4499" i="1"/>
  <c r="A4500" i="1"/>
  <c r="A595" i="1"/>
  <c r="A4501" i="1"/>
  <c r="A596" i="1"/>
  <c r="A4502" i="1"/>
  <c r="A597" i="1"/>
  <c r="A4503" i="1"/>
  <c r="A598" i="1"/>
  <c r="A4504" i="1"/>
  <c r="A4505" i="1"/>
  <c r="A4506" i="1"/>
  <c r="A599" i="1"/>
  <c r="A4507" i="1"/>
  <c r="A4508" i="1"/>
  <c r="A4509" i="1"/>
  <c r="A4510" i="1"/>
  <c r="A4511" i="1"/>
  <c r="A4512" i="1"/>
  <c r="A4513" i="1"/>
  <c r="A600" i="1"/>
  <c r="A4514" i="1"/>
  <c r="A4515" i="1"/>
  <c r="A601" i="1"/>
  <c r="A602" i="1"/>
  <c r="A4516" i="1"/>
  <c r="A4517" i="1"/>
  <c r="A603" i="1"/>
  <c r="A4518" i="1"/>
  <c r="A4519" i="1"/>
  <c r="A604" i="1"/>
  <c r="A4520" i="1"/>
  <c r="A605" i="1"/>
  <c r="A606" i="1"/>
  <c r="A607" i="1"/>
  <c r="A4521" i="1"/>
  <c r="A4522" i="1"/>
  <c r="A4523" i="1"/>
  <c r="A4524" i="1"/>
  <c r="A4525" i="1"/>
  <c r="A4526" i="1"/>
  <c r="A608" i="1"/>
  <c r="A609" i="1"/>
  <c r="A4527" i="1"/>
  <c r="A4528" i="1"/>
  <c r="A610" i="1"/>
  <c r="A611" i="1"/>
  <c r="A4529" i="1"/>
  <c r="A612" i="1"/>
  <c r="A4530" i="1"/>
  <c r="A613" i="1"/>
  <c r="A4531" i="1"/>
  <c r="A4532" i="1"/>
  <c r="A4533" i="1"/>
  <c r="A4534" i="1"/>
  <c r="A614" i="1"/>
  <c r="A4535" i="1"/>
  <c r="A4536" i="1"/>
  <c r="A4537" i="1"/>
  <c r="A615" i="1"/>
  <c r="A616" i="1"/>
  <c r="A617" i="1"/>
  <c r="A4538" i="1"/>
  <c r="A4539" i="1"/>
  <c r="A4540" i="1"/>
  <c r="A4541" i="1"/>
  <c r="A619" i="1"/>
  <c r="A618" i="1"/>
  <c r="A4542" i="1"/>
  <c r="A4543" i="1"/>
  <c r="A4544" i="1"/>
  <c r="A4545" i="1"/>
  <c r="A620" i="1"/>
  <c r="A4546" i="1"/>
  <c r="A621" i="1"/>
  <c r="A4547" i="1"/>
  <c r="A622" i="1"/>
  <c r="A623" i="1"/>
  <c r="A624" i="1"/>
  <c r="A4548" i="1"/>
  <c r="A625" i="1"/>
  <c r="A4549" i="1"/>
  <c r="A626" i="1"/>
  <c r="A4550" i="1"/>
  <c r="A4551" i="1"/>
  <c r="A627" i="1"/>
  <c r="A4552" i="1"/>
  <c r="A4553" i="1"/>
  <c r="A4554" i="1"/>
  <c r="A629" i="1"/>
  <c r="A628" i="1"/>
  <c r="A4555" i="1"/>
  <c r="A4556" i="1"/>
  <c r="A4557" i="1"/>
  <c r="A4558" i="1"/>
  <c r="A630" i="1"/>
  <c r="A631" i="1"/>
  <c r="A632" i="1"/>
  <c r="A633" i="1"/>
  <c r="A4559" i="1"/>
  <c r="A4560" i="1"/>
  <c r="A634" i="1"/>
  <c r="A4561" i="1"/>
  <c r="A4562" i="1"/>
  <c r="A635" i="1"/>
  <c r="A636" i="1"/>
  <c r="A4563" i="1"/>
  <c r="A4564" i="1"/>
  <c r="A637" i="1"/>
  <c r="A4565" i="1"/>
  <c r="A638" i="1"/>
  <c r="A639" i="1"/>
  <c r="A4566" i="1"/>
  <c r="A4567" i="1"/>
  <c r="A640" i="1"/>
  <c r="A4568" i="1"/>
  <c r="A4569" i="1"/>
  <c r="A4570" i="1"/>
  <c r="A4571" i="1"/>
  <c r="A4572" i="1"/>
  <c r="A4573" i="1"/>
  <c r="A641" i="1"/>
  <c r="A4574" i="1"/>
  <c r="A4575" i="1"/>
  <c r="A642" i="1"/>
  <c r="A643" i="1"/>
  <c r="A4576" i="1"/>
  <c r="A4577" i="1"/>
  <c r="A4578" i="1"/>
  <c r="A644" i="1"/>
  <c r="A645" i="1"/>
  <c r="A646" i="1"/>
  <c r="A647" i="1"/>
  <c r="A648" i="1"/>
  <c r="A649" i="1"/>
  <c r="A650" i="1"/>
  <c r="A4579" i="1"/>
  <c r="A651" i="1"/>
  <c r="A4580" i="1"/>
  <c r="A652" i="1"/>
  <c r="A4581" i="1"/>
  <c r="A653" i="1"/>
  <c r="A654" i="1"/>
  <c r="A4582" i="1"/>
  <c r="A4583" i="1"/>
  <c r="A4584" i="1"/>
  <c r="A4585" i="1"/>
  <c r="A655" i="1"/>
  <c r="A656" i="1"/>
  <c r="A4586" i="1"/>
  <c r="A4587" i="1"/>
  <c r="A4588" i="1"/>
  <c r="A4589" i="1"/>
  <c r="A657" i="1"/>
  <c r="A4590" i="1"/>
  <c r="A658" i="1"/>
  <c r="A4591" i="1"/>
  <c r="A4592" i="1"/>
  <c r="A4593" i="1"/>
  <c r="A659" i="1"/>
  <c r="A660" i="1"/>
  <c r="A4594" i="1"/>
  <c r="A661" i="1"/>
  <c r="A4595" i="1"/>
  <c r="A662" i="1"/>
  <c r="A663" i="1"/>
  <c r="A664" i="1"/>
  <c r="A665" i="1"/>
  <c r="A4596" i="1"/>
  <c r="A666" i="1"/>
  <c r="A667" i="1"/>
  <c r="A4597" i="1"/>
  <c r="A4598" i="1"/>
  <c r="A668" i="1"/>
  <c r="A4599" i="1"/>
  <c r="A669" i="1"/>
  <c r="A4600" i="1"/>
  <c r="A670" i="1"/>
  <c r="A4601" i="1"/>
  <c r="A4602" i="1"/>
  <c r="A671" i="1"/>
  <c r="A4603" i="1"/>
  <c r="A672" i="1"/>
  <c r="A4604" i="1"/>
  <c r="A673" i="1"/>
  <c r="A4605" i="1"/>
  <c r="A4606" i="1"/>
  <c r="A674" i="1"/>
  <c r="A4607" i="1"/>
  <c r="A4608" i="1"/>
  <c r="A675" i="1"/>
  <c r="A4609" i="1"/>
  <c r="A676" i="1"/>
  <c r="A4610" i="1"/>
  <c r="A677" i="1"/>
  <c r="A678" i="1"/>
  <c r="A679" i="1"/>
  <c r="A4611" i="1"/>
  <c r="A680" i="1"/>
  <c r="A4612" i="1"/>
  <c r="A4613" i="1"/>
  <c r="A681" i="1"/>
  <c r="A682" i="1"/>
  <c r="A4614" i="1"/>
  <c r="A4615" i="1"/>
  <c r="A4616" i="1"/>
  <c r="A4617" i="1"/>
  <c r="A4618" i="1"/>
  <c r="A4619" i="1"/>
  <c r="A683" i="1"/>
  <c r="A684" i="1"/>
  <c r="A685" i="1"/>
  <c r="A4620" i="1"/>
  <c r="A686" i="1"/>
  <c r="A4621" i="1"/>
  <c r="A4622" i="1"/>
  <c r="A4623" i="1"/>
  <c r="A4624" i="1"/>
  <c r="A4625" i="1"/>
  <c r="A687" i="1"/>
  <c r="A689" i="1"/>
  <c r="A4626" i="1"/>
  <c r="A688" i="1"/>
  <c r="A4627" i="1"/>
  <c r="A690" i="1"/>
  <c r="A4628" i="1"/>
  <c r="A691" i="1"/>
  <c r="A693" i="1"/>
  <c r="A4629" i="1"/>
  <c r="A692" i="1"/>
  <c r="A694" i="1"/>
  <c r="A4630" i="1"/>
  <c r="A4631" i="1"/>
  <c r="A695" i="1"/>
  <c r="A696" i="1"/>
  <c r="A697" i="1"/>
  <c r="A4632" i="1"/>
  <c r="A698" i="1"/>
  <c r="A699" i="1"/>
  <c r="A700" i="1"/>
  <c r="A701" i="1"/>
  <c r="A4633" i="1"/>
  <c r="A4634" i="1"/>
  <c r="A4635" i="1"/>
  <c r="A4636" i="1"/>
  <c r="A4637" i="1"/>
  <c r="A4638" i="1"/>
  <c r="A702" i="1"/>
  <c r="A4639" i="1"/>
  <c r="A4640" i="1"/>
  <c r="A4641" i="1"/>
  <c r="A4642" i="1"/>
  <c r="A4643" i="1"/>
  <c r="A4644" i="1"/>
  <c r="A4645" i="1"/>
  <c r="A4646" i="1"/>
  <c r="A4647" i="1"/>
  <c r="A4648" i="1"/>
  <c r="A703" i="1"/>
  <c r="A704" i="1"/>
  <c r="A705" i="1"/>
  <c r="A4649" i="1"/>
  <c r="A706" i="1"/>
  <c r="A4650" i="1"/>
  <c r="A4651" i="1"/>
  <c r="A4652" i="1"/>
  <c r="A707" i="1"/>
  <c r="A4653" i="1"/>
  <c r="A4654" i="1"/>
  <c r="A4655" i="1"/>
  <c r="A4656" i="1"/>
  <c r="A708" i="1"/>
  <c r="A4657" i="1"/>
  <c r="A4658" i="1"/>
  <c r="A4659" i="1"/>
  <c r="A709" i="1"/>
  <c r="A710" i="1"/>
  <c r="A4660" i="1"/>
  <c r="A711" i="1"/>
  <c r="A4661" i="1"/>
  <c r="A4662" i="1"/>
  <c r="A712" i="1"/>
  <c r="A4663" i="1"/>
  <c r="A4664" i="1"/>
  <c r="A4665" i="1"/>
  <c r="A713" i="1"/>
  <c r="A4666" i="1"/>
  <c r="A714" i="1"/>
  <c r="A715" i="1"/>
  <c r="A716" i="1"/>
  <c r="A717" i="1"/>
  <c r="A4667" i="1"/>
  <c r="A718" i="1"/>
  <c r="A720" i="1"/>
  <c r="A719" i="1"/>
  <c r="A721" i="1"/>
  <c r="A4668" i="1"/>
  <c r="A4669" i="1"/>
  <c r="A722" i="1"/>
  <c r="A723" i="1"/>
  <c r="A4670" i="1"/>
  <c r="A724" i="1"/>
  <c r="A725" i="1"/>
  <c r="A4671" i="1"/>
  <c r="A4672" i="1"/>
  <c r="A4673" i="1"/>
  <c r="A4674" i="1"/>
  <c r="A4675" i="1"/>
  <c r="A726" i="1"/>
  <c r="A727" i="1"/>
  <c r="A4676" i="1"/>
  <c r="A4677" i="1"/>
  <c r="A4678" i="1"/>
  <c r="A4679" i="1"/>
  <c r="A728" i="1"/>
  <c r="A4680" i="1"/>
  <c r="A4681" i="1"/>
  <c r="A729" i="1"/>
  <c r="A4682" i="1"/>
  <c r="A730" i="1"/>
  <c r="A731" i="1"/>
  <c r="A4683" i="1"/>
  <c r="A732" i="1"/>
  <c r="A4684" i="1"/>
  <c r="A733" i="1"/>
  <c r="A734" i="1"/>
  <c r="A735" i="1"/>
  <c r="A4685" i="1"/>
  <c r="A4686" i="1"/>
  <c r="A4687" i="1"/>
  <c r="A4688" i="1"/>
  <c r="A4689" i="1"/>
  <c r="A4690" i="1"/>
  <c r="A4691" i="1"/>
  <c r="A4692" i="1"/>
  <c r="A736" i="1"/>
  <c r="A737" i="1"/>
  <c r="A738" i="1"/>
  <c r="A739" i="1"/>
  <c r="A4693" i="1"/>
  <c r="A742" i="1"/>
  <c r="A4694" i="1"/>
  <c r="A740" i="1"/>
  <c r="A741" i="1"/>
  <c r="A743" i="1"/>
  <c r="A744" i="1"/>
  <c r="A4695" i="1"/>
  <c r="A4696" i="1"/>
  <c r="A745" i="1"/>
  <c r="A4697" i="1"/>
  <c r="A4698" i="1"/>
  <c r="A4699" i="1"/>
  <c r="A4700" i="1"/>
  <c r="A746" i="1"/>
  <c r="A747" i="1"/>
  <c r="A4701" i="1"/>
  <c r="A4702" i="1"/>
  <c r="A748" i="1"/>
  <c r="A749" i="1"/>
  <c r="A4703" i="1"/>
  <c r="A4704" i="1"/>
  <c r="A4705" i="1"/>
  <c r="A4706" i="1"/>
  <c r="A4707" i="1"/>
  <c r="A750" i="1"/>
  <c r="A751" i="1"/>
  <c r="A752" i="1"/>
  <c r="A753" i="1"/>
  <c r="A4708" i="1"/>
  <c r="A4709" i="1"/>
  <c r="A754" i="1"/>
  <c r="A4710" i="1"/>
  <c r="A4711" i="1"/>
  <c r="A4712" i="1"/>
  <c r="A755" i="1"/>
  <c r="A4713" i="1"/>
  <c r="A756" i="1"/>
  <c r="A4714" i="1"/>
  <c r="A757" i="1"/>
  <c r="A758" i="1"/>
  <c r="A4715" i="1"/>
  <c r="A759" i="1"/>
  <c r="A760" i="1"/>
  <c r="A4716" i="1"/>
  <c r="A4717" i="1"/>
  <c r="A761" i="1"/>
  <c r="A762" i="1"/>
  <c r="A763" i="1"/>
  <c r="A764" i="1"/>
  <c r="A4718" i="1"/>
  <c r="A765" i="1"/>
  <c r="A766" i="1"/>
  <c r="A4719" i="1"/>
  <c r="A768" i="1"/>
  <c r="A767" i="1"/>
  <c r="A4720" i="1"/>
  <c r="A769" i="1"/>
  <c r="A770" i="1"/>
  <c r="A4721" i="1"/>
  <c r="A4722" i="1"/>
  <c r="A771" i="1"/>
  <c r="A772" i="1"/>
  <c r="A4723" i="1"/>
  <c r="A773" i="1"/>
  <c r="A775" i="1"/>
  <c r="A774" i="1"/>
  <c r="A4724" i="1"/>
  <c r="A776" i="1"/>
  <c r="A4725" i="1"/>
  <c r="A777" i="1"/>
  <c r="A4726" i="1"/>
  <c r="A778" i="1"/>
  <c r="A4727" i="1"/>
  <c r="A4728" i="1"/>
  <c r="A4729" i="1"/>
  <c r="A779" i="1"/>
  <c r="A780" i="1"/>
  <c r="A781" i="1"/>
  <c r="A4730" i="1"/>
  <c r="A782" i="1"/>
  <c r="A4731" i="1"/>
  <c r="A4732" i="1"/>
  <c r="A4733" i="1"/>
  <c r="A783" i="1"/>
  <c r="A784" i="1"/>
  <c r="A4734" i="1"/>
  <c r="A785" i="1"/>
  <c r="A786" i="1"/>
  <c r="A787" i="1"/>
  <c r="A789" i="1"/>
  <c r="A788" i="1"/>
  <c r="A790" i="1"/>
  <c r="A791" i="1"/>
  <c r="A4735" i="1"/>
  <c r="A4736" i="1"/>
  <c r="A4737" i="1"/>
  <c r="A4738" i="1"/>
  <c r="A4739" i="1"/>
  <c r="A792" i="1"/>
  <c r="A793" i="1"/>
  <c r="A794" i="1"/>
  <c r="A4740" i="1"/>
  <c r="A4741" i="1"/>
  <c r="A795" i="1"/>
  <c r="A796" i="1"/>
  <c r="A797" i="1"/>
  <c r="A798" i="1"/>
  <c r="A799" i="1"/>
  <c r="A801" i="1"/>
  <c r="A800" i="1"/>
  <c r="A4742" i="1"/>
  <c r="A4743" i="1"/>
  <c r="A802" i="1"/>
  <c r="A803" i="1"/>
  <c r="A4744" i="1"/>
  <c r="A804" i="1"/>
  <c r="A4745" i="1"/>
  <c r="A4746" i="1"/>
  <c r="A4747" i="1"/>
  <c r="A4748" i="1"/>
  <c r="A805" i="1"/>
  <c r="A4749" i="1"/>
  <c r="A806" i="1"/>
  <c r="A4750" i="1"/>
  <c r="A4751" i="1"/>
  <c r="A4752" i="1"/>
  <c r="A4753" i="1"/>
  <c r="A4754" i="1"/>
  <c r="A807" i="1"/>
  <c r="A808" i="1"/>
  <c r="A809" i="1"/>
  <c r="A810" i="1"/>
  <c r="A811" i="1"/>
  <c r="A4755" i="1"/>
  <c r="A4756" i="1"/>
  <c r="A812" i="1"/>
  <c r="A813" i="1"/>
  <c r="A4757" i="1"/>
  <c r="A4758" i="1"/>
  <c r="A4759" i="1"/>
  <c r="A4760" i="1"/>
  <c r="A814" i="1"/>
  <c r="A815" i="1"/>
  <c r="A816" i="1"/>
  <c r="A817" i="1"/>
  <c r="A4761" i="1"/>
  <c r="A818" i="1"/>
  <c r="A4762" i="1"/>
  <c r="A820" i="1"/>
  <c r="A819" i="1"/>
  <c r="A4763" i="1"/>
  <c r="A4764" i="1"/>
  <c r="A4765" i="1"/>
  <c r="A822" i="1"/>
  <c r="A821" i="1"/>
  <c r="A4766" i="1"/>
  <c r="A4767" i="1"/>
  <c r="A4768" i="1"/>
  <c r="A4769" i="1"/>
  <c r="A4770" i="1"/>
  <c r="A4771" i="1"/>
  <c r="A4772" i="1"/>
  <c r="A4773" i="1"/>
  <c r="A4774" i="1"/>
  <c r="A4775" i="1"/>
  <c r="A823" i="1"/>
  <c r="A4776" i="1"/>
  <c r="A4777" i="1"/>
  <c r="A4778" i="1"/>
  <c r="A824" i="1"/>
  <c r="A4779" i="1"/>
  <c r="A4780" i="1"/>
  <c r="A4781" i="1"/>
  <c r="A4782" i="1"/>
  <c r="A4783" i="1"/>
  <c r="A825" i="1"/>
  <c r="A826" i="1"/>
  <c r="A4784" i="1"/>
  <c r="A827" i="1"/>
  <c r="A4785" i="1"/>
  <c r="A4786" i="1"/>
  <c r="A4787" i="1"/>
  <c r="A828" i="1"/>
  <c r="A4788" i="1"/>
  <c r="A4789" i="1"/>
  <c r="A829" i="1"/>
  <c r="A4790" i="1"/>
  <c r="A830" i="1"/>
  <c r="A831" i="1"/>
  <c r="A832" i="1"/>
  <c r="A833" i="1"/>
  <c r="A4791" i="1"/>
  <c r="A835" i="1"/>
  <c r="A836" i="1"/>
  <c r="A834" i="1"/>
  <c r="A837" i="1"/>
  <c r="A838" i="1"/>
  <c r="A839" i="1"/>
  <c r="A4792" i="1"/>
  <c r="A4793" i="1"/>
  <c r="A4794" i="1"/>
  <c r="A4795" i="1"/>
  <c r="A840" i="1"/>
  <c r="A841" i="1"/>
  <c r="A842" i="1"/>
  <c r="A4796" i="1"/>
  <c r="A843" i="1"/>
  <c r="A4797" i="1"/>
  <c r="A844" i="1"/>
  <c r="A4798" i="1"/>
  <c r="A4799" i="1"/>
  <c r="A845" i="1"/>
  <c r="A846" i="1"/>
  <c r="A847" i="1"/>
  <c r="A4800" i="1"/>
  <c r="A848" i="1"/>
  <c r="A849" i="1"/>
  <c r="A850" i="1"/>
  <c r="A4801" i="1"/>
  <c r="A851" i="1"/>
  <c r="A4802" i="1"/>
  <c r="A4803" i="1"/>
  <c r="A853" i="1"/>
  <c r="A852" i="1"/>
  <c r="A4804" i="1"/>
  <c r="A4805" i="1"/>
  <c r="A4806" i="1"/>
  <c r="A854" i="1"/>
  <c r="A855" i="1"/>
  <c r="A4807" i="1"/>
  <c r="A4808" i="1"/>
  <c r="A4809" i="1"/>
  <c r="A4810" i="1"/>
  <c r="A4811" i="1"/>
  <c r="A4812" i="1"/>
  <c r="A856" i="1"/>
  <c r="A4813" i="1"/>
  <c r="A857" i="1"/>
  <c r="A858" i="1"/>
  <c r="A859" i="1"/>
  <c r="A4814" i="1"/>
  <c r="A4815" i="1"/>
  <c r="A4816" i="1"/>
  <c r="A860" i="1"/>
  <c r="A4817" i="1"/>
  <c r="A4818" i="1"/>
  <c r="A861" i="1"/>
  <c r="A4819" i="1"/>
  <c r="A4820" i="1"/>
  <c r="A862" i="1"/>
  <c r="A863" i="1"/>
  <c r="A4821" i="1"/>
  <c r="A865" i="1"/>
  <c r="A864" i="1"/>
  <c r="A4822" i="1"/>
  <c r="A866" i="1"/>
  <c r="A4823" i="1"/>
  <c r="A867" i="1"/>
  <c r="A868" i="1"/>
  <c r="A869" i="1"/>
  <c r="A870" i="1"/>
  <c r="A871" i="1"/>
  <c r="A872" i="1"/>
  <c r="A4824" i="1"/>
  <c r="A4825" i="1"/>
  <c r="A873" i="1"/>
  <c r="A4826" i="1"/>
  <c r="A874" i="1"/>
  <c r="A4827" i="1"/>
  <c r="A4828" i="1"/>
  <c r="A875" i="1"/>
  <c r="A876" i="1"/>
  <c r="A877" i="1"/>
  <c r="A878" i="1"/>
  <c r="A4829" i="1"/>
  <c r="A879" i="1"/>
  <c r="A880" i="1"/>
  <c r="A4830" i="1"/>
  <c r="A881" i="1"/>
  <c r="A4831" i="1"/>
  <c r="A882" i="1"/>
  <c r="A4832" i="1"/>
  <c r="A883" i="1"/>
  <c r="A4833" i="1"/>
  <c r="A4834" i="1"/>
  <c r="A884" i="1"/>
  <c r="A885" i="1"/>
  <c r="A886" i="1"/>
  <c r="A887" i="1"/>
  <c r="A888" i="1"/>
  <c r="A4835" i="1"/>
  <c r="A889" i="1"/>
  <c r="A891" i="1"/>
  <c r="A890" i="1"/>
  <c r="A4836" i="1"/>
  <c r="A4837" i="1"/>
  <c r="A4838" i="1"/>
  <c r="A4839" i="1"/>
  <c r="A4840" i="1"/>
  <c r="A893" i="1"/>
  <c r="A892" i="1"/>
  <c r="A4841" i="1"/>
  <c r="A894" i="1"/>
  <c r="A4842" i="1"/>
  <c r="A4843" i="1"/>
  <c r="A895" i="1"/>
  <c r="A4844" i="1"/>
  <c r="A4845" i="1"/>
  <c r="A896" i="1"/>
  <c r="A4846" i="1"/>
  <c r="A4847" i="1"/>
  <c r="A4848" i="1"/>
  <c r="A4849" i="1"/>
  <c r="A897" i="1"/>
  <c r="A4850" i="1"/>
  <c r="A4851" i="1"/>
  <c r="A898" i="1"/>
  <c r="A4852" i="1"/>
  <c r="A4853" i="1"/>
  <c r="A899" i="1"/>
  <c r="A4854" i="1"/>
  <c r="A4855" i="1"/>
  <c r="A900" i="1"/>
  <c r="A901" i="1"/>
  <c r="A4856" i="1"/>
  <c r="A4857" i="1"/>
  <c r="A4858" i="1"/>
  <c r="A4859" i="1"/>
  <c r="A4860" i="1"/>
  <c r="A902" i="1"/>
  <c r="A904" i="1"/>
  <c r="A903" i="1"/>
  <c r="A4861" i="1"/>
  <c r="A905" i="1"/>
  <c r="A906" i="1"/>
  <c r="A907" i="1"/>
  <c r="A908" i="1"/>
  <c r="A4862" i="1"/>
  <c r="A4863" i="1"/>
  <c r="A4864" i="1"/>
  <c r="A4865" i="1"/>
  <c r="A909" i="1"/>
  <c r="A910" i="1"/>
  <c r="A911" i="1"/>
  <c r="A4866" i="1"/>
  <c r="A4867" i="1"/>
  <c r="A912" i="1"/>
  <c r="A913" i="1"/>
  <c r="A914" i="1"/>
  <c r="A4868" i="1"/>
  <c r="A916" i="1"/>
  <c r="A915" i="1"/>
  <c r="A4869" i="1"/>
  <c r="A4870" i="1"/>
  <c r="A4871" i="1"/>
  <c r="A917" i="1"/>
  <c r="A4872" i="1"/>
  <c r="A918" i="1"/>
  <c r="A4873" i="1"/>
  <c r="A4874" i="1"/>
  <c r="A4875" i="1"/>
  <c r="A919" i="1"/>
  <c r="A920" i="1"/>
  <c r="A4876" i="1"/>
  <c r="A4877" i="1"/>
  <c r="A921" i="1"/>
  <c r="A4878" i="1"/>
  <c r="A4879" i="1"/>
  <c r="A922" i="1"/>
  <c r="A923" i="1"/>
  <c r="A924" i="1"/>
  <c r="A4880" i="1"/>
  <c r="A925" i="1"/>
  <c r="A926" i="1"/>
  <c r="A927" i="1"/>
  <c r="A928" i="1"/>
  <c r="A929" i="1"/>
  <c r="A930" i="1"/>
  <c r="A4881" i="1"/>
  <c r="A931" i="1"/>
  <c r="A932" i="1"/>
  <c r="A4882" i="1"/>
  <c r="A4883" i="1"/>
  <c r="A4884" i="1"/>
  <c r="A4885" i="1"/>
  <c r="A4886" i="1"/>
  <c r="A4887" i="1"/>
  <c r="A933" i="1"/>
  <c r="A4888" i="1"/>
  <c r="A934" i="1"/>
  <c r="A4889" i="1"/>
  <c r="A935" i="1"/>
  <c r="A4890" i="1"/>
  <c r="A936" i="1"/>
  <c r="A4891" i="1"/>
  <c r="A4892" i="1"/>
  <c r="A937" i="1"/>
  <c r="A938" i="1"/>
  <c r="A939" i="1"/>
  <c r="A940" i="1"/>
  <c r="A4893" i="1"/>
  <c r="A4894" i="1"/>
  <c r="A4895" i="1"/>
  <c r="A941" i="1"/>
  <c r="A4896" i="1"/>
  <c r="A942" i="1"/>
  <c r="A943" i="1"/>
  <c r="A945" i="1"/>
  <c r="A944" i="1"/>
  <c r="A4897" i="1"/>
  <c r="A946" i="1"/>
  <c r="A947" i="1"/>
  <c r="A4898" i="1"/>
  <c r="A948" i="1"/>
  <c r="A949" i="1"/>
  <c r="A4899" i="1"/>
  <c r="A950" i="1"/>
  <c r="A951" i="1"/>
  <c r="A4900" i="1"/>
  <c r="A952" i="1"/>
  <c r="A953" i="1"/>
  <c r="A955" i="1"/>
  <c r="A4901" i="1"/>
  <c r="A954" i="1"/>
  <c r="A4902" i="1"/>
  <c r="A956" i="1"/>
  <c r="A4903" i="1"/>
  <c r="A4904" i="1"/>
  <c r="A4905" i="1"/>
  <c r="A4906" i="1"/>
  <c r="A4907" i="1"/>
  <c r="A957" i="1"/>
  <c r="A958" i="1"/>
  <c r="A960" i="1"/>
  <c r="A959" i="1"/>
  <c r="A4908" i="1"/>
  <c r="A961" i="1"/>
  <c r="A963" i="1"/>
  <c r="A962" i="1"/>
  <c r="A964" i="1"/>
  <c r="A965" i="1"/>
  <c r="A966" i="1"/>
  <c r="A967" i="1"/>
  <c r="A4909" i="1"/>
  <c r="A4910" i="1"/>
  <c r="A4911" i="1"/>
  <c r="A4912" i="1"/>
  <c r="A968" i="1"/>
  <c r="A4913" i="1"/>
  <c r="A969" i="1"/>
  <c r="A4914" i="1"/>
  <c r="A970" i="1"/>
  <c r="A971" i="1"/>
  <c r="A4915" i="1"/>
  <c r="A972" i="1"/>
  <c r="A973" i="1"/>
  <c r="A4916" i="1"/>
  <c r="A974" i="1"/>
  <c r="A4917" i="1"/>
  <c r="A975" i="1"/>
  <c r="A4918" i="1"/>
  <c r="A4919" i="1"/>
  <c r="A976" i="1"/>
  <c r="A4920" i="1"/>
  <c r="A977" i="1"/>
  <c r="A978" i="1"/>
  <c r="A979" i="1"/>
  <c r="A980" i="1"/>
  <c r="A4921" i="1"/>
  <c r="A981" i="1"/>
  <c r="A4922" i="1"/>
  <c r="A4923" i="1"/>
  <c r="A4924" i="1"/>
  <c r="A4925" i="1"/>
  <c r="A982" i="1"/>
  <c r="A4926" i="1"/>
  <c r="A983" i="1"/>
  <c r="A4927" i="1"/>
  <c r="A4928" i="1"/>
  <c r="A984" i="1"/>
  <c r="A4929" i="1"/>
  <c r="A985" i="1"/>
  <c r="A4930" i="1"/>
  <c r="A4931" i="1"/>
  <c r="A4932" i="1"/>
  <c r="A986" i="1"/>
  <c r="A987" i="1"/>
  <c r="A4933" i="1"/>
  <c r="A988" i="1"/>
  <c r="A989" i="1"/>
  <c r="A4934" i="1"/>
  <c r="A990" i="1"/>
  <c r="A4935" i="1"/>
  <c r="A4936" i="1"/>
  <c r="A4937" i="1"/>
  <c r="A4938" i="1"/>
  <c r="A4939" i="1"/>
  <c r="A991" i="1"/>
  <c r="A992" i="1"/>
  <c r="A993" i="1"/>
  <c r="A4940" i="1"/>
  <c r="A4941" i="1"/>
  <c r="A994" i="1"/>
  <c r="A4942" i="1"/>
  <c r="A996" i="1"/>
  <c r="A995" i="1"/>
  <c r="A4943" i="1"/>
  <c r="A4944" i="1"/>
  <c r="A4945" i="1"/>
  <c r="A997" i="1"/>
  <c r="A4946" i="1"/>
  <c r="A4947" i="1"/>
  <c r="A4948" i="1"/>
  <c r="A4949" i="1"/>
  <c r="A998" i="1"/>
  <c r="A4950" i="1"/>
  <c r="A999" i="1"/>
  <c r="A4951" i="1"/>
  <c r="A4952" i="1"/>
  <c r="A1000" i="1"/>
  <c r="A4953" i="1"/>
  <c r="A4954" i="1"/>
  <c r="A4955" i="1"/>
  <c r="A1001" i="1"/>
  <c r="A4956" i="1"/>
  <c r="A4957" i="1"/>
  <c r="A4958" i="1"/>
  <c r="A4959" i="1"/>
  <c r="A4960" i="1"/>
  <c r="A4961" i="1"/>
  <c r="A4962" i="1"/>
  <c r="A1002" i="1"/>
  <c r="A4963" i="1"/>
  <c r="A4964" i="1"/>
  <c r="A4965" i="1"/>
  <c r="A4966" i="1"/>
  <c r="A4967" i="1"/>
  <c r="A1003" i="1"/>
  <c r="A4968" i="1"/>
  <c r="A1004" i="1"/>
  <c r="A4969" i="1"/>
  <c r="A4970" i="1"/>
  <c r="A1005" i="1"/>
  <c r="A1006" i="1"/>
  <c r="A1007" i="1"/>
  <c r="A1008" i="1"/>
  <c r="A4971" i="1"/>
  <c r="A1009" i="1"/>
  <c r="A4972" i="1"/>
  <c r="A4973" i="1"/>
  <c r="A4974" i="1"/>
  <c r="A1010" i="1"/>
  <c r="A1011" i="1"/>
  <c r="A1012" i="1"/>
  <c r="A4975" i="1"/>
  <c r="A4976" i="1"/>
  <c r="A1013" i="1"/>
  <c r="A1014" i="1"/>
  <c r="A4977" i="1"/>
  <c r="A1015" i="1"/>
  <c r="A4978" i="1"/>
  <c r="A4979" i="1"/>
  <c r="A1016" i="1"/>
  <c r="A1017" i="1"/>
  <c r="A1018" i="1"/>
  <c r="A4980" i="1"/>
  <c r="A4981" i="1"/>
  <c r="A4982" i="1"/>
  <c r="A1019" i="1"/>
  <c r="A1020" i="1"/>
  <c r="A4983" i="1"/>
  <c r="A4984" i="1"/>
  <c r="A1021" i="1"/>
  <c r="A1022" i="1"/>
  <c r="A1023" i="1"/>
  <c r="A4985" i="1"/>
  <c r="A4986" i="1"/>
  <c r="A1024" i="1"/>
  <c r="A4987" i="1"/>
  <c r="A4988" i="1"/>
  <c r="A4989" i="1"/>
  <c r="A1025" i="1"/>
  <c r="A1026" i="1"/>
  <c r="A1027" i="1"/>
  <c r="A4990" i="1"/>
  <c r="A1028" i="1"/>
  <c r="A1029" i="1"/>
  <c r="A4991" i="1"/>
  <c r="A4992" i="1"/>
  <c r="A4993" i="1"/>
  <c r="A4994" i="1"/>
  <c r="A4995" i="1"/>
  <c r="A1030" i="1"/>
  <c r="A1031" i="1"/>
  <c r="A1032" i="1"/>
  <c r="A4996" i="1"/>
  <c r="A4997" i="1"/>
  <c r="A1033" i="1"/>
  <c r="A1034" i="1"/>
  <c r="A4998" i="1"/>
  <c r="A4999" i="1"/>
  <c r="A1035" i="1"/>
  <c r="A5000" i="1"/>
  <c r="A1036" i="1"/>
  <c r="A5001" i="1"/>
  <c r="A5002" i="1"/>
  <c r="A5003" i="1"/>
  <c r="A1037" i="1"/>
  <c r="A1039" i="1"/>
  <c r="A1038" i="1"/>
  <c r="A1040" i="1"/>
  <c r="A1041" i="1"/>
  <c r="A1042" i="1"/>
  <c r="A1043" i="1"/>
  <c r="A5004" i="1"/>
  <c r="A5005" i="1"/>
  <c r="A5006" i="1"/>
  <c r="A5007" i="1"/>
  <c r="A1044" i="1"/>
  <c r="A5008" i="1"/>
  <c r="A5009" i="1"/>
  <c r="A5010" i="1"/>
  <c r="A5011" i="1"/>
  <c r="A5012" i="1"/>
  <c r="A1045" i="1"/>
  <c r="A1046" i="1"/>
  <c r="A1047" i="1"/>
  <c r="A5013" i="1"/>
  <c r="A1048" i="1"/>
  <c r="A5014" i="1"/>
  <c r="A5015" i="1"/>
  <c r="A5016" i="1"/>
  <c r="A1049" i="1"/>
  <c r="A5017" i="1"/>
  <c r="A5018" i="1"/>
  <c r="A5019" i="1"/>
  <c r="A5020" i="1"/>
  <c r="A1050" i="1"/>
  <c r="A5021" i="1"/>
  <c r="A1051" i="1"/>
  <c r="A5022" i="1"/>
  <c r="A5023" i="1"/>
  <c r="A5024" i="1"/>
  <c r="A5025" i="1"/>
  <c r="A5026" i="1"/>
  <c r="A5027" i="1"/>
  <c r="A5028" i="1"/>
  <c r="A1052" i="1"/>
  <c r="A1053" i="1"/>
  <c r="A5029" i="1"/>
  <c r="A5030" i="1"/>
  <c r="A1054" i="1"/>
  <c r="A5031" i="1"/>
  <c r="A5032" i="1"/>
  <c r="A5033" i="1"/>
  <c r="A5034" i="1"/>
  <c r="A5035" i="1"/>
  <c r="A5036" i="1"/>
  <c r="A1055" i="1"/>
  <c r="A5037" i="1"/>
  <c r="A5038" i="1"/>
  <c r="A5039" i="1"/>
  <c r="A5040" i="1"/>
  <c r="A5041" i="1"/>
  <c r="A5042" i="1"/>
  <c r="A1056" i="1"/>
  <c r="A1057" i="1"/>
  <c r="A5043" i="1"/>
  <c r="A1058" i="1"/>
  <c r="A1059" i="1"/>
  <c r="A5044" i="1"/>
  <c r="A1060" i="1"/>
  <c r="A1061" i="1"/>
  <c r="A5045" i="1"/>
  <c r="A1062" i="1"/>
  <c r="A5046" i="1"/>
  <c r="A1063" i="1"/>
  <c r="A5047" i="1"/>
  <c r="A5048" i="1"/>
  <c r="A1064" i="1"/>
  <c r="A1065" i="1"/>
  <c r="A5049" i="1"/>
  <c r="A1066" i="1"/>
  <c r="A5050" i="1"/>
  <c r="A1067" i="1"/>
  <c r="A1068" i="1"/>
  <c r="A1069" i="1"/>
  <c r="A1070" i="1"/>
  <c r="A1072" i="1"/>
  <c r="A1071" i="1"/>
  <c r="A1073" i="1"/>
  <c r="A1074" i="1"/>
  <c r="A5051" i="1"/>
  <c r="A5052" i="1"/>
  <c r="A5053" i="1"/>
  <c r="A5054" i="1"/>
  <c r="A1075" i="1"/>
  <c r="A5055" i="1"/>
  <c r="A5056" i="1"/>
  <c r="A5057" i="1"/>
  <c r="A5058" i="1"/>
  <c r="A1076" i="1"/>
  <c r="A5059" i="1"/>
  <c r="A1078" i="1"/>
  <c r="A1077" i="1"/>
  <c r="A1080" i="1"/>
  <c r="A1079" i="1"/>
  <c r="A1082" i="1"/>
  <c r="A1081" i="1"/>
  <c r="A1083" i="1"/>
  <c r="A5060" i="1"/>
  <c r="A5061" i="1"/>
  <c r="A5062" i="1"/>
  <c r="A1084" i="1"/>
  <c r="A5063" i="1"/>
  <c r="A1085" i="1"/>
  <c r="A5064" i="1"/>
  <c r="A1086" i="1"/>
  <c r="A5065" i="1"/>
  <c r="A5066" i="1"/>
  <c r="A5067" i="1"/>
  <c r="A5068" i="1"/>
  <c r="A1087" i="1"/>
  <c r="A5069" i="1"/>
  <c r="A1088" i="1"/>
  <c r="A5070" i="1"/>
  <c r="A1089" i="1"/>
  <c r="A5071" i="1"/>
  <c r="A5072" i="1"/>
  <c r="A5073" i="1"/>
  <c r="A5074" i="1"/>
  <c r="A1090" i="1"/>
  <c r="A1091" i="1"/>
  <c r="A5075" i="1"/>
  <c r="A1092" i="1"/>
  <c r="A5076" i="1"/>
  <c r="A5077" i="1"/>
  <c r="A5078" i="1"/>
  <c r="A5079" i="1"/>
  <c r="A1093" i="1"/>
  <c r="A5080" i="1"/>
  <c r="A1094" i="1"/>
  <c r="A5081" i="1"/>
  <c r="A5082" i="1"/>
  <c r="A1095" i="1"/>
  <c r="A5083" i="1"/>
  <c r="A5084" i="1"/>
  <c r="A1096" i="1"/>
  <c r="A5085" i="1"/>
  <c r="A1097" i="1"/>
  <c r="A1098" i="1"/>
  <c r="A5086" i="1"/>
  <c r="A5087" i="1"/>
  <c r="A5088" i="1"/>
  <c r="A1099" i="1"/>
  <c r="A5089" i="1"/>
  <c r="A5090" i="1"/>
  <c r="A5091" i="1"/>
  <c r="A1100" i="1"/>
  <c r="A5092" i="1"/>
  <c r="A5093" i="1"/>
  <c r="A1101" i="1"/>
  <c r="A5094" i="1"/>
  <c r="A1102" i="1"/>
  <c r="A1103" i="1"/>
  <c r="A1104" i="1"/>
  <c r="A5095" i="1"/>
  <c r="A5096" i="1"/>
  <c r="A1105" i="1"/>
  <c r="A5097" i="1"/>
  <c r="A1106" i="1"/>
  <c r="A1107" i="1"/>
  <c r="A1108" i="1"/>
  <c r="A1109" i="1"/>
  <c r="A1111" i="1"/>
  <c r="A1110" i="1"/>
  <c r="A5098" i="1"/>
  <c r="A1112" i="1"/>
  <c r="A5099" i="1"/>
  <c r="A5100" i="1"/>
  <c r="A1113" i="1"/>
  <c r="A1114" i="1"/>
  <c r="A5101" i="1"/>
  <c r="A1115" i="1"/>
  <c r="A5102" i="1"/>
  <c r="A5103" i="1"/>
  <c r="A5104" i="1"/>
  <c r="A1116" i="1"/>
  <c r="A5105" i="1"/>
  <c r="A5106" i="1"/>
  <c r="A5107" i="1"/>
  <c r="A5108" i="1"/>
  <c r="A1117" i="1"/>
  <c r="A1118" i="1"/>
  <c r="A1120" i="1"/>
  <c r="A1119" i="1"/>
  <c r="A1121" i="1"/>
  <c r="A5109" i="1"/>
  <c r="A5110" i="1"/>
  <c r="A5111" i="1"/>
  <c r="A5112" i="1"/>
  <c r="A5113" i="1"/>
  <c r="A5114" i="1"/>
  <c r="A1122" i="1"/>
  <c r="A1123" i="1"/>
  <c r="A1124" i="1"/>
  <c r="A1125" i="1"/>
  <c r="A1126" i="1"/>
  <c r="A1127" i="1"/>
  <c r="A5115" i="1"/>
  <c r="A1128" i="1"/>
  <c r="A5116" i="1"/>
  <c r="A1129" i="1"/>
  <c r="A5117" i="1"/>
  <c r="A1130" i="1"/>
  <c r="A1131" i="1"/>
  <c r="A1132" i="1"/>
  <c r="A1133" i="1"/>
  <c r="A1134" i="1"/>
  <c r="A5118" i="1"/>
  <c r="A5119" i="1"/>
  <c r="A5120" i="1"/>
  <c r="A5121" i="1"/>
  <c r="A5122" i="1"/>
  <c r="A1135" i="1"/>
  <c r="A5123" i="1"/>
  <c r="A1136" i="1"/>
  <c r="A5124" i="1"/>
  <c r="A5125" i="1"/>
  <c r="A5126" i="1"/>
  <c r="A5127" i="1"/>
  <c r="A5128" i="1"/>
  <c r="A1137" i="1"/>
  <c r="A5129" i="1"/>
  <c r="A5130" i="1"/>
  <c r="A1138" i="1"/>
  <c r="A5131" i="1"/>
  <c r="A1139" i="1"/>
  <c r="A5132" i="1"/>
  <c r="A1140" i="1"/>
  <c r="A1141" i="1"/>
  <c r="A5133" i="1"/>
  <c r="A1142" i="1"/>
  <c r="A5134" i="1"/>
  <c r="A1143" i="1"/>
  <c r="A1144" i="1"/>
  <c r="A5135" i="1"/>
  <c r="A1146" i="1"/>
  <c r="A1145" i="1"/>
  <c r="A1147" i="1"/>
  <c r="A5136" i="1"/>
  <c r="A1148" i="1"/>
  <c r="A5137" i="1"/>
  <c r="A5138" i="1"/>
  <c r="A5139" i="1"/>
  <c r="A1149" i="1"/>
  <c r="A5140" i="1"/>
  <c r="A1150" i="1"/>
  <c r="A1151" i="1"/>
  <c r="A1152" i="1"/>
  <c r="A1153" i="1"/>
  <c r="A1154" i="1"/>
  <c r="A5141" i="1"/>
  <c r="A1155" i="1"/>
  <c r="A1156" i="1"/>
  <c r="A1157" i="1"/>
  <c r="A5142" i="1"/>
  <c r="A5143" i="1"/>
  <c r="A5144" i="1"/>
  <c r="A1158" i="1"/>
  <c r="A1159" i="1"/>
  <c r="A5145" i="1"/>
  <c r="A5146" i="1"/>
  <c r="A5147" i="1"/>
  <c r="A1160" i="1"/>
  <c r="A1161" i="1"/>
  <c r="A5148" i="1"/>
  <c r="A5149" i="1"/>
  <c r="A1162" i="1"/>
  <c r="A5150" i="1"/>
  <c r="A5151" i="1"/>
  <c r="A5152" i="1"/>
  <c r="A1163" i="1"/>
  <c r="A5153" i="1"/>
  <c r="A5154" i="1"/>
  <c r="A5155" i="1"/>
  <c r="A1164" i="1"/>
  <c r="A1165" i="1"/>
  <c r="A1166" i="1"/>
  <c r="A1167" i="1"/>
  <c r="A5156" i="1"/>
  <c r="A1169" i="1"/>
  <c r="A1168" i="1"/>
  <c r="A1170" i="1"/>
  <c r="A1172" i="1"/>
  <c r="A1171" i="1"/>
  <c r="A5157" i="1"/>
  <c r="A1173" i="1"/>
  <c r="A5158" i="1"/>
  <c r="A5159" i="1"/>
  <c r="A1174" i="1"/>
  <c r="A5160" i="1"/>
  <c r="A5161" i="1"/>
  <c r="A1175" i="1"/>
  <c r="A5162" i="1"/>
  <c r="A5163" i="1"/>
  <c r="A1177" i="1"/>
  <c r="A1176" i="1"/>
  <c r="A5164" i="1"/>
  <c r="A5165" i="1"/>
  <c r="A5166" i="1"/>
  <c r="A5167" i="1"/>
  <c r="A1178" i="1"/>
  <c r="A5168" i="1"/>
  <c r="A5169" i="1"/>
  <c r="A5170" i="1"/>
  <c r="A1179" i="1"/>
  <c r="A5171" i="1"/>
  <c r="A1180" i="1"/>
  <c r="A5172" i="1"/>
  <c r="A5173" i="1"/>
  <c r="A1181" i="1"/>
  <c r="A1182" i="1"/>
  <c r="A5174" i="1"/>
  <c r="A1183" i="1"/>
  <c r="A1184" i="1"/>
  <c r="A5175" i="1"/>
  <c r="A5176" i="1"/>
  <c r="A5177" i="1"/>
  <c r="A5178" i="1"/>
  <c r="A1185" i="1"/>
  <c r="A5179" i="1"/>
  <c r="A5180" i="1"/>
  <c r="A1186" i="1"/>
  <c r="A5181" i="1"/>
  <c r="A5182" i="1"/>
  <c r="A5183" i="1"/>
  <c r="A1188" i="1"/>
  <c r="A1187" i="1"/>
  <c r="A1189" i="1"/>
  <c r="A1190" i="1"/>
  <c r="A5184" i="1"/>
  <c r="A1191" i="1"/>
  <c r="A5185" i="1"/>
  <c r="A1193" i="1"/>
  <c r="A5186" i="1"/>
  <c r="A1192" i="1"/>
  <c r="A1194" i="1"/>
  <c r="A1195" i="1"/>
  <c r="A1196" i="1"/>
  <c r="A1198" i="1"/>
  <c r="A1197" i="1"/>
  <c r="A5187" i="1"/>
  <c r="A5188" i="1"/>
  <c r="A1199" i="1"/>
  <c r="A1200" i="1"/>
  <c r="A5189" i="1"/>
  <c r="A1201" i="1"/>
  <c r="A5190" i="1"/>
  <c r="A1202" i="1"/>
  <c r="A1203" i="1"/>
  <c r="A5191" i="1"/>
  <c r="A1204" i="1"/>
  <c r="A1205" i="1"/>
  <c r="A5192" i="1"/>
  <c r="A5193" i="1"/>
  <c r="A5194" i="1"/>
  <c r="A1206" i="1"/>
  <c r="A5195" i="1"/>
  <c r="A5196" i="1"/>
  <c r="A5197" i="1"/>
  <c r="A5198" i="1"/>
  <c r="A1207" i="1"/>
  <c r="A5199" i="1"/>
  <c r="A1208" i="1"/>
  <c r="A5200" i="1"/>
  <c r="A1209" i="1"/>
  <c r="A1210" i="1"/>
  <c r="A5201" i="1"/>
  <c r="A5202" i="1"/>
  <c r="A5203" i="1"/>
  <c r="A5204" i="1"/>
  <c r="A5205" i="1"/>
  <c r="A5206" i="1"/>
  <c r="A1211" i="1"/>
  <c r="A5207" i="1"/>
  <c r="A1213" i="1"/>
  <c r="A1212" i="1"/>
  <c r="A1214" i="1"/>
  <c r="A5208" i="1"/>
  <c r="A5209" i="1"/>
  <c r="A1215" i="1"/>
  <c r="A5210" i="1"/>
  <c r="A1217" i="1"/>
  <c r="A1216" i="1"/>
  <c r="A5211" i="1"/>
  <c r="A5212" i="1"/>
  <c r="A1218" i="1"/>
  <c r="A5213" i="1"/>
  <c r="A5214" i="1"/>
  <c r="A5215" i="1"/>
  <c r="A1220" i="1"/>
  <c r="A5216" i="1"/>
  <c r="A1221" i="1"/>
  <c r="A1219" i="1"/>
  <c r="A5217" i="1"/>
  <c r="A1222" i="1"/>
  <c r="A1223" i="1"/>
  <c r="A1224" i="1"/>
  <c r="A1225" i="1"/>
  <c r="A5218" i="1"/>
  <c r="A5219" i="1"/>
  <c r="A5220" i="1"/>
  <c r="A5221" i="1"/>
  <c r="A5222" i="1"/>
  <c r="A1226" i="1"/>
  <c r="A5223" i="1"/>
  <c r="A1227" i="1"/>
  <c r="A5224" i="1"/>
  <c r="A1228" i="1"/>
  <c r="A1230" i="1"/>
  <c r="A1229" i="1"/>
  <c r="A5225" i="1"/>
  <c r="A1231" i="1"/>
  <c r="A5226" i="1"/>
  <c r="A5227" i="1"/>
  <c r="A5228" i="1"/>
  <c r="A1232" i="1"/>
  <c r="A5229" i="1"/>
  <c r="A1233" i="1"/>
  <c r="A5230" i="1"/>
  <c r="A5231" i="1"/>
  <c r="A5232" i="1"/>
  <c r="A1234" i="1"/>
  <c r="A1235" i="1"/>
  <c r="A1237" i="1"/>
  <c r="A1236" i="1"/>
  <c r="A5233" i="1"/>
  <c r="A1238" i="1"/>
  <c r="A1239" i="1"/>
  <c r="A5234" i="1"/>
  <c r="A1240" i="1"/>
  <c r="A1241" i="1"/>
  <c r="A1242" i="1"/>
  <c r="A5235" i="1"/>
  <c r="A1243" i="1"/>
  <c r="A1244" i="1"/>
  <c r="A1245" i="1"/>
  <c r="A1246" i="1"/>
  <c r="A5236" i="1"/>
  <c r="A5237" i="1"/>
  <c r="A1248" i="1"/>
  <c r="A1247" i="1"/>
  <c r="A5238" i="1"/>
  <c r="A5239" i="1"/>
  <c r="A1249" i="1"/>
  <c r="A5240" i="1"/>
  <c r="A5241" i="1"/>
  <c r="A5242" i="1"/>
  <c r="A5243" i="1"/>
  <c r="A1250" i="1"/>
  <c r="A5244" i="1"/>
  <c r="A1251" i="1"/>
  <c r="A1252" i="1"/>
  <c r="A5245" i="1"/>
  <c r="A1253" i="1"/>
  <c r="A5246" i="1"/>
  <c r="A1254" i="1"/>
  <c r="A5247" i="1"/>
  <c r="A1255" i="1"/>
  <c r="A1258" i="1"/>
  <c r="A1256" i="1"/>
  <c r="A5248" i="1"/>
  <c r="A1257" i="1"/>
  <c r="A5249" i="1"/>
  <c r="A5250" i="1"/>
  <c r="A5251" i="1"/>
  <c r="A5252" i="1"/>
  <c r="A1259" i="1"/>
  <c r="A1260" i="1"/>
  <c r="A5253" i="1"/>
  <c r="A5254" i="1"/>
  <c r="A5255" i="1"/>
  <c r="A1261" i="1"/>
  <c r="A5256" i="1"/>
  <c r="A1262" i="1"/>
  <c r="A5257" i="1"/>
  <c r="A5258" i="1"/>
  <c r="A1263" i="1"/>
  <c r="A5259" i="1"/>
  <c r="A5260" i="1"/>
  <c r="A5261" i="1"/>
  <c r="A1264" i="1"/>
  <c r="A5262" i="1"/>
  <c r="A5263" i="1"/>
  <c r="A5264" i="1"/>
  <c r="A5265" i="1"/>
  <c r="A1265" i="1"/>
  <c r="A5266" i="1"/>
  <c r="A1266" i="1"/>
  <c r="A1267" i="1"/>
  <c r="A1268" i="1"/>
  <c r="A1269" i="1"/>
  <c r="A1270" i="1"/>
  <c r="A1271" i="1"/>
  <c r="A1272" i="1"/>
  <c r="A5267" i="1"/>
  <c r="A5268" i="1"/>
  <c r="A1273" i="1"/>
  <c r="A5269" i="1"/>
  <c r="A1274" i="1"/>
  <c r="A5270" i="1"/>
  <c r="A1275" i="1"/>
  <c r="A5271" i="1"/>
  <c r="A5272" i="1"/>
  <c r="A5273" i="1"/>
  <c r="A1276" i="1"/>
  <c r="A5274" i="1"/>
  <c r="A1277" i="1"/>
  <c r="A5275" i="1"/>
  <c r="A1278" i="1"/>
  <c r="A5276" i="1"/>
  <c r="A5277" i="1"/>
  <c r="A1279" i="1"/>
  <c r="A1280" i="1"/>
  <c r="A1281" i="1"/>
  <c r="A1282" i="1"/>
  <c r="A5278" i="1"/>
  <c r="A5279" i="1"/>
  <c r="A1283" i="1"/>
  <c r="A5280" i="1"/>
  <c r="A1284" i="1"/>
  <c r="A5281" i="1"/>
  <c r="A5282" i="1"/>
  <c r="A1285" i="1"/>
  <c r="A5283" i="1"/>
  <c r="A1286" i="1"/>
  <c r="A5284" i="1"/>
  <c r="A5285" i="1"/>
  <c r="A1288" i="1"/>
  <c r="A5286" i="1"/>
  <c r="A1287" i="1"/>
  <c r="A1289" i="1"/>
  <c r="A5287" i="1"/>
  <c r="A5288" i="1"/>
  <c r="A5289" i="1"/>
  <c r="A1292" i="1"/>
  <c r="A5290" i="1"/>
  <c r="A5291" i="1"/>
  <c r="A5292" i="1"/>
  <c r="A5293" i="1"/>
  <c r="A1291" i="1"/>
  <c r="A1290" i="1"/>
  <c r="A1293" i="1"/>
  <c r="A1294" i="1"/>
  <c r="A1295" i="1"/>
  <c r="A1296" i="1"/>
  <c r="A5294" i="1"/>
  <c r="A5295" i="1"/>
  <c r="A1297" i="1"/>
  <c r="A5296" i="1"/>
  <c r="A5297" i="1"/>
  <c r="A1298" i="1"/>
  <c r="A5298" i="1"/>
  <c r="A1299" i="1"/>
  <c r="A1300" i="1"/>
  <c r="A1301" i="1"/>
  <c r="A5299" i="1"/>
  <c r="A5300" i="1"/>
  <c r="A1302" i="1"/>
  <c r="A1303" i="1"/>
  <c r="A5301" i="1"/>
  <c r="A5302" i="1"/>
  <c r="A1304" i="1"/>
  <c r="A1305" i="1"/>
  <c r="A5303" i="1"/>
  <c r="A5304" i="1"/>
  <c r="A5305" i="1"/>
  <c r="A1307" i="1"/>
  <c r="A1308" i="1"/>
  <c r="A1306" i="1"/>
  <c r="A1310" i="1"/>
  <c r="A1309" i="1"/>
  <c r="A1311" i="1"/>
  <c r="A1312" i="1"/>
  <c r="A1313" i="1"/>
  <c r="A1315" i="1"/>
  <c r="A5306" i="1"/>
  <c r="A5307" i="1"/>
  <c r="A1316" i="1"/>
  <c r="A5308" i="1"/>
  <c r="A5309" i="1"/>
  <c r="A5310" i="1"/>
  <c r="A1314" i="1"/>
  <c r="A5311" i="1"/>
  <c r="A1319" i="1"/>
  <c r="A1318" i="1"/>
  <c r="A5312" i="1"/>
  <c r="A5313" i="1"/>
  <c r="A1317" i="1"/>
  <c r="A1320" i="1"/>
  <c r="A5314" i="1"/>
  <c r="A5315" i="1"/>
  <c r="A5316" i="1"/>
  <c r="A5317" i="1"/>
  <c r="A5318" i="1"/>
  <c r="A5319" i="1"/>
  <c r="A1322" i="1"/>
  <c r="A1321" i="1"/>
  <c r="A1323" i="1"/>
  <c r="A1324" i="1"/>
  <c r="A5320" i="1"/>
  <c r="A1326" i="1"/>
  <c r="A5321" i="1"/>
  <c r="A5322" i="1"/>
  <c r="A1325" i="1"/>
  <c r="A5323" i="1"/>
  <c r="A5324" i="1"/>
  <c r="A1327" i="1"/>
  <c r="A5325" i="1"/>
  <c r="A5326" i="1"/>
  <c r="A1328" i="1"/>
  <c r="A5327" i="1"/>
  <c r="A1330" i="1"/>
  <c r="A5328" i="1"/>
  <c r="A1331" i="1"/>
  <c r="A1329" i="1"/>
  <c r="A5329" i="1"/>
  <c r="A1332" i="1"/>
  <c r="A1334" i="1"/>
  <c r="A5330" i="1"/>
  <c r="A1333" i="1"/>
  <c r="A5331" i="1"/>
  <c r="A5332" i="1"/>
  <c r="A1335" i="1"/>
  <c r="A5333" i="1"/>
  <c r="A5334" i="1"/>
  <c r="A5335" i="1"/>
  <c r="A1336" i="1"/>
  <c r="A5336" i="1"/>
  <c r="A5337" i="1"/>
  <c r="A5338" i="1"/>
  <c r="A1337" i="1"/>
  <c r="A1338" i="1"/>
  <c r="A5339" i="1"/>
  <c r="A1339" i="1"/>
  <c r="A5340" i="1"/>
  <c r="A5341" i="1"/>
  <c r="A1341" i="1"/>
  <c r="A1340" i="1"/>
  <c r="A5342" i="1"/>
  <c r="A5343" i="1"/>
  <c r="A1342" i="1"/>
  <c r="A1343" i="1"/>
  <c r="A5344" i="1"/>
  <c r="A5345" i="1"/>
  <c r="A1344" i="1"/>
  <c r="A1345" i="1"/>
  <c r="A5346" i="1"/>
  <c r="A1346" i="1"/>
  <c r="A5347" i="1"/>
  <c r="A1347" i="1"/>
  <c r="A5348" i="1"/>
  <c r="A1348" i="1"/>
  <c r="A5349" i="1"/>
  <c r="A5350" i="1"/>
  <c r="A5351" i="1"/>
  <c r="A5352" i="1"/>
  <c r="A5353" i="1"/>
  <c r="A1350" i="1"/>
  <c r="A1351" i="1"/>
  <c r="A1349" i="1"/>
  <c r="A5354" i="1"/>
  <c r="A5355" i="1"/>
  <c r="A1352" i="1"/>
  <c r="A1354" i="1"/>
  <c r="A5356" i="1"/>
  <c r="A1353" i="1"/>
  <c r="A1355" i="1"/>
  <c r="A5357" i="1"/>
  <c r="A1357" i="1"/>
  <c r="A1356" i="1"/>
  <c r="A5358" i="1"/>
  <c r="A1358" i="1"/>
  <c r="A1362" i="1"/>
  <c r="A1359" i="1"/>
  <c r="A1363" i="1"/>
  <c r="A1360" i="1"/>
  <c r="A5359" i="1"/>
  <c r="A5360" i="1"/>
  <c r="A1361" i="1"/>
  <c r="A5361" i="1"/>
  <c r="A1364" i="1"/>
  <c r="A5362" i="1"/>
  <c r="A1365" i="1"/>
  <c r="A1366" i="1"/>
  <c r="A5363" i="1"/>
  <c r="A5364" i="1"/>
  <c r="A1367" i="1"/>
  <c r="A1368" i="1"/>
  <c r="A5365" i="1"/>
  <c r="A5366" i="1"/>
  <c r="A1369" i="1"/>
  <c r="A1370" i="1"/>
  <c r="A1371" i="1"/>
  <c r="A1372" i="1"/>
  <c r="A5367" i="1"/>
  <c r="A1373" i="1"/>
  <c r="A5368" i="1"/>
  <c r="A5369" i="1"/>
  <c r="A1374" i="1"/>
  <c r="A1376" i="1"/>
  <c r="A1375" i="1"/>
  <c r="A1377" i="1"/>
  <c r="A5370" i="1"/>
  <c r="A5371" i="1"/>
  <c r="A5372" i="1"/>
  <c r="A1379" i="1"/>
  <c r="A5373" i="1"/>
  <c r="A5374" i="1"/>
  <c r="A5375" i="1"/>
  <c r="A1378" i="1"/>
  <c r="A1380" i="1"/>
  <c r="A5376" i="1"/>
  <c r="A1382" i="1"/>
  <c r="A1381" i="1"/>
  <c r="A1383" i="1"/>
  <c r="A1384" i="1"/>
  <c r="A1385" i="1"/>
  <c r="A5377" i="1"/>
  <c r="A1386" i="1"/>
  <c r="A5378" i="1"/>
  <c r="A1387" i="1"/>
  <c r="A1389" i="1"/>
  <c r="A1388" i="1"/>
  <c r="A1390" i="1"/>
  <c r="A1391" i="1"/>
  <c r="A5379" i="1"/>
  <c r="A1392" i="1"/>
  <c r="A5380" i="1"/>
  <c r="A1393" i="1"/>
  <c r="A5381" i="1"/>
  <c r="A5382" i="1"/>
  <c r="A1395" i="1"/>
  <c r="A5383" i="1"/>
  <c r="A1396" i="1"/>
  <c r="A1394" i="1"/>
  <c r="A1398" i="1"/>
  <c r="A5384" i="1"/>
  <c r="A1397" i="1"/>
  <c r="A5385" i="1"/>
  <c r="A5386" i="1"/>
  <c r="A5387" i="1"/>
  <c r="A5388" i="1"/>
  <c r="A1399" i="1"/>
  <c r="A5389" i="1"/>
  <c r="A1400" i="1"/>
  <c r="A1401" i="1"/>
  <c r="A5390" i="1"/>
  <c r="A5391" i="1"/>
  <c r="A1402" i="1"/>
  <c r="A5392" i="1"/>
  <c r="A5393" i="1"/>
  <c r="A5394" i="1"/>
  <c r="A5395" i="1"/>
  <c r="A1404" i="1"/>
  <c r="A1405" i="1"/>
  <c r="A1403" i="1"/>
  <c r="A5396" i="1"/>
  <c r="A5397" i="1"/>
  <c r="A1406" i="1"/>
  <c r="A5398" i="1"/>
  <c r="A1409" i="1"/>
  <c r="A1407" i="1"/>
  <c r="A1408" i="1"/>
  <c r="A1410" i="1"/>
  <c r="A5399" i="1"/>
  <c r="A5400" i="1"/>
  <c r="A1411" i="1"/>
  <c r="A5401" i="1"/>
  <c r="A5402" i="1"/>
  <c r="A1413" i="1"/>
  <c r="A5403" i="1"/>
  <c r="A1412" i="1"/>
  <c r="A5404" i="1"/>
  <c r="A1415" i="1"/>
  <c r="A1414" i="1"/>
  <c r="A5405" i="1"/>
  <c r="A5406" i="1"/>
  <c r="A1416" i="1"/>
  <c r="A1418" i="1"/>
  <c r="A1417" i="1"/>
  <c r="A5407" i="1"/>
  <c r="A1420" i="1"/>
  <c r="A1421" i="1"/>
  <c r="A1419" i="1"/>
  <c r="A5408" i="1"/>
  <c r="A1422" i="1"/>
  <c r="A1423" i="1"/>
  <c r="A1424" i="1"/>
  <c r="A5409" i="1"/>
  <c r="A5410" i="1"/>
  <c r="A1425" i="1"/>
  <c r="A5411" i="1"/>
  <c r="A5412" i="1"/>
  <c r="A5413" i="1"/>
  <c r="A5414" i="1"/>
  <c r="A5415" i="1"/>
  <c r="A1428" i="1"/>
  <c r="A1427" i="1"/>
  <c r="A1426" i="1"/>
  <c r="A5416" i="1"/>
  <c r="A1431" i="1"/>
  <c r="A1432" i="1"/>
  <c r="A1430" i="1"/>
  <c r="A1429" i="1"/>
  <c r="A1436" i="1"/>
  <c r="A1433" i="1"/>
  <c r="A1435" i="1"/>
  <c r="A1434" i="1"/>
  <c r="A5417" i="1"/>
  <c r="A1437" i="1"/>
  <c r="A1438" i="1"/>
  <c r="A1439" i="1"/>
  <c r="A5418" i="1"/>
  <c r="A1440" i="1"/>
  <c r="A1443" i="1"/>
  <c r="A1442" i="1"/>
  <c r="A1441" i="1"/>
  <c r="A1444" i="1"/>
  <c r="A5419" i="1"/>
  <c r="A1446" i="1"/>
  <c r="A5420" i="1"/>
  <c r="A5421" i="1"/>
  <c r="A1445" i="1"/>
  <c r="A1447" i="1"/>
  <c r="A1448" i="1"/>
  <c r="A5422" i="1"/>
  <c r="A1452" i="1"/>
  <c r="A5423" i="1"/>
  <c r="A1449" i="1"/>
  <c r="A1450" i="1"/>
  <c r="A5424" i="1"/>
  <c r="A1451" i="1"/>
  <c r="A5425" i="1"/>
  <c r="A1455" i="1"/>
  <c r="A1453" i="1"/>
  <c r="A1454" i="1"/>
  <c r="A1456" i="1"/>
  <c r="A1457" i="1"/>
  <c r="A5426" i="1"/>
  <c r="A5427" i="1"/>
  <c r="A1458" i="1"/>
  <c r="A5428" i="1"/>
  <c r="A1460" i="1"/>
  <c r="A1459" i="1"/>
  <c r="A1461" i="1"/>
  <c r="A5429" i="1"/>
  <c r="A1462" i="1"/>
  <c r="A5430" i="1"/>
  <c r="A5431" i="1"/>
  <c r="A1463" i="1"/>
  <c r="A5432" i="1"/>
  <c r="A5433" i="1"/>
  <c r="A1464" i="1"/>
  <c r="A5434" i="1"/>
  <c r="A5435" i="1"/>
  <c r="A1466" i="1"/>
  <c r="A1467" i="1"/>
  <c r="A1468" i="1"/>
  <c r="A1465" i="1"/>
  <c r="A1469" i="1"/>
  <c r="A5436" i="1"/>
  <c r="A1470" i="1"/>
  <c r="A1472" i="1"/>
  <c r="A1471" i="1"/>
  <c r="A5437" i="1"/>
  <c r="A5438" i="1"/>
  <c r="A5439" i="1"/>
  <c r="A5440" i="1"/>
  <c r="A5441" i="1"/>
  <c r="A1475" i="1"/>
  <c r="A1474" i="1"/>
  <c r="A1473" i="1"/>
  <c r="A5442" i="1"/>
  <c r="A1478" i="1"/>
  <c r="A1476" i="1"/>
  <c r="A1477" i="1"/>
  <c r="A5443" i="1"/>
  <c r="A1481" i="1"/>
  <c r="A1482" i="1"/>
  <c r="A1479" i="1"/>
  <c r="A5444" i="1"/>
  <c r="A1483" i="1"/>
  <c r="A1480" i="1"/>
  <c r="A1484" i="1"/>
  <c r="A5445" i="1"/>
  <c r="A5446" i="1"/>
  <c r="A5447" i="1"/>
  <c r="A1485" i="1"/>
  <c r="A1486" i="1"/>
  <c r="A1488" i="1"/>
  <c r="A1489" i="1"/>
  <c r="A1487" i="1"/>
  <c r="A5448" i="1"/>
  <c r="A5449" i="1"/>
  <c r="A5450" i="1"/>
  <c r="A1491" i="1"/>
  <c r="A5451" i="1"/>
  <c r="A1490" i="1"/>
  <c r="A5452" i="1"/>
  <c r="A5453" i="1"/>
  <c r="A5454" i="1"/>
  <c r="A1492" i="1"/>
  <c r="A5455" i="1"/>
  <c r="A1493" i="1"/>
  <c r="A1494" i="1"/>
  <c r="A5456" i="1"/>
  <c r="A1495" i="1"/>
  <c r="A5457" i="1"/>
  <c r="A1496" i="1"/>
  <c r="A1497" i="1"/>
  <c r="A5458" i="1"/>
  <c r="A5459" i="1"/>
  <c r="A5460" i="1"/>
  <c r="A1500" i="1"/>
  <c r="A1499" i="1"/>
  <c r="A1498" i="1"/>
  <c r="A5461" i="1"/>
  <c r="A1501" i="1"/>
  <c r="A5462" i="1"/>
  <c r="A5463" i="1"/>
  <c r="A5464" i="1"/>
  <c r="A1503" i="1"/>
  <c r="A1502" i="1"/>
  <c r="A5465" i="1"/>
  <c r="A5466" i="1"/>
  <c r="A5467" i="1"/>
  <c r="A5468" i="1"/>
  <c r="A5469" i="1"/>
  <c r="A5470" i="1"/>
  <c r="A1504" i="1"/>
  <c r="A1505" i="1"/>
  <c r="A5471" i="1"/>
  <c r="A1506" i="1"/>
  <c r="A5472" i="1"/>
  <c r="A1508" i="1"/>
  <c r="A5473" i="1"/>
  <c r="A5474" i="1"/>
  <c r="A5475" i="1"/>
  <c r="A1509" i="1"/>
  <c r="A5476" i="1"/>
  <c r="A1507" i="1"/>
  <c r="A5477" i="1"/>
  <c r="A1510" i="1"/>
  <c r="A5478" i="1"/>
  <c r="A5479" i="1"/>
  <c r="A5480" i="1"/>
  <c r="A1511" i="1"/>
  <c r="A5481" i="1"/>
  <c r="A5482" i="1"/>
  <c r="A5483" i="1"/>
  <c r="A1512" i="1"/>
  <c r="A5484" i="1"/>
  <c r="A5485" i="1"/>
  <c r="A5486" i="1"/>
  <c r="A1513" i="1"/>
  <c r="A5487" i="1"/>
  <c r="A1514" i="1"/>
  <c r="A5488" i="1"/>
  <c r="A5489" i="1"/>
  <c r="A1515" i="1"/>
  <c r="A5490" i="1"/>
  <c r="A1516" i="1"/>
  <c r="A1517" i="1"/>
  <c r="A5491" i="1"/>
  <c r="A1518" i="1"/>
  <c r="A5492" i="1"/>
  <c r="A1519" i="1"/>
  <c r="A1520" i="1"/>
  <c r="A5493" i="1"/>
  <c r="A5494" i="1"/>
  <c r="A5495" i="1"/>
  <c r="A5496" i="1"/>
  <c r="A5497" i="1"/>
  <c r="A1521" i="1"/>
  <c r="A1522" i="1"/>
  <c r="A1523" i="1"/>
  <c r="A1524" i="1"/>
  <c r="A5498" i="1"/>
  <c r="A1525" i="1"/>
  <c r="A5499" i="1"/>
  <c r="A5500" i="1"/>
  <c r="A5501" i="1"/>
  <c r="A5502" i="1"/>
  <c r="A5503" i="1"/>
  <c r="A1527" i="1"/>
  <c r="A1526" i="1"/>
  <c r="A5504" i="1"/>
  <c r="A5505" i="1"/>
  <c r="A1528" i="1"/>
  <c r="A5506" i="1"/>
  <c r="A5507" i="1"/>
  <c r="A5508" i="1"/>
  <c r="A5509" i="1"/>
  <c r="A5510" i="1"/>
  <c r="A1530" i="1"/>
  <c r="A5511" i="1"/>
  <c r="A1529" i="1"/>
  <c r="A5512" i="1"/>
  <c r="A1531" i="1"/>
  <c r="A5513" i="1"/>
  <c r="A1532" i="1"/>
  <c r="A1534" i="1"/>
  <c r="A1535" i="1"/>
  <c r="A1533" i="1"/>
  <c r="A5514" i="1"/>
  <c r="A1537" i="1"/>
  <c r="A1536" i="1"/>
  <c r="A1540" i="1"/>
  <c r="A1538" i="1"/>
  <c r="A1539" i="1"/>
  <c r="A1544" i="1"/>
  <c r="A1541" i="1"/>
  <c r="A1542" i="1"/>
  <c r="A1545" i="1"/>
  <c r="A1543" i="1"/>
  <c r="A5515" i="1"/>
  <c r="A5516" i="1"/>
  <c r="A1547" i="1"/>
  <c r="A1546" i="1"/>
  <c r="A5517" i="1"/>
  <c r="A1549" i="1"/>
  <c r="A1548" i="1"/>
  <c r="A1551" i="1"/>
  <c r="A5518" i="1"/>
  <c r="A1550" i="1"/>
  <c r="A5519" i="1"/>
  <c r="A5520" i="1"/>
  <c r="A1552" i="1"/>
  <c r="A1553" i="1"/>
  <c r="A5521" i="1"/>
  <c r="A5522" i="1"/>
  <c r="A5523" i="1"/>
  <c r="A1554" i="1"/>
  <c r="A5524" i="1"/>
  <c r="A1557" i="1"/>
  <c r="A5525" i="1"/>
  <c r="A1555" i="1"/>
  <c r="A5526" i="1"/>
  <c r="A1556" i="1"/>
  <c r="A5527" i="1"/>
  <c r="A1559" i="1"/>
  <c r="A5528" i="1"/>
  <c r="A5529" i="1"/>
  <c r="A1558" i="1"/>
  <c r="A5530" i="1"/>
  <c r="A5531" i="1"/>
  <c r="A1560" i="1"/>
  <c r="A5532" i="1"/>
  <c r="A5533" i="1"/>
  <c r="A5534" i="1"/>
  <c r="A1561" i="1"/>
  <c r="A5535" i="1"/>
  <c r="A5536" i="1"/>
  <c r="A5537" i="1"/>
  <c r="A1562" i="1"/>
  <c r="A1564" i="1"/>
  <c r="A5538" i="1"/>
  <c r="A1563" i="1"/>
  <c r="A1565" i="1"/>
  <c r="A5539" i="1"/>
  <c r="A1566" i="1"/>
  <c r="A5540" i="1"/>
  <c r="A1568" i="1"/>
  <c r="A1567" i="1"/>
  <c r="A1570" i="1"/>
  <c r="A5541" i="1"/>
  <c r="A1569" i="1"/>
  <c r="A5542" i="1"/>
  <c r="A1572" i="1"/>
  <c r="A5543" i="1"/>
  <c r="A1574" i="1"/>
  <c r="A1573" i="1"/>
  <c r="A1571" i="1"/>
  <c r="A5544" i="1"/>
  <c r="A1575" i="1"/>
  <c r="A1576" i="1"/>
  <c r="A5545" i="1"/>
  <c r="A5546" i="1"/>
  <c r="A5547" i="1"/>
  <c r="A5548" i="1"/>
  <c r="A5549" i="1"/>
  <c r="A5550" i="1"/>
  <c r="A1577" i="1"/>
  <c r="A5551" i="1"/>
  <c r="A5552" i="1"/>
  <c r="A5553" i="1"/>
  <c r="A1580" i="1"/>
  <c r="A5554" i="1"/>
  <c r="A5555" i="1"/>
  <c r="A1578" i="1"/>
  <c r="A1579" i="1"/>
  <c r="A1581" i="1"/>
  <c r="A1582" i="1"/>
  <c r="A5556" i="1"/>
  <c r="A1583" i="1"/>
  <c r="A5557" i="1"/>
  <c r="A1584" i="1"/>
  <c r="A1586" i="1"/>
  <c r="A1590" i="1"/>
  <c r="A1587" i="1"/>
  <c r="A5558" i="1"/>
  <c r="A1585" i="1"/>
  <c r="A1588" i="1"/>
  <c r="A1589" i="1"/>
  <c r="A1592" i="1"/>
  <c r="A1593" i="1"/>
  <c r="A1591" i="1"/>
  <c r="A5559" i="1"/>
  <c r="A1594" i="1"/>
  <c r="A1599" i="1"/>
  <c r="A1597" i="1"/>
  <c r="A1595" i="1"/>
  <c r="A1600" i="1"/>
  <c r="A5560" i="1"/>
  <c r="A1598" i="1"/>
  <c r="A1596" i="1"/>
  <c r="A5561" i="1"/>
  <c r="A5562" i="1"/>
  <c r="A5563" i="1"/>
  <c r="A1602" i="1"/>
  <c r="A1601" i="1"/>
  <c r="A5564" i="1"/>
  <c r="A1603" i="1"/>
  <c r="A5565" i="1"/>
  <c r="A1604" i="1"/>
  <c r="A1605" i="1"/>
  <c r="A1606" i="1"/>
  <c r="A5566" i="1"/>
  <c r="A5567" i="1"/>
  <c r="A5568" i="1"/>
  <c r="A5569" i="1"/>
  <c r="A5570" i="1"/>
  <c r="A1607" i="1"/>
  <c r="A5571" i="1"/>
  <c r="A1608" i="1"/>
  <c r="A1609" i="1"/>
  <c r="A5572" i="1"/>
  <c r="A1610" i="1"/>
  <c r="A5573" i="1"/>
  <c r="A5574" i="1"/>
  <c r="A5575" i="1"/>
  <c r="A1611" i="1"/>
  <c r="A5576" i="1"/>
  <c r="A5577" i="1"/>
  <c r="A5578" i="1"/>
  <c r="A5579" i="1"/>
  <c r="A1614" i="1"/>
  <c r="A1612" i="1"/>
  <c r="A5580" i="1"/>
  <c r="A5581" i="1"/>
  <c r="A1613" i="1"/>
  <c r="A5582" i="1"/>
  <c r="A1618" i="1"/>
  <c r="A1615" i="1"/>
  <c r="A1619" i="1"/>
  <c r="A5583" i="1"/>
  <c r="A5584" i="1"/>
  <c r="A1617" i="1"/>
  <c r="A5585" i="1"/>
  <c r="A1620" i="1"/>
  <c r="A1616" i="1"/>
  <c r="A5586" i="1"/>
  <c r="A1622" i="1"/>
  <c r="A5587" i="1"/>
  <c r="A5588" i="1"/>
  <c r="A1623" i="1"/>
  <c r="A5589" i="1"/>
  <c r="A1621" i="1"/>
  <c r="A1624" i="1"/>
  <c r="A5590" i="1"/>
  <c r="A5591" i="1"/>
  <c r="A1627" i="1"/>
  <c r="A5592" i="1"/>
  <c r="A1625" i="1"/>
  <c r="A1626" i="1"/>
  <c r="A1634" i="1"/>
  <c r="A1628" i="1"/>
  <c r="A1633" i="1"/>
  <c r="A1630" i="1"/>
  <c r="A1632" i="1"/>
  <c r="A5593" i="1"/>
  <c r="A5594" i="1"/>
  <c r="A1631" i="1"/>
  <c r="A1629" i="1"/>
  <c r="A1636" i="1"/>
  <c r="A1637" i="1"/>
  <c r="A1635" i="1"/>
  <c r="A5595" i="1"/>
  <c r="A1638" i="1"/>
  <c r="A1639" i="1"/>
  <c r="A5596" i="1"/>
  <c r="A5597" i="1"/>
  <c r="A5598" i="1"/>
  <c r="A5599" i="1"/>
  <c r="A5600" i="1"/>
  <c r="A1640" i="1"/>
  <c r="A5601" i="1"/>
  <c r="A1641" i="1"/>
  <c r="A5602" i="1"/>
  <c r="A1642" i="1"/>
  <c r="A5603" i="1"/>
  <c r="A1643" i="1"/>
  <c r="A5604" i="1"/>
  <c r="A1646" i="1"/>
  <c r="A1647" i="1"/>
  <c r="A1644" i="1"/>
  <c r="A5605" i="1"/>
  <c r="A1645" i="1"/>
  <c r="A5606" i="1"/>
  <c r="A5607" i="1"/>
  <c r="A5608" i="1"/>
  <c r="A1648" i="1"/>
  <c r="A1651" i="1"/>
  <c r="A5609" i="1"/>
  <c r="A5610" i="1"/>
  <c r="A1650" i="1"/>
  <c r="A1649" i="1"/>
  <c r="A1652" i="1"/>
  <c r="A5611" i="1"/>
  <c r="A5612" i="1"/>
  <c r="A1653" i="1"/>
  <c r="A5613" i="1"/>
  <c r="A5614" i="1"/>
  <c r="A1656" i="1"/>
  <c r="A1655" i="1"/>
  <c r="A1654" i="1"/>
  <c r="A5615" i="1"/>
  <c r="A1657" i="1"/>
  <c r="A1658" i="1"/>
  <c r="A5616" i="1"/>
  <c r="A1662" i="1"/>
  <c r="A1664" i="1"/>
  <c r="A1661" i="1"/>
  <c r="A1659" i="1"/>
  <c r="A5617" i="1"/>
  <c r="A5618" i="1"/>
  <c r="A1660" i="1"/>
  <c r="A1663" i="1"/>
  <c r="A1665" i="1"/>
  <c r="A5619" i="1"/>
  <c r="A5620" i="1"/>
  <c r="A5621" i="1"/>
  <c r="A5622" i="1"/>
  <c r="A5623" i="1"/>
  <c r="A5624" i="1"/>
  <c r="A1668" i="1"/>
  <c r="A5625" i="1"/>
  <c r="A1670" i="1"/>
  <c r="A1667" i="1"/>
  <c r="A1666" i="1"/>
  <c r="A1669" i="1"/>
  <c r="A5626" i="1"/>
  <c r="A1671" i="1"/>
  <c r="A5627" i="1"/>
  <c r="A1672" i="1"/>
  <c r="A5628" i="1"/>
  <c r="A5629" i="1"/>
  <c r="A5630" i="1"/>
  <c r="A1675" i="1"/>
  <c r="A1674" i="1"/>
  <c r="A5631" i="1"/>
  <c r="A1673" i="1"/>
  <c r="A5632" i="1"/>
  <c r="A1677" i="1"/>
  <c r="A5633" i="1"/>
  <c r="A5634" i="1"/>
  <c r="A1676" i="1"/>
  <c r="A1678" i="1"/>
  <c r="A5635" i="1"/>
  <c r="A5636" i="1"/>
  <c r="A1679" i="1"/>
  <c r="A1684" i="1"/>
  <c r="A5637" i="1"/>
  <c r="A5638" i="1"/>
  <c r="A1680" i="1"/>
  <c r="A1681" i="1"/>
  <c r="A1682" i="1"/>
  <c r="A1683" i="1"/>
  <c r="A5639" i="1"/>
  <c r="A1686" i="1"/>
  <c r="A5640" i="1"/>
  <c r="A5641" i="1"/>
  <c r="A1685" i="1"/>
  <c r="A1687" i="1"/>
  <c r="A5642" i="1"/>
  <c r="A5643" i="1"/>
  <c r="A5644" i="1"/>
  <c r="A1688" i="1"/>
  <c r="A5645" i="1"/>
  <c r="A1689" i="1"/>
  <c r="A5646" i="1"/>
  <c r="A5647" i="1"/>
  <c r="A1691" i="1"/>
  <c r="A5648" i="1"/>
  <c r="A1690" i="1"/>
  <c r="A1692" i="1"/>
  <c r="A5649" i="1"/>
  <c r="A5650" i="1"/>
  <c r="A5651" i="1"/>
  <c r="A1693" i="1"/>
  <c r="A5652" i="1"/>
  <c r="A5653" i="1"/>
  <c r="A5654" i="1"/>
  <c r="A1694" i="1"/>
  <c r="A1695" i="1"/>
  <c r="A5655" i="1"/>
  <c r="A5656" i="1"/>
  <c r="A1696" i="1"/>
  <c r="A5657" i="1"/>
  <c r="A5658" i="1"/>
  <c r="A1697" i="1"/>
  <c r="A5659" i="1"/>
  <c r="A1698" i="1"/>
  <c r="A1700" i="1"/>
  <c r="A5660" i="1"/>
  <c r="A5661" i="1"/>
  <c r="A1699" i="1"/>
  <c r="A5662" i="1"/>
  <c r="A5663" i="1"/>
  <c r="A5664" i="1"/>
  <c r="A1702" i="1"/>
  <c r="A5665" i="1"/>
  <c r="A1703" i="1"/>
  <c r="A1704" i="1"/>
  <c r="A5666" i="1"/>
  <c r="A1701" i="1"/>
  <c r="A1705" i="1"/>
  <c r="A1706" i="1"/>
  <c r="A5667" i="1"/>
  <c r="A1707" i="1"/>
  <c r="A5668" i="1"/>
  <c r="A1709" i="1"/>
  <c r="A1708" i="1"/>
  <c r="A5669" i="1"/>
  <c r="A1712" i="1"/>
  <c r="A5670" i="1"/>
  <c r="A1710" i="1"/>
  <c r="A1711" i="1"/>
  <c r="A5671" i="1"/>
  <c r="A5672" i="1"/>
  <c r="A5673" i="1"/>
  <c r="A1714" i="1"/>
  <c r="A1716" i="1"/>
  <c r="A5674" i="1"/>
  <c r="A1715" i="1"/>
  <c r="A5675" i="1"/>
  <c r="A5676" i="1"/>
  <c r="A5677" i="1"/>
  <c r="A1713" i="1"/>
  <c r="A5678" i="1"/>
  <c r="A5679" i="1"/>
  <c r="A1720" i="1"/>
  <c r="A5680" i="1"/>
  <c r="A1718" i="1"/>
  <c r="A1717" i="1"/>
  <c r="A5681" i="1"/>
  <c r="A5682" i="1"/>
  <c r="A1721" i="1"/>
  <c r="A1719" i="1"/>
  <c r="A5683" i="1"/>
  <c r="A1722" i="1"/>
  <c r="A1723" i="1"/>
  <c r="A5684" i="1"/>
  <c r="A5685" i="1"/>
  <c r="A1725" i="1"/>
  <c r="A1724" i="1"/>
  <c r="A1727" i="1"/>
  <c r="A1726" i="1"/>
  <c r="A5686" i="1"/>
  <c r="A1729" i="1"/>
  <c r="A5687" i="1"/>
  <c r="A5688" i="1"/>
  <c r="A5689" i="1"/>
  <c r="A5690" i="1"/>
  <c r="A1728" i="1"/>
  <c r="A1730" i="1"/>
  <c r="A1732" i="1"/>
  <c r="A5691" i="1"/>
  <c r="A5692" i="1"/>
  <c r="A1731" i="1"/>
  <c r="A5693" i="1"/>
  <c r="A1734" i="1"/>
  <c r="A5694" i="1"/>
  <c r="A5695" i="1"/>
  <c r="A5696" i="1"/>
  <c r="A1737" i="1"/>
  <c r="A1736" i="1"/>
  <c r="A1733" i="1"/>
  <c r="A5697" i="1"/>
  <c r="A1735" i="1"/>
  <c r="A5698" i="1"/>
  <c r="A1745" i="1"/>
  <c r="A1742" i="1"/>
  <c r="A1743" i="1"/>
  <c r="A1746" i="1"/>
  <c r="A1740" i="1"/>
  <c r="A1738" i="1"/>
  <c r="A5699" i="1"/>
  <c r="A5700" i="1"/>
  <c r="A1744" i="1"/>
  <c r="A1739" i="1"/>
  <c r="A1741" i="1"/>
  <c r="A1747" i="1"/>
  <c r="A5701" i="1"/>
  <c r="A5702" i="1"/>
  <c r="A5703" i="1"/>
  <c r="A1748" i="1"/>
  <c r="A5704" i="1"/>
  <c r="A5705" i="1"/>
  <c r="A5706" i="1"/>
  <c r="A5707" i="1"/>
  <c r="A5708" i="1"/>
  <c r="A1749" i="1"/>
  <c r="A1750" i="1"/>
  <c r="A1751" i="1"/>
  <c r="A1752" i="1"/>
  <c r="A1753" i="1"/>
  <c r="A5709" i="1"/>
  <c r="A5710" i="1"/>
  <c r="A1757" i="1"/>
  <c r="A1754" i="1"/>
  <c r="A1755" i="1"/>
  <c r="A1756" i="1"/>
  <c r="A1758" i="1"/>
  <c r="A1759" i="1"/>
  <c r="A1760" i="1"/>
  <c r="A5711" i="1"/>
  <c r="A1761" i="1"/>
  <c r="A5712" i="1"/>
  <c r="A5713" i="1"/>
  <c r="A5714" i="1"/>
  <c r="A5715" i="1"/>
  <c r="A1764" i="1"/>
  <c r="A1762" i="1"/>
  <c r="A5716" i="1"/>
  <c r="A5717" i="1"/>
  <c r="A5718" i="1"/>
  <c r="A1763" i="1"/>
  <c r="A1765" i="1"/>
  <c r="A5719" i="1"/>
  <c r="A1766" i="1"/>
  <c r="A1767" i="1"/>
  <c r="A1769" i="1"/>
  <c r="A1768" i="1"/>
  <c r="A5720" i="1"/>
  <c r="A1771" i="1"/>
  <c r="A5721" i="1"/>
  <c r="A1772" i="1"/>
  <c r="A1774" i="1"/>
  <c r="A1775" i="1"/>
  <c r="A1770" i="1"/>
  <c r="A1776" i="1"/>
  <c r="A1773" i="1"/>
  <c r="A5722" i="1"/>
  <c r="A1777" i="1"/>
  <c r="A1778" i="1"/>
  <c r="A5723" i="1"/>
  <c r="A5724" i="1"/>
  <c r="A1779" i="1"/>
  <c r="A1780" i="1"/>
  <c r="A1781" i="1"/>
  <c r="A1783" i="1"/>
  <c r="A1784" i="1"/>
  <c r="A5725" i="1"/>
  <c r="A5726" i="1"/>
  <c r="A5727" i="1"/>
  <c r="A5728" i="1"/>
  <c r="A1782" i="1"/>
  <c r="A5729" i="1"/>
  <c r="A5730" i="1"/>
  <c r="A5731" i="1"/>
  <c r="A5732" i="1"/>
  <c r="A1789" i="1"/>
  <c r="A1786" i="1"/>
  <c r="A5733" i="1"/>
  <c r="A5734" i="1"/>
  <c r="A5735" i="1"/>
  <c r="A1790" i="1"/>
  <c r="A1785" i="1"/>
  <c r="A5736" i="1"/>
  <c r="A1787" i="1"/>
  <c r="A5737" i="1"/>
  <c r="A5738" i="1"/>
  <c r="A5739" i="1"/>
  <c r="A1788" i="1"/>
  <c r="A5740" i="1"/>
  <c r="A1791" i="1"/>
  <c r="A1792" i="1"/>
  <c r="A1793" i="1"/>
  <c r="A1794" i="1"/>
  <c r="A1795" i="1"/>
  <c r="A1798" i="1"/>
  <c r="A1796" i="1"/>
  <c r="A5741" i="1"/>
  <c r="A5742" i="1"/>
  <c r="A5743" i="1"/>
  <c r="A1797" i="1"/>
  <c r="A1802" i="1"/>
  <c r="A1799" i="1"/>
  <c r="A1801" i="1"/>
  <c r="A1800" i="1"/>
  <c r="A5744" i="1"/>
  <c r="A5745" i="1"/>
  <c r="A5746" i="1"/>
  <c r="A5747" i="1"/>
  <c r="A1803" i="1"/>
  <c r="A5748" i="1"/>
  <c r="A1804" i="1"/>
  <c r="A5749" i="1"/>
  <c r="A5750" i="1"/>
  <c r="A5751" i="1"/>
  <c r="A5752" i="1"/>
  <c r="A5753" i="1"/>
  <c r="A5754" i="1"/>
  <c r="A1807" i="1"/>
  <c r="A1808" i="1"/>
  <c r="A5755" i="1"/>
  <c r="A5756" i="1"/>
  <c r="A1805" i="1"/>
  <c r="A1806" i="1"/>
  <c r="A1809" i="1"/>
  <c r="A5757" i="1"/>
  <c r="A5758" i="1"/>
  <c r="A5759" i="1"/>
  <c r="A5760" i="1"/>
  <c r="A5761" i="1"/>
  <c r="A1810" i="1"/>
  <c r="A5762" i="1"/>
  <c r="A1811" i="1"/>
  <c r="A5763" i="1"/>
  <c r="A1814" i="1"/>
  <c r="A1817" i="1"/>
  <c r="A5764" i="1"/>
  <c r="A5765" i="1"/>
  <c r="A1815" i="1"/>
  <c r="A1813" i="1"/>
  <c r="A5766" i="1"/>
  <c r="A1816" i="1"/>
  <c r="A1812" i="1"/>
  <c r="A1818" i="1"/>
  <c r="A1819" i="1"/>
  <c r="A5767" i="1"/>
  <c r="A5768" i="1"/>
  <c r="A5769" i="1"/>
  <c r="A1820" i="1"/>
  <c r="A1822" i="1"/>
  <c r="A1823" i="1"/>
  <c r="A5770" i="1"/>
  <c r="A5771" i="1"/>
  <c r="A1821" i="1"/>
  <c r="A1824" i="1"/>
  <c r="A5772" i="1"/>
  <c r="A5773" i="1"/>
  <c r="A1825" i="1"/>
  <c r="A5774" i="1"/>
  <c r="A5775" i="1"/>
  <c r="A5776" i="1"/>
  <c r="A5777" i="1"/>
  <c r="A5778" i="1"/>
  <c r="A5779" i="1"/>
  <c r="A1827" i="1"/>
  <c r="A1826" i="1"/>
  <c r="A5780" i="1"/>
  <c r="A1829" i="1"/>
  <c r="A1831" i="1"/>
  <c r="A5781" i="1"/>
  <c r="A5782" i="1"/>
  <c r="A1828" i="1"/>
  <c r="A5783" i="1"/>
  <c r="A5784" i="1"/>
  <c r="A5785" i="1"/>
  <c r="A1830" i="1"/>
  <c r="A5786" i="1"/>
  <c r="A5787" i="1"/>
  <c r="A1832" i="1"/>
  <c r="A5788" i="1"/>
  <c r="A1833" i="1"/>
  <c r="A5789" i="1"/>
  <c r="A5790" i="1"/>
  <c r="A5791" i="1"/>
  <c r="A1834" i="1"/>
  <c r="A5792" i="1"/>
  <c r="A5793" i="1"/>
  <c r="A5794" i="1"/>
  <c r="A5795" i="1"/>
  <c r="A5796" i="1"/>
  <c r="A5797" i="1"/>
  <c r="A5798" i="1"/>
  <c r="A1835" i="1"/>
  <c r="A5799" i="1"/>
  <c r="A1837" i="1"/>
  <c r="A1836" i="1"/>
  <c r="A5800" i="1"/>
  <c r="A5801" i="1"/>
  <c r="A5802" i="1"/>
  <c r="A1838" i="1"/>
  <c r="A1844" i="1"/>
  <c r="A1840" i="1"/>
  <c r="A1841" i="1"/>
  <c r="A5803" i="1"/>
  <c r="A1839" i="1"/>
  <c r="A5804" i="1"/>
  <c r="A5805" i="1"/>
  <c r="A5806" i="1"/>
  <c r="A1845" i="1"/>
  <c r="A5807" i="1"/>
  <c r="A1842" i="1"/>
  <c r="A5808" i="1"/>
  <c r="A1843" i="1"/>
  <c r="A1849" i="1"/>
  <c r="A5809" i="1"/>
  <c r="A5810" i="1"/>
  <c r="A5811" i="1"/>
  <c r="A1847" i="1"/>
  <c r="A1846" i="1"/>
  <c r="A1848" i="1"/>
  <c r="A5812" i="1"/>
  <c r="A5813" i="1"/>
  <c r="A1851" i="1"/>
  <c r="A1850" i="1"/>
  <c r="A1852" i="1"/>
  <c r="A5814" i="1"/>
  <c r="A1854" i="1"/>
  <c r="A1855" i="1"/>
  <c r="A1856" i="1"/>
  <c r="A5815" i="1"/>
  <c r="A1853" i="1"/>
  <c r="A5816" i="1"/>
  <c r="A1857" i="1"/>
  <c r="A1861" i="1"/>
  <c r="A1863" i="1"/>
  <c r="A1862" i="1"/>
  <c r="A1860" i="1"/>
  <c r="A1859" i="1"/>
  <c r="A1858" i="1"/>
  <c r="A1865" i="1"/>
  <c r="A1864" i="1"/>
  <c r="A5817" i="1"/>
  <c r="A1867" i="1"/>
  <c r="A5818" i="1"/>
  <c r="A5819" i="1"/>
  <c r="A1868" i="1"/>
  <c r="A1866" i="1"/>
  <c r="A5820" i="1"/>
  <c r="A5821" i="1"/>
  <c r="A5822" i="1"/>
  <c r="A1870" i="1"/>
  <c r="A5823" i="1"/>
  <c r="A5824" i="1"/>
  <c r="A1869" i="1"/>
  <c r="A1872" i="1"/>
  <c r="A1875" i="1"/>
  <c r="A1873" i="1"/>
  <c r="A5825" i="1"/>
  <c r="A5826" i="1"/>
  <c r="A1874" i="1"/>
  <c r="A1871" i="1"/>
  <c r="A5827" i="1"/>
  <c r="A1879" i="1"/>
  <c r="A1877" i="1"/>
  <c r="A1880" i="1"/>
  <c r="A1878" i="1"/>
  <c r="A1876" i="1"/>
  <c r="A5828" i="1"/>
  <c r="A5829" i="1"/>
  <c r="A1881" i="1"/>
  <c r="A1886" i="1"/>
  <c r="A5830" i="1"/>
  <c r="A5831" i="1"/>
  <c r="A1887" i="1"/>
  <c r="A1883" i="1"/>
  <c r="A5832" i="1"/>
  <c r="A5833" i="1"/>
  <c r="A1882" i="1"/>
  <c r="A1884" i="1"/>
  <c r="A1885" i="1"/>
  <c r="A5834" i="1"/>
  <c r="A5835" i="1"/>
  <c r="A1888" i="1"/>
  <c r="A5836" i="1"/>
  <c r="A1889" i="1"/>
  <c r="A5837" i="1"/>
  <c r="A5838" i="1"/>
  <c r="A5839" i="1"/>
  <c r="A5840" i="1"/>
  <c r="A1892" i="1"/>
  <c r="A1890" i="1"/>
  <c r="A5841" i="1"/>
  <c r="A5842" i="1"/>
  <c r="A1891" i="1"/>
  <c r="A1897" i="1"/>
  <c r="A1893" i="1"/>
  <c r="A1894" i="1"/>
  <c r="A1896" i="1"/>
  <c r="A5843" i="1"/>
  <c r="A1895" i="1"/>
  <c r="A5844" i="1"/>
  <c r="A5845" i="1"/>
  <c r="A5846" i="1"/>
  <c r="A5847" i="1"/>
  <c r="A1899" i="1"/>
  <c r="A1898" i="1"/>
  <c r="A1901" i="1"/>
  <c r="A1902" i="1"/>
  <c r="A5848" i="1"/>
  <c r="A5849" i="1"/>
  <c r="A1903" i="1"/>
  <c r="A5850" i="1"/>
  <c r="A1900" i="1"/>
  <c r="A1904" i="1"/>
  <c r="A1905" i="1"/>
  <c r="A1906" i="1"/>
  <c r="A1910" i="1"/>
  <c r="A5851" i="1"/>
  <c r="A1907" i="1"/>
  <c r="A1911" i="1"/>
  <c r="A1908" i="1"/>
  <c r="A5852" i="1"/>
  <c r="A1909" i="1"/>
  <c r="A5853" i="1"/>
  <c r="A1912" i="1"/>
  <c r="A5854" i="1"/>
  <c r="A1913" i="1"/>
  <c r="A1914" i="1"/>
  <c r="A1916" i="1"/>
  <c r="A5855" i="1"/>
  <c r="A5856" i="1"/>
  <c r="A5857" i="1"/>
  <c r="A1915" i="1"/>
  <c r="A5858" i="1"/>
  <c r="A1917" i="1"/>
  <c r="A5859" i="1"/>
  <c r="A5860" i="1"/>
  <c r="A1921" i="1"/>
  <c r="A1918" i="1"/>
  <c r="A1919" i="1"/>
  <c r="A5861" i="1"/>
  <c r="A5862" i="1"/>
  <c r="A1922" i="1"/>
  <c r="A5863" i="1"/>
  <c r="A5864" i="1"/>
  <c r="A5865" i="1"/>
  <c r="A5866" i="1"/>
  <c r="A1920" i="1"/>
  <c r="A5867" i="1"/>
  <c r="A5868" i="1"/>
  <c r="A1923" i="1"/>
  <c r="A5869" i="1"/>
  <c r="A1927" i="1"/>
  <c r="A1924" i="1"/>
  <c r="A1925" i="1"/>
  <c r="A1926" i="1"/>
  <c r="A1928" i="1"/>
  <c r="A1929" i="1"/>
  <c r="A5870" i="1"/>
  <c r="A5871" i="1"/>
  <c r="A1934" i="1"/>
  <c r="A1930" i="1"/>
  <c r="A5872" i="1"/>
  <c r="A1931" i="1"/>
  <c r="A1932" i="1"/>
  <c r="A1935" i="1"/>
  <c r="A5873" i="1"/>
  <c r="A1933" i="1"/>
  <c r="A5874" i="1"/>
  <c r="A5875" i="1"/>
  <c r="A5876" i="1"/>
  <c r="A1937" i="1"/>
  <c r="A1940" i="1"/>
  <c r="A1938" i="1"/>
  <c r="A5877" i="1"/>
  <c r="A5878" i="1"/>
  <c r="A1936" i="1"/>
  <c r="A1939" i="1"/>
  <c r="A5879" i="1"/>
  <c r="A5880" i="1"/>
  <c r="A1941" i="1"/>
  <c r="A1945" i="1"/>
  <c r="A1946" i="1"/>
  <c r="A1944" i="1"/>
  <c r="A1947" i="1"/>
  <c r="A1943" i="1"/>
  <c r="A1949" i="1"/>
  <c r="A1942" i="1"/>
  <c r="A1948" i="1"/>
  <c r="A5881" i="1"/>
  <c r="A5882" i="1"/>
  <c r="A1953" i="1"/>
  <c r="A5883" i="1"/>
  <c r="A1952" i="1"/>
  <c r="A1951" i="1"/>
  <c r="A1950" i="1"/>
  <c r="A1959" i="1"/>
  <c r="A1960" i="1"/>
  <c r="A1963" i="1"/>
  <c r="A5884" i="1"/>
  <c r="A5885" i="1"/>
  <c r="A1957" i="1"/>
  <c r="A5886" i="1"/>
  <c r="A1958" i="1"/>
  <c r="A5887" i="1"/>
  <c r="A1954" i="1"/>
  <c r="A5888" i="1"/>
  <c r="A1955" i="1"/>
  <c r="A1956" i="1"/>
  <c r="A1961" i="1"/>
  <c r="A5889" i="1"/>
  <c r="A1962" i="1"/>
  <c r="A5890" i="1"/>
  <c r="A5891" i="1"/>
  <c r="A5892" i="1"/>
  <c r="A1966" i="1"/>
  <c r="A1965" i="1"/>
  <c r="A5893" i="1"/>
  <c r="A5894" i="1"/>
  <c r="A1967" i="1"/>
  <c r="A1968" i="1"/>
  <c r="A1964" i="1"/>
  <c r="A1969" i="1"/>
  <c r="A5895" i="1"/>
  <c r="A5896" i="1"/>
  <c r="A1972" i="1"/>
  <c r="A5897" i="1"/>
  <c r="A1973" i="1"/>
  <c r="A1975" i="1"/>
  <c r="A1970" i="1"/>
  <c r="A5898" i="1"/>
  <c r="A1971" i="1"/>
  <c r="A5899" i="1"/>
  <c r="A1974" i="1"/>
  <c r="A1977" i="1"/>
  <c r="A1976" i="1"/>
  <c r="A1982" i="1"/>
  <c r="A1980" i="1"/>
  <c r="A1983" i="1"/>
  <c r="A1981" i="1"/>
  <c r="A1984" i="1"/>
  <c r="A1978" i="1"/>
  <c r="A1979" i="1"/>
  <c r="A1985" i="1"/>
  <c r="A1986" i="1"/>
  <c r="A1988" i="1"/>
  <c r="A5900" i="1"/>
  <c r="A5901" i="1"/>
  <c r="A1987" i="1"/>
  <c r="A5902" i="1"/>
  <c r="A5903" i="1"/>
  <c r="A5904" i="1"/>
  <c r="A1991" i="1"/>
  <c r="A1994" i="1"/>
  <c r="A1990" i="1"/>
  <c r="A1992" i="1"/>
  <c r="A5905" i="1"/>
  <c r="A1993" i="1"/>
  <c r="A1989" i="1"/>
  <c r="A5906" i="1"/>
  <c r="A1997" i="1"/>
  <c r="A5907" i="1"/>
  <c r="A1995" i="1"/>
  <c r="A1996" i="1"/>
  <c r="A1998" i="1"/>
  <c r="A5908" i="1"/>
  <c r="A1999" i="1"/>
  <c r="A5909" i="1"/>
  <c r="A5910" i="1"/>
  <c r="A2006" i="1"/>
  <c r="A2001" i="1"/>
  <c r="A2007" i="1"/>
  <c r="A2002" i="1"/>
  <c r="A2003" i="1"/>
  <c r="A5911" i="1"/>
  <c r="A2005" i="1"/>
  <c r="A2004" i="1"/>
  <c r="A2000" i="1"/>
  <c r="A2008" i="1"/>
  <c r="A2011" i="1"/>
  <c r="A5912" i="1"/>
  <c r="A5913" i="1"/>
  <c r="A2013" i="1"/>
  <c r="A2015" i="1"/>
  <c r="A2014" i="1"/>
  <c r="A5914" i="1"/>
  <c r="A5915" i="1"/>
  <c r="A2009" i="1"/>
  <c r="A5916" i="1"/>
  <c r="A2012" i="1"/>
  <c r="A2016" i="1"/>
  <c r="A2010" i="1"/>
  <c r="A5917" i="1"/>
  <c r="A2017" i="1"/>
  <c r="A2019" i="1"/>
  <c r="A2027" i="1"/>
  <c r="A5918" i="1"/>
  <c r="A5919" i="1"/>
  <c r="A2024" i="1"/>
  <c r="A5920" i="1"/>
  <c r="A2025" i="1"/>
  <c r="A2028" i="1"/>
  <c r="A2020" i="1"/>
  <c r="A2021" i="1"/>
  <c r="A2022" i="1"/>
  <c r="A5921" i="1"/>
  <c r="A5922" i="1"/>
  <c r="A2026" i="1"/>
  <c r="A2029" i="1"/>
  <c r="A2023" i="1"/>
  <c r="A2018" i="1"/>
  <c r="A2036" i="1"/>
  <c r="A5923" i="1"/>
  <c r="A5924" i="1"/>
  <c r="A2034" i="1"/>
  <c r="A2033" i="1"/>
  <c r="A2031" i="1"/>
  <c r="A2030" i="1"/>
  <c r="A5925" i="1"/>
  <c r="A2032" i="1"/>
  <c r="A2035" i="1"/>
  <c r="A5926" i="1"/>
  <c r="A2040" i="1"/>
  <c r="A2045" i="1"/>
  <c r="A2046" i="1"/>
  <c r="A5927" i="1"/>
  <c r="A5928" i="1"/>
  <c r="A2037" i="1"/>
  <c r="A5929" i="1"/>
  <c r="A2039" i="1"/>
  <c r="A2044" i="1"/>
  <c r="A2041" i="1"/>
  <c r="A2042" i="1"/>
  <c r="A2047" i="1"/>
  <c r="A5930" i="1"/>
  <c r="A2038" i="1"/>
  <c r="A2048" i="1"/>
  <c r="A2043" i="1"/>
  <c r="A2056" i="1"/>
  <c r="A2054" i="1"/>
  <c r="A5931" i="1"/>
  <c r="A2055" i="1"/>
  <c r="A2049" i="1"/>
  <c r="A2050" i="1"/>
  <c r="A2051" i="1"/>
  <c r="A2058" i="1"/>
  <c r="A2052" i="1"/>
  <c r="A5932" i="1"/>
  <c r="A2057" i="1"/>
  <c r="A5933" i="1"/>
  <c r="A2053" i="1"/>
  <c r="A5934" i="1"/>
  <c r="A2064" i="1"/>
  <c r="A2066" i="1"/>
  <c r="A2065" i="1"/>
  <c r="A2059" i="1"/>
  <c r="A2060" i="1"/>
  <c r="A2061" i="1"/>
  <c r="A2062" i="1"/>
  <c r="A2063" i="1"/>
  <c r="A5935" i="1"/>
  <c r="A5936" i="1"/>
  <c r="A5937" i="1"/>
  <c r="A5938" i="1"/>
  <c r="A2069" i="1"/>
  <c r="A2070" i="1"/>
  <c r="A5939" i="1"/>
  <c r="A5940" i="1"/>
  <c r="A2074" i="1"/>
  <c r="A2075" i="1"/>
  <c r="A2071" i="1"/>
  <c r="A5941" i="1"/>
  <c r="A5942" i="1"/>
  <c r="A5943" i="1"/>
  <c r="A2072" i="1"/>
  <c r="A2073" i="1"/>
  <c r="A2067" i="1"/>
  <c r="A2068" i="1"/>
  <c r="A2076" i="1"/>
  <c r="A5944" i="1"/>
  <c r="A5945" i="1"/>
  <c r="A2077" i="1"/>
  <c r="A2080" i="1"/>
  <c r="A5946" i="1"/>
  <c r="A2078" i="1"/>
  <c r="A2079" i="1"/>
  <c r="A5947" i="1"/>
  <c r="A2084" i="1"/>
  <c r="A2085" i="1"/>
  <c r="A5948" i="1"/>
  <c r="A5949" i="1"/>
  <c r="A2082" i="1"/>
  <c r="A5950" i="1"/>
  <c r="A5951" i="1"/>
  <c r="A2083" i="1"/>
  <c r="A5952" i="1"/>
  <c r="A5953" i="1"/>
  <c r="A2081" i="1"/>
  <c r="A5954" i="1"/>
  <c r="A2087" i="1"/>
  <c r="A2088" i="1"/>
  <c r="A2086" i="1"/>
  <c r="A2092" i="1"/>
  <c r="A2096" i="1"/>
  <c r="A2094" i="1"/>
  <c r="A2093" i="1"/>
  <c r="A5955" i="1"/>
  <c r="A5956" i="1"/>
  <c r="A2089" i="1"/>
  <c r="A2095" i="1"/>
  <c r="A2090" i="1"/>
  <c r="A2097" i="1"/>
  <c r="A2091" i="1"/>
  <c r="A2098" i="1"/>
  <c r="A2101" i="1"/>
  <c r="A5957" i="1"/>
  <c r="A2099" i="1"/>
  <c r="A5958" i="1"/>
  <c r="A2100" i="1"/>
  <c r="A2102" i="1"/>
  <c r="A5959" i="1"/>
  <c r="A2104" i="1"/>
  <c r="A5960" i="1"/>
  <c r="A2103" i="1"/>
  <c r="A2107" i="1"/>
  <c r="A2108" i="1"/>
  <c r="A2106" i="1"/>
  <c r="A2109" i="1"/>
  <c r="A5961" i="1"/>
  <c r="A2110" i="1"/>
  <c r="A5962" i="1"/>
  <c r="A2105" i="1"/>
  <c r="A2111" i="1"/>
  <c r="A5963" i="1"/>
  <c r="A5964" i="1"/>
  <c r="A2119" i="1"/>
  <c r="A2120" i="1"/>
  <c r="A2113" i="1"/>
  <c r="A2116" i="1"/>
  <c r="A2118" i="1"/>
  <c r="A2112" i="1"/>
  <c r="A5965" i="1"/>
  <c r="A5966" i="1"/>
  <c r="A2114" i="1"/>
  <c r="A5967" i="1"/>
  <c r="A5968" i="1"/>
  <c r="A2117" i="1"/>
  <c r="A2115" i="1"/>
  <c r="A5969" i="1"/>
  <c r="A2121" i="1"/>
  <c r="A5970" i="1"/>
  <c r="A5971" i="1"/>
  <c r="A5972" i="1"/>
  <c r="A5973" i="1"/>
  <c r="A2125" i="1"/>
  <c r="A2122" i="1"/>
  <c r="A5974" i="1"/>
  <c r="A2126" i="1"/>
  <c r="A5975" i="1"/>
  <c r="A2123" i="1"/>
  <c r="A2124" i="1"/>
  <c r="A5976" i="1"/>
  <c r="A5977" i="1"/>
  <c r="A2128" i="1"/>
  <c r="A2129" i="1"/>
  <c r="A5978" i="1"/>
  <c r="A2130" i="1"/>
  <c r="A2127" i="1"/>
  <c r="A5979" i="1"/>
  <c r="A2133" i="1"/>
  <c r="A2132" i="1"/>
  <c r="A5980" i="1"/>
  <c r="A5981" i="1"/>
  <c r="A2134" i="1"/>
  <c r="A2131" i="1"/>
  <c r="A5982" i="1"/>
  <c r="A2138" i="1"/>
  <c r="A2139" i="1"/>
  <c r="A2136" i="1"/>
  <c r="A2137" i="1"/>
  <c r="A2140" i="1"/>
  <c r="A2135" i="1"/>
  <c r="A5983" i="1"/>
  <c r="A5984" i="1"/>
  <c r="A5985" i="1"/>
  <c r="A5986" i="1"/>
  <c r="A5987" i="1"/>
  <c r="A2141" i="1"/>
  <c r="A2144" i="1"/>
  <c r="A5988" i="1"/>
  <c r="A2146" i="1"/>
  <c r="A5989" i="1"/>
  <c r="A5990" i="1"/>
  <c r="A5991" i="1"/>
  <c r="A2142" i="1"/>
  <c r="A2147" i="1"/>
  <c r="A2145" i="1"/>
  <c r="A2143" i="1"/>
  <c r="A2148" i="1"/>
  <c r="A2149" i="1"/>
  <c r="A5992" i="1"/>
  <c r="A2156" i="1"/>
  <c r="A2154" i="1"/>
  <c r="A5993" i="1"/>
  <c r="A2151" i="1"/>
  <c r="A2158" i="1"/>
  <c r="A2155" i="1"/>
  <c r="A2159" i="1"/>
  <c r="A2160" i="1"/>
  <c r="A2161" i="1"/>
  <c r="A5994" i="1"/>
  <c r="A2152" i="1"/>
  <c r="A5995" i="1"/>
  <c r="A5996" i="1"/>
  <c r="A2162" i="1"/>
  <c r="A2150" i="1"/>
  <c r="A5997" i="1"/>
  <c r="A5998" i="1"/>
  <c r="A2153" i="1"/>
  <c r="A2163" i="1"/>
  <c r="A5999" i="1"/>
  <c r="A6000" i="1"/>
  <c r="A2157" i="1"/>
  <c r="A2164" i="1"/>
  <c r="A6001" i="1"/>
  <c r="A2169" i="1"/>
  <c r="A6002" i="1"/>
  <c r="A2166" i="1"/>
  <c r="A2171" i="1"/>
  <c r="A6003" i="1"/>
  <c r="A6004" i="1"/>
  <c r="A2172" i="1"/>
  <c r="A2167" i="1"/>
  <c r="A2168" i="1"/>
  <c r="A2165" i="1"/>
  <c r="A2170" i="1"/>
  <c r="A2173" i="1"/>
  <c r="A6005" i="1"/>
  <c r="A2177" i="1"/>
  <c r="A2175" i="1"/>
  <c r="A6006" i="1"/>
  <c r="A2174" i="1"/>
  <c r="A6007" i="1"/>
  <c r="A6008" i="1"/>
  <c r="A2176" i="1"/>
  <c r="A6009" i="1"/>
  <c r="A6010" i="1"/>
  <c r="A2178" i="1"/>
  <c r="A2183" i="1"/>
  <c r="A6011" i="1"/>
  <c r="A6012" i="1"/>
  <c r="A6013" i="1"/>
  <c r="A2182" i="1"/>
  <c r="A2179" i="1"/>
  <c r="A2180" i="1"/>
  <c r="A2181" i="1"/>
  <c r="A6014" i="1"/>
  <c r="A2187" i="1"/>
  <c r="A6015" i="1"/>
  <c r="A2188" i="1"/>
  <c r="A6016" i="1"/>
  <c r="A2189" i="1"/>
  <c r="A2190" i="1"/>
  <c r="A2192" i="1"/>
  <c r="A2186" i="1"/>
  <c r="A6017" i="1"/>
  <c r="A6018" i="1"/>
  <c r="A2185" i="1"/>
  <c r="A6019" i="1"/>
  <c r="A2191" i="1"/>
  <c r="A2193" i="1"/>
  <c r="A2184" i="1"/>
  <c r="A2194" i="1"/>
  <c r="A6020" i="1"/>
  <c r="A6021" i="1"/>
  <c r="A2197" i="1"/>
  <c r="A6022" i="1"/>
  <c r="A6023" i="1"/>
  <c r="A2198" i="1"/>
  <c r="A2196" i="1"/>
  <c r="A6024" i="1"/>
  <c r="A2195" i="1"/>
  <c r="A6025" i="1"/>
  <c r="A2199" i="1"/>
  <c r="A2202" i="1"/>
  <c r="A6026" i="1"/>
  <c r="A2201" i="1"/>
  <c r="A2203" i="1"/>
  <c r="A6027" i="1"/>
  <c r="A6028" i="1"/>
  <c r="A2204" i="1"/>
  <c r="A6029" i="1"/>
  <c r="A2205" i="1"/>
  <c r="A2206" i="1"/>
  <c r="A2200" i="1"/>
  <c r="A2210" i="1"/>
  <c r="A2211" i="1"/>
  <c r="A2212" i="1"/>
  <c r="A6030" i="1"/>
  <c r="A2217" i="1"/>
  <c r="A6031" i="1"/>
  <c r="A6032" i="1"/>
  <c r="A2213" i="1"/>
  <c r="A2208" i="1"/>
  <c r="A2207" i="1"/>
  <c r="A2209" i="1"/>
  <c r="A6033" i="1"/>
  <c r="A6034" i="1"/>
  <c r="A2214" i="1"/>
  <c r="A2215" i="1"/>
  <c r="A2216" i="1"/>
  <c r="A2220" i="1"/>
  <c r="A2225" i="1"/>
  <c r="A2226" i="1"/>
  <c r="A6035" i="1"/>
  <c r="A2222" i="1"/>
  <c r="A2218" i="1"/>
  <c r="A2219" i="1"/>
  <c r="A6036" i="1"/>
  <c r="A2221" i="1"/>
  <c r="A2223" i="1"/>
  <c r="A2224" i="1"/>
  <c r="A2230" i="1"/>
  <c r="A2231" i="1"/>
  <c r="A6037" i="1"/>
  <c r="A6038" i="1"/>
  <c r="A2235" i="1"/>
  <c r="A2227" i="1"/>
  <c r="A2228" i="1"/>
  <c r="A2232" i="1"/>
  <c r="A6039" i="1"/>
  <c r="A2229" i="1"/>
  <c r="A6040" i="1"/>
  <c r="A2233" i="1"/>
  <c r="A2234" i="1"/>
  <c r="A2239" i="1"/>
  <c r="A2240" i="1"/>
  <c r="A6041" i="1"/>
  <c r="A6042" i="1"/>
  <c r="A6043" i="1"/>
  <c r="A2237" i="1"/>
  <c r="A2242" i="1"/>
  <c r="A2241" i="1"/>
  <c r="A2238" i="1"/>
  <c r="A6044" i="1"/>
  <c r="A6045" i="1"/>
  <c r="A2243" i="1"/>
  <c r="A2246" i="1"/>
  <c r="A2236" i="1"/>
  <c r="A2244" i="1"/>
  <c r="A6046" i="1"/>
  <c r="A2247" i="1"/>
  <c r="A6047" i="1"/>
  <c r="A2245" i="1"/>
  <c r="A6048" i="1"/>
  <c r="A2248" i="1"/>
  <c r="A2250" i="1"/>
  <c r="A2251" i="1"/>
  <c r="A6049" i="1"/>
  <c r="A2249" i="1"/>
  <c r="A2255" i="1"/>
  <c r="A2252" i="1"/>
  <c r="A6050" i="1"/>
  <c r="A6051" i="1"/>
  <c r="A2253" i="1"/>
  <c r="A2256" i="1"/>
  <c r="A6052" i="1"/>
  <c r="A6053" i="1"/>
  <c r="A6054" i="1"/>
  <c r="A2254" i="1"/>
  <c r="A2264" i="1"/>
  <c r="A2261" i="1"/>
  <c r="A2262" i="1"/>
  <c r="A2260" i="1"/>
  <c r="A2257" i="1"/>
  <c r="A2263" i="1"/>
  <c r="A6055" i="1"/>
  <c r="A2259" i="1"/>
  <c r="A2258" i="1"/>
  <c r="A6056" i="1"/>
  <c r="A6057" i="1"/>
  <c r="A6058" i="1"/>
  <c r="A6059" i="1"/>
  <c r="A6060" i="1"/>
  <c r="A6061" i="1"/>
  <c r="A6062" i="1"/>
  <c r="A6063" i="1"/>
  <c r="A6064" i="1"/>
  <c r="A2265" i="1"/>
  <c r="A6065" i="1"/>
  <c r="A2267" i="1"/>
  <c r="A2270" i="1"/>
  <c r="A6066" i="1"/>
  <c r="A6067" i="1"/>
  <c r="A2271" i="1"/>
  <c r="A2268" i="1"/>
  <c r="A6068" i="1"/>
  <c r="A6069" i="1"/>
  <c r="A2266" i="1"/>
  <c r="A6070" i="1"/>
  <c r="A2272" i="1"/>
  <c r="A2269" i="1"/>
  <c r="A2273" i="1"/>
  <c r="A2274" i="1"/>
  <c r="A6071" i="1"/>
  <c r="A6072" i="1"/>
  <c r="A6073" i="1"/>
  <c r="A2277" i="1"/>
  <c r="A2278" i="1"/>
  <c r="A2284" i="1"/>
  <c r="A6074" i="1"/>
  <c r="A2281" i="1"/>
  <c r="A2280" i="1"/>
  <c r="A2275" i="1"/>
  <c r="A6075" i="1"/>
  <c r="A2279" i="1"/>
  <c r="A2282" i="1"/>
  <c r="A2283" i="1"/>
  <c r="A2276" i="1"/>
  <c r="A6076" i="1"/>
  <c r="A6077" i="1"/>
  <c r="A2290" i="1"/>
  <c r="A6078" i="1"/>
  <c r="A6079" i="1"/>
  <c r="A2291" i="1"/>
  <c r="A6080" i="1"/>
  <c r="A6081" i="1"/>
  <c r="A2292" i="1"/>
  <c r="A2285" i="1"/>
  <c r="A6082" i="1"/>
  <c r="A2287" i="1"/>
  <c r="A2288" i="1"/>
  <c r="A6083" i="1"/>
  <c r="A6084" i="1"/>
  <c r="A2293" i="1"/>
  <c r="A6085" i="1"/>
  <c r="A6086" i="1"/>
  <c r="A2289" i="1"/>
  <c r="A6087" i="1"/>
  <c r="A6088" i="1"/>
  <c r="A2286" i="1"/>
  <c r="A2299" i="1"/>
  <c r="A2294" i="1"/>
  <c r="A2296" i="1"/>
  <c r="A6089" i="1"/>
  <c r="A2297" i="1"/>
  <c r="A6090" i="1"/>
  <c r="A6091" i="1"/>
  <c r="A2298" i="1"/>
  <c r="A2295" i="1"/>
  <c r="A6092" i="1"/>
  <c r="A6093" i="1"/>
  <c r="A6094" i="1"/>
  <c r="A6095" i="1"/>
  <c r="A6096" i="1"/>
  <c r="A2303" i="1"/>
  <c r="A6097" i="1"/>
  <c r="A2305" i="1"/>
  <c r="A2306" i="1"/>
  <c r="A2301" i="1"/>
  <c r="A2310" i="1"/>
  <c r="A6098" i="1"/>
  <c r="A2307" i="1"/>
  <c r="A2304" i="1"/>
  <c r="A2302" i="1"/>
  <c r="A6099" i="1"/>
  <c r="A2300" i="1"/>
  <c r="A2308" i="1"/>
  <c r="A2309" i="1"/>
  <c r="A6100" i="1"/>
  <c r="A2315" i="1"/>
  <c r="A6101" i="1"/>
  <c r="A6102" i="1"/>
  <c r="A2313" i="1"/>
  <c r="A2319" i="1"/>
  <c r="A6103" i="1"/>
  <c r="A2311" i="1"/>
  <c r="A2320" i="1"/>
  <c r="A6104" i="1"/>
  <c r="A2314" i="1"/>
  <c r="A2316" i="1"/>
  <c r="A2321" i="1"/>
  <c r="A2317" i="1"/>
  <c r="A6105" i="1"/>
  <c r="A6106" i="1"/>
  <c r="A2312" i="1"/>
  <c r="A2318" i="1"/>
  <c r="A6107" i="1"/>
  <c r="A6108" i="1"/>
  <c r="A2324" i="1"/>
  <c r="A2325" i="1"/>
  <c r="A2323" i="1"/>
  <c r="A2326" i="1"/>
  <c r="A2322" i="1"/>
  <c r="A2330" i="1"/>
  <c r="A6109" i="1"/>
  <c r="A6110" i="1"/>
  <c r="A2327" i="1"/>
  <c r="A2331" i="1"/>
  <c r="A2328" i="1"/>
  <c r="A2329" i="1"/>
  <c r="A6111" i="1"/>
  <c r="A2335" i="1"/>
  <c r="A6112" i="1"/>
  <c r="A6113" i="1"/>
  <c r="A6114" i="1"/>
  <c r="A2336" i="1"/>
  <c r="A2333" i="1"/>
  <c r="A2332" i="1"/>
  <c r="A6115" i="1"/>
  <c r="A6116" i="1"/>
  <c r="A2334" i="1"/>
  <c r="A2338" i="1"/>
  <c r="A2337" i="1"/>
  <c r="A6117" i="1"/>
  <c r="A6118" i="1"/>
  <c r="A2347" i="1"/>
  <c r="A6119" i="1"/>
  <c r="A2339" i="1"/>
  <c r="A2342" i="1"/>
  <c r="A2344" i="1"/>
  <c r="A6120" i="1"/>
  <c r="A6121" i="1"/>
  <c r="A2343" i="1"/>
  <c r="A2340" i="1"/>
  <c r="A2345" i="1"/>
  <c r="A2348" i="1"/>
  <c r="A2341" i="1"/>
  <c r="A2346" i="1"/>
  <c r="A6122" i="1"/>
  <c r="A6123" i="1"/>
  <c r="A6124" i="1"/>
  <c r="A2352" i="1"/>
  <c r="A6125" i="1"/>
  <c r="A2355" i="1"/>
  <c r="A2349" i="1"/>
  <c r="A6126" i="1"/>
  <c r="A2353" i="1"/>
  <c r="A2354" i="1"/>
  <c r="A2350" i="1"/>
  <c r="A6127" i="1"/>
  <c r="A2351" i="1"/>
  <c r="A2356" i="1"/>
  <c r="A6128" i="1"/>
  <c r="A2357" i="1"/>
  <c r="A2358" i="1"/>
  <c r="A2359" i="1"/>
  <c r="A2362" i="1"/>
  <c r="A2363" i="1"/>
  <c r="A6129" i="1"/>
  <c r="A2364" i="1"/>
  <c r="A6130" i="1"/>
  <c r="A2367" i="1"/>
  <c r="A6131" i="1"/>
  <c r="A6132" i="1"/>
  <c r="A6133" i="1"/>
  <c r="A2360" i="1"/>
  <c r="A6134" i="1"/>
  <c r="A2365" i="1"/>
  <c r="A2366" i="1"/>
  <c r="A6135" i="1"/>
  <c r="A2361" i="1"/>
  <c r="A6136" i="1"/>
  <c r="A6137" i="1"/>
  <c r="A2368" i="1"/>
  <c r="A2377" i="1"/>
  <c r="A2369" i="1"/>
  <c r="A6138" i="1"/>
  <c r="A6139" i="1"/>
  <c r="A2372" i="1"/>
  <c r="A6140" i="1"/>
  <c r="A6141" i="1"/>
  <c r="A2370" i="1"/>
  <c r="A2373" i="1"/>
  <c r="A6142" i="1"/>
  <c r="A6143" i="1"/>
  <c r="A2374" i="1"/>
  <c r="A2375" i="1"/>
  <c r="A6144" i="1"/>
  <c r="A6145" i="1"/>
  <c r="A6146" i="1"/>
  <c r="A2371" i="1"/>
  <c r="A2376" i="1"/>
  <c r="A6147" i="1"/>
  <c r="A6148" i="1"/>
  <c r="A2378" i="1"/>
  <c r="A6149" i="1"/>
  <c r="A2379" i="1"/>
  <c r="A2381" i="1"/>
  <c r="A2382" i="1"/>
  <c r="A2386" i="1"/>
  <c r="A6150" i="1"/>
  <c r="A2380" i="1"/>
  <c r="A2383" i="1"/>
  <c r="A2387" i="1"/>
  <c r="A2384" i="1"/>
  <c r="A6151" i="1"/>
  <c r="A2388" i="1"/>
  <c r="A6152" i="1"/>
  <c r="A2385" i="1"/>
  <c r="A2389" i="1"/>
  <c r="A2390" i="1"/>
  <c r="A2391" i="1"/>
  <c r="A2394" i="1"/>
  <c r="A2397" i="1"/>
  <c r="A6153" i="1"/>
  <c r="A2395" i="1"/>
  <c r="A2396" i="1"/>
  <c r="A6154" i="1"/>
  <c r="A6155" i="1"/>
  <c r="A2393" i="1"/>
  <c r="A2398" i="1"/>
  <c r="A6156" i="1"/>
  <c r="A2399" i="1"/>
  <c r="A2400" i="1"/>
  <c r="A6157" i="1"/>
  <c r="A2392" i="1"/>
  <c r="A6158" i="1"/>
  <c r="A2401" i="1"/>
  <c r="A2404" i="1"/>
  <c r="A2410" i="1"/>
  <c r="A2402" i="1"/>
  <c r="A2411" i="1"/>
  <c r="A6159" i="1"/>
  <c r="A2406" i="1"/>
  <c r="A6160" i="1"/>
  <c r="A2412" i="1"/>
  <c r="A2413" i="1"/>
  <c r="A2405" i="1"/>
  <c r="A6161" i="1"/>
  <c r="A2407" i="1"/>
  <c r="A2408" i="1"/>
  <c r="A6162" i="1"/>
  <c r="A2409" i="1"/>
  <c r="A2403" i="1"/>
  <c r="A6163" i="1"/>
  <c r="A2414" i="1"/>
  <c r="A2415" i="1"/>
  <c r="A6164" i="1"/>
  <c r="A2417" i="1"/>
  <c r="A2418" i="1"/>
  <c r="A6165" i="1"/>
  <c r="A2416" i="1"/>
  <c r="A2421" i="1"/>
  <c r="A6166" i="1"/>
  <c r="A6167" i="1"/>
  <c r="A2422" i="1"/>
  <c r="A2419" i="1"/>
  <c r="A6168" i="1"/>
  <c r="A6169" i="1"/>
  <c r="A2420" i="1"/>
  <c r="A6170" i="1"/>
  <c r="A6171" i="1"/>
  <c r="A2434" i="1"/>
  <c r="A2428" i="1"/>
  <c r="A2435" i="1"/>
  <c r="A2430" i="1"/>
  <c r="A6172" i="1"/>
  <c r="A2436" i="1"/>
  <c r="A2431" i="1"/>
  <c r="A2423" i="1"/>
  <c r="A6173" i="1"/>
  <c r="A2424" i="1"/>
  <c r="A2425" i="1"/>
  <c r="A2432" i="1"/>
  <c r="A2437" i="1"/>
  <c r="A6174" i="1"/>
  <c r="A2426" i="1"/>
  <c r="A2429" i="1"/>
  <c r="A2438" i="1"/>
  <c r="A2427" i="1"/>
  <c r="A6175" i="1"/>
  <c r="A2433" i="1"/>
  <c r="A6176" i="1"/>
  <c r="A2445" i="1"/>
  <c r="A6177" i="1"/>
  <c r="A2446" i="1"/>
  <c r="A2442" i="1"/>
  <c r="A2441" i="1"/>
  <c r="A2447" i="1"/>
  <c r="A2443" i="1"/>
  <c r="A2448" i="1"/>
  <c r="A6178" i="1"/>
  <c r="A2440" i="1"/>
  <c r="A6179" i="1"/>
  <c r="A2439" i="1"/>
  <c r="A6180" i="1"/>
  <c r="A6181" i="1"/>
  <c r="A2444" i="1"/>
  <c r="A2457" i="1"/>
  <c r="A2452" i="1"/>
  <c r="A2458" i="1"/>
  <c r="A2450" i="1"/>
  <c r="A6182" i="1"/>
  <c r="A2462" i="1"/>
  <c r="A2463" i="1"/>
  <c r="A6183" i="1"/>
  <c r="A6184" i="1"/>
  <c r="A6185" i="1"/>
  <c r="A2449" i="1"/>
  <c r="A6186" i="1"/>
  <c r="A2453" i="1"/>
  <c r="A2459" i="1"/>
  <c r="A2460" i="1"/>
  <c r="A6187" i="1"/>
  <c r="A6188" i="1"/>
  <c r="A2451" i="1"/>
  <c r="A2454" i="1"/>
  <c r="A6189" i="1"/>
  <c r="A6190" i="1"/>
  <c r="A2455" i="1"/>
  <c r="A6191" i="1"/>
  <c r="A2461" i="1"/>
  <c r="A2456" i="1"/>
  <c r="A2464" i="1"/>
  <c r="A6192" i="1"/>
  <c r="A6193" i="1"/>
  <c r="A2471" i="1"/>
  <c r="A2472" i="1"/>
  <c r="A2477" i="1"/>
  <c r="A2473" i="1"/>
  <c r="A2474" i="1"/>
  <c r="A2466" i="1"/>
  <c r="A6194" i="1"/>
  <c r="A2478" i="1"/>
  <c r="A6195" i="1"/>
  <c r="A6196" i="1"/>
  <c r="A6197" i="1"/>
  <c r="A6198" i="1"/>
  <c r="A2469" i="1"/>
  <c r="A6199" i="1"/>
  <c r="A2475" i="1"/>
  <c r="A2467" i="1"/>
  <c r="A6200" i="1"/>
  <c r="A6201" i="1"/>
  <c r="A6202" i="1"/>
  <c r="A6203" i="1"/>
  <c r="A2470" i="1"/>
  <c r="A2480" i="1"/>
  <c r="A2481" i="1"/>
  <c r="A2468" i="1"/>
  <c r="A2479" i="1"/>
  <c r="A2476" i="1"/>
  <c r="A2482" i="1"/>
  <c r="A2483" i="1"/>
  <c r="A6204" i="1"/>
  <c r="A2465" i="1"/>
  <c r="A2484" i="1"/>
  <c r="A2486" i="1"/>
  <c r="A2485" i="1"/>
  <c r="A6205" i="1"/>
  <c r="A6206" i="1"/>
  <c r="A6207" i="1"/>
  <c r="A6208" i="1"/>
  <c r="A2491" i="1"/>
  <c r="A2487" i="1"/>
  <c r="A2488" i="1"/>
  <c r="A2489" i="1"/>
  <c r="A6209" i="1"/>
  <c r="A6210" i="1"/>
  <c r="A6211" i="1"/>
  <c r="A2492" i="1"/>
  <c r="A2490" i="1"/>
  <c r="A2493" i="1"/>
  <c r="A2500" i="1"/>
  <c r="A2501" i="1"/>
  <c r="A2498" i="1"/>
  <c r="A2503" i="1"/>
  <c r="A2509" i="1"/>
  <c r="A6212" i="1"/>
  <c r="A6213" i="1"/>
  <c r="A6214" i="1"/>
  <c r="A2496" i="1"/>
  <c r="A2504" i="1"/>
  <c r="A2505" i="1"/>
  <c r="A6215" i="1"/>
  <c r="A2502" i="1"/>
  <c r="A2510" i="1"/>
  <c r="A2506" i="1"/>
  <c r="A6216" i="1"/>
  <c r="A2495" i="1"/>
  <c r="A2507" i="1"/>
  <c r="A6217" i="1"/>
  <c r="A2499" i="1"/>
  <c r="A2508" i="1"/>
  <c r="A2511" i="1"/>
  <c r="A6218" i="1"/>
  <c r="A2497" i="1"/>
  <c r="A2512" i="1"/>
  <c r="A2494" i="1"/>
  <c r="A6219" i="1"/>
  <c r="A6220" i="1"/>
  <c r="A2513" i="1"/>
  <c r="A6221" i="1"/>
  <c r="A6222" i="1"/>
  <c r="A2521" i="1"/>
  <c r="A2522" i="1"/>
  <c r="A2520" i="1"/>
  <c r="A2515" i="1"/>
  <c r="A6223" i="1"/>
  <c r="A2516" i="1"/>
  <c r="A6224" i="1"/>
  <c r="A2523" i="1"/>
  <c r="A2518" i="1"/>
  <c r="A2524" i="1"/>
  <c r="A6225" i="1"/>
  <c r="A6226" i="1"/>
  <c r="A6227" i="1"/>
  <c r="A2519" i="1"/>
  <c r="A2525" i="1"/>
  <c r="A2514" i="1"/>
  <c r="A2526" i="1"/>
  <c r="A6228" i="1"/>
  <c r="A2517" i="1"/>
  <c r="A2531" i="1"/>
  <c r="A2540" i="1"/>
  <c r="A6229" i="1"/>
  <c r="A6230" i="1"/>
  <c r="A2533" i="1"/>
  <c r="A2541" i="1"/>
  <c r="A6231" i="1"/>
  <c r="A2543" i="1"/>
  <c r="A6232" i="1"/>
  <c r="A6233" i="1"/>
  <c r="A2544" i="1"/>
  <c r="A6234" i="1"/>
  <c r="A6235" i="1"/>
  <c r="A2532" i="1"/>
  <c r="A6236" i="1"/>
  <c r="A6237" i="1"/>
  <c r="A2534" i="1"/>
  <c r="A2535" i="1"/>
  <c r="A2545" i="1"/>
  <c r="A2536" i="1"/>
  <c r="A6238" i="1"/>
  <c r="A6239" i="1"/>
  <c r="A2537" i="1"/>
  <c r="A2530" i="1"/>
  <c r="A2538" i="1"/>
  <c r="A2546" i="1"/>
  <c r="A6240" i="1"/>
  <c r="A2529" i="1"/>
  <c r="A2539" i="1"/>
  <c r="A2528" i="1"/>
  <c r="A6241" i="1"/>
  <c r="A2542" i="1"/>
  <c r="A2527" i="1"/>
  <c r="A2549" i="1"/>
  <c r="A2550" i="1"/>
  <c r="A6242" i="1"/>
  <c r="A2552" i="1"/>
  <c r="A2548" i="1"/>
  <c r="A6243" i="1"/>
  <c r="A2551" i="1"/>
  <c r="A2547" i="1"/>
  <c r="A6244" i="1"/>
  <c r="A2553" i="1"/>
  <c r="A6245" i="1"/>
  <c r="A2554" i="1"/>
  <c r="A6246" i="1"/>
  <c r="A6247" i="1"/>
  <c r="A2559" i="1"/>
  <c r="A2558" i="1"/>
  <c r="A6248" i="1"/>
  <c r="A6249" i="1"/>
  <c r="A2570" i="1"/>
  <c r="A2560" i="1"/>
  <c r="A2561" i="1"/>
  <c r="A2555" i="1"/>
  <c r="A2566" i="1"/>
  <c r="A2562" i="1"/>
  <c r="A2571" i="1"/>
  <c r="A2572" i="1"/>
  <c r="A6250" i="1"/>
  <c r="A6251" i="1"/>
  <c r="A6252" i="1"/>
  <c r="A2573" i="1"/>
  <c r="A2574" i="1"/>
  <c r="A6253" i="1"/>
  <c r="A2563" i="1"/>
  <c r="A2564" i="1"/>
  <c r="A6254" i="1"/>
  <c r="A2575" i="1"/>
  <c r="A2557" i="1"/>
  <c r="A6255" i="1"/>
  <c r="A6256" i="1"/>
  <c r="A2576" i="1"/>
  <c r="A2556" i="1"/>
  <c r="A2577" i="1"/>
  <c r="A2565" i="1"/>
  <c r="A2567" i="1"/>
  <c r="A2568" i="1"/>
  <c r="A2569" i="1"/>
  <c r="A2593" i="1"/>
  <c r="A2581" i="1"/>
  <c r="A2582" i="1"/>
  <c r="A2583" i="1"/>
  <c r="A2580" i="1"/>
  <c r="A2578" i="1"/>
  <c r="A2587" i="1"/>
  <c r="A6257" i="1"/>
  <c r="A6258" i="1"/>
  <c r="A6259" i="1"/>
  <c r="A6260" i="1"/>
  <c r="A2594" i="1"/>
  <c r="A6261" i="1"/>
  <c r="A2588" i="1"/>
  <c r="A2584" i="1"/>
  <c r="A6262" i="1"/>
  <c r="A6263" i="1"/>
  <c r="A2589" i="1"/>
  <c r="A6264" i="1"/>
  <c r="A6265" i="1"/>
  <c r="A6266" i="1"/>
  <c r="A6267" i="1"/>
  <c r="A2590" i="1"/>
  <c r="A2595" i="1"/>
  <c r="A2596" i="1"/>
  <c r="A2597" i="1"/>
  <c r="A2585" i="1"/>
  <c r="A2579" i="1"/>
  <c r="A2598" i="1"/>
  <c r="A6268" i="1"/>
  <c r="A2586" i="1"/>
  <c r="A6269" i="1"/>
  <c r="A2599" i="1"/>
  <c r="A6270" i="1"/>
  <c r="A2591" i="1"/>
  <c r="A2592" i="1"/>
  <c r="A6271" i="1"/>
  <c r="A2602" i="1"/>
  <c r="A2603" i="1"/>
  <c r="A2601" i="1"/>
  <c r="A2605" i="1"/>
  <c r="A2604" i="1"/>
  <c r="A2609" i="1"/>
  <c r="A6272" i="1"/>
  <c r="A6273" i="1"/>
  <c r="A2612" i="1"/>
  <c r="A2606" i="1"/>
  <c r="A6274" i="1"/>
  <c r="A2610" i="1"/>
  <c r="A2607" i="1"/>
  <c r="A2613" i="1"/>
  <c r="A2614" i="1"/>
  <c r="A6275" i="1"/>
  <c r="A2611" i="1"/>
  <c r="A6276" i="1"/>
  <c r="A6277" i="1"/>
  <c r="A6278" i="1"/>
  <c r="A2600" i="1"/>
  <c r="A2608" i="1"/>
  <c r="A6279" i="1"/>
  <c r="A2618" i="1"/>
  <c r="A2629" i="1"/>
  <c r="A2621" i="1"/>
  <c r="A6280" i="1"/>
  <c r="A2624" i="1"/>
  <c r="A2630" i="1"/>
  <c r="A2622" i="1"/>
  <c r="A2631" i="1"/>
  <c r="A6281" i="1"/>
  <c r="A6282" i="1"/>
  <c r="A6283" i="1"/>
  <c r="A2632" i="1"/>
  <c r="A6284" i="1"/>
  <c r="A2616" i="1"/>
  <c r="A2633" i="1"/>
  <c r="A2625" i="1"/>
  <c r="A2634" i="1"/>
  <c r="A6285" i="1"/>
  <c r="A2635" i="1"/>
  <c r="A6286" i="1"/>
  <c r="A2636" i="1"/>
  <c r="A2617" i="1"/>
  <c r="A2623" i="1"/>
  <c r="A6287" i="1"/>
  <c r="A2619" i="1"/>
  <c r="A2615" i="1"/>
  <c r="A6288" i="1"/>
  <c r="A2626" i="1"/>
  <c r="A2620" i="1"/>
  <c r="A2627" i="1"/>
  <c r="A2637" i="1"/>
  <c r="A2628" i="1"/>
  <c r="A6289" i="1"/>
  <c r="A6290" i="1"/>
  <c r="A2654" i="1"/>
  <c r="A6291" i="1"/>
  <c r="A2638" i="1"/>
  <c r="A2641" i="1"/>
  <c r="A2655" i="1"/>
  <c r="A2642" i="1"/>
  <c r="A2647" i="1"/>
  <c r="A2648" i="1"/>
  <c r="A2656" i="1"/>
  <c r="A2657" i="1"/>
  <c r="A6292" i="1"/>
  <c r="A6293" i="1"/>
  <c r="A2649" i="1"/>
  <c r="A2643" i="1"/>
  <c r="A6294" i="1"/>
  <c r="A2650" i="1"/>
  <c r="A2644" i="1"/>
  <c r="A2651" i="1"/>
  <c r="A2639" i="1"/>
  <c r="A2658" i="1"/>
  <c r="A2640" i="1"/>
  <c r="A2645" i="1"/>
  <c r="A6295" i="1"/>
  <c r="A2659" i="1"/>
  <c r="A2652" i="1"/>
  <c r="A2660" i="1"/>
  <c r="A2646" i="1"/>
  <c r="A6296" i="1"/>
  <c r="A6297" i="1"/>
  <c r="A6298" i="1"/>
  <c r="A6299" i="1"/>
  <c r="A2653" i="1"/>
  <c r="A2661" i="1"/>
  <c r="A2664" i="1"/>
  <c r="A2667" i="1"/>
  <c r="A2668" i="1"/>
  <c r="A6300" i="1"/>
  <c r="A6301" i="1"/>
  <c r="A6302" i="1"/>
  <c r="A6303" i="1"/>
  <c r="A6304" i="1"/>
  <c r="A2677" i="1"/>
  <c r="A6305" i="1"/>
  <c r="A6306" i="1"/>
  <c r="A2665" i="1"/>
  <c r="A2673" i="1"/>
  <c r="A2669" i="1"/>
  <c r="A2674" i="1"/>
  <c r="A2675" i="1"/>
  <c r="A2670" i="1"/>
  <c r="A6307" i="1"/>
  <c r="A6308" i="1"/>
  <c r="A6309" i="1"/>
  <c r="A6310" i="1"/>
  <c r="A6311" i="1"/>
  <c r="A2678" i="1"/>
  <c r="A2671" i="1"/>
  <c r="A6312" i="1"/>
  <c r="A6313" i="1"/>
  <c r="A6314" i="1"/>
  <c r="A2666" i="1"/>
  <c r="A2679" i="1"/>
  <c r="A2662" i="1"/>
  <c r="A2672" i="1"/>
  <c r="A2676" i="1"/>
  <c r="A2680" i="1"/>
  <c r="A6315" i="1"/>
  <c r="A6316" i="1"/>
  <c r="A2663" i="1"/>
  <c r="A2681" i="1"/>
  <c r="A6317" i="1"/>
  <c r="A6318" i="1"/>
  <c r="A2699" i="1"/>
  <c r="A6319" i="1"/>
  <c r="A2683" i="1"/>
  <c r="A2685" i="1"/>
  <c r="A6320" i="1"/>
  <c r="A2686" i="1"/>
  <c r="A2700" i="1"/>
  <c r="A2687" i="1"/>
  <c r="A6321" i="1"/>
  <c r="A2694" i="1"/>
  <c r="A2701" i="1"/>
  <c r="A6322" i="1"/>
  <c r="A6323" i="1"/>
  <c r="A6324" i="1"/>
  <c r="A2702" i="1"/>
  <c r="A6325" i="1"/>
  <c r="A2688" i="1"/>
  <c r="A2689" i="1"/>
  <c r="A6326" i="1"/>
  <c r="A2703" i="1"/>
  <c r="A2704" i="1"/>
  <c r="A2690" i="1"/>
  <c r="A2705" i="1"/>
  <c r="A6327" i="1"/>
  <c r="A2706" i="1"/>
  <c r="A2691" i="1"/>
  <c r="A6328" i="1"/>
  <c r="A2695" i="1"/>
  <c r="A6329" i="1"/>
  <c r="A2707" i="1"/>
  <c r="A2708" i="1"/>
  <c r="A6330" i="1"/>
  <c r="A2696" i="1"/>
  <c r="A2682" i="1"/>
  <c r="A2684" i="1"/>
  <c r="A2692" i="1"/>
  <c r="A6331" i="1"/>
  <c r="A2709" i="1"/>
  <c r="A2710" i="1"/>
  <c r="A6332" i="1"/>
  <c r="A2697" i="1"/>
  <c r="A6333" i="1"/>
  <c r="A6334" i="1"/>
  <c r="A2698" i="1"/>
  <c r="A2693" i="1"/>
  <c r="A6335" i="1"/>
  <c r="A2720" i="1"/>
  <c r="A2712" i="1"/>
  <c r="A2714" i="1"/>
  <c r="A2721" i="1"/>
  <c r="A2716" i="1"/>
  <c r="A6336" i="1"/>
  <c r="A6337" i="1"/>
  <c r="A6338" i="1"/>
  <c r="A6339" i="1"/>
  <c r="A6340" i="1"/>
  <c r="A6341" i="1"/>
  <c r="A6342" i="1"/>
  <c r="A2717" i="1"/>
  <c r="A2722" i="1"/>
  <c r="A2723" i="1"/>
  <c r="A2724" i="1"/>
  <c r="A2718" i="1"/>
  <c r="A2711" i="1"/>
  <c r="A6343" i="1"/>
  <c r="A6344" i="1"/>
  <c r="A2725" i="1"/>
  <c r="A6345" i="1"/>
  <c r="A2713" i="1"/>
  <c r="A2715" i="1"/>
  <c r="A2726" i="1"/>
  <c r="A6346" i="1"/>
  <c r="A6347" i="1"/>
  <c r="A6348" i="1"/>
  <c r="A2719" i="1"/>
  <c r="A6349" i="1"/>
  <c r="A6350" i="1"/>
  <c r="A6351" i="1"/>
  <c r="A2727" i="1"/>
  <c r="A6352" i="1"/>
  <c r="A2745" i="1"/>
  <c r="A2731" i="1"/>
  <c r="A6353" i="1"/>
  <c r="A2732" i="1"/>
  <c r="A2738" i="1"/>
  <c r="A6354" i="1"/>
  <c r="A2728" i="1"/>
  <c r="A2733" i="1"/>
  <c r="A2729" i="1"/>
  <c r="A2746" i="1"/>
  <c r="A6355" i="1"/>
  <c r="A6356" i="1"/>
  <c r="A6357" i="1"/>
  <c r="A2734" i="1"/>
  <c r="A2747" i="1"/>
  <c r="A2748" i="1"/>
  <c r="A6358" i="1"/>
  <c r="A2735" i="1"/>
  <c r="A6359" i="1"/>
  <c r="A2739" i="1"/>
  <c r="A6360" i="1"/>
  <c r="A2740" i="1"/>
  <c r="A6361" i="1"/>
  <c r="A6362" i="1"/>
  <c r="A2749" i="1"/>
  <c r="A2750" i="1"/>
  <c r="A6363" i="1"/>
  <c r="A6364" i="1"/>
  <c r="A2730" i="1"/>
  <c r="A6365" i="1"/>
  <c r="A6366" i="1"/>
  <c r="A6367" i="1"/>
  <c r="A6368" i="1"/>
  <c r="A6369" i="1"/>
  <c r="A2736" i="1"/>
  <c r="A2751" i="1"/>
  <c r="A2741" i="1"/>
  <c r="A2742" i="1"/>
  <c r="A2743" i="1"/>
  <c r="A6370" i="1"/>
  <c r="A6371" i="1"/>
  <c r="A6372" i="1"/>
  <c r="A6373" i="1"/>
  <c r="A2744" i="1"/>
  <c r="A2752" i="1"/>
  <c r="A2737" i="1"/>
  <c r="A2762" i="1"/>
  <c r="A2768" i="1"/>
  <c r="A2769" i="1"/>
  <c r="A2757" i="1"/>
  <c r="A6374" i="1"/>
  <c r="A2770" i="1"/>
  <c r="A2756" i="1"/>
  <c r="A6375" i="1"/>
  <c r="A2758" i="1"/>
  <c r="A6376" i="1"/>
  <c r="A2771" i="1"/>
  <c r="A6377" i="1"/>
  <c r="A6378" i="1"/>
  <c r="A6379" i="1"/>
  <c r="A6380" i="1"/>
  <c r="A2755" i="1"/>
  <c r="A6381" i="1"/>
  <c r="A6382" i="1"/>
  <c r="A2772" i="1"/>
  <c r="A2759" i="1"/>
  <c r="A6383" i="1"/>
  <c r="A6384" i="1"/>
  <c r="A6385" i="1"/>
  <c r="A2754" i="1"/>
  <c r="A2763" i="1"/>
  <c r="A2764" i="1"/>
  <c r="A2765" i="1"/>
  <c r="A2773" i="1"/>
  <c r="A6386" i="1"/>
  <c r="A2766" i="1"/>
  <c r="A2760" i="1"/>
  <c r="A6387" i="1"/>
  <c r="A6388" i="1"/>
  <c r="A2774" i="1"/>
  <c r="A6389" i="1"/>
  <c r="A6390" i="1"/>
  <c r="A2775" i="1"/>
  <c r="A6391" i="1"/>
  <c r="A2776" i="1"/>
  <c r="A2753" i="1"/>
  <c r="A2767" i="1"/>
  <c r="A6392" i="1"/>
  <c r="A6393" i="1"/>
  <c r="A2761" i="1"/>
  <c r="A6394" i="1"/>
  <c r="A2781" i="1"/>
  <c r="A2779" i="1"/>
  <c r="A2783" i="1"/>
  <c r="A6395" i="1"/>
  <c r="A6396" i="1"/>
  <c r="A6397" i="1"/>
  <c r="A2784" i="1"/>
  <c r="A2791" i="1"/>
  <c r="A2792" i="1"/>
  <c r="A2785" i="1"/>
  <c r="A6398" i="1"/>
  <c r="A6399" i="1"/>
  <c r="A2793" i="1"/>
  <c r="A6400" i="1"/>
  <c r="A6401" i="1"/>
  <c r="A6402" i="1"/>
  <c r="A6403" i="1"/>
  <c r="A2794" i="1"/>
  <c r="A6404" i="1"/>
  <c r="A2786" i="1"/>
  <c r="A2780" i="1"/>
  <c r="A6405" i="1"/>
  <c r="A2787" i="1"/>
  <c r="A2789" i="1"/>
  <c r="A6406" i="1"/>
  <c r="A6407" i="1"/>
  <c r="A6408" i="1"/>
  <c r="A6409" i="1"/>
  <c r="A6410" i="1"/>
  <c r="A6411" i="1"/>
  <c r="A6412" i="1"/>
  <c r="A6413" i="1"/>
  <c r="A6414" i="1"/>
  <c r="A2788" i="1"/>
  <c r="A6415" i="1"/>
  <c r="A6416" i="1"/>
  <c r="A2795" i="1"/>
  <c r="A6417" i="1"/>
  <c r="A2790" i="1"/>
  <c r="A2796" i="1"/>
  <c r="A2777" i="1"/>
  <c r="A6418" i="1"/>
  <c r="A2782" i="1"/>
  <c r="A2797" i="1"/>
  <c r="A2778" i="1"/>
  <c r="A2801" i="1"/>
  <c r="A2802" i="1"/>
  <c r="A2803" i="1"/>
  <c r="A2799" i="1"/>
  <c r="A2804" i="1"/>
  <c r="A2800" i="1"/>
  <c r="A2798" i="1"/>
  <c r="A2805" i="1"/>
  <c r="A2807" i="1"/>
  <c r="A2813" i="1"/>
  <c r="A2809" i="1"/>
  <c r="A2814" i="1"/>
  <c r="A2819" i="1"/>
  <c r="A6419" i="1"/>
  <c r="A2820" i="1"/>
  <c r="A6420" i="1"/>
  <c r="A6421" i="1"/>
  <c r="A2810" i="1"/>
  <c r="A6422" i="1"/>
  <c r="A6423" i="1"/>
  <c r="A6424" i="1"/>
  <c r="A2815" i="1"/>
  <c r="A2811" i="1"/>
  <c r="A2808" i="1"/>
  <c r="A2821" i="1"/>
  <c r="A6425" i="1"/>
  <c r="A2806" i="1"/>
  <c r="A2816" i="1"/>
  <c r="A2817" i="1"/>
  <c r="A6426" i="1"/>
  <c r="A6427" i="1"/>
  <c r="A6428" i="1"/>
  <c r="A6429" i="1"/>
  <c r="A6430" i="1"/>
  <c r="A2822" i="1"/>
  <c r="A2818" i="1"/>
  <c r="A2823" i="1"/>
  <c r="A6431" i="1"/>
  <c r="A6432" i="1"/>
  <c r="A2824" i="1"/>
  <c r="A2812" i="1"/>
  <c r="A2835" i="1"/>
  <c r="A2827" i="1"/>
  <c r="A2828" i="1"/>
  <c r="A2826" i="1"/>
  <c r="A6433" i="1"/>
  <c r="A6434" i="1"/>
  <c r="A6435" i="1"/>
  <c r="A6436" i="1"/>
  <c r="A6437" i="1"/>
  <c r="A2836" i="1"/>
  <c r="A6438" i="1"/>
  <c r="A2832" i="1"/>
  <c r="A6439" i="1"/>
  <c r="A2833" i="1"/>
  <c r="A6440" i="1"/>
  <c r="A2837" i="1"/>
  <c r="A6441" i="1"/>
  <c r="A2838" i="1"/>
  <c r="A6442" i="1"/>
  <c r="A2829" i="1"/>
  <c r="A2839" i="1"/>
  <c r="A6443" i="1"/>
  <c r="A6444" i="1"/>
  <c r="A2830" i="1"/>
  <c r="A6445" i="1"/>
  <c r="A6446" i="1"/>
  <c r="A2831" i="1"/>
  <c r="A6447" i="1"/>
  <c r="A6448" i="1"/>
  <c r="A6449" i="1"/>
  <c r="A6450" i="1"/>
  <c r="A2840" i="1"/>
  <c r="A2834" i="1"/>
  <c r="A2825" i="1"/>
  <c r="A6451" i="1"/>
  <c r="A6452" i="1"/>
  <c r="A6453" i="1"/>
  <c r="A6454" i="1"/>
  <c r="A6455" i="1"/>
  <c r="A2844" i="1"/>
  <c r="A2845" i="1"/>
  <c r="A2861" i="1"/>
  <c r="A6456" i="1"/>
  <c r="A2868" i="1"/>
  <c r="A2862" i="1"/>
  <c r="A2854" i="1"/>
  <c r="A2855" i="1"/>
  <c r="A6457" i="1"/>
  <c r="A2869" i="1"/>
  <c r="A6458" i="1"/>
  <c r="A6459" i="1"/>
  <c r="A2870" i="1"/>
  <c r="A2846" i="1"/>
  <c r="A6460" i="1"/>
  <c r="A6461" i="1"/>
  <c r="A2863" i="1"/>
  <c r="A2841" i="1"/>
  <c r="A6462" i="1"/>
  <c r="A6463" i="1"/>
  <c r="A6464" i="1"/>
  <c r="A6465" i="1"/>
  <c r="A2871" i="1"/>
  <c r="A6466" i="1"/>
  <c r="A6467" i="1"/>
  <c r="A6468" i="1"/>
  <c r="A6469" i="1"/>
  <c r="A2872" i="1"/>
  <c r="A6470" i="1"/>
  <c r="A6471" i="1"/>
  <c r="A6472" i="1"/>
  <c r="A6473" i="1"/>
  <c r="A6474" i="1"/>
  <c r="A6475" i="1"/>
  <c r="A6476" i="1"/>
  <c r="A6477" i="1"/>
  <c r="A6478" i="1"/>
  <c r="A2873" i="1"/>
  <c r="A2874" i="1"/>
  <c r="A6479" i="1"/>
  <c r="A2847" i="1"/>
  <c r="A2875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2848" i="1"/>
  <c r="A2876" i="1"/>
  <c r="A2849" i="1"/>
  <c r="A6496" i="1"/>
  <c r="A6497" i="1"/>
  <c r="A6498" i="1"/>
  <c r="A6499" i="1"/>
  <c r="A6500" i="1"/>
  <c r="A6501" i="1"/>
  <c r="A2856" i="1"/>
  <c r="A2877" i="1"/>
  <c r="A6502" i="1"/>
  <c r="A2857" i="1"/>
  <c r="A6503" i="1"/>
  <c r="A2858" i="1"/>
  <c r="A6504" i="1"/>
  <c r="A6505" i="1"/>
  <c r="A2878" i="1"/>
  <c r="A6506" i="1"/>
  <c r="A2850" i="1"/>
  <c r="A6507" i="1"/>
  <c r="A2851" i="1"/>
  <c r="A2859" i="1"/>
  <c r="A6508" i="1"/>
  <c r="A6509" i="1"/>
  <c r="A6510" i="1"/>
  <c r="A2879" i="1"/>
  <c r="A6511" i="1"/>
  <c r="A6512" i="1"/>
  <c r="A2852" i="1"/>
  <c r="A2864" i="1"/>
  <c r="A6513" i="1"/>
  <c r="A6514" i="1"/>
  <c r="A2880" i="1"/>
  <c r="A6515" i="1"/>
  <c r="A6516" i="1"/>
  <c r="A2842" i="1"/>
  <c r="A2881" i="1"/>
  <c r="A2882" i="1"/>
  <c r="A6517" i="1"/>
  <c r="A6518" i="1"/>
  <c r="A6519" i="1"/>
  <c r="A6520" i="1"/>
  <c r="A2865" i="1"/>
  <c r="A6521" i="1"/>
  <c r="A2883" i="1"/>
  <c r="A2843" i="1"/>
  <c r="A6522" i="1"/>
  <c r="A2884" i="1"/>
  <c r="A6523" i="1"/>
  <c r="A6524" i="1"/>
  <c r="A6525" i="1"/>
  <c r="A2860" i="1"/>
  <c r="A2853" i="1"/>
  <c r="A2885" i="1"/>
  <c r="A2886" i="1"/>
  <c r="A2866" i="1"/>
  <c r="A2867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3046" i="1"/>
  <c r="A6543" i="1"/>
  <c r="A6544" i="1"/>
  <c r="A3047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2922" i="1"/>
  <c r="A2923" i="1"/>
  <c r="A6563" i="1"/>
  <c r="A6564" i="1"/>
  <c r="A6565" i="1"/>
  <c r="A2933" i="1"/>
  <c r="A2958" i="1"/>
  <c r="A6566" i="1"/>
  <c r="A6567" i="1"/>
  <c r="A3012" i="1"/>
  <c r="A2924" i="1"/>
  <c r="A6568" i="1"/>
  <c r="A6569" i="1"/>
  <c r="A6570" i="1"/>
  <c r="A6571" i="1"/>
  <c r="A6572" i="1"/>
  <c r="A6573" i="1"/>
  <c r="A6574" i="1"/>
  <c r="A6575" i="1"/>
  <c r="A2979" i="1"/>
  <c r="A2980" i="1"/>
  <c r="A2934" i="1"/>
  <c r="A3048" i="1"/>
  <c r="A3013" i="1"/>
  <c r="A2959" i="1"/>
  <c r="A6576" i="1"/>
  <c r="A2981" i="1"/>
  <c r="A6577" i="1"/>
  <c r="A6578" i="1"/>
  <c r="A3014" i="1"/>
  <c r="A3015" i="1"/>
  <c r="A2902" i="1"/>
  <c r="A2935" i="1"/>
  <c r="A2905" i="1"/>
  <c r="A2936" i="1"/>
  <c r="A2960" i="1"/>
  <c r="A2961" i="1"/>
  <c r="A2962" i="1"/>
  <c r="A2963" i="1"/>
  <c r="A6579" i="1"/>
  <c r="A6580" i="1"/>
  <c r="A2982" i="1"/>
  <c r="A2983" i="1"/>
  <c r="A3049" i="1"/>
  <c r="A2964" i="1"/>
  <c r="A2937" i="1"/>
  <c r="A2965" i="1"/>
  <c r="A6581" i="1"/>
  <c r="A2984" i="1"/>
  <c r="A2985" i="1"/>
  <c r="A2986" i="1"/>
  <c r="A3016" i="1"/>
  <c r="A2987" i="1"/>
  <c r="A2918" i="1"/>
  <c r="A3050" i="1"/>
  <c r="A2906" i="1"/>
  <c r="A3017" i="1"/>
  <c r="A2938" i="1"/>
  <c r="A2966" i="1"/>
  <c r="A2939" i="1"/>
  <c r="A3018" i="1"/>
  <c r="A2988" i="1"/>
  <c r="A2940" i="1"/>
  <c r="A3019" i="1"/>
  <c r="A2989" i="1"/>
  <c r="A2967" i="1"/>
  <c r="A6582" i="1"/>
  <c r="A2907" i="1"/>
  <c r="A2908" i="1"/>
  <c r="A3051" i="1"/>
  <c r="A6583" i="1"/>
  <c r="A2990" i="1"/>
  <c r="A3052" i="1"/>
  <c r="A2925" i="1"/>
  <c r="A2926" i="1"/>
  <c r="A2968" i="1"/>
  <c r="A2969" i="1"/>
  <c r="A6584" i="1"/>
  <c r="A6585" i="1"/>
  <c r="A6586" i="1"/>
  <c r="A6587" i="1"/>
  <c r="A2913" i="1"/>
  <c r="A2898" i="1"/>
  <c r="A6588" i="1"/>
  <c r="A6589" i="1"/>
  <c r="A6590" i="1"/>
  <c r="A6591" i="1"/>
  <c r="A6592" i="1"/>
  <c r="A6593" i="1"/>
  <c r="A6594" i="1"/>
  <c r="A2970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2927" i="1"/>
  <c r="A2928" i="1"/>
  <c r="A6619" i="1"/>
  <c r="A6620" i="1"/>
  <c r="A3053" i="1"/>
  <c r="A6621" i="1"/>
  <c r="A3020" i="1"/>
  <c r="A6622" i="1"/>
  <c r="A6623" i="1"/>
  <c r="A6624" i="1"/>
  <c r="A6625" i="1"/>
  <c r="A6626" i="1"/>
  <c r="A3021" i="1"/>
  <c r="A3022" i="1"/>
  <c r="A6627" i="1"/>
  <c r="A6628" i="1"/>
  <c r="A3054" i="1"/>
  <c r="A6629" i="1"/>
  <c r="A6630" i="1"/>
  <c r="A2991" i="1"/>
  <c r="A3023" i="1"/>
  <c r="A6631" i="1"/>
  <c r="A3055" i="1"/>
  <c r="A6632" i="1"/>
  <c r="A6633" i="1"/>
  <c r="A6634" i="1"/>
  <c r="A3056" i="1"/>
  <c r="A3057" i="1"/>
  <c r="A6635" i="1"/>
  <c r="A3058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3059" i="1"/>
  <c r="A6656" i="1"/>
  <c r="A6657" i="1"/>
  <c r="A6658" i="1"/>
  <c r="A6659" i="1"/>
  <c r="A6660" i="1"/>
  <c r="A6661" i="1"/>
  <c r="A3060" i="1"/>
  <c r="A6662" i="1"/>
  <c r="A6663" i="1"/>
  <c r="A6664" i="1"/>
  <c r="A6665" i="1"/>
  <c r="A2971" i="1"/>
  <c r="A2972" i="1"/>
  <c r="A6666" i="1"/>
  <c r="A6667" i="1"/>
  <c r="A3061" i="1"/>
  <c r="A6668" i="1"/>
  <c r="A6669" i="1"/>
  <c r="A6670" i="1"/>
  <c r="A6671" i="1"/>
  <c r="A6672" i="1"/>
  <c r="A6673" i="1"/>
  <c r="A6674" i="1"/>
  <c r="A3024" i="1"/>
  <c r="A2992" i="1"/>
  <c r="A6675" i="1"/>
  <c r="A6676" i="1"/>
  <c r="A6677" i="1"/>
  <c r="A6678" i="1"/>
  <c r="A2909" i="1"/>
  <c r="A6679" i="1"/>
  <c r="A6680" i="1"/>
  <c r="A6681" i="1"/>
  <c r="A6682" i="1"/>
  <c r="A6683" i="1"/>
  <c r="A6684" i="1"/>
  <c r="A6685" i="1"/>
  <c r="A6686" i="1"/>
  <c r="A6687" i="1"/>
  <c r="A2910" i="1"/>
  <c r="A6688" i="1"/>
  <c r="A6689" i="1"/>
  <c r="A2941" i="1"/>
  <c r="A6690" i="1"/>
  <c r="A6691" i="1"/>
  <c r="A6692" i="1"/>
  <c r="A2993" i="1"/>
  <c r="A6693" i="1"/>
  <c r="A6694" i="1"/>
  <c r="A6695" i="1"/>
  <c r="A6696" i="1"/>
  <c r="A3062" i="1"/>
  <c r="A6697" i="1"/>
  <c r="A6698" i="1"/>
  <c r="A6699" i="1"/>
  <c r="A6700" i="1"/>
  <c r="A6701" i="1"/>
  <c r="A6702" i="1"/>
  <c r="A6703" i="1"/>
  <c r="A6704" i="1"/>
  <c r="A3063" i="1"/>
  <c r="A6705" i="1"/>
  <c r="A6706" i="1"/>
  <c r="A6707" i="1"/>
  <c r="A6708" i="1"/>
  <c r="A3064" i="1"/>
  <c r="A6709" i="1"/>
  <c r="A6710" i="1"/>
  <c r="A6711" i="1"/>
  <c r="A6712" i="1"/>
  <c r="A2929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2911" i="1"/>
  <c r="A3065" i="1"/>
  <c r="A3066" i="1"/>
  <c r="A6725" i="1"/>
  <c r="A6726" i="1"/>
  <c r="A2942" i="1"/>
  <c r="A6727" i="1"/>
  <c r="A3067" i="1"/>
  <c r="A6728" i="1"/>
  <c r="A6729" i="1"/>
  <c r="A3068" i="1"/>
  <c r="A3069" i="1"/>
  <c r="A6730" i="1"/>
  <c r="A3070" i="1"/>
  <c r="A3071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3072" i="1"/>
  <c r="A3073" i="1"/>
  <c r="A3074" i="1"/>
  <c r="A6746" i="1"/>
  <c r="A3075" i="1"/>
  <c r="A6747" i="1"/>
  <c r="A6748" i="1"/>
  <c r="A6749" i="1"/>
  <c r="A6750" i="1"/>
  <c r="A6751" i="1"/>
  <c r="A6752" i="1"/>
  <c r="A3076" i="1"/>
  <c r="A6753" i="1"/>
  <c r="A6754" i="1"/>
  <c r="A2943" i="1"/>
  <c r="A2944" i="1"/>
  <c r="A6755" i="1"/>
  <c r="A6756" i="1"/>
  <c r="A6757" i="1"/>
  <c r="A6758" i="1"/>
  <c r="A6759" i="1"/>
  <c r="A6760" i="1"/>
  <c r="A6761" i="1"/>
  <c r="A6762" i="1"/>
  <c r="A3077" i="1"/>
  <c r="A3078" i="1"/>
  <c r="A6763" i="1"/>
  <c r="A6764" i="1"/>
  <c r="A6765" i="1"/>
  <c r="A6766" i="1"/>
  <c r="A6767" i="1"/>
  <c r="A3079" i="1"/>
  <c r="A3080" i="1"/>
  <c r="A6768" i="1"/>
  <c r="A6769" i="1"/>
  <c r="A6770" i="1"/>
  <c r="A2945" i="1"/>
  <c r="A6771" i="1"/>
  <c r="A6772" i="1"/>
  <c r="A3081" i="1"/>
  <c r="A6773" i="1"/>
  <c r="A6774" i="1"/>
  <c r="A6775" i="1"/>
  <c r="A6776" i="1"/>
  <c r="A6777" i="1"/>
  <c r="A6778" i="1"/>
  <c r="A6779" i="1"/>
  <c r="A6780" i="1"/>
  <c r="A6781" i="1"/>
  <c r="A3082" i="1"/>
  <c r="A6782" i="1"/>
  <c r="A6783" i="1"/>
  <c r="A6784" i="1"/>
  <c r="A3083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2892" i="1"/>
  <c r="A6799" i="1"/>
  <c r="A2893" i="1"/>
  <c r="A2894" i="1"/>
  <c r="A2930" i="1"/>
  <c r="A3084" i="1"/>
  <c r="A6800" i="1"/>
  <c r="A2912" i="1"/>
  <c r="A2895" i="1"/>
  <c r="A2896" i="1"/>
  <c r="A2903" i="1"/>
  <c r="A6801" i="1"/>
  <c r="A6802" i="1"/>
  <c r="A6803" i="1"/>
  <c r="A6804" i="1"/>
  <c r="A6805" i="1"/>
  <c r="A6806" i="1"/>
  <c r="A2973" i="1"/>
  <c r="A3085" i="1"/>
  <c r="A6807" i="1"/>
  <c r="A6808" i="1"/>
  <c r="A2899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2946" i="1"/>
  <c r="A6828" i="1"/>
  <c r="A6829" i="1"/>
  <c r="A6830" i="1"/>
  <c r="A6831" i="1"/>
  <c r="A6832" i="1"/>
  <c r="A6833" i="1"/>
  <c r="A6834" i="1"/>
  <c r="A6835" i="1"/>
  <c r="A6836" i="1"/>
  <c r="A6837" i="1"/>
  <c r="A6838" i="1"/>
  <c r="A2900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3086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2914" i="1"/>
  <c r="A6884" i="1"/>
  <c r="A6885" i="1"/>
  <c r="A6886" i="1"/>
  <c r="A6887" i="1"/>
  <c r="A6888" i="1"/>
  <c r="A6889" i="1"/>
  <c r="A6890" i="1"/>
  <c r="A6891" i="1"/>
  <c r="A6892" i="1"/>
  <c r="A6893" i="1"/>
  <c r="A2947" i="1"/>
  <c r="A6894" i="1"/>
  <c r="A6895" i="1"/>
  <c r="A3087" i="1"/>
  <c r="A6896" i="1"/>
  <c r="A6897" i="1"/>
  <c r="A6898" i="1"/>
  <c r="A2948" i="1"/>
  <c r="A2931" i="1"/>
  <c r="A6899" i="1"/>
  <c r="A3088" i="1"/>
  <c r="A6900" i="1"/>
  <c r="A6901" i="1"/>
  <c r="A6902" i="1"/>
  <c r="A6903" i="1"/>
  <c r="A6904" i="1"/>
  <c r="A6905" i="1"/>
  <c r="A6906" i="1"/>
  <c r="A6907" i="1"/>
  <c r="A6908" i="1"/>
  <c r="A3089" i="1"/>
  <c r="A2904" i="1"/>
  <c r="A2897" i="1"/>
  <c r="A2915" i="1"/>
  <c r="A6909" i="1"/>
  <c r="A2916" i="1"/>
  <c r="A6910" i="1"/>
  <c r="A6911" i="1"/>
  <c r="A6912" i="1"/>
  <c r="A6913" i="1"/>
  <c r="A3090" i="1"/>
  <c r="A6914" i="1"/>
  <c r="A6915" i="1"/>
  <c r="A6916" i="1"/>
  <c r="A6917" i="1"/>
  <c r="A6918" i="1"/>
  <c r="A3091" i="1"/>
  <c r="A2974" i="1"/>
  <c r="A2949" i="1"/>
  <c r="A6919" i="1"/>
  <c r="A6920" i="1"/>
  <c r="A6921" i="1"/>
  <c r="A6922" i="1"/>
  <c r="A6923" i="1"/>
  <c r="A6924" i="1"/>
  <c r="A6925" i="1"/>
  <c r="A6926" i="1"/>
  <c r="A2950" i="1"/>
  <c r="A6927" i="1"/>
  <c r="A6928" i="1"/>
  <c r="A6929" i="1"/>
  <c r="A6930" i="1"/>
  <c r="A6931" i="1"/>
  <c r="A2994" i="1"/>
  <c r="A6932" i="1"/>
  <c r="A6933" i="1"/>
  <c r="A6934" i="1"/>
  <c r="A6935" i="1"/>
  <c r="A2995" i="1"/>
  <c r="A6936" i="1"/>
  <c r="A6937" i="1"/>
  <c r="A6938" i="1"/>
  <c r="A6939" i="1"/>
  <c r="A6940" i="1"/>
  <c r="A6941" i="1"/>
  <c r="A6942" i="1"/>
  <c r="A6943" i="1"/>
  <c r="A6944" i="1"/>
  <c r="A6945" i="1"/>
  <c r="A2996" i="1"/>
  <c r="A6946" i="1"/>
  <c r="A6947" i="1"/>
  <c r="A3092" i="1"/>
  <c r="A6948" i="1"/>
  <c r="A3093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3025" i="1"/>
  <c r="A6966" i="1"/>
  <c r="A6967" i="1"/>
  <c r="A6968" i="1"/>
  <c r="A3094" i="1"/>
  <c r="A3026" i="1"/>
  <c r="A6969" i="1"/>
  <c r="A6970" i="1"/>
  <c r="A6971" i="1"/>
  <c r="A3095" i="1"/>
  <c r="A6972" i="1"/>
  <c r="A6973" i="1"/>
  <c r="A6974" i="1"/>
  <c r="A6975" i="1"/>
  <c r="A3027" i="1"/>
  <c r="A6976" i="1"/>
  <c r="A6977" i="1"/>
  <c r="A2932" i="1"/>
  <c r="A6978" i="1"/>
  <c r="A3096" i="1"/>
  <c r="A6979" i="1"/>
  <c r="A6980" i="1"/>
  <c r="A3097" i="1"/>
  <c r="A6981" i="1"/>
  <c r="A6982" i="1"/>
  <c r="A2997" i="1"/>
  <c r="A3098" i="1"/>
  <c r="A2998" i="1"/>
  <c r="A6983" i="1"/>
  <c r="A6984" i="1"/>
  <c r="A6985" i="1"/>
  <c r="A6986" i="1"/>
  <c r="A2951" i="1"/>
  <c r="A6987" i="1"/>
  <c r="A6988" i="1"/>
  <c r="A2999" i="1"/>
  <c r="A3000" i="1"/>
  <c r="A3001" i="1"/>
  <c r="A2975" i="1"/>
  <c r="A6989" i="1"/>
  <c r="A6990" i="1"/>
  <c r="A6991" i="1"/>
  <c r="A3099" i="1"/>
  <c r="A6992" i="1"/>
  <c r="A6993" i="1"/>
  <c r="A6994" i="1"/>
  <c r="A3002" i="1"/>
  <c r="A3100" i="1"/>
  <c r="A6995" i="1"/>
  <c r="A6996" i="1"/>
  <c r="A6997" i="1"/>
  <c r="A3101" i="1"/>
  <c r="A6998" i="1"/>
  <c r="A6999" i="1"/>
  <c r="A7000" i="1"/>
  <c r="A7001" i="1"/>
  <c r="A3102" i="1"/>
  <c r="A7002" i="1"/>
  <c r="A3103" i="1"/>
  <c r="A7003" i="1"/>
  <c r="A3104" i="1"/>
  <c r="A7004" i="1"/>
  <c r="A3105" i="1"/>
  <c r="A7005" i="1"/>
  <c r="A7006" i="1"/>
  <c r="A7007" i="1"/>
  <c r="A7008" i="1"/>
  <c r="A7009" i="1"/>
  <c r="A7010" i="1"/>
  <c r="A3003" i="1"/>
  <c r="A3004" i="1"/>
  <c r="A7011" i="1"/>
  <c r="A3028" i="1"/>
  <c r="A2976" i="1"/>
  <c r="A7012" i="1"/>
  <c r="A3029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2952" i="1"/>
  <c r="A7030" i="1"/>
  <c r="A7031" i="1"/>
  <c r="A7032" i="1"/>
  <c r="A7033" i="1"/>
  <c r="A7034" i="1"/>
  <c r="A7035" i="1"/>
  <c r="A7036" i="1"/>
  <c r="A7037" i="1"/>
  <c r="A7038" i="1"/>
  <c r="A3106" i="1"/>
  <c r="A7039" i="1"/>
  <c r="A7040" i="1"/>
  <c r="A7041" i="1"/>
  <c r="A7042" i="1"/>
  <c r="A3107" i="1"/>
  <c r="A7043" i="1"/>
  <c r="A7044" i="1"/>
  <c r="A3030" i="1"/>
  <c r="A2953" i="1"/>
  <c r="A2954" i="1"/>
  <c r="A3031" i="1"/>
  <c r="A7045" i="1"/>
  <c r="A7046" i="1"/>
  <c r="A7047" i="1"/>
  <c r="A3032" i="1"/>
  <c r="A2955" i="1"/>
  <c r="A7048" i="1"/>
  <c r="A7049" i="1"/>
  <c r="A3005" i="1"/>
  <c r="A3033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3034" i="1"/>
  <c r="A7063" i="1"/>
  <c r="A7064" i="1"/>
  <c r="A7065" i="1"/>
  <c r="A7066" i="1"/>
  <c r="A7067" i="1"/>
  <c r="A7068" i="1"/>
  <c r="A7069" i="1"/>
  <c r="A7070" i="1"/>
  <c r="A7071" i="1"/>
  <c r="A7072" i="1"/>
  <c r="A3108" i="1"/>
  <c r="A3109" i="1"/>
  <c r="A7073" i="1"/>
  <c r="A2977" i="1"/>
  <c r="A7074" i="1"/>
  <c r="A3110" i="1"/>
  <c r="A7075" i="1"/>
  <c r="A7076" i="1"/>
  <c r="A7077" i="1"/>
  <c r="A7078" i="1"/>
  <c r="A2919" i="1"/>
  <c r="A7079" i="1"/>
  <c r="A3111" i="1"/>
  <c r="A3006" i="1"/>
  <c r="A7080" i="1"/>
  <c r="A7081" i="1"/>
  <c r="A2956" i="1"/>
  <c r="A7082" i="1"/>
  <c r="A2891" i="1"/>
  <c r="A7083" i="1"/>
  <c r="A7084" i="1"/>
  <c r="A3007" i="1"/>
  <c r="A3035" i="1"/>
  <c r="A3112" i="1"/>
  <c r="A7085" i="1"/>
  <c r="A7086" i="1"/>
  <c r="A7087" i="1"/>
  <c r="A3113" i="1"/>
  <c r="A7088" i="1"/>
  <c r="A7089" i="1"/>
  <c r="A7090" i="1"/>
  <c r="A7091" i="1"/>
  <c r="A7092" i="1"/>
  <c r="A7093" i="1"/>
  <c r="A7094" i="1"/>
  <c r="A3114" i="1"/>
  <c r="A3115" i="1"/>
  <c r="A7095" i="1"/>
  <c r="A3036" i="1"/>
  <c r="A7096" i="1"/>
  <c r="A7097" i="1"/>
  <c r="A7098" i="1"/>
  <c r="A7099" i="1"/>
  <c r="A7100" i="1"/>
  <c r="A7101" i="1"/>
  <c r="A7102" i="1"/>
  <c r="A7103" i="1"/>
  <c r="A7104" i="1"/>
  <c r="A3037" i="1"/>
  <c r="A3038" i="1"/>
  <c r="A7105" i="1"/>
  <c r="A7106" i="1"/>
  <c r="A7107" i="1"/>
  <c r="A3116" i="1"/>
  <c r="A3039" i="1"/>
  <c r="A3008" i="1"/>
  <c r="A3117" i="1"/>
  <c r="A7108" i="1"/>
  <c r="A3118" i="1"/>
  <c r="A3119" i="1"/>
  <c r="A7109" i="1"/>
  <c r="A2978" i="1"/>
  <c r="A7110" i="1"/>
  <c r="A7111" i="1"/>
  <c r="A7112" i="1"/>
  <c r="A7113" i="1"/>
  <c r="A7114" i="1"/>
  <c r="A3120" i="1"/>
  <c r="A3040" i="1"/>
  <c r="A3041" i="1"/>
  <c r="A7115" i="1"/>
  <c r="A7116" i="1"/>
  <c r="A7117" i="1"/>
  <c r="A7118" i="1"/>
  <c r="A7119" i="1"/>
  <c r="A2890" i="1"/>
  <c r="A2887" i="1"/>
  <c r="A2920" i="1"/>
  <c r="A2889" i="1"/>
  <c r="A3121" i="1"/>
  <c r="A3009" i="1"/>
  <c r="A2957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3122" i="1"/>
  <c r="A7144" i="1"/>
  <c r="A3123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3124" i="1"/>
  <c r="A7160" i="1"/>
  <c r="A7161" i="1"/>
  <c r="A7162" i="1"/>
  <c r="A3125" i="1"/>
  <c r="A7163" i="1"/>
  <c r="A7164" i="1"/>
  <c r="A7165" i="1"/>
  <c r="A7166" i="1"/>
  <c r="A7167" i="1"/>
  <c r="A7168" i="1"/>
  <c r="A7169" i="1"/>
  <c r="A7170" i="1"/>
  <c r="A7171" i="1"/>
  <c r="A7172" i="1"/>
  <c r="A3126" i="1"/>
  <c r="A3042" i="1"/>
  <c r="A7173" i="1"/>
  <c r="A2921" i="1"/>
  <c r="A3127" i="1"/>
  <c r="A3128" i="1"/>
  <c r="A7174" i="1"/>
  <c r="A7175" i="1"/>
  <c r="A7176" i="1"/>
  <c r="A3129" i="1"/>
  <c r="A7177" i="1"/>
  <c r="A3130" i="1"/>
  <c r="A3131" i="1"/>
  <c r="A7178" i="1"/>
  <c r="A7179" i="1"/>
  <c r="A7180" i="1"/>
  <c r="A2917" i="1"/>
  <c r="A7181" i="1"/>
  <c r="A7182" i="1"/>
  <c r="A7183" i="1"/>
  <c r="A3132" i="1"/>
  <c r="A7184" i="1"/>
  <c r="A7185" i="1"/>
  <c r="A3010" i="1"/>
  <c r="A7186" i="1"/>
  <c r="A3133" i="1"/>
  <c r="A7187" i="1"/>
  <c r="A7188" i="1"/>
  <c r="A3043" i="1"/>
  <c r="A7189" i="1"/>
  <c r="A7190" i="1"/>
  <c r="A2888" i="1"/>
  <c r="A3134" i="1"/>
  <c r="A3135" i="1"/>
  <c r="A3136" i="1"/>
  <c r="A3011" i="1"/>
  <c r="A3137" i="1"/>
  <c r="A7191" i="1"/>
  <c r="A3044" i="1"/>
  <c r="A3138" i="1"/>
  <c r="A3139" i="1"/>
  <c r="A3140" i="1"/>
  <c r="A7192" i="1"/>
  <c r="A3141" i="1"/>
  <c r="A7193" i="1"/>
  <c r="A3142" i="1"/>
  <c r="A2901" i="1"/>
  <c r="A7194" i="1"/>
  <c r="A7195" i="1"/>
  <c r="A7196" i="1"/>
  <c r="A7197" i="1"/>
  <c r="A3045" i="1"/>
  <c r="A7198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" i="1"/>
  <c r="H106" i="1"/>
  <c r="H3254" i="1"/>
  <c r="H3228" i="1"/>
  <c r="H3206" i="1"/>
  <c r="H3149" i="1"/>
  <c r="H262" i="1"/>
  <c r="H3302" i="1"/>
  <c r="H3147" i="1"/>
  <c r="H850" i="1"/>
  <c r="H272" i="1"/>
  <c r="H26" i="1"/>
  <c r="H20" i="1"/>
  <c r="H3164" i="1"/>
  <c r="H3301" i="1"/>
  <c r="H319" i="1"/>
  <c r="H3430" i="1"/>
  <c r="H3143" i="1"/>
  <c r="H3219" i="1"/>
  <c r="H3174" i="1"/>
  <c r="H64" i="1"/>
  <c r="H514" i="1"/>
  <c r="H188" i="1"/>
  <c r="H3275" i="1"/>
  <c r="H2712" i="1"/>
  <c r="H482" i="1"/>
  <c r="H4132" i="1"/>
  <c r="H3497" i="1"/>
  <c r="H3295" i="1"/>
  <c r="H1002" i="1"/>
  <c r="H467" i="1"/>
  <c r="H3389" i="1"/>
  <c r="H164" i="1"/>
  <c r="H1712" i="1"/>
  <c r="H3240" i="1"/>
  <c r="H58" i="1"/>
  <c r="H3196" i="1"/>
  <c r="H102" i="1"/>
  <c r="H386" i="1"/>
  <c r="H612" i="1"/>
  <c r="H40" i="1"/>
  <c r="H455" i="1"/>
  <c r="H4211" i="1"/>
  <c r="H2361" i="1"/>
  <c r="H3465" i="1"/>
  <c r="H2340" i="1"/>
  <c r="H3167" i="1"/>
  <c r="H100" i="1"/>
  <c r="H3159" i="1"/>
  <c r="H3426" i="1"/>
  <c r="H547" i="1"/>
  <c r="H721" i="1"/>
  <c r="H479" i="1"/>
  <c r="H245" i="1"/>
  <c r="H3162" i="1"/>
  <c r="H993" i="1"/>
  <c r="H715" i="1"/>
  <c r="H3311" i="1"/>
  <c r="H625" i="1"/>
  <c r="H1008" i="1"/>
  <c r="H3180" i="1"/>
  <c r="H3324" i="1"/>
  <c r="H115" i="1"/>
  <c r="H3289" i="1"/>
  <c r="H51" i="1"/>
  <c r="H1240" i="1"/>
  <c r="H767" i="1"/>
  <c r="H6087" i="1"/>
  <c r="H3216" i="1"/>
  <c r="H2067" i="1"/>
  <c r="H3320" i="1"/>
  <c r="H4503" i="1"/>
  <c r="H145" i="1"/>
  <c r="H3268" i="1"/>
  <c r="H3217" i="1"/>
  <c r="H3468" i="1"/>
  <c r="H342" i="1"/>
  <c r="H471" i="1"/>
  <c r="H3405" i="1"/>
  <c r="H12" i="1"/>
  <c r="H3551" i="1"/>
  <c r="H3466" i="1"/>
  <c r="H30" i="1"/>
  <c r="H3212" i="1"/>
  <c r="H373" i="1"/>
  <c r="H4614" i="1"/>
  <c r="H131" i="1"/>
  <c r="H3232" i="1"/>
  <c r="H378" i="1"/>
  <c r="H1866" i="1"/>
  <c r="H67" i="1"/>
  <c r="H59" i="1"/>
  <c r="H3181" i="1"/>
  <c r="H3188" i="1"/>
  <c r="H584" i="1"/>
  <c r="H3412" i="1"/>
  <c r="H550" i="1"/>
  <c r="H501" i="1"/>
  <c r="H1323" i="1"/>
  <c r="H132" i="1"/>
  <c r="H214" i="1"/>
  <c r="H3590" i="1"/>
  <c r="H951" i="1"/>
  <c r="H840" i="1"/>
  <c r="H54" i="1"/>
  <c r="H3420" i="1"/>
  <c r="H517" i="1"/>
  <c r="H3511" i="1"/>
  <c r="H3370" i="1"/>
  <c r="H3450" i="1"/>
  <c r="H6" i="1"/>
  <c r="H627" i="1"/>
  <c r="H5559" i="1"/>
  <c r="H3197" i="1"/>
  <c r="H569" i="1"/>
  <c r="H775" i="1"/>
  <c r="H1004" i="1"/>
  <c r="H3223" i="1"/>
  <c r="H5744" i="1"/>
  <c r="H3265" i="1"/>
  <c r="H3322" i="1"/>
  <c r="H6030" i="1"/>
  <c r="H3456" i="1"/>
  <c r="H34" i="1"/>
  <c r="H3520" i="1"/>
  <c r="H125" i="1"/>
  <c r="H3199" i="1"/>
  <c r="H292" i="1"/>
  <c r="H3187" i="1"/>
  <c r="H329" i="1"/>
  <c r="H347" i="1"/>
  <c r="H3495" i="1"/>
  <c r="H5943" i="1"/>
  <c r="H5494" i="1"/>
  <c r="H3309" i="1"/>
  <c r="H795" i="1"/>
  <c r="H798" i="1"/>
  <c r="H3720" i="1"/>
  <c r="H3359" i="1"/>
  <c r="H19" i="1"/>
  <c r="H103" i="1"/>
  <c r="H1128" i="1"/>
  <c r="H60" i="1"/>
  <c r="H3249" i="1"/>
  <c r="H1699" i="1"/>
  <c r="H3372" i="1"/>
  <c r="H129" i="1"/>
  <c r="H266" i="1"/>
  <c r="H113" i="1"/>
  <c r="H290" i="1"/>
  <c r="H5722" i="1"/>
  <c r="H3198" i="1"/>
  <c r="H529" i="1"/>
  <c r="H32" i="1"/>
  <c r="H265" i="1"/>
  <c r="H3296" i="1"/>
  <c r="H93" i="1"/>
  <c r="H3446" i="1"/>
  <c r="H3698" i="1"/>
  <c r="H27" i="1"/>
  <c r="H3559" i="1"/>
  <c r="H3661" i="1"/>
  <c r="H3750" i="1"/>
  <c r="H924" i="1"/>
  <c r="H116" i="1"/>
  <c r="H2367" i="1"/>
  <c r="H5893" i="1"/>
  <c r="H3333" i="1"/>
  <c r="H424" i="1"/>
  <c r="H1376" i="1"/>
  <c r="H338" i="1"/>
  <c r="H4149" i="1"/>
  <c r="H11" i="1"/>
  <c r="H3263" i="1"/>
  <c r="H331" i="1"/>
  <c r="H3186" i="1"/>
  <c r="H49" i="1"/>
  <c r="H96" i="1"/>
  <c r="H1390" i="1"/>
  <c r="H3151" i="1"/>
  <c r="H6183" i="1"/>
  <c r="H3931" i="1"/>
  <c r="H5739" i="1"/>
  <c r="H161" i="1"/>
  <c r="H304" i="1"/>
  <c r="H692" i="1"/>
  <c r="H2766" i="1"/>
  <c r="H6221" i="1"/>
  <c r="H464" i="1"/>
  <c r="H4410" i="1"/>
  <c r="H3304" i="1"/>
  <c r="H35" i="1"/>
  <c r="H429" i="1"/>
  <c r="H3646" i="1"/>
  <c r="H3527" i="1"/>
  <c r="H3461" i="1"/>
  <c r="H1080" i="1"/>
  <c r="H236" i="1"/>
  <c r="H3227" i="1"/>
  <c r="H572" i="1"/>
  <c r="H2971" i="1"/>
  <c r="H3856" i="1"/>
  <c r="H62" i="1"/>
  <c r="H1434" i="1"/>
  <c r="H229" i="1"/>
  <c r="H120" i="1"/>
  <c r="H3448" i="1"/>
  <c r="H44" i="1"/>
  <c r="H2270" i="1"/>
  <c r="H1177" i="1"/>
  <c r="H3192" i="1"/>
  <c r="H4538" i="1"/>
  <c r="H269" i="1"/>
  <c r="H3277" i="1"/>
  <c r="H3313" i="1"/>
  <c r="H3620" i="1"/>
  <c r="H3246" i="1"/>
  <c r="H394" i="1"/>
  <c r="H4573" i="1"/>
  <c r="H156" i="1"/>
  <c r="H783" i="1"/>
  <c r="H63" i="1"/>
  <c r="H3184" i="1"/>
  <c r="H5437" i="1"/>
  <c r="H3896" i="1"/>
  <c r="H1266" i="1"/>
  <c r="H3730" i="1"/>
  <c r="H288" i="1"/>
  <c r="H140" i="1"/>
  <c r="H489" i="1"/>
  <c r="H3357" i="1"/>
  <c r="H947" i="1"/>
  <c r="H685" i="1"/>
  <c r="H3492" i="1"/>
  <c r="H961" i="1"/>
  <c r="H4049" i="1"/>
  <c r="H4257" i="1"/>
  <c r="H4198" i="1"/>
  <c r="H428" i="1"/>
  <c r="H3279" i="1"/>
  <c r="H3731" i="1"/>
  <c r="H752" i="1"/>
  <c r="H3934" i="1"/>
  <c r="H657" i="1"/>
  <c r="H556" i="1"/>
  <c r="H1343" i="1"/>
  <c r="H3546" i="1"/>
  <c r="H81" i="1"/>
  <c r="H5406" i="1"/>
  <c r="H260" i="1"/>
  <c r="H130" i="1"/>
  <c r="H856" i="1"/>
  <c r="H824" i="1"/>
  <c r="H6106" i="1"/>
  <c r="H420" i="1"/>
  <c r="H28" i="1"/>
  <c r="H3391" i="1"/>
  <c r="H4792" i="1"/>
  <c r="H3442" i="1"/>
  <c r="H3344" i="1"/>
  <c r="H1065" i="1"/>
  <c r="H3418" i="1"/>
  <c r="H5731" i="1"/>
  <c r="H79" i="1"/>
  <c r="H536" i="1"/>
  <c r="H3918" i="1"/>
  <c r="H3160" i="1"/>
  <c r="H5252" i="1"/>
  <c r="H1563" i="1"/>
  <c r="H88" i="1"/>
  <c r="H175" i="1"/>
  <c r="H3624" i="1"/>
  <c r="H73" i="1"/>
  <c r="H1402" i="1"/>
  <c r="H114" i="1"/>
  <c r="H3236" i="1"/>
  <c r="H3152" i="1"/>
  <c r="H5135" i="1"/>
  <c r="H1347" i="1"/>
  <c r="H5410" i="1"/>
  <c r="H1210" i="1"/>
  <c r="H5555" i="1"/>
  <c r="H141" i="1"/>
  <c r="H3581" i="1"/>
  <c r="H226" i="1"/>
  <c r="H3839" i="1"/>
  <c r="H3756" i="1"/>
  <c r="H3233" i="1"/>
  <c r="H215" i="1"/>
  <c r="H5876" i="1"/>
  <c r="H222" i="1"/>
  <c r="H858" i="1"/>
  <c r="H400" i="1"/>
  <c r="H233" i="1"/>
  <c r="H574" i="1"/>
  <c r="H515" i="1"/>
  <c r="H252" i="1"/>
  <c r="H2016" i="1"/>
  <c r="H5602" i="1"/>
  <c r="H2795" i="1"/>
  <c r="H177" i="1"/>
  <c r="H5409" i="1"/>
  <c r="H2958" i="1"/>
  <c r="H5" i="1"/>
  <c r="H4058" i="1"/>
  <c r="H4916" i="1"/>
  <c r="H5794" i="1"/>
  <c r="H3547" i="1"/>
  <c r="H46" i="1"/>
  <c r="H3691" i="1"/>
  <c r="H1062" i="1"/>
  <c r="H849" i="1"/>
  <c r="H1305" i="1"/>
  <c r="H1539" i="1"/>
  <c r="H4188" i="1"/>
  <c r="H139" i="1"/>
  <c r="H3736" i="1"/>
  <c r="H316" i="1"/>
  <c r="H3169" i="1"/>
  <c r="H2683" i="1"/>
  <c r="H1819" i="1"/>
  <c r="H1999" i="1"/>
  <c r="H621" i="1"/>
  <c r="H3777" i="1"/>
  <c r="H748" i="1"/>
  <c r="H143" i="1"/>
  <c r="H1468" i="1"/>
  <c r="H330" i="1"/>
  <c r="H533" i="1"/>
  <c r="H221" i="1"/>
  <c r="H3367" i="1"/>
  <c r="H2917" i="1"/>
  <c r="H1012" i="1"/>
  <c r="H1647" i="1"/>
  <c r="H6333" i="1"/>
  <c r="H3207" i="1"/>
  <c r="H583" i="1"/>
  <c r="H1711" i="1"/>
  <c r="H3883" i="1"/>
  <c r="H630" i="1"/>
  <c r="H55" i="1"/>
  <c r="H1316" i="1"/>
  <c r="H660" i="1"/>
  <c r="H3512" i="1"/>
  <c r="H3154" i="1"/>
  <c r="H127" i="1"/>
  <c r="H459" i="1"/>
  <c r="H863" i="1"/>
  <c r="H3903" i="1"/>
  <c r="H2" i="1"/>
  <c r="H399" i="1"/>
  <c r="H13" i="1"/>
  <c r="H43" i="1"/>
  <c r="H664" i="1"/>
  <c r="H1083" i="1"/>
  <c r="H443" i="1"/>
  <c r="H1299" i="1"/>
  <c r="H311" i="1"/>
  <c r="H2007" i="1"/>
  <c r="H3191" i="1"/>
  <c r="H432" i="1"/>
  <c r="H1361" i="1"/>
  <c r="H192" i="1"/>
  <c r="H256" i="1"/>
  <c r="H335" i="1"/>
  <c r="H732" i="1"/>
  <c r="H4643" i="1"/>
  <c r="H3378" i="1"/>
  <c r="H605" i="1"/>
  <c r="H3356" i="1"/>
  <c r="H3222" i="1"/>
  <c r="H967" i="1"/>
  <c r="H274" i="1"/>
  <c r="H298" i="1"/>
  <c r="H414" i="1"/>
  <c r="H483" i="1"/>
  <c r="H3447" i="1"/>
  <c r="H1358" i="1"/>
  <c r="H545" i="1"/>
  <c r="H3589" i="1"/>
  <c r="H1416" i="1"/>
  <c r="H3796" i="1"/>
  <c r="H5550" i="1"/>
  <c r="H982" i="1"/>
  <c r="H1058" i="1"/>
  <c r="H3183" i="1"/>
  <c r="H3975" i="1"/>
  <c r="H126" i="1"/>
  <c r="H3402" i="1"/>
  <c r="H3573" i="1"/>
  <c r="H219" i="1"/>
  <c r="H3913" i="1"/>
  <c r="H3282" i="1"/>
  <c r="H1397" i="1"/>
  <c r="H3860" i="1"/>
  <c r="H3463" i="1"/>
  <c r="H5590" i="1"/>
  <c r="H1791" i="1"/>
  <c r="H528" i="1"/>
  <c r="H5949" i="1"/>
  <c r="H677" i="1"/>
  <c r="H1145" i="1"/>
  <c r="H543" i="1"/>
  <c r="H5296" i="1"/>
  <c r="H4613" i="1"/>
  <c r="H848" i="1"/>
  <c r="H5318" i="1"/>
  <c r="H3548" i="1"/>
  <c r="H1642" i="1"/>
  <c r="H6350" i="1"/>
  <c r="H405" i="1"/>
  <c r="H351" i="1"/>
  <c r="H3385" i="1"/>
  <c r="H3348" i="1"/>
  <c r="H3967" i="1"/>
  <c r="H637" i="1"/>
  <c r="H513" i="1"/>
  <c r="H1097" i="1"/>
  <c r="H42" i="1"/>
  <c r="H804" i="1"/>
  <c r="H1017" i="1"/>
  <c r="H1032" i="1"/>
  <c r="H2220" i="1"/>
  <c r="H147" i="1"/>
  <c r="H499" i="1"/>
  <c r="H3880" i="1"/>
  <c r="H1325" i="1"/>
  <c r="H323" i="1"/>
  <c r="H568" i="1"/>
  <c r="H98" i="1"/>
  <c r="H3659" i="1"/>
  <c r="H196" i="1"/>
  <c r="H3439" i="1"/>
  <c r="H4133" i="1"/>
  <c r="H6176" i="1"/>
  <c r="H6232" i="1"/>
  <c r="H50" i="1"/>
  <c r="H121" i="1"/>
  <c r="H3837" i="1"/>
  <c r="H1490" i="1"/>
  <c r="H3431" i="1"/>
  <c r="H2498" i="1"/>
  <c r="H7082" i="1"/>
  <c r="H207" i="1"/>
  <c r="H4750" i="1"/>
  <c r="H336" i="1"/>
  <c r="H1510" i="1"/>
  <c r="H1317" i="1"/>
  <c r="H282" i="1"/>
  <c r="H834" i="1"/>
  <c r="H4060" i="1"/>
  <c r="H2785" i="1"/>
  <c r="H469" i="1"/>
  <c r="H2959" i="1"/>
  <c r="H91" i="1"/>
  <c r="H5355" i="1"/>
  <c r="H3332" i="1"/>
  <c r="H85" i="1"/>
  <c r="H248" i="1"/>
  <c r="H3587" i="1"/>
  <c r="H171" i="1"/>
  <c r="H595" i="1"/>
  <c r="H1818" i="1"/>
  <c r="H3633" i="1"/>
  <c r="H5511" i="1"/>
  <c r="H5586" i="1"/>
  <c r="H287" i="1"/>
  <c r="H169" i="1"/>
  <c r="H3286" i="1"/>
  <c r="H2755" i="1"/>
  <c r="H4804" i="1"/>
  <c r="H4360" i="1"/>
  <c r="H762" i="1"/>
  <c r="H2666" i="1"/>
  <c r="H4559" i="1"/>
  <c r="H4011" i="1"/>
  <c r="H69" i="1"/>
  <c r="H5904" i="1"/>
  <c r="H3252" i="1"/>
  <c r="H149" i="1"/>
  <c r="H3284" i="1"/>
  <c r="H1163" i="1"/>
  <c r="H244" i="1"/>
  <c r="H632" i="1"/>
  <c r="H3490" i="1"/>
  <c r="H577" i="1"/>
  <c r="H4665" i="1"/>
  <c r="H617" i="1"/>
  <c r="H6331" i="1"/>
  <c r="H186" i="1"/>
  <c r="H5542" i="1"/>
  <c r="H5524" i="1"/>
  <c r="H3774" i="1"/>
  <c r="H2703" i="1"/>
  <c r="H611" i="1"/>
  <c r="H4953" i="1"/>
  <c r="H3979" i="1"/>
  <c r="H5360" i="1"/>
  <c r="H6395" i="1"/>
  <c r="H8" i="1"/>
  <c r="H4299" i="1"/>
  <c r="H5512" i="1"/>
  <c r="H57" i="1"/>
  <c r="H162" i="1"/>
  <c r="H3740" i="1"/>
  <c r="H2468" i="1"/>
  <c r="H714" i="1"/>
  <c r="H4012" i="1"/>
  <c r="H4641" i="1"/>
  <c r="H345" i="1"/>
  <c r="H1087" i="1"/>
  <c r="H3618" i="1"/>
  <c r="H5346" i="1"/>
  <c r="H159" i="1"/>
  <c r="H4541" i="1"/>
  <c r="H4983" i="1"/>
  <c r="H3057" i="1"/>
  <c r="H3455" i="1"/>
  <c r="H3614" i="1"/>
  <c r="H1972" i="1"/>
  <c r="H3144" i="1"/>
  <c r="H553" i="1"/>
  <c r="H872" i="1"/>
  <c r="H209" i="1"/>
  <c r="H754" i="1"/>
  <c r="H4369" i="1"/>
  <c r="H5083" i="1"/>
  <c r="H406" i="1"/>
  <c r="H1403" i="1"/>
  <c r="H876" i="1"/>
  <c r="H4806" i="1"/>
  <c r="H193" i="1"/>
  <c r="H7078" i="1"/>
  <c r="H5419" i="1"/>
  <c r="H38" i="1"/>
  <c r="H4295" i="1"/>
  <c r="H285" i="1"/>
  <c r="H1765" i="1"/>
  <c r="H1542" i="1"/>
  <c r="H678" i="1"/>
  <c r="H880" i="1"/>
  <c r="H380" i="1"/>
  <c r="H4928" i="1"/>
  <c r="H3602" i="1"/>
  <c r="H5362" i="1"/>
  <c r="H3563" i="1"/>
  <c r="H3336" i="1"/>
  <c r="H133" i="1"/>
  <c r="H3799" i="1"/>
  <c r="H1543" i="1"/>
  <c r="H4960" i="1"/>
  <c r="H822" i="1"/>
  <c r="H303" i="1"/>
  <c r="H4143" i="1"/>
  <c r="H3125" i="1"/>
  <c r="H364" i="1"/>
  <c r="H212" i="1"/>
  <c r="H5379" i="1"/>
  <c r="H2359" i="1"/>
  <c r="H3533" i="1"/>
  <c r="H150" i="1"/>
  <c r="H968" i="1"/>
  <c r="H4853" i="1"/>
  <c r="H5033" i="1"/>
  <c r="H3287" i="1"/>
  <c r="H724" i="1"/>
  <c r="H178" i="1"/>
  <c r="H2450" i="1"/>
  <c r="H310" i="1"/>
  <c r="H167" i="1"/>
  <c r="H4312" i="1"/>
  <c r="H41" i="1"/>
  <c r="H4008" i="1"/>
  <c r="H48" i="1"/>
  <c r="H151" i="1"/>
  <c r="H3342" i="1"/>
  <c r="H7147" i="1"/>
  <c r="H3384" i="1"/>
  <c r="H52" i="1"/>
  <c r="H3891" i="1"/>
  <c r="H5711" i="1"/>
  <c r="H4820" i="1"/>
  <c r="H720" i="1"/>
  <c r="H2431" i="1"/>
  <c r="H6001" i="1"/>
  <c r="H1024" i="1"/>
  <c r="H3340" i="1"/>
  <c r="H5001" i="1"/>
  <c r="H3771" i="1"/>
  <c r="H5544" i="1"/>
  <c r="H2728" i="1"/>
  <c r="H851" i="1"/>
  <c r="H819" i="1"/>
  <c r="H217" i="1"/>
  <c r="H1133" i="1"/>
  <c r="H389" i="1"/>
  <c r="H3676" i="1"/>
  <c r="H436" i="1"/>
  <c r="H5467" i="1"/>
  <c r="H4598" i="1"/>
  <c r="H930" i="1"/>
  <c r="H510" i="1"/>
  <c r="H101" i="1"/>
  <c r="H357" i="1"/>
  <c r="H2192" i="1"/>
  <c r="H4116" i="1"/>
  <c r="H404" i="1"/>
  <c r="H597" i="1"/>
  <c r="H3189" i="1"/>
  <c r="H206" i="1"/>
  <c r="H70" i="1"/>
  <c r="H384" i="1"/>
  <c r="H321" i="1"/>
  <c r="H7133" i="1"/>
  <c r="H261" i="1"/>
  <c r="H3791" i="1"/>
  <c r="H362" i="1"/>
  <c r="H4472" i="1"/>
  <c r="H6100" i="1"/>
  <c r="H264" i="1"/>
  <c r="H4050" i="1"/>
  <c r="H82" i="1"/>
  <c r="H1534" i="1"/>
  <c r="H284" i="1"/>
  <c r="H502" i="1"/>
  <c r="H3266" i="1"/>
  <c r="H977" i="1"/>
  <c r="H413" i="1"/>
  <c r="H1522" i="1"/>
  <c r="H3432" i="1"/>
  <c r="H3567" i="1"/>
  <c r="H757" i="1"/>
  <c r="H478" i="1"/>
  <c r="H4543" i="1"/>
  <c r="H899" i="1"/>
  <c r="H634" i="1"/>
  <c r="H243" i="1"/>
  <c r="H1113" i="1"/>
  <c r="H4009" i="1"/>
  <c r="H2155" i="1"/>
  <c r="H2775" i="1"/>
  <c r="H6336" i="1"/>
  <c r="H5170" i="1"/>
  <c r="H4473" i="1"/>
  <c r="H1396" i="1"/>
  <c r="H3604" i="1"/>
  <c r="H957" i="1"/>
  <c r="H419" i="1"/>
  <c r="H491" i="1"/>
  <c r="H512" i="1"/>
  <c r="H481" i="1"/>
  <c r="H234" i="1"/>
  <c r="H4857" i="1"/>
  <c r="H1026" i="1"/>
  <c r="H142" i="1"/>
  <c r="H3513" i="1"/>
  <c r="H4059" i="1"/>
  <c r="H174" i="1"/>
  <c r="H165" i="1"/>
  <c r="H2920" i="1"/>
  <c r="H1332" i="1"/>
  <c r="H4602" i="1"/>
  <c r="H1114" i="1"/>
  <c r="H4040" i="1"/>
  <c r="H4435" i="1"/>
  <c r="H4481" i="1"/>
  <c r="H4929" i="1"/>
  <c r="H1439" i="1"/>
  <c r="H3036" i="1"/>
  <c r="H66" i="1"/>
  <c r="H7080" i="1"/>
  <c r="H778" i="1"/>
  <c r="H332" i="1"/>
  <c r="H6304" i="1"/>
  <c r="H4256" i="1"/>
  <c r="H5841" i="1"/>
  <c r="H1143" i="1"/>
  <c r="H4735" i="1"/>
  <c r="H5289" i="1"/>
  <c r="H4305" i="1"/>
  <c r="H3545" i="1"/>
  <c r="H4984" i="1"/>
  <c r="H3617" i="1"/>
  <c r="H643" i="1"/>
  <c r="H766" i="1"/>
  <c r="H1214" i="1"/>
  <c r="H1573" i="1"/>
  <c r="H2752" i="1"/>
  <c r="H5864" i="1"/>
  <c r="H5729" i="1"/>
  <c r="H407" i="1"/>
  <c r="H3288" i="1"/>
  <c r="H4098" i="1"/>
  <c r="H3576" i="1"/>
  <c r="H5438" i="1"/>
  <c r="H475" i="1"/>
  <c r="H5802" i="1"/>
  <c r="H5791" i="1"/>
  <c r="H453" i="1"/>
  <c r="H10" i="1"/>
  <c r="H588" i="1"/>
  <c r="H3764" i="1"/>
  <c r="H3317" i="1"/>
  <c r="H383" i="1"/>
  <c r="H5615" i="1"/>
  <c r="H726" i="1"/>
  <c r="H6141" i="1"/>
  <c r="H4493" i="1"/>
  <c r="H3146" i="1"/>
  <c r="H3247" i="1"/>
  <c r="H3392" i="1"/>
  <c r="H648" i="1"/>
  <c r="H3195" i="1"/>
  <c r="H1571" i="1"/>
  <c r="H3283" i="1"/>
  <c r="H3475" i="1"/>
  <c r="H593" i="1"/>
  <c r="H2412" i="1"/>
  <c r="H3429" i="1"/>
  <c r="H4125" i="1"/>
  <c r="H3171" i="1"/>
  <c r="H3278" i="1"/>
  <c r="H3039" i="1"/>
  <c r="H5103" i="1"/>
  <c r="H201" i="1"/>
  <c r="H3836" i="1"/>
  <c r="H1679" i="1"/>
  <c r="H1465" i="1"/>
  <c r="H5626" i="1"/>
  <c r="H867" i="1"/>
  <c r="H224" i="1"/>
  <c r="H3414" i="1"/>
  <c r="H555" i="1"/>
  <c r="H771" i="1"/>
  <c r="H6088" i="1"/>
  <c r="H5371" i="1"/>
  <c r="H352" i="1"/>
  <c r="H327" i="1"/>
  <c r="H4250" i="1"/>
  <c r="H1041" i="1"/>
  <c r="H488" i="1"/>
  <c r="H4878" i="1"/>
  <c r="H4732" i="1"/>
  <c r="H369" i="1"/>
  <c r="H230" i="1"/>
  <c r="H6296" i="1"/>
  <c r="H564" i="1"/>
  <c r="H647" i="1"/>
  <c r="H925" i="1"/>
  <c r="H5938" i="1"/>
  <c r="H5740" i="1"/>
  <c r="H3936" i="1"/>
  <c r="H5060" i="1"/>
  <c r="H3243" i="1"/>
  <c r="H1154" i="1"/>
  <c r="H3256" i="1"/>
  <c r="H3148" i="1"/>
  <c r="H3345" i="1"/>
  <c r="H3622" i="1"/>
  <c r="H3534" i="1"/>
  <c r="H1119" i="1"/>
  <c r="H5487" i="1"/>
  <c r="H3898" i="1"/>
  <c r="H107" i="1"/>
  <c r="H2244" i="1"/>
  <c r="H1749" i="1"/>
  <c r="H1879" i="1"/>
  <c r="H964" i="1"/>
  <c r="H1132" i="1"/>
  <c r="H1079" i="1"/>
  <c r="H4835" i="1"/>
  <c r="H761" i="1"/>
  <c r="H1781" i="1"/>
  <c r="H1574" i="1"/>
  <c r="H938" i="1"/>
  <c r="H2316" i="1"/>
  <c r="H3235" i="1"/>
  <c r="H1084" i="1"/>
  <c r="H5251" i="1"/>
  <c r="H2887" i="1"/>
  <c r="H7172" i="1"/>
  <c r="H374" i="1"/>
  <c r="H108" i="1"/>
  <c r="H2767" i="1"/>
  <c r="H656" i="1"/>
  <c r="H227" i="1"/>
  <c r="H988" i="1"/>
  <c r="H5175" i="1"/>
  <c r="H318" i="1"/>
  <c r="H4038" i="1"/>
  <c r="H3381" i="1"/>
  <c r="H1413" i="1"/>
  <c r="H3540" i="1"/>
  <c r="H5885" i="1"/>
  <c r="H381" i="1"/>
  <c r="H181" i="1"/>
  <c r="H4482" i="1"/>
  <c r="H5634" i="1"/>
  <c r="H896" i="1"/>
  <c r="H4590" i="1"/>
  <c r="H4429" i="1"/>
  <c r="H3988" i="1"/>
  <c r="H1181" i="1"/>
  <c r="H2328" i="1"/>
  <c r="H2347" i="1"/>
  <c r="H959" i="1"/>
  <c r="H2445" i="1"/>
  <c r="H509" i="1"/>
  <c r="H450" i="1"/>
  <c r="H365" i="1"/>
  <c r="H2938" i="1"/>
  <c r="H3208" i="1"/>
  <c r="H253" i="1"/>
  <c r="H740" i="1"/>
  <c r="H3926" i="1"/>
  <c r="H5265" i="1"/>
  <c r="H5342" i="1"/>
  <c r="H5790" i="1"/>
  <c r="H3989" i="1"/>
  <c r="H155" i="1"/>
  <c r="H4633" i="1"/>
  <c r="H838" i="1"/>
  <c r="H4809" i="1"/>
  <c r="H2654" i="1"/>
  <c r="H3987" i="1"/>
  <c r="H2235" i="1"/>
  <c r="H461" i="1"/>
  <c r="H5119" i="1"/>
  <c r="H210" i="1"/>
  <c r="H3230" i="1"/>
  <c r="H3161" i="1"/>
  <c r="H395" i="1"/>
  <c r="H1750" i="1"/>
  <c r="H6140" i="1"/>
  <c r="H5041" i="1"/>
  <c r="H1801" i="1"/>
  <c r="H4874" i="1"/>
  <c r="H3544" i="1"/>
  <c r="H1248" i="1"/>
  <c r="H3419" i="1"/>
  <c r="H1233" i="1"/>
  <c r="H94" i="1"/>
  <c r="H712" i="1"/>
  <c r="H3434" i="1"/>
  <c r="H1070" i="1"/>
  <c r="H2982" i="1"/>
  <c r="H3775" i="1"/>
  <c r="H3564" i="1"/>
  <c r="H3272" i="1"/>
  <c r="H208" i="1"/>
  <c r="H3902" i="1"/>
  <c r="H6137" i="1"/>
  <c r="H4275" i="1"/>
  <c r="H2245" i="1"/>
  <c r="H698" i="1"/>
  <c r="H4003" i="1"/>
  <c r="H999" i="1"/>
  <c r="H23" i="1"/>
  <c r="H3971" i="1"/>
  <c r="H3696" i="1"/>
  <c r="H2972" i="1"/>
  <c r="H4561" i="1"/>
  <c r="H3810" i="1"/>
  <c r="H5937" i="1"/>
  <c r="H3849" i="1"/>
  <c r="H6038" i="1"/>
  <c r="H1219" i="1"/>
  <c r="H793" i="1"/>
  <c r="H5242" i="1"/>
  <c r="H1357" i="1"/>
  <c r="H356" i="1"/>
  <c r="H7084" i="1"/>
  <c r="H122" i="1"/>
  <c r="H3190" i="1"/>
  <c r="H6008" i="1"/>
  <c r="H796" i="1"/>
  <c r="H6398" i="1"/>
  <c r="H235" i="1"/>
  <c r="H14" i="1"/>
  <c r="H437" i="1"/>
  <c r="H204" i="1"/>
  <c r="H385" i="1"/>
  <c r="H3607" i="1"/>
  <c r="H4585" i="1"/>
  <c r="H440" i="1"/>
  <c r="H3293" i="1"/>
  <c r="H17" i="1"/>
  <c r="H4137" i="1"/>
  <c r="H370" i="1"/>
  <c r="H29" i="1"/>
  <c r="H5690" i="1"/>
  <c r="H4570" i="1"/>
  <c r="H6386" i="1"/>
  <c r="H431" i="1"/>
  <c r="H859" i="1"/>
  <c r="H570" i="1"/>
  <c r="H2587" i="1"/>
  <c r="H5098" i="1"/>
  <c r="H4842" i="1"/>
  <c r="H397" i="1"/>
  <c r="H148" i="1"/>
  <c r="H5859" i="1"/>
  <c r="H5607" i="1"/>
  <c r="H388" i="1"/>
  <c r="H485" i="1"/>
  <c r="H2880" i="1"/>
  <c r="H3023" i="1"/>
  <c r="H5623" i="1"/>
  <c r="H4183" i="1"/>
  <c r="H4982" i="1"/>
  <c r="H268" i="1"/>
  <c r="H21" i="1"/>
  <c r="H2547" i="1"/>
  <c r="H3784" i="1"/>
  <c r="H3185" i="1"/>
  <c r="H24" i="1"/>
  <c r="H390" i="1"/>
  <c r="H293" i="1"/>
  <c r="H6177" i="1"/>
  <c r="H5957" i="1"/>
  <c r="H3641" i="1"/>
  <c r="H87" i="1"/>
  <c r="H448" i="1"/>
  <c r="H5319" i="1"/>
  <c r="H3606" i="1"/>
  <c r="H5070" i="1"/>
  <c r="H3172" i="1"/>
  <c r="H3562" i="1"/>
  <c r="H898" i="1"/>
  <c r="H254" i="1"/>
  <c r="H3952" i="1"/>
  <c r="H135" i="1"/>
  <c r="H3910" i="1"/>
  <c r="H5064" i="1"/>
  <c r="H841" i="1"/>
  <c r="H4968" i="1"/>
  <c r="H1294" i="1"/>
  <c r="H5926" i="1"/>
  <c r="H3826" i="1"/>
  <c r="H271" i="1"/>
  <c r="H1107" i="1"/>
  <c r="H1486" i="1"/>
  <c r="H3319" i="1"/>
  <c r="H4077" i="1"/>
  <c r="H4017" i="1"/>
  <c r="H1501" i="1"/>
  <c r="H950" i="1"/>
  <c r="H949" i="1"/>
  <c r="H4415" i="1"/>
  <c r="H4829" i="1"/>
  <c r="H6117" i="1"/>
  <c r="H2144" i="1"/>
  <c r="H566" i="1"/>
  <c r="H613" i="1"/>
  <c r="H3353" i="1"/>
  <c r="H4271" i="1"/>
  <c r="H2784" i="1"/>
  <c r="H5027" i="1"/>
  <c r="H2937" i="1"/>
  <c r="H4520" i="1"/>
  <c r="H6417" i="1"/>
  <c r="H3459" i="1"/>
  <c r="H398" i="1"/>
  <c r="H1559" i="1"/>
  <c r="H4471" i="1"/>
  <c r="H4490" i="1"/>
  <c r="H4647" i="1"/>
  <c r="H3800" i="1"/>
  <c r="H1530" i="1"/>
  <c r="H4093" i="1"/>
  <c r="H1354" i="1"/>
  <c r="H33" i="1"/>
  <c r="H3166" i="1"/>
  <c r="H5264" i="1"/>
  <c r="H4586" i="1"/>
  <c r="H642" i="1"/>
  <c r="H4101" i="1"/>
  <c r="H1108" i="1"/>
  <c r="H1758" i="1"/>
  <c r="H953" i="1"/>
  <c r="H267" i="1"/>
  <c r="H441" i="1"/>
  <c r="H1428" i="1"/>
  <c r="H1714" i="1"/>
  <c r="H1548" i="1"/>
  <c r="H3427" i="1"/>
  <c r="H1491" i="1"/>
  <c r="H3949" i="1"/>
  <c r="H3715" i="1"/>
  <c r="H1725" i="1"/>
  <c r="H494" i="1"/>
  <c r="H3155" i="1"/>
  <c r="H434" i="1"/>
  <c r="H2655" i="1"/>
  <c r="H4156" i="1"/>
  <c r="H3220" i="1"/>
  <c r="H6233" i="1"/>
  <c r="H1622" i="1"/>
  <c r="H3748" i="1"/>
  <c r="H562" i="1"/>
  <c r="H18" i="1"/>
  <c r="H296" i="1"/>
  <c r="H3878" i="1"/>
  <c r="H3578" i="1"/>
  <c r="H671" i="1"/>
  <c r="H539" i="1"/>
  <c r="H4063" i="1"/>
  <c r="H1973" i="1"/>
  <c r="H594" i="1"/>
  <c r="H983" i="1"/>
  <c r="H3897" i="1"/>
  <c r="H695" i="1"/>
  <c r="H5394" i="1"/>
  <c r="H3887" i="1"/>
  <c r="H2481" i="1"/>
  <c r="H739" i="1"/>
  <c r="H1959" i="1"/>
  <c r="H278" i="1"/>
  <c r="H4403" i="1"/>
  <c r="H2863" i="1"/>
  <c r="H4653" i="1"/>
  <c r="H163" i="1"/>
  <c r="H5698" i="1"/>
  <c r="H580" i="1"/>
  <c r="H3876" i="1"/>
  <c r="H923" i="1"/>
  <c r="H5976" i="1"/>
  <c r="H3722" i="1"/>
  <c r="H198" i="1"/>
  <c r="H280" i="1"/>
  <c r="H314" i="1"/>
  <c r="H2985" i="1"/>
  <c r="H452" i="1"/>
  <c r="H3444" i="1"/>
  <c r="H5507" i="1"/>
  <c r="H1007" i="1"/>
  <c r="H3582" i="1"/>
  <c r="H3857" i="1"/>
  <c r="H5087" i="1"/>
  <c r="H2193" i="1"/>
  <c r="H1502" i="1"/>
  <c r="H4408" i="1"/>
  <c r="H521" i="1"/>
  <c r="H5052" i="1"/>
  <c r="H418" i="1"/>
  <c r="H6206" i="1"/>
  <c r="H1463" i="1"/>
  <c r="H730" i="1"/>
  <c r="H667" i="1"/>
  <c r="H7191" i="1"/>
  <c r="H2911" i="1"/>
  <c r="H2260" i="1"/>
  <c r="H3329" i="1"/>
  <c r="H4" i="1"/>
  <c r="H2048" i="1"/>
  <c r="H3237" i="1"/>
  <c r="H80" i="1"/>
  <c r="H1273" i="1"/>
  <c r="H1487" i="1"/>
  <c r="H257" i="1"/>
  <c r="H6109" i="1"/>
  <c r="H7118" i="1"/>
  <c r="H368" i="1"/>
  <c r="H1549" i="1"/>
  <c r="H382" i="1"/>
  <c r="H1648" i="1"/>
  <c r="H4334" i="1"/>
  <c r="H3718" i="1"/>
  <c r="H190" i="1"/>
  <c r="H2936" i="1"/>
  <c r="H5866" i="1"/>
  <c r="H4016" i="1"/>
  <c r="H1019" i="1"/>
  <c r="H7195" i="1"/>
  <c r="H1521" i="1"/>
  <c r="H3769" i="1"/>
  <c r="H2281" i="1"/>
  <c r="H476" i="1"/>
  <c r="H786" i="1"/>
  <c r="H5055" i="1"/>
  <c r="H1816" i="1"/>
  <c r="H1497" i="1"/>
  <c r="H738" i="1"/>
  <c r="H1320" i="1"/>
  <c r="H4899" i="1"/>
  <c r="H1789" i="1"/>
  <c r="H7079" i="1"/>
  <c r="H797" i="1"/>
  <c r="H5659" i="1"/>
  <c r="H4206" i="1"/>
  <c r="H377" i="1"/>
  <c r="H542" i="1"/>
  <c r="H83" i="1"/>
  <c r="H3338" i="1"/>
  <c r="H270" i="1"/>
  <c r="H852" i="1"/>
  <c r="H3464" i="1"/>
  <c r="H1880" i="1"/>
  <c r="H4818" i="1"/>
  <c r="H6337" i="1"/>
  <c r="H3529" i="1"/>
  <c r="H1370" i="1"/>
  <c r="H3524" i="1"/>
  <c r="H7124" i="1"/>
  <c r="H173" i="1"/>
  <c r="H3163" i="1"/>
  <c r="H650" i="1"/>
  <c r="H3809" i="1"/>
  <c r="H2714" i="1"/>
  <c r="H65" i="1"/>
  <c r="H4270" i="1"/>
  <c r="H5561" i="1"/>
  <c r="H557" i="1"/>
  <c r="H4480" i="1"/>
  <c r="H5909" i="1"/>
  <c r="H7" i="1"/>
  <c r="H4145" i="1"/>
  <c r="H3707" i="1"/>
  <c r="H831" i="1"/>
  <c r="H3339" i="1"/>
  <c r="H154" i="1"/>
  <c r="H4135" i="1"/>
  <c r="H1060" i="1"/>
  <c r="H1256" i="1"/>
  <c r="H3943" i="1"/>
  <c r="H1405" i="1"/>
  <c r="H3794" i="1"/>
  <c r="H2984" i="1"/>
  <c r="H676" i="1"/>
  <c r="H2921" i="1"/>
  <c r="H4112" i="1"/>
  <c r="H4500" i="1"/>
  <c r="H3861" i="1"/>
  <c r="H7176" i="1"/>
  <c r="H3346" i="1"/>
  <c r="H1295" i="1"/>
  <c r="H2913" i="1"/>
  <c r="H1385" i="1"/>
  <c r="H585" i="1"/>
  <c r="H6144" i="1"/>
  <c r="H1037" i="1"/>
  <c r="H1450" i="1"/>
  <c r="H6332" i="1"/>
  <c r="H286" i="1"/>
  <c r="H3855" i="1"/>
  <c r="H3835" i="1"/>
  <c r="H956" i="1"/>
  <c r="H3682" i="1"/>
  <c r="H435" i="1"/>
  <c r="H1795" i="1"/>
  <c r="H984" i="1"/>
  <c r="H1892" i="1"/>
  <c r="H5081" i="1"/>
  <c r="H3251" i="1"/>
  <c r="H1777" i="1"/>
  <c r="H1551" i="1"/>
  <c r="H6369" i="1"/>
  <c r="H878" i="1"/>
  <c r="H3274" i="1"/>
  <c r="H500" i="1"/>
  <c r="H782" i="1"/>
  <c r="H759" i="1"/>
  <c r="H3610" i="1"/>
  <c r="H4175" i="1"/>
  <c r="H815" i="1"/>
  <c r="H1036" i="1"/>
  <c r="H1023" i="1"/>
  <c r="H3203" i="1"/>
  <c r="H3704" i="1"/>
  <c r="H817" i="1"/>
  <c r="H466" i="1"/>
  <c r="H442" i="1"/>
  <c r="H629" i="1"/>
  <c r="H170" i="1"/>
  <c r="H1270" i="1"/>
  <c r="H4181" i="1"/>
  <c r="H892" i="1"/>
  <c r="H3350" i="1"/>
  <c r="H709" i="1"/>
  <c r="H2983" i="1"/>
  <c r="H4160" i="1"/>
  <c r="H633" i="1"/>
  <c r="H1068" i="1"/>
  <c r="H3" i="1"/>
  <c r="H3291" i="1"/>
  <c r="H1495" i="1"/>
  <c r="H348" i="1"/>
  <c r="H3514" i="1"/>
  <c r="H718" i="1"/>
  <c r="H2841" i="1"/>
  <c r="H3845" i="1"/>
  <c r="H2264" i="1"/>
  <c r="H37" i="1"/>
  <c r="H191" i="1"/>
  <c r="H1247" i="1"/>
  <c r="H845" i="1"/>
  <c r="H1088" i="1"/>
  <c r="H5571" i="1"/>
  <c r="H5793" i="1"/>
  <c r="H3044" i="1"/>
  <c r="H7063" i="1"/>
  <c r="H758" i="1"/>
  <c r="H1692" i="1"/>
  <c r="H3411" i="1"/>
  <c r="H4322" i="1"/>
  <c r="H2153" i="1"/>
  <c r="H6071" i="1"/>
  <c r="H1639" i="1"/>
  <c r="H4373" i="1"/>
  <c r="H5024" i="1"/>
  <c r="H2663" i="1"/>
  <c r="H6665" i="1"/>
  <c r="H3738" i="1"/>
  <c r="H6541" i="1"/>
  <c r="H3743" i="1"/>
  <c r="H2830" i="1"/>
  <c r="H3510" i="1"/>
  <c r="H3438" i="1"/>
  <c r="H295" i="1"/>
  <c r="H3158" i="1"/>
  <c r="H552" i="1"/>
  <c r="H2656" i="1"/>
  <c r="H5156" i="1"/>
  <c r="H3421" i="1"/>
  <c r="H1508" i="1"/>
  <c r="H5202" i="1"/>
  <c r="H836" i="1"/>
  <c r="H1174" i="1"/>
  <c r="H1057" i="1"/>
  <c r="H3457" i="1"/>
  <c r="H3303" i="1"/>
  <c r="H2439" i="1"/>
  <c r="H1799" i="1"/>
  <c r="H4014" i="1"/>
  <c r="H78" i="1"/>
  <c r="H3173" i="1"/>
  <c r="H5061" i="1"/>
  <c r="H3330" i="1"/>
  <c r="H5384" i="1"/>
  <c r="H340" i="1"/>
  <c r="H2702" i="1"/>
  <c r="H3882" i="1"/>
  <c r="H2738" i="1"/>
  <c r="H600" i="1"/>
  <c r="H5514" i="1"/>
  <c r="H3955" i="1"/>
  <c r="H3375" i="1"/>
  <c r="H3153" i="1"/>
  <c r="H5868" i="1"/>
  <c r="H5439" i="1"/>
  <c r="H4845" i="1"/>
  <c r="H218" i="1"/>
  <c r="H713" i="1"/>
  <c r="H4194" i="1"/>
  <c r="H749" i="1"/>
  <c r="H5971" i="1"/>
  <c r="H1406" i="1"/>
  <c r="H4346" i="1"/>
  <c r="H607" i="1"/>
  <c r="H781" i="1"/>
  <c r="H486" i="1"/>
  <c r="H4281" i="1"/>
  <c r="H3009" i="1"/>
  <c r="H97" i="1"/>
  <c r="H5402" i="1"/>
  <c r="H3390" i="1"/>
  <c r="H784" i="1"/>
  <c r="H216" i="1"/>
  <c r="H1733" i="1"/>
  <c r="H1309" i="1"/>
  <c r="H6191" i="1"/>
  <c r="H742" i="1"/>
  <c r="H608" i="1"/>
  <c r="H1027" i="1"/>
  <c r="H3995" i="1"/>
  <c r="H4565" i="1"/>
  <c r="H3625" i="1"/>
  <c r="H6052" i="1"/>
  <c r="H4462" i="1"/>
  <c r="H5215" i="1"/>
  <c r="H5276" i="1"/>
  <c r="H527" i="1"/>
  <c r="H6674" i="1"/>
  <c r="H5020" i="1"/>
  <c r="H1103" i="1"/>
  <c r="H3476" i="1"/>
  <c r="H1232" i="1"/>
  <c r="H3337" i="1"/>
  <c r="H6322" i="1"/>
  <c r="H3504" i="1"/>
  <c r="H846" i="1"/>
  <c r="H3737" i="1"/>
  <c r="H1470" i="1"/>
  <c r="H1922" i="1"/>
  <c r="H763" i="1"/>
  <c r="H493" i="1"/>
  <c r="H3285" i="1"/>
  <c r="H3997" i="1"/>
  <c r="H4803" i="1"/>
  <c r="H4966" i="1"/>
  <c r="H2946" i="1"/>
  <c r="H3394" i="1"/>
  <c r="H152" i="1"/>
  <c r="H2965" i="1"/>
  <c r="H5359" i="1"/>
  <c r="H3950" i="1"/>
  <c r="H5178" i="1"/>
  <c r="H416" i="1"/>
  <c r="H6370" i="1"/>
  <c r="H5608" i="1"/>
  <c r="H4824" i="1"/>
  <c r="H3744" i="1"/>
  <c r="H124" i="1"/>
  <c r="H76" i="1"/>
  <c r="H954" i="1"/>
  <c r="H1044" i="1"/>
  <c r="H1591" i="1"/>
  <c r="H6160" i="1"/>
  <c r="H3872" i="1"/>
  <c r="H1043" i="1"/>
  <c r="H3621" i="1"/>
  <c r="H4497" i="1"/>
  <c r="H2484" i="1"/>
  <c r="H16" i="1"/>
  <c r="H1384" i="1"/>
  <c r="H839" i="1"/>
  <c r="H589" i="1"/>
  <c r="H409" i="1"/>
  <c r="H3179" i="1"/>
  <c r="H4531" i="1"/>
  <c r="H6193" i="1"/>
  <c r="H560" i="1"/>
  <c r="H1342" i="1"/>
  <c r="H830" i="1"/>
  <c r="H3772" i="1"/>
  <c r="H158" i="1"/>
  <c r="H3515" i="1"/>
  <c r="H5519" i="1"/>
  <c r="H1529" i="1"/>
  <c r="H6025" i="1"/>
  <c r="H90" i="1"/>
  <c r="H172" i="1"/>
  <c r="H5211" i="1"/>
  <c r="H255" i="1"/>
  <c r="H259" i="1"/>
  <c r="H3478" i="1"/>
  <c r="H4731" i="1"/>
  <c r="H3145" i="1"/>
  <c r="H1379" i="1"/>
  <c r="H3572" i="1"/>
  <c r="H1257" i="1"/>
  <c r="H3692" i="1"/>
  <c r="H4013" i="1"/>
  <c r="H4139" i="1"/>
  <c r="H526" i="1"/>
  <c r="H3517" i="1"/>
  <c r="H3059" i="1"/>
  <c r="H897" i="1"/>
  <c r="H3270" i="1"/>
  <c r="H2107" i="1"/>
  <c r="H179" i="1"/>
  <c r="H3351" i="1"/>
  <c r="H3393" i="1"/>
  <c r="H3716" i="1"/>
  <c r="H5890" i="1"/>
  <c r="H1302" i="1"/>
  <c r="H1292" i="1"/>
  <c r="H237" i="1"/>
  <c r="H472" i="1"/>
  <c r="H3867" i="1"/>
  <c r="H3377" i="1"/>
  <c r="H3403" i="1"/>
  <c r="H2851" i="1"/>
  <c r="H3623" i="1"/>
  <c r="H2278" i="1"/>
  <c r="H4310" i="1"/>
  <c r="H1800" i="1"/>
  <c r="H232" i="1"/>
  <c r="H4668" i="1"/>
  <c r="H672" i="1"/>
  <c r="H3300" i="1"/>
  <c r="H1279" i="1"/>
  <c r="H6063" i="1"/>
  <c r="H4941" i="1"/>
  <c r="H1492" i="1"/>
  <c r="H1709" i="1"/>
  <c r="H5241" i="1"/>
  <c r="H105" i="1"/>
  <c r="H3944" i="1"/>
  <c r="H3366" i="1"/>
  <c r="H3565" i="1"/>
  <c r="H4045" i="1"/>
  <c r="H3030" i="1"/>
  <c r="H2593" i="1"/>
  <c r="H3787" i="1"/>
  <c r="H3436" i="1"/>
  <c r="H701" i="1"/>
  <c r="H283" i="1"/>
  <c r="H598" i="1"/>
  <c r="H1764" i="1"/>
  <c r="H615" i="1"/>
  <c r="H3396" i="1"/>
  <c r="H1204" i="1"/>
  <c r="H5028" i="1"/>
  <c r="H614" i="1"/>
  <c r="H157" i="1"/>
  <c r="H84" i="1"/>
  <c r="H1966" i="1"/>
  <c r="H3310" i="1"/>
  <c r="H5382" i="1"/>
  <c r="H4669" i="1"/>
  <c r="H2876" i="1"/>
  <c r="H3354" i="1"/>
  <c r="H1748" i="1"/>
  <c r="H2492" i="1"/>
  <c r="H2103" i="1"/>
  <c r="H833" i="1"/>
  <c r="H860" i="1"/>
  <c r="H289" i="1"/>
  <c r="H180" i="1"/>
  <c r="H3688" i="1"/>
  <c r="H1515" i="1"/>
  <c r="H3248" i="1"/>
  <c r="H722" i="1"/>
  <c r="H3477" i="1"/>
  <c r="H6339" i="1"/>
  <c r="H1341" i="1"/>
  <c r="H837" i="1"/>
  <c r="H4064" i="1"/>
  <c r="H663" i="1"/>
  <c r="H3170" i="1"/>
  <c r="H3507" i="1"/>
  <c r="H1469" i="1"/>
  <c r="H2943" i="1"/>
  <c r="H3201" i="1"/>
  <c r="H2036" i="1"/>
  <c r="H3669" i="1"/>
  <c r="H1351" i="1"/>
  <c r="H1864" i="1"/>
  <c r="H5084" i="1"/>
  <c r="H532" i="1"/>
  <c r="H3728" i="1"/>
  <c r="H3493" i="1"/>
  <c r="H787" i="1"/>
  <c r="H4791" i="1"/>
  <c r="H1778" i="1"/>
  <c r="H6096" i="1"/>
  <c r="H2963" i="1"/>
  <c r="H2962" i="1"/>
  <c r="H2961" i="1"/>
  <c r="H661" i="1"/>
  <c r="H3776" i="1"/>
  <c r="H843" i="1"/>
  <c r="H1485" i="1"/>
  <c r="H3972" i="1"/>
  <c r="H3428" i="1"/>
  <c r="H733" i="1"/>
  <c r="H2253" i="1"/>
  <c r="H3672" i="1"/>
  <c r="H3598" i="1"/>
  <c r="H4468" i="1"/>
  <c r="H3729" i="1"/>
  <c r="H498" i="1"/>
  <c r="H3269" i="1"/>
  <c r="H4427" i="1"/>
  <c r="H7184" i="1"/>
  <c r="H36" i="1"/>
  <c r="H1265" i="1"/>
  <c r="H1340" i="1"/>
  <c r="H199" i="1"/>
  <c r="H7132" i="1"/>
  <c r="H194" i="1"/>
  <c r="H6399" i="1"/>
  <c r="H2940" i="1"/>
  <c r="H1412" i="1"/>
  <c r="H3978" i="1"/>
  <c r="H4762" i="1"/>
  <c r="H1074" i="1"/>
  <c r="H185" i="1"/>
  <c r="H1281" i="1"/>
  <c r="H2257" i="1"/>
  <c r="H979" i="1"/>
  <c r="H6669" i="1"/>
  <c r="H4039" i="1"/>
  <c r="H5160" i="1"/>
  <c r="H15" i="1"/>
  <c r="H3314" i="1"/>
  <c r="H803" i="1"/>
  <c r="H1075" i="1"/>
  <c r="H3539" i="1"/>
  <c r="H3783" i="1"/>
  <c r="H922" i="1"/>
  <c r="H4970" i="1"/>
  <c r="H5125" i="1"/>
  <c r="H3150" i="1"/>
  <c r="H5486" i="1"/>
  <c r="H3991" i="1"/>
  <c r="H2308" i="1"/>
  <c r="H6298" i="1"/>
  <c r="H1372" i="1"/>
  <c r="H1694" i="1"/>
  <c r="H4810" i="1"/>
  <c r="H1782" i="1"/>
  <c r="H799" i="1"/>
  <c r="H4906" i="1"/>
  <c r="H3561" i="1"/>
  <c r="H301" i="1"/>
  <c r="H624" i="1"/>
  <c r="H1206" i="1"/>
  <c r="H1584" i="1"/>
  <c r="H3406" i="1"/>
  <c r="H7189" i="1"/>
  <c r="H6170" i="1"/>
  <c r="H1234" i="1"/>
  <c r="H638" i="1"/>
  <c r="H3657" i="1"/>
  <c r="H5566" i="1"/>
  <c r="H3250" i="1"/>
  <c r="H995" i="1"/>
  <c r="H423" i="1"/>
  <c r="H339" i="1"/>
  <c r="H940" i="1"/>
  <c r="H2066" i="1"/>
  <c r="H1161" i="1"/>
  <c r="H4658" i="1"/>
  <c r="H3549" i="1"/>
  <c r="H3670" i="1"/>
  <c r="H5509" i="1"/>
  <c r="H4253" i="1"/>
  <c r="H522" i="1"/>
  <c r="H4832" i="1"/>
  <c r="H4280" i="1"/>
  <c r="H844" i="1"/>
  <c r="H603" i="1"/>
  <c r="H168" i="1"/>
  <c r="H3362" i="1"/>
  <c r="H651" i="1"/>
  <c r="H3488" i="1"/>
  <c r="H3095" i="1"/>
  <c r="H6278" i="1"/>
  <c r="H3958" i="1"/>
  <c r="H4376" i="1"/>
  <c r="H538" i="1"/>
  <c r="H4092" i="1"/>
  <c r="H3297" i="1"/>
  <c r="H855" i="1"/>
  <c r="H3719" i="1"/>
  <c r="H6301" i="1"/>
  <c r="H3202" i="1"/>
  <c r="H6163" i="1"/>
  <c r="H7153" i="1"/>
  <c r="H745" i="1"/>
  <c r="H402" i="1"/>
  <c r="H4400" i="1"/>
  <c r="H2907" i="1"/>
  <c r="H2713" i="1"/>
  <c r="H425" i="1"/>
  <c r="H39" i="1"/>
  <c r="H6348" i="1"/>
  <c r="H670" i="1"/>
  <c r="H970" i="1"/>
  <c r="H3323" i="1"/>
  <c r="H6026" i="1"/>
  <c r="H2446" i="1"/>
  <c r="H5567" i="1"/>
  <c r="H5552" i="1"/>
  <c r="H184" i="1"/>
  <c r="H3482" i="1"/>
  <c r="H5088" i="1"/>
  <c r="H4834" i="1"/>
  <c r="H3109" i="1"/>
  <c r="H1576" i="1"/>
  <c r="H74" i="1"/>
  <c r="H3597" i="1"/>
  <c r="H1150" i="1"/>
  <c r="H496" i="1"/>
  <c r="H7098" i="1"/>
  <c r="H1724" i="1"/>
  <c r="H2312" i="1"/>
  <c r="H1329" i="1"/>
  <c r="H6138" i="1"/>
  <c r="H291" i="1"/>
  <c r="H1409" i="1"/>
  <c r="H2333" i="1"/>
  <c r="H821" i="1"/>
  <c r="H1729" i="1"/>
  <c r="H1022" i="1"/>
  <c r="H6047" i="1"/>
  <c r="H251" i="1"/>
  <c r="H72" i="1"/>
  <c r="H1703" i="1"/>
  <c r="H4805" i="1"/>
  <c r="H3134" i="1"/>
  <c r="H1478" i="1"/>
  <c r="H473" i="1"/>
  <c r="H3462" i="1"/>
  <c r="H200" i="1"/>
  <c r="H95" i="1"/>
  <c r="H3253" i="1"/>
  <c r="H4289" i="1"/>
  <c r="H6292" i="1"/>
  <c r="H468" i="1"/>
  <c r="H827" i="1"/>
  <c r="H277" i="1"/>
  <c r="H3805" i="1"/>
  <c r="H3238" i="1"/>
  <c r="H6149" i="1"/>
  <c r="H5321" i="1"/>
  <c r="H3518" i="1"/>
  <c r="H987" i="1"/>
  <c r="H909" i="1"/>
  <c r="H3480" i="1"/>
  <c r="H355" i="1"/>
  <c r="H3947" i="1"/>
  <c r="H3194" i="1"/>
  <c r="H1531" i="1"/>
  <c r="H3306" i="1"/>
  <c r="H160" i="1"/>
  <c r="H2960" i="1"/>
  <c r="H367" i="1"/>
  <c r="H6053" i="1"/>
  <c r="H445" i="1"/>
  <c r="H4560" i="1"/>
  <c r="H699" i="1"/>
  <c r="H128" i="1"/>
  <c r="H3674" i="1"/>
  <c r="H117" i="1"/>
  <c r="H1120" i="1"/>
  <c r="H1949" i="1"/>
  <c r="H392" i="1"/>
  <c r="H3543" i="1"/>
  <c r="H4301" i="1"/>
  <c r="H1441" i="1"/>
  <c r="H883" i="1"/>
  <c r="H541" i="1"/>
  <c r="H3157" i="1"/>
  <c r="H5732" i="1"/>
  <c r="H1251" i="1"/>
  <c r="H322" i="1"/>
  <c r="H4424" i="1"/>
  <c r="H99" i="1"/>
  <c r="H3798" i="1"/>
  <c r="H118" i="1"/>
  <c r="H490" i="1"/>
  <c r="H1813" i="1"/>
  <c r="H3349" i="1"/>
  <c r="H4199" i="1"/>
  <c r="H3917" i="1"/>
  <c r="H511" i="1"/>
  <c r="H3312" i="1"/>
  <c r="H1048" i="1"/>
  <c r="H5693" i="1"/>
  <c r="H707" i="1"/>
  <c r="H111" i="1"/>
  <c r="H195" i="1"/>
  <c r="H1565" i="1"/>
  <c r="H3779" i="1"/>
  <c r="H4508" i="1"/>
  <c r="H4214" i="1"/>
  <c r="H1498" i="1"/>
  <c r="H1167" i="1"/>
  <c r="H7182" i="1"/>
  <c r="H3502" i="1"/>
  <c r="H6782" i="1"/>
  <c r="H3593" i="1"/>
  <c r="H3770" i="1"/>
  <c r="H7179" i="1"/>
  <c r="H387" i="1"/>
  <c r="H1859" i="1"/>
  <c r="H7131" i="1"/>
  <c r="H1285" i="1"/>
  <c r="H4720" i="1"/>
  <c r="H5758" i="1"/>
  <c r="H2097" i="1"/>
  <c r="H3873" i="1"/>
  <c r="H1737" i="1"/>
  <c r="H1874" i="1"/>
  <c r="H3168" i="1"/>
  <c r="H1102" i="1"/>
  <c r="H4114" i="1"/>
  <c r="H376" i="1"/>
  <c r="H6241" i="1"/>
  <c r="H366" i="1"/>
  <c r="H3242" i="1"/>
  <c r="H2629" i="1"/>
  <c r="H4993" i="1"/>
  <c r="H4002" i="1"/>
  <c r="H1646" i="1"/>
  <c r="H5874" i="1"/>
  <c r="H1380" i="1"/>
  <c r="H2579" i="1"/>
  <c r="H3976" i="1"/>
  <c r="H3821" i="1"/>
  <c r="H873" i="1"/>
  <c r="H3261" i="1"/>
  <c r="H3479" i="1"/>
  <c r="H828" i="1"/>
  <c r="H6603" i="1"/>
  <c r="H1751" i="1"/>
  <c r="H7115" i="1"/>
  <c r="H1363" i="1"/>
  <c r="H1662" i="1"/>
  <c r="H818" i="1"/>
  <c r="H1677" i="1"/>
  <c r="H1599" i="1"/>
  <c r="H1650" i="1"/>
  <c r="H1977" i="1"/>
  <c r="H5679" i="1"/>
  <c r="H136" i="1"/>
  <c r="H3733" i="1"/>
  <c r="H4917" i="1"/>
  <c r="H3470" i="1"/>
  <c r="H3919" i="1"/>
  <c r="H4544" i="1"/>
  <c r="H3645" i="1"/>
  <c r="H2777" i="1"/>
  <c r="H4286" i="1"/>
  <c r="H4302" i="1"/>
  <c r="H6668" i="1"/>
  <c r="H3592" i="1"/>
  <c r="H571" i="1"/>
  <c r="H4477" i="1"/>
  <c r="H1545" i="1"/>
  <c r="H1826" i="1"/>
  <c r="H581" i="1"/>
  <c r="H3908" i="1"/>
  <c r="H2613" i="1"/>
  <c r="H6461" i="1"/>
  <c r="H3915" i="1"/>
  <c r="H4781" i="1"/>
  <c r="H4470" i="1"/>
  <c r="H6463" i="1"/>
  <c r="H2179" i="1"/>
  <c r="H1598" i="1"/>
  <c r="H5026" i="1"/>
  <c r="H4727" i="1"/>
  <c r="H1227" i="1"/>
  <c r="H6608" i="1"/>
  <c r="H3613" i="1"/>
  <c r="H606" i="1"/>
  <c r="H2729" i="1"/>
  <c r="H2407" i="1"/>
  <c r="H4978" i="1"/>
  <c r="H2134" i="1"/>
  <c r="H3634" i="1"/>
  <c r="H5814" i="1"/>
  <c r="H2820" i="1"/>
  <c r="H203" i="1"/>
  <c r="H189" i="1"/>
  <c r="H1364" i="1"/>
  <c r="H4537" i="1"/>
  <c r="H6606" i="1"/>
  <c r="H3355" i="1"/>
  <c r="H561" i="1"/>
  <c r="H1730" i="1"/>
  <c r="H2842" i="1"/>
  <c r="H1135" i="1"/>
  <c r="H640" i="1"/>
  <c r="H596" i="1"/>
  <c r="H3400" i="1"/>
  <c r="H5532" i="1"/>
  <c r="H1831" i="1"/>
  <c r="H6257" i="1"/>
  <c r="H3500" i="1"/>
  <c r="H504" i="1"/>
  <c r="H1853" i="1"/>
  <c r="H6449" i="1"/>
  <c r="H3113" i="1"/>
  <c r="H4166" i="1"/>
  <c r="H3373" i="1"/>
  <c r="H587" i="1"/>
  <c r="H146" i="1"/>
  <c r="H5889" i="1"/>
  <c r="H1629" i="1"/>
  <c r="H2964" i="1"/>
  <c r="H3847" i="1"/>
  <c r="H3165" i="1"/>
  <c r="H403" i="1"/>
  <c r="H534" i="1"/>
  <c r="H2163" i="1"/>
  <c r="H4767" i="1"/>
  <c r="H3226" i="1"/>
  <c r="H3204" i="1"/>
  <c r="H7126" i="1"/>
  <c r="H205" i="1"/>
  <c r="H1096" i="1"/>
  <c r="H315" i="1"/>
  <c r="H187" i="1"/>
  <c r="H3491" i="1"/>
  <c r="H4124" i="1"/>
  <c r="H2330" i="1"/>
  <c r="H5189" i="1"/>
  <c r="H3948" i="1"/>
  <c r="H4202" i="1"/>
  <c r="H5999" i="1"/>
  <c r="H4018" i="1"/>
  <c r="H1339" i="1"/>
  <c r="H4164" i="1"/>
  <c r="H877" i="1"/>
  <c r="H2906" i="1"/>
  <c r="H5195" i="1"/>
  <c r="H6323" i="1"/>
  <c r="H1104" i="1"/>
  <c r="H3234" i="1"/>
  <c r="H1239" i="1"/>
  <c r="H302" i="1"/>
  <c r="H239" i="1"/>
  <c r="H202" i="1"/>
  <c r="H3869" i="1"/>
  <c r="H415" i="1"/>
  <c r="H3290" i="1"/>
  <c r="H507" i="1"/>
  <c r="H3437" i="1"/>
  <c r="H1230" i="1"/>
  <c r="H2509" i="1"/>
  <c r="H2154" i="1"/>
  <c r="H4444" i="1"/>
  <c r="H2181" i="1"/>
  <c r="H3271" i="1"/>
  <c r="H279" i="1"/>
  <c r="H3677" i="1"/>
  <c r="H3929" i="1"/>
  <c r="H2293" i="1"/>
  <c r="H578" i="1"/>
  <c r="H3516" i="1"/>
  <c r="H3231" i="1"/>
  <c r="H5668" i="1"/>
  <c r="H263" i="1"/>
  <c r="H3761" i="1"/>
  <c r="H242" i="1"/>
  <c r="H412" i="1"/>
  <c r="H1319" i="1"/>
  <c r="H6289" i="1"/>
  <c r="H665" i="1"/>
  <c r="H910" i="1"/>
  <c r="H2854" i="1"/>
  <c r="H2989" i="1"/>
  <c r="H53" i="1"/>
  <c r="H45" i="1"/>
  <c r="H3121" i="1"/>
  <c r="H3229" i="1"/>
  <c r="H933" i="1"/>
  <c r="H806" i="1"/>
  <c r="H247" i="1"/>
  <c r="H4511" i="1"/>
  <c r="H6171" i="1"/>
  <c r="H5207" i="1"/>
  <c r="H3788" i="1"/>
  <c r="H4776" i="1"/>
  <c r="H31" i="1"/>
  <c r="H674" i="1"/>
  <c r="H2942" i="1"/>
  <c r="H3307" i="1"/>
  <c r="H1105" i="1"/>
  <c r="H1504" i="1"/>
  <c r="H4269" i="1"/>
  <c r="H6387" i="1"/>
  <c r="H741" i="1"/>
  <c r="H3848" i="1"/>
  <c r="H137" i="1"/>
  <c r="H3386" i="1"/>
  <c r="H6242" i="1"/>
  <c r="H6345" i="1"/>
  <c r="H7069" i="1"/>
  <c r="H4456" i="1"/>
  <c r="H958" i="1"/>
  <c r="H3930" i="1"/>
  <c r="H4044" i="1"/>
  <c r="H2935" i="1"/>
  <c r="H112" i="1"/>
  <c r="H4004" i="1"/>
  <c r="H1134" i="1"/>
  <c r="H231" i="1"/>
  <c r="H4419" i="1"/>
  <c r="H2261" i="1"/>
  <c r="H3397" i="1"/>
  <c r="H520" i="1"/>
  <c r="H3542" i="1"/>
  <c r="H9" i="1"/>
  <c r="H1825" i="1"/>
  <c r="H2586" i="1"/>
  <c r="H4461" i="1"/>
  <c r="H5923" i="1"/>
  <c r="H1438" i="1"/>
  <c r="H3341" i="1"/>
  <c r="H89" i="1"/>
  <c r="H1059" i="1"/>
  <c r="H1359" i="1"/>
  <c r="H5579" i="1"/>
  <c r="H4889" i="1"/>
  <c r="H4509" i="1"/>
  <c r="H3315" i="1"/>
  <c r="H737" i="1"/>
  <c r="H2433" i="1"/>
  <c r="H1303" i="1"/>
  <c r="H2807" i="1"/>
  <c r="H465" i="1"/>
  <c r="H5917" i="1"/>
  <c r="H3889" i="1"/>
  <c r="H1245" i="1"/>
  <c r="H3469" i="1"/>
  <c r="H4764" i="1"/>
  <c r="H5066" i="1"/>
  <c r="H6378" i="1"/>
  <c r="H1431" i="1"/>
  <c r="H3298" i="1"/>
  <c r="H306" i="1"/>
  <c r="H1278" i="1"/>
  <c r="H1139" i="1"/>
  <c r="H604" i="1"/>
  <c r="H153" i="1"/>
  <c r="H5339" i="1"/>
  <c r="H785" i="1"/>
  <c r="H4347" i="1"/>
  <c r="H1220" i="1"/>
  <c r="H4947" i="1"/>
  <c r="H5228" i="1"/>
  <c r="H5225" i="1"/>
  <c r="H916" i="1"/>
  <c r="H3280" i="1"/>
  <c r="H1189" i="1"/>
  <c r="H3708" i="1"/>
  <c r="H4102" i="1"/>
  <c r="H1367" i="1"/>
  <c r="H6647" i="1"/>
  <c r="H696" i="1"/>
  <c r="H1461" i="1"/>
  <c r="H6219" i="1"/>
  <c r="H3371" i="1"/>
  <c r="H2966" i="1"/>
  <c r="H3675" i="1"/>
  <c r="H2974" i="1"/>
  <c r="H729" i="1"/>
  <c r="H3262" i="1"/>
  <c r="H3193" i="1"/>
  <c r="H4976" i="1"/>
  <c r="H3820" i="1"/>
  <c r="H22" i="1"/>
  <c r="H1437" i="1"/>
  <c r="H1122" i="1"/>
  <c r="H710" i="1"/>
  <c r="H800" i="1"/>
  <c r="H2701" i="1"/>
  <c r="H1693" i="1"/>
  <c r="H3901" i="1"/>
  <c r="H3807" i="1"/>
  <c r="H5819" i="1"/>
  <c r="H3383" i="1"/>
  <c r="H3509" i="1"/>
  <c r="H2070" i="1"/>
  <c r="H3531" i="1"/>
  <c r="H6309" i="1"/>
  <c r="H5233" i="1"/>
  <c r="H1713" i="1"/>
  <c r="H1520" i="1"/>
  <c r="H2779" i="1"/>
  <c r="H1429" i="1"/>
  <c r="H2581" i="1"/>
  <c r="H1623" i="1"/>
  <c r="H4096" i="1"/>
  <c r="H4071" i="1"/>
  <c r="H3451" i="1"/>
  <c r="H228" i="1"/>
  <c r="H1636" i="1"/>
  <c r="H1095" i="1"/>
  <c r="H3555" i="1"/>
  <c r="H3685" i="1"/>
  <c r="H4165" i="1"/>
  <c r="H1089" i="1"/>
  <c r="H969" i="1"/>
  <c r="H2835" i="1"/>
  <c r="H5749" i="1"/>
  <c r="H1366" i="1"/>
  <c r="H4052" i="1"/>
  <c r="H4985" i="1"/>
  <c r="H673" i="1"/>
  <c r="H5106" i="1"/>
  <c r="H3413" i="1"/>
  <c r="H989" i="1"/>
  <c r="H1209" i="1"/>
  <c r="H1523" i="1"/>
  <c r="H1333" i="1"/>
  <c r="H1099" i="1"/>
  <c r="H882" i="1"/>
  <c r="H4228" i="1"/>
  <c r="H918" i="1"/>
  <c r="H4080" i="1"/>
  <c r="H5337" i="1"/>
  <c r="H1137" i="1"/>
  <c r="H1596" i="1"/>
  <c r="H4120" i="1"/>
  <c r="H1619" i="1"/>
  <c r="H3885" i="1"/>
  <c r="H5697" i="1"/>
  <c r="H3176" i="1"/>
  <c r="H567" i="1"/>
  <c r="H4184" i="1"/>
  <c r="H361" i="1"/>
  <c r="H2204" i="1"/>
  <c r="H3662" i="1"/>
  <c r="H652" i="1"/>
  <c r="H5644" i="1"/>
  <c r="H4515" i="1"/>
  <c r="H7052" i="1"/>
  <c r="H825" i="1"/>
  <c r="H3316" i="1"/>
  <c r="H3746" i="1"/>
  <c r="H1663" i="1"/>
  <c r="H4625" i="1"/>
  <c r="H609" i="1"/>
  <c r="H238" i="1"/>
  <c r="H343" i="1"/>
  <c r="H1110" i="1"/>
  <c r="H1589" i="1"/>
  <c r="H1030" i="1"/>
  <c r="H3486" i="1"/>
  <c r="H1304" i="1"/>
  <c r="H1511" i="1"/>
  <c r="H144" i="1"/>
  <c r="H3260" i="1"/>
  <c r="H3841" i="1"/>
  <c r="H1369" i="1"/>
  <c r="H1954" i="1"/>
  <c r="H3292" i="1"/>
  <c r="H1815" i="1"/>
  <c r="H6325" i="1"/>
  <c r="H363" i="1"/>
  <c r="H5658" i="1"/>
  <c r="H3221" i="1"/>
  <c r="H1188" i="1"/>
  <c r="H7094" i="1"/>
  <c r="H1392" i="1"/>
  <c r="H3591" i="1"/>
  <c r="H1264" i="1"/>
  <c r="H3501" i="1"/>
  <c r="H1172" i="1"/>
  <c r="H3813" i="1"/>
  <c r="H1386" i="1"/>
  <c r="H2905" i="1"/>
  <c r="H5896" i="1"/>
  <c r="H1566" i="1"/>
  <c r="H4702" i="1"/>
  <c r="H460" i="1"/>
  <c r="H6192" i="1"/>
  <c r="H6353" i="1"/>
  <c r="H240" i="1"/>
  <c r="H477" i="1"/>
  <c r="H2413" i="1"/>
  <c r="H4680" i="1"/>
  <c r="H753" i="1"/>
  <c r="H708" i="1"/>
  <c r="H1047" i="1"/>
  <c r="H4891" i="1"/>
  <c r="H5023" i="1"/>
  <c r="H5436" i="1"/>
  <c r="H3519" i="1"/>
  <c r="H620" i="1"/>
  <c r="H4142" i="1"/>
  <c r="H353" i="1"/>
  <c r="H1287" i="1"/>
  <c r="H7181" i="1"/>
  <c r="H4201" i="1"/>
  <c r="H884" i="1"/>
  <c r="H474" i="1"/>
  <c r="H4744" i="1"/>
  <c r="H47" i="1"/>
  <c r="H691" i="1"/>
  <c r="H3325" i="1"/>
  <c r="H508" i="1"/>
  <c r="H3801" i="1"/>
  <c r="H454" i="1"/>
  <c r="H6462" i="1"/>
  <c r="H6064" i="1"/>
  <c r="H2687" i="1"/>
  <c r="H1415" i="1"/>
  <c r="H396" i="1"/>
  <c r="H470" i="1"/>
  <c r="H5152" i="1"/>
  <c r="H1676" i="1"/>
  <c r="H1493" i="1"/>
  <c r="H1129" i="1"/>
  <c r="H1444" i="1"/>
  <c r="H1377" i="1"/>
  <c r="H3654" i="1"/>
  <c r="H675" i="1"/>
  <c r="H7120" i="1"/>
  <c r="H1243" i="1"/>
  <c r="H3214" i="1"/>
  <c r="H7072" i="1"/>
  <c r="H735" i="1"/>
  <c r="H3452" i="1"/>
  <c r="H6596" i="1"/>
  <c r="H308" i="1"/>
  <c r="H3945" i="1"/>
  <c r="H1345" i="1"/>
  <c r="H3000" i="1"/>
  <c r="H744" i="1"/>
  <c r="H5037" i="1"/>
  <c r="H2796" i="1"/>
  <c r="H6607" i="1"/>
  <c r="H2891" i="1"/>
  <c r="H3407" i="1"/>
  <c r="H937" i="1"/>
  <c r="H4167" i="1"/>
  <c r="H5970" i="1"/>
  <c r="H211" i="1"/>
  <c r="H1300" i="1"/>
  <c r="H1086" i="1"/>
  <c r="H4432" i="1"/>
  <c r="H3368" i="1"/>
  <c r="H417" i="1"/>
  <c r="H5080" i="1"/>
  <c r="H2769" i="1"/>
  <c r="H623" i="1"/>
  <c r="H524" i="1"/>
  <c r="H1094" i="1"/>
  <c r="H4150" i="1"/>
  <c r="H3961" i="1"/>
  <c r="H3609" i="1"/>
  <c r="H176" i="1"/>
  <c r="H1146" i="1"/>
  <c r="H1524" i="1"/>
  <c r="H641" i="1"/>
  <c r="H716" i="1"/>
  <c r="H7056" i="1"/>
  <c r="H4215" i="1"/>
  <c r="H3318" i="1"/>
  <c r="H4244" i="1"/>
  <c r="H3615" i="1"/>
  <c r="H5646" i="1"/>
  <c r="H4037" i="1"/>
  <c r="H3970" i="1"/>
  <c r="H5891" i="1"/>
  <c r="H1153" i="1"/>
  <c r="H4965" i="1"/>
  <c r="H3996" i="1"/>
  <c r="H297" i="1"/>
  <c r="H1031" i="1"/>
  <c r="H109" i="1"/>
  <c r="H688" i="1"/>
  <c r="H1130" i="1"/>
  <c r="H5964" i="1"/>
  <c r="H5515" i="1"/>
  <c r="H5493" i="1"/>
  <c r="H813" i="1"/>
  <c r="H4935" i="1"/>
  <c r="H5349" i="1"/>
  <c r="H5520" i="1"/>
  <c r="H6228" i="1"/>
  <c r="H1611" i="1"/>
  <c r="H3415" i="1"/>
  <c r="H241" i="1"/>
  <c r="H868" i="1"/>
  <c r="H743" i="1"/>
  <c r="H4655" i="1"/>
  <c r="H3941" i="1"/>
  <c r="H3458" i="1"/>
  <c r="H3471" i="1"/>
  <c r="H3653" i="1"/>
  <c r="H1052" i="1"/>
  <c r="H4323" i="1"/>
  <c r="H1609" i="1"/>
  <c r="H3681" i="1"/>
  <c r="H4649" i="1"/>
  <c r="H3596" i="1"/>
  <c r="H5721" i="1"/>
  <c r="H728" i="1"/>
  <c r="H1547" i="1"/>
  <c r="H3401" i="1"/>
  <c r="H579" i="1"/>
  <c r="H1882" i="1"/>
  <c r="H4293" i="1"/>
  <c r="H1532" i="1"/>
  <c r="H3343" i="1"/>
  <c r="H183" i="1"/>
  <c r="H3907" i="1"/>
  <c r="H4660" i="1"/>
  <c r="H1286" i="1"/>
  <c r="H3182" i="1"/>
  <c r="H4703" i="1"/>
  <c r="H1383" i="1"/>
  <c r="H1090" i="1"/>
  <c r="H2369" i="1"/>
  <c r="H2078" i="1"/>
  <c r="H134" i="1"/>
  <c r="H4846" i="1"/>
  <c r="H805" i="1"/>
  <c r="H3503" i="1"/>
  <c r="H812" i="1"/>
  <c r="H1886" i="1"/>
  <c r="H4390" i="1"/>
  <c r="H4572" i="1"/>
  <c r="H3859" i="1"/>
  <c r="H3635" i="1"/>
  <c r="H3435" i="1"/>
  <c r="H4836" i="1"/>
  <c r="H4584" i="1"/>
  <c r="H410" i="1"/>
  <c r="H4314" i="1"/>
  <c r="H1681" i="1"/>
  <c r="H3177" i="1"/>
  <c r="H6123" i="1"/>
  <c r="H5404" i="1"/>
  <c r="H3712" i="1"/>
  <c r="H3828" i="1"/>
  <c r="H3797" i="1"/>
  <c r="H3655" i="1"/>
  <c r="H4123" i="1"/>
  <c r="H1447" i="1"/>
  <c r="H1893" i="1"/>
  <c r="H3327" i="1"/>
  <c r="H5620" i="1"/>
  <c r="H558" i="1"/>
  <c r="H4504" i="1"/>
  <c r="H6396" i="1"/>
  <c r="H4158" i="1"/>
  <c r="H5870" i="1"/>
  <c r="H4237" i="1"/>
  <c r="H5628" i="1"/>
  <c r="H350" i="1"/>
  <c r="H1124" i="1"/>
  <c r="H3765" i="1"/>
  <c r="H3387" i="1"/>
  <c r="H4086" i="1"/>
  <c r="H869" i="1"/>
  <c r="H506" i="1"/>
  <c r="H4830" i="1"/>
  <c r="H6572" i="1"/>
  <c r="H3626" i="1"/>
  <c r="H525" i="1"/>
  <c r="H7042" i="1"/>
  <c r="H646" i="1"/>
  <c r="H1558" i="1"/>
  <c r="H480" i="1"/>
  <c r="H182" i="1"/>
  <c r="H5947" i="1"/>
  <c r="H2951" i="1"/>
  <c r="H4330" i="1"/>
  <c r="H1664" i="1"/>
  <c r="H3528" i="1"/>
  <c r="H3863" i="1"/>
  <c r="H6414" i="1"/>
  <c r="H25" i="1"/>
  <c r="H4863" i="1"/>
  <c r="H2756" i="1"/>
  <c r="H3904" i="1"/>
  <c r="H4085" i="1"/>
  <c r="H5934" i="1"/>
  <c r="H2630" i="1"/>
  <c r="H492" i="1"/>
  <c r="H5325" i="1"/>
  <c r="H6679" i="1"/>
  <c r="H756" i="1"/>
  <c r="H5133" i="1"/>
  <c r="H6046" i="1"/>
  <c r="H3454" i="1"/>
  <c r="H3725" i="1"/>
  <c r="H1054" i="1"/>
  <c r="H86" i="1"/>
  <c r="H1260" i="1"/>
  <c r="H1448" i="1"/>
  <c r="H2146" i="1"/>
  <c r="H358" i="1"/>
  <c r="H939" i="1"/>
  <c r="H4074" i="1"/>
  <c r="H1218" i="1"/>
  <c r="H1050" i="1"/>
  <c r="H3762" i="1"/>
  <c r="H3823" i="1"/>
  <c r="H250" i="1"/>
  <c r="H4640" i="1"/>
  <c r="H6393" i="1"/>
  <c r="H2477" i="1"/>
  <c r="H6205" i="1"/>
  <c r="H6582" i="1"/>
  <c r="H457" i="1"/>
  <c r="H1997" i="1"/>
  <c r="H1148" i="1"/>
  <c r="H4240" i="1"/>
  <c r="H3388" i="1"/>
  <c r="H2093" i="1"/>
  <c r="H68" i="1"/>
  <c r="H2170" i="1"/>
  <c r="H669" i="1"/>
  <c r="H5482" i="1"/>
  <c r="H4959" i="1"/>
  <c r="H4320" i="1"/>
  <c r="H3927" i="1"/>
  <c r="H451" i="1"/>
  <c r="H6591" i="1"/>
  <c r="H1564" i="1"/>
  <c r="H1208" i="1"/>
  <c r="H1125" i="1"/>
  <c r="H1049" i="1"/>
  <c r="H4972" i="1"/>
  <c r="H1678" i="1"/>
  <c r="H2834" i="1"/>
  <c r="H110" i="1"/>
  <c r="H138" i="1"/>
  <c r="H2693" i="1"/>
  <c r="H601" i="1"/>
  <c r="H1645" i="1"/>
  <c r="H1352" i="1"/>
  <c r="H1615" i="1"/>
  <c r="H4774" i="1"/>
  <c r="H6391" i="1"/>
  <c r="H4401" i="1"/>
  <c r="H697" i="1"/>
  <c r="H3767" i="1"/>
  <c r="H313" i="1"/>
  <c r="H71" i="1"/>
  <c r="H3536" i="1"/>
  <c r="H4260" i="1"/>
  <c r="H602" i="1"/>
  <c r="H1221" i="1"/>
  <c r="H309" i="1"/>
  <c r="H3474" i="1"/>
  <c r="H4190" i="1"/>
  <c r="H706" i="1"/>
  <c r="H320" i="1"/>
  <c r="H75" i="1"/>
  <c r="H3483" i="1"/>
  <c r="H2180" i="1"/>
  <c r="H6670" i="1"/>
  <c r="H1736" i="1"/>
  <c r="H2768" i="1"/>
  <c r="H2176" i="1"/>
  <c r="H1580" i="1"/>
  <c r="H1762" i="1"/>
  <c r="H981" i="1"/>
  <c r="H2254" i="1"/>
  <c r="H1169" i="1"/>
  <c r="H3893" i="1"/>
  <c r="H3888" i="1"/>
  <c r="H2897" i="1"/>
  <c r="H3084" i="1"/>
  <c r="H1225" i="1"/>
  <c r="H5827" i="1"/>
  <c r="H61" i="1"/>
  <c r="H659" i="1"/>
  <c r="H1445" i="1"/>
  <c r="H1411" i="1"/>
  <c r="H2451" i="1"/>
  <c r="H2024" i="1"/>
  <c r="H5200" i="1"/>
  <c r="H3792" i="1"/>
  <c r="H3957" i="1"/>
  <c r="H3364" i="1"/>
  <c r="H3409" i="1"/>
  <c r="H1659" i="1"/>
  <c r="H1562" i="1"/>
  <c r="H1568" i="1"/>
  <c r="H4242" i="1"/>
  <c r="H4238" i="1"/>
  <c r="H5521" i="1"/>
  <c r="H3933" i="1"/>
  <c r="H2952" i="1"/>
  <c r="H2679" i="1"/>
  <c r="H3417" i="1"/>
  <c r="H4671" i="1"/>
  <c r="H2344" i="1"/>
  <c r="H1704" i="1"/>
  <c r="H2483" i="1"/>
  <c r="H1253" i="1"/>
  <c r="H1483" i="1"/>
  <c r="H2879" i="1"/>
  <c r="H5933" i="1"/>
  <c r="H2111" i="1"/>
  <c r="H5148" i="1"/>
  <c r="H3830" i="1"/>
  <c r="H1118" i="1"/>
  <c r="H7011" i="1"/>
  <c r="H326" i="1"/>
  <c r="H3697" i="1"/>
  <c r="H576" i="1"/>
  <c r="H4118" i="1"/>
  <c r="H379" i="1"/>
  <c r="H1477" i="1"/>
  <c r="H2978" i="1"/>
  <c r="H4259" i="1"/>
  <c r="H5828" i="1"/>
  <c r="H299" i="1"/>
  <c r="H1604" i="1"/>
  <c r="H119" i="1"/>
  <c r="H246" i="1"/>
  <c r="H2837" i="1"/>
  <c r="H1525" i="1"/>
  <c r="H2073" i="1"/>
  <c r="H5236" i="1"/>
  <c r="H893" i="1"/>
  <c r="H401" i="1"/>
  <c r="H1151" i="1"/>
  <c r="H6585" i="1"/>
  <c r="H4200" i="1"/>
  <c r="H6575" i="1"/>
  <c r="H3723" i="1"/>
  <c r="H3445" i="1"/>
  <c r="H4589" i="1"/>
  <c r="H901" i="1"/>
  <c r="H7068" i="1"/>
  <c r="H971" i="1"/>
  <c r="H6281" i="1"/>
  <c r="H820" i="1"/>
  <c r="H6584" i="1"/>
  <c r="H4779" i="1"/>
  <c r="H3850" i="1"/>
  <c r="H794" i="1"/>
  <c r="H516" i="1"/>
  <c r="H3264" i="1"/>
  <c r="H166" i="1"/>
  <c r="H6066" i="1"/>
  <c r="H3424" i="1"/>
  <c r="H3045" i="1"/>
  <c r="H4676" i="1"/>
  <c r="H2456" i="1"/>
  <c r="H7097" i="1"/>
  <c r="H6259" i="1"/>
  <c r="H6521" i="1"/>
  <c r="H3667" i="1"/>
  <c r="H3636" i="1"/>
  <c r="H2598" i="1"/>
  <c r="H980" i="1"/>
  <c r="H3982" i="1"/>
  <c r="H1020" i="1"/>
  <c r="H1045" i="1"/>
  <c r="H2736" i="1"/>
  <c r="H2279" i="1"/>
  <c r="H439" i="1"/>
  <c r="H6416" i="1"/>
  <c r="H3017" i="1"/>
  <c r="H6272" i="1"/>
  <c r="H991" i="1"/>
  <c r="H5117" i="1"/>
  <c r="H3013" i="1"/>
  <c r="H7193" i="1"/>
  <c r="H4195" i="1"/>
  <c r="H3690" i="1"/>
  <c r="H1195" i="1"/>
  <c r="H1021" i="1"/>
  <c r="H3552" i="1"/>
  <c r="H644" i="1"/>
  <c r="H2414" i="1"/>
  <c r="H2720" i="1"/>
  <c r="H3043" i="1"/>
  <c r="H1696" i="1"/>
  <c r="H5792" i="1"/>
  <c r="H1686" i="1"/>
  <c r="H4556" i="1"/>
  <c r="H3255" i="1"/>
  <c r="H408" i="1"/>
  <c r="H3881" i="1"/>
  <c r="H2526" i="1"/>
  <c r="H7074" i="1"/>
  <c r="H1921" i="1"/>
  <c r="H4667" i="1"/>
  <c r="H3579" i="1"/>
  <c r="H4969" i="1"/>
  <c r="H3347" i="1"/>
  <c r="H3710" i="1"/>
  <c r="H5129" i="1"/>
  <c r="H2416" i="1"/>
  <c r="H1284" i="1"/>
  <c r="H687" i="1"/>
  <c r="H5166" i="1"/>
  <c r="H2999" i="1"/>
  <c r="H1844" i="1"/>
  <c r="H1202" i="1"/>
  <c r="H1101" i="1"/>
  <c r="H2082" i="1"/>
  <c r="H1435" i="1"/>
  <c r="H1555" i="1"/>
  <c r="H3953" i="1"/>
  <c r="H375" i="1"/>
  <c r="H3369" i="1"/>
  <c r="H689" i="1"/>
  <c r="H6344" i="1"/>
  <c r="H772" i="1"/>
  <c r="H5475" i="1"/>
  <c r="H4153" i="1"/>
  <c r="H2247" i="1"/>
  <c r="H5149" i="1"/>
  <c r="H5723" i="1"/>
  <c r="H1085" i="1"/>
  <c r="H1216" i="1"/>
  <c r="H7087" i="1"/>
  <c r="H5388" i="1"/>
  <c r="H1802" i="1"/>
  <c r="H2571" i="1"/>
  <c r="H1337" i="1"/>
  <c r="H1217" i="1"/>
  <c r="H807" i="1"/>
  <c r="H5881" i="1"/>
  <c r="H4587" i="1"/>
  <c r="H4288" i="1"/>
  <c r="H300" i="1"/>
  <c r="H531" i="1"/>
  <c r="H1241" i="1"/>
  <c r="H945" i="1"/>
  <c r="H773" i="1"/>
  <c r="H1820" i="1"/>
  <c r="H2812" i="1"/>
  <c r="H2234" i="1"/>
  <c r="H3494" i="1"/>
  <c r="H4161" i="1"/>
  <c r="H3749" i="1"/>
  <c r="H1980" i="1"/>
  <c r="H3422" i="1"/>
  <c r="H2957" i="1"/>
  <c r="H4677" i="1"/>
  <c r="H549" i="1"/>
  <c r="H2944" i="1"/>
  <c r="H5720" i="1"/>
  <c r="H1904" i="1"/>
  <c r="H305" i="1"/>
  <c r="H935" i="1"/>
  <c r="H4448" i="1"/>
  <c r="H3808" i="1"/>
  <c r="H438" i="1"/>
  <c r="H4699" i="1"/>
  <c r="H5227" i="1"/>
  <c r="H1505" i="1"/>
  <c r="H463" i="1"/>
  <c r="H1055" i="1"/>
  <c r="H4287" i="1"/>
  <c r="H4391" i="1"/>
  <c r="H4413" i="1"/>
  <c r="H3331" i="1"/>
  <c r="H1250" i="1"/>
  <c r="H3854" i="1"/>
  <c r="H3705" i="1"/>
  <c r="H1834" i="1"/>
  <c r="H3865" i="1"/>
  <c r="H421" i="1"/>
  <c r="H881" i="1"/>
  <c r="H3335" i="1"/>
  <c r="H5213" i="1"/>
  <c r="H3921" i="1"/>
  <c r="H4402" i="1"/>
  <c r="H3612" i="1"/>
  <c r="H4712" i="1"/>
  <c r="H4760" i="1"/>
  <c r="H4523" i="1"/>
  <c r="H1242" i="1"/>
  <c r="H978" i="1"/>
  <c r="H3259" i="1"/>
  <c r="H3838" i="1"/>
  <c r="H4864" i="1"/>
  <c r="H354" i="1"/>
  <c r="H7039" i="1"/>
  <c r="H5743" i="1"/>
  <c r="H1506" i="1"/>
  <c r="H3408" i="1"/>
  <c r="H3642" i="1"/>
  <c r="H1572" i="1"/>
  <c r="H3294" i="1"/>
  <c r="H3773" i="1"/>
  <c r="H5232" i="1"/>
  <c r="H7177" i="1"/>
  <c r="H4782" i="1"/>
  <c r="H6246" i="1"/>
  <c r="H3363" i="1"/>
  <c r="H3211" i="1"/>
  <c r="H3245" i="1"/>
  <c r="H3577" i="1"/>
  <c r="H2291" i="1"/>
  <c r="H1180" i="1"/>
  <c r="H1993" i="1"/>
  <c r="H816" i="1"/>
  <c r="H774" i="1"/>
  <c r="H2000" i="1"/>
  <c r="H889" i="1"/>
  <c r="H3281" i="1"/>
  <c r="H6290" i="1"/>
  <c r="H1291" i="1"/>
  <c r="H4072" i="1"/>
  <c r="H223" i="1"/>
  <c r="H4007" i="1"/>
  <c r="H4076" i="1"/>
  <c r="H4176" i="1"/>
  <c r="H4241" i="1"/>
  <c r="H3630" i="1"/>
  <c r="H6095" i="1"/>
  <c r="H3276" i="1"/>
  <c r="H2354" i="1"/>
  <c r="H912" i="1"/>
  <c r="H3900" i="1"/>
  <c r="H4885" i="1"/>
  <c r="H6231" i="1"/>
  <c r="H900" i="1"/>
  <c r="H6564" i="1"/>
  <c r="H921" i="1"/>
  <c r="H3218" i="1"/>
  <c r="H618" i="1"/>
  <c r="H2877" i="1"/>
  <c r="H1349" i="1"/>
  <c r="H3016" i="1"/>
  <c r="H6936" i="1"/>
  <c r="H3499" i="1"/>
  <c r="H1727" i="1"/>
  <c r="H3742" i="1"/>
  <c r="H6184" i="1"/>
  <c r="H2553" i="1"/>
  <c r="H693" i="1"/>
  <c r="H3175" i="1"/>
  <c r="H5461" i="1"/>
  <c r="H3831" i="1"/>
  <c r="H3007" i="1"/>
  <c r="H4522" i="1"/>
  <c r="H4264" i="1"/>
  <c r="H2896" i="1"/>
  <c r="H3824" i="1"/>
  <c r="H5412" i="1"/>
  <c r="H5361" i="1"/>
  <c r="H6392" i="1"/>
  <c r="H2770" i="1"/>
  <c r="H349" i="1"/>
  <c r="H4170" i="1"/>
  <c r="H654" i="1"/>
  <c r="H3986" i="1"/>
  <c r="H1394" i="1"/>
  <c r="H4025" i="1"/>
  <c r="H4648" i="1"/>
  <c r="H3803" i="1"/>
  <c r="H6371" i="1"/>
  <c r="H3404" i="1"/>
  <c r="H3526" i="1"/>
  <c r="H3525" i="1"/>
  <c r="H2075" i="1"/>
  <c r="H56" i="1"/>
  <c r="H4717" i="1"/>
  <c r="H2634" i="1"/>
  <c r="H5140" i="1"/>
  <c r="H1436" i="1"/>
  <c r="H3328" i="1"/>
  <c r="H1178" i="1"/>
  <c r="H7095" i="1"/>
  <c r="H1740" i="1"/>
  <c r="H5910" i="1"/>
  <c r="H704" i="1"/>
  <c r="H6078" i="1"/>
  <c r="H4245" i="1"/>
  <c r="H1301" i="1"/>
  <c r="H1315" i="1"/>
  <c r="H1334" i="1"/>
  <c r="H1175" i="1"/>
  <c r="H487" i="1"/>
  <c r="H3537" i="1"/>
  <c r="H5497" i="1"/>
  <c r="H4451" i="1"/>
  <c r="H2947" i="1"/>
  <c r="H3048" i="1"/>
  <c r="H4679" i="1"/>
  <c r="H2883" i="1"/>
  <c r="H7073" i="1"/>
  <c r="H2939" i="1"/>
  <c r="H622" i="1"/>
  <c r="H3425" i="1"/>
  <c r="H2737" i="1"/>
  <c r="H2108" i="1"/>
  <c r="H1517" i="1"/>
  <c r="H1771" i="1"/>
  <c r="H5031" i="1"/>
  <c r="H4308" i="1"/>
  <c r="H4006" i="1"/>
  <c r="H6240" i="1"/>
  <c r="H5221" i="1"/>
  <c r="H4529" i="1"/>
  <c r="H5526" i="1"/>
  <c r="H5717" i="1"/>
  <c r="H4152" i="1"/>
  <c r="H5684" i="1"/>
  <c r="H4021" i="1"/>
  <c r="H3862" i="1"/>
  <c r="H1535" i="1"/>
  <c r="H4691" i="1"/>
  <c r="H1968" i="1"/>
  <c r="H6070" i="1"/>
  <c r="H3946" i="1"/>
  <c r="H334" i="1"/>
  <c r="H3037" i="1"/>
  <c r="H5568" i="1"/>
  <c r="H6270" i="1"/>
  <c r="H3321" i="1"/>
  <c r="H3273" i="1"/>
  <c r="H3689" i="1"/>
  <c r="H5987" i="1"/>
  <c r="H462" i="1"/>
  <c r="H3639" i="1"/>
  <c r="H5250" i="1"/>
  <c r="H519" i="1"/>
  <c r="H544" i="1"/>
  <c r="H4055" i="1"/>
  <c r="H3498" i="1"/>
  <c r="H1201" i="1"/>
  <c r="H4921" i="1"/>
  <c r="H4232" i="1"/>
  <c r="H2717" i="1"/>
  <c r="H6151" i="1"/>
  <c r="H1375" i="1"/>
  <c r="H3550" i="1"/>
  <c r="H998" i="1"/>
  <c r="H1165" i="1"/>
  <c r="H1610" i="1"/>
  <c r="H2793" i="1"/>
  <c r="H3998" i="1"/>
  <c r="H3541" i="1"/>
  <c r="H7030" i="1"/>
  <c r="H2062" i="1"/>
  <c r="H6637" i="1"/>
  <c r="H1296" i="1"/>
  <c r="H4325" i="1"/>
  <c r="H4383" i="1"/>
  <c r="H1272" i="1"/>
  <c r="H4191" i="1"/>
  <c r="H4162" i="1"/>
  <c r="H3709" i="1"/>
  <c r="H4172" i="1"/>
  <c r="H1252" i="1"/>
  <c r="H3671" i="1"/>
  <c r="H3124" i="1"/>
  <c r="H6194" i="1"/>
  <c r="H1912" i="1"/>
  <c r="H4478" i="1"/>
  <c r="H3106" i="1"/>
  <c r="H906" i="1"/>
  <c r="H4812" i="1"/>
  <c r="H1917" i="1"/>
  <c r="H4316" i="1"/>
  <c r="H5875" i="1"/>
  <c r="H341" i="1"/>
  <c r="H705" i="1"/>
  <c r="H6511" i="1"/>
  <c r="H3210" i="1"/>
  <c r="H4246" i="1"/>
  <c r="H3909" i="1"/>
  <c r="H1211" i="1"/>
  <c r="H5056" i="1"/>
  <c r="H281" i="1"/>
  <c r="H1466" i="1"/>
  <c r="H2991" i="1"/>
  <c r="H854" i="1"/>
  <c r="H5666" i="1"/>
  <c r="H4729" i="1"/>
  <c r="H974" i="1"/>
  <c r="H3031" i="1"/>
  <c r="H2514" i="1"/>
  <c r="H3382" i="1"/>
  <c r="H4026" i="1"/>
  <c r="H1100" i="1"/>
  <c r="H2085" i="1"/>
  <c r="H7109" i="1"/>
  <c r="H3851" i="1"/>
  <c r="H4205" i="1"/>
  <c r="H6355" i="1"/>
  <c r="H497" i="1"/>
  <c r="H1238" i="1"/>
  <c r="H5612" i="1"/>
  <c r="H1669" i="1"/>
  <c r="H5460" i="1"/>
  <c r="H1162" i="1"/>
  <c r="H1734" i="1"/>
  <c r="H1179" i="1"/>
  <c r="H2659" i="1"/>
  <c r="H1939" i="1"/>
  <c r="H2064" i="1"/>
  <c r="H3815" i="1"/>
  <c r="H444" i="1"/>
  <c r="H6299" i="1"/>
  <c r="H4033" i="1"/>
  <c r="H1640" i="1"/>
  <c r="H4843" i="1"/>
  <c r="H1353" i="1"/>
  <c r="H3568" i="1"/>
  <c r="H683" i="1"/>
  <c r="H5171" i="1"/>
  <c r="H750" i="1"/>
  <c r="H554" i="1"/>
  <c r="H3819" i="1"/>
  <c r="H3684" i="1"/>
  <c r="H810" i="1"/>
  <c r="H2761" i="1"/>
  <c r="H4361" i="1"/>
  <c r="H2901" i="1"/>
  <c r="H973" i="1"/>
  <c r="H5302" i="1"/>
  <c r="H6011" i="1"/>
  <c r="H1255" i="1"/>
  <c r="H7104" i="1"/>
  <c r="H4948" i="1"/>
  <c r="H887" i="1"/>
  <c r="H4977" i="1"/>
  <c r="H1991" i="1"/>
  <c r="H5779" i="1"/>
  <c r="H4027" i="1"/>
  <c r="H6324" i="1"/>
  <c r="H4328" i="1"/>
  <c r="H6112" i="1"/>
  <c r="H6759" i="1"/>
  <c r="H5203" i="1"/>
  <c r="H926" i="1"/>
  <c r="H1246" i="1"/>
  <c r="H3215" i="1"/>
  <c r="H3647" i="1"/>
  <c r="H7171" i="1"/>
  <c r="H1229" i="1"/>
  <c r="H5288" i="1"/>
  <c r="H4540" i="1"/>
  <c r="H5341" i="1"/>
  <c r="H2979" i="1"/>
  <c r="H2980" i="1"/>
  <c r="H3969" i="1"/>
  <c r="H6282" i="1"/>
  <c r="H4547" i="1"/>
  <c r="H7110" i="1"/>
  <c r="H3890" i="1"/>
  <c r="H2216" i="1"/>
  <c r="H1516" i="1"/>
  <c r="H1152" i="1"/>
  <c r="H2867" i="1"/>
  <c r="H2620" i="1"/>
  <c r="H3666" i="1"/>
  <c r="H3241" i="1"/>
  <c r="H639" i="1"/>
  <c r="H1814" i="1"/>
  <c r="H5113" i="1"/>
  <c r="H2500" i="1"/>
  <c r="H1185" i="1"/>
  <c r="H1249" i="1"/>
  <c r="H7161" i="1"/>
  <c r="H829" i="1"/>
  <c r="H4630" i="1"/>
  <c r="H1600" i="1"/>
  <c r="H6020" i="1"/>
  <c r="H1290" i="1"/>
  <c r="H1067" i="1"/>
  <c r="H3724" i="1"/>
  <c r="H7188" i="1"/>
  <c r="H1144" i="1"/>
  <c r="H628" i="1"/>
  <c r="H4958" i="1"/>
  <c r="H1164" i="1"/>
  <c r="H4213" i="1"/>
  <c r="H777" i="1"/>
  <c r="H1981" i="1"/>
  <c r="H4273" i="1"/>
  <c r="H1261" i="1"/>
  <c r="H360" i="1"/>
  <c r="H5095" i="1"/>
  <c r="H4057" i="1"/>
  <c r="H1013" i="1"/>
  <c r="H4620" i="1"/>
  <c r="H934" i="1"/>
  <c r="H4073" i="1"/>
  <c r="H1106" i="1"/>
  <c r="H4492" i="1"/>
  <c r="H4304" i="1"/>
  <c r="H4785" i="1"/>
  <c r="H258" i="1"/>
  <c r="H4704" i="1"/>
  <c r="H1282" i="1"/>
  <c r="H324" i="1"/>
  <c r="H433" i="1"/>
  <c r="H1618" i="1"/>
  <c r="H7031" i="1"/>
  <c r="H3686" i="1"/>
  <c r="H4672" i="1"/>
  <c r="H635" i="1"/>
  <c r="H1194" i="1"/>
  <c r="H3258" i="1"/>
  <c r="H3380" i="1"/>
  <c r="H3001" i="1"/>
  <c r="H942" i="1"/>
  <c r="H4721" i="1"/>
  <c r="H3038" i="1"/>
  <c r="H7134" i="1"/>
  <c r="H1440" i="1"/>
  <c r="H4645" i="1"/>
  <c r="H6124" i="1"/>
  <c r="H5237" i="1"/>
  <c r="H1310" i="1"/>
  <c r="H1462" i="1"/>
  <c r="H2128" i="1"/>
  <c r="H4023" i="1"/>
  <c r="H4144" i="1"/>
  <c r="H1400" i="1"/>
  <c r="H5403" i="1"/>
  <c r="H1945" i="1"/>
  <c r="H6229" i="1"/>
  <c r="H908" i="1"/>
  <c r="H2515" i="1"/>
  <c r="H2133" i="1"/>
  <c r="H1330" i="1"/>
  <c r="H5090" i="1"/>
  <c r="H5012" i="1"/>
  <c r="H3758" i="1"/>
  <c r="H5327" i="1"/>
  <c r="H5184" i="1"/>
  <c r="H4367" i="1"/>
  <c r="H997" i="1"/>
  <c r="H5801" i="1"/>
  <c r="H1117" i="1"/>
  <c r="H4034" i="1"/>
  <c r="H662" i="1"/>
  <c r="H3443" i="1"/>
  <c r="H2672" i="1"/>
  <c r="H5485" i="1"/>
  <c r="H1606" i="1"/>
  <c r="H4234" i="1"/>
  <c r="H2309" i="1"/>
  <c r="H1404" i="1"/>
  <c r="H5491" i="1"/>
  <c r="H1009" i="1"/>
  <c r="H1494" i="1"/>
  <c r="H2224" i="1"/>
  <c r="H4546" i="1"/>
  <c r="H6818" i="1"/>
  <c r="H5192" i="1"/>
  <c r="H4185" i="1"/>
  <c r="H4342" i="1"/>
  <c r="H4336" i="1"/>
  <c r="H5687" i="1"/>
  <c r="H802" i="1"/>
  <c r="H4046" i="1"/>
  <c r="H4674" i="1"/>
  <c r="H3871" i="1"/>
  <c r="H4894" i="1"/>
  <c r="H4355" i="1"/>
  <c r="H1228" i="1"/>
  <c r="H2932" i="1"/>
  <c r="H5637" i="1"/>
  <c r="H7116" i="1"/>
  <c r="H626" i="1"/>
  <c r="H3449" i="1"/>
  <c r="H3734" i="1"/>
  <c r="H3131" i="1"/>
  <c r="H7105" i="1"/>
  <c r="H5096" i="1"/>
  <c r="H4441" i="1"/>
  <c r="H77" i="1"/>
  <c r="H3611" i="1"/>
  <c r="H7135" i="1"/>
  <c r="H1761" i="1"/>
  <c r="H4079" i="1"/>
  <c r="H3225" i="1"/>
  <c r="H6419" i="1"/>
  <c r="H5196" i="1"/>
  <c r="H6249" i="1"/>
  <c r="H4054" i="1"/>
  <c r="H3678" i="1"/>
  <c r="H2222" i="1"/>
  <c r="H1064" i="1"/>
  <c r="H4001" i="1"/>
  <c r="H5709" i="1"/>
  <c r="H4501" i="1"/>
  <c r="H2954" i="1"/>
  <c r="H842" i="1"/>
  <c r="H4549" i="1"/>
  <c r="H4802" i="1"/>
  <c r="H1263" i="1"/>
  <c r="H963" i="1"/>
  <c r="H1258" i="1"/>
  <c r="H2778" i="1"/>
  <c r="H4688" i="1"/>
  <c r="H2223" i="1"/>
  <c r="H2533" i="1"/>
  <c r="H3664" i="1"/>
  <c r="H3101" i="1"/>
  <c r="H1056" i="1"/>
  <c r="H1280" i="1"/>
  <c r="H1159" i="1"/>
  <c r="H3711" i="1"/>
  <c r="H294" i="1"/>
  <c r="H1324" i="1"/>
  <c r="H864" i="1"/>
  <c r="H307" i="1"/>
  <c r="H7138" i="1"/>
  <c r="H4340" i="1"/>
  <c r="H1025" i="1"/>
  <c r="H1071" i="1"/>
  <c r="H4931" i="1"/>
  <c r="H847" i="1"/>
  <c r="H3790" i="1"/>
  <c r="H792" i="1"/>
  <c r="H4902" i="1"/>
  <c r="H5002" i="1"/>
  <c r="H2661" i="1"/>
  <c r="H3960" i="1"/>
  <c r="H4126" i="1"/>
  <c r="H919" i="1"/>
  <c r="H6172" i="1"/>
  <c r="H92" i="1"/>
  <c r="H5570" i="1"/>
  <c r="H3571" i="1"/>
  <c r="H6653" i="1"/>
  <c r="H3739" i="1"/>
  <c r="H1015" i="1"/>
  <c r="H3680" i="1"/>
  <c r="H3713" i="1"/>
  <c r="H4521" i="1"/>
  <c r="H1489" i="1"/>
  <c r="H2616" i="1"/>
  <c r="H4860" i="1"/>
  <c r="H4396" i="1"/>
  <c r="H3780" i="1"/>
  <c r="H1213" i="1"/>
  <c r="H5380" i="1"/>
  <c r="H4526" i="1"/>
  <c r="H681" i="1"/>
  <c r="H6317" i="1"/>
  <c r="H2098" i="1"/>
  <c r="H1654" i="1"/>
  <c r="H1867" i="1"/>
  <c r="H4484" i="1"/>
  <c r="H2184" i="1"/>
  <c r="H1883" i="1"/>
  <c r="H2508" i="1"/>
  <c r="H3570" i="1"/>
  <c r="H3299" i="1"/>
  <c r="H4151" i="1"/>
  <c r="H2474" i="1"/>
  <c r="H770" i="1"/>
  <c r="H4621" i="1"/>
  <c r="H1528" i="1"/>
  <c r="H4272" i="1"/>
  <c r="H801" i="1"/>
  <c r="H911" i="1"/>
  <c r="H905" i="1"/>
  <c r="H1624" i="1"/>
  <c r="H1237" i="1"/>
  <c r="H3410" i="1"/>
  <c r="H3922" i="1"/>
  <c r="H6351" i="1"/>
  <c r="H3631" i="1"/>
  <c r="H4861" i="1"/>
  <c r="H1042" i="1"/>
  <c r="H359" i="1"/>
  <c r="H1149" i="1"/>
  <c r="H6197" i="1"/>
  <c r="H2420" i="1"/>
  <c r="H3574" i="1"/>
  <c r="H7076" i="1"/>
  <c r="H4622" i="1"/>
  <c r="H2559" i="1"/>
  <c r="H3156" i="1"/>
  <c r="H941" i="1"/>
  <c r="H7137" i="1"/>
  <c r="H2933" i="1"/>
  <c r="H1127" i="1"/>
  <c r="H4554" i="1"/>
  <c r="H4127" i="1"/>
  <c r="H4460" i="1"/>
  <c r="H888" i="1"/>
  <c r="H2292" i="1"/>
  <c r="H1941" i="1"/>
  <c r="H4848" i="1"/>
  <c r="H1635" i="1"/>
  <c r="H2904" i="1"/>
  <c r="H4637" i="1"/>
  <c r="H1775" i="1"/>
  <c r="H1990" i="1"/>
  <c r="H1472" i="1"/>
  <c r="H4697" i="1"/>
  <c r="H4266" i="1"/>
  <c r="H2692" i="1"/>
  <c r="H1897" i="1"/>
  <c r="H6922" i="1"/>
  <c r="H1421" i="1"/>
  <c r="H2410" i="1"/>
  <c r="H3239" i="1"/>
  <c r="H3693" i="1"/>
  <c r="H4384" i="1"/>
  <c r="H2711" i="1"/>
  <c r="H2859" i="1"/>
  <c r="H1312" i="1"/>
  <c r="H7108" i="1"/>
  <c r="H5742" i="1"/>
  <c r="H1797" i="1"/>
  <c r="H3027" i="1"/>
  <c r="H4163" i="1"/>
  <c r="H4612" i="1"/>
  <c r="H3906" i="1"/>
  <c r="H371" i="1"/>
  <c r="H2516" i="1"/>
  <c r="H4354" i="1"/>
  <c r="H6065" i="1"/>
  <c r="H3942" i="1"/>
  <c r="H4224" i="1"/>
  <c r="H3178" i="1"/>
  <c r="H6388" i="1"/>
  <c r="H5785" i="1"/>
  <c r="H694" i="1"/>
  <c r="H4066" i="1"/>
  <c r="H862" i="1"/>
  <c r="H6113" i="1"/>
  <c r="H1554" i="1"/>
  <c r="H4757" i="1"/>
  <c r="H2570" i="1"/>
  <c r="H871" i="1"/>
  <c r="H5034" i="1"/>
  <c r="H6705" i="1"/>
  <c r="H551" i="1"/>
  <c r="H1798" i="1"/>
  <c r="H3585" i="1"/>
  <c r="H5797" i="1"/>
  <c r="H3781" i="1"/>
  <c r="H6013" i="1"/>
  <c r="H6648" i="1"/>
  <c r="H1830" i="1"/>
  <c r="H4108" i="1"/>
  <c r="H4962" i="1"/>
  <c r="H6733" i="1"/>
  <c r="H4518" i="1"/>
  <c r="H2256" i="1"/>
  <c r="H1586" i="1"/>
  <c r="H2750" i="1"/>
  <c r="H548" i="1"/>
  <c r="H2054" i="1"/>
  <c r="H1700" i="1"/>
  <c r="H1231" i="1"/>
  <c r="H4069" i="1"/>
  <c r="H7102" i="1"/>
  <c r="H4294" i="1"/>
  <c r="H5516" i="1"/>
  <c r="H4463" i="1"/>
  <c r="H5533" i="1"/>
  <c r="H972" i="1"/>
  <c r="H751" i="1"/>
  <c r="H2230" i="1"/>
  <c r="H3637" i="1"/>
  <c r="H7198" i="1"/>
  <c r="H907" i="1"/>
  <c r="H2150" i="1"/>
  <c r="H962" i="1"/>
  <c r="H1561" i="1"/>
  <c r="H2782" i="1"/>
  <c r="H1387" i="1"/>
  <c r="H6892" i="1"/>
  <c r="H2345" i="1"/>
  <c r="H5694" i="1"/>
  <c r="H325" i="1"/>
  <c r="H2640" i="1"/>
  <c r="H1854" i="1"/>
  <c r="H5323" i="1"/>
  <c r="H3599" i="1"/>
  <c r="H1141" i="1"/>
  <c r="H1454" i="1"/>
  <c r="H1533" i="1"/>
  <c r="H1873" i="1"/>
  <c r="H4772" i="1"/>
  <c r="H5231" i="1"/>
  <c r="H2899" i="1"/>
  <c r="H1092" i="1"/>
  <c r="H3535" i="1"/>
  <c r="H3643" i="1"/>
  <c r="H1673" i="1"/>
  <c r="H4274" i="1"/>
  <c r="H1870" i="1"/>
  <c r="H4582" i="1"/>
  <c r="H5530" i="1"/>
  <c r="H2700" i="1"/>
  <c r="H4070" i="1"/>
  <c r="H5505" i="1"/>
  <c r="H3472" i="1"/>
  <c r="H1766" i="1"/>
  <c r="H6334" i="1"/>
  <c r="H4934" i="1"/>
  <c r="H4933" i="1"/>
  <c r="H3699" i="1"/>
  <c r="H768" i="1"/>
  <c r="H874" i="1"/>
  <c r="H3954" i="1"/>
  <c r="H832" i="1"/>
  <c r="H4879" i="1"/>
  <c r="H3481" i="1"/>
  <c r="H3110" i="1"/>
  <c r="H6567" i="1"/>
  <c r="H2815" i="1"/>
  <c r="H7154" i="1"/>
  <c r="H4117" i="1"/>
  <c r="H3485" i="1"/>
  <c r="H1475" i="1"/>
  <c r="H3361" i="1"/>
  <c r="H523" i="1"/>
  <c r="H5058" i="1"/>
  <c r="H6037" i="1"/>
  <c r="H123" i="1"/>
  <c r="H213" i="1"/>
  <c r="H3583" i="1"/>
  <c r="H4230" i="1"/>
  <c r="H1823" i="1"/>
  <c r="H4088" i="1"/>
  <c r="H5154" i="1"/>
  <c r="H1374" i="1"/>
  <c r="H5892" i="1"/>
  <c r="H5489" i="1"/>
  <c r="H2310" i="1"/>
  <c r="H2674" i="1"/>
  <c r="H3601" i="1"/>
  <c r="H1628" i="1"/>
  <c r="H616" i="1"/>
  <c r="H2002" i="1"/>
  <c r="H2535" i="1"/>
  <c r="H430" i="1"/>
  <c r="H6578" i="1"/>
  <c r="H3920" i="1"/>
  <c r="H4971" i="1"/>
  <c r="H1614" i="1"/>
  <c r="H7033" i="1"/>
  <c r="H1142" i="1"/>
  <c r="H655" i="1"/>
  <c r="H4385" i="1"/>
  <c r="H2878" i="1"/>
  <c r="H2171" i="1"/>
  <c r="H4352" i="1"/>
  <c r="H1884" i="1"/>
  <c r="H2869" i="1"/>
  <c r="H3138" i="1"/>
  <c r="H976" i="1"/>
  <c r="H530" i="1"/>
  <c r="H5353" i="1"/>
  <c r="H4141" i="1"/>
  <c r="H1336" i="1"/>
  <c r="H3652" i="1"/>
  <c r="H2583" i="1"/>
  <c r="H6372" i="1"/>
  <c r="H4035" i="1"/>
  <c r="H5589" i="1"/>
  <c r="H7186" i="1"/>
  <c r="H5992" i="1"/>
  <c r="H7123" i="1"/>
  <c r="H5738" i="1"/>
  <c r="H6009" i="1"/>
  <c r="H5862" i="1"/>
  <c r="H960" i="1"/>
  <c r="H1222" i="1"/>
  <c r="H4129" i="1"/>
  <c r="H4319" i="1"/>
  <c r="H7057" i="1"/>
  <c r="H765" i="1"/>
  <c r="H1835" i="1"/>
  <c r="H2819" i="1"/>
  <c r="H5472" i="1"/>
  <c r="H1442" i="1"/>
  <c r="H5441" i="1"/>
  <c r="H1822" i="1"/>
  <c r="H1597" i="1"/>
  <c r="H4893" i="1"/>
  <c r="H5824" i="1"/>
  <c r="H1467" i="1"/>
  <c r="H6994" i="1"/>
  <c r="H3117" i="1"/>
  <c r="H5755" i="1"/>
  <c r="H986" i="1"/>
  <c r="H4758" i="1"/>
  <c r="H3107" i="1"/>
  <c r="H6405" i="1"/>
  <c r="H790" i="1"/>
  <c r="H5686" i="1"/>
  <c r="H5838" i="1"/>
  <c r="H1168" i="1"/>
  <c r="H808" i="1"/>
  <c r="H1432" i="1"/>
  <c r="H1546" i="1"/>
  <c r="H6963" i="1"/>
  <c r="H2006" i="1"/>
  <c r="H4794" i="1"/>
  <c r="H4552" i="1"/>
  <c r="H5714" i="1"/>
  <c r="H4789" i="1"/>
  <c r="H3308" i="1"/>
  <c r="H4247" i="1"/>
  <c r="H7149" i="1"/>
  <c r="H273" i="1"/>
  <c r="H4414" i="1"/>
  <c r="H4290" i="1"/>
  <c r="H3977" i="1"/>
  <c r="H1173" i="1"/>
  <c r="H1484" i="1"/>
  <c r="H2523" i="1"/>
  <c r="H1156" i="1"/>
  <c r="H1446" i="1"/>
  <c r="H6621" i="1"/>
  <c r="H1205" i="1"/>
  <c r="H7090" i="1"/>
  <c r="H5145" i="1"/>
  <c r="H1200" i="1"/>
  <c r="H4912" i="1"/>
  <c r="H5248" i="1"/>
  <c r="H4084" i="1"/>
  <c r="H275" i="1"/>
  <c r="H2125" i="1"/>
  <c r="H5057" i="1"/>
  <c r="H746" i="1"/>
  <c r="H5830" i="1"/>
  <c r="H458" i="1"/>
  <c r="H3778" i="1"/>
  <c r="H1899" i="1"/>
  <c r="H3334" i="1"/>
  <c r="H4089" i="1"/>
  <c r="H6839" i="1"/>
  <c r="H6611" i="1"/>
  <c r="H546" i="1"/>
  <c r="H4159" i="1"/>
  <c r="H3811" i="1"/>
  <c r="H3816" i="1"/>
  <c r="H4311" i="1"/>
  <c r="H727" i="1"/>
  <c r="H3560" i="1"/>
  <c r="H2252" i="1"/>
  <c r="H2300" i="1"/>
  <c r="H2892" i="1"/>
  <c r="H927" i="1"/>
  <c r="H6189" i="1"/>
  <c r="H4915" i="1"/>
  <c r="H1399" i="1"/>
  <c r="H5243" i="1"/>
  <c r="H1308" i="1"/>
  <c r="H5102" i="1"/>
  <c r="H3701" i="1"/>
  <c r="H4755" i="1"/>
  <c r="H5767" i="1"/>
  <c r="H1046" i="1"/>
  <c r="H6247" i="1"/>
  <c r="H2341" i="1"/>
  <c r="H2290" i="1"/>
  <c r="H1073" i="1"/>
  <c r="H7092" i="1"/>
  <c r="H4831" i="1"/>
  <c r="H4412" i="1"/>
  <c r="H1338" i="1"/>
  <c r="H6784" i="1"/>
  <c r="H4980" i="1"/>
  <c r="H5326" i="1"/>
  <c r="H6341" i="1"/>
  <c r="H1707" i="1"/>
  <c r="H679" i="1"/>
  <c r="H4678" i="1"/>
  <c r="H6284" i="1"/>
  <c r="H2172" i="1"/>
  <c r="H4666" i="1"/>
  <c r="H1888" i="1"/>
  <c r="H2045" i="1"/>
  <c r="H6234" i="1"/>
  <c r="H1223" i="1"/>
  <c r="H3558" i="1"/>
  <c r="H4350" i="1"/>
  <c r="H5464" i="1"/>
  <c r="H2175" i="1"/>
  <c r="H3842" i="1"/>
  <c r="H592" i="1"/>
  <c r="H610" i="1"/>
  <c r="H3467" i="1"/>
  <c r="H4146" i="1"/>
  <c r="H3714" i="1"/>
  <c r="H3702" i="1"/>
  <c r="H2623" i="1"/>
  <c r="H3668" i="1"/>
  <c r="H5832" i="1"/>
  <c r="H1458" i="1"/>
  <c r="H913" i="1"/>
  <c r="H2276" i="1"/>
  <c r="H1121" i="1"/>
  <c r="H5430" i="1"/>
  <c r="H4872" i="1"/>
  <c r="H1360" i="1"/>
  <c r="H5053" i="1"/>
  <c r="H5780" i="1"/>
  <c r="H5044" i="1"/>
  <c r="H3754" i="1"/>
  <c r="H5844" i="1"/>
  <c r="H4239" i="1"/>
  <c r="H1077" i="1"/>
  <c r="H328" i="1"/>
  <c r="H3033" i="1"/>
  <c r="H3628" i="1"/>
  <c r="H4871" i="1"/>
  <c r="H4708" i="1"/>
  <c r="H1641" i="1"/>
  <c r="H6581" i="1"/>
  <c r="H5903" i="1"/>
  <c r="H5671" i="1"/>
  <c r="H4464" i="1"/>
  <c r="H1166" i="1"/>
  <c r="H5306" i="1"/>
  <c r="H1793" i="1"/>
  <c r="H2826" i="1"/>
  <c r="H1862" i="1"/>
  <c r="H2280" i="1"/>
  <c r="H3594" i="1"/>
  <c r="H4434" i="1"/>
  <c r="H3416" i="1"/>
  <c r="H1464" i="1"/>
  <c r="H5468" i="1"/>
  <c r="H446" i="1"/>
  <c r="H3963" i="1"/>
  <c r="H333" i="1"/>
  <c r="H4411" i="1"/>
  <c r="H4337" i="1"/>
  <c r="H6944" i="1"/>
  <c r="H4635" i="1"/>
  <c r="H5009" i="1"/>
  <c r="H1626" i="1"/>
  <c r="H1040" i="1"/>
  <c r="H5818" i="1"/>
  <c r="H1715" i="1"/>
  <c r="H372" i="1"/>
  <c r="H6338" i="1"/>
  <c r="H2471" i="1"/>
  <c r="H5199" i="1"/>
  <c r="H3700" i="1"/>
  <c r="H2271" i="1"/>
  <c r="H2512" i="1"/>
  <c r="H2576" i="1"/>
  <c r="H2196" i="1"/>
  <c r="H3825" i="1"/>
  <c r="H3358" i="1"/>
  <c r="H7032" i="1"/>
  <c r="H5640" i="1"/>
  <c r="H4901" i="1"/>
  <c r="H4873" i="1"/>
  <c r="H1269" i="1"/>
  <c r="H3818" i="1"/>
  <c r="H1772" i="1"/>
  <c r="H6155" i="1"/>
  <c r="H3374" i="1"/>
  <c r="H5197" i="1"/>
  <c r="H3766" i="1"/>
  <c r="H6638" i="1"/>
  <c r="H590" i="1"/>
  <c r="H5692" i="1"/>
  <c r="H4943" i="1"/>
  <c r="H4563" i="1"/>
  <c r="H344" i="1"/>
  <c r="H2241" i="1"/>
  <c r="H2924" i="1"/>
  <c r="H4654" i="1"/>
  <c r="H5633" i="1"/>
  <c r="H7093" i="1"/>
  <c r="H6209" i="1"/>
  <c r="H5442" i="1"/>
  <c r="H6930" i="1"/>
  <c r="H3721" i="1"/>
  <c r="H4882" i="1"/>
  <c r="H1326" i="1"/>
  <c r="H4662" i="1"/>
  <c r="H5208" i="1"/>
  <c r="H6938" i="1"/>
  <c r="H1187" i="1"/>
  <c r="H1109" i="1"/>
  <c r="H4530" i="1"/>
  <c r="H3005" i="1"/>
  <c r="H653" i="1"/>
  <c r="H885" i="1"/>
  <c r="H4675" i="1"/>
  <c r="H3111" i="1"/>
  <c r="H5528" i="1"/>
  <c r="H6181" i="1"/>
  <c r="H4196" i="1"/>
  <c r="H1321" i="1"/>
  <c r="H1254" i="1"/>
  <c r="H992" i="1"/>
  <c r="H6523" i="1"/>
  <c r="H2584" i="1"/>
  <c r="H4686" i="1"/>
  <c r="H4752" i="1"/>
  <c r="H4372" i="1"/>
  <c r="H5504" i="1"/>
  <c r="H6505" i="1"/>
  <c r="H4020" i="1"/>
  <c r="H1327" i="1"/>
  <c r="H6508" i="1"/>
  <c r="H6319" i="1"/>
  <c r="H3864" i="1"/>
  <c r="H1779" i="1"/>
  <c r="H3508" i="1"/>
  <c r="H1507" i="1"/>
  <c r="H929" i="1"/>
  <c r="H1716" i="1"/>
  <c r="H6998" i="1"/>
  <c r="H6723" i="1"/>
  <c r="H5764" i="1"/>
  <c r="H6513" i="1"/>
  <c r="H4452" i="1"/>
  <c r="H1728" i="1"/>
  <c r="H5078" i="1"/>
  <c r="H4140" i="1"/>
  <c r="H5338" i="1"/>
  <c r="H5435" i="1"/>
  <c r="H3530" i="1"/>
  <c r="H503" i="1"/>
  <c r="H4567" i="1"/>
  <c r="H4988" i="1"/>
  <c r="H645" i="1"/>
  <c r="H4349" i="1"/>
  <c r="H1587" i="1"/>
  <c r="H3789" i="1"/>
  <c r="H6390" i="1"/>
  <c r="H904" i="1"/>
  <c r="H6058" i="1"/>
  <c r="H4318" i="1"/>
  <c r="H5014" i="1"/>
  <c r="H1946" i="1"/>
  <c r="H4147" i="1"/>
  <c r="H1115" i="1"/>
  <c r="H1682" i="1"/>
  <c r="H4192" i="1"/>
  <c r="H5343" i="1"/>
  <c r="H1212" i="1"/>
  <c r="H2392" i="1"/>
  <c r="H1460" i="1"/>
  <c r="H3694" i="1"/>
  <c r="H582" i="1"/>
  <c r="H4502" i="1"/>
  <c r="H4457" i="1"/>
  <c r="H2524" i="1"/>
  <c r="H1203" i="1"/>
  <c r="H1914" i="1"/>
  <c r="H4284" i="1"/>
  <c r="H4048" i="1"/>
  <c r="H312" i="1"/>
  <c r="H2352" i="1"/>
  <c r="H4961" i="1"/>
  <c r="H1896" i="1"/>
  <c r="H5735" i="1"/>
  <c r="H4148" i="1"/>
  <c r="H1617" i="1"/>
  <c r="H2605" i="1"/>
  <c r="H3732" i="1"/>
  <c r="H1035" i="1"/>
  <c r="H7192" i="1"/>
  <c r="H1063" i="1"/>
  <c r="H6326" i="1"/>
  <c r="H1852" i="1"/>
  <c r="H6968" i="1"/>
  <c r="H6374" i="1"/>
  <c r="H4862" i="1"/>
  <c r="H4236" i="1"/>
  <c r="H717" i="1"/>
  <c r="H5636" i="1"/>
  <c r="H4119" i="1"/>
  <c r="H3569" i="1"/>
  <c r="H4534" i="1"/>
  <c r="H5099" i="1"/>
  <c r="H1198" i="1"/>
  <c r="H5130" i="1"/>
  <c r="H4279" i="1"/>
  <c r="H6297" i="1"/>
  <c r="H3588" i="1"/>
  <c r="H220" i="1"/>
  <c r="H4222" i="1"/>
  <c r="H6970" i="1"/>
  <c r="H5204" i="1"/>
  <c r="H2455" i="1"/>
  <c r="H2351" i="1"/>
  <c r="H4047" i="1"/>
  <c r="H5573" i="1"/>
  <c r="H2331" i="1"/>
  <c r="H725" i="1"/>
  <c r="H5762" i="1"/>
  <c r="H2530" i="1"/>
  <c r="H4539" i="1"/>
  <c r="H2327" i="1"/>
  <c r="H3747" i="1"/>
  <c r="H3956" i="1"/>
  <c r="H6279" i="1"/>
  <c r="H6728" i="1"/>
  <c r="H1140" i="1"/>
  <c r="H7170" i="1"/>
  <c r="H6212" i="1"/>
  <c r="H1784" i="1"/>
  <c r="H6459" i="1"/>
  <c r="H1783" i="1"/>
  <c r="H6293" i="1"/>
  <c r="H4051" i="1"/>
  <c r="H760" i="1"/>
  <c r="H3603" i="1"/>
  <c r="H2990" i="1"/>
  <c r="H5959" i="1"/>
  <c r="H1335" i="1"/>
  <c r="H5348" i="1"/>
  <c r="H1365" i="1"/>
  <c r="H4604" i="1"/>
  <c r="H6672" i="1"/>
  <c r="H5415" i="1"/>
  <c r="H1666" i="1"/>
  <c r="H7043" i="1"/>
  <c r="H5110" i="1"/>
  <c r="H5253" i="1"/>
  <c r="H5897" i="1"/>
  <c r="H5871" i="1"/>
  <c r="H4568" i="1"/>
  <c r="H2900" i="1"/>
  <c r="H591" i="1"/>
  <c r="H649" i="1"/>
  <c r="H5147" i="1"/>
  <c r="H6222" i="1"/>
  <c r="H2029" i="1"/>
  <c r="H4827" i="1"/>
  <c r="H6667" i="1"/>
  <c r="H2282" i="1"/>
  <c r="H2248" i="1"/>
  <c r="H2157" i="1"/>
  <c r="H1824" i="1"/>
  <c r="H5850" i="1"/>
  <c r="H1612" i="1"/>
  <c r="H1499" i="1"/>
  <c r="H2334" i="1"/>
  <c r="H6179" i="1"/>
  <c r="H636" i="1"/>
  <c r="H3990" i="1"/>
  <c r="H3554" i="1"/>
  <c r="H4926" i="1"/>
  <c r="H5642" i="1"/>
  <c r="H857" i="1"/>
  <c r="H3595" i="1"/>
  <c r="H6373" i="1"/>
  <c r="H4078" i="1"/>
  <c r="H3608" i="1"/>
  <c r="H3098" i="1"/>
  <c r="H2908" i="1"/>
  <c r="H2378" i="1"/>
  <c r="H3673" i="1"/>
  <c r="H731" i="1"/>
  <c r="H4103" i="1"/>
  <c r="H3656" i="1"/>
  <c r="H3939" i="1"/>
  <c r="H791" i="1"/>
  <c r="H7122" i="1"/>
  <c r="H4839" i="1"/>
  <c r="H1147" i="1"/>
  <c r="H1039" i="1"/>
  <c r="H1807" i="1"/>
  <c r="H826" i="1"/>
  <c r="H4569" i="1"/>
  <c r="H2071" i="1"/>
  <c r="H6928" i="1"/>
  <c r="H6402" i="1"/>
  <c r="H2874" i="1"/>
  <c r="H1207" i="1"/>
  <c r="H1773" i="1"/>
  <c r="H1014" i="1"/>
  <c r="H6902" i="1"/>
  <c r="H2438" i="1"/>
  <c r="H1268" i="1"/>
  <c r="H3379" i="1"/>
  <c r="H4041" i="1"/>
  <c r="H4890" i="1"/>
  <c r="H1837" i="1"/>
  <c r="H4394" i="1"/>
  <c r="H5172" i="1"/>
  <c r="H559" i="1"/>
  <c r="H4577" i="1"/>
  <c r="H1482" i="1"/>
  <c r="H2104" i="1"/>
  <c r="H104" i="1"/>
  <c r="H6663" i="1"/>
  <c r="H6641" i="1"/>
  <c r="H2872" i="1"/>
  <c r="H1790" i="1"/>
  <c r="H1116" i="1"/>
  <c r="H985" i="1"/>
  <c r="H1267" i="1"/>
  <c r="H7085" i="1"/>
  <c r="H5075" i="1"/>
  <c r="H1788" i="1"/>
  <c r="H2595" i="1"/>
  <c r="H495" i="1"/>
  <c r="H5399" i="1"/>
  <c r="H6302" i="1"/>
  <c r="H6175" i="1"/>
  <c r="H5911" i="1"/>
  <c r="H5652" i="1"/>
  <c r="H2652" i="1"/>
  <c r="H4207" i="1"/>
  <c r="H1878" i="1"/>
  <c r="H6161" i="1"/>
  <c r="H4104" i="1"/>
  <c r="H5139" i="1"/>
  <c r="H2575" i="1"/>
  <c r="H6940" i="1"/>
  <c r="H2745" i="1"/>
  <c r="H2399" i="1"/>
  <c r="H2421" i="1"/>
  <c r="H4869" i="1"/>
  <c r="H5657" i="1"/>
  <c r="H6368" i="1"/>
  <c r="H2956" i="1"/>
  <c r="H4659" i="1"/>
  <c r="H4395" i="1"/>
  <c r="H3966" i="1"/>
  <c r="H4795" i="1"/>
  <c r="H1637" i="1"/>
  <c r="H1983" i="1"/>
  <c r="H5074" i="1"/>
  <c r="H3884" i="1"/>
  <c r="H3717" i="1"/>
  <c r="H3522" i="1"/>
  <c r="H7197" i="1"/>
  <c r="H4399" i="1"/>
  <c r="H6379" i="1"/>
  <c r="H7054" i="1"/>
  <c r="H4828" i="1"/>
  <c r="H6132" i="1"/>
  <c r="H2836" i="1"/>
  <c r="H4321" i="1"/>
  <c r="H4768" i="1"/>
  <c r="H1544" i="1"/>
  <c r="H3015" i="1"/>
  <c r="H4718" i="1"/>
  <c r="H5104" i="1"/>
  <c r="H4498" i="1"/>
  <c r="H6952" i="1"/>
  <c r="H6900" i="1"/>
  <c r="H6827" i="1"/>
  <c r="H456" i="1"/>
  <c r="H6646" i="1"/>
  <c r="H6056" i="1"/>
  <c r="H1034" i="1"/>
  <c r="H6220" i="1"/>
  <c r="H2722" i="1"/>
  <c r="H3814" i="1"/>
  <c r="H5092" i="1"/>
  <c r="H6404" i="1"/>
  <c r="H6747" i="1"/>
  <c r="H7190" i="1"/>
  <c r="H4362" i="1"/>
  <c r="H5298" i="1"/>
  <c r="H6815" i="1"/>
  <c r="H4216" i="1"/>
  <c r="H6589" i="1"/>
  <c r="H2975" i="1"/>
  <c r="H895" i="1"/>
  <c r="H861" i="1"/>
  <c r="H894" i="1"/>
  <c r="H1186" i="1"/>
  <c r="H3041" i="1"/>
  <c r="H5254" i="1"/>
  <c r="H1794" i="1"/>
  <c r="H4436" i="1"/>
  <c r="H5716" i="1"/>
  <c r="H1969" i="1"/>
  <c r="H4061" i="1"/>
  <c r="H4386" i="1"/>
  <c r="H1843" i="1"/>
  <c r="H5190" i="1"/>
  <c r="H1560" i="1"/>
  <c r="H4335" i="1"/>
  <c r="H5247" i="1"/>
  <c r="H3224" i="1"/>
  <c r="H6094" i="1"/>
  <c r="H3886" i="1"/>
  <c r="H776" i="1"/>
  <c r="H4449" i="1"/>
  <c r="H4940" i="1"/>
  <c r="H1393" i="1"/>
  <c r="H2585" i="1"/>
  <c r="H2444" i="1"/>
  <c r="H5703" i="1"/>
  <c r="H1602" i="1"/>
  <c r="H2240" i="1"/>
  <c r="H4351" i="1"/>
  <c r="H2726" i="1"/>
  <c r="H540" i="1"/>
  <c r="H4377" i="1"/>
  <c r="H2295" i="1"/>
  <c r="H3993" i="1"/>
  <c r="H6085" i="1"/>
  <c r="H4533" i="1"/>
  <c r="H1419" i="1"/>
  <c r="H3703" i="1"/>
  <c r="H3874" i="1"/>
  <c r="H4326" i="1"/>
  <c r="H2631" i="1"/>
  <c r="H6415" i="1"/>
  <c r="H4505" i="1"/>
  <c r="H994" i="1"/>
  <c r="H2249" i="1"/>
  <c r="H4632" i="1"/>
  <c r="H5931" i="1"/>
  <c r="H6806" i="1"/>
  <c r="H719" i="1"/>
  <c r="H6328" i="1"/>
  <c r="H4453" i="1"/>
  <c r="H1719" i="1"/>
  <c r="H7049" i="1"/>
  <c r="H3376" i="1"/>
  <c r="H4765" i="1"/>
  <c r="H4711" i="1"/>
  <c r="H7103" i="1"/>
  <c r="H7065" i="1"/>
  <c r="H5564" i="1"/>
  <c r="H5073" i="1"/>
  <c r="H5330" i="1"/>
  <c r="H2011" i="1"/>
  <c r="H2362" i="1"/>
  <c r="H1433" i="1"/>
  <c r="H4303" i="1"/>
  <c r="H3632" i="1"/>
  <c r="H4705" i="1"/>
  <c r="H4488" i="1"/>
  <c r="H2008" i="1"/>
  <c r="H4957" i="1"/>
  <c r="H7180" i="1"/>
  <c r="H5522" i="1"/>
  <c r="H3244" i="1"/>
  <c r="H1575" i="1"/>
  <c r="H4763" i="1"/>
  <c r="H4710" i="1"/>
  <c r="H5545" i="1"/>
  <c r="H2469" i="1"/>
  <c r="H5745" i="1"/>
  <c r="H4670" i="1"/>
  <c r="H6504" i="1"/>
  <c r="H6255" i="1"/>
  <c r="H1836" i="1"/>
  <c r="H2691" i="1"/>
  <c r="H5393" i="1"/>
  <c r="H3858" i="1"/>
  <c r="H1513" i="1"/>
  <c r="H1138" i="1"/>
  <c r="H5508" i="1"/>
  <c r="H6964" i="1"/>
  <c r="H2013" i="1"/>
  <c r="H4535" i="1"/>
  <c r="H1753" i="1"/>
  <c r="H1869" i="1"/>
  <c r="H1839" i="1"/>
  <c r="H6542" i="1"/>
  <c r="H4555" i="1"/>
  <c r="H4292" i="1"/>
  <c r="H6105" i="1"/>
  <c r="H3056" i="1"/>
  <c r="H4990" i="1"/>
  <c r="H5269" i="1"/>
  <c r="H4773" i="1"/>
  <c r="H2852" i="1"/>
  <c r="H5456" i="1"/>
  <c r="H4363" i="1"/>
  <c r="H3064" i="1"/>
  <c r="H7040" i="1"/>
  <c r="H4324" i="1"/>
  <c r="H6365" i="1"/>
  <c r="H2554" i="1"/>
  <c r="H2165" i="1"/>
  <c r="H1289" i="1"/>
  <c r="H6421" i="1"/>
  <c r="H4992" i="1"/>
  <c r="H6554" i="1"/>
  <c r="H6863" i="1"/>
  <c r="H1706" i="1"/>
  <c r="H1455" i="1"/>
  <c r="H4867" i="1"/>
  <c r="H4634" i="1"/>
  <c r="H2594" i="1"/>
  <c r="H3785" i="1"/>
  <c r="H2189" i="1"/>
  <c r="H6349" i="1"/>
  <c r="H1595" i="1"/>
  <c r="H2162" i="1"/>
  <c r="H5255" i="1"/>
  <c r="H1697" i="1"/>
  <c r="H1608" i="1"/>
  <c r="H1556" i="1"/>
  <c r="H4208" i="1"/>
  <c r="H3706" i="1"/>
  <c r="H4121" i="1"/>
  <c r="H5477" i="1"/>
  <c r="H4628" i="1"/>
  <c r="H2804" i="1"/>
  <c r="H1974" i="1"/>
  <c r="H2855" i="1"/>
  <c r="H4728" i="1"/>
  <c r="H4664" i="1"/>
  <c r="H1671" i="1"/>
  <c r="H4900" i="1"/>
  <c r="H6802" i="1"/>
  <c r="H3665" i="1"/>
  <c r="H2377" i="1"/>
  <c r="H6180" i="1"/>
  <c r="H6948" i="1"/>
  <c r="H5151" i="1"/>
  <c r="H1271" i="1"/>
  <c r="H4348" i="1"/>
  <c r="H2342" i="1"/>
  <c r="H1408" i="1"/>
  <c r="H4203" i="1"/>
  <c r="H5216" i="1"/>
  <c r="H6167" i="1"/>
  <c r="H4807" i="1"/>
  <c r="H2440" i="1"/>
  <c r="H5299" i="1"/>
  <c r="H3616" i="1"/>
  <c r="H535" i="1"/>
  <c r="H6269" i="1"/>
  <c r="H1076" i="1"/>
  <c r="H2239" i="1"/>
  <c r="H4154" i="1"/>
  <c r="H4068" i="1"/>
  <c r="H5638" i="1"/>
  <c r="H5772" i="1"/>
  <c r="H6571" i="1"/>
  <c r="H5829" i="1"/>
  <c r="H658" i="1"/>
  <c r="H6291" i="1"/>
  <c r="H2402" i="1"/>
  <c r="H4759" i="1"/>
  <c r="H1157" i="1"/>
  <c r="H5991" i="1"/>
  <c r="H2337" i="1"/>
  <c r="H1196" i="1"/>
  <c r="H4267" i="1"/>
  <c r="H2609" i="1"/>
  <c r="H4445" i="1"/>
  <c r="H4307" i="1"/>
  <c r="H1191" i="1"/>
  <c r="H4138" i="1"/>
  <c r="H3078" i="1"/>
  <c r="H2650" i="1"/>
  <c r="H3980" i="1"/>
  <c r="H6993" i="1"/>
  <c r="H4756" i="1"/>
  <c r="H936" i="1"/>
  <c r="H4920" i="1"/>
  <c r="H2263" i="1"/>
  <c r="H1331" i="1"/>
  <c r="H4826" i="1"/>
  <c r="H4455" i="1"/>
  <c r="H6927" i="1"/>
  <c r="H4562" i="1"/>
  <c r="H4838" i="1"/>
  <c r="H1670" i="1"/>
  <c r="H4067" i="1"/>
  <c r="H1806" i="1"/>
  <c r="H6817" i="1"/>
  <c r="H6751" i="1"/>
  <c r="H789" i="1"/>
  <c r="H903" i="1"/>
  <c r="H3962" i="1"/>
  <c r="H6481" i="1"/>
  <c r="H4000" i="1"/>
  <c r="H4769" i="1"/>
  <c r="H5682" i="1"/>
  <c r="H2381" i="1"/>
  <c r="H3213" i="1"/>
  <c r="H3914" i="1"/>
  <c r="H3123" i="1"/>
  <c r="H7055" i="1"/>
  <c r="H1276" i="1"/>
  <c r="H5210" i="1"/>
  <c r="H2116" i="1"/>
  <c r="H3584" i="1"/>
  <c r="H3399" i="1"/>
  <c r="H4029" i="1"/>
  <c r="H5669" i="1"/>
  <c r="H1452" i="1"/>
  <c r="H1011" i="1"/>
  <c r="H865" i="1"/>
  <c r="H3660" i="1"/>
  <c r="H914" i="1"/>
  <c r="H996" i="1"/>
  <c r="H7165" i="1"/>
  <c r="H2406" i="1"/>
  <c r="H5295" i="1"/>
  <c r="H5944" i="1"/>
  <c r="H1708" i="1"/>
  <c r="H5363" i="1"/>
  <c r="H1537" i="1"/>
  <c r="H1934" i="1"/>
  <c r="H4673" i="1"/>
  <c r="H5401" i="1"/>
  <c r="H7014" i="1"/>
  <c r="H6688" i="1"/>
  <c r="H6457" i="1"/>
  <c r="H4754" i="1"/>
  <c r="H5182" i="1"/>
  <c r="H4097" i="1"/>
  <c r="H7046" i="1"/>
  <c r="H2632" i="1"/>
  <c r="H5278" i="1"/>
  <c r="H4683" i="1"/>
  <c r="H1827" i="1"/>
  <c r="H1356" i="1"/>
  <c r="H4022" i="1"/>
  <c r="H4136" i="1"/>
  <c r="H4736" i="1"/>
  <c r="H1792" i="1"/>
  <c r="H447" i="1"/>
  <c r="H6899" i="1"/>
  <c r="H6357" i="1"/>
  <c r="H3935" i="1"/>
  <c r="H4700" i="1"/>
  <c r="H6643" i="1"/>
  <c r="H6519" i="1"/>
  <c r="H1066" i="1"/>
  <c r="H5304" i="1"/>
  <c r="H5416" i="1"/>
  <c r="H1512" i="1"/>
  <c r="H4910" i="1"/>
  <c r="H4251" i="1"/>
  <c r="H5429" i="1"/>
  <c r="H809" i="1"/>
  <c r="H2296" i="1"/>
  <c r="H2783" i="1"/>
  <c r="H5529" i="1"/>
  <c r="H6680" i="1"/>
  <c r="H4131" i="1"/>
  <c r="H1776" i="1"/>
  <c r="H2504" i="1"/>
  <c r="H4467" i="1"/>
  <c r="H2556" i="1"/>
  <c r="H3115" i="1"/>
  <c r="H2458" i="1"/>
  <c r="H1695" i="1"/>
  <c r="H2902" i="1"/>
  <c r="H2910" i="1"/>
  <c r="H6446" i="1"/>
  <c r="H2491" i="1"/>
  <c r="H2996" i="1"/>
  <c r="H4701" i="1"/>
  <c r="H4952" i="1"/>
  <c r="H4896" i="1"/>
  <c r="H3757" i="1"/>
  <c r="H2187" i="1"/>
  <c r="H2231" i="1"/>
  <c r="H990" i="1"/>
  <c r="H3423" i="1"/>
  <c r="H5180" i="1"/>
  <c r="H4639" i="1"/>
  <c r="H5385" i="1"/>
  <c r="H6987" i="1"/>
  <c r="H6861" i="1"/>
  <c r="H6976" i="1"/>
  <c r="H680" i="1"/>
  <c r="H2202" i="1"/>
  <c r="H4065" i="1"/>
  <c r="H3505" i="1"/>
  <c r="H4740" i="1"/>
  <c r="H6003" i="1"/>
  <c r="H2118" i="1"/>
  <c r="H5155" i="1"/>
  <c r="H853" i="1"/>
  <c r="H2843" i="1"/>
  <c r="H5045" i="1"/>
  <c r="H599" i="1"/>
  <c r="H2682" i="1"/>
  <c r="H2798" i="1"/>
  <c r="H1994" i="1"/>
  <c r="H1808" i="1"/>
  <c r="H6467" i="1"/>
  <c r="H4847" i="1"/>
  <c r="H4447" i="1"/>
  <c r="H1928" i="1"/>
  <c r="H426" i="1"/>
  <c r="H2644" i="1"/>
  <c r="H1081" i="1"/>
  <c r="H1735" i="1"/>
  <c r="H4393" i="1"/>
  <c r="H4877" i="1"/>
  <c r="H5378" i="1"/>
  <c r="H1443" i="1"/>
  <c r="H1979" i="1"/>
  <c r="H6910" i="1"/>
  <c r="H3453" i="1"/>
  <c r="H3687" i="1"/>
  <c r="H5798" i="1"/>
  <c r="H6148" i="1"/>
  <c r="H4032" i="1"/>
  <c r="H1224" i="1"/>
  <c r="H769" i="1"/>
  <c r="H6573" i="1"/>
  <c r="H7196" i="1"/>
  <c r="H2302" i="1"/>
  <c r="H1262" i="1"/>
  <c r="H3029" i="1"/>
  <c r="H3795" i="1"/>
  <c r="H5822" i="1"/>
  <c r="H5548" i="1"/>
  <c r="H946" i="1"/>
  <c r="H6204" i="1"/>
  <c r="H2551" i="1"/>
  <c r="H2243" i="1"/>
  <c r="H1732" i="1"/>
  <c r="H3010" i="1"/>
  <c r="H1952" i="1"/>
  <c r="H6243" i="1"/>
  <c r="H755" i="1"/>
  <c r="H1986" i="1"/>
  <c r="H2132" i="1"/>
  <c r="H4693" i="1"/>
  <c r="H2636" i="1"/>
  <c r="H6448" i="1"/>
  <c r="H5661" i="1"/>
  <c r="H4922" i="1"/>
  <c r="H1752" i="1"/>
  <c r="H2577" i="1"/>
  <c r="H2166" i="1"/>
  <c r="H2051" i="1"/>
  <c r="H2825" i="1"/>
  <c r="H5954" i="1"/>
  <c r="H5806" i="1"/>
  <c r="H2018" i="1"/>
  <c r="H4801" i="1"/>
  <c r="H1373" i="1"/>
  <c r="H4606" i="1"/>
  <c r="H2918" i="1"/>
  <c r="H5290" i="1"/>
  <c r="H4262" i="1"/>
  <c r="H6923" i="1"/>
  <c r="H5417" i="1"/>
  <c r="H6745" i="1"/>
  <c r="H3024" i="1"/>
  <c r="H2495" i="1"/>
  <c r="H2754" i="1"/>
  <c r="H2829" i="1"/>
  <c r="H2394" i="1"/>
  <c r="H346" i="1"/>
  <c r="H4786" i="1"/>
  <c r="H6614" i="1"/>
  <c r="H6420" i="1"/>
  <c r="H2212" i="1"/>
  <c r="H2733" i="1"/>
  <c r="H2138" i="1"/>
  <c r="H5569" i="1"/>
  <c r="H2436" i="1"/>
  <c r="H1915" i="1"/>
  <c r="H6097" i="1"/>
  <c r="H6159" i="1"/>
  <c r="H3019" i="1"/>
  <c r="H4258" i="1"/>
  <c r="H7099" i="1"/>
  <c r="H1476" i="1"/>
  <c r="H3008" i="1"/>
  <c r="H4459" i="1"/>
  <c r="H1674" i="1"/>
  <c r="H2005" i="1"/>
  <c r="H5386" i="1"/>
  <c r="H5121" i="1"/>
  <c r="H2967" i="1"/>
  <c r="H3473" i="1"/>
  <c r="H6939" i="1"/>
  <c r="H1170" i="1"/>
  <c r="H4997" i="1"/>
  <c r="H5015" i="1"/>
  <c r="H2044" i="1"/>
  <c r="H2121" i="1"/>
  <c r="H4375" i="1"/>
  <c r="H6089" i="1"/>
  <c r="H4374" i="1"/>
  <c r="H1590" i="1"/>
  <c r="H6218" i="1"/>
  <c r="H7081" i="1"/>
  <c r="H4315" i="1"/>
  <c r="H6258" i="1"/>
  <c r="H3832" i="1"/>
  <c r="H5986" i="1"/>
  <c r="H1582" i="1"/>
  <c r="H6634" i="1"/>
  <c r="H6666" i="1"/>
  <c r="H6517" i="1"/>
  <c r="H6695" i="1"/>
  <c r="H7059" i="1"/>
  <c r="H6710" i="1"/>
  <c r="H4440" i="1"/>
  <c r="H2042" i="1"/>
  <c r="H4777" i="1"/>
  <c r="H4381" i="1"/>
  <c r="H4939" i="1"/>
  <c r="H6673" i="1"/>
  <c r="H3575" i="1"/>
  <c r="H1877" i="1"/>
  <c r="H3440" i="1"/>
  <c r="H2969" i="1"/>
  <c r="H4694" i="1"/>
  <c r="H2014" i="1"/>
  <c r="H1018" i="1"/>
  <c r="H3834" i="1"/>
  <c r="H2493" i="1"/>
  <c r="H5054" i="1"/>
  <c r="H1471" i="1"/>
  <c r="H1955" i="1"/>
  <c r="H2671" i="1"/>
  <c r="H1796" i="1"/>
  <c r="H197" i="1"/>
  <c r="H3116" i="1"/>
  <c r="H6996" i="1"/>
  <c r="H6830" i="1"/>
  <c r="H932" i="1"/>
  <c r="H4583" i="1"/>
  <c r="H5187" i="1"/>
  <c r="H4858" i="1"/>
  <c r="H4661" i="1"/>
  <c r="H1958" i="1"/>
  <c r="H1182" i="1"/>
  <c r="H1655" i="1"/>
  <c r="H1006" i="1"/>
  <c r="H4231" i="1"/>
  <c r="H2197" i="1"/>
  <c r="H5280" i="1"/>
  <c r="H4252" i="1"/>
  <c r="H1960" i="1"/>
  <c r="H337" i="1"/>
  <c r="H4698" i="1"/>
  <c r="H2973" i="1"/>
  <c r="H2389" i="1"/>
  <c r="H1112" i="1"/>
  <c r="H3846" i="1"/>
  <c r="H5705" i="1"/>
  <c r="H780" i="1"/>
  <c r="H3365" i="1"/>
  <c r="H2317" i="1"/>
  <c r="H2660" i="1"/>
  <c r="H4576" i="1"/>
  <c r="H1346" i="1"/>
  <c r="H7139" i="1"/>
  <c r="H4043" i="1"/>
  <c r="H2690" i="1"/>
  <c r="H1996" i="1"/>
  <c r="H5704" i="1"/>
  <c r="H1215" i="1"/>
  <c r="H2203" i="1"/>
  <c r="H4631" i="1"/>
  <c r="H6932" i="1"/>
  <c r="H4525" i="1"/>
  <c r="H4797" i="1"/>
  <c r="H2141" i="1"/>
  <c r="H3060" i="1"/>
  <c r="H6866" i="1"/>
  <c r="H955" i="1"/>
  <c r="H6478" i="1"/>
  <c r="H6084" i="1"/>
  <c r="H4603" i="1"/>
  <c r="H6283" i="1"/>
  <c r="H6726" i="1"/>
  <c r="H3695" i="1"/>
  <c r="H5660" i="1"/>
  <c r="H3441" i="1"/>
  <c r="H5376" i="1"/>
  <c r="H3951" i="1"/>
  <c r="H5143" i="1"/>
  <c r="H2034" i="1"/>
  <c r="H6689" i="1"/>
  <c r="H700" i="1"/>
  <c r="H563" i="1"/>
  <c r="H4233" i="1"/>
  <c r="H6062" i="1"/>
  <c r="H4105" i="1"/>
  <c r="H4235" i="1"/>
  <c r="H7146" i="1"/>
  <c r="H1661" i="1"/>
  <c r="H5471" i="1"/>
  <c r="H7008" i="1"/>
  <c r="H2323" i="1"/>
  <c r="H3923" i="1"/>
  <c r="H1328" i="1"/>
  <c r="H5238" i="1"/>
  <c r="H4719" i="1"/>
  <c r="H4936" i="1"/>
  <c r="H1526" i="1"/>
  <c r="H2307" i="1"/>
  <c r="H1919" i="1"/>
  <c r="H2487" i="1"/>
  <c r="H5049" i="1"/>
  <c r="H5424" i="1"/>
  <c r="H5458" i="1"/>
  <c r="H276" i="1"/>
  <c r="H4724" i="1"/>
  <c r="H3940" i="1"/>
  <c r="H5093" i="1"/>
  <c r="H4905" i="1"/>
  <c r="H4954" i="1"/>
  <c r="H4397" i="1"/>
  <c r="H2237" i="1"/>
  <c r="H3557" i="1"/>
  <c r="H5654" i="1"/>
  <c r="H4974" i="1"/>
  <c r="H2145" i="1"/>
  <c r="H3894" i="1"/>
  <c r="H920" i="1"/>
  <c r="H5974" i="1"/>
  <c r="H1184" i="1"/>
  <c r="H2482" i="1"/>
  <c r="H2485" i="1"/>
  <c r="H2732" i="1"/>
  <c r="H4608" i="1"/>
  <c r="H3069" i="1"/>
  <c r="H5490" i="1"/>
  <c r="H1605" i="1"/>
  <c r="H3006" i="1"/>
  <c r="H1457" i="1"/>
  <c r="H2751" i="1"/>
  <c r="H2348" i="1"/>
  <c r="H2776" i="1"/>
  <c r="H4745" i="1"/>
  <c r="H6837" i="1"/>
  <c r="H4626" i="1"/>
  <c r="H5895" i="1"/>
  <c r="H249" i="1"/>
  <c r="H1005" i="1"/>
  <c r="H4944" i="1"/>
  <c r="H5800" i="1"/>
  <c r="H6090" i="1"/>
  <c r="H2895" i="1"/>
  <c r="H6529" i="1"/>
  <c r="H5432" i="1"/>
  <c r="H2670" i="1"/>
  <c r="H2988" i="1"/>
  <c r="H1701" i="1"/>
  <c r="H779" i="1"/>
  <c r="H3875" i="1"/>
  <c r="H4339" i="1"/>
  <c r="H4217" i="1"/>
  <c r="H6690" i="1"/>
  <c r="H4924" i="1"/>
  <c r="H4495" i="1"/>
  <c r="H6760" i="1"/>
  <c r="H6762" i="1"/>
  <c r="H4276" i="1"/>
  <c r="H2764" i="1"/>
  <c r="H2680" i="1"/>
  <c r="H4338" i="1"/>
  <c r="H4886" i="1"/>
  <c r="H2056" i="1"/>
  <c r="H3580" i="1"/>
  <c r="H1155" i="1"/>
  <c r="H4437" i="1"/>
  <c r="H2040" i="1"/>
  <c r="H2633" i="1"/>
  <c r="H890" i="1"/>
  <c r="H4409" i="1"/>
  <c r="H4430" i="1"/>
  <c r="H2856" i="1"/>
  <c r="H2053" i="1"/>
  <c r="H1274" i="1"/>
  <c r="H3065" i="1"/>
  <c r="H1509" i="1"/>
  <c r="H5583" i="1"/>
  <c r="H1350" i="1"/>
  <c r="H2552" i="1"/>
  <c r="H5840" i="1"/>
  <c r="H7009" i="1"/>
  <c r="H1414" i="1"/>
  <c r="H2998" i="1"/>
  <c r="H3011" i="1"/>
  <c r="H4297" i="1"/>
  <c r="H4380" i="1"/>
  <c r="H4793" i="1"/>
  <c r="H4823" i="1"/>
  <c r="H2142" i="1"/>
  <c r="H1811" i="1"/>
  <c r="H2564" i="1"/>
  <c r="H1318" i="1"/>
  <c r="H7060" i="1"/>
  <c r="H6007" i="1"/>
  <c r="H5440" i="1"/>
  <c r="H2864" i="1"/>
  <c r="H2427" i="1"/>
  <c r="H5807" i="1"/>
  <c r="H5799" i="1"/>
  <c r="H4036" i="1"/>
  <c r="H6590" i="1"/>
  <c r="H2808" i="1"/>
  <c r="H2461" i="1"/>
  <c r="H2315" i="1"/>
  <c r="H4422" i="1"/>
  <c r="H6811" i="1"/>
  <c r="H4344" i="1"/>
  <c r="H3895" i="1"/>
  <c r="H6615" i="1"/>
  <c r="H1804" i="1"/>
  <c r="H3843" i="1"/>
  <c r="H6033" i="1"/>
  <c r="H427" i="1"/>
  <c r="H6789" i="1"/>
  <c r="H5945" i="1"/>
  <c r="H3003" i="1"/>
  <c r="H5823" i="1"/>
  <c r="H944" i="1"/>
  <c r="H4507" i="1"/>
  <c r="H2794" i="1"/>
  <c r="H3937" i="1"/>
  <c r="H4783" i="1"/>
  <c r="H6869" i="1"/>
  <c r="H5837" i="1"/>
  <c r="H2617" i="1"/>
  <c r="H7041" i="1"/>
  <c r="H4638" i="1"/>
  <c r="H1422" i="1"/>
  <c r="H2210" i="1"/>
  <c r="H734" i="1"/>
  <c r="H1858" i="1"/>
  <c r="H5951" i="1"/>
  <c r="H5784" i="1"/>
  <c r="H1378" i="1"/>
  <c r="H1579" i="1"/>
  <c r="H4212" i="1"/>
  <c r="H5266" i="1"/>
  <c r="H4476" i="1"/>
  <c r="H3870" i="1"/>
  <c r="H6294" i="1"/>
  <c r="H1069" i="1"/>
  <c r="H4766" i="1"/>
  <c r="H5523" i="1"/>
  <c r="H7016" i="1"/>
  <c r="H5068" i="1"/>
  <c r="H1644" i="1"/>
  <c r="H2269" i="1"/>
  <c r="H6761" i="1"/>
  <c r="H4532" i="1"/>
  <c r="H2731" i="1"/>
  <c r="H2558" i="1"/>
  <c r="H2582" i="1"/>
  <c r="H866" i="1"/>
  <c r="H875" i="1"/>
  <c r="H4840" i="1"/>
  <c r="H1925" i="1"/>
  <c r="H5918" i="1"/>
  <c r="H4854" i="1"/>
  <c r="H6929" i="1"/>
  <c r="H631" i="1"/>
  <c r="H5036" i="1"/>
  <c r="H5741" i="1"/>
  <c r="H4218" i="1"/>
  <c r="H5000" i="1"/>
  <c r="H6645" i="1"/>
  <c r="H7003" i="1"/>
  <c r="H682" i="1"/>
  <c r="H3912" i="1"/>
  <c r="H6215" i="1"/>
  <c r="H3768" i="1"/>
  <c r="H5352" i="1"/>
  <c r="H2572" i="1"/>
  <c r="H1936" i="1"/>
  <c r="H5314" i="1"/>
  <c r="H5888" i="1"/>
  <c r="H6045" i="1"/>
  <c r="H6418" i="1"/>
  <c r="H4994" i="1"/>
  <c r="H2454" i="1"/>
  <c r="H1754" i="1"/>
  <c r="H5116" i="1"/>
  <c r="H3052" i="1"/>
  <c r="H5776" i="1"/>
  <c r="H5146" i="1"/>
  <c r="H6496" i="1"/>
  <c r="H2467" i="1"/>
  <c r="H484" i="1"/>
  <c r="H1978" i="1"/>
  <c r="H1971" i="1"/>
  <c r="H1998" i="1"/>
  <c r="H1918" i="1"/>
  <c r="H4715" i="1"/>
  <c r="H317" i="1"/>
  <c r="H4291" i="1"/>
  <c r="H7062" i="1"/>
  <c r="H2131" i="1"/>
  <c r="H4817" i="1"/>
  <c r="H4682" i="1"/>
  <c r="H1731" i="1"/>
  <c r="H3679" i="1"/>
  <c r="H2537" i="1"/>
  <c r="H2272" i="1"/>
  <c r="H6627" i="1"/>
  <c r="H4611" i="1"/>
  <c r="H2320" i="1"/>
  <c r="H3763" i="1"/>
  <c r="H1929" i="1"/>
  <c r="H5826" i="1"/>
  <c r="H6921" i="1"/>
  <c r="H3305" i="1"/>
  <c r="H5324" i="1"/>
  <c r="H1741" i="1"/>
  <c r="H2740" i="1"/>
  <c r="H2628" i="1"/>
  <c r="H5431" i="1"/>
  <c r="H5294" i="1"/>
  <c r="H7194" i="1"/>
  <c r="H2517" i="1"/>
  <c r="H5929" i="1"/>
  <c r="H4881" i="1"/>
  <c r="H1842" i="1"/>
  <c r="H3521" i="1"/>
  <c r="H2870" i="1"/>
  <c r="H1111" i="1"/>
  <c r="H5966" i="1"/>
  <c r="H4157" i="1"/>
  <c r="H2452" i="1"/>
  <c r="H6207" i="1"/>
  <c r="H6366" i="1"/>
  <c r="H3649" i="1"/>
  <c r="H1283" i="1"/>
  <c r="H6992" i="1"/>
  <c r="H6394" i="1"/>
  <c r="H5549" i="1"/>
  <c r="H5335" i="1"/>
  <c r="H3566" i="1"/>
  <c r="H1293" i="1"/>
  <c r="H4249" i="1"/>
  <c r="H2109" i="1"/>
  <c r="H6115" i="1"/>
  <c r="H5663" i="1"/>
  <c r="H6594" i="1"/>
  <c r="H5240" i="1"/>
  <c r="H5756" i="1"/>
  <c r="H5308" i="1"/>
  <c r="H5863" i="1"/>
  <c r="H5629" i="1"/>
  <c r="H5421" i="1"/>
  <c r="H2607" i="1"/>
  <c r="H2258" i="1"/>
  <c r="H2555" i="1"/>
  <c r="H6633" i="1"/>
  <c r="H2457" i="1"/>
  <c r="H6077" i="1"/>
  <c r="H2993" i="1"/>
  <c r="H3726" i="1"/>
  <c r="H3130" i="1"/>
  <c r="H1275" i="1"/>
  <c r="H4226" i="1"/>
  <c r="H2077" i="1"/>
  <c r="H2466" i="1"/>
  <c r="H2809" i="1"/>
  <c r="H1895" i="1"/>
  <c r="H6245" i="1"/>
  <c r="H6162" i="1"/>
  <c r="H5120" i="1"/>
  <c r="H5109" i="1"/>
  <c r="H1717" i="1"/>
  <c r="H1967" i="1"/>
  <c r="H5006" i="1"/>
  <c r="H2183" i="1"/>
  <c r="H5877" i="1"/>
  <c r="H6819" i="1"/>
  <c r="H6538" i="1"/>
  <c r="H5860" i="1"/>
  <c r="H4420" i="1"/>
  <c r="H6431" i="1"/>
  <c r="H3049" i="1"/>
  <c r="H6852" i="1"/>
  <c r="H5422" i="1"/>
  <c r="H6880" i="1"/>
  <c r="H4300" i="1"/>
  <c r="H1871" i="1"/>
  <c r="H5423" i="1"/>
  <c r="H6617" i="1"/>
  <c r="H1889" i="1"/>
  <c r="H5331" i="1"/>
  <c r="H1962" i="1"/>
  <c r="H1381" i="1"/>
  <c r="H6955" i="1"/>
  <c r="H5016" i="1"/>
  <c r="H4913" i="1"/>
  <c r="H6820" i="1"/>
  <c r="H537" i="1"/>
  <c r="H5488" i="1"/>
  <c r="H2358" i="1"/>
  <c r="H1759" i="1"/>
  <c r="H2232" i="1"/>
  <c r="H5395" i="1"/>
  <c r="H2387" i="1"/>
  <c r="H6069" i="1"/>
  <c r="H2140" i="1"/>
  <c r="H6479" i="1"/>
  <c r="H6203" i="1"/>
  <c r="H5277" i="1"/>
  <c r="H4062" i="1"/>
  <c r="H2052" i="1"/>
  <c r="H3629" i="1"/>
  <c r="H4987" i="1"/>
  <c r="H5303" i="1"/>
  <c r="H2190" i="1"/>
  <c r="H3924" i="1"/>
  <c r="H2068" i="1"/>
  <c r="H3012" i="1"/>
  <c r="H2540" i="1"/>
  <c r="H2527" i="1"/>
  <c r="H4168" i="1"/>
  <c r="H7107" i="1"/>
  <c r="H1577" i="1"/>
  <c r="H6211" i="1"/>
  <c r="H5025" i="1"/>
  <c r="H6316" i="1"/>
  <c r="H6389" i="1"/>
  <c r="H2346" i="1"/>
  <c r="H4115" i="1"/>
  <c r="H3091" i="1"/>
  <c r="H4496" i="1"/>
  <c r="H6912" i="1"/>
  <c r="H2534" i="1"/>
  <c r="H5201" i="1"/>
  <c r="H6587" i="1"/>
  <c r="H3051" i="1"/>
  <c r="H6885" i="1"/>
  <c r="H5048" i="1"/>
  <c r="H1459" i="1"/>
  <c r="H3586" i="1"/>
  <c r="H4739" i="1"/>
  <c r="H3132" i="1"/>
  <c r="H1680" i="1"/>
  <c r="H5366" i="1"/>
  <c r="H2255" i="1"/>
  <c r="H2888" i="1"/>
  <c r="H6696" i="1"/>
  <c r="H2642" i="1"/>
  <c r="H6436" i="1"/>
  <c r="H1875" i="1"/>
  <c r="H5235" i="1"/>
  <c r="H6397" i="1"/>
  <c r="H5833" i="1"/>
  <c r="H5540" i="1"/>
  <c r="H1810" i="1"/>
  <c r="H2095" i="1"/>
  <c r="H6722" i="1"/>
  <c r="H6093" i="1"/>
  <c r="H3072" i="1"/>
  <c r="H3205" i="1"/>
  <c r="H6216" i="1"/>
  <c r="H1787" i="1"/>
  <c r="H2061" i="1"/>
  <c r="H1770" i="1"/>
  <c r="H4575" i="1"/>
  <c r="H2667" i="1"/>
  <c r="H2641" i="1"/>
  <c r="H5455" i="1"/>
  <c r="H6280" i="1"/>
  <c r="H3267" i="1"/>
  <c r="H2021" i="1"/>
  <c r="H1657" i="1"/>
  <c r="H4909" i="1"/>
  <c r="H2801" i="1"/>
  <c r="H6586" i="1"/>
  <c r="H6934" i="1"/>
  <c r="H5651" i="1"/>
  <c r="H4128" i="1"/>
  <c r="H2148" i="1"/>
  <c r="H5344" i="1"/>
  <c r="H4487" i="1"/>
  <c r="H6683" i="1"/>
  <c r="H7101" i="1"/>
  <c r="H2757" i="1"/>
  <c r="H5614" i="1"/>
  <c r="H702" i="1"/>
  <c r="H6693" i="1"/>
  <c r="H1768" i="1"/>
  <c r="H6548" i="1"/>
  <c r="H6957" i="1"/>
  <c r="H4808" i="1"/>
  <c r="H2100" i="1"/>
  <c r="H2549" i="1"/>
  <c r="H5163" i="1"/>
  <c r="H4558" i="1"/>
  <c r="H6127" i="1"/>
  <c r="H2401" i="1"/>
  <c r="H1812" i="1"/>
  <c r="H1192" i="1"/>
  <c r="H2393" i="1"/>
  <c r="H4528" i="1"/>
  <c r="H4566" i="1"/>
  <c r="H1956" i="1"/>
  <c r="H3506" i="1"/>
  <c r="H1550" i="1"/>
  <c r="H6342" i="1"/>
  <c r="H6499" i="1"/>
  <c r="H6708" i="1"/>
  <c r="H1950" i="1"/>
  <c r="H3751" i="1"/>
  <c r="H5157" i="1"/>
  <c r="H3094" i="1"/>
  <c r="H2882" i="1"/>
  <c r="H2297" i="1"/>
  <c r="H5774" i="1"/>
  <c r="H1131" i="1"/>
  <c r="H2774" i="1"/>
  <c r="H2031" i="1"/>
  <c r="H6620" i="1"/>
  <c r="H2914" i="1"/>
  <c r="H7159" i="1"/>
  <c r="H6662" i="1"/>
  <c r="H5624" i="1"/>
  <c r="H4859" i="1"/>
  <c r="H6347" i="1"/>
  <c r="H2708" i="1"/>
  <c r="H5185" i="1"/>
  <c r="H1160" i="1"/>
  <c r="H4398" i="1"/>
  <c r="H3973" i="1"/>
  <c r="H2788" i="1"/>
  <c r="H2046" i="1"/>
  <c r="H6525" i="1"/>
  <c r="H2673" i="1"/>
  <c r="H2058" i="1"/>
  <c r="H5272" i="1"/>
  <c r="H6858" i="1"/>
  <c r="H3032" i="1"/>
  <c r="H6252" i="1"/>
  <c r="H5831" i="1"/>
  <c r="H5126" i="1"/>
  <c r="H4431" i="1"/>
  <c r="H4945" i="1"/>
  <c r="H4918" i="1"/>
  <c r="H4443" i="1"/>
  <c r="H4370" i="1"/>
  <c r="H4938" i="1"/>
  <c r="H6377" i="1"/>
  <c r="H6472" i="1"/>
  <c r="H3892" i="1"/>
  <c r="H4601" i="1"/>
  <c r="H2383" i="1"/>
  <c r="H1745" i="1"/>
  <c r="H1908" i="1"/>
  <c r="H6823" i="1"/>
  <c r="H6821" i="1"/>
  <c r="H3523" i="1"/>
  <c r="H6360" i="1"/>
  <c r="H5136" i="1"/>
  <c r="H4015" i="1"/>
  <c r="H1259" i="1"/>
  <c r="H3911" i="1"/>
  <c r="H1906" i="1"/>
  <c r="H1964" i="1"/>
  <c r="H6697" i="1"/>
  <c r="H4733" i="1"/>
  <c r="H7129" i="1"/>
  <c r="H6920" i="1"/>
  <c r="H5373" i="1"/>
  <c r="H3786" i="1"/>
  <c r="H3833" i="1"/>
  <c r="H3905" i="1"/>
  <c r="H5082" i="1"/>
  <c r="H5246" i="1"/>
  <c r="H3916" i="1"/>
  <c r="H6118" i="1"/>
  <c r="H6474" i="1"/>
  <c r="H5220" i="1"/>
  <c r="H5381" i="1"/>
  <c r="H4624" i="1"/>
  <c r="H3752" i="1"/>
  <c r="H2127" i="1"/>
  <c r="H6153" i="1"/>
  <c r="H2139" i="1"/>
  <c r="H1857" i="1"/>
  <c r="H1649" i="1"/>
  <c r="H6678" i="1"/>
  <c r="H5706" i="1"/>
  <c r="H5632" i="1"/>
  <c r="H6437" i="1"/>
  <c r="H6711" i="1"/>
  <c r="H6139" i="1"/>
  <c r="H6796" i="1"/>
  <c r="H2041" i="1"/>
  <c r="H1985" i="1"/>
  <c r="H4075" i="1"/>
  <c r="H1760" i="1"/>
  <c r="H2539" i="1"/>
  <c r="H5770" i="1"/>
  <c r="H5972" i="1"/>
  <c r="H4636" i="1"/>
  <c r="H2706" i="1"/>
  <c r="H4761" i="1"/>
  <c r="H4474" i="1"/>
  <c r="H5205" i="1"/>
  <c r="H6380" i="1"/>
  <c r="H4371" i="1"/>
  <c r="H2536" i="1"/>
  <c r="H2681" i="1"/>
  <c r="H1910" i="1"/>
  <c r="H1890" i="1"/>
  <c r="H2423" i="1"/>
  <c r="H1500" i="1"/>
  <c r="H6971" i="1"/>
  <c r="H2057" i="1"/>
  <c r="H2400" i="1"/>
  <c r="H5604" i="1"/>
  <c r="H5700" i="1"/>
  <c r="H1916" i="1"/>
  <c r="H2364" i="1"/>
  <c r="H4780" i="1"/>
  <c r="H1607" i="1"/>
  <c r="H4692" i="1"/>
  <c r="H2010" i="1"/>
  <c r="H2214" i="1"/>
  <c r="H2919" i="1"/>
  <c r="H4056" i="1"/>
  <c r="H2569" i="1"/>
  <c r="H5279" i="1"/>
  <c r="H3663" i="1"/>
  <c r="H4617" i="1"/>
  <c r="H6469" i="1"/>
  <c r="H6926" i="1"/>
  <c r="H6400" i="1"/>
  <c r="H7168" i="1"/>
  <c r="H4888" i="1"/>
  <c r="H5193" i="1"/>
  <c r="H6872" i="1"/>
  <c r="H5678" i="1"/>
  <c r="H835" i="1"/>
  <c r="H5198" i="1"/>
  <c r="H870" i="1"/>
  <c r="H5553" i="1"/>
  <c r="H2506" i="1"/>
  <c r="H2688" i="1"/>
  <c r="H6034" i="1"/>
  <c r="H1774" i="1"/>
  <c r="H5414" i="1"/>
  <c r="H5820" i="1"/>
  <c r="H5418" i="1"/>
  <c r="H5365" i="1"/>
  <c r="H5350" i="1"/>
  <c r="H2846" i="1"/>
  <c r="H2927" i="1"/>
  <c r="H5010" i="1"/>
  <c r="H4897" i="1"/>
  <c r="H4623" i="1"/>
  <c r="H3760" i="1"/>
  <c r="H5022" i="1"/>
  <c r="H747" i="1"/>
  <c r="H4876" i="1"/>
  <c r="H2930" i="1"/>
  <c r="H5293" i="1"/>
  <c r="H4937" i="1"/>
  <c r="H5181" i="1"/>
  <c r="H4629" i="1"/>
  <c r="H6196" i="1"/>
  <c r="H2675" i="1"/>
  <c r="H4925" i="1"/>
  <c r="H2043" i="1"/>
  <c r="H3650" i="1"/>
  <c r="H6562" i="1"/>
  <c r="H6556" i="1"/>
  <c r="H4775" i="1"/>
  <c r="H4650" i="1"/>
  <c r="H6780" i="1"/>
  <c r="H6748" i="1"/>
  <c r="H2840" i="1"/>
  <c r="H4423" i="1"/>
  <c r="H4946" i="1"/>
  <c r="H1633" i="1"/>
  <c r="H6576" i="1"/>
  <c r="H1926" i="1"/>
  <c r="H5123" i="1"/>
  <c r="H1001" i="1"/>
  <c r="H6766" i="1"/>
  <c r="H4996" i="1"/>
  <c r="H1935" i="1"/>
  <c r="H6721" i="1"/>
  <c r="H5724" i="1"/>
  <c r="H5565" i="1"/>
  <c r="H6022" i="1"/>
  <c r="H3075" i="1"/>
  <c r="H2658" i="1"/>
  <c r="H736" i="1"/>
  <c r="H5167" i="1"/>
  <c r="H4618" i="1"/>
  <c r="H6905" i="1"/>
  <c r="H4111" i="1"/>
  <c r="H1078" i="1"/>
  <c r="H1456" i="1"/>
  <c r="H2161" i="1"/>
  <c r="H6960" i="1"/>
  <c r="H5503" i="1"/>
  <c r="H5077" i="1"/>
  <c r="H5748" i="1"/>
  <c r="H5786" i="1"/>
  <c r="H6190" i="1"/>
  <c r="H3126" i="1"/>
  <c r="H1975" i="1"/>
  <c r="H1907" i="1"/>
  <c r="H4656" i="1"/>
  <c r="H2625" i="1"/>
  <c r="H6470" i="1"/>
  <c r="H6597" i="1"/>
  <c r="H6563" i="1"/>
  <c r="H6318" i="1"/>
  <c r="H5581" i="1"/>
  <c r="H7077" i="1"/>
  <c r="H4019" i="1"/>
  <c r="H3053" i="1"/>
  <c r="H1927" i="1"/>
  <c r="H2262" i="1"/>
  <c r="H3398" i="1"/>
  <c r="H6514" i="1"/>
  <c r="H2600" i="1"/>
  <c r="H6896" i="1"/>
  <c r="H2208" i="1"/>
  <c r="H4221" i="1"/>
  <c r="H5223" i="1"/>
  <c r="H5270" i="1"/>
  <c r="H5047" i="1"/>
  <c r="H6545" i="1"/>
  <c r="H6354" i="1"/>
  <c r="H5771" i="1"/>
  <c r="H6552" i="1"/>
  <c r="H5297" i="1"/>
  <c r="H4609" i="1"/>
  <c r="H686" i="1"/>
  <c r="H2647" i="1"/>
  <c r="H1244" i="1"/>
  <c r="H5630" i="1"/>
  <c r="H6707" i="1"/>
  <c r="H6951" i="1"/>
  <c r="H3852" i="1"/>
  <c r="H2156" i="1"/>
  <c r="H1785" i="1"/>
  <c r="H6604" i="1"/>
  <c r="H2350" i="1"/>
  <c r="H6518" i="1"/>
  <c r="H5747" i="1"/>
  <c r="H6746" i="1"/>
  <c r="H2159" i="1"/>
  <c r="H7061" i="1"/>
  <c r="H2948" i="1"/>
  <c r="H5019" i="1"/>
  <c r="H4723" i="1"/>
  <c r="H7070" i="1"/>
  <c r="H2332" i="1"/>
  <c r="H6004" i="1"/>
  <c r="H1479" i="1"/>
  <c r="H1583" i="1"/>
  <c r="H2531" i="1"/>
  <c r="H2038" i="1"/>
  <c r="H6048" i="1"/>
  <c r="H6898" i="1"/>
  <c r="H6691" i="1"/>
  <c r="H6422" i="1"/>
  <c r="H6453" i="1"/>
  <c r="H4278" i="1"/>
  <c r="H5916" i="1"/>
  <c r="H5685" i="1"/>
  <c r="H5444" i="1"/>
  <c r="H4277" i="1"/>
  <c r="H5804" i="1"/>
  <c r="H4749" i="1"/>
  <c r="H2049" i="1"/>
  <c r="H4042" i="1"/>
  <c r="H565" i="1"/>
  <c r="H4404" i="1"/>
  <c r="H5922" i="1"/>
  <c r="H2398" i="1"/>
  <c r="H6829" i="1"/>
  <c r="H6742" i="1"/>
  <c r="H1809" i="1"/>
  <c r="H886" i="1"/>
  <c r="H5030" i="1"/>
  <c r="H6482" i="1"/>
  <c r="H6931" i="1"/>
  <c r="H6512" i="1"/>
  <c r="H1578" i="1"/>
  <c r="H6605" i="1"/>
  <c r="H3879" i="1"/>
  <c r="H6719" i="1"/>
  <c r="H5150" i="1"/>
  <c r="H5560" i="1"/>
  <c r="H1902" i="1"/>
  <c r="H1710" i="1"/>
  <c r="H6619" i="1"/>
  <c r="H5311" i="1"/>
  <c r="H5965" i="1"/>
  <c r="H2664" i="1"/>
  <c r="H6616" i="1"/>
  <c r="H2718" i="1"/>
  <c r="H6335" i="1"/>
  <c r="H2442" i="1"/>
  <c r="H6300" i="1"/>
  <c r="H2618" i="1"/>
  <c r="H2742" i="1"/>
  <c r="H5810" i="1"/>
  <c r="H2169" i="1"/>
  <c r="H3727" i="1"/>
  <c r="H4517" i="1"/>
  <c r="H1620" i="1"/>
  <c r="H4005" i="1"/>
  <c r="H4107" i="1"/>
  <c r="H7034" i="1"/>
  <c r="H2928" i="1"/>
  <c r="H2850" i="1"/>
  <c r="H6435" i="1"/>
  <c r="H6877" i="1"/>
  <c r="H2380" i="1"/>
  <c r="H2805" i="1"/>
  <c r="H3022" i="1"/>
  <c r="H5226" i="1"/>
  <c r="H4466" i="1"/>
  <c r="H4995" i="1"/>
  <c r="H4651" i="1"/>
  <c r="H2694" i="1"/>
  <c r="H5942" i="1"/>
  <c r="H422" i="1"/>
  <c r="H6549" i="1"/>
  <c r="H6495" i="1"/>
  <c r="H4714" i="1"/>
  <c r="H6758" i="1"/>
  <c r="H6737" i="1"/>
  <c r="H3532" i="1"/>
  <c r="H6385" i="1"/>
  <c r="H4082" i="1"/>
  <c r="H6803" i="1"/>
  <c r="H3658" i="1"/>
  <c r="H2289" i="1"/>
  <c r="H6236" i="1"/>
  <c r="H7151" i="1"/>
  <c r="H6531" i="1"/>
  <c r="H1938" i="1"/>
  <c r="H3793" i="1"/>
  <c r="H3538" i="1"/>
  <c r="H6947" i="1"/>
  <c r="H1570" i="1"/>
  <c r="H6889" i="1"/>
  <c r="H6712" i="1"/>
  <c r="H7163" i="1"/>
  <c r="H6330" i="1"/>
  <c r="H1632" i="1"/>
  <c r="H2173" i="1"/>
  <c r="H4329" i="1"/>
  <c r="H6315" i="1"/>
  <c r="H4438" i="1"/>
  <c r="H5950" i="1"/>
  <c r="H4852" i="1"/>
  <c r="H6989" i="1"/>
  <c r="H7000" i="1"/>
  <c r="H5587" i="1"/>
  <c r="H4106" i="1"/>
  <c r="H1643" i="1"/>
  <c r="H6982" i="1"/>
  <c r="H5465" i="1"/>
  <c r="H5543" i="1"/>
  <c r="H2994" i="1"/>
  <c r="H2824" i="1"/>
  <c r="H6002" i="1"/>
  <c r="H2611" i="1"/>
  <c r="H4771" i="1"/>
  <c r="H1894" i="1"/>
  <c r="H2136" i="1"/>
  <c r="H2201" i="1"/>
  <c r="H1449" i="1"/>
  <c r="H1851" i="1"/>
  <c r="H7050" i="1"/>
  <c r="H2828" i="1"/>
  <c r="H2357" i="1"/>
  <c r="H6442" i="1"/>
  <c r="H5134" i="1"/>
  <c r="H6018" i="1"/>
  <c r="H4883" i="1"/>
  <c r="H6195" i="1"/>
  <c r="H6658" i="1"/>
  <c r="H7166" i="1"/>
  <c r="H6327" i="1"/>
  <c r="H5042" i="1"/>
  <c r="H5165" i="1"/>
  <c r="H5547" i="1"/>
  <c r="H3014" i="1"/>
  <c r="H5984" i="1"/>
  <c r="H7004" i="1"/>
  <c r="H1581" i="1"/>
  <c r="H6535" i="1"/>
  <c r="H2548" i="1"/>
  <c r="H966" i="1"/>
  <c r="H2479" i="1"/>
  <c r="H5968" i="1"/>
  <c r="H6984" i="1"/>
  <c r="H4722" i="1"/>
  <c r="H6526" i="1"/>
  <c r="H4814" i="1"/>
  <c r="H2017" i="1"/>
  <c r="H3139" i="1"/>
  <c r="H4788" i="1"/>
  <c r="H3074" i="1"/>
  <c r="H3753" i="1"/>
  <c r="H3104" i="1"/>
  <c r="H5907" i="1"/>
  <c r="H5260" i="1"/>
  <c r="H3127" i="1"/>
  <c r="H4681" i="1"/>
  <c r="H6716" i="1"/>
  <c r="H1634" i="1"/>
  <c r="H6540" i="1"/>
  <c r="H5159" i="1"/>
  <c r="H2470" i="1"/>
  <c r="H6835" i="1"/>
  <c r="H2557" i="1"/>
  <c r="H3004" i="1"/>
  <c r="H5453" i="1"/>
  <c r="H4597" i="1"/>
  <c r="H1029" i="1"/>
  <c r="H4223" i="1"/>
  <c r="H6073" i="1"/>
  <c r="H6248" i="1"/>
  <c r="H7167" i="1"/>
  <c r="H7145" i="1"/>
  <c r="H6878" i="1"/>
  <c r="H2635" i="1"/>
  <c r="H1821" i="1"/>
  <c r="H225" i="1"/>
  <c r="H5763" i="1"/>
  <c r="H3040" i="1"/>
  <c r="H3556" i="1"/>
  <c r="H5715" i="1"/>
  <c r="H4536" i="1"/>
  <c r="H6465" i="1"/>
  <c r="H2447" i="1"/>
  <c r="H5667" i="1"/>
  <c r="H2865" i="1"/>
  <c r="H6092" i="1"/>
  <c r="H1803" i="1"/>
  <c r="H666" i="1"/>
  <c r="H2868" i="1"/>
  <c r="H5405" i="1"/>
  <c r="H6682" i="1"/>
  <c r="H6814" i="1"/>
  <c r="H2676" i="1"/>
  <c r="H2194" i="1"/>
  <c r="H6107" i="1"/>
  <c r="H6895" i="1"/>
  <c r="H2443" i="1"/>
  <c r="H3938" i="1"/>
  <c r="H6588" i="1"/>
  <c r="H5267" i="1"/>
  <c r="H6225" i="1"/>
  <c r="H5994" i="1"/>
  <c r="H2363" i="1"/>
  <c r="H6799" i="1"/>
  <c r="H1053" i="1"/>
  <c r="H2326" i="1"/>
  <c r="H4494" i="1"/>
  <c r="H3105" i="1"/>
  <c r="H1306" i="1"/>
  <c r="H2209" i="1"/>
  <c r="H2953" i="1"/>
  <c r="H4950" i="1"/>
  <c r="H5168" i="1"/>
  <c r="H6156" i="1"/>
  <c r="H6613" i="1"/>
  <c r="H2668" i="1"/>
  <c r="H2822" i="1"/>
  <c r="H3128" i="1"/>
  <c r="H1136" i="1"/>
  <c r="H7064" i="1"/>
  <c r="H5952" i="1"/>
  <c r="H2039" i="1"/>
  <c r="H5284" i="1"/>
  <c r="H3999" i="1"/>
  <c r="H6656" i="1"/>
  <c r="H6720" i="1"/>
  <c r="H5249" i="1"/>
  <c r="H4516" i="1"/>
  <c r="H6701" i="1"/>
  <c r="H4580" i="1"/>
  <c r="H5914" i="1"/>
  <c r="H6570" i="1"/>
  <c r="H1197" i="1"/>
  <c r="H1943" i="1"/>
  <c r="H4989" i="1"/>
  <c r="H3644" i="1"/>
  <c r="H4605" i="1"/>
  <c r="H5963" i="1"/>
  <c r="H1588" i="1"/>
  <c r="H4358" i="1"/>
  <c r="H2084" i="1"/>
  <c r="H4193" i="1"/>
  <c r="H5244" i="1"/>
  <c r="H5046" i="1"/>
  <c r="H2417" i="1"/>
  <c r="H4180" i="1"/>
  <c r="H1091" i="1"/>
  <c r="H5142" i="1"/>
  <c r="H5391" i="1"/>
  <c r="H7144" i="1"/>
  <c r="H3651" i="1"/>
  <c r="H6890" i="1"/>
  <c r="H6660" i="1"/>
  <c r="H6654" i="1"/>
  <c r="H6655" i="1"/>
  <c r="H1847" i="1"/>
  <c r="H5584" i="1"/>
  <c r="H5333" i="1"/>
  <c r="H4524" i="1"/>
  <c r="H5144" i="1"/>
  <c r="H1585" i="1"/>
  <c r="H4600" i="1"/>
  <c r="H2167" i="1"/>
  <c r="H2117" i="1"/>
  <c r="H2816" i="1"/>
  <c r="H6364" i="1"/>
  <c r="H6824" i="1"/>
  <c r="H6937" i="1"/>
  <c r="H5451" i="1"/>
  <c r="H2149" i="1"/>
  <c r="H7083" i="1"/>
  <c r="H723" i="1"/>
  <c r="H2574" i="1"/>
  <c r="H5179" i="1"/>
  <c r="H2227" i="1"/>
  <c r="H3759" i="1"/>
  <c r="H2894" i="1"/>
  <c r="H6686" i="1"/>
  <c r="H5454" i="1"/>
  <c r="H6530" i="1"/>
  <c r="H6150" i="1"/>
  <c r="H5734" i="1"/>
  <c r="H2206" i="1"/>
  <c r="H7114" i="1"/>
  <c r="H3985" i="1"/>
  <c r="H1743" i="1"/>
  <c r="H2614" i="1"/>
  <c r="H6713" i="1"/>
  <c r="H6424" i="1"/>
  <c r="H7024" i="1"/>
  <c r="H7001" i="1"/>
  <c r="H7088" i="1"/>
  <c r="H4825" i="1"/>
  <c r="H2818" i="1"/>
  <c r="H811" i="1"/>
  <c r="H1307" i="1"/>
  <c r="H2324" i="1"/>
  <c r="H5867" i="1"/>
  <c r="H4855" i="1"/>
  <c r="H5975" i="1"/>
  <c r="H1872" i="1"/>
  <c r="H4512" i="1"/>
  <c r="H3619" i="1"/>
  <c r="H2268" i="1"/>
  <c r="H5369" i="1"/>
  <c r="H1288" i="1"/>
  <c r="H6425" i="1"/>
  <c r="H7106" i="1"/>
  <c r="H6801" i="1"/>
  <c r="H6769" i="1"/>
  <c r="H5901" i="1"/>
  <c r="H5173" i="1"/>
  <c r="H4366" i="1"/>
  <c r="H1769" i="1"/>
  <c r="H5948" i="1"/>
  <c r="H1881" i="1"/>
  <c r="H5816" i="1"/>
  <c r="H6735" i="1"/>
  <c r="H4627" i="1"/>
  <c r="H6875" i="1"/>
  <c r="H5413" i="1"/>
  <c r="H5683" i="1"/>
  <c r="H6238" i="1"/>
  <c r="H4220" i="1"/>
  <c r="H5452" i="1"/>
  <c r="H4746" i="1"/>
  <c r="H5122" i="1"/>
  <c r="H5582" i="1"/>
  <c r="H5347" i="1"/>
  <c r="H5858" i="1"/>
  <c r="H6230" i="1"/>
  <c r="H5675" i="1"/>
  <c r="H6555" i="1"/>
  <c r="H5653" i="1"/>
  <c r="H5953" i="1"/>
  <c r="H1627" i="1"/>
  <c r="H2335" i="1"/>
  <c r="H4169" i="1"/>
  <c r="H5611" i="1"/>
  <c r="H2168" i="1"/>
  <c r="H5018" i="1"/>
  <c r="H5224" i="1"/>
  <c r="H6528" i="1"/>
  <c r="H6985" i="1"/>
  <c r="H6975" i="1"/>
  <c r="H2950" i="1"/>
  <c r="H6887" i="1"/>
  <c r="H6785" i="1"/>
  <c r="H5777" i="1"/>
  <c r="H1297" i="1"/>
  <c r="H2207" i="1"/>
  <c r="H4514" i="1"/>
  <c r="H5851" i="1"/>
  <c r="H6714" i="1"/>
  <c r="H7035" i="1"/>
  <c r="H5312" i="1"/>
  <c r="H2063" i="1"/>
  <c r="H2028" i="1"/>
  <c r="H6168" i="1"/>
  <c r="H3097" i="1"/>
  <c r="H5932" i="1"/>
  <c r="H1780" i="1"/>
  <c r="H1683" i="1"/>
  <c r="H2379" i="1"/>
  <c r="H4357" i="1"/>
  <c r="H4186" i="1"/>
  <c r="H2025" i="1"/>
  <c r="H2408" i="1"/>
  <c r="H1503" i="1"/>
  <c r="H6703" i="1"/>
  <c r="H6919" i="1"/>
  <c r="H3489" i="1"/>
  <c r="H6592" i="1"/>
  <c r="H5474" i="1"/>
  <c r="H5364" i="1"/>
  <c r="H5857" i="1"/>
  <c r="H5013" i="1"/>
  <c r="H6640" i="1"/>
  <c r="H4313" i="1"/>
  <c r="H2528" i="1"/>
  <c r="H7162" i="1"/>
  <c r="H3605" i="1"/>
  <c r="H6223" i="1"/>
  <c r="H6067" i="1"/>
  <c r="H5206" i="1"/>
  <c r="H2649" i="1"/>
  <c r="H4510" i="1"/>
  <c r="H3433" i="1"/>
  <c r="H5619" i="1"/>
  <c r="H2298" i="1"/>
  <c r="H6834" i="1"/>
  <c r="H4024" i="1"/>
  <c r="H2968" i="1"/>
  <c r="H5649" i="1"/>
  <c r="H2790" i="1"/>
  <c r="H4581" i="1"/>
  <c r="H1368" i="1"/>
  <c r="H6029" i="1"/>
  <c r="H6635" i="1"/>
  <c r="H5188" i="1"/>
  <c r="H4010" i="1"/>
  <c r="H5094" i="1"/>
  <c r="H5496" i="1"/>
  <c r="H1010" i="1"/>
  <c r="H1718" i="1"/>
  <c r="H4955" i="1"/>
  <c r="H2152" i="1"/>
  <c r="H2122" i="1"/>
  <c r="H6536" i="1"/>
  <c r="H6273" i="1"/>
  <c r="H5480" i="1"/>
  <c r="H4378" i="1"/>
  <c r="H1786" i="1"/>
  <c r="H2604" i="1"/>
  <c r="H2123" i="1"/>
  <c r="H764" i="1"/>
  <c r="H5664" i="1"/>
  <c r="H2441" i="1"/>
  <c r="H6659" i="1"/>
  <c r="H2287" i="1"/>
  <c r="H2480" i="1"/>
  <c r="H3992" i="1"/>
  <c r="H5766" i="1"/>
  <c r="H6876" i="1"/>
  <c r="H5459" i="1"/>
  <c r="H5483" i="1"/>
  <c r="H1536" i="1"/>
  <c r="H6628" i="1"/>
  <c r="H5769" i="1"/>
  <c r="H2789" i="1"/>
  <c r="H1480" i="1"/>
  <c r="H2001" i="1"/>
  <c r="H3395" i="1"/>
  <c r="H6136" i="1"/>
  <c r="H6262" i="1"/>
  <c r="H6522" i="1"/>
  <c r="H6797" i="1"/>
  <c r="H6455" i="1"/>
  <c r="H6879" i="1"/>
  <c r="H7023" i="1"/>
  <c r="H6886" i="1"/>
  <c r="H5962" i="1"/>
  <c r="H4417" i="1"/>
  <c r="H4821" i="1"/>
  <c r="H2080" i="1"/>
  <c r="H4963" i="1"/>
  <c r="H1652" i="1"/>
  <c r="H5631" i="1"/>
  <c r="H3745" i="1"/>
  <c r="H6527" i="1"/>
  <c r="H5008" i="1"/>
  <c r="H6918" i="1"/>
  <c r="H2449" i="1"/>
  <c r="H4816" i="1"/>
  <c r="H2106" i="1"/>
  <c r="H2561" i="1"/>
  <c r="H2507" i="1"/>
  <c r="H5696" i="1"/>
  <c r="H4254" i="1"/>
  <c r="H3804" i="1"/>
  <c r="H6897" i="1"/>
  <c r="H6625" i="1"/>
  <c r="H5428" i="1"/>
  <c r="H4255" i="1"/>
  <c r="H5334" i="1"/>
  <c r="H1932" i="1"/>
  <c r="H5473" i="1"/>
  <c r="H1923" i="1"/>
  <c r="H2543" i="1"/>
  <c r="H1190" i="1"/>
  <c r="H7028" i="1"/>
  <c r="H2955" i="1"/>
  <c r="H6750" i="1"/>
  <c r="H4784" i="1"/>
  <c r="H6738" i="1"/>
  <c r="H518" i="1"/>
  <c r="H2322" i="1"/>
  <c r="H1909" i="1"/>
  <c r="H2522" i="1"/>
  <c r="H2012" i="1"/>
  <c r="H6443" i="1"/>
  <c r="H6845" i="1"/>
  <c r="H7022" i="1"/>
  <c r="H928" i="1"/>
  <c r="H1767" i="1"/>
  <c r="H2926" i="1"/>
  <c r="H2925" i="1"/>
  <c r="H1856" i="1"/>
  <c r="H1976" i="1"/>
  <c r="H5329" i="1"/>
  <c r="H2020" i="1"/>
  <c r="H5849" i="1"/>
  <c r="H5593" i="1"/>
  <c r="H5710" i="1"/>
  <c r="H6099" i="1"/>
  <c r="H2462" i="1"/>
  <c r="H2267" i="1"/>
  <c r="H931" i="1"/>
  <c r="H5100" i="1"/>
  <c r="H573" i="1"/>
  <c r="H4738" i="1"/>
  <c r="H5580" i="1"/>
  <c r="H6108" i="1"/>
  <c r="H3844" i="1"/>
  <c r="H6767" i="1"/>
  <c r="H6051" i="1"/>
  <c r="H2424" i="1"/>
  <c r="H6630" i="1"/>
  <c r="H2130" i="1"/>
  <c r="H4306" i="1"/>
  <c r="H5753" i="1"/>
  <c r="H2221" i="1"/>
  <c r="H2112" i="1"/>
  <c r="H6012" i="1"/>
  <c r="H3093" i="1"/>
  <c r="H2771" i="1"/>
  <c r="H5967" i="1"/>
  <c r="H1705" i="1"/>
  <c r="H2725" i="1"/>
  <c r="H2529" i="1"/>
  <c r="H3741" i="1"/>
  <c r="H2934" i="1"/>
  <c r="H2763" i="1"/>
  <c r="H6826" i="1"/>
  <c r="H5315" i="1"/>
  <c r="H4450" i="1"/>
  <c r="H2460" i="1"/>
  <c r="H4973" i="1"/>
  <c r="H2505" i="1"/>
  <c r="H5517" i="1"/>
  <c r="H2538" i="1"/>
  <c r="H4243" i="1"/>
  <c r="H2541" i="1"/>
  <c r="H391" i="1"/>
  <c r="H5861" i="1"/>
  <c r="H4343" i="1"/>
  <c r="H6694" i="1"/>
  <c r="H6700" i="1"/>
  <c r="H6266" i="1"/>
  <c r="H4261" i="1"/>
  <c r="H6226" i="1"/>
  <c r="H2055" i="1"/>
  <c r="H1474" i="1"/>
  <c r="H4610" i="1"/>
  <c r="H5596" i="1"/>
  <c r="H814" i="1"/>
  <c r="H4268" i="1"/>
  <c r="H6501" i="1"/>
  <c r="H4770" i="1"/>
  <c r="H5164" i="1"/>
  <c r="H6792" i="1"/>
  <c r="H6859" i="1"/>
  <c r="H6771" i="1"/>
  <c r="H6790" i="1"/>
  <c r="H4248" i="1"/>
  <c r="H6208" i="1"/>
  <c r="H3061" i="1"/>
  <c r="H6533" i="1"/>
  <c r="H5043" i="1"/>
  <c r="H6408" i="1"/>
  <c r="H2336" i="1"/>
  <c r="H4179" i="1"/>
  <c r="H2418" i="1"/>
  <c r="H5613" i="1"/>
  <c r="H5400" i="1"/>
  <c r="H6044" i="1"/>
  <c r="H2126" i="1"/>
  <c r="H6268" i="1"/>
  <c r="H2090" i="1"/>
  <c r="H3782" i="1"/>
  <c r="H952" i="1"/>
  <c r="H2592" i="1"/>
  <c r="H6999" i="1"/>
  <c r="H6772" i="1"/>
  <c r="H1601" i="1"/>
  <c r="H6717" i="1"/>
  <c r="H6969" i="1"/>
  <c r="H6452" i="1"/>
  <c r="H4506" i="1"/>
  <c r="H5946" i="1"/>
  <c r="H4716" i="1"/>
  <c r="H4748" i="1"/>
  <c r="H5132" i="1"/>
  <c r="H4282" i="1"/>
  <c r="H4229" i="1"/>
  <c r="H5271" i="1"/>
  <c r="H2120" i="1"/>
  <c r="H2705" i="1"/>
  <c r="H2488" i="1"/>
  <c r="H7096" i="1"/>
  <c r="H1665" i="1"/>
  <c r="H6642" i="1"/>
  <c r="H4895" i="1"/>
  <c r="H2697" i="1"/>
  <c r="H6024" i="1"/>
  <c r="H5115" i="1"/>
  <c r="H5124" i="1"/>
  <c r="H6828" i="1"/>
  <c r="H5449" i="1"/>
  <c r="H1720" i="1"/>
  <c r="H5541" i="1"/>
  <c r="H2606" i="1"/>
  <c r="H1930" i="1"/>
  <c r="H4388" i="1"/>
  <c r="H7006" i="1"/>
  <c r="H4813" i="1"/>
  <c r="H4557" i="1"/>
  <c r="H6305" i="1"/>
  <c r="H5578" i="1"/>
  <c r="H6675" i="1"/>
  <c r="H2164" i="1"/>
  <c r="H5245" i="1"/>
  <c r="H2886" i="1"/>
  <c r="H3140" i="1"/>
  <c r="H3136" i="1"/>
  <c r="H1970" i="1"/>
  <c r="H6749" i="1"/>
  <c r="H5194" i="1"/>
  <c r="H7058" i="1"/>
  <c r="H6914" i="1"/>
  <c r="H6959" i="1"/>
  <c r="H5450" i="1"/>
  <c r="H4787" i="1"/>
  <c r="H5835" i="1"/>
  <c r="H5981" i="1"/>
  <c r="H6043" i="1"/>
  <c r="H6935" i="1"/>
  <c r="H2741" i="1"/>
  <c r="H4706" i="1"/>
  <c r="H3928" i="1"/>
  <c r="H4851" i="1"/>
  <c r="H6445" i="1"/>
  <c r="H5351" i="1"/>
  <c r="H4197" i="1"/>
  <c r="H2355" i="1"/>
  <c r="H6534" i="1"/>
  <c r="H6840" i="1"/>
  <c r="H6871" i="1"/>
  <c r="H6786" i="1"/>
  <c r="H2786" i="1"/>
  <c r="H5191" i="1"/>
  <c r="H5370" i="1"/>
  <c r="H5310" i="1"/>
  <c r="H619" i="1"/>
  <c r="H6622" i="1"/>
  <c r="H6352" i="1"/>
  <c r="H1920" i="1"/>
  <c r="H2003" i="1"/>
  <c r="H2059" i="1"/>
  <c r="H5847" i="1"/>
  <c r="H7005" i="1"/>
  <c r="H2744" i="1"/>
  <c r="H6019" i="1"/>
  <c r="H6684" i="1"/>
  <c r="H5726" i="1"/>
  <c r="H4975" i="1"/>
  <c r="H6027" i="1"/>
  <c r="H5107" i="1"/>
  <c r="H4695" i="1"/>
  <c r="H2802" i="1"/>
  <c r="H1418" i="1"/>
  <c r="H3141" i="1"/>
  <c r="H2033" i="1"/>
  <c r="H3118" i="1"/>
  <c r="H5688" i="1"/>
  <c r="H5067" i="1"/>
  <c r="H3054" i="1"/>
  <c r="H5261" i="1"/>
  <c r="H3100" i="1"/>
  <c r="H1721" i="1"/>
  <c r="H6602" i="1"/>
  <c r="H5925" i="1"/>
  <c r="H2177" i="1"/>
  <c r="H3683" i="1"/>
  <c r="H6454" i="1"/>
  <c r="H6456" i="1"/>
  <c r="H2929" i="1"/>
  <c r="H6343" i="1"/>
  <c r="H5038" i="1"/>
  <c r="H2799" i="1"/>
  <c r="H3735" i="1"/>
  <c r="H6864" i="1"/>
  <c r="H6432" i="1"/>
  <c r="H2890" i="1"/>
  <c r="H1832" i="1"/>
  <c r="H7143" i="1"/>
  <c r="H2545" i="1"/>
  <c r="H1726" i="1"/>
  <c r="H6595" i="1"/>
  <c r="H5927" i="1"/>
  <c r="H3812" i="1"/>
  <c r="H6359" i="1"/>
  <c r="H6639" i="1"/>
  <c r="H5375" i="1"/>
  <c r="H6966" i="1"/>
  <c r="H7007" i="1"/>
  <c r="H4663" i="1"/>
  <c r="H2094" i="1"/>
  <c r="H6129" i="1"/>
  <c r="H2286" i="1"/>
  <c r="H1668" i="1"/>
  <c r="H1236" i="1"/>
  <c r="H4028" i="1"/>
  <c r="H7148" i="1"/>
  <c r="H2762" i="1"/>
  <c r="H2871" i="1"/>
  <c r="H6497" i="1"/>
  <c r="H2709" i="1"/>
  <c r="H2719" i="1"/>
  <c r="H5754" i="1"/>
  <c r="H5930" i="1"/>
  <c r="H6681" i="1"/>
  <c r="H1722" i="1"/>
  <c r="H5262" i="1"/>
  <c r="H2501" i="1"/>
  <c r="H2409" i="1"/>
  <c r="H823" i="1"/>
  <c r="H2426" i="1"/>
  <c r="H6800" i="1"/>
  <c r="H5536" i="1"/>
  <c r="H6565" i="1"/>
  <c r="H6623" i="1"/>
  <c r="H5635" i="1"/>
  <c r="H1685" i="1"/>
  <c r="H2009" i="1"/>
  <c r="H5562" i="1"/>
  <c r="H2004" i="1"/>
  <c r="H6253" i="1"/>
  <c r="H7051" i="1"/>
  <c r="H6423" i="1"/>
  <c r="H6068" i="1"/>
  <c r="H2425" i="1"/>
  <c r="H2486" i="1"/>
  <c r="H6433" i="1"/>
  <c r="H1723" i="1"/>
  <c r="H4592" i="1"/>
  <c r="H5273" i="1"/>
  <c r="H3983" i="1"/>
  <c r="H6254" i="1"/>
  <c r="H7141" i="1"/>
  <c r="H3326" i="1"/>
  <c r="H6515" i="1"/>
  <c r="H6544" i="1"/>
  <c r="H4317" i="1"/>
  <c r="H5902" i="1"/>
  <c r="H6795" i="1"/>
  <c r="H5905" i="1"/>
  <c r="H1592" i="1"/>
  <c r="H5702" i="1"/>
  <c r="H5357" i="1"/>
  <c r="H891" i="1"/>
  <c r="H6956" i="1"/>
  <c r="H6953" i="1"/>
  <c r="H3050" i="1"/>
  <c r="H2494" i="1"/>
  <c r="H6560" i="1"/>
  <c r="H5616" i="1"/>
  <c r="H3932" i="1"/>
  <c r="H2646" i="1"/>
  <c r="H2602" i="1"/>
  <c r="H2781" i="1"/>
  <c r="H6128" i="1"/>
  <c r="H4986" i="1"/>
  <c r="H2087" i="1"/>
  <c r="H4475" i="1"/>
  <c r="H4579" i="1"/>
  <c r="H5358" i="1"/>
  <c r="H7169" i="1"/>
  <c r="H5921" i="1"/>
  <c r="H3079" i="1"/>
  <c r="H7067" i="1"/>
  <c r="H6579" i="1"/>
  <c r="H6210" i="1"/>
  <c r="H4031" i="1"/>
  <c r="H1176" i="1"/>
  <c r="H2765" i="1"/>
  <c r="H3352" i="1"/>
  <c r="H1567" i="1"/>
  <c r="H4743" i="1"/>
  <c r="H6704" i="1"/>
  <c r="H4458" i="1"/>
  <c r="H7018" i="1"/>
  <c r="H1410" i="1"/>
  <c r="H5281" i="1"/>
  <c r="H5499" i="1"/>
  <c r="H6329" i="1"/>
  <c r="H2797" i="1"/>
  <c r="H5062" i="1"/>
  <c r="H6039" i="1"/>
  <c r="H1424" i="1"/>
  <c r="H6980" i="1"/>
  <c r="H6997" i="1"/>
  <c r="H6855" i="1"/>
  <c r="H2546" i="1"/>
  <c r="H1688" i="1"/>
  <c r="H5691" i="1"/>
  <c r="H5588" i="1"/>
  <c r="H5257" i="1"/>
  <c r="H5005" i="1"/>
  <c r="H5408" i="1"/>
  <c r="H5091" i="1"/>
  <c r="H5853" i="1"/>
  <c r="H1298" i="1"/>
  <c r="H6122" i="1"/>
  <c r="H2074" i="1"/>
  <c r="H3868" i="1"/>
  <c r="H4596" i="1"/>
  <c r="H5848" i="1"/>
  <c r="H6977" i="1"/>
  <c r="H6152" i="1"/>
  <c r="H5647" i="1"/>
  <c r="H2627" i="1"/>
  <c r="H411" i="1"/>
  <c r="H6768" i="1"/>
  <c r="H6838" i="1"/>
  <c r="H3209" i="1"/>
  <c r="H5500" i="1"/>
  <c r="H2489" i="1"/>
  <c r="H5622" i="1"/>
  <c r="H2047" i="1"/>
  <c r="H6450" i="1"/>
  <c r="H1937" i="1"/>
  <c r="H3802" i="1"/>
  <c r="H6484" i="1"/>
  <c r="H5291" i="1"/>
  <c r="H7183" i="1"/>
  <c r="H2759" i="1"/>
  <c r="H2734" i="1"/>
  <c r="H6743" i="1"/>
  <c r="H5843" i="1"/>
  <c r="H1051" i="1"/>
  <c r="H6439" i="1"/>
  <c r="H5320" i="1"/>
  <c r="H4155" i="1"/>
  <c r="H4341" i="1"/>
  <c r="H4619" i="1"/>
  <c r="H3600" i="1"/>
  <c r="H6277" i="1"/>
  <c r="H7156" i="1"/>
  <c r="H6577" i="1"/>
  <c r="H6718" i="1"/>
  <c r="H6798" i="1"/>
  <c r="H4588" i="1"/>
  <c r="H6917" i="1"/>
  <c r="H5782" i="1"/>
  <c r="H2135" i="1"/>
  <c r="H2089" i="1"/>
  <c r="H1982" i="1"/>
  <c r="H2015" i="1"/>
  <c r="H2519" i="1"/>
  <c r="H5558" i="1"/>
  <c r="H6807" i="1"/>
  <c r="H2847" i="1"/>
  <c r="H5809" i="1"/>
  <c r="H6601" i="1"/>
  <c r="H1940" i="1"/>
  <c r="H1848" i="1"/>
  <c r="H1451" i="1"/>
  <c r="H1625" i="1"/>
  <c r="H6816" i="1"/>
  <c r="H7119" i="1"/>
  <c r="H6473" i="1"/>
  <c r="H7036" i="1"/>
  <c r="H4908" i="1"/>
  <c r="H4551" i="1"/>
  <c r="H4642" i="1"/>
  <c r="H4833" i="1"/>
  <c r="H4564" i="1"/>
  <c r="H7155" i="1"/>
  <c r="H6274" i="1"/>
  <c r="H4122" i="1"/>
  <c r="H5101" i="1"/>
  <c r="H4850" i="1"/>
  <c r="H1891" i="1"/>
  <c r="H2987" i="1"/>
  <c r="H4285" i="1"/>
  <c r="H4550" i="1"/>
  <c r="H5214" i="1"/>
  <c r="H6174" i="1"/>
  <c r="H7157" i="1"/>
  <c r="H5680" i="1"/>
  <c r="H1395" i="1"/>
  <c r="H5997" i="1"/>
  <c r="H6836" i="1"/>
  <c r="H1747" i="1"/>
  <c r="H1193" i="1"/>
  <c r="H2860" i="1"/>
  <c r="H4932" i="1"/>
  <c r="H5641" i="1"/>
  <c r="H5377" i="1"/>
  <c r="H4778" i="1"/>
  <c r="H5761" i="1"/>
  <c r="H4387" i="1"/>
  <c r="H5919" i="1"/>
  <c r="H5219" i="1"/>
  <c r="H2695" i="1"/>
  <c r="H4747" i="1"/>
  <c r="H5563" i="1"/>
  <c r="H1861" i="1"/>
  <c r="H4090" i="1"/>
  <c r="H1689" i="1"/>
  <c r="H5606" i="1"/>
  <c r="H2503" i="1"/>
  <c r="H4519" i="1"/>
  <c r="H6764" i="1"/>
  <c r="H6881" i="1"/>
  <c r="H6199" i="1"/>
  <c r="H5733" i="1"/>
  <c r="H2397" i="1"/>
  <c r="H2884" i="1"/>
  <c r="H6692" i="1"/>
  <c r="H6483" i="1"/>
  <c r="H2026" i="1"/>
  <c r="H2597" i="1"/>
  <c r="H5309" i="1"/>
  <c r="H1913" i="1"/>
  <c r="H2266" i="1"/>
  <c r="H5336" i="1"/>
  <c r="H1656" i="1"/>
  <c r="H6609" i="1"/>
  <c r="H2160" i="1"/>
  <c r="H6787" i="1"/>
  <c r="H4178" i="1"/>
  <c r="H6831" i="1"/>
  <c r="H2115" i="1"/>
  <c r="H4426" i="1"/>
  <c r="H2219" i="1"/>
  <c r="H2032" i="1"/>
  <c r="H2285" i="1"/>
  <c r="H6664" i="1"/>
  <c r="H6147" i="1"/>
  <c r="H5445" i="1"/>
  <c r="H5131" i="1"/>
  <c r="H4513" i="1"/>
  <c r="H6867" i="1"/>
  <c r="H2325" i="1"/>
  <c r="H5572" i="1"/>
  <c r="H7164" i="1"/>
  <c r="H1417" i="1"/>
  <c r="H3925" i="1"/>
  <c r="H1594" i="1"/>
  <c r="H6978" i="1"/>
  <c r="H4406" i="1"/>
  <c r="H1519" i="1"/>
  <c r="H2831" i="1"/>
  <c r="H6649" i="1"/>
  <c r="H5677" i="1"/>
  <c r="H2119" i="1"/>
  <c r="H2411" i="1"/>
  <c r="H1863" i="1"/>
  <c r="H5982" i="1"/>
  <c r="H2213" i="1"/>
  <c r="H2114" i="1"/>
  <c r="H4094" i="1"/>
  <c r="H6744" i="1"/>
  <c r="H5662" i="1"/>
  <c r="H5301" i="1"/>
  <c r="H2037" i="1"/>
  <c r="H2356" i="1"/>
  <c r="H5007" i="1"/>
  <c r="H5176" i="1"/>
  <c r="H1931" i="1"/>
  <c r="H5599" i="1"/>
  <c r="H7010" i="1"/>
  <c r="H2747" i="1"/>
  <c r="H6626" i="1"/>
  <c r="H6313" i="1"/>
  <c r="H4709" i="1"/>
  <c r="H2432" i="1"/>
  <c r="H2453" i="1"/>
  <c r="H3974" i="1"/>
  <c r="H2306" i="1"/>
  <c r="H6884" i="1"/>
  <c r="H2542" i="1"/>
  <c r="H6411" i="1"/>
  <c r="H5492" i="1"/>
  <c r="H7047" i="1"/>
  <c r="H6362" i="1"/>
  <c r="H1398" i="1"/>
  <c r="H5746" i="1"/>
  <c r="H2845" i="1"/>
  <c r="H4849" i="1"/>
  <c r="H5426" i="1"/>
  <c r="H6652" i="1"/>
  <c r="H3070" i="1"/>
  <c r="H6908" i="1"/>
  <c r="H5781" i="1"/>
  <c r="H5218" i="1"/>
  <c r="H2211" i="1"/>
  <c r="H5328" i="1"/>
  <c r="H2233" i="1"/>
  <c r="H1684" i="1"/>
  <c r="H6911" i="1"/>
  <c r="H2563" i="1"/>
  <c r="H2147" i="1"/>
  <c r="H4811" i="1"/>
  <c r="H2101" i="1"/>
  <c r="H6488" i="1"/>
  <c r="H4469" i="1"/>
  <c r="H5928" i="1"/>
  <c r="H5996" i="1"/>
  <c r="H4657" i="1"/>
  <c r="H2273" i="1"/>
  <c r="H2518" i="1"/>
  <c r="H2748" i="1"/>
  <c r="H5812" i="1"/>
  <c r="H4578" i="1"/>
  <c r="H1518" i="1"/>
  <c r="H6671" i="1"/>
  <c r="H2199" i="1"/>
  <c r="H2562" i="1"/>
  <c r="H6186" i="1"/>
  <c r="H3099" i="1"/>
  <c r="H6551" i="1"/>
  <c r="H5234" i="1"/>
  <c r="H1898" i="1"/>
  <c r="H2086" i="1"/>
  <c r="H3829" i="1"/>
  <c r="H2478" i="1"/>
  <c r="H2143" i="1"/>
  <c r="H3102" i="1"/>
  <c r="H2949" i="1"/>
  <c r="H2715" i="1"/>
  <c r="H6035" i="1"/>
  <c r="H6059" i="1"/>
  <c r="H6568" i="1"/>
  <c r="H6593" i="1"/>
  <c r="H6933" i="1"/>
  <c r="H5625" i="1"/>
  <c r="H4742" i="1"/>
  <c r="H2730" i="1"/>
  <c r="H5285" i="1"/>
  <c r="H6736" i="1"/>
  <c r="H6014" i="1"/>
  <c r="H1947" i="1"/>
  <c r="H7017" i="1"/>
  <c r="H5983" i="1"/>
  <c r="H1098" i="1"/>
  <c r="H1757" i="1"/>
  <c r="H5072" i="1"/>
  <c r="H5316" i="1"/>
  <c r="H4083" i="1"/>
  <c r="H6061" i="1"/>
  <c r="H6763" i="1"/>
  <c r="H6600" i="1"/>
  <c r="H3460" i="1"/>
  <c r="H7130" i="1"/>
  <c r="H3487" i="1"/>
  <c r="H690" i="1"/>
  <c r="H5162" i="1"/>
  <c r="H2844" i="1"/>
  <c r="H2923" i="1"/>
  <c r="H2922" i="1"/>
  <c r="H2727" i="1"/>
  <c r="H5186" i="1"/>
  <c r="H4421" i="1"/>
  <c r="H2050" i="1"/>
  <c r="H4359" i="1"/>
  <c r="H2022" i="1"/>
  <c r="H6188" i="1"/>
  <c r="H6079" i="1"/>
  <c r="H1061" i="1"/>
  <c r="H6072" i="1"/>
  <c r="H6271" i="1"/>
  <c r="H5177" i="1"/>
  <c r="H6143" i="1"/>
  <c r="H5672" i="1"/>
  <c r="H4991" i="1"/>
  <c r="H5466" i="1"/>
  <c r="H6778" i="1"/>
  <c r="H3046" i="1"/>
  <c r="H7091" i="1"/>
  <c r="H6685" i="1"/>
  <c r="H6856" i="1"/>
  <c r="H6503" i="1"/>
  <c r="H1277" i="1"/>
  <c r="H6865" i="1"/>
  <c r="H7019" i="1"/>
  <c r="H6776" i="1"/>
  <c r="H5411" i="1"/>
  <c r="H4741" i="1"/>
  <c r="H3028" i="1"/>
  <c r="H6413" i="1"/>
  <c r="H6471" i="1"/>
  <c r="H2110" i="1"/>
  <c r="H5750" i="1"/>
  <c r="H1621" i="1"/>
  <c r="H5506" i="1"/>
  <c r="H6949" i="1"/>
  <c r="H5484" i="1"/>
  <c r="H1691" i="1"/>
  <c r="H1003" i="1"/>
  <c r="H2246" i="1"/>
  <c r="H1389" i="1"/>
  <c r="H2218" i="1"/>
  <c r="H6224" i="1"/>
  <c r="H5924" i="1"/>
  <c r="H6041" i="1"/>
  <c r="H3089" i="1"/>
  <c r="H5525" i="1"/>
  <c r="H6906" i="1"/>
  <c r="H4187" i="1"/>
  <c r="H6409" i="1"/>
  <c r="H1541" i="1"/>
  <c r="H2069" i="1"/>
  <c r="H1667" i="1"/>
  <c r="H1876" i="1"/>
  <c r="H4726" i="1"/>
  <c r="H2225" i="1"/>
  <c r="H1995" i="1"/>
  <c r="H5322" i="1"/>
  <c r="H2753" i="1"/>
  <c r="H6813" i="1"/>
  <c r="H4607" i="1"/>
  <c r="H6321" i="1"/>
  <c r="H6777" i="1"/>
  <c r="H4113" i="1"/>
  <c r="H4491" i="1"/>
  <c r="H1860" i="1"/>
  <c r="H1631" i="1"/>
  <c r="H4799" i="1"/>
  <c r="H5618" i="1"/>
  <c r="H1829" i="1"/>
  <c r="H2019" i="1"/>
  <c r="H6841" i="1"/>
  <c r="H2677" i="1"/>
  <c r="H4841" i="1"/>
  <c r="H6121" i="1"/>
  <c r="H4615" i="1"/>
  <c r="H1675" i="1"/>
  <c r="H5681" i="1"/>
  <c r="H5332" i="1"/>
  <c r="H3840" i="1"/>
  <c r="H4595" i="1"/>
  <c r="H6308" i="1"/>
  <c r="H1362" i="1"/>
  <c r="H2370" i="1"/>
  <c r="H2277" i="1"/>
  <c r="H4690" i="1"/>
  <c r="H1344" i="1"/>
  <c r="H3088" i="1"/>
  <c r="H1687" i="1"/>
  <c r="H6740" i="1"/>
  <c r="H6116" i="1"/>
  <c r="H2502" i="1"/>
  <c r="H2619" i="1"/>
  <c r="H6458" i="1"/>
  <c r="H965" i="1"/>
  <c r="H6434" i="1"/>
  <c r="H2638" i="1"/>
  <c r="H2992" i="1"/>
  <c r="H1311" i="1"/>
  <c r="H4130" i="1"/>
  <c r="H1963" i="1"/>
  <c r="H4356" i="1"/>
  <c r="H1557" i="1"/>
  <c r="H6809" i="1"/>
  <c r="H6580" i="1"/>
  <c r="H1698" i="1"/>
  <c r="H7142" i="1"/>
  <c r="H5040" i="1"/>
  <c r="H5676" i="1"/>
  <c r="H2800" i="1"/>
  <c r="H6016" i="1"/>
  <c r="H1382" i="1"/>
  <c r="H4177" i="1"/>
  <c r="H4868" i="1"/>
  <c r="H5873" i="1"/>
  <c r="H2236" i="1"/>
  <c r="H6119" i="1"/>
  <c r="H5603" i="1"/>
  <c r="H6131" i="1"/>
  <c r="H975" i="1"/>
  <c r="H2689" i="1"/>
  <c r="H2027" i="1"/>
  <c r="H1948" i="1"/>
  <c r="H2428" i="1"/>
  <c r="H1651" i="1"/>
  <c r="H6709" i="1"/>
  <c r="H3108" i="1"/>
  <c r="H4087" i="1"/>
  <c r="H2472" i="1"/>
  <c r="H5434" i="1"/>
  <c r="H4182" i="1"/>
  <c r="H3112" i="1"/>
  <c r="H4798" i="1"/>
  <c r="H6874" i="1"/>
  <c r="H6954" i="1"/>
  <c r="H6657" i="1"/>
  <c r="H6276" i="1"/>
  <c r="H1984" i="1"/>
  <c r="H668" i="1"/>
  <c r="H5292" i="1"/>
  <c r="H6182" i="1"/>
  <c r="H6729" i="1"/>
  <c r="H2941" i="1"/>
  <c r="H6661" i="1"/>
  <c r="H2772" i="1"/>
  <c r="H6967" i="1"/>
  <c r="H2588" i="1"/>
  <c r="H5752" i="1"/>
  <c r="H505" i="1"/>
  <c r="H2419" i="1"/>
  <c r="H1453" i="1"/>
  <c r="H943" i="1"/>
  <c r="H5307" i="1"/>
  <c r="H6286" i="1"/>
  <c r="H2916" i="1"/>
  <c r="H7140" i="1"/>
  <c r="H948" i="1"/>
  <c r="H6752" i="1"/>
  <c r="H2746" i="1"/>
  <c r="H2639" i="1"/>
  <c r="H2174" i="1"/>
  <c r="H2366" i="1"/>
  <c r="H4134" i="1"/>
  <c r="H5059" i="1"/>
  <c r="H5300" i="1"/>
  <c r="H5594" i="1"/>
  <c r="H3018" i="1"/>
  <c r="H3959" i="1"/>
  <c r="H2704" i="1"/>
  <c r="H684" i="1"/>
  <c r="H5673" i="1"/>
  <c r="H6974" i="1"/>
  <c r="H575" i="1"/>
  <c r="H2365" i="1"/>
  <c r="H1038" i="1"/>
  <c r="H6833" i="1"/>
  <c r="H6848" i="1"/>
  <c r="H6466" i="1"/>
  <c r="H1553" i="1"/>
  <c r="H5556" i="1"/>
  <c r="H5978" i="1"/>
  <c r="H6500" i="1"/>
  <c r="H4209" i="1"/>
  <c r="H1742" i="1"/>
  <c r="H1992" i="1"/>
  <c r="H2599" i="1"/>
  <c r="H1016" i="1"/>
  <c r="H4173" i="1"/>
  <c r="H1235" i="1"/>
  <c r="H4425" i="1"/>
  <c r="H3129" i="1"/>
  <c r="H6476" i="1"/>
  <c r="H2382" i="1"/>
  <c r="H2349" i="1"/>
  <c r="H4081" i="1"/>
  <c r="H4865" i="1"/>
  <c r="H7053" i="1"/>
  <c r="H4942" i="1"/>
  <c r="H4225" i="1"/>
  <c r="H1425" i="1"/>
  <c r="H5839" i="1"/>
  <c r="H1828" i="1"/>
  <c r="H1951" i="1"/>
  <c r="H2185" i="1"/>
  <c r="H4790" i="1"/>
  <c r="H2710" i="1"/>
  <c r="H5017" i="1"/>
  <c r="H3076" i="1"/>
  <c r="H5518" i="1"/>
  <c r="H4439" i="1"/>
  <c r="H6904" i="1"/>
  <c r="H6687" i="1"/>
  <c r="H5813" i="1"/>
  <c r="H6477" i="1"/>
  <c r="H2981" i="1"/>
  <c r="H6306" i="1"/>
  <c r="H4483" i="1"/>
  <c r="H6909" i="1"/>
  <c r="H5995" i="1"/>
  <c r="H917" i="1"/>
  <c r="H6569" i="1"/>
  <c r="H3640" i="1"/>
  <c r="H7152" i="1"/>
  <c r="H1638" i="1"/>
  <c r="H6732" i="1"/>
  <c r="H1744" i="1"/>
  <c r="H1942" i="1"/>
  <c r="H6822" i="1"/>
  <c r="H6516" i="1"/>
  <c r="H4930" i="1"/>
  <c r="H2102" i="1"/>
  <c r="H5029" i="1"/>
  <c r="H5217" i="1"/>
  <c r="H586" i="1"/>
  <c r="H2645" i="1"/>
  <c r="H2608" i="1"/>
  <c r="H5287" i="1"/>
  <c r="H4465" i="1"/>
  <c r="H6765" i="1"/>
  <c r="H6629" i="1"/>
  <c r="H6650" i="1"/>
  <c r="H6651" i="1"/>
  <c r="H5051" i="1"/>
  <c r="H5256" i="1"/>
  <c r="H6618" i="1"/>
  <c r="H1989" i="1"/>
  <c r="H1355" i="1"/>
  <c r="H1126" i="1"/>
  <c r="H2200" i="1"/>
  <c r="H1488" i="1"/>
  <c r="H6862" i="1"/>
  <c r="H4405" i="1"/>
  <c r="H5600" i="1"/>
  <c r="H2314" i="1"/>
  <c r="H4333" i="1"/>
  <c r="H3257" i="1"/>
  <c r="H1093" i="1"/>
  <c r="H2520" i="1"/>
  <c r="H6111" i="1"/>
  <c r="H1957" i="1"/>
  <c r="H5433" i="1"/>
  <c r="H4407" i="1"/>
  <c r="H6882" i="1"/>
  <c r="H5648" i="1"/>
  <c r="H6468" i="1"/>
  <c r="H4265" i="1"/>
  <c r="H5765" i="1"/>
  <c r="H6145" i="1"/>
  <c r="H2684" i="1"/>
  <c r="H5457" i="1"/>
  <c r="H5759" i="1"/>
  <c r="H6632" i="1"/>
  <c r="H6894" i="1"/>
  <c r="H6624" i="1"/>
  <c r="H6312" i="1"/>
  <c r="H2475" i="1"/>
  <c r="H3133" i="1"/>
  <c r="H6925" i="1"/>
  <c r="H2318" i="1"/>
  <c r="H711" i="1"/>
  <c r="H4479" i="1"/>
  <c r="H4392" i="1"/>
  <c r="H6509" i="1"/>
  <c r="H5825" i="1"/>
  <c r="H2813" i="1"/>
  <c r="H1348" i="1"/>
  <c r="H2385" i="1"/>
  <c r="H4594" i="1"/>
  <c r="H1903" i="1"/>
  <c r="H2186" i="1"/>
  <c r="H4100" i="1"/>
  <c r="H6791" i="1"/>
  <c r="H4919" i="1"/>
  <c r="H4296" i="1"/>
  <c r="H2198" i="1"/>
  <c r="H3968" i="1"/>
  <c r="H1924" i="1"/>
  <c r="H6086" i="1"/>
  <c r="H7021" i="1"/>
  <c r="H5912" i="1"/>
  <c r="H1407" i="1"/>
  <c r="H7002" i="1"/>
  <c r="H3087" i="1"/>
  <c r="H2158" i="1"/>
  <c r="H4800" i="1"/>
  <c r="H2580" i="1"/>
  <c r="H1391" i="1"/>
  <c r="H4687" i="1"/>
  <c r="H5645" i="1"/>
  <c r="H4365" i="1"/>
  <c r="H7037" i="1"/>
  <c r="H6779" i="1"/>
  <c r="H6440" i="1"/>
  <c r="H6832" i="1"/>
  <c r="H2178" i="1"/>
  <c r="H393" i="1"/>
  <c r="H2313" i="1"/>
  <c r="H6185" i="1"/>
  <c r="H6287" i="1"/>
  <c r="H2612" i="1"/>
  <c r="H5980" i="1"/>
  <c r="H5443" i="1"/>
  <c r="H1226" i="1"/>
  <c r="H5935" i="1"/>
  <c r="H5701" i="1"/>
  <c r="H5595" i="1"/>
  <c r="H2391" i="1"/>
  <c r="H2589" i="1"/>
  <c r="H7150" i="1"/>
  <c r="H3981" i="1"/>
  <c r="H6853" i="1"/>
  <c r="H5894" i="1"/>
  <c r="H2648" i="1"/>
  <c r="H2780" i="1"/>
  <c r="H1900" i="1"/>
  <c r="H7112" i="1"/>
  <c r="H7025" i="1"/>
  <c r="H5282" i="1"/>
  <c r="H3638" i="1"/>
  <c r="H4174" i="1"/>
  <c r="H5546" i="1"/>
  <c r="H6893" i="1"/>
  <c r="H5842" i="1"/>
  <c r="H3806" i="1"/>
  <c r="H5621" i="1"/>
  <c r="H1817" i="1"/>
  <c r="H5427" i="1"/>
  <c r="H5209" i="1"/>
  <c r="H5212" i="1"/>
  <c r="H5643" i="1"/>
  <c r="H4091" i="1"/>
  <c r="H2707" i="1"/>
  <c r="H5811" i="1"/>
  <c r="H6539" i="1"/>
  <c r="H7013" i="1"/>
  <c r="H6166" i="1"/>
  <c r="H4353" i="1"/>
  <c r="H5317" i="1"/>
  <c r="H6888" i="1"/>
  <c r="H3122" i="1"/>
  <c r="H6812" i="1"/>
  <c r="H2821" i="1"/>
  <c r="H5387" i="1"/>
  <c r="H5597" i="1"/>
  <c r="H5425" i="1"/>
  <c r="H6165" i="1"/>
  <c r="H5111" i="1"/>
  <c r="H3002" i="1"/>
  <c r="H1171" i="1"/>
  <c r="H6015" i="1"/>
  <c r="H5374" i="1"/>
  <c r="H5882" i="1"/>
  <c r="H5108" i="1"/>
  <c r="H5263" i="1"/>
  <c r="H5463" i="1"/>
  <c r="H5138" i="1"/>
  <c r="H2030" i="1"/>
  <c r="H5993" i="1"/>
  <c r="H5760" i="1"/>
  <c r="H2294" i="1"/>
  <c r="H6036" i="1"/>
  <c r="H1738" i="1"/>
  <c r="H2124" i="1"/>
  <c r="H5855" i="1"/>
  <c r="H5510" i="1"/>
  <c r="H2129" i="1"/>
  <c r="H2437" i="1"/>
  <c r="H5585" i="1"/>
  <c r="H7185" i="1"/>
  <c r="H5128" i="1"/>
  <c r="H2191" i="1"/>
  <c r="H2873" i="1"/>
  <c r="H5961" i="1"/>
  <c r="H5665" i="1"/>
  <c r="H5674" i="1"/>
  <c r="H6507" i="1"/>
  <c r="H6727" i="1"/>
  <c r="H7075" i="1"/>
  <c r="H3965" i="1"/>
  <c r="H2662" i="1"/>
  <c r="H5598" i="1"/>
  <c r="H6142" i="1"/>
  <c r="H6363" i="1"/>
  <c r="H5969" i="1"/>
  <c r="H5879" i="1"/>
  <c r="H5803" i="1"/>
  <c r="H5495" i="1"/>
  <c r="H2283" i="1"/>
  <c r="H4837" i="1"/>
  <c r="H6361" i="1"/>
  <c r="H6358" i="1"/>
  <c r="H6950" i="1"/>
  <c r="H6049" i="1"/>
  <c r="H1322" i="1"/>
  <c r="H3021" i="1"/>
  <c r="H6903" i="1"/>
  <c r="H6636" i="1"/>
  <c r="H2065" i="1"/>
  <c r="H5367" i="1"/>
  <c r="H6916" i="1"/>
  <c r="H6524" i="1"/>
  <c r="H5258" i="1"/>
  <c r="H5097" i="1"/>
  <c r="H2250" i="1"/>
  <c r="H5112" i="1"/>
  <c r="H2404" i="1"/>
  <c r="H2303" i="1"/>
  <c r="H4999" i="1"/>
  <c r="H5011" i="1"/>
  <c r="H6493" i="1"/>
  <c r="H4433" i="1"/>
  <c r="H4382" i="1"/>
  <c r="H4486" i="1"/>
  <c r="H2403" i="1"/>
  <c r="H2476" i="1"/>
  <c r="H5836" i="1"/>
  <c r="H2099" i="1"/>
  <c r="H4796" i="1"/>
  <c r="H6599" i="1"/>
  <c r="H4822" i="1"/>
  <c r="H6924" i="1"/>
  <c r="H6942" i="1"/>
  <c r="H2823" i="1"/>
  <c r="H2396" i="1"/>
  <c r="H5778" i="1"/>
  <c r="H6913" i="1"/>
  <c r="H5834" i="1"/>
  <c r="H7020" i="1"/>
  <c r="H5032" i="1"/>
  <c r="H5372" i="1"/>
  <c r="H4644" i="1"/>
  <c r="H2881" i="1"/>
  <c r="H5268" i="1"/>
  <c r="H5446" i="1"/>
  <c r="H1841" i="1"/>
  <c r="H6492" i="1"/>
  <c r="H1473" i="1"/>
  <c r="H2259" i="1"/>
  <c r="H5906" i="1"/>
  <c r="H6805" i="1"/>
  <c r="H5808" i="1"/>
  <c r="H5650" i="1"/>
  <c r="H4684" i="1"/>
  <c r="H4866" i="1"/>
  <c r="H2205" i="1"/>
  <c r="H6510" i="1"/>
  <c r="H5531" i="1"/>
  <c r="H4574" i="1"/>
  <c r="H7128" i="1"/>
  <c r="H4527" i="1"/>
  <c r="H2113" i="1"/>
  <c r="H5141" i="1"/>
  <c r="H3082" i="1"/>
  <c r="H7048" i="1"/>
  <c r="H2525" i="1"/>
  <c r="H5795" i="1"/>
  <c r="H2893" i="1"/>
  <c r="H5498" i="1"/>
  <c r="H2976" i="1"/>
  <c r="H5169" i="1"/>
  <c r="H5689" i="1"/>
  <c r="H6610" i="1"/>
  <c r="H6739" i="1"/>
  <c r="H4880" i="1"/>
  <c r="H5939" i="1"/>
  <c r="H2615" i="1"/>
  <c r="H5259" i="1"/>
  <c r="H2329" i="1"/>
  <c r="H4485" i="1"/>
  <c r="H6050" i="1"/>
  <c r="H5973" i="1"/>
  <c r="H5773" i="1"/>
  <c r="H6847" i="1"/>
  <c r="H4892" i="1"/>
  <c r="H1905" i="1"/>
  <c r="H3755" i="1"/>
  <c r="H6941" i="1"/>
  <c r="H7086" i="1"/>
  <c r="H2724" i="1"/>
  <c r="H7125" i="1"/>
  <c r="H1314" i="1"/>
  <c r="H7174" i="1"/>
  <c r="H7178" i="1"/>
  <c r="H6943" i="1"/>
  <c r="H7038" i="1"/>
  <c r="H2544" i="1"/>
  <c r="H5368" i="1"/>
  <c r="H2376" i="1"/>
  <c r="H6810" i="1"/>
  <c r="H2858" i="1"/>
  <c r="H4345" i="1"/>
  <c r="H5708" i="1"/>
  <c r="H1944" i="1"/>
  <c r="H5313" i="1"/>
  <c r="H2853" i="1"/>
  <c r="H1430" i="1"/>
  <c r="H1540" i="1"/>
  <c r="H1756" i="1"/>
  <c r="H6825" i="1"/>
  <c r="H5063" i="1"/>
  <c r="H5305" i="1"/>
  <c r="H5730" i="1"/>
  <c r="H2473" i="1"/>
  <c r="H4548" i="1"/>
  <c r="H2565" i="1"/>
  <c r="H5695" i="1"/>
  <c r="H4696" i="1"/>
  <c r="H7187" i="1"/>
  <c r="H6702" i="1"/>
  <c r="H6946" i="1"/>
  <c r="H2088" i="1"/>
  <c r="H6201" i="1"/>
  <c r="H1987" i="1"/>
  <c r="H2601" i="1"/>
  <c r="H4219" i="1"/>
  <c r="H1420" i="1"/>
  <c r="H2566" i="1"/>
  <c r="H1702" i="1"/>
  <c r="H5183" i="1"/>
  <c r="H4210" i="1"/>
  <c r="H5821" i="1"/>
  <c r="H5575" i="1"/>
  <c r="H3119" i="1"/>
  <c r="H6054" i="1"/>
  <c r="H2773" i="1"/>
  <c r="H2242" i="1"/>
  <c r="H1000" i="1"/>
  <c r="H4095" i="1"/>
  <c r="H4967" i="1"/>
  <c r="H6988" i="1"/>
  <c r="H3047" i="1"/>
  <c r="H5383" i="1"/>
  <c r="H2076" i="1"/>
  <c r="H6376" i="1"/>
  <c r="H6098" i="1"/>
  <c r="H5852" i="1"/>
  <c r="H4927" i="1"/>
  <c r="H5003" i="1"/>
  <c r="H1887" i="1"/>
  <c r="H2284" i="1"/>
  <c r="H5161" i="1"/>
  <c r="H1855" i="1"/>
  <c r="H2035" i="1"/>
  <c r="H5845" i="1"/>
  <c r="H5854" i="1"/>
  <c r="H6844" i="1"/>
  <c r="H6135" i="1"/>
  <c r="H6288" i="1"/>
  <c r="H2434" i="1"/>
  <c r="H5869" i="1"/>
  <c r="H1849" i="1"/>
  <c r="H6973" i="1"/>
  <c r="H6972" i="1"/>
  <c r="H4870" i="1"/>
  <c r="H4914" i="1"/>
  <c r="H4489" i="1"/>
  <c r="H2238" i="1"/>
  <c r="H4593" i="1"/>
  <c r="H1845" i="1"/>
  <c r="H2510" i="1"/>
  <c r="H4110" i="1"/>
  <c r="H2857" i="1"/>
  <c r="H4737" i="1"/>
  <c r="H1426" i="1"/>
  <c r="H6265" i="1"/>
  <c r="H4030" i="1"/>
  <c r="H915" i="1"/>
  <c r="H1833" i="1"/>
  <c r="H5805" i="1"/>
  <c r="H2885" i="1"/>
  <c r="H6958" i="1"/>
  <c r="H4730" i="1"/>
  <c r="H5898" i="1"/>
  <c r="H6080" i="1"/>
  <c r="H6114" i="1"/>
  <c r="H6042" i="1"/>
  <c r="H6213" i="1"/>
  <c r="H4734" i="1"/>
  <c r="H2384" i="1"/>
  <c r="H2311" i="1"/>
  <c r="H3994" i="1"/>
  <c r="H1552" i="1"/>
  <c r="H1123" i="1"/>
  <c r="H1933" i="1"/>
  <c r="H3822" i="1"/>
  <c r="H5817" i="1"/>
  <c r="H5884" i="1"/>
  <c r="H6961" i="1"/>
  <c r="H879" i="1"/>
  <c r="H2832" i="1"/>
  <c r="H2195" i="1"/>
  <c r="H5985" i="1"/>
  <c r="H6146" i="1"/>
  <c r="H6340" i="1"/>
  <c r="H5610" i="1"/>
  <c r="H4545" i="1"/>
  <c r="H6134" i="1"/>
  <c r="H4751" i="1"/>
  <c r="H5713" i="1"/>
  <c r="H6598" i="1"/>
  <c r="H4454" i="1"/>
  <c r="H6217" i="1"/>
  <c r="H1427" i="1"/>
  <c r="H2105" i="1"/>
  <c r="H5990" i="1"/>
  <c r="H5719" i="1"/>
  <c r="H1313" i="1"/>
  <c r="H2931" i="1"/>
  <c r="H1865" i="1"/>
  <c r="H6031" i="1"/>
  <c r="H6010" i="1"/>
  <c r="H5576" i="1"/>
  <c r="H6860" i="1"/>
  <c r="H2305" i="1"/>
  <c r="H6126" i="1"/>
  <c r="H2251" i="1"/>
  <c r="H6120" i="1"/>
  <c r="H703" i="1"/>
  <c r="H5079" i="1"/>
  <c r="H2464" i="1"/>
  <c r="H5447" i="1"/>
  <c r="H6429" i="1"/>
  <c r="H6770" i="1"/>
  <c r="H3103" i="1"/>
  <c r="H2626" i="1"/>
  <c r="H3817" i="1"/>
  <c r="H4689" i="1"/>
  <c r="H1746" i="1"/>
  <c r="H5655" i="1"/>
  <c r="H6464" i="1"/>
  <c r="H3853" i="1"/>
  <c r="H4331" i="1"/>
  <c r="H6198" i="1"/>
  <c r="H5478" i="1"/>
  <c r="H5158" i="1"/>
  <c r="H2567" i="1"/>
  <c r="H6731" i="1"/>
  <c r="H3964" i="1"/>
  <c r="H1183" i="1"/>
  <c r="H5872" i="1"/>
  <c r="H6438" i="1"/>
  <c r="H5035" i="1"/>
  <c r="H4979" i="1"/>
  <c r="H6311" i="1"/>
  <c r="H6125" i="1"/>
  <c r="H4956" i="1"/>
  <c r="H7071" i="1"/>
  <c r="H6566" i="1"/>
  <c r="H6532" i="1"/>
  <c r="H6447" i="1"/>
  <c r="H6537" i="1"/>
  <c r="H1569" i="1"/>
  <c r="H2429" i="1"/>
  <c r="H2182" i="1"/>
  <c r="H4599" i="1"/>
  <c r="H2889" i="1"/>
  <c r="H7029" i="1"/>
  <c r="H6250" i="1"/>
  <c r="H5718" i="1"/>
  <c r="H5941" i="1"/>
  <c r="H6486" i="1"/>
  <c r="H5448" i="1"/>
  <c r="H7027" i="1"/>
  <c r="H2787" i="1"/>
  <c r="H6169" i="1"/>
  <c r="H6808" i="1"/>
  <c r="H6557" i="1"/>
  <c r="H5420" i="1"/>
  <c r="H4428" i="1"/>
  <c r="H5356" i="1"/>
  <c r="H4542" i="1"/>
  <c r="H6074" i="1"/>
  <c r="H6017" i="1"/>
  <c r="H2496" i="1"/>
  <c r="H1846" i="1"/>
  <c r="H3096" i="1"/>
  <c r="H4053" i="1"/>
  <c r="H4875" i="1"/>
  <c r="H2304" i="1"/>
  <c r="H5174" i="1"/>
  <c r="H4309" i="1"/>
  <c r="H4263" i="1"/>
  <c r="H1613" i="1"/>
  <c r="H5069" i="1"/>
  <c r="H1739" i="1"/>
  <c r="H5513" i="1"/>
  <c r="H1988" i="1"/>
  <c r="H4815" i="1"/>
  <c r="H5050" i="1"/>
  <c r="H5397" i="1"/>
  <c r="H2915" i="1"/>
  <c r="H2511" i="1"/>
  <c r="H4499" i="1"/>
  <c r="H2862" i="1"/>
  <c r="H4904" i="1"/>
  <c r="H6498" i="1"/>
  <c r="H4903" i="1"/>
  <c r="H5085" i="1"/>
  <c r="H2792" i="1"/>
  <c r="H5534" i="1"/>
  <c r="H6427" i="1"/>
  <c r="H3484" i="1"/>
  <c r="H6574" i="1"/>
  <c r="H6873" i="1"/>
  <c r="H5557" i="1"/>
  <c r="H4368" i="1"/>
  <c r="H2513" i="1"/>
  <c r="H2151" i="1"/>
  <c r="H2839" i="1"/>
  <c r="H1658" i="1"/>
  <c r="H2386" i="1"/>
  <c r="H2459" i="1"/>
  <c r="H6441" i="1"/>
  <c r="H5554" i="1"/>
  <c r="H2758" i="1"/>
  <c r="H1885" i="1"/>
  <c r="H5229" i="1"/>
  <c r="H6075" i="1"/>
  <c r="H2081" i="1"/>
  <c r="H2696" i="1"/>
  <c r="H6028" i="1"/>
  <c r="H5539" i="1"/>
  <c r="H2903" i="1"/>
  <c r="H5899" i="1"/>
  <c r="H2811" i="1"/>
  <c r="H5900" i="1"/>
  <c r="H4856" i="1"/>
  <c r="H2833" i="1"/>
  <c r="H2091" i="1"/>
  <c r="H7012" i="1"/>
  <c r="H2072" i="1"/>
  <c r="H4227" i="1"/>
  <c r="H5736" i="1"/>
  <c r="H6843" i="1"/>
  <c r="H6104" i="1"/>
  <c r="H6383" i="1"/>
  <c r="H5577" i="1"/>
  <c r="H2217" i="1"/>
  <c r="H5670" i="1"/>
  <c r="H4907" i="1"/>
  <c r="H6502" i="1"/>
  <c r="H5591" i="1"/>
  <c r="H3135" i="1"/>
  <c r="H2375" i="1"/>
  <c r="H4553" i="1"/>
  <c r="H5727" i="1"/>
  <c r="H6382" i="1"/>
  <c r="H6235" i="1"/>
  <c r="H5609" i="1"/>
  <c r="H5712" i="1"/>
  <c r="H1838" i="1"/>
  <c r="H2368" i="1"/>
  <c r="H6239" i="1"/>
  <c r="H5998" i="1"/>
  <c r="H1965" i="1"/>
  <c r="H5340" i="1"/>
  <c r="H5105" i="1"/>
  <c r="H6755" i="1"/>
  <c r="H3360" i="1"/>
  <c r="H6406" i="1"/>
  <c r="H1961" i="1"/>
  <c r="H5127" i="1"/>
  <c r="H4951" i="1"/>
  <c r="H1868" i="1"/>
  <c r="H4652" i="1"/>
  <c r="H5396" i="1"/>
  <c r="H4416" i="1"/>
  <c r="H5920" i="1"/>
  <c r="H3055" i="1"/>
  <c r="H1199" i="1"/>
  <c r="H2229" i="1"/>
  <c r="H2651" i="1"/>
  <c r="H2803" i="1"/>
  <c r="H4364" i="1"/>
  <c r="H449" i="1"/>
  <c r="H2573" i="1"/>
  <c r="H1672" i="1"/>
  <c r="H4204" i="1"/>
  <c r="H2265" i="1"/>
  <c r="H5462" i="1"/>
  <c r="H3553" i="1"/>
  <c r="H5936" i="1"/>
  <c r="H1660" i="1"/>
  <c r="H4189" i="1"/>
  <c r="H5787" i="1"/>
  <c r="H2912" i="1"/>
  <c r="H6901" i="1"/>
  <c r="H6730" i="1"/>
  <c r="H5274" i="1"/>
  <c r="H5501" i="1"/>
  <c r="H2299" i="1"/>
  <c r="H3866" i="1"/>
  <c r="H4327" i="1"/>
  <c r="H5389" i="1"/>
  <c r="H1158" i="1"/>
  <c r="H1911" i="1"/>
  <c r="H5407" i="1"/>
  <c r="H1805" i="1"/>
  <c r="H5783" i="1"/>
  <c r="H7117" i="1"/>
  <c r="H4911" i="1"/>
  <c r="H6915" i="1"/>
  <c r="H2023" i="1"/>
  <c r="H6083" i="1"/>
  <c r="H4685" i="1"/>
  <c r="H2685" i="1"/>
  <c r="H2228" i="1"/>
  <c r="H5768" i="1"/>
  <c r="H1538" i="1"/>
  <c r="H2339" i="1"/>
  <c r="H5880" i="1"/>
  <c r="H7175" i="1"/>
  <c r="H2226" i="1"/>
  <c r="H4923" i="1"/>
  <c r="H788" i="1"/>
  <c r="H2448" i="1"/>
  <c r="H2465" i="1"/>
  <c r="H1082" i="1"/>
  <c r="H2288" i="1"/>
  <c r="H2096" i="1"/>
  <c r="H7158" i="1"/>
  <c r="H6451" i="1"/>
  <c r="H2092" i="1"/>
  <c r="H6244" i="1"/>
  <c r="H5725" i="1"/>
  <c r="H6559" i="1"/>
  <c r="H5707" i="1"/>
  <c r="H6187" i="1"/>
  <c r="H4887" i="1"/>
  <c r="H4442" i="1"/>
  <c r="H2806" i="1"/>
  <c r="H5699" i="1"/>
  <c r="H5479" i="1"/>
  <c r="H5878" i="1"/>
  <c r="H4998" i="1"/>
  <c r="H4844" i="1"/>
  <c r="H6263" i="1"/>
  <c r="H1481" i="1"/>
  <c r="H6676" i="1"/>
  <c r="H6375" i="1"/>
  <c r="H7045" i="1"/>
  <c r="H5955" i="1"/>
  <c r="H4949" i="1"/>
  <c r="H5230" i="1"/>
  <c r="H5796" i="1"/>
  <c r="H7127" i="1"/>
  <c r="H2550" i="1"/>
  <c r="H2374" i="1"/>
  <c r="H6547" i="1"/>
  <c r="H6485" i="1"/>
  <c r="H5239" i="1"/>
  <c r="H5728" i="1"/>
  <c r="H6460" i="1"/>
  <c r="H1763" i="1"/>
  <c r="H5617" i="1"/>
  <c r="H2986" i="1"/>
  <c r="H4298" i="1"/>
  <c r="H5551" i="1"/>
  <c r="H4171" i="1"/>
  <c r="H4109" i="1"/>
  <c r="H6130" i="1"/>
  <c r="H5071" i="1"/>
  <c r="H6412" i="1"/>
  <c r="H6741" i="1"/>
  <c r="H3114" i="1"/>
  <c r="H3984" i="1"/>
  <c r="H1371" i="1"/>
  <c r="H5883" i="1"/>
  <c r="H1653" i="1"/>
  <c r="H1690" i="1"/>
  <c r="H3025" i="1"/>
  <c r="H3068" i="1"/>
  <c r="H6251" i="1"/>
  <c r="H4446" i="1"/>
  <c r="H2275" i="1"/>
  <c r="H6320" i="1"/>
  <c r="H5345" i="1"/>
  <c r="H3077" i="1"/>
  <c r="H6173" i="1"/>
  <c r="H6553" i="1"/>
  <c r="H6158" i="1"/>
  <c r="H4591" i="1"/>
  <c r="H2373" i="1"/>
  <c r="H3200" i="1"/>
  <c r="H4571" i="1"/>
  <c r="H5538" i="1"/>
  <c r="H5283" i="1"/>
  <c r="H5915" i="1"/>
  <c r="H2079" i="1"/>
  <c r="H3877" i="1"/>
  <c r="H6734" i="1"/>
  <c r="H6561" i="1"/>
  <c r="H6558" i="1"/>
  <c r="H5940" i="1"/>
  <c r="H1901" i="1"/>
  <c r="H2590" i="1"/>
  <c r="H2995" i="1"/>
  <c r="H4981" i="1"/>
  <c r="H5865" i="1"/>
  <c r="H6006" i="1"/>
  <c r="H3090" i="1"/>
  <c r="H5275" i="1"/>
  <c r="H6267" i="1"/>
  <c r="H6757" i="1"/>
  <c r="H6962" i="1"/>
  <c r="H1028" i="1"/>
  <c r="H1630" i="1"/>
  <c r="H1072" i="1"/>
  <c r="H2698" i="1"/>
  <c r="H2603" i="1"/>
  <c r="H3827" i="1"/>
  <c r="H1033" i="1"/>
  <c r="H5222" i="1"/>
  <c r="H6520" i="1"/>
  <c r="H5605" i="1"/>
  <c r="H5537" i="1"/>
  <c r="H6793" i="1"/>
  <c r="H6698" i="1"/>
  <c r="H6346" i="1"/>
  <c r="H6303" i="1"/>
  <c r="H6154" i="1"/>
  <c r="H6040" i="1"/>
  <c r="H2621" i="1"/>
  <c r="H5354" i="1"/>
  <c r="H5988" i="1"/>
  <c r="H6157" i="1"/>
  <c r="H2360" i="1"/>
  <c r="H3496" i="1"/>
  <c r="H6677" i="1"/>
  <c r="H6444" i="1"/>
  <c r="H6082" i="1"/>
  <c r="H2827" i="1"/>
  <c r="H1616" i="1"/>
  <c r="H5153" i="1"/>
  <c r="H4389" i="1"/>
  <c r="H2760" i="1"/>
  <c r="H6550" i="1"/>
  <c r="H7066" i="1"/>
  <c r="H4099" i="1"/>
  <c r="H4753" i="1"/>
  <c r="H2215" i="1"/>
  <c r="H6706" i="1"/>
  <c r="H5592" i="1"/>
  <c r="H1840" i="1"/>
  <c r="H7173" i="1"/>
  <c r="H5527" i="1"/>
  <c r="H5887" i="1"/>
  <c r="H6101" i="1"/>
  <c r="H3899" i="1"/>
  <c r="H7111" i="1"/>
  <c r="H5481" i="1"/>
  <c r="H2060" i="1"/>
  <c r="H2849" i="1"/>
  <c r="H6854" i="1"/>
  <c r="H6005" i="1"/>
  <c r="H6995" i="1"/>
  <c r="H5118" i="1"/>
  <c r="H5574" i="1"/>
  <c r="H2735" i="1"/>
  <c r="H1755" i="1"/>
  <c r="H2716" i="1"/>
  <c r="H2395" i="1"/>
  <c r="H5089" i="1"/>
  <c r="H6403" i="1"/>
  <c r="H5137" i="1"/>
  <c r="H6060" i="1"/>
  <c r="H2653" i="1"/>
  <c r="H2422" i="1"/>
  <c r="H6494" i="1"/>
  <c r="H6237" i="1"/>
  <c r="H2678" i="1"/>
  <c r="H5627" i="1"/>
  <c r="H2721" i="1"/>
  <c r="H3034" i="1"/>
  <c r="H5979" i="1"/>
  <c r="H4283" i="1"/>
  <c r="H5789" i="1"/>
  <c r="H2578" i="1"/>
  <c r="H5639" i="1"/>
  <c r="H6275" i="1"/>
  <c r="H5989" i="1"/>
  <c r="H5535" i="1"/>
  <c r="H3627" i="1"/>
  <c r="H7136" i="1"/>
  <c r="H2499" i="1"/>
  <c r="H2371" i="1"/>
  <c r="H2301" i="1"/>
  <c r="H7100" i="1"/>
  <c r="H5286" i="1"/>
  <c r="H2083" i="1"/>
  <c r="H2624" i="1"/>
  <c r="H6021" i="1"/>
  <c r="H6261" i="1"/>
  <c r="H5908" i="1"/>
  <c r="H2743" i="1"/>
  <c r="H6781" i="1"/>
  <c r="H2838" i="1"/>
  <c r="H3142" i="1"/>
  <c r="H4616" i="1"/>
  <c r="H6110" i="1"/>
  <c r="H5958" i="1"/>
  <c r="H6891" i="1"/>
  <c r="H2338" i="1"/>
  <c r="H3080" i="1"/>
  <c r="H6990" i="1"/>
  <c r="H5065" i="1"/>
  <c r="H4646" i="1"/>
  <c r="H2665" i="1"/>
  <c r="H6407" i="1"/>
  <c r="H1496" i="1"/>
  <c r="H6986" i="1"/>
  <c r="H6991" i="1"/>
  <c r="H2415" i="1"/>
  <c r="H6103" i="1"/>
  <c r="H6091" i="1"/>
  <c r="H5086" i="1"/>
  <c r="H2430" i="1"/>
  <c r="H1401" i="1"/>
  <c r="H5977" i="1"/>
  <c r="H6410" i="1"/>
  <c r="H902" i="1"/>
  <c r="H2810" i="1"/>
  <c r="H3058" i="1"/>
  <c r="H2532" i="1"/>
  <c r="H5004" i="1"/>
  <c r="H6724" i="1"/>
  <c r="H6846" i="1"/>
  <c r="H4964" i="1"/>
  <c r="H2497" i="1"/>
  <c r="H4713" i="1"/>
  <c r="H4379" i="1"/>
  <c r="H6612" i="1"/>
  <c r="H3020" i="1"/>
  <c r="H2188" i="1"/>
  <c r="H6715" i="1"/>
  <c r="H4884" i="1"/>
  <c r="H2749" i="1"/>
  <c r="H5476" i="1"/>
  <c r="H2861" i="1"/>
  <c r="H5021" i="1"/>
  <c r="H7015" i="1"/>
  <c r="H6849" i="1"/>
  <c r="H3063" i="1"/>
  <c r="H4819" i="1"/>
  <c r="H7044" i="1"/>
  <c r="H6804" i="1"/>
  <c r="H6756" i="1"/>
  <c r="H6285" i="1"/>
  <c r="H7089" i="1"/>
  <c r="H2560" i="1"/>
  <c r="H3071" i="1"/>
  <c r="H6983" i="1"/>
  <c r="H6868" i="1"/>
  <c r="H2817" i="1"/>
  <c r="H3120" i="1"/>
  <c r="H2848" i="1"/>
  <c r="H6102" i="1"/>
  <c r="H4418" i="1"/>
  <c r="H2463" i="1"/>
  <c r="H2997" i="1"/>
  <c r="H6214" i="1"/>
  <c r="H2814" i="1"/>
  <c r="H6264" i="1"/>
  <c r="H6384" i="1"/>
  <c r="H6945" i="1"/>
  <c r="H6401" i="1"/>
  <c r="H2596" i="1"/>
  <c r="H2723" i="1"/>
  <c r="H7121" i="1"/>
  <c r="H2390" i="1"/>
  <c r="H6883" i="1"/>
  <c r="H3042" i="1"/>
  <c r="H6583" i="1"/>
  <c r="H3067" i="1"/>
  <c r="H2435" i="1"/>
  <c r="H7160" i="1"/>
  <c r="H1514" i="1"/>
  <c r="H5886" i="1"/>
  <c r="H6475" i="1"/>
  <c r="H6753" i="1"/>
  <c r="H5076" i="1"/>
  <c r="H3648" i="1"/>
  <c r="H6491" i="1"/>
  <c r="H6754" i="1"/>
  <c r="H3085" i="1"/>
  <c r="H2319" i="1"/>
  <c r="H2898" i="1"/>
  <c r="H6310" i="1"/>
  <c r="H6979" i="1"/>
  <c r="H5960" i="1"/>
  <c r="H2490" i="1"/>
  <c r="H6487" i="1"/>
  <c r="H6506" i="1"/>
  <c r="H6773" i="1"/>
  <c r="H6774" i="1"/>
  <c r="H3081" i="1"/>
  <c r="H3083" i="1"/>
  <c r="H2657" i="1"/>
  <c r="H2977" i="1"/>
  <c r="H3026" i="1"/>
  <c r="H5956" i="1"/>
  <c r="H5470" i="1"/>
  <c r="H3073" i="1"/>
  <c r="H6200" i="1"/>
  <c r="H2321" i="1"/>
  <c r="H5039" i="1"/>
  <c r="H5114" i="1"/>
  <c r="H6725" i="1"/>
  <c r="H6543" i="1"/>
  <c r="H6965" i="1"/>
  <c r="H2669" i="1"/>
  <c r="H2610" i="1"/>
  <c r="H6057" i="1"/>
  <c r="H2739" i="1"/>
  <c r="H6314" i="1"/>
  <c r="H5469" i="1"/>
  <c r="H1603" i="1"/>
  <c r="H6842" i="1"/>
  <c r="H2274" i="1"/>
  <c r="H6430" i="1"/>
  <c r="H6850" i="1"/>
  <c r="H1593" i="1"/>
  <c r="H5788" i="1"/>
  <c r="H6081" i="1"/>
  <c r="H6023" i="1"/>
  <c r="H2388" i="1"/>
  <c r="H5392" i="1"/>
  <c r="H5390" i="1"/>
  <c r="H5737" i="1"/>
  <c r="H5502" i="1"/>
  <c r="H2591" i="1"/>
  <c r="H6644" i="1"/>
  <c r="H6202" i="1"/>
  <c r="H6631" i="1"/>
  <c r="H6489" i="1"/>
  <c r="H2343" i="1"/>
  <c r="H6356" i="1"/>
  <c r="H6775" i="1"/>
  <c r="H4725" i="1"/>
  <c r="H6546" i="1"/>
  <c r="H2875" i="1"/>
  <c r="H5775" i="1"/>
  <c r="H4332" i="1"/>
  <c r="H6000" i="1"/>
  <c r="H1953" i="1"/>
  <c r="H6907" i="1"/>
  <c r="H7026" i="1"/>
  <c r="H6367" i="1"/>
  <c r="H6788" i="1"/>
  <c r="H2622" i="1"/>
  <c r="H2521" i="1"/>
  <c r="H5601" i="1"/>
  <c r="H1423" i="1"/>
  <c r="H2699" i="1"/>
  <c r="H5846" i="1"/>
  <c r="H5751" i="1"/>
  <c r="H3035" i="1"/>
  <c r="H6256" i="1"/>
  <c r="H6851" i="1"/>
  <c r="H2372" i="1"/>
  <c r="H6032" i="1"/>
  <c r="H5815" i="1"/>
  <c r="H6783" i="1"/>
  <c r="H6381" i="1"/>
  <c r="H6699" i="1"/>
  <c r="H2970" i="1"/>
  <c r="H6857" i="1"/>
  <c r="H2791" i="1"/>
  <c r="H2353" i="1"/>
  <c r="H2637" i="1"/>
  <c r="H6794" i="1"/>
  <c r="H4898" i="1"/>
  <c r="H2866" i="1"/>
  <c r="H1527" i="1"/>
  <c r="H5757" i="1"/>
  <c r="H2405" i="1"/>
  <c r="H5913" i="1"/>
  <c r="H2909" i="1"/>
  <c r="H2945" i="1"/>
  <c r="H4707" i="1"/>
  <c r="H6480" i="1"/>
  <c r="H6428" i="1"/>
  <c r="H2686" i="1"/>
  <c r="H6076" i="1"/>
  <c r="H6307" i="1"/>
  <c r="H2137" i="1"/>
  <c r="H3137" i="1"/>
  <c r="H6260" i="1"/>
  <c r="H6055" i="1"/>
  <c r="H6981" i="1"/>
  <c r="H6295" i="1"/>
  <c r="H3092" i="1"/>
  <c r="H5398" i="1"/>
  <c r="H6164" i="1"/>
  <c r="H3066" i="1"/>
  <c r="H7113" i="1"/>
  <c r="H1388" i="1"/>
  <c r="H6870" i="1"/>
  <c r="H3086" i="1"/>
  <c r="H6490" i="1"/>
  <c r="H6178" i="1"/>
  <c r="H6227" i="1"/>
  <c r="H3062" i="1"/>
  <c r="H1850" i="1"/>
  <c r="H2643" i="1"/>
  <c r="H5656" i="1"/>
  <c r="H6133" i="1"/>
  <c r="H2568" i="1"/>
  <c r="H5856" i="1"/>
  <c r="H6426" i="1"/>
  <c r="V20" i="1"/>
  <c r="V22" i="1"/>
  <c r="V23" i="1"/>
  <c r="V16" i="1"/>
  <c r="V5" i="1"/>
  <c r="V14" i="1"/>
  <c r="V19" i="1"/>
  <c r="V2" i="1"/>
  <c r="V8" i="1"/>
  <c r="V18" i="1"/>
  <c r="V24" i="1"/>
  <c r="V6" i="1"/>
  <c r="V21" i="1"/>
  <c r="V17" i="1"/>
  <c r="V4" i="1"/>
  <c r="V13" i="1"/>
  <c r="V12" i="1"/>
  <c r="V7" i="1"/>
  <c r="V3" i="1"/>
  <c r="V10" i="1"/>
  <c r="V15" i="1"/>
  <c r="V9" i="1"/>
  <c r="V11" i="1"/>
  <c r="I4" i="2"/>
  <c r="C5607" i="1"/>
  <c r="C7123" i="1"/>
  <c r="C7139" i="1"/>
  <c r="C7050" i="1"/>
  <c r="C6675" i="1"/>
  <c r="C7051" i="1"/>
  <c r="C6515" i="1"/>
  <c r="C6676" i="1"/>
  <c r="C6677" i="1"/>
</calcChain>
</file>

<file path=xl/sharedStrings.xml><?xml version="1.0" encoding="utf-8"?>
<sst xmlns="http://schemas.openxmlformats.org/spreadsheetml/2006/main" count="33330" uniqueCount="8405">
  <si>
    <t>id</t>
  </si>
  <si>
    <t>track_name</t>
  </si>
  <si>
    <t>size_bytes</t>
  </si>
  <si>
    <t>currency</t>
  </si>
  <si>
    <t>price</t>
  </si>
  <si>
    <t>rating_count_tot</t>
  </si>
  <si>
    <t>rating_count_ver</t>
  </si>
  <si>
    <t>user_rating</t>
  </si>
  <si>
    <t>user_rating_ver</t>
  </si>
  <si>
    <t>ver</t>
  </si>
  <si>
    <t>cont_rating</t>
  </si>
  <si>
    <t>prime_genre</t>
  </si>
  <si>
    <t>sup_devices.num</t>
  </si>
  <si>
    <t>ipadSc_urls.num</t>
  </si>
  <si>
    <t>lang.num</t>
  </si>
  <si>
    <t>vpp_lic</t>
  </si>
  <si>
    <t>PAC-MAN Premium</t>
  </si>
  <si>
    <t>USD</t>
  </si>
  <si>
    <t>6.3.5</t>
  </si>
  <si>
    <t>4+</t>
  </si>
  <si>
    <t>Games</t>
  </si>
  <si>
    <t>Evernote - stay organized</t>
  </si>
  <si>
    <t>8.2.2</t>
  </si>
  <si>
    <t>Productivity</t>
  </si>
  <si>
    <t>WeatherBug - Local Weather, Radar, Maps, Alerts</t>
  </si>
  <si>
    <t>5.0.0</t>
  </si>
  <si>
    <t>Weather</t>
  </si>
  <si>
    <t>eBay: Best App to Buy, Sell, Save! Online Shopping</t>
  </si>
  <si>
    <t>5.10.0</t>
  </si>
  <si>
    <t>12+</t>
  </si>
  <si>
    <t>Shopping</t>
  </si>
  <si>
    <t>Bible</t>
  </si>
  <si>
    <t>7.5.1</t>
  </si>
  <si>
    <t>Reference</t>
  </si>
  <si>
    <t>Shanghai Mahjong</t>
  </si>
  <si>
    <t>PayPal - Send and request money safely</t>
  </si>
  <si>
    <t>6.12.0</t>
  </si>
  <si>
    <t>Finance</t>
  </si>
  <si>
    <t>Pandora - Music &amp; Radio</t>
  </si>
  <si>
    <t>8.4.1</t>
  </si>
  <si>
    <t>Music</t>
  </si>
  <si>
    <t>PCalc - The Best Calculator</t>
  </si>
  <si>
    <t>3.6.6</t>
  </si>
  <si>
    <t>Utilities</t>
  </si>
  <si>
    <t>Ms. PAC-MAN</t>
  </si>
  <si>
    <t>4.0.4</t>
  </si>
  <si>
    <t>Solitaire by MobilityWare</t>
  </si>
  <si>
    <t>4.10.1</t>
  </si>
  <si>
    <t>SCRABBLE Premium</t>
  </si>
  <si>
    <t>5.19.0</t>
  </si>
  <si>
    <t>Google  Search made just for mobile</t>
  </si>
  <si>
    <t>17+</t>
  </si>
  <si>
    <t>Bank of America - Mobile Banking</t>
  </si>
  <si>
    <t>7.3.8</t>
  </si>
  <si>
    <t>FreeCell</t>
  </si>
  <si>
    <t>4.0.3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</si>
  <si>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</si>
  <si>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</si>
  <si>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</si>
  <si>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</si>
  <si>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</si>
  <si>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11.15.0</t>
  </si>
  <si>
    <t>Shazam - Discover music, artists, videos &amp; lyrics</t>
  </si>
  <si>
    <t>11.0.3</t>
  </si>
  <si>
    <t>Crash Bandicoot Nitro Kart 3D</t>
  </si>
  <si>
    <t>1.0.0</t>
  </si>
  <si>
    <t>iQuran</t>
  </si>
  <si>
    <t>:) Sudoku +</t>
  </si>
  <si>
    <t>5.2.6</t>
  </si>
  <si>
    <t>Yahoo Sports - Teams, Scores, News &amp; Highlights</t>
  </si>
  <si>
    <t>Sports</t>
  </si>
  <si>
    <t>Mileage Log | Fahrtenbuch</t>
  </si>
  <si>
    <t>9.0.5</t>
  </si>
  <si>
    <t>Business</t>
  </si>
  <si>
    <t>Cleartune - Chromatic Tuner</t>
  </si>
  <si>
    <t>2.1.3</t>
  </si>
  <si>
    <t>Lifesum  Inspiring healthy lifestyle app</t>
  </si>
  <si>
    <t>Health &amp; Fitness</t>
  </si>
  <si>
    <t>Hangman.</t>
  </si>
  <si>
    <t>2.0.6</t>
  </si>
  <si>
    <t>9+</t>
  </si>
  <si>
    <t>iTranslate - Language Translator &amp; Dictionary</t>
  </si>
  <si>
    <t>10.5.4</t>
  </si>
  <si>
    <t>TouchOSC</t>
  </si>
  <si>
    <t>1.9.8</t>
  </si>
  <si>
    <t>RadarScope</t>
  </si>
  <si>
    <t>3.4.1</t>
  </si>
  <si>
    <t>LinkedIn</t>
  </si>
  <si>
    <t>9.1.32</t>
  </si>
  <si>
    <t>Period Tracker Deluxe</t>
  </si>
  <si>
    <t>Election 2016 Map</t>
  </si>
  <si>
    <t>Entertainment</t>
  </si>
  <si>
    <t>Blackjack by MobilityWare</t>
  </si>
  <si>
    <t>5.5.3</t>
  </si>
  <si>
    <t>White Noise</t>
  </si>
  <si>
    <t>iHeartRadio  Free Music &amp; Radio Stations</t>
  </si>
  <si>
    <t>8.0.0</t>
  </si>
  <si>
    <t>Line Rider iRide</t>
  </si>
  <si>
    <t>Deliveries: a package tracker</t>
  </si>
  <si>
    <t>8.0.3</t>
  </si>
  <si>
    <t>Hurricane Pro</t>
  </si>
  <si>
    <t>Fieldrunners</t>
  </si>
  <si>
    <t>1.7.177604</t>
  </si>
  <si>
    <t>Juxtaposer</t>
  </si>
  <si>
    <t>3.8.2</t>
  </si>
  <si>
    <t>Photo &amp; Video</t>
  </si>
  <si>
    <t>Deezer - Listen to your Favorite Music &amp; Playlists</t>
  </si>
  <si>
    <t>6.19.0</t>
  </si>
  <si>
    <t>iStellar</t>
  </si>
  <si>
    <t>2.9.0</t>
  </si>
  <si>
    <t>Navigation</t>
  </si>
  <si>
    <t>Sonos Controller</t>
  </si>
  <si>
    <t>Avertinoo</t>
  </si>
  <si>
    <t>3.9.2</t>
  </si>
  <si>
    <t>Google Earth</t>
  </si>
  <si>
    <t>7.1.6</t>
  </si>
  <si>
    <t>iFart - The Original Fart Sounds App</t>
  </si>
  <si>
    <t>4.0.8</t>
  </si>
  <si>
    <t>PAC-MAN</t>
  </si>
  <si>
    <t>FOX Sports Mobile</t>
  </si>
  <si>
    <t>3.5.13</t>
  </si>
  <si>
    <t>First Words Animals</t>
  </si>
  <si>
    <t>WeatherPro</t>
  </si>
  <si>
    <t>4.8.2</t>
  </si>
  <si>
    <t>HotSchedules</t>
  </si>
  <si>
    <t>4.56.1</t>
  </si>
  <si>
    <t>Star Walk - Find Stars And Planets in Sky Above</t>
  </si>
  <si>
    <t>7.2.3</t>
  </si>
  <si>
    <t>Education</t>
  </si>
  <si>
    <t>The Weather Channel: Forecast, Radar &amp; Alerts</t>
  </si>
  <si>
    <t>Big Day - Event Countdown</t>
  </si>
  <si>
    <t>8.2.0</t>
  </si>
  <si>
    <t>Lifestyle</t>
  </si>
  <si>
    <t>12 Steps AA Companion - Alcoholics Anonymous</t>
  </si>
  <si>
    <t>2.5.9.2</t>
  </si>
  <si>
    <t>OpenTable - Restaurant Reservations</t>
  </si>
  <si>
    <t>10.18.0</t>
  </si>
  <si>
    <t>Food &amp; Drink</t>
  </si>
  <si>
    <t>VLC Remote</t>
  </si>
  <si>
    <t>gFlashPro - Flashcards &amp; Tests</t>
  </si>
  <si>
    <t>Lose It!  Weight Loss Program and Calorie Counter</t>
  </si>
  <si>
    <t>8.0.2</t>
  </si>
  <si>
    <t>Target</t>
  </si>
  <si>
    <t>8.21.0</t>
  </si>
  <si>
    <t>Fish Tycoon</t>
  </si>
  <si>
    <t>1.1.0</t>
  </si>
  <si>
    <t>Amazon App: shop, scan, compare, and read reviews</t>
  </si>
  <si>
    <t>9.10.0</t>
  </si>
  <si>
    <t>Touchgrind</t>
  </si>
  <si>
    <t>1.5.1</t>
  </si>
  <si>
    <t>ProPresenter Remote</t>
  </si>
  <si>
    <t>4.8.1</t>
  </si>
  <si>
    <t>iReal Pro - Music Book &amp; Play Along</t>
  </si>
  <si>
    <t>7.0.1</t>
  </si>
  <si>
    <t>NRJ Radio</t>
  </si>
  <si>
    <t>Chase Mobile</t>
  </si>
  <si>
    <t>憭扯</t>
  </si>
  <si>
    <t>4.1.1</t>
  </si>
  <si>
    <t>Allrecipes Dinner Spinner</t>
  </si>
  <si>
    <t>唳答圈-粉唳鈭典仍∟霈航憸</t>
  </si>
  <si>
    <t>6.2.1</t>
  </si>
  <si>
    <t>News</t>
  </si>
  <si>
    <t>MotionX GPS</t>
  </si>
  <si>
    <t>AccuWeather - Weather for Life</t>
  </si>
  <si>
    <t>10.4.1</t>
  </si>
  <si>
    <t>Mint: Personal Finance, Budget, Bills &amp; Money</t>
  </si>
  <si>
    <t>5.9.0</t>
  </si>
  <si>
    <t>ABC News - US &amp; World News + Live Video</t>
  </si>
  <si>
    <t>Rowmote: Remote Control for Mac</t>
  </si>
  <si>
    <t>Peekaboo Barn</t>
  </si>
  <si>
    <t>5.1.0</t>
  </si>
  <si>
    <t>Speedtest by Ookla</t>
  </si>
  <si>
    <t>Pocket God</t>
  </si>
  <si>
    <t>1.48.2</t>
  </si>
  <si>
    <t>Nike+ Training Club - Workouts &amp; Fitness Plans</t>
  </si>
  <si>
    <t>5.4.1</t>
  </si>
  <si>
    <t>Citi Mobile簧</t>
  </si>
  <si>
    <t>8.5.0</t>
  </si>
  <si>
    <t>Phase 10 Pro - Play Your Friends!</t>
  </si>
  <si>
    <t>3.2.0</t>
  </si>
  <si>
    <t>Kindle  Read eBooks, Magazines &amp; Textbooks</t>
  </si>
  <si>
    <t>Book</t>
  </si>
  <si>
    <t>MASH</t>
  </si>
  <si>
    <t>3.3.2</t>
  </si>
  <si>
    <t>憿-蟡</t>
  </si>
  <si>
    <t>10.10.46</t>
  </si>
  <si>
    <t>Wedding Dash Deluxe</t>
  </si>
  <si>
    <t>2.29.13</t>
  </si>
  <si>
    <t>Beer Pong Game</t>
  </si>
  <si>
    <t>17.05.15</t>
  </si>
  <si>
    <t>Tempo - Metronome with Setlists</t>
  </si>
  <si>
    <t>Skat</t>
  </si>
  <si>
    <t>11.0.10</t>
  </si>
  <si>
    <t>Color Splash</t>
  </si>
  <si>
    <t>3.6.1</t>
  </si>
  <si>
    <t>Zombieville USA</t>
  </si>
  <si>
    <t>Skype for iPhone</t>
  </si>
  <si>
    <t>6.35.1</t>
  </si>
  <si>
    <t>Tumblr</t>
  </si>
  <si>
    <t>iSwap Faces</t>
  </si>
  <si>
    <t>Match - #1 Dating App.</t>
  </si>
  <si>
    <t>17.05.01</t>
  </si>
  <si>
    <t>Tozzle - Toddler's favorite puzzle</t>
  </si>
  <si>
    <t>HomeBudget with Sync</t>
  </si>
  <si>
    <t>3.3.0</t>
  </si>
  <si>
    <t>Wind Meter</t>
  </si>
  <si>
    <t>Map My Run+ - GPS Running &amp; Workout Tracker</t>
  </si>
  <si>
    <t>17.5.5</t>
  </si>
  <si>
    <t>Map My Ride+ - GPS Cycling &amp; Route Tracker</t>
  </si>
  <si>
    <t>HuffPost - News, Politics &amp; Entertainment</t>
  </si>
  <si>
    <t>Phrase Party!</t>
  </si>
  <si>
    <t>8.7.5</t>
  </si>
  <si>
    <t>Minesweeper Classic</t>
  </si>
  <si>
    <t>Sally's Spa</t>
  </si>
  <si>
    <t>CBS Sports App - Sports Scores, News, Stats, Watch</t>
  </si>
  <si>
    <t>10.2.2</t>
  </si>
  <si>
    <t>Brain Wave  - 32 Advanced Binaural Brainwave Entrainment Programs with iTunes Music and Relaxing Ambience</t>
  </si>
  <si>
    <t>iSwap Faces LITE</t>
  </si>
  <si>
    <t>DIRECTV</t>
  </si>
  <si>
    <t>4.9.705</t>
  </si>
  <si>
    <t>NYTimes Crossword - Daily Word Puzzle Game</t>
  </si>
  <si>
    <t>2.8.1</t>
  </si>
  <si>
    <t>Doodle Jump</t>
  </si>
  <si>
    <t>3.17.6</t>
  </si>
  <si>
    <t>LEDit  The LED Banner App</t>
  </si>
  <si>
    <t>3.5.1</t>
  </si>
  <si>
    <t>niconico</t>
  </si>
  <si>
    <t>Fandango Movies - Times + Tickets</t>
  </si>
  <si>
    <t>iCab Mobile (Web Browser)</t>
  </si>
  <si>
    <t>iRagdoll - Ragdoll Physics</t>
  </si>
  <si>
    <t>1.8.3</t>
  </si>
  <si>
    <t>Proloquo2Go - Symbol-based AAC</t>
  </si>
  <si>
    <t>5.0.1</t>
  </si>
  <si>
    <t>Dictionary.com Dictionary &amp; Thesaurus</t>
  </si>
  <si>
    <t>7.1.3</t>
  </si>
  <si>
    <t>20 Minutes.fr - l'actualit矇 en continu</t>
  </si>
  <si>
    <t>5.0.11</t>
  </si>
  <si>
    <t>The Masters Tournament</t>
  </si>
  <si>
    <t>9.0.701</t>
  </si>
  <si>
    <t>myAT&amp;T</t>
  </si>
  <si>
    <t>SFR TV</t>
  </si>
  <si>
    <t>7.3.0</t>
  </si>
  <si>
    <t>Shutterfly: Prints, Photo Books, Cards Made Easy</t>
  </si>
  <si>
    <t>7.7.0</t>
  </si>
  <si>
    <t>StickWars</t>
  </si>
  <si>
    <t>1.8.9</t>
  </si>
  <si>
    <t>Indeed Job Search</t>
  </si>
  <si>
    <t>World Cup Table Tennis</t>
  </si>
  <si>
    <t>4.6.1</t>
  </si>
  <si>
    <t>WhatsApp Messenger</t>
  </si>
  <si>
    <t>2.17.22</t>
  </si>
  <si>
    <t>iStudiez Pro  Homework, Schedule, Grades</t>
  </si>
  <si>
    <t>1.9.1</t>
  </si>
  <si>
    <t>Zillow Real Estate - Homes for Sale &amp; for Rent</t>
  </si>
  <si>
    <t>10.4.5</t>
  </si>
  <si>
    <t>2XL Supercross</t>
  </si>
  <si>
    <t>1.2.1</t>
  </si>
  <si>
    <t>Pocket Tanks Deluxe</t>
  </si>
  <si>
    <t>2.3.1</t>
  </si>
  <si>
    <t>Wells Fargo Mobile</t>
  </si>
  <si>
    <t>radio.de - Der Radioplayer</t>
  </si>
  <si>
    <t>4.0.5</t>
  </si>
  <si>
    <t>AutoScout24 - mobile used &amp; new car market</t>
  </si>
  <si>
    <t>9.1.10</t>
  </si>
  <si>
    <t>Sky Burger - Build &amp; Match Food Free</t>
  </si>
  <si>
    <t>3.0.3</t>
  </si>
  <si>
    <t>MindNode  Delightful Mind Mapping</t>
  </si>
  <si>
    <t>4.5.3</t>
  </si>
  <si>
    <t>Packing Pro</t>
  </si>
  <si>
    <t>USAA Mobile</t>
  </si>
  <si>
    <t>7.32.3</t>
  </si>
  <si>
    <t>The Moron Test</t>
  </si>
  <si>
    <t>6.3.1</t>
  </si>
  <si>
    <t>Sunday Lawn</t>
  </si>
  <si>
    <t>1.41.1</t>
  </si>
  <si>
    <t>Peggle Classic</t>
  </si>
  <si>
    <t>1.7.2</t>
  </si>
  <si>
    <t>SmartGo Player</t>
  </si>
  <si>
    <t>2.5.1</t>
  </si>
  <si>
    <t>I Am T-Pain 2.0</t>
  </si>
  <si>
    <t>2.0.4</t>
  </si>
  <si>
    <t>TextNow - Unlimited Text + Calls</t>
  </si>
  <si>
    <t>8.5.1</t>
  </si>
  <si>
    <t>Boating Weather</t>
  </si>
  <si>
    <t>Best Buy</t>
  </si>
  <si>
    <t>10.11.0</t>
  </si>
  <si>
    <t>I Dig It</t>
  </si>
  <si>
    <t>Unblock Me</t>
  </si>
  <si>
    <t>1.5.95</t>
  </si>
  <si>
    <t>Sonic The Hedgehog</t>
  </si>
  <si>
    <t>2.1.2</t>
  </si>
  <si>
    <t>10 Pin Shuffle Pro Bowling</t>
  </si>
  <si>
    <t>Sky News</t>
  </si>
  <si>
    <t>ESPN: Get scores, news, alerts &amp; watch live sports</t>
  </si>
  <si>
    <t>5.7.1</t>
  </si>
  <si>
    <t>LiveATC Air Radio</t>
  </si>
  <si>
    <t>1.9.0</t>
  </si>
  <si>
    <t>The Sims 3</t>
  </si>
  <si>
    <t>1.4.10</t>
  </si>
  <si>
    <t>Chess Pro with Coach - Learn,Play &amp; Online Friends</t>
  </si>
  <si>
    <t>Guess My Age  Math Magic</t>
  </si>
  <si>
    <t>Crush the Castle</t>
  </si>
  <si>
    <t>2016 U.S. Open Golf Championship</t>
  </si>
  <si>
    <t>8.0.263</t>
  </si>
  <si>
    <t>The Championships, Wimbledon 2016 - Tennis Grand Slam</t>
  </si>
  <si>
    <t>TuneIn Radio Pro - MLB Audiobooks Podcasts Music</t>
  </si>
  <si>
    <t>NBC News</t>
  </si>
  <si>
    <t>5.11.0</t>
  </si>
  <si>
    <t>Grindr - Gay and same sex guys chat, meet and date</t>
  </si>
  <si>
    <t>3.9.1</t>
  </si>
  <si>
    <t>Whole Foods Market</t>
  </si>
  <si>
    <t>8.3.17</t>
  </si>
  <si>
    <t>NAVIGON Europe</t>
  </si>
  <si>
    <t>Virtual Families</t>
  </si>
  <si>
    <t>1.1.2</t>
  </si>
  <si>
    <t>Sparkasse+</t>
  </si>
  <si>
    <t>3.1.3</t>
  </si>
  <si>
    <t>Sparkasse - Your mobile branch</t>
  </si>
  <si>
    <t>Sleep Cycle alarm clock</t>
  </si>
  <si>
    <t>FACEinHOLE簧</t>
  </si>
  <si>
    <t>Harvest - Select the Best Produce</t>
  </si>
  <si>
    <t>WORMS</t>
  </si>
  <si>
    <t>Pixel Starships : 8Bit MMORPG</t>
  </si>
  <si>
    <t>Traffic Rush</t>
  </si>
  <si>
    <t>1.45.1</t>
  </si>
  <si>
    <t>MyRadar NOAA Weather Radar Forecast</t>
  </si>
  <si>
    <t>5.1.4</t>
  </si>
  <si>
    <t>Resident Evil 4: PLATINUM</t>
  </si>
  <si>
    <t>1.04.10</t>
  </si>
  <si>
    <t>Waze - GPS Navigation, Maps &amp; Real-time Traffic</t>
  </si>
  <si>
    <t>Cartoon Wars</t>
  </si>
  <si>
    <t>Moto X Mayhem</t>
  </si>
  <si>
    <t>1.8.7</t>
  </si>
  <si>
    <t>Fantasy Football Manager - FFM for FPL</t>
  </si>
  <si>
    <t>Spotify Music</t>
  </si>
  <si>
    <t>8.4.3</t>
  </si>
  <si>
    <t>McDo France</t>
  </si>
  <si>
    <t>4.0.16</t>
  </si>
  <si>
    <t>PGA Championship 2016  Baltusrol Golf Club</t>
  </si>
  <si>
    <t>BFMTV : l'info en continu</t>
  </si>
  <si>
    <t>5.0.3</t>
  </si>
  <si>
    <t>MyRadar Pro NOAA Weather Radar, Forecasts &amp; Storms</t>
  </si>
  <si>
    <t>Spider:  The Secret of Bryce Manor</t>
  </si>
  <si>
    <t>My Measures PRO</t>
  </si>
  <si>
    <t>Food Additives Checker (E Numbers)</t>
  </si>
  <si>
    <t>4.1.2</t>
  </si>
  <si>
    <t>SFR Mon Compte</t>
  </si>
  <si>
    <t>6.4.0</t>
  </si>
  <si>
    <t>Baby Connect (Activity Log)</t>
  </si>
  <si>
    <t>5.4.3</t>
  </si>
  <si>
    <t>Medical</t>
  </si>
  <si>
    <t>Epson iPrint</t>
  </si>
  <si>
    <t>Mad Libs</t>
  </si>
  <si>
    <t>3.3.3</t>
  </si>
  <si>
    <t>BATTLE BEARS: Zombies!</t>
  </si>
  <si>
    <t>1.6.7</t>
  </si>
  <si>
    <t>Hurricane Tracker</t>
  </si>
  <si>
    <t>NFL Sunday Ticket</t>
  </si>
  <si>
    <t>2.6.042</t>
  </si>
  <si>
    <t>2016 US Open Tennis Championships</t>
  </si>
  <si>
    <t>8.0.353</t>
  </si>
  <si>
    <t>Dropbox</t>
  </si>
  <si>
    <t>Wa Kingyo - Goldfish Pond</t>
  </si>
  <si>
    <t>2.0.3</t>
  </si>
  <si>
    <t>Monkey Preschool Lunchbox</t>
  </si>
  <si>
    <t>Yahoo Fantasy Sports</t>
  </si>
  <si>
    <t>9.1.0</t>
  </si>
  <si>
    <t>Gaia GPS Classic</t>
  </si>
  <si>
    <t>10.9.13</t>
  </si>
  <si>
    <t>iLoan Calc (Loan calculator)</t>
  </si>
  <si>
    <t>Geocaching簧</t>
  </si>
  <si>
    <t>Camera+</t>
  </si>
  <si>
    <t>Alter Ego</t>
  </si>
  <si>
    <t>1.3.0</t>
  </si>
  <si>
    <t>Parking Mania</t>
  </si>
  <si>
    <t>2.5.0</t>
  </si>
  <si>
    <t>Sudoku</t>
  </si>
  <si>
    <t>Period Tracker Lite</t>
  </si>
  <si>
    <t>9.5.1</t>
  </si>
  <si>
    <t>Camera Plus: For Macro Photos &amp; Remote Photography</t>
  </si>
  <si>
    <t>4.5.4</t>
  </si>
  <si>
    <t>The perfect Egg timer</t>
  </si>
  <si>
    <t>Letter Quiz - alphabet tracing for kids</t>
  </si>
  <si>
    <t>Starbucks</t>
  </si>
  <si>
    <t>4.3.5</t>
  </si>
  <si>
    <t>憭株敶梢-瘚琿憭株捆擃湔</t>
  </si>
  <si>
    <t>6.2.0</t>
  </si>
  <si>
    <t>Bloons TD</t>
  </si>
  <si>
    <t>Weight Watchers</t>
  </si>
  <si>
    <t>CNN: Breaking US &amp; World News, Live Video</t>
  </si>
  <si>
    <t>Gilt</t>
  </si>
  <si>
    <t>5.1.3</t>
  </si>
  <si>
    <t>TRUTH or DARE!!! - FREE</t>
  </si>
  <si>
    <t>Canabalt</t>
  </si>
  <si>
    <t>Alipay - Makes Life Easy</t>
  </si>
  <si>
    <t>10.0.15</t>
  </si>
  <si>
    <t>Scanner911 Pro</t>
  </si>
  <si>
    <t>Daily Teachings</t>
  </si>
  <si>
    <t>1.7.3</t>
  </si>
  <si>
    <t>Scanner Pro - PDF document scanner app with OCR</t>
  </si>
  <si>
    <t>Twitter</t>
  </si>
  <si>
    <t>6.79.1</t>
  </si>
  <si>
    <t>Trainline UK: Live Train Times, Tickets &amp; Planner</t>
  </si>
  <si>
    <t>CBS News - Watch Free Live Breaking News</t>
  </si>
  <si>
    <t>iOvilus</t>
  </si>
  <si>
    <t>iOV 2.1.3</t>
  </si>
  <si>
    <t>The Impossible Quiz!</t>
  </si>
  <si>
    <t>WolframAlpha</t>
  </si>
  <si>
    <t>Catan</t>
  </si>
  <si>
    <t>4.6.2</t>
  </si>
  <si>
    <t>ScanBizCards Business Card Reader</t>
  </si>
  <si>
    <t>Walgreens  Pharmacy, Photo, Coupons and Shopping</t>
  </si>
  <si>
    <t>King of Dragon Pass</t>
  </si>
  <si>
    <t>2.3.2</t>
  </si>
  <si>
    <t>Stylebook</t>
  </si>
  <si>
    <t>NBA</t>
  </si>
  <si>
    <t>2013.4.3</t>
  </si>
  <si>
    <t>Blower</t>
  </si>
  <si>
    <t>My Cycles Period and Ovulation Tracker</t>
  </si>
  <si>
    <t>5.10.3</t>
  </si>
  <si>
    <t>Kmart  Download Now, Shop Online &amp; Pick Up Today!</t>
  </si>
  <si>
    <t>隡閫</t>
  </si>
  <si>
    <t>6.7.0</t>
  </si>
  <si>
    <t>DOOM Classic</t>
  </si>
  <si>
    <t>SoundCloud - Music &amp; Audio</t>
  </si>
  <si>
    <t>5.6.0</t>
  </si>
  <si>
    <t>imo video calls and chat</t>
  </si>
  <si>
    <t>7.0.84</t>
  </si>
  <si>
    <t>Plane Finder - Flight Tracker</t>
  </si>
  <si>
    <t>9.4.1</t>
  </si>
  <si>
    <t>Runtastic Running, Jogging and Walking Tracker</t>
  </si>
  <si>
    <t>iFiles</t>
  </si>
  <si>
    <t>1.17.11</t>
  </si>
  <si>
    <t>TeachMe: Kindergarten</t>
  </si>
  <si>
    <t>4.2.2</t>
  </si>
  <si>
    <t>Moorhuhn Deluxe - Crazy Chicken</t>
  </si>
  <si>
    <t>2.8.0</t>
  </si>
  <si>
    <t>Victorias Secret  The Sexiest Bras &amp; Lingerie</t>
  </si>
  <si>
    <t>5.2.1</t>
  </si>
  <si>
    <t>MONOPOLY Game</t>
  </si>
  <si>
    <t>1.4.04</t>
  </si>
  <si>
    <t>n-tv Nachrichten</t>
  </si>
  <si>
    <t>Shazam Encore</t>
  </si>
  <si>
    <t>11.0.2</t>
  </si>
  <si>
    <t>Harry Potter: Spells</t>
  </si>
  <si>
    <t>First Words Deluxe</t>
  </si>
  <si>
    <t>Clay Hunt</t>
  </si>
  <si>
    <t>3.5.3</t>
  </si>
  <si>
    <t>Dream Team - be your own fantasy football manager</t>
  </si>
  <si>
    <t>12.8.0</t>
  </si>
  <si>
    <t>Jet Car Stunts</t>
  </si>
  <si>
    <t>1.5.0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</si>
  <si>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</si>
  <si>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</si>
  <si>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</si>
  <si>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</si>
  <si>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</si>
  <si>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</si>
  <si>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</si>
  <si>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胯胯 - No.1研蝝Ｕ</t>
  </si>
  <si>
    <t>17.5.1.0</t>
  </si>
  <si>
    <t>Trenches</t>
  </si>
  <si>
    <t>1.9.3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</si>
  <si>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</si>
  <si>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</si>
  <si>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</si>
  <si>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</si>
  <si>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</si>
  <si>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4.0.1</t>
  </si>
  <si>
    <t>5-0 Radio Pro Police Scanner (Extra Feeds)</t>
  </si>
  <si>
    <t>Hipstamatic</t>
  </si>
  <si>
    <t>Sing Karaoke Songs Unlimited with StarMaker</t>
  </si>
  <si>
    <t>6.0.3</t>
  </si>
  <si>
    <t>TurboScan Pro - document &amp; receipt scanner: scan multiple pages and photos to PDF</t>
  </si>
  <si>
    <t>2.8.2</t>
  </si>
  <si>
    <t>Positivity with Andrew Johnson</t>
  </si>
  <si>
    <t>Rat On A Scooter XL</t>
  </si>
  <si>
    <t>1.24.1</t>
  </si>
  <si>
    <t>IMDb Movies &amp; TV - Trailers and Showtimes</t>
  </si>
  <si>
    <t>Angry Birds</t>
  </si>
  <si>
    <t>7.4.0</t>
  </si>
  <si>
    <t>DB Navigator</t>
  </si>
  <si>
    <t>17.04.00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</si>
  <si>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</si>
  <si>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</si>
  <si>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</si>
  <si>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</si>
  <si>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</si>
  <si>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</si>
  <si>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4.5.1</t>
  </si>
  <si>
    <t>The Sims 3 World Adventures</t>
  </si>
  <si>
    <t>1.2.21</t>
  </si>
  <si>
    <t>Star Chart</t>
  </si>
  <si>
    <t>TaxCaster  Free tax refund calculator</t>
  </si>
  <si>
    <t>Glow Hockey 2 FREE</t>
  </si>
  <si>
    <t>2.2.9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</si>
  <si>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</si>
  <si>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</si>
  <si>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</si>
  <si>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</si>
  <si>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</si>
  <si>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5.3.2</t>
  </si>
  <si>
    <t>Sonic the Hedgehog 2</t>
  </si>
  <si>
    <t>3.1.10</t>
  </si>
  <si>
    <t>Simply Being - Guided Meditation for Relaxation and Presence</t>
  </si>
  <si>
    <t>CamCard - Business card scanner &amp; reader</t>
  </si>
  <si>
    <t>7.9.5</t>
  </si>
  <si>
    <t>This American Life</t>
  </si>
  <si>
    <t>3.0.8</t>
  </si>
  <si>
    <t>Timetracks - Slit-Scan Camera</t>
  </si>
  <si>
    <t>2.2.0</t>
  </si>
  <si>
    <t>franceinfo - l'actualit矇 &amp; les 矇lections en direct</t>
  </si>
  <si>
    <t>5.2.0</t>
  </si>
  <si>
    <t>DOUBUTSU URANAI簧-Animal Fortune-</t>
  </si>
  <si>
    <t>2.9.5</t>
  </si>
  <si>
    <t>Doodle Army</t>
  </si>
  <si>
    <t>3.1.0</t>
  </si>
  <si>
    <t>Ameba</t>
  </si>
  <si>
    <t>8.6.1</t>
  </si>
  <si>
    <t>eBook: War and Peace</t>
  </si>
  <si>
    <t>Plants vs. Zombies</t>
  </si>
  <si>
    <t>1.9.13</t>
  </si>
  <si>
    <t>Weibo</t>
  </si>
  <si>
    <t>7.5.2</t>
  </si>
  <si>
    <t>憭找寡-捶暑</t>
  </si>
  <si>
    <t>9.2.4</t>
  </si>
  <si>
    <t>AlloCin矇 : Cin矇ma et S矇ries</t>
  </si>
  <si>
    <t>7.1.0</t>
  </si>
  <si>
    <t>Badoo - Meet New People, Chat, Socialize.</t>
  </si>
  <si>
    <t>5.8.0</t>
  </si>
  <si>
    <t>Flick Kick Field Goal</t>
  </si>
  <si>
    <t>1.11.0</t>
  </si>
  <si>
    <t>Venmo</t>
  </si>
  <si>
    <t>Dungeons &amp; Such Treasures,Collectibles and Dragons</t>
  </si>
  <si>
    <t>3.4.2</t>
  </si>
  <si>
    <t>StarMap 3D+: Night Sky, Astronomy, Star View Guide</t>
  </si>
  <si>
    <t>Shift Worker</t>
  </si>
  <si>
    <t>1.5.4</t>
  </si>
  <si>
    <t>Spy Calc - Hide pictures, videos, documents</t>
  </si>
  <si>
    <t>Waterlogged - Daily Hydration Tracker</t>
  </si>
  <si>
    <t>2.5.11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</si>
  <si>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</si>
  <si>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</si>
  <si>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</si>
  <si>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</si>
  <si>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</si>
  <si>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</si>
  <si>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1.1.5</t>
  </si>
  <si>
    <t>Parents Calling Easter Bunny</t>
  </si>
  <si>
    <t>Sporcle</t>
  </si>
  <si>
    <t>Univision Deportes: Liga MX, MLS, F繳tbol En Vivo</t>
  </si>
  <si>
    <t>DOOM II RPG</t>
  </si>
  <si>
    <t>STREET FIGHTER IV</t>
  </si>
  <si>
    <t>1.00.12</t>
  </si>
  <si>
    <t>Dr. Seuss Camera - The Cat in the Hat Edition</t>
  </si>
  <si>
    <t>1.5.5</t>
  </si>
  <si>
    <t>FINAL FANTASY</t>
  </si>
  <si>
    <t>FINAL FANTASY II</t>
  </si>
  <si>
    <t>1.1.1</t>
  </si>
  <si>
    <t>Worms 2: Armageddon</t>
  </si>
  <si>
    <t>SoundHound Song Search &amp; Music Player</t>
  </si>
  <si>
    <t>Jourist Welt羹bersetzer</t>
  </si>
  <si>
    <t>TeachMe: 1st Grade</t>
  </si>
  <si>
    <t>4.0.2</t>
  </si>
  <si>
    <t>TeachMe: 3rd Grade</t>
  </si>
  <si>
    <t>2.0.2</t>
  </si>
  <si>
    <t>扎芥! 拍NO.1柴潦瑯喋芥Ｕ</t>
  </si>
  <si>
    <t>6.14.0</t>
  </si>
  <si>
    <t>Kik</t>
  </si>
  <si>
    <t>11.21.0</t>
  </si>
  <si>
    <t>Slow Shutter Cam</t>
  </si>
  <si>
    <t>PeakFinder Earth</t>
  </si>
  <si>
    <t>3.0.7</t>
  </si>
  <si>
    <t>AgingBooth</t>
  </si>
  <si>
    <t>3.9.5</t>
  </si>
  <si>
    <t>iWatermark - Watermark 1 or Batch of Photos. Watermarking with Text, Logo, &amp; Graphics Overlays.</t>
  </si>
  <si>
    <t>Tabs &amp; Chords by Ultimate Guitar - learn and play</t>
  </si>
  <si>
    <t>3.1.2</t>
  </si>
  <si>
    <t>Dude, your car!</t>
  </si>
  <si>
    <t>Drawing Pad</t>
  </si>
  <si>
    <t>ESPN Tournament Challenge</t>
  </si>
  <si>
    <t>Solitaire</t>
  </si>
  <si>
    <t>4.11.2</t>
  </si>
  <si>
    <t>Notability</t>
  </si>
  <si>
    <t>6.5.2</t>
  </si>
  <si>
    <t>Rubik's簧 Cube</t>
  </si>
  <si>
    <t>Super Why! Power to Read</t>
  </si>
  <si>
    <t>Amex Mobile</t>
  </si>
  <si>
    <t>5.21.1</t>
  </si>
  <si>
    <t>Fruit Ninja Classic</t>
  </si>
  <si>
    <t>2.3.9</t>
  </si>
  <si>
    <t>Animation Creator HD</t>
  </si>
  <si>
    <t>1.14.3</t>
  </si>
  <si>
    <t>Plants vs. Zombies HD</t>
  </si>
  <si>
    <t>1.9.12</t>
  </si>
  <si>
    <t>SCRABBLE Premium for iPad</t>
  </si>
  <si>
    <t>Graphic - illustration and design</t>
  </si>
  <si>
    <t>3.2.5</t>
  </si>
  <si>
    <t>Ship Finder</t>
  </si>
  <si>
    <t>9.0.1</t>
  </si>
  <si>
    <t xml:space="preserve">Photogene </t>
  </si>
  <si>
    <t>Hurricane HD</t>
  </si>
  <si>
    <t>Star Walk HD - Night Sky Map</t>
  </si>
  <si>
    <t>Space War HD</t>
  </si>
  <si>
    <t>Netflix</t>
  </si>
  <si>
    <t>9.21.3</t>
  </si>
  <si>
    <t>forScore</t>
  </si>
  <si>
    <t>10.2.5</t>
  </si>
  <si>
    <t>ComicGlass [ComicReader]</t>
  </si>
  <si>
    <t>iAnnotate PDF</t>
  </si>
  <si>
    <t>3.2.6</t>
  </si>
  <si>
    <t>ArtStudio for iPad - Draw Sketch and Paint</t>
  </si>
  <si>
    <t>Call of Duty: Zombies HD</t>
  </si>
  <si>
    <t>1.3.3</t>
  </si>
  <si>
    <t>Small World 2</t>
  </si>
  <si>
    <t>Qzone</t>
  </si>
  <si>
    <t>7.2.8</t>
  </si>
  <si>
    <t>ABC  Watch Live TV &amp; Stream Full Episodes</t>
  </si>
  <si>
    <t>5.0.14</t>
  </si>
  <si>
    <t>Fieldrunners for iPad</t>
  </si>
  <si>
    <t>1.3.177598</t>
  </si>
  <si>
    <t>Angry Birds HD</t>
  </si>
  <si>
    <t>The Weather Channel App for iPad  best local forecast, radar map, and storm tracking</t>
  </si>
  <si>
    <t>Do Not Press The Red Button HD</t>
  </si>
  <si>
    <t>Digits, the calculator for humans</t>
  </si>
  <si>
    <t>2.2.1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</si>
  <si>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</si>
  <si>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</si>
  <si>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</si>
  <si>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</si>
  <si>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</si>
  <si>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</si>
  <si>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</si>
  <si>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</si>
  <si>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1.2.3</t>
  </si>
  <si>
    <t>Photo Transfer App - Easy backup of photos+videos</t>
  </si>
  <si>
    <t>TwitCasting Viewer - Watch Live Video &amp; Radio</t>
  </si>
  <si>
    <t>Ski Tracks</t>
  </si>
  <si>
    <t>1.6.5</t>
  </si>
  <si>
    <t>The Photographer's Ephemeris</t>
  </si>
  <si>
    <t>3.14.1</t>
  </si>
  <si>
    <t>艋udoku</t>
  </si>
  <si>
    <t>StubHub - Tickets to Sports, Concerts and Theatre</t>
  </si>
  <si>
    <t>Runtastic PRO Running, Jogging and Fitness Tracker</t>
  </si>
  <si>
    <t>OverDrive  Library eBooks and Audiobooks</t>
  </si>
  <si>
    <t>3.6.4</t>
  </si>
  <si>
    <t>Hotels &amp; Vacation Rentals by Booking.com</t>
  </si>
  <si>
    <t>The Impossible Game</t>
  </si>
  <si>
    <t>1.6.1</t>
  </si>
  <si>
    <t>PrankDial - #1 Prank Call App</t>
  </si>
  <si>
    <t>4.1.11</t>
  </si>
  <si>
    <t>Fox News</t>
  </si>
  <si>
    <t>Live Cams - HD</t>
  </si>
  <si>
    <t>2.0.100</t>
  </si>
  <si>
    <t>QR Reader for iPhone</t>
  </si>
  <si>
    <t>5.9.2</t>
  </si>
  <si>
    <t>Uber</t>
  </si>
  <si>
    <t>3.247.2</t>
  </si>
  <si>
    <t>WEB.DE Mail</t>
  </si>
  <si>
    <t>iBunkoHD</t>
  </si>
  <si>
    <t>3.4.4</t>
  </si>
  <si>
    <t>Hurricane Tracker For iPad</t>
  </si>
  <si>
    <t>6play, TV en direct et en replay</t>
  </si>
  <si>
    <t>4.3.7</t>
  </si>
  <si>
    <t>AudioNote - Notepad and Voice Recorder</t>
  </si>
  <si>
    <t>Breathing Zone: Guided Breathing for Mindfulness</t>
  </si>
  <si>
    <t>My Virtual Girlfriend - Deluxe Dating Sim</t>
  </si>
  <si>
    <t xml:space="preserve">Fake-A-Location Free </t>
  </si>
  <si>
    <t>QQ 瘚-颯霂湔憤颯閫</t>
  </si>
  <si>
    <t>7.4.1</t>
  </si>
  <si>
    <t>Math Ninja HD</t>
  </si>
  <si>
    <t>R矇sultats Foot en Direct</t>
  </si>
  <si>
    <t>Captio - Email yourself with 1 tap</t>
  </si>
  <si>
    <t>My Vodafone</t>
  </si>
  <si>
    <t>Math Bingo</t>
  </si>
  <si>
    <t>艋udoku +</t>
  </si>
  <si>
    <t>Tango - Free Video Call, Voice and Chat</t>
  </si>
  <si>
    <t>4.1.219400</t>
  </si>
  <si>
    <t>MeetMe - Chat and Meet New People</t>
  </si>
  <si>
    <t>12.1.1.0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</si>
  <si>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</si>
  <si>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</si>
  <si>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</si>
  <si>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</si>
  <si>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</si>
  <si>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1.26.1</t>
  </si>
  <si>
    <t>霈堆銝-憟賜扇韐衣韐Ｗ極</t>
  </si>
  <si>
    <t>10.6.3</t>
  </si>
  <si>
    <t>AnkiMobile Flashcards</t>
  </si>
  <si>
    <t>2.0.30</t>
  </si>
  <si>
    <t>WeatherPro for iPad</t>
  </si>
  <si>
    <t>4.4.2</t>
  </si>
  <si>
    <t>Real曹閰</t>
  </si>
  <si>
    <t>BATTLE BEARS -1</t>
  </si>
  <si>
    <t>1.5.7</t>
  </si>
  <si>
    <t>Crash Bandicoot Nitro Kart 2</t>
  </si>
  <si>
    <t>1.0.5</t>
  </si>
  <si>
    <t>WIRED Magazine</t>
  </si>
  <si>
    <t>4.6.7</t>
  </si>
  <si>
    <t>Popplet</t>
  </si>
  <si>
    <t>Notes Plus</t>
  </si>
  <si>
    <t>Color Splash for iPad</t>
  </si>
  <si>
    <t>Robot Unicorn Attack</t>
  </si>
  <si>
    <t>SimSimi</t>
  </si>
  <si>
    <t>6.8.9</t>
  </si>
  <si>
    <t>Carcassonne</t>
  </si>
  <si>
    <t>Apple Store</t>
  </si>
  <si>
    <t>TED</t>
  </si>
  <si>
    <t>3.0.4</t>
  </si>
  <si>
    <t>M矇t矇o-France</t>
  </si>
  <si>
    <t>5.7.1150</t>
  </si>
  <si>
    <t>Ma Banque</t>
  </si>
  <si>
    <t>11.0.1</t>
  </si>
  <si>
    <t>Doodle God</t>
  </si>
  <si>
    <t>3.0.19</t>
  </si>
  <si>
    <t>Carnivores: Dinosaur Hunter Pro</t>
  </si>
  <si>
    <t>1.7.0</t>
  </si>
  <si>
    <t>Blackboard Mobile Learn</t>
  </si>
  <si>
    <t>SEC Football Schedules, Scores &amp; Radio</t>
  </si>
  <si>
    <t>5.2.135</t>
  </si>
  <si>
    <t>Hulu: Watch TV Shows &amp; Stream the Latest Movies</t>
  </si>
  <si>
    <t>菜喋.</t>
  </si>
  <si>
    <t>2.1.0</t>
  </si>
  <si>
    <t>360 Panorama</t>
  </si>
  <si>
    <t>4.4.3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</si>
  <si>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</si>
  <si>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</si>
  <si>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</si>
  <si>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</si>
  <si>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10.4.3</t>
  </si>
  <si>
    <t>Diptic</t>
  </si>
  <si>
    <t>Family Feud HD</t>
  </si>
  <si>
    <t>1.0.1</t>
  </si>
  <si>
    <t>Edmodo</t>
  </si>
  <si>
    <t>Auto Palmistry Premium</t>
  </si>
  <si>
    <t>Drift Mania Championship</t>
  </si>
  <si>
    <t>撱箏ㄚ餃憿擉</t>
  </si>
  <si>
    <t>Osmos for iPad</t>
  </si>
  <si>
    <t>2.4.1</t>
  </si>
  <si>
    <t>箇-蟡具頧衣巨憸恥拇</t>
  </si>
  <si>
    <t>Audible 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</si>
  <si>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</si>
  <si>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</si>
  <si>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</si>
  <si>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</si>
  <si>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</si>
  <si>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6.1.1</t>
  </si>
  <si>
    <t>Army Fitness APFT Calculator</t>
  </si>
  <si>
    <t>Ringtones for iPhone &amp; Ringtone Maker</t>
  </si>
  <si>
    <t>8.9.6</t>
  </si>
  <si>
    <t>Zoopla Property Search -UK Homes for Sale and Rent</t>
  </si>
  <si>
    <t>3.3.4</t>
  </si>
  <si>
    <t>Vestiaire Collective - Pre-Owned Luxury Fashion</t>
  </si>
  <si>
    <t>4.2.7</t>
  </si>
  <si>
    <t>Week Calendar</t>
  </si>
  <si>
    <t>10.2.1</t>
  </si>
  <si>
    <t>Stack the States簧</t>
  </si>
  <si>
    <t xml:space="preserve">Flashlight </t>
  </si>
  <si>
    <t>脯撅嚗</t>
  </si>
  <si>
    <t>Celebtwin: Celebrity Looks Like Lite</t>
  </si>
  <si>
    <t>Onefootball - Soccer Scores &amp; Live News</t>
  </si>
  <si>
    <t>SuperCam_Pro</t>
  </si>
  <si>
    <t>怒芥蝞∠嚗Ｕ迎</t>
  </si>
  <si>
    <t>曉漲 - 曉漲銝銝撠勗</t>
  </si>
  <si>
    <t>8.6.5</t>
  </si>
  <si>
    <t>Sam's Club: Wholesale Shopping &amp; Bulk Buy Deals</t>
  </si>
  <si>
    <t>Splashtop Personal - Remote Desktop</t>
  </si>
  <si>
    <t>2.7.4.1</t>
  </si>
  <si>
    <t>eBay Kleinanzeigen - Free. Easy. Local.</t>
  </si>
  <si>
    <t>Viber Messenger  Text &amp; Call</t>
  </si>
  <si>
    <t>6.9.0</t>
  </si>
  <si>
    <t>Osmos</t>
  </si>
  <si>
    <t>shopkick - Shopping Rewards &amp; Discounts</t>
  </si>
  <si>
    <t>Decide Now!</t>
  </si>
  <si>
    <t>2.0.1</t>
  </si>
  <si>
    <t>Ringtone Designer Pro - Create Unlimited Ringtones, Text Tones, Email Alerts, and More!</t>
  </si>
  <si>
    <t>The Secret of Grisly Manor</t>
  </si>
  <si>
    <t>1.9.4</t>
  </si>
  <si>
    <t>Find My Family, Friends &amp; iPhone - Life360 Locator</t>
  </si>
  <si>
    <t>13.7.1</t>
  </si>
  <si>
    <t>Pocketbooth - the photo booth in your pocket</t>
  </si>
  <si>
    <t>銋閫-賡嘀,甈Ｖ憸,憟批蝵</t>
  </si>
  <si>
    <t>The Incident</t>
  </si>
  <si>
    <t>潦乓/萸喃蝝</t>
  </si>
  <si>
    <t>4.14.1</t>
  </si>
  <si>
    <t>Dictionary.com Dictionary &amp; Thesaurus Premium</t>
  </si>
  <si>
    <t>Autohome-Find new嚗Used Cars For Sale</t>
  </si>
  <si>
    <t>8.0.6</t>
  </si>
  <si>
    <t>OPEN Forum</t>
  </si>
  <si>
    <t>Weibo HD</t>
  </si>
  <si>
    <t>4.0.0</t>
  </si>
  <si>
    <t>Reckless Racing HD</t>
  </si>
  <si>
    <t>1.4.3</t>
  </si>
  <si>
    <t>Bloons Super Monkey</t>
  </si>
  <si>
    <t>Lotto Results - Mega Millions Powerball Lottery</t>
  </si>
  <si>
    <t>IKEA Catalog</t>
  </si>
  <si>
    <t>QQ摰銝剖</t>
  </si>
  <si>
    <t>6.9.8</t>
  </si>
  <si>
    <t>Free IQ Test: Calculate your IQ</t>
  </si>
  <si>
    <t>3.0.2</t>
  </si>
  <si>
    <t>Infinity Blade</t>
  </si>
  <si>
    <t>1.4.1</t>
  </si>
  <si>
    <t>瘛 - 嚗瘛停瘛</t>
  </si>
  <si>
    <t>6.7.2</t>
  </si>
  <si>
    <t>Virtual Regatta Offshore</t>
  </si>
  <si>
    <t>iSlash</t>
  </si>
  <si>
    <t>Ugly Meter</t>
  </si>
  <si>
    <t>Muslim Pro: Ramadan 2017 Prayer Times, Azan, Quran</t>
  </si>
  <si>
    <t>9.2.1</t>
  </si>
  <si>
    <t>Carbs &amp; Cals - Diet &amp; Diabetes</t>
  </si>
  <si>
    <t>2XL Supercross HD</t>
  </si>
  <si>
    <t>Fly Delta</t>
  </si>
  <si>
    <t>Google Authenticator</t>
  </si>
  <si>
    <t>3.0.0</t>
  </si>
  <si>
    <t>CamScanner +| PDF Document Scanner and OCR</t>
  </si>
  <si>
    <t>Pocket Anatomy - Interactive 3D Human Anatomy and Physiology.</t>
  </si>
  <si>
    <t>Flashlight for iPhone , iPod and iPad</t>
  </si>
  <si>
    <t>韏園蝵-撌乩暑仿</t>
  </si>
  <si>
    <t>7.9.9</t>
  </si>
  <si>
    <t>The Sims 3 Ambitions</t>
  </si>
  <si>
    <t>1.1.83</t>
  </si>
  <si>
    <t>Bookshelf</t>
  </si>
  <si>
    <t>QQ郊拇-唳銝格箏憭極</t>
  </si>
  <si>
    <t>6.7.8</t>
  </si>
  <si>
    <t>Der Feueralarm</t>
  </si>
  <si>
    <t>POF - Best Dating App for Conversations</t>
  </si>
  <si>
    <t>NFL</t>
  </si>
  <si>
    <t>14.1.4</t>
  </si>
  <si>
    <t>Vernier Video Physics</t>
  </si>
  <si>
    <t>Instagram</t>
  </si>
  <si>
    <t>Due  Reminders, Countdown Timers</t>
  </si>
  <si>
    <t>2.4.2</t>
  </si>
  <si>
    <t>UFO on Tape</t>
  </si>
  <si>
    <t>Catan HD</t>
  </si>
  <si>
    <t xml:space="preserve">Polar Plunge </t>
  </si>
  <si>
    <t>Sunday Ticket</t>
  </si>
  <si>
    <t>2.6.041</t>
  </si>
  <si>
    <t>憭株敶梢HD-瘚琿憭株捆擃湔</t>
  </si>
  <si>
    <t>6.1.55</t>
  </si>
  <si>
    <t>Neuroshima Hex</t>
  </si>
  <si>
    <t>Maps 3D PRO - GPS for Bike, Hike, Ski &amp; Outdoor</t>
  </si>
  <si>
    <t>4.1.4</t>
  </si>
  <si>
    <t>ArtRage</t>
  </si>
  <si>
    <t>2.1.11</t>
  </si>
  <si>
    <t>Sleep Talk Recorder</t>
  </si>
  <si>
    <t>5.4.4</t>
  </si>
  <si>
    <t>Spider Solitaire by MobilityWare</t>
  </si>
  <si>
    <t>3.2.1</t>
  </si>
  <si>
    <t>iSleeping by iSommeil SARL</t>
  </si>
  <si>
    <t>2.7.1</t>
  </si>
  <si>
    <t>銝剖撱箄挽嗉</t>
  </si>
  <si>
    <t>4.0.3.005</t>
  </si>
  <si>
    <t>Lane Splitter</t>
  </si>
  <si>
    <t>Ryder Cup 2016  Hazeltine National Golf Club</t>
  </si>
  <si>
    <t>Noteshelf</t>
  </si>
  <si>
    <t>11.9.6</t>
  </si>
  <si>
    <t>The Legend of Spookley the Square Pumpkin</t>
  </si>
  <si>
    <t>2.6.1</t>
  </si>
  <si>
    <t>BUBBLE BOBBLE DOUBLE</t>
  </si>
  <si>
    <t>2.0.0</t>
  </si>
  <si>
    <t>Paprika Recipe Manager</t>
  </si>
  <si>
    <t>2.2.2</t>
  </si>
  <si>
    <t>ToonCamera</t>
  </si>
  <si>
    <t>Sonic The Hedgehog 4 Episode I</t>
  </si>
  <si>
    <t>Cisco AnyConnect</t>
  </si>
  <si>
    <t>4.0.05066</t>
  </si>
  <si>
    <t>GroupMe</t>
  </si>
  <si>
    <t>嗉</t>
  </si>
  <si>
    <t>5.3.0</t>
  </si>
  <si>
    <t>Jenga</t>
  </si>
  <si>
    <t>1.7.6</t>
  </si>
  <si>
    <t>Zappos: shop shoes &amp; clothes, fast free shipping</t>
  </si>
  <si>
    <t>3.9.0</t>
  </si>
  <si>
    <t>Printer Pro - Print photos, pdf and emails</t>
  </si>
  <si>
    <t>5.4.11</t>
  </si>
  <si>
    <t>Sephora Makeup &amp; Beauty App  Insider Tips &amp; Style</t>
  </si>
  <si>
    <t>甈扯楝梯祗霂 Eudic 憓撩</t>
  </si>
  <si>
    <t>8.2.1</t>
  </si>
  <si>
    <t>勗 - 菔抒敶梁遞箏迂銋憸曉</t>
  </si>
  <si>
    <t>Mathmateer簧</t>
  </si>
  <si>
    <t>Battleheart</t>
  </si>
  <si>
    <t>Youku HD</t>
  </si>
  <si>
    <t>Bowitter for iPhone</t>
  </si>
  <si>
    <t>Need for Speed Hot Pursuit</t>
  </si>
  <si>
    <t>1.3.10</t>
  </si>
  <si>
    <t>Instant Heart Rate+: Heart Rate &amp; Pulse Monitor</t>
  </si>
  <si>
    <t>餃踵銵-憸恥箇巨怨膠蟡函隞瑟皜貉梯</t>
  </si>
  <si>
    <t>4.10.12</t>
  </si>
  <si>
    <t>NOAA Hurricane Center</t>
  </si>
  <si>
    <t>CVS Pharmacy</t>
  </si>
  <si>
    <t>Age of Zombies</t>
  </si>
  <si>
    <t>1.2.81</t>
  </si>
  <si>
    <t>AVPlayer</t>
  </si>
  <si>
    <t>閫HD皜蔣閫遞箄憸曉</t>
  </si>
  <si>
    <t>5.5.2</t>
  </si>
  <si>
    <t>嚗閫澈撟喳嚗</t>
  </si>
  <si>
    <t>6.3.3</t>
  </si>
  <si>
    <t>Spider Solitaire Free by MobilityWare</t>
  </si>
  <si>
    <t>3.4.0</t>
  </si>
  <si>
    <t>The Calculator</t>
  </si>
  <si>
    <t>4.7.0</t>
  </si>
  <si>
    <t>Game Dev Story</t>
  </si>
  <si>
    <t>French Words for Kids - Learn Letter Sounds</t>
  </si>
  <si>
    <t>Death Worm</t>
  </si>
  <si>
    <t>Cartoon Wars 2: Heroes</t>
  </si>
  <si>
    <t>MSNBC</t>
  </si>
  <si>
    <t>6.0.5</t>
  </si>
  <si>
    <t>Super Stickman Golf</t>
  </si>
  <si>
    <t>Black Friday 2017 Ads App - BlackFriday.fm</t>
  </si>
  <si>
    <t>Hotel Dash Deluxe</t>
  </si>
  <si>
    <t>1.27.3</t>
  </si>
  <si>
    <t>Backbreaker 2: Vengeance</t>
  </si>
  <si>
    <t>1.3.6</t>
  </si>
  <si>
    <t>The Calculator - Free and Easy Calculating!</t>
  </si>
  <si>
    <t>4.7.2</t>
  </si>
  <si>
    <t>箔頂Ｕ i-Mail嚗扎潦嚗</t>
  </si>
  <si>
    <t>Angry Birds Seasons HD</t>
  </si>
  <si>
    <t>6.6.1</t>
  </si>
  <si>
    <t>Gravity Guy</t>
  </si>
  <si>
    <t>1.4.4</t>
  </si>
  <si>
    <t>Fooducate - Lose Weight, Eat Healthy,Get Motivated</t>
  </si>
  <si>
    <t>嗉靽∠⊥銝瘣</t>
  </si>
  <si>
    <t>5.5.9</t>
  </si>
  <si>
    <t>myChevrolet</t>
  </si>
  <si>
    <t>3.6.0</t>
  </si>
  <si>
    <t>Puzzle Quest 2</t>
  </si>
  <si>
    <t>1.3.4</t>
  </si>
  <si>
    <t>Mountain Biker</t>
  </si>
  <si>
    <t>1.0.3</t>
  </si>
  <si>
    <t>Yurekuru Call</t>
  </si>
  <si>
    <t>3.4.7</t>
  </si>
  <si>
    <t>Stratego簧 Single Player</t>
  </si>
  <si>
    <t>1.3.9</t>
  </si>
  <si>
    <t>Text Free: Free Texting + Calling + MMS</t>
  </si>
  <si>
    <t>曇悖圈-憭湔圈剔韏悖粉頧臭辣</t>
  </si>
  <si>
    <t>5.3.6</t>
  </si>
  <si>
    <t>Merriam-Webster Dictionary</t>
  </si>
  <si>
    <t>銝剖嗉嗉</t>
  </si>
  <si>
    <t>Learn English quickly with MosaLingua</t>
  </si>
  <si>
    <t>Reiner Knizia's Ra</t>
  </si>
  <si>
    <t>Guitar Pro</t>
  </si>
  <si>
    <t>Flick Golf!</t>
  </si>
  <si>
    <t>1.8.1</t>
  </si>
  <si>
    <t>DirectVR Remote for DirecTV</t>
  </si>
  <si>
    <t>4.4.1</t>
  </si>
  <si>
    <t>World of Goo</t>
  </si>
  <si>
    <t>Airbnb</t>
  </si>
  <si>
    <t>UPAD 3</t>
  </si>
  <si>
    <t>Tagesschau</t>
  </si>
  <si>
    <t>2.1.1</t>
  </si>
  <si>
    <t>iExit Interstate Exit Guide</t>
  </si>
  <si>
    <t>9.2.2</t>
  </si>
  <si>
    <t>Genius Scan+ - PDF Scanner</t>
  </si>
  <si>
    <t>4.1.6</t>
  </si>
  <si>
    <t>iSafe Pro</t>
  </si>
  <si>
    <t>NBA JAM by EA SPORTS</t>
  </si>
  <si>
    <t>1.1.35</t>
  </si>
  <si>
    <t>iHandy Translator Pro</t>
  </si>
  <si>
    <t>1.3.1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</si>
  <si>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</si>
  <si>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</si>
  <si>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</si>
  <si>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</si>
  <si>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Ninja簧</t>
  </si>
  <si>
    <t>LEGO Harry Potter: Years 1-4</t>
  </si>
  <si>
    <t>Rat On A Skateboard</t>
  </si>
  <si>
    <t>1.22.1</t>
  </si>
  <si>
    <t>iTrackBites Plus - Smart Weight Loss Tracker &amp; Points Calculator for Diet Nutrition Watchers</t>
  </si>
  <si>
    <t>Pocket God: Journey To Uranus</t>
  </si>
  <si>
    <t>1.05.05</t>
  </si>
  <si>
    <t>扼痔 ZOZOTOWN</t>
  </si>
  <si>
    <t>Bloons TD 4</t>
  </si>
  <si>
    <t>Cartoon Network App  Teen Titans Go! And more!</t>
  </si>
  <si>
    <t>SkyView簧 - Explore the Universe</t>
  </si>
  <si>
    <t>Coach Guitar - Lessons &amp; Easy Tabs For Beginners</t>
  </si>
  <si>
    <t>Lobi</t>
  </si>
  <si>
    <t>9.1.5</t>
  </si>
  <si>
    <t>MONOPOLY for iPad</t>
  </si>
  <si>
    <t>1.1.93</t>
  </si>
  <si>
    <t>閫HD-鈭箸銋,頝函甇函剜</t>
  </si>
  <si>
    <t>5.0.8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</si>
  <si>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</si>
  <si>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</si>
  <si>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</si>
  <si>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</si>
  <si>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</si>
  <si>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4.4.6.1</t>
  </si>
  <si>
    <t>Paprika Recipe Manager for iPhone</t>
  </si>
  <si>
    <t>BillMinder - Bill Reminder and Organizer</t>
  </si>
  <si>
    <t>3.7.6</t>
  </si>
  <si>
    <t>myCardLists Christmas Card Address Label Printing</t>
  </si>
  <si>
    <t>Capital One Mobile</t>
  </si>
  <si>
    <t>5.19.1</t>
  </si>
  <si>
    <t>HotelTonight - Great Deals on Last Minute Hotels</t>
  </si>
  <si>
    <t>The 7th Guest</t>
  </si>
  <si>
    <t>Stack the Countries簧</t>
  </si>
  <si>
    <t>曇悖閫HD-璆隡,銋6蝵</t>
  </si>
  <si>
    <t>5.1.5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</si>
  <si>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</si>
  <si>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</si>
  <si>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</si>
  <si>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</si>
  <si>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</si>
  <si>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</si>
  <si>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</si>
  <si>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</si>
  <si>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5.5.0</t>
  </si>
  <si>
    <t>My Score Plus Weight Loss, Food &amp; Exercise Tracker</t>
  </si>
  <si>
    <t>4.2.1</t>
  </si>
  <si>
    <t>勗慵D -洽銋2閫剜</t>
  </si>
  <si>
    <t>Quit Pro</t>
  </si>
  <si>
    <t>Splice - Video Editor + Movie Maker by GoPro</t>
  </si>
  <si>
    <t>Localscope - Find places and people around you</t>
  </si>
  <si>
    <t>Slingo Supreme HD</t>
  </si>
  <si>
    <t>2.1.46</t>
  </si>
  <si>
    <t>VLC Streamer</t>
  </si>
  <si>
    <t>Low Carb Diet Tracker PRO by Carb Manager</t>
  </si>
  <si>
    <t>NOAA Weather Radio</t>
  </si>
  <si>
    <t>9.4.5</t>
  </si>
  <si>
    <t>Mad Skills Motocross</t>
  </si>
  <si>
    <t>3.7.0</t>
  </si>
  <si>
    <t>Pearson eText</t>
  </si>
  <si>
    <t>QWOP for iOS</t>
  </si>
  <si>
    <t>Sleep Pillow Sounds: white noise, rain, ocean, fan</t>
  </si>
  <si>
    <t>Microsoft OneNote</t>
  </si>
  <si>
    <t>PlayStation簧App</t>
  </si>
  <si>
    <t>4.20.9</t>
  </si>
  <si>
    <t>Scan - QR Code and Barcode Reader</t>
  </si>
  <si>
    <t>Carnivores: Ice Age Pro</t>
  </si>
  <si>
    <t>晞 梯霅/望蝝</t>
  </si>
  <si>
    <t>Fighter Verses - memorize bible verses</t>
  </si>
  <si>
    <t>Schoology</t>
  </si>
  <si>
    <t>3.15.0</t>
  </si>
  <si>
    <t>iDarkroom</t>
  </si>
  <si>
    <t>GolfNow  Book Tee Times, Golf GPS, Scorecard</t>
  </si>
  <si>
    <t>2.16.6</t>
  </si>
  <si>
    <t>Hudl</t>
  </si>
  <si>
    <t>5.12.1</t>
  </si>
  <si>
    <t>銋閫HD-賡嘀,甈Ｖ憸,憟批蝵</t>
  </si>
  <si>
    <t>6.1.4</t>
  </si>
  <si>
    <t>TEDiSUB - Enjoy TED Talks with Subtitles</t>
  </si>
  <si>
    <t>5.7.2</t>
  </si>
  <si>
    <t>SkyDroid - Golf GPS</t>
  </si>
  <si>
    <t>1.10.1</t>
  </si>
  <si>
    <t>Verbrechen - echte Polizeif瓣lle aus Deiner Umgebung</t>
  </si>
  <si>
    <t>3.0.1</t>
  </si>
  <si>
    <t>Legendary Wars</t>
  </si>
  <si>
    <t>踴 扎萸潦 - NAVITIME柴潦</t>
  </si>
  <si>
    <t>4.28.0</t>
  </si>
  <si>
    <t>Weather Radio by WDT</t>
  </si>
  <si>
    <t>3.0.5</t>
  </si>
  <si>
    <t>Home Design 3D - 3D Printing Edition</t>
  </si>
  <si>
    <t>怒 - McDonald's Japan</t>
  </si>
  <si>
    <t>4.0.12</t>
  </si>
  <si>
    <t>SkyView簧 Free - Explore the Universe</t>
  </si>
  <si>
    <t>蝵憭拐-唳鈭輻蹂漱像</t>
  </si>
  <si>
    <t>WordFoto</t>
  </si>
  <si>
    <t>IRS2Go</t>
  </si>
  <si>
    <t>5.3.1</t>
  </si>
  <si>
    <t>鈭砌-擐活韐凋僭舫188</t>
  </si>
  <si>
    <t>6.1.0</t>
  </si>
  <si>
    <t>閫HD-甈Ｖ憸2 函擐</t>
  </si>
  <si>
    <t>WeChat</t>
  </si>
  <si>
    <t>6.5.8</t>
  </si>
  <si>
    <t>QQ喃-亥啜喃</t>
  </si>
  <si>
    <t>Google Translate</t>
  </si>
  <si>
    <t>Pocket Casts</t>
  </si>
  <si>
    <t>6.7.1</t>
  </si>
  <si>
    <t>The Lost City</t>
  </si>
  <si>
    <t>Tasty Planet</t>
  </si>
  <si>
    <t>Feed the Head</t>
  </si>
  <si>
    <t>ContactsBook -AddressBook Organizer</t>
  </si>
  <si>
    <t>1.15.1</t>
  </si>
  <si>
    <t>摰摰-鈭踴踴輻暹拇</t>
  </si>
  <si>
    <t>瘙質膠銋振-啗膠,鈭頧行隞瑕韏悖</t>
  </si>
  <si>
    <t>3.8.5</t>
  </si>
  <si>
    <t>PhotoSync  transfer and backup photos &amp; videos</t>
  </si>
  <si>
    <t>My Verizon</t>
  </si>
  <si>
    <t>Meitu</t>
  </si>
  <si>
    <t>Talking Ben the Dog for iPad</t>
  </si>
  <si>
    <t>銝剖箄銝摰Ｘ蝡(摰)</t>
  </si>
  <si>
    <t>Bodyweight Training: You Are Your Own Gym</t>
  </si>
  <si>
    <t>臬隡-甈Ｖ憸2砍振萄 狡剖</t>
  </si>
  <si>
    <t>6.1.2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</si>
  <si>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</si>
  <si>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</si>
  <si>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</si>
  <si>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</si>
  <si>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</si>
  <si>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</si>
  <si>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</si>
  <si>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</si>
  <si>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</si>
  <si>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</si>
  <si>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3.6.9</t>
  </si>
  <si>
    <t>銝僑-澆靽∟霂Ｗ極</t>
  </si>
  <si>
    <t>4.5.6</t>
  </si>
  <si>
    <t>Temple Run</t>
  </si>
  <si>
    <t>1.6.2</t>
  </si>
  <si>
    <t>Angry Birds Rio</t>
  </si>
  <si>
    <t>2.6.6</t>
  </si>
  <si>
    <t>Angry Birds Rio HD</t>
  </si>
  <si>
    <t>My Baby's Beat - Prenatal Listener</t>
  </si>
  <si>
    <t>My Horse</t>
  </si>
  <si>
    <t>1.30.0</t>
  </si>
  <si>
    <t>iStatVball 2 iPad Edition</t>
  </si>
  <si>
    <t>2.18.2</t>
  </si>
  <si>
    <t>Magic Piano by Smule</t>
  </si>
  <si>
    <t>8.3.1</t>
  </si>
  <si>
    <t>DIRECTV App for iPad</t>
  </si>
  <si>
    <t>PodCruncher podcast app - Player and manager for podcasts</t>
  </si>
  <si>
    <t>Shell Shock 1.5</t>
  </si>
  <si>
    <t>Talking Tom Cat 2 for iPad</t>
  </si>
  <si>
    <t>5.2.2</t>
  </si>
  <si>
    <t>MTV</t>
  </si>
  <si>
    <t>Tiny Tower - Free City Building</t>
  </si>
  <si>
    <t>3.3.12</t>
  </si>
  <si>
    <t>Gmail - email by Google: secure, fast &amp; organized</t>
  </si>
  <si>
    <t>5.0.170507</t>
  </si>
  <si>
    <t>OneCam</t>
  </si>
  <si>
    <t>5.7.0</t>
  </si>
  <si>
    <t>蝢 - 拐券</t>
  </si>
  <si>
    <t>8.1.0</t>
  </si>
  <si>
    <t>Chess Pro - with coach</t>
  </si>
  <si>
    <t>NCAA March Madness Live - Men's College Basketball</t>
  </si>
  <si>
    <t>7.0.4</t>
  </si>
  <si>
    <t>Catholic New American Bible Revised Edition</t>
  </si>
  <si>
    <t>Planimeter - Measure Land Area and Distance on a Map</t>
  </si>
  <si>
    <t>銝剖撌亙嗉</t>
  </si>
  <si>
    <t>3.0.0.7.1</t>
  </si>
  <si>
    <t>Bumpy Road</t>
  </si>
  <si>
    <t>Dude Perfect</t>
  </si>
  <si>
    <t>Countdown (Event Reminders and Timer)</t>
  </si>
  <si>
    <t>4.2.5</t>
  </si>
  <si>
    <t>Dude Perfect HD</t>
  </si>
  <si>
    <t>FINAL FANTASY III</t>
  </si>
  <si>
    <t>1.7.5</t>
  </si>
  <si>
    <t>揚-唬犖銝澈憭抒兮</t>
  </si>
  <si>
    <t>5.2.5</t>
  </si>
  <si>
    <t>SPIEGEL ONLINE - Nachrichten</t>
  </si>
  <si>
    <t>3.1.5</t>
  </si>
  <si>
    <t>Superbrothers: Sword &amp; Sworcery EP</t>
  </si>
  <si>
    <t>Procreate  Sketch, paint, create.</t>
  </si>
  <si>
    <t>蝵圈 - 蝎暸末捆嚗箔頞</t>
  </si>
  <si>
    <t>Tiny Planet Photos and Video</t>
  </si>
  <si>
    <t>6.3.0</t>
  </si>
  <si>
    <t>Touchgrind BMX</t>
  </si>
  <si>
    <t>QQ瘚沈D-蝝Ｘ閫</t>
  </si>
  <si>
    <t>5.8.2</t>
  </si>
  <si>
    <t>QR Reader for iPad</t>
  </si>
  <si>
    <t>NBA JAM by EA SPORTS for iPad</t>
  </si>
  <si>
    <t>1.1.36</t>
  </si>
  <si>
    <t>Toca Hair Salon</t>
  </si>
  <si>
    <t>1.2.7</t>
  </si>
  <si>
    <t>Showroomprive - Private Fashion Sales</t>
  </si>
  <si>
    <t>Bloons TD 4 HD</t>
  </si>
  <si>
    <t>Elmo Loves ABCs for iPad</t>
  </si>
  <si>
    <t>3.5.4</t>
  </si>
  <si>
    <t>Forbidden Island</t>
  </si>
  <si>
    <t>1瑕-函頞 頧餅啣振</t>
  </si>
  <si>
    <t xml:space="preserve"> - 雿遠銝膠,擃韐典銵</t>
  </si>
  <si>
    <t>8.0.1</t>
  </si>
  <si>
    <t>Expedia Hotels, Flights &amp; Vacation Package Deals</t>
  </si>
  <si>
    <t>YY- 撠瘞箇凋漱蔓隞</t>
  </si>
  <si>
    <t>6.3.8</t>
  </si>
  <si>
    <t>ooVoo  Free Video Call, Text and Voice</t>
  </si>
  <si>
    <t>3.1.6</t>
  </si>
  <si>
    <t>Virtual Villagers 4: The Tree of Life</t>
  </si>
  <si>
    <t>WatchESPN</t>
  </si>
  <si>
    <t>1.9.9</t>
  </si>
  <si>
    <t>Pinterest</t>
  </si>
  <si>
    <t>iFunny :)</t>
  </si>
  <si>
    <t>4.6.8</t>
  </si>
  <si>
    <t>HBO GO</t>
  </si>
  <si>
    <t>10.1.0</t>
  </si>
  <si>
    <t>Flashlight 嚗</t>
  </si>
  <si>
    <t>DEATHSMILES</t>
  </si>
  <si>
    <t>1.0.19</t>
  </si>
  <si>
    <t>QQ喃HD</t>
  </si>
  <si>
    <t>Talking Pierre the Parrot for iPad</t>
  </si>
  <si>
    <t>3.3.1</t>
  </si>
  <si>
    <t>Photon Flash Player for iPad - Flash Video &amp; Games plus Private Web Browser</t>
  </si>
  <si>
    <t>Rota Calendar - Work Shift Manager</t>
  </si>
  <si>
    <t>Site Audit Pro</t>
  </si>
  <si>
    <t>5.7.6</t>
  </si>
  <si>
    <t>It's Tyrannosaurus Rex - Smithsonian Institution</t>
  </si>
  <si>
    <t>FINAL FANTASY III for iPad</t>
  </si>
  <si>
    <t>1.6.4</t>
  </si>
  <si>
    <t>True Red Eye Remover HD-Face Recovery</t>
  </si>
  <si>
    <t>Tikal</t>
  </si>
  <si>
    <t>蝢蜇霂-瞏格蝛踵敹思犖銝甇</t>
  </si>
  <si>
    <t>Phone Drive - File Manager, Browser &amp; Explorer</t>
  </si>
  <si>
    <t>6.3.9</t>
  </si>
  <si>
    <t>Fake Location</t>
  </si>
  <si>
    <t>Summer Games 3D</t>
  </si>
  <si>
    <t>Classic Explain Everything</t>
  </si>
  <si>
    <t>The JMU Bus App</t>
  </si>
  <si>
    <t>ROBLOX</t>
  </si>
  <si>
    <t>2.293.126451</t>
  </si>
  <si>
    <t>Pocket Academy</t>
  </si>
  <si>
    <t>乩</t>
  </si>
  <si>
    <t>3.52.1</t>
  </si>
  <si>
    <t>颯胯扎隞颲嚗洵4餃隞賂蝚3</t>
  </si>
  <si>
    <t>Round1 芥潦單梢靽∴</t>
  </si>
  <si>
    <t>Ticket to Ride</t>
  </si>
  <si>
    <t>Dice With Buddies: Fun New Social Dice Game</t>
  </si>
  <si>
    <t>4.30.5</t>
  </si>
  <si>
    <t>Money Origami - Learn How to Fold Money</t>
  </si>
  <si>
    <t>4.1.0</t>
  </si>
  <si>
    <t>Cloud Baby Monitor ~ Video, Audio, Unlimited Range</t>
  </si>
  <si>
    <t>STREET FIGHTER IV VOLT</t>
  </si>
  <si>
    <t>1.05.02</t>
  </si>
  <si>
    <t>FL Studio Mobile</t>
  </si>
  <si>
    <t>3.1.50</t>
  </si>
  <si>
    <t>Qzone HD</t>
  </si>
  <si>
    <t>4.1.4.1</t>
  </si>
  <si>
    <t>PicFrame</t>
  </si>
  <si>
    <t>9.7.2</t>
  </si>
  <si>
    <t>Bank of America - Mobile Banking for iPad</t>
  </si>
  <si>
    <t>Nyan Cat: Lost In Space</t>
  </si>
  <si>
    <t>ZOOKEEPERDX</t>
  </si>
  <si>
    <t>1.0.7</t>
  </si>
  <si>
    <t>Fishing Kings Free+</t>
  </si>
  <si>
    <t>1.0.6</t>
  </si>
  <si>
    <t>Werewolf "Nightmare in Prison"</t>
  </si>
  <si>
    <t>PhotoToaster - Photo Editor, Filters, Effects and Borders</t>
  </si>
  <si>
    <t>6.7.5</t>
  </si>
  <si>
    <t>Bike Baron</t>
  </si>
  <si>
    <t>Moji Weather - Free Weather Forecast</t>
  </si>
  <si>
    <t>7.0.0</t>
  </si>
  <si>
    <t>鈭砌 HD</t>
  </si>
  <si>
    <t>Toca Robot Lab</t>
  </si>
  <si>
    <t>Viator Tours &amp; Activities</t>
  </si>
  <si>
    <t>Lookout: Security and Identity Theft Protection</t>
  </si>
  <si>
    <t>5.1.1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</si>
  <si>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</si>
  <si>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</si>
  <si>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</si>
  <si>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</si>
  <si>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</si>
  <si>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3.7.1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</si>
  <si>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</si>
  <si>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</si>
  <si>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</si>
  <si>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</si>
  <si>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</si>
  <si>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</si>
  <si>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4.2.0</t>
  </si>
  <si>
    <t>Junk Jack Retro</t>
  </si>
  <si>
    <t>FiLMiC Pro</t>
  </si>
  <si>
    <t>AliExpress Shopping App</t>
  </si>
  <si>
    <t>5.2.7</t>
  </si>
  <si>
    <t>圈餌寡霈舀銝霂餉蔓隞</t>
  </si>
  <si>
    <t>5.8.9</t>
  </si>
  <si>
    <t>ZDFmediathek</t>
  </si>
  <si>
    <t>Digital Domain</t>
  </si>
  <si>
    <t>SayHi Translate</t>
  </si>
  <si>
    <t>3.9.12</t>
  </si>
  <si>
    <t>Tank Hero</t>
  </si>
  <si>
    <t>1.1.4</t>
  </si>
  <si>
    <t>閫-菔抒敶勗蝥輻</t>
  </si>
  <si>
    <t>6.4.16</t>
  </si>
  <si>
    <t>TextGrabber  image to text: OCR &amp; translate photo</t>
  </si>
  <si>
    <t>5.5.4</t>
  </si>
  <si>
    <t>瘛HD嚗Taobao for iPad</t>
  </si>
  <si>
    <t>Timenote</t>
  </si>
  <si>
    <t>Snapseed</t>
  </si>
  <si>
    <t>漪瘚桃霈</t>
  </si>
  <si>
    <t>My PlayHome</t>
  </si>
  <si>
    <t>3.1.1</t>
  </si>
  <si>
    <t>曇悖蝞∪振-行撉菔QQ摰拇</t>
  </si>
  <si>
    <t>5K Runner: 0 to 5K Run Trainer. Couch potato to 5K</t>
  </si>
  <si>
    <t>Magic Jigsaw Puzzles</t>
  </si>
  <si>
    <t>2.11.1</t>
  </si>
  <si>
    <t>DragonVale</t>
  </si>
  <si>
    <t>SHADOWGUN</t>
  </si>
  <si>
    <t>1.6.0</t>
  </si>
  <si>
    <t>PlayerXtreme Media Player PRO - Movies &amp; streaming</t>
  </si>
  <si>
    <t>7.0.8</t>
  </si>
  <si>
    <t>Lieferheld - Delicious food delivery service</t>
  </si>
  <si>
    <t>3.3.9</t>
  </si>
  <si>
    <t>Kwai - Share your video moments</t>
  </si>
  <si>
    <t>4.99.6</t>
  </si>
  <si>
    <t>ibis Paint - speed painting</t>
  </si>
  <si>
    <t>360怠ㄚ-頞函亦脤啣</t>
  </si>
  <si>
    <t>Photo Lab: Picture Editor, effects &amp; fun face app</t>
  </si>
  <si>
    <t>2.8.24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</si>
  <si>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</si>
  <si>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</si>
  <si>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</si>
  <si>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</si>
  <si>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</si>
  <si>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 Watch Now and Stream Full TV Episodes</t>
  </si>
  <si>
    <t>4.8.0</t>
  </si>
  <si>
    <t>CCW  Concealed Carry 50 State Guide</t>
  </si>
  <si>
    <t>TOEIC簧瘜6401</t>
  </si>
  <si>
    <t>1.0.23</t>
  </si>
  <si>
    <t>Camera360 - Selfie Filter Camera, Photo Editor</t>
  </si>
  <si>
    <t>8.5.6</t>
  </si>
  <si>
    <t>Hotspot Shield Free VPN Proxy &amp; Wi-Fi Privacy</t>
  </si>
  <si>
    <t>3.7.5</t>
  </si>
  <si>
    <t>Racing Penguin Free - Top Flying and Diving Game</t>
  </si>
  <si>
    <t>5.8.6</t>
  </si>
  <si>
    <t>Fitness Buddy+ Gym Workout Exercise, Home Trainer</t>
  </si>
  <si>
    <t>LINE</t>
  </si>
  <si>
    <t>7.5.0</t>
  </si>
  <si>
    <t>撽游憒皜-霈Ｘ寥蟡冽蟡函頧衣巨嫣遠</t>
  </si>
  <si>
    <t>7.9.6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</si>
  <si>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</si>
  <si>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</si>
  <si>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</si>
  <si>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</si>
  <si>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</si>
  <si>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4.6.0</t>
  </si>
  <si>
    <t>Scribblenauts Remix</t>
  </si>
  <si>
    <t>QQ</t>
  </si>
  <si>
    <t>Talking Tom &amp; Ben News for iPad</t>
  </si>
  <si>
    <t>Calc for Loan</t>
  </si>
  <si>
    <t>LOVOO - Dating Chat</t>
  </si>
  <si>
    <t>3.26.0</t>
  </si>
  <si>
    <t>勗摺PS -洽銋2閫剜</t>
  </si>
  <si>
    <t>敶-甇蝘嚗5</t>
  </si>
  <si>
    <t>6.9.1</t>
  </si>
  <si>
    <t>Phoenix HD</t>
  </si>
  <si>
    <t>2.6.2</t>
  </si>
  <si>
    <t>Zaim</t>
  </si>
  <si>
    <t>6.1.3</t>
  </si>
  <si>
    <t>MailShot Pro- Group Email Done Right!</t>
  </si>
  <si>
    <t>Human Anatomy Atlas  3D Anatomical Model of the Human Body</t>
  </si>
  <si>
    <t>8.0.27</t>
  </si>
  <si>
    <t>甈Ｖ銝領Ｚ霈</t>
  </si>
  <si>
    <t>5.52.001</t>
  </si>
  <si>
    <t>Virtual Villagers 5: New Believers</t>
  </si>
  <si>
    <t>FINAL FANTASY TACTICS: THE WAR OF THE LIONS</t>
  </si>
  <si>
    <t>1.2.0</t>
  </si>
  <si>
    <t>芾誥頠 by NAVITIME(踴) - 芾誥頠Ｕ</t>
  </si>
  <si>
    <t>4.11.1</t>
  </si>
  <si>
    <t>Reckless Getaway</t>
  </si>
  <si>
    <t>Snapchat</t>
  </si>
  <si>
    <t>10.9.2.0</t>
  </si>
  <si>
    <t>虜-霈Ｘ蟡券摨交銵寥蟡</t>
  </si>
  <si>
    <t>9.1.4</t>
  </si>
  <si>
    <t>PDF Converter - Convert Documents, Photos to PDF</t>
  </si>
  <si>
    <t>2.3.5</t>
  </si>
  <si>
    <t>Auto Palmistry</t>
  </si>
  <si>
    <t>Muffin Knight</t>
  </si>
  <si>
    <t>Infinity Blade II</t>
  </si>
  <si>
    <t>Quick Scan Pro - Barcode Scanner. Deal Finder. Money Saver.</t>
  </si>
  <si>
    <t>1.6.6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</si>
  <si>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</si>
  <si>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</si>
  <si>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</si>
  <si>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MOMO-撘航憸冗鈭,函剖鈭怎瘣</t>
  </si>
  <si>
    <t>7.7.47</t>
  </si>
  <si>
    <t>Couch to 5K簧 - Running App and Training Coach</t>
  </si>
  <si>
    <t>Pic Collage - Picture Editor &amp; Photo Collage Maker</t>
  </si>
  <si>
    <t>7.12.17</t>
  </si>
  <si>
    <t>Where's My Water?</t>
  </si>
  <si>
    <t>1.14.1.58</t>
  </si>
  <si>
    <t>United Airlines</t>
  </si>
  <si>
    <t>2.1.19</t>
  </si>
  <si>
    <t>Dictionary.com Premium Dictionary &amp; Thesaurus for iPad</t>
  </si>
  <si>
    <t>Cut the Rope: Experiments</t>
  </si>
  <si>
    <t>The Singing Machine Mobile Karaoke App</t>
  </si>
  <si>
    <t>1.10.4</t>
  </si>
  <si>
    <t>ibis Paint X - speed painting</t>
  </si>
  <si>
    <t>VIBO RealMassager</t>
  </si>
  <si>
    <t>Peggle Classic HD</t>
  </si>
  <si>
    <t>2.0.9</t>
  </si>
  <si>
    <t>Monkey Math School Sunshine</t>
  </si>
  <si>
    <t>Conservative Talk Radio</t>
  </si>
  <si>
    <t>Azuki Wave</t>
  </si>
  <si>
    <t>銵-蝵滯湔剝揚拍像</t>
  </si>
  <si>
    <t>曉漲啣-箄箏紡迎砌漱圈箄敹</t>
  </si>
  <si>
    <t>9.8.2</t>
  </si>
  <si>
    <t>Smilebox Moments - Collages, Stickers, Filters, Frames &amp; Animations</t>
  </si>
  <si>
    <t>3.2.4</t>
  </si>
  <si>
    <t>Gangstar Rio: City of Saints</t>
  </si>
  <si>
    <t>餃踵銵HD-餅雿隞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</si>
  <si>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</si>
  <si>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</si>
  <si>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</si>
  <si>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</si>
  <si>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憌</t>
  </si>
  <si>
    <t>QQ HD</t>
  </si>
  <si>
    <t>Bon Appetit</t>
  </si>
  <si>
    <t>Skins Pro Creator for Minecraft</t>
  </si>
  <si>
    <t>6.4.3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</si>
  <si>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</si>
  <si>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</si>
  <si>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</si>
  <si>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</si>
  <si>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</si>
  <si>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</si>
  <si>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</si>
  <si>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T矇l矇 Loisirs</t>
  </si>
  <si>
    <t>7.2.1</t>
  </si>
  <si>
    <t>White Tiles 2 : Piano Master ( Don't Hit The White Tiles 4 ) - Free Music Game</t>
  </si>
  <si>
    <t>Real Steel</t>
  </si>
  <si>
    <t>1.37.1</t>
  </si>
  <si>
    <t>Pinball Arcade Plus</t>
  </si>
  <si>
    <t>QQ皜豢憭批HD</t>
  </si>
  <si>
    <t>Doodle Jump FREE - BE WARNED: Insanely addictive</t>
  </si>
  <si>
    <t>2.6.3</t>
  </si>
  <si>
    <t>Pearson eText for Schools</t>
  </si>
  <si>
    <t>Jetpack Joyride</t>
  </si>
  <si>
    <t>1.9.24</t>
  </si>
  <si>
    <t>FotoRus -Camera &amp; Photo Editor &amp; Pic Collage Maker</t>
  </si>
  <si>
    <t>Catholic Bible</t>
  </si>
  <si>
    <t>Doodle Jump HD</t>
  </si>
  <si>
    <t>3.16.4</t>
  </si>
  <si>
    <t>ASOS</t>
  </si>
  <si>
    <t>NOAA Hi-Def Radar Pro -  Storm Warnings, Hurricane Tracker &amp; Weather Forecast</t>
  </si>
  <si>
    <t>eHarmony Dating App - Meet Singles</t>
  </si>
  <si>
    <t>5.5.1</t>
  </si>
  <si>
    <t>曇悖閫-甈Ｖ憸2函擐</t>
  </si>
  <si>
    <t>5.6.2</t>
  </si>
  <si>
    <t xml:space="preserve">Calculator </t>
  </si>
  <si>
    <t>閫-甈Ｖ憸2 函擐</t>
  </si>
  <si>
    <t>Abby Monkey簧 Basic Skills: Preschool and Kindergarten Kids Educational Early Learning Adventure Games. TeachMe Counting, Colors, Alphabet, Math, Numbers, Shapes Sorting, Patterns, Puzzles, Learn to Read Letters for Toddler Children</t>
  </si>
  <si>
    <t>臬隡 HD 函蝎暸甇孵</t>
  </si>
  <si>
    <t>6.0.2</t>
  </si>
  <si>
    <t>Top Eleven 2017 - Be a Soccer Manager</t>
  </si>
  <si>
    <t>Machinarium</t>
  </si>
  <si>
    <t>Tenuto</t>
  </si>
  <si>
    <t>STREET FIGHTER II COLLECTION</t>
  </si>
  <si>
    <t>1.00.01</t>
  </si>
  <si>
    <t>Twitch</t>
  </si>
  <si>
    <t>3.20.2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</si>
  <si>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</si>
  <si>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</si>
  <si>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</si>
  <si>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</si>
  <si>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</si>
  <si>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</si>
  <si>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4.0.7</t>
  </si>
  <si>
    <t>擃噸啣嚗移銝啣嚗</t>
  </si>
  <si>
    <t>8.0.8</t>
  </si>
  <si>
    <t>撟蹂蝘餃乩-霂晶瘚銝∴銝隡摰</t>
  </si>
  <si>
    <t>Puppet Pals HD Director's Pass</t>
  </si>
  <si>
    <t>1.9.2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</si>
  <si>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</si>
  <si>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</si>
  <si>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</si>
  <si>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</si>
  <si>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</si>
  <si>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</si>
  <si>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</si>
  <si>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3.2.2</t>
  </si>
  <si>
    <t>Meitu HD</t>
  </si>
  <si>
    <t>5.4.0</t>
  </si>
  <si>
    <t>Railway Route Search</t>
  </si>
  <si>
    <t>3.17.1</t>
  </si>
  <si>
    <t>PINK Nation</t>
  </si>
  <si>
    <t>4.13.2</t>
  </si>
  <si>
    <t>Ricky Carmichael's Motocross Matchup Pro</t>
  </si>
  <si>
    <t>1.1.8</t>
  </si>
  <si>
    <t>Phonics Island  Early Reading, Spelling &amp; Tracing Montessori Preschool and Kindergarten Kids Learning Adventure Games by Abby Monkey簧 Alphabet and Letter Sounds Reader</t>
  </si>
  <si>
    <t>LotteryHUB</t>
  </si>
  <si>
    <t>Infinite Campus Mobile Portal</t>
  </si>
  <si>
    <t>3.0.9</t>
  </si>
  <si>
    <t>Perfect Image - Pic Collage Maker, Add Text to Photo, Cool Picture Editor</t>
  </si>
  <si>
    <t>NHL</t>
  </si>
  <si>
    <t>Cronometer</t>
  </si>
  <si>
    <t>1.8.4</t>
  </si>
  <si>
    <t>Zen Pinball</t>
  </si>
  <si>
    <t>1.42.1</t>
  </si>
  <si>
    <t>Green Kitchen  healthy vegetarian recipes</t>
  </si>
  <si>
    <t>HB2 PLUS</t>
  </si>
  <si>
    <t>The Sims FreePlay</t>
  </si>
  <si>
    <t>5.29.0</t>
  </si>
  <si>
    <t>曉漲蝟舐掖-萄蔣,蝢Ｚ揚</t>
  </si>
  <si>
    <t>Mathway - Math Problem Solver</t>
  </si>
  <si>
    <t>Elmo Calls</t>
  </si>
  <si>
    <t>AEO|Aerie: Jeans, Dresses, Swimsuits &amp; Bralettes</t>
  </si>
  <si>
    <t>Loopy HD</t>
  </si>
  <si>
    <t>1.6.3</t>
  </si>
  <si>
    <t>Best Hunting Times</t>
  </si>
  <si>
    <t>SamCard Pro-card reader&amp;business card scanner&amp;ocr</t>
  </si>
  <si>
    <t>2.3.3</t>
  </si>
  <si>
    <t>Daily Classifieds for iPhone</t>
  </si>
  <si>
    <t>6.2.4.0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</si>
  <si>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</si>
  <si>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</si>
  <si>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</si>
  <si>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</si>
  <si>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</si>
  <si>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2.10.17</t>
  </si>
  <si>
    <t>霈唬銝 for  iPad</t>
  </si>
  <si>
    <t>HP All-in-One Printer Remote</t>
  </si>
  <si>
    <t>Adobe Acrobat Reader: View, Create, &amp; Convert PDFs</t>
  </si>
  <si>
    <t>17.05.23</t>
  </si>
  <si>
    <t>憌虜Pro-函芰亥砭箇巨憸恥</t>
  </si>
  <si>
    <t>MEGA MAN X</t>
  </si>
  <si>
    <t>1.03.22</t>
  </si>
  <si>
    <t>CSR Racing</t>
  </si>
  <si>
    <t>Riptide GP</t>
  </si>
  <si>
    <t>Math Practice - Integers</t>
  </si>
  <si>
    <t>Khan Academy: you can learn anything</t>
  </si>
  <si>
    <t>4.3.0</t>
  </si>
  <si>
    <t>Bejeweled Blitz</t>
  </si>
  <si>
    <t>1.29.1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</si>
  <si>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</si>
  <si>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</si>
  <si>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</si>
  <si>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</si>
  <si>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</si>
  <si>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1.3.5</t>
  </si>
  <si>
    <t>Infinite Flight - Flight Simulator</t>
  </si>
  <si>
    <t>16.13.0</t>
  </si>
  <si>
    <t>YouNow: Live Stream Video Chat</t>
  </si>
  <si>
    <t>13.25.0</t>
  </si>
  <si>
    <t>Bandsintown Concerts</t>
  </si>
  <si>
    <t>Reiner Knizia's Tigris &amp; Euphrates</t>
  </si>
  <si>
    <t>Coach's Eye - Video Analysis</t>
  </si>
  <si>
    <t>Kohl's App: Scan, Shop, Pay and Save!</t>
  </si>
  <si>
    <t>7.19.46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</si>
  <si>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</si>
  <si>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</si>
  <si>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</si>
  <si>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</si>
  <si>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</si>
  <si>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QQ桃拳</t>
  </si>
  <si>
    <t>Haunted Halloween Escape</t>
  </si>
  <si>
    <t>Sleep application</t>
  </si>
  <si>
    <t>3.10.1</t>
  </si>
  <si>
    <t>Jurassic Park: The Game 1 HD</t>
  </si>
  <si>
    <t>planetarian - Dream of Little Star -</t>
  </si>
  <si>
    <t>The Price is Right Decades</t>
  </si>
  <si>
    <t>Kids A-Z</t>
  </si>
  <si>
    <t>3.10.0</t>
  </si>
  <si>
    <t>Timeshare+</t>
  </si>
  <si>
    <t>BTN2Go</t>
  </si>
  <si>
    <t>N.O.V.A. 3 - Near Orbit Vanguard Alliance</t>
  </si>
  <si>
    <t>FEMA</t>
  </si>
  <si>
    <t>2.9.1</t>
  </si>
  <si>
    <t>My Macros+ Diet, Weight and Calorie Tracker</t>
  </si>
  <si>
    <t>Night Sky</t>
  </si>
  <si>
    <t>Notion</t>
  </si>
  <si>
    <t>2.0.177</t>
  </si>
  <si>
    <t>虜-銝剖瘙質膠蟡刻拙颲寞虜瘚瑕頝霈Ｙ巨</t>
  </si>
  <si>
    <t>8.3.0</t>
  </si>
  <si>
    <t>Perfect365 - Custom makeup designs and beauty tips</t>
  </si>
  <si>
    <t>6.50.10</t>
  </si>
  <si>
    <t>Photo Lab PRO HD: frames for pictures, face sketch</t>
  </si>
  <si>
    <t>Midway Arcade</t>
  </si>
  <si>
    <t>A Charlie Brown Christmas + iMessage Sticker Pack!</t>
  </si>
  <si>
    <t>SPI閮隤 Study Pro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</si>
  <si>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</si>
  <si>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</si>
  <si>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</si>
  <si>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</si>
  <si>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</si>
  <si>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 File &amp; photo cloud storage</t>
  </si>
  <si>
    <t>Socrative Student</t>
  </si>
  <si>
    <t>2.2.3</t>
  </si>
  <si>
    <t>Bubble Mags</t>
  </si>
  <si>
    <t>Train Drive ATS</t>
  </si>
  <si>
    <t>曉漲韐游-函憭批頞漱冗</t>
  </si>
  <si>
    <t>Merriam-Webster Dictionary &amp; Thesaurus</t>
  </si>
  <si>
    <t>NCAA Sports</t>
  </si>
  <si>
    <t>Rebuild</t>
  </si>
  <si>
    <t>Chefkoch - Rezepte, Kochen, Backen &amp; Kochbuch</t>
  </si>
  <si>
    <t>2.9.8</t>
  </si>
  <si>
    <t>Handy Art Reference Tool</t>
  </si>
  <si>
    <t>Runtastic Mountain Bike Ride &amp; Route Tracker PRO</t>
  </si>
  <si>
    <t>The Moron Test 2</t>
  </si>
  <si>
    <t>My au</t>
  </si>
  <si>
    <t>瞈J嫘 2027</t>
  </si>
  <si>
    <t>Montessori Letter Sounds - Phonics in English, Spanish, French, German &amp; Italian</t>
  </si>
  <si>
    <t>1.5.6</t>
  </si>
  <si>
    <t>Minecraft: Pocket Edition</t>
  </si>
  <si>
    <t>Photomontage : PhotoLayers for iPhone</t>
  </si>
  <si>
    <t>9.0.0</t>
  </si>
  <si>
    <t>Bejeweled Classic</t>
  </si>
  <si>
    <t>Grand Theft Auto III</t>
  </si>
  <si>
    <t>iZip Pro - Zip Unzip Unrar Tool</t>
  </si>
  <si>
    <t>DreamZ - Lucid Dreaming. Control your dreams!</t>
  </si>
  <si>
    <t>2.6.0</t>
  </si>
  <si>
    <t>TETRIS簧</t>
  </si>
  <si>
    <t>2.0.36</t>
  </si>
  <si>
    <t>58-曉極雿輯蔓隞</t>
  </si>
  <si>
    <t>7.10.5</t>
  </si>
  <si>
    <t>BarcodeReaderICONIT</t>
  </si>
  <si>
    <t>4.5.7</t>
  </si>
  <si>
    <t>Awesome Calendar - Personal Planner</t>
  </si>
  <si>
    <t>iLearn: US States</t>
  </si>
  <si>
    <t>The Bard's Tale</t>
  </si>
  <si>
    <t>Snow Day Calculator</t>
  </si>
  <si>
    <t>TETRIS簧 FREE</t>
  </si>
  <si>
    <t>2.2.12</t>
  </si>
  <si>
    <t>Canvas by Instructure</t>
  </si>
  <si>
    <t>3.18.3</t>
  </si>
  <si>
    <t>Ice Rage</t>
  </si>
  <si>
    <t>勗隤潦1900嚗5閮嚗</t>
  </si>
  <si>
    <t>2.7.2</t>
  </si>
  <si>
    <t>蝘-頞閫澈撟喳</t>
  </si>
  <si>
    <t>6.6.70</t>
  </si>
  <si>
    <t>Toca Hair Salon - Christmas Gift</t>
  </si>
  <si>
    <t>1.0.9</t>
  </si>
  <si>
    <t>Pocket Earth PRO Offline Maps &amp; Travel Guides</t>
  </si>
  <si>
    <t>Yahoo!脩 - 圈悸具拍摰單晞押</t>
  </si>
  <si>
    <t>PolyFrame - All In One Collage Maker</t>
  </si>
  <si>
    <t>Roku</t>
  </si>
  <si>
    <t>French Belote</t>
  </si>
  <si>
    <t>3.5.0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</si>
  <si>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</si>
  <si>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</si>
  <si>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</si>
  <si>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</si>
  <si>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</si>
  <si>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</si>
  <si>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</si>
  <si>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</si>
  <si>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Rosenk繹nig</t>
  </si>
  <si>
    <t>PetitLyrics</t>
  </si>
  <si>
    <t>2.4.5</t>
  </si>
  <si>
    <t>Motion Math: Hungry Fish</t>
  </si>
  <si>
    <t>270toWin</t>
  </si>
  <si>
    <t>Quick Scan - QR Code Reader</t>
  </si>
  <si>
    <t>1.1.6</t>
  </si>
  <si>
    <t>Tap the Frog</t>
  </si>
  <si>
    <t>Ultimate Food Value Diary - Diet &amp; Weight Tracker</t>
  </si>
  <si>
    <t>Akinator the Genie</t>
  </si>
  <si>
    <t>DoubleDown Casino &amp; Slots   Vegas Slot Machines!</t>
  </si>
  <si>
    <t>3.14.2</t>
  </si>
  <si>
    <t>Cytus</t>
  </si>
  <si>
    <t>10.0.0</t>
  </si>
  <si>
    <t>Dictionary ( 塈堻 媢堭堥 / 塈堿堬 + 堹堿堛 塈堛堭堿堜)</t>
  </si>
  <si>
    <t>Weather Underground: Custom Forecast &amp; Local Radar</t>
  </si>
  <si>
    <t>5.9.4</t>
  </si>
  <si>
    <t>Where is Santa - Santa Tracker</t>
  </si>
  <si>
    <t>1.4.0</t>
  </si>
  <si>
    <t>Where is Santa Lite - Santa Tracker</t>
  </si>
  <si>
    <t>Halifax Mobile Banking</t>
  </si>
  <si>
    <t>Calculator</t>
  </si>
  <si>
    <t>"Burn your fat with me!!"</t>
  </si>
  <si>
    <t>5.2.4</t>
  </si>
  <si>
    <t>Lep's World Free - platformer games</t>
  </si>
  <si>
    <t>賜函瑪  唬犖晶憸200</t>
  </si>
  <si>
    <t>4.4.5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</si>
  <si>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</si>
  <si>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</si>
  <si>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</si>
  <si>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</si>
  <si>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</si>
  <si>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</si>
  <si>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2.8.4</t>
  </si>
  <si>
    <t>Vudu - Movies &amp; TV</t>
  </si>
  <si>
    <t>QQ粉-交瘚琿撠秩摮髡粉</t>
  </si>
  <si>
    <t>6.5.01</t>
  </si>
  <si>
    <t>Mad Skills BMX</t>
  </si>
  <si>
    <t>Eventbrite - Local Events &amp; Fun Things To Do Near Me</t>
  </si>
  <si>
    <t>4.3.3</t>
  </si>
  <si>
    <t>Gumtree Classifieds: Buy &amp; Sell - Local for Sale</t>
  </si>
  <si>
    <t>Draw Something</t>
  </si>
  <si>
    <t>3.0.17</t>
  </si>
  <si>
    <t>Chick-fil-A</t>
  </si>
  <si>
    <t>5.9.1</t>
  </si>
  <si>
    <t>happn  Dating app  Find and meet your crush</t>
  </si>
  <si>
    <t>7.8.2</t>
  </si>
  <si>
    <t>Barefoot World Atlas</t>
  </si>
  <si>
    <t>3.0.10</t>
  </si>
  <si>
    <t>Action Movie FX</t>
  </si>
  <si>
    <t>3.2.12</t>
  </si>
  <si>
    <t>Hatchi - A retro virtual pet</t>
  </si>
  <si>
    <t>7.5.4</t>
  </si>
  <si>
    <t>Visage makeup editor plus photo teeth whitener</t>
  </si>
  <si>
    <t>4.0.9</t>
  </si>
  <si>
    <t>Baby Monitor 3G</t>
  </si>
  <si>
    <t>Fingle</t>
  </si>
  <si>
    <t>Fresh Tracks Snowboarding</t>
  </si>
  <si>
    <t>A Brief History of the World</t>
  </si>
  <si>
    <t>1.0.2</t>
  </si>
  <si>
    <t>iTunes U</t>
  </si>
  <si>
    <t>SPI隤 Study Pro</t>
  </si>
  <si>
    <t>Visage Lab PRO HD: perfect makeup plus face editor</t>
  </si>
  <si>
    <t>HOOP J for Basketball Scores</t>
  </si>
  <si>
    <t>LEGO簧 Juniors Create &amp; Cruise</t>
  </si>
  <si>
    <t>6.3.1519</t>
  </si>
  <si>
    <t>My Sprint Mobile</t>
  </si>
  <si>
    <t>BIG WIN Basketball</t>
  </si>
  <si>
    <t>整瑯芥 - 研銝詻具扳⊥酋</t>
  </si>
  <si>
    <t>The CW</t>
  </si>
  <si>
    <t>v2.13.9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</si>
  <si>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</si>
  <si>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</si>
  <si>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</si>
  <si>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</si>
  <si>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</si>
  <si>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</si>
  <si>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</si>
  <si>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</si>
  <si>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 Tasks, Reminders &amp; To-Do Lists</t>
  </si>
  <si>
    <t>1.7.4</t>
  </si>
  <si>
    <t>Headspace</t>
  </si>
  <si>
    <t>2.13.2</t>
  </si>
  <si>
    <t>edjing Mix:DJ turntable to remix and scratch music</t>
  </si>
  <si>
    <t>6.6.3</t>
  </si>
  <si>
    <t>Hundreds</t>
  </si>
  <si>
    <t>MLB.com At Bat</t>
  </si>
  <si>
    <t>Machine World</t>
  </si>
  <si>
    <t>Adrian James 6 Pack Abs Workout</t>
  </si>
  <si>
    <t>4.3.2016091601</t>
  </si>
  <si>
    <t>Scotland Yard</t>
  </si>
  <si>
    <t>Either</t>
  </si>
  <si>
    <t>銝剖銝僑-2鈭輻琿亙頧臭辣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</si>
  <si>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</si>
  <si>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</si>
  <si>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</si>
  <si>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mememo(～)扎鈭葫整憟單扼</t>
  </si>
  <si>
    <t>Thermo-Hygrometer (Barometer, Feels Like, THI)</t>
  </si>
  <si>
    <t>Jigsaw Puzzle</t>
  </si>
  <si>
    <t>3.6.2</t>
  </si>
  <si>
    <t>Toca House</t>
  </si>
  <si>
    <t>1.0.8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</si>
  <si>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</si>
  <si>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</si>
  <si>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</si>
  <si>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</si>
  <si>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</si>
  <si>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</si>
  <si>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1.0.16</t>
  </si>
  <si>
    <t>NOAA Snow Forecast - Accurate Winter Weather, Chance of Snowfall &amp; Snowday Prediction</t>
  </si>
  <si>
    <t>The Simpsons: Tapped Out</t>
  </si>
  <si>
    <t>4.27.0</t>
  </si>
  <si>
    <t>VS. Racing 2</t>
  </si>
  <si>
    <t>TonalEnergy Chromatic Tuner and Metronome</t>
  </si>
  <si>
    <t>1.5.3</t>
  </si>
  <si>
    <t>TETRIS簧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</si>
  <si>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</si>
  <si>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</si>
  <si>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</si>
  <si>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</si>
  <si>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</si>
  <si>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</si>
  <si>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</si>
  <si>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</si>
  <si>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TOEIC簧嫘喋360</t>
  </si>
  <si>
    <t>1.0.11</t>
  </si>
  <si>
    <t>Ticketmaster - Tickets for Concerts, Sports, Shows</t>
  </si>
  <si>
    <t>1.12.1</t>
  </si>
  <si>
    <t>FINAL FANTASY TACTICS: THE WAR OF THE LIONS for iPad</t>
  </si>
  <si>
    <t>隞憟5 - 銝寞</t>
  </si>
  <si>
    <t>Clear Vision (17+)</t>
  </si>
  <si>
    <t>1.1.3</t>
  </si>
  <si>
    <t>艋olitaire</t>
  </si>
  <si>
    <t>Guitar Suite - Metronome, Tuner, and Chords Library for Guitar, Bass, Ukulele</t>
  </si>
  <si>
    <t>2.5.2</t>
  </si>
  <si>
    <t>LEGO Harry Potter: Years 5-7</t>
  </si>
  <si>
    <t>Angry Birds Space HD</t>
  </si>
  <si>
    <t>OnSong</t>
  </si>
  <si>
    <t>蝢-霈拙擖剖蝞(VIP)</t>
  </si>
  <si>
    <t>Regal Cinemas</t>
  </si>
  <si>
    <t>4.3.2</t>
  </si>
  <si>
    <t>RecordOrders</t>
  </si>
  <si>
    <t>1.8.72</t>
  </si>
  <si>
    <t>Ski Safari</t>
  </si>
  <si>
    <t>Bridge Constructor</t>
  </si>
  <si>
    <t>Muscle Premium - Human Anatomy, Kinesiology, Bones</t>
  </si>
  <si>
    <t>7.1.02</t>
  </si>
  <si>
    <t>Louvre HD</t>
  </si>
  <si>
    <t>The Fourth Dimension</t>
  </si>
  <si>
    <t>Ryanair - Cheapest Fares</t>
  </si>
  <si>
    <t>3.32.0</t>
  </si>
  <si>
    <t>怎萄蔣 - 銝蝵撠賢末萄蔣</t>
  </si>
  <si>
    <t>7.9.2</t>
  </si>
  <si>
    <t>Mon compte pour Free Mobile - Conso &amp; Messagerie</t>
  </si>
  <si>
    <t>詻艾</t>
  </si>
  <si>
    <t>Tank Hero: Laser Wars</t>
  </si>
  <si>
    <t>Ugly Meter PRO</t>
  </si>
  <si>
    <t>USA TODAY</t>
  </si>
  <si>
    <t>CoPilot GPS  Car Navigation &amp; Offline Maps</t>
  </si>
  <si>
    <t>10.0.0.984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</si>
  <si>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</si>
  <si>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</si>
  <si>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</si>
  <si>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</si>
  <si>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 Companion</t>
  </si>
  <si>
    <t>WikiCamps Australia</t>
  </si>
  <si>
    <t>Impots.gouv</t>
  </si>
  <si>
    <t>Freeform  watch live TV &amp; stream full episodes</t>
  </si>
  <si>
    <t>4.2.3</t>
  </si>
  <si>
    <t>蝚鞎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</si>
  <si>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</si>
  <si>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</si>
  <si>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</si>
  <si>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</si>
  <si>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</si>
  <si>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</si>
  <si>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1.33.134</t>
  </si>
  <si>
    <t>Nom Nom Paleo</t>
  </si>
  <si>
    <t>Lingji tarot-nice and funny in line with tarot cards</t>
  </si>
  <si>
    <t>擖蹂銋-憭抒蝢嚗</t>
  </si>
  <si>
    <t>Google Drive - free online storage</t>
  </si>
  <si>
    <t>4.2017.17212</t>
  </si>
  <si>
    <t>THE KING OF FIGHTERS-i 2012</t>
  </si>
  <si>
    <t>1.0.4</t>
  </si>
  <si>
    <t>360鈭</t>
  </si>
  <si>
    <t>7.0.3</t>
  </si>
  <si>
    <t>Real Pool 3D</t>
  </si>
  <si>
    <t>Cooking Academy (Full)</t>
  </si>
  <si>
    <t>iSleep Easy - Meditations for Restful Sleep</t>
  </si>
  <si>
    <t>Pic Jointer  Photo Collage, Camera Effects Editor</t>
  </si>
  <si>
    <t>Smule Sing!</t>
  </si>
  <si>
    <t>5.2.3</t>
  </si>
  <si>
    <t>AnatomyMapp</t>
  </si>
  <si>
    <t>Inspiration Maps VPP</t>
  </si>
  <si>
    <t>Toca Kitchen Monsters</t>
  </si>
  <si>
    <t>Bike Race Pro - Top Motorcycle Racing Game</t>
  </si>
  <si>
    <t>7.4.3</t>
  </si>
  <si>
    <t>Bike Race - Top Motorcycle Racing Games</t>
  </si>
  <si>
    <t>7.3.11</t>
  </si>
  <si>
    <t>KeyBank Mobile</t>
  </si>
  <si>
    <t>Amazon Music</t>
  </si>
  <si>
    <t>6.5.0</t>
  </si>
  <si>
    <t>脤掉-霈拐蝵格虜韏瑟</t>
  </si>
  <si>
    <t>5.8.4</t>
  </si>
  <si>
    <t>Sonic The Hedgehog 4 Episode II</t>
  </si>
  <si>
    <t>2.1.4</t>
  </si>
  <si>
    <t>銋</t>
  </si>
  <si>
    <t>Extreme Fishing 2 Free</t>
  </si>
  <si>
    <t>Puppet Pals Pocket Director's Pass</t>
  </si>
  <si>
    <t>Max Payne Mobile</t>
  </si>
  <si>
    <t>撽曇-2017啗忠折忠∪郎頧阡忠</t>
  </si>
  <si>
    <t>6.7.4</t>
  </si>
  <si>
    <t>Postmates - Food Delivery, Faster</t>
  </si>
  <si>
    <t>3.9.21</t>
  </si>
  <si>
    <t>Flipagram</t>
  </si>
  <si>
    <t>8.19.2</t>
  </si>
  <si>
    <t>Subway Surfers</t>
  </si>
  <si>
    <t>1.72.1</t>
  </si>
  <si>
    <t>Easter Bunny Tracker Fun</t>
  </si>
  <si>
    <t>萎縑乩</t>
  </si>
  <si>
    <t>6.0.1</t>
  </si>
  <si>
    <t>Majiang Mahjong嚗+撌獄+鈭犖+甇行+賣嚗</t>
  </si>
  <si>
    <t>Home Design 3D GOLD</t>
  </si>
  <si>
    <t>Papa's Burgeria</t>
  </si>
  <si>
    <t>Bazaart Photo Editor Pro and Picture Collage Maker</t>
  </si>
  <si>
    <t>4.6.3</t>
  </si>
  <si>
    <t>Baldur's Gate: Enhanced Edition</t>
  </si>
  <si>
    <t>Hidden World</t>
  </si>
  <si>
    <t xml:space="preserve">Prize Wheel </t>
  </si>
  <si>
    <t>7.1.4</t>
  </si>
  <si>
    <t>Flick Home Run ! HD</t>
  </si>
  <si>
    <t>Little Writer - The Tracing App for Kids</t>
  </si>
  <si>
    <t>Slingshot Racing</t>
  </si>
  <si>
    <t>1.3.2.0</t>
  </si>
  <si>
    <t>LINE Camera - Photo editor, Animated Stamp, Filter</t>
  </si>
  <si>
    <t>14.0.4</t>
  </si>
  <si>
    <t>Think in Japanese (Original name:脯刻隤)</t>
  </si>
  <si>
    <t>Offroad Legends</t>
  </si>
  <si>
    <t>項畾萄 - 蝎暸蝚憸</t>
  </si>
  <si>
    <t>Bejeweled Classic HD</t>
  </si>
  <si>
    <t>Virtua Tennis Challenge</t>
  </si>
  <si>
    <t>Dark Sky Weather</t>
  </si>
  <si>
    <t>5.2.9</t>
  </si>
  <si>
    <t>Translator !!</t>
  </si>
  <si>
    <t>Cortex Camera</t>
  </si>
  <si>
    <t>銝絲蝘餃乩</t>
  </si>
  <si>
    <t>4.1.8</t>
  </si>
  <si>
    <t>Weaphones: Firearms Simulator Volume 1</t>
  </si>
  <si>
    <t>Le Havre (The Harbor)</t>
  </si>
  <si>
    <t>Block Story Premium</t>
  </si>
  <si>
    <t>11.2.3</t>
  </si>
  <si>
    <t>You Doodle - draw on photos &amp; pictures, add text</t>
  </si>
  <si>
    <t>7.5.8</t>
  </si>
  <si>
    <t>SuperPhoto - Photo Effects &amp; Filters</t>
  </si>
  <si>
    <t>FreePrints  Photos Delivered</t>
  </si>
  <si>
    <t>2.11.3</t>
  </si>
  <si>
    <t>隡-啁瑚鈭160</t>
  </si>
  <si>
    <t>Depop - Buy, Sell and Share</t>
  </si>
  <si>
    <t>憭拍-韐剔</t>
  </si>
  <si>
    <t>6.0.0</t>
  </si>
  <si>
    <t>FOCUS Online - Aktuelle Nachrichten</t>
  </si>
  <si>
    <t>Text 2 Group Pro - Quickly send SMS messages</t>
  </si>
  <si>
    <t>晞踴准扎喋砍Ｕ</t>
  </si>
  <si>
    <t>12.0.11</t>
  </si>
  <si>
    <t>Onion Browser - Secure &amp; Anonymous Web with Tor</t>
  </si>
  <si>
    <t>Visual Anatomy</t>
  </si>
  <si>
    <t>Alice in the Mirrors of Albion: Hidden object game</t>
  </si>
  <si>
    <t>5.9.3</t>
  </si>
  <si>
    <t>Burrito Bison</t>
  </si>
  <si>
    <t>Credit Karma: Free Credit Scores, Reports &amp; Alerts</t>
  </si>
  <si>
    <t>蝧潭隞-芯蛹蝞瘣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</si>
  <si>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</si>
  <si>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</si>
  <si>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</si>
  <si>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</si>
  <si>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</si>
  <si>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1.2.6</t>
  </si>
  <si>
    <t>Toca Train</t>
  </si>
  <si>
    <t>Toca Band</t>
  </si>
  <si>
    <t>My Singing Monsters</t>
  </si>
  <si>
    <t>2.0.8</t>
  </si>
  <si>
    <t>PIP Camera-Selfie Cam&amp;Pic Collage&amp;Photo Editor</t>
  </si>
  <si>
    <t>ATracker - Daily Task and Time Tracking</t>
  </si>
  <si>
    <t>Brutal Street</t>
  </si>
  <si>
    <t>喋扼</t>
  </si>
  <si>
    <t>Slots - Pharaoh's Way</t>
  </si>
  <si>
    <t>iTranslate Voice - Speak &amp; Translate in Real Time</t>
  </si>
  <si>
    <t>The Official DVSA Highway Code</t>
  </si>
  <si>
    <t>曇悖敺桐-摰憭遢曹澈辣</t>
  </si>
  <si>
    <t>Remind: Fast, Efficient School Messaging</t>
  </si>
  <si>
    <t>7.10.1</t>
  </si>
  <si>
    <t>摰-怎摮摮輻冗</t>
  </si>
  <si>
    <t>Best Skins Creator Pro - for Minecraft PE &amp; PC</t>
  </si>
  <si>
    <t>5.3.5</t>
  </si>
  <si>
    <t>(FRIL) - 皞頞喳漲No.1 柴芥Ｕ</t>
  </si>
  <si>
    <t>6.6.0</t>
  </si>
  <si>
    <t>PopCamPhoto</t>
  </si>
  <si>
    <t>Nearpod</t>
  </si>
  <si>
    <t>9.8.5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</si>
  <si>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</si>
  <si>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</si>
  <si>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</si>
  <si>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</si>
  <si>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</si>
  <si>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</si>
  <si>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</si>
  <si>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</si>
  <si>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</si>
  <si>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</si>
  <si>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7.0.57</t>
  </si>
  <si>
    <t>Fuel Rewards簧 program</t>
  </si>
  <si>
    <t>2.5.4</t>
  </si>
  <si>
    <t>Poop Break</t>
  </si>
  <si>
    <t>Plague Inc.</t>
  </si>
  <si>
    <t>1.14.1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</si>
  <si>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</si>
  <si>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</si>
  <si>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</si>
  <si>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</si>
  <si>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</si>
  <si>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</si>
  <si>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</si>
  <si>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</si>
  <si>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3.8.3</t>
  </si>
  <si>
    <t>CamCard HD -business card scanner &amp; reader</t>
  </si>
  <si>
    <t>1.2.10</t>
  </si>
  <si>
    <t>Pumped: BMX</t>
  </si>
  <si>
    <t>Sworkit - Custom Workouts for Exercise &amp; Fitness</t>
  </si>
  <si>
    <t>Fieldrunners 2</t>
  </si>
  <si>
    <t>1.9.177609</t>
  </si>
  <si>
    <t>Photo Editor by Aviary</t>
  </si>
  <si>
    <t>Hurricane Tracker WESH 2 Orlando, Central Florida</t>
  </si>
  <si>
    <t>Bluebeam Revu</t>
  </si>
  <si>
    <t>3.8.4</t>
  </si>
  <si>
    <t>踴銋獢 - 辣寞餉”</t>
  </si>
  <si>
    <t>7.13.0</t>
  </si>
  <si>
    <t>Where's My Perry?</t>
  </si>
  <si>
    <t>1.7.7.78</t>
  </si>
  <si>
    <t>Seeds Pro For Minecraft - Server, Skins, Community</t>
  </si>
  <si>
    <t>8.0.5</t>
  </si>
  <si>
    <t>隞憭湔 - 剔圈韏悖迂銋憸</t>
  </si>
  <si>
    <t>6.1.5</t>
  </si>
  <si>
    <t>Granny Smith</t>
  </si>
  <si>
    <t>Lep's World 2 Plus - super best platformer games</t>
  </si>
  <si>
    <t>2.6.5</t>
  </si>
  <si>
    <t>Lyft</t>
  </si>
  <si>
    <t>4.33.3</t>
  </si>
  <si>
    <t>SnoreLab : Record Your Snoring</t>
  </si>
  <si>
    <t>3.7.3</t>
  </si>
  <si>
    <t>Clash of Clans</t>
  </si>
  <si>
    <t>9.24.12</t>
  </si>
  <si>
    <t>Frax HD - The First Realtime Immersive Fractals</t>
  </si>
  <si>
    <t>1.4.2</t>
  </si>
  <si>
    <t>Zombie Tsunami</t>
  </si>
  <si>
    <t>3.6.3</t>
  </si>
  <si>
    <t>The Wonder Weeks</t>
  </si>
  <si>
    <t>6.1.82</t>
  </si>
  <si>
    <t>Disney Channel  Watch Full Episodes, Movies &amp; TV</t>
  </si>
  <si>
    <t>Disney Junior  Watch Full Episodes, Movies &amp; TV</t>
  </si>
  <si>
    <t>Disney XD  Watch Full Episodes, Movies &amp; Live TV</t>
  </si>
  <si>
    <t>METAL SLUG 3</t>
  </si>
  <si>
    <t>1.2.4</t>
  </si>
  <si>
    <t>CBS Full Episodes and Live TV</t>
  </si>
  <si>
    <t>銝韐Ｗ蝵-韐Ｙ韏悖&amp;∠巨撘</t>
  </si>
  <si>
    <t>Dungeon Village</t>
  </si>
  <si>
    <t>Wish - Shopping Made Fun</t>
  </si>
  <si>
    <t>3.20.6</t>
  </si>
  <si>
    <t>Sight Words Games &amp; Flash Cards for Reading and Spelling Success at School (Learn to Read Preschool, Kindergarten and Grade 1 Kids)</t>
  </si>
  <si>
    <t>2.0.5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</si>
  <si>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</si>
  <si>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</si>
  <si>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</si>
  <si>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</si>
  <si>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撠望</t>
  </si>
  <si>
    <t>Deck Pass Plus</t>
  </si>
  <si>
    <t>Tone Sphere</t>
  </si>
  <si>
    <t>Dragon Island Blue</t>
  </si>
  <si>
    <t>Organ Trail: Director's Cut</t>
  </si>
  <si>
    <t>cute icon&amp;wallpaper dressup - CocoPPa</t>
  </si>
  <si>
    <t>3.2.8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</si>
  <si>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</si>
  <si>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</si>
  <si>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</si>
  <si>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</si>
  <si>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</si>
  <si>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</si>
  <si>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</si>
  <si>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</si>
  <si>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</si>
  <si>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</si>
  <si>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</t>
  </si>
  <si>
    <t>Dr. Panda Hospital</t>
  </si>
  <si>
    <t>Tapage by My Little App</t>
  </si>
  <si>
    <t>UFC 簧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</si>
  <si>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</si>
  <si>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</si>
  <si>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</si>
  <si>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</si>
  <si>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</si>
  <si>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2.7.3</t>
  </si>
  <si>
    <t>Hungry Shark Evolution</t>
  </si>
  <si>
    <t>Into the Dead</t>
  </si>
  <si>
    <t>Fitstar Personal Trainer</t>
  </si>
  <si>
    <t>Oje, ich wachse!</t>
  </si>
  <si>
    <t>6.1.8</t>
  </si>
  <si>
    <t>銋阡鈭Pro-撠秩萄銋血韐寧銋西粉銋血銋西蕭銋行撟踹粉</t>
  </si>
  <si>
    <t>Over Edit Photos, Add Text &amp; Captions to Pictures</t>
  </si>
  <si>
    <t>4.3.1</t>
  </si>
  <si>
    <t>Google Chrome  The Fast and Secure Web Browser</t>
  </si>
  <si>
    <t>58.0.3029.113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</si>
  <si>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</si>
  <si>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</si>
  <si>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</si>
  <si>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</si>
  <si>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 Time Lapse &amp; Stop Motion Camera  Professional HD</t>
  </si>
  <si>
    <t>UNO  &amp; Friends</t>
  </si>
  <si>
    <t>Raiden Legacy</t>
  </si>
  <si>
    <t>BrainHQ - Brain Training</t>
  </si>
  <si>
    <t>Block Earth</t>
  </si>
  <si>
    <t>1.8.5</t>
  </si>
  <si>
    <t>Bastion</t>
  </si>
  <si>
    <t>Rayman Jungle Run</t>
  </si>
  <si>
    <t>TEDICT - Learn English with TED Video</t>
  </si>
  <si>
    <t>Big Fish Casino  Best Vegas Slot Machines &amp; Games</t>
  </si>
  <si>
    <t>10.3.1</t>
  </si>
  <si>
    <t>湧敶梢-BaoFeng Player</t>
  </si>
  <si>
    <t>SpellingCity</t>
  </si>
  <si>
    <t>押嗚(砍)</t>
  </si>
  <si>
    <t>We Heart It - Fashion, wallpapers, quotes, tattoos</t>
  </si>
  <si>
    <t>IronMobile - Ironman Athlete Tracker</t>
  </si>
  <si>
    <t>Been Together</t>
  </si>
  <si>
    <t>Hurricane Impact by HurricaneTrack.com</t>
  </si>
  <si>
    <t>1.11.6</t>
  </si>
  <si>
    <t>Voice Translate Pro</t>
  </si>
  <si>
    <t>1.1.7</t>
  </si>
  <si>
    <t>Castle Raid</t>
  </si>
  <si>
    <t>Need for Speed Most Wanted</t>
  </si>
  <si>
    <t>1.0.54</t>
  </si>
  <si>
    <t>Tiny Wings HD</t>
  </si>
  <si>
    <t>Robot Unicorn Attack 2</t>
  </si>
  <si>
    <t>Presidential Election &amp; Electoral College Maps</t>
  </si>
  <si>
    <t>The Secret Society簧 - Hidden Mystery</t>
  </si>
  <si>
    <t>1.25.2500</t>
  </si>
  <si>
    <t>Space Agency</t>
  </si>
  <si>
    <t>1.5.2</t>
  </si>
  <si>
    <t>NBC Sports</t>
  </si>
  <si>
    <t>敺具嫘芥</t>
  </si>
  <si>
    <t>3.5.20</t>
  </si>
  <si>
    <t>Unfilth Your Habitat</t>
  </si>
  <si>
    <t>WiFi Map Pro - Scan &amp; Get Passwords for free Wi-Fi</t>
  </si>
  <si>
    <t>Word Search Colorful</t>
  </si>
  <si>
    <t>4.98.98</t>
  </si>
  <si>
    <t>Wireless Transfer App:Sync backup photo and video</t>
  </si>
  <si>
    <t>8 Ball Pool</t>
  </si>
  <si>
    <t>Photo Grid - photo collage maker &amp; photo editor</t>
  </si>
  <si>
    <t>6.1.80</t>
  </si>
  <si>
    <t>ownCloud</t>
  </si>
  <si>
    <t>憭抒啜⊿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</si>
  <si>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</si>
  <si>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</si>
  <si>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</si>
  <si>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</si>
  <si>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</si>
  <si>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2.5.7</t>
  </si>
  <si>
    <t>McGraw-Hill K-12 ConnectED Mobile</t>
  </si>
  <si>
    <t>1.6.9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</si>
  <si>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</si>
  <si>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</si>
  <si>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</si>
  <si>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</si>
  <si>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</si>
  <si>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</si>
  <si>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</si>
  <si>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准踴  Basic  4000 嚚閬嚚(Ｕ)</t>
  </si>
  <si>
    <t>准踴 Advanced 6000 嚚閬嚚(Ｕ)</t>
  </si>
  <si>
    <t>1.0.55</t>
  </si>
  <si>
    <t>准踴 Super 12000 嚚閬嚚(Ｕ)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</si>
  <si>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</si>
  <si>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</si>
  <si>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</si>
  <si>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</si>
  <si>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</si>
  <si>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5.0.4</t>
  </si>
  <si>
    <t>Bingo!</t>
  </si>
  <si>
    <t>2.4.11</t>
  </si>
  <si>
    <t>Blendamaze</t>
  </si>
  <si>
    <t>DMBX 2 - Mountain Bike and BMX</t>
  </si>
  <si>
    <t>Traffic Racer</t>
  </si>
  <si>
    <t>Karaoke - Sing Karaoke, Unlimited Songs!</t>
  </si>
  <si>
    <t>4.1.5</t>
  </si>
  <si>
    <t>曉漲蝵</t>
  </si>
  <si>
    <t>7.1.1</t>
  </si>
  <si>
    <t>Bingo Pop</t>
  </si>
  <si>
    <t>3.11.25</t>
  </si>
  <si>
    <t>Infectonator</t>
  </si>
  <si>
    <t>Tinder</t>
  </si>
  <si>
    <t>ZARA</t>
  </si>
  <si>
    <t>銝僑-暺亙憭拇</t>
  </si>
  <si>
    <t>Slayin</t>
  </si>
  <si>
    <t>Handwriting Without Tears: Wet-Dry-Try for Capitals, Numbers &amp; Lowercase</t>
  </si>
  <si>
    <t>Stick Texting Emoji Emoticons Killer</t>
  </si>
  <si>
    <t>Super Hexagon</t>
  </si>
  <si>
    <t>具</t>
  </si>
  <si>
    <t>True Skate</t>
  </si>
  <si>
    <t>1.4.24</t>
  </si>
  <si>
    <t>撟喳恣摰  澆靽∟宏券瘣餌恣摰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</si>
  <si>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</si>
  <si>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</si>
  <si>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</si>
  <si>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</si>
  <si>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</si>
  <si>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</si>
  <si>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</si>
  <si>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</si>
  <si>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</si>
  <si>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嫘准</t>
  </si>
  <si>
    <t>WWE</t>
  </si>
  <si>
    <t>3.16.0</t>
  </si>
  <si>
    <t>Starfall Learn to Read</t>
  </si>
  <si>
    <t>The Room</t>
  </si>
  <si>
    <t>Followers - Social Analytics For Instagram</t>
  </si>
  <si>
    <t>6.8.4</t>
  </si>
  <si>
    <t>Stock Market HD: Real Time Stocks Tracker + Forex</t>
  </si>
  <si>
    <t>It's The Great Pumpkin, Charlie Brown</t>
  </si>
  <si>
    <t>ClassDojo</t>
  </si>
  <si>
    <t>4.8.3</t>
  </si>
  <si>
    <t>NASCAR MOBILE</t>
  </si>
  <si>
    <t>Daniel Tigers Neighborhood: Play at Home with Daniel</t>
  </si>
  <si>
    <t>曉漲啣HD</t>
  </si>
  <si>
    <t>Cymera - Photo &amp; Beauty Editor &amp; Collage</t>
  </si>
  <si>
    <t>Candy Crush Saga</t>
  </si>
  <si>
    <t>1.101.0</t>
  </si>
  <si>
    <t>Ugly</t>
  </si>
  <si>
    <t>Crazy Taxi</t>
  </si>
  <si>
    <t>Touch Camera - Fast Recording and Burst</t>
  </si>
  <si>
    <t>J～ 箔鈭箸桀SNS箔頂Ｕ</t>
  </si>
  <si>
    <t>SMART Notebook for iPad</t>
  </si>
  <si>
    <t>The Tiny Bang Story</t>
  </si>
  <si>
    <t>皛湔輕箄</t>
  </si>
  <si>
    <t>5.0.20</t>
  </si>
  <si>
    <t>Campaign Manager - A Presidential Election Simulation Game</t>
  </si>
  <si>
    <t>Vector HD</t>
  </si>
  <si>
    <t>曉漲蝵 HD</t>
  </si>
  <si>
    <t>Talking Angela for iPad</t>
  </si>
  <si>
    <t>Earn to Die</t>
  </si>
  <si>
    <t>1.0.17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</si>
  <si>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</si>
  <si>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</si>
  <si>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</si>
  <si>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</si>
  <si>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</si>
  <si>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餃踵乒皜貉扇虜餌嚗恥箇巨</t>
  </si>
  <si>
    <t>4.9.1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</si>
  <si>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</si>
  <si>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</si>
  <si>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</si>
  <si>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</si>
  <si>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</si>
  <si>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</si>
  <si>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</si>
  <si>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</si>
  <si>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</si>
  <si>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</si>
  <si>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</si>
  <si>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3.9.3</t>
  </si>
  <si>
    <t>HelloTalk Language Exchange Learning App</t>
  </si>
  <si>
    <t>2.3.4</t>
  </si>
  <si>
    <t>Angry Birds Star Wars</t>
  </si>
  <si>
    <t>1.5.11</t>
  </si>
  <si>
    <t>Angry Birds Star Wars HD</t>
  </si>
  <si>
    <t>Shpock Boot Sale &amp; Classifieds App. Buy &amp; Sell</t>
  </si>
  <si>
    <t>3.12.2</t>
  </si>
  <si>
    <t>Total - Free browser with file manager and cloud storage support</t>
  </si>
  <si>
    <t>2.6.4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</si>
  <si>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</si>
  <si>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</si>
  <si>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</si>
  <si>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</si>
  <si>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</si>
  <si>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</si>
  <si>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</si>
  <si>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</si>
  <si>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</si>
  <si>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</si>
  <si>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湔(摰)-雿隞憪</t>
  </si>
  <si>
    <t>Mini Golf Stars! Retro Golf Game</t>
  </si>
  <si>
    <t>Concepts - Sketch, Design, Illustrate</t>
  </si>
  <si>
    <t>Lili</t>
  </si>
  <si>
    <t>Capture - Control Your GoPro Camera - Share Video</t>
  </si>
  <si>
    <t>Clumsy Ninja</t>
  </si>
  <si>
    <t>1.29.0</t>
  </si>
  <si>
    <t>Agricola</t>
  </si>
  <si>
    <t>T-Mobile</t>
  </si>
  <si>
    <t>Peatix -Discover events &amp; communities in your city</t>
  </si>
  <si>
    <t>2.10.0</t>
  </si>
  <si>
    <t>Dragon City Mobile</t>
  </si>
  <si>
    <t>擃噸啣HD</t>
  </si>
  <si>
    <t>押店末 押氬氬</t>
  </si>
  <si>
    <t>Devil's Attorney</t>
  </si>
  <si>
    <t>Vector for iPhone</t>
  </si>
  <si>
    <t>NFL HUDDLE: Football Card Trader</t>
  </si>
  <si>
    <t>6.5.14</t>
  </si>
  <si>
    <t>GeniusMovieWords</t>
  </si>
  <si>
    <t>UBiO</t>
  </si>
  <si>
    <t>Minecraft: Skin Studio</t>
  </si>
  <si>
    <t>Bloons TD 5</t>
  </si>
  <si>
    <t>minne - shopping handmade item</t>
  </si>
  <si>
    <t>7.11.0</t>
  </si>
  <si>
    <t>MarineTraffic - Ship Tracking</t>
  </si>
  <si>
    <t>Stone Age: The Board Game</t>
  </si>
  <si>
    <t>Hill Climb Racing</t>
  </si>
  <si>
    <t>1.33.0</t>
  </si>
  <si>
    <t>51靽∠∠恣摰</t>
  </si>
  <si>
    <t>51靽∠∠恣摰賀ro</t>
  </si>
  <si>
    <t>楝12306</t>
  </si>
  <si>
    <t>Urlaubspiraten</t>
  </si>
  <si>
    <t>2.0.19</t>
  </si>
  <si>
    <t>Backflip Madness</t>
  </si>
  <si>
    <t>Fit Brains Trainer</t>
  </si>
  <si>
    <t>5.1.10</t>
  </si>
  <si>
    <t>Ticket Scanner for Powerball &amp; MegaMillions Pool</t>
  </si>
  <si>
    <t>曉漲HD-冽閫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</si>
  <si>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</si>
  <si>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</si>
  <si>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</si>
  <si>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</si>
  <si>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</si>
  <si>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1.11.4</t>
  </si>
  <si>
    <t>Mutant Fridge Mayhem - Gumball</t>
  </si>
  <si>
    <t>KATWARN</t>
  </si>
  <si>
    <t>iUniform ASU - Builds Your Army Service Uniform</t>
  </si>
  <si>
    <t>We Maps</t>
  </si>
  <si>
    <t>8.4.2</t>
  </si>
  <si>
    <t>Rainy Mood - Rain Sounds for Sleep &amp; Study</t>
  </si>
  <si>
    <t>瘛巨蟡 - 摰敶梧漣韐剔巨敹</t>
  </si>
  <si>
    <t>6.8.2</t>
  </si>
  <si>
    <t>e-Sword HD: Bible Study Made Easy</t>
  </si>
  <si>
    <t>Vampify - Turn yourself into a Vampire</t>
  </si>
  <si>
    <t>2.1.9</t>
  </si>
  <si>
    <t>French Tarot</t>
  </si>
  <si>
    <t>Bubble Guppies: Animal School Day HD</t>
  </si>
  <si>
    <t>Bubble Guppies: Animal School Day</t>
  </si>
  <si>
    <t>Mickey Mouse Clubhouse: Mickey's Wildlife Count Along</t>
  </si>
  <si>
    <t>1.6.82</t>
  </si>
  <si>
    <t>MY EE</t>
  </si>
  <si>
    <t>4.4.0</t>
  </si>
  <si>
    <t>Sonic Jump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</si>
  <si>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</si>
  <si>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</si>
  <si>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</si>
  <si>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</si>
  <si>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</si>
  <si>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</si>
  <si>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</si>
  <si>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</si>
  <si>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</si>
  <si>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</si>
  <si>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</si>
  <si>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2.22.0</t>
  </si>
  <si>
    <t>璆賢予怒</t>
  </si>
  <si>
    <t>5.15.3</t>
  </si>
  <si>
    <t>Runtastic Push Ups PRO: Workouts, Trainer, Counter</t>
  </si>
  <si>
    <t>Runtastic Squats PRO  Workouts, Trainer &amp; Counter</t>
  </si>
  <si>
    <t>LEGO Batman: DC Super Heroes</t>
  </si>
  <si>
    <t>Repost for Instagram</t>
  </si>
  <si>
    <t>Daily Celebrity Crossword</t>
  </si>
  <si>
    <t>4.12.23</t>
  </si>
  <si>
    <t>曇悖雿-NBA函祆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</si>
  <si>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</si>
  <si>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</si>
  <si>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</si>
  <si>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</si>
  <si>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</si>
  <si>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</si>
  <si>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</si>
  <si>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4.4.9</t>
  </si>
  <si>
    <t>Temple Run 2</t>
  </si>
  <si>
    <t>Partia</t>
  </si>
  <si>
    <t>Beat the Boss 2</t>
  </si>
  <si>
    <t>Afterlight</t>
  </si>
  <si>
    <t>准踴TOEIC(R) Test Score 600 嚚閬嚚(Ｕ)</t>
  </si>
  <si>
    <t>Warhammer Quest</t>
  </si>
  <si>
    <t>Vend矇e Globe 2016</t>
  </si>
  <si>
    <t>Joe Danger</t>
  </si>
  <si>
    <t>曉漲閫HD-擃菔扼敶勗蝥輯</t>
  </si>
  <si>
    <t>Fitness Point Pro</t>
  </si>
  <si>
    <t>6.6.2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</si>
  <si>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</si>
  <si>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</si>
  <si>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</si>
  <si>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</si>
  <si>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</si>
  <si>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</si>
  <si>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</si>
  <si>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4.9.6</t>
  </si>
  <si>
    <t>Pou</t>
  </si>
  <si>
    <t>1.4.69</t>
  </si>
  <si>
    <t>Christmas Stories: Nutcracker Collector's Edition HD (Full)</t>
  </si>
  <si>
    <t>aerofly FS - Flight Simulator</t>
  </si>
  <si>
    <t>Infect Them All 2 : Zombies</t>
  </si>
  <si>
    <t>Injustice: Gods Among Us</t>
  </si>
  <si>
    <t>2.15.1</t>
  </si>
  <si>
    <t>葵摰</t>
  </si>
  <si>
    <t>1.2.2</t>
  </si>
  <si>
    <t>Dr. Panda Daycare</t>
  </si>
  <si>
    <t>InstaLogo Logo Creator - Graphic design maker</t>
  </si>
  <si>
    <t>Ingress</t>
  </si>
  <si>
    <t>1.119.0</t>
  </si>
  <si>
    <t>Sky Guide: View Stars Night or Day</t>
  </si>
  <si>
    <t>6.2.2</t>
  </si>
  <si>
    <t>InstaSize: Photo Editor, Picture Effects &amp; Collage</t>
  </si>
  <si>
    <t>4.3.41</t>
  </si>
  <si>
    <t>SpongeBob Moves In</t>
  </si>
  <si>
    <t>4.37.7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</si>
  <si>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</si>
  <si>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</si>
  <si>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</si>
  <si>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</si>
  <si>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</si>
  <si>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</si>
  <si>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</si>
  <si>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4.16.1</t>
  </si>
  <si>
    <t>TeamSpeak 3</t>
  </si>
  <si>
    <t>3.1.23</t>
  </si>
  <si>
    <t>頧西蔭亥蝡-2017典頧西餈亥砭拇</t>
  </si>
  <si>
    <t>6.3.2</t>
  </si>
  <si>
    <t>Bridge Constructor Playground</t>
  </si>
  <si>
    <t>Grand Theft Auto: Vice City</t>
  </si>
  <si>
    <t>Fish Out Of Water!</t>
  </si>
  <si>
    <t>1.2.8</t>
  </si>
  <si>
    <t>Threema</t>
  </si>
  <si>
    <t>MyScript Calculator - Handwriting calculator</t>
  </si>
  <si>
    <t>1.3.2</t>
  </si>
  <si>
    <t>Wells Fargo for iPad</t>
  </si>
  <si>
    <t>SmartNews - Trending News &amp; Stories</t>
  </si>
  <si>
    <t>4.1.10</t>
  </si>
  <si>
    <t>Alarm Clock Sleep Sounds Pro: Guided Meditation for Relaxation Cycle, Hypnosis and insomnia</t>
  </si>
  <si>
    <t>Followers + EA - Analytics for Instagram</t>
  </si>
  <si>
    <t>縑扼怒</t>
  </si>
  <si>
    <t>Blitz Brigade: Multiplayer FPS shooter online!</t>
  </si>
  <si>
    <t>銝韏瑟敼 - 甈Ｖ銵萇</t>
  </si>
  <si>
    <t>Megapolis</t>
  </si>
  <si>
    <t>3.70.20429</t>
  </si>
  <si>
    <t>The Silent Age</t>
  </si>
  <si>
    <t>VoiceTra(Voice Translator)</t>
  </si>
  <si>
    <t>Lep's World 3 Plus - the super best platformer games</t>
  </si>
  <si>
    <t>Elmo Loves 123s</t>
  </si>
  <si>
    <t>啣格蝷箸Ｕ怒踴嚗芥敺</t>
  </si>
  <si>
    <t>Athletics: Summer Sports (Full Version)</t>
  </si>
  <si>
    <t>WWF Together</t>
  </si>
  <si>
    <t>2.1.5</t>
  </si>
  <si>
    <t>Radio - USA</t>
  </si>
  <si>
    <t>Cliff Diving Champ</t>
  </si>
  <si>
    <t>ElfYourself by Office Depot, Inc.</t>
  </si>
  <si>
    <t>隞憭湔(銝) - 刻剔圈韏悖迂銋憸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</si>
  <si>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</si>
  <si>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</si>
  <si>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</si>
  <si>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 Tickets to Sports, Concerts &amp; Broadway</t>
  </si>
  <si>
    <t>Rocket Video for Google Cast and Chromecast to TV</t>
  </si>
  <si>
    <t>振-函砍瘞挪憸恥撟喳</t>
  </si>
  <si>
    <t>AVP: Evolution</t>
  </si>
  <si>
    <t>Deer Hunter Classic</t>
  </si>
  <si>
    <t>嗅蝖摮阡</t>
  </si>
  <si>
    <t>Naughty or Nice Scan Free</t>
  </si>
  <si>
    <t>Garmin Connect Mobile</t>
  </si>
  <si>
    <t>BookScanner App</t>
  </si>
  <si>
    <t>銝剖蝘餃乩(銝剖蝘餃摰)</t>
  </si>
  <si>
    <t>Cubasis 2 - Mobile Music Creation System</t>
  </si>
  <si>
    <t>銋啁頧衣巨Pro</t>
  </si>
  <si>
    <t>ZEDGE Ringtones</t>
  </si>
  <si>
    <t>Napster - Top Music &amp; Radio</t>
  </si>
  <si>
    <t>5.7.5</t>
  </si>
  <si>
    <t>Warbits</t>
  </si>
  <si>
    <t>Google Maps - Navigation &amp; Transit</t>
  </si>
  <si>
    <t>4.31.1</t>
  </si>
  <si>
    <t>Super Stickman Golf 2</t>
  </si>
  <si>
    <t>PicTapGo</t>
  </si>
  <si>
    <t>3.5.2</t>
  </si>
  <si>
    <t>僑朣Ｚ那</t>
  </si>
  <si>
    <t>Dr. Panda Veggie Garden</t>
  </si>
  <si>
    <t>QR喋潦 for iPhone</t>
  </si>
  <si>
    <t>Ski Jumping Pro</t>
  </si>
  <si>
    <t>Wild Kratts Creature Power</t>
  </si>
  <si>
    <t>iMaps+ for Google Maps  and Street View 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</si>
  <si>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</si>
  <si>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</si>
  <si>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</si>
  <si>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怨膠蟡沌ro for 12306</t>
  </si>
  <si>
    <t>7.3.3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</si>
  <si>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</si>
  <si>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</si>
  <si>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</si>
  <si>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</si>
  <si>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</si>
  <si>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</si>
  <si>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</si>
  <si>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2.6.7</t>
  </si>
  <si>
    <t>Microsoft Excel</t>
  </si>
  <si>
    <t>艾箝颲 2</t>
  </si>
  <si>
    <t>STAR WARS: FORCE COLLECTION</t>
  </si>
  <si>
    <t>5.4.2</t>
  </si>
  <si>
    <t>Smart Alarm Clock : sleep cycle &amp; snoring recorder</t>
  </si>
  <si>
    <t>銝訾鋆賡犖</t>
  </si>
  <si>
    <t>PicsArt Photo Studio: Collage Maker &amp; Pic Editor</t>
  </si>
  <si>
    <t>1 Second Everyday: Video Diary</t>
  </si>
  <si>
    <t>1.60000.1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</si>
  <si>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</si>
  <si>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</si>
  <si>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</si>
  <si>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</si>
  <si>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</si>
  <si>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</si>
  <si>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</si>
  <si>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7.8.5</t>
  </si>
  <si>
    <t>Drawing Desk - Draw, Paint, Doodle &amp; Sketch board</t>
  </si>
  <si>
    <t>Alpaca World HD+</t>
  </si>
  <si>
    <t>SportsManias: Sports Emojis, Fantasy &amp; Team News</t>
  </si>
  <si>
    <t>3.1.18</t>
  </si>
  <si>
    <t>Open Food Facts</t>
  </si>
  <si>
    <t>Gym Log+  Workout and Fitness Tracker</t>
  </si>
  <si>
    <t>2.28.0</t>
  </si>
  <si>
    <t>2XL Snocross</t>
  </si>
  <si>
    <t>H&amp;M</t>
  </si>
  <si>
    <t>2.21.0</t>
  </si>
  <si>
    <t>7-Eleven, Inc.</t>
  </si>
  <si>
    <t>2.3.6</t>
  </si>
  <si>
    <t>METAL SLUG 2</t>
  </si>
  <si>
    <t>脯胯盒嚗潦鈭嚗</t>
  </si>
  <si>
    <t>10.12.0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</si>
  <si>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</si>
  <si>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</si>
  <si>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</si>
  <si>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</si>
  <si>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</si>
  <si>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</si>
  <si>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</si>
  <si>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5.8.5</t>
  </si>
  <si>
    <t>餈-銝釣蝵揚APP</t>
  </si>
  <si>
    <t>5.11.1</t>
  </si>
  <si>
    <t>摰嗅7嚗撘箇</t>
  </si>
  <si>
    <t>Endless Alphabet</t>
  </si>
  <si>
    <t>CARROT To-Do - Talking Task List</t>
  </si>
  <si>
    <t>Photo and Video Transfer over wifi app</t>
  </si>
  <si>
    <t>BeautyCam - AR Carnie selfie</t>
  </si>
  <si>
    <t>萸萸 拙  -  iChecker</t>
  </si>
  <si>
    <t>Vine Camera</t>
  </si>
  <si>
    <t>Flick Champions Winter Sports</t>
  </si>
  <si>
    <t>2.9.9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</si>
  <si>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</si>
  <si>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</si>
  <si>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</si>
  <si>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</si>
  <si>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</si>
  <si>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Solitaire繚</t>
  </si>
  <si>
    <t>憭拍HD</t>
  </si>
  <si>
    <t>5.24.1</t>
  </si>
  <si>
    <t>隞憟1 DOS瑁</t>
  </si>
  <si>
    <t>摰嗉蝪踴胯-芸抒陛 鈭箸桀振閮倏</t>
  </si>
  <si>
    <t>7.21.2</t>
  </si>
  <si>
    <t>Pearl's Peril - Hidden Object Adventures</t>
  </si>
  <si>
    <t>Star Wars Pinball 5</t>
  </si>
  <si>
    <t>Bombsquad - Defuse the Bomb</t>
  </si>
  <si>
    <t>4 Bilder 1 Wort</t>
  </si>
  <si>
    <t>BringGo Western Europe</t>
  </si>
  <si>
    <t>2.5.5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</si>
  <si>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</si>
  <si>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</si>
  <si>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</si>
  <si>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</si>
  <si>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</si>
  <si>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</si>
  <si>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</si>
  <si>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</si>
  <si>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</si>
  <si>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</si>
  <si>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</si>
  <si>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</si>
  <si>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</si>
  <si>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3.1.11</t>
  </si>
  <si>
    <t>Real Basketball</t>
  </si>
  <si>
    <t>Plants vs. Zombies 2</t>
  </si>
  <si>
    <t>撠蝵 - 函蝎曉擃垢嗅韐剔蝵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</si>
  <si>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</si>
  <si>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</si>
  <si>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</si>
  <si>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</si>
  <si>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</si>
  <si>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</si>
  <si>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</si>
  <si>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1.13.24</t>
  </si>
  <si>
    <t>Sleep Meister - Sleep Cycle Alarm Lite</t>
  </si>
  <si>
    <t>Mr. Crab</t>
  </si>
  <si>
    <t>InstaBeauty -Camera&amp;Photo Editor&amp;Pic Collage Maker</t>
  </si>
  <si>
    <t>2.9.2</t>
  </si>
  <si>
    <t>UNiDAYS: Student Discounts for Shopping Top Brands</t>
  </si>
  <si>
    <t>6.0.8</t>
  </si>
  <si>
    <t>FanDuel - Daily Fantasy Baseball, Golf &amp; Sports</t>
  </si>
  <si>
    <t>Second Grade Learning Games</t>
  </si>
  <si>
    <t>School of Chaos Online MMORPG</t>
  </si>
  <si>
    <t>Minecraft: Papercraft Studio</t>
  </si>
  <si>
    <t>3.8.0</t>
  </si>
  <si>
    <t>LGV Theory Test and Hazard Perception</t>
  </si>
  <si>
    <t>Speakaboos Reading App: Stories &amp; Songs for Kids</t>
  </si>
  <si>
    <t>嗉勗- 嗉∠恣摰塚怎臭鈭思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</si>
  <si>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</si>
  <si>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</si>
  <si>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</si>
  <si>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</si>
  <si>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</si>
  <si>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</si>
  <si>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</si>
  <si>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</si>
  <si>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</si>
  <si>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</si>
  <si>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</si>
  <si>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6.2.3</t>
  </si>
  <si>
    <t>Little Inferno</t>
  </si>
  <si>
    <t>Get Drunk Not Fat</t>
  </si>
  <si>
    <t>Photon Safe Web Browser with Flash Player for Kids</t>
  </si>
  <si>
    <t>Pirate Power</t>
  </si>
  <si>
    <t>1.2.150</t>
  </si>
  <si>
    <t>Hunting Simulator</t>
  </si>
  <si>
    <t>Iron Force</t>
  </si>
  <si>
    <t>Facetune</t>
  </si>
  <si>
    <t>Solitaire Classic Card Game</t>
  </si>
  <si>
    <t>RPG AVABEL ONLINE</t>
  </si>
  <si>
    <t>4.0.45</t>
  </si>
  <si>
    <t>Fireman Sam - Fire &amp; Rescue</t>
  </si>
  <si>
    <t>Glow Puzzle</t>
  </si>
  <si>
    <t>MOLDIV - Photo Editor, Collage &amp; Beauty Camera</t>
  </si>
  <si>
    <t>Farm Heroes Saga</t>
  </si>
  <si>
    <t>2.72.16</t>
  </si>
  <si>
    <t>曇悖敺桐HD-摰憭遢曹澈辣</t>
  </si>
  <si>
    <t>5.1.2</t>
  </si>
  <si>
    <t>IMPOSSIBLE ROAD</t>
  </si>
  <si>
    <t>X-War: Clash of Zombies</t>
  </si>
  <si>
    <t>Cut the Rope: Time Travel</t>
  </si>
  <si>
    <t>Cut the Rope: Time Travel HD</t>
  </si>
  <si>
    <t>Dr. Panda Supermarket</t>
  </si>
  <si>
    <t xml:space="preserve">木穈 </t>
  </si>
  <si>
    <t>1.0.15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</si>
  <si>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</si>
  <si>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</si>
  <si>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</si>
  <si>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</si>
  <si>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</si>
  <si>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</si>
  <si>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券-[ㄟ霂餌]</t>
  </si>
  <si>
    <t>Asphalt 8: Airborne</t>
  </si>
  <si>
    <t>Frozen: Storybook Deluxe - Now with Frozen Fever!</t>
  </si>
  <si>
    <t>Duck Life</t>
  </si>
  <si>
    <t>Star Wars簧: Knights of the Old Republic</t>
  </si>
  <si>
    <t>1.2.5</t>
  </si>
  <si>
    <t>PlayKids - Educational Cartoons and Games for Kids</t>
  </si>
  <si>
    <t>WRAL Weather Alert</t>
  </si>
  <si>
    <t>Face Swap and Copy Free  Switch &amp; Fusion Faces in a Photo</t>
  </si>
  <si>
    <t>Catalogs</t>
  </si>
  <si>
    <t>InstaMag - Free Pic and Photo Collage Maker</t>
  </si>
  <si>
    <t>3.8.7</t>
  </si>
  <si>
    <t>Ghost Observer - ghost detector &amp; spirit radar</t>
  </si>
  <si>
    <t>Videoshop - Video Editor</t>
  </si>
  <si>
    <t>Redline Rush</t>
  </si>
  <si>
    <t>瘚琿悅!!銵</t>
  </si>
  <si>
    <t>Village Life: Love, Marriage and Babies</t>
  </si>
  <si>
    <t>2.6.9</t>
  </si>
  <si>
    <t>Eyes - the horror game</t>
  </si>
  <si>
    <t>Slow Shutter!</t>
  </si>
  <si>
    <t>Hopscotch</t>
  </si>
  <si>
    <t>璆賢予撣 for iPad</t>
  </si>
  <si>
    <t>1.3.8</t>
  </si>
  <si>
    <t>Cute CUT Pro - Full Featured Video Editor</t>
  </si>
  <si>
    <t>Farm Story 2</t>
  </si>
  <si>
    <t>Teenage Mutant Ninja Turtles: Rooftop Run</t>
  </si>
  <si>
    <t>Covet Fashion - The Game for Dresses &amp; Shopping</t>
  </si>
  <si>
    <t>3.02.25</t>
  </si>
  <si>
    <t>撽暹銝寥-靽2017圈忠郎頧血</t>
  </si>
  <si>
    <t>ameli, l'Assurance Maladie</t>
  </si>
  <si>
    <t>扎扎憭批郎之摮衣柴扎Ｕ颯怒扎瘙犖</t>
  </si>
  <si>
    <t>Design This Castle</t>
  </si>
  <si>
    <t>Oldify - Old Face Photo Booth App</t>
  </si>
  <si>
    <t>Prime Photos from Amazon</t>
  </si>
  <si>
    <t>BeautyPlus - Selfie Camera for a Beautiful Image</t>
  </si>
  <si>
    <t>6.4.5</t>
  </si>
  <si>
    <t>梁隤潦1000嚗4閮嚗</t>
  </si>
  <si>
    <t>Survivalcraft</t>
  </si>
  <si>
    <t>1.29.21.0</t>
  </si>
  <si>
    <t>Talking Ginger 2</t>
  </si>
  <si>
    <t>Dr. Panda Beauty Salon</t>
  </si>
  <si>
    <t>Heads Up!</t>
  </si>
  <si>
    <t>3.8.6</t>
  </si>
  <si>
    <t>World of Cubes Survival Craft</t>
  </si>
  <si>
    <t>PDF Export - Photos to PDF and Converter</t>
  </si>
  <si>
    <t>Bloons TD Battles</t>
  </si>
  <si>
    <t>Where's My Mickey?</t>
  </si>
  <si>
    <t>1.2.1.61</t>
  </si>
  <si>
    <t>Hearthstone</t>
  </si>
  <si>
    <t>8.2.19371</t>
  </si>
  <si>
    <t>Geometry Dash</t>
  </si>
  <si>
    <t>Sproggiwood</t>
  </si>
  <si>
    <t>HairTech-Head Sheets</t>
  </si>
  <si>
    <t>Stupid Test!</t>
  </si>
  <si>
    <t>Eurovision Song Contest - The Official App</t>
  </si>
  <si>
    <t>3.7.2</t>
  </si>
  <si>
    <t>The Fast Metabolism Diet customized meal planning</t>
  </si>
  <si>
    <t>2.9.3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</si>
  <si>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</si>
  <si>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</si>
  <si>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</si>
  <si>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</si>
  <si>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</si>
  <si>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</si>
  <si>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</si>
  <si>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</si>
  <si>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1.11.3</t>
  </si>
  <si>
    <t>Draw Rider Plus</t>
  </si>
  <si>
    <t>Stick Texting  The College Series</t>
  </si>
  <si>
    <t>Writing Wizard - Kids Learn to Write Letters, Alphabet &amp; Words</t>
  </si>
  <si>
    <t>Official Life in the UK Test 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</si>
  <si>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</si>
  <si>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</si>
  <si>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</si>
  <si>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</si>
  <si>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</si>
  <si>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</si>
  <si>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</si>
  <si>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擛潦</t>
  </si>
  <si>
    <t>Rivals for Catan</t>
  </si>
  <si>
    <t>Tetris簧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</si>
  <si>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</si>
  <si>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</si>
  <si>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</si>
  <si>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</si>
  <si>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</si>
  <si>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</si>
  <si>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Glitch矇</t>
  </si>
  <si>
    <t>McPlay</t>
  </si>
  <si>
    <t>The Inner World</t>
  </si>
  <si>
    <t>蝢 - 憟喟拇</t>
  </si>
  <si>
    <t>Casino X - Free Slot Machines, Poker, Blackjack</t>
  </si>
  <si>
    <t>瘝芣撘敹-梯祗霂准霂剖郎銋</t>
  </si>
  <si>
    <t>Santa Call &amp; Tracker - North Pole Command Center</t>
  </si>
  <si>
    <t>6.1.6</t>
  </si>
  <si>
    <t>Sniper Shooter: Gun Shooting Games</t>
  </si>
  <si>
    <t>Castle Raid 2</t>
  </si>
  <si>
    <t>Memrise: learn languages</t>
  </si>
  <si>
    <t>2.2.22</t>
  </si>
  <si>
    <t>RUNNING for weight loss: workout &amp; meal plans</t>
  </si>
  <si>
    <t>RUNNING for weight loss PRO: workout &amp; meal plans</t>
  </si>
  <si>
    <t>撟喳霂</t>
  </si>
  <si>
    <t>Thunderspace 5k ~ Focus, Sleep, Relax, Meditate in a thunderstorm with rain and nature sounds</t>
  </si>
  <si>
    <t>Buddy &amp; Me</t>
  </si>
  <si>
    <t>颲曆誘函憟質揮嚗迤蝔撣虫韐剖</t>
  </si>
  <si>
    <t>5.9.6</t>
  </si>
  <si>
    <t>Township</t>
  </si>
  <si>
    <t>Le bonheur de lire d癡s 3 ans: learn to read French</t>
  </si>
  <si>
    <t>Where's My Water? 2</t>
  </si>
  <si>
    <t>Werewolf Special Package</t>
  </si>
  <si>
    <t>Pacific Rim</t>
  </si>
  <si>
    <t>Dumb Ways to Die</t>
  </si>
  <si>
    <t>Pixel Gun 3D</t>
  </si>
  <si>
    <t>12.1.1</t>
  </si>
  <si>
    <t>WWDC</t>
  </si>
  <si>
    <t>Nextdoor</t>
  </si>
  <si>
    <t>Terraria</t>
  </si>
  <si>
    <t>1.2.12785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</si>
  <si>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</si>
  <si>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</si>
  <si>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</si>
  <si>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</si>
  <si>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</si>
  <si>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</si>
  <si>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</si>
  <si>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</si>
  <si>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HD-憟喳乩蜓剛憸憭拍湔頧臭辣</t>
  </si>
  <si>
    <t>5.5.5</t>
  </si>
  <si>
    <t>Angry Birds Go!</t>
  </si>
  <si>
    <t>Jigsaw Puzzle Collection HD</t>
  </si>
  <si>
    <t>Stellarium Mobile Sky Map</t>
  </si>
  <si>
    <t>Hangouts</t>
  </si>
  <si>
    <t>16.0.0</t>
  </si>
  <si>
    <t>Quizduell</t>
  </si>
  <si>
    <t>6.5.1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</si>
  <si>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</si>
  <si>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</si>
  <si>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</si>
  <si>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</si>
  <si>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</si>
  <si>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</si>
  <si>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 Crazy Cart Racing with Your Favorite Cartoon Network Characters</t>
  </si>
  <si>
    <t>Verizon Cloud</t>
  </si>
  <si>
    <t>17.2.4</t>
  </si>
  <si>
    <t>Solitaire Deluxe簧 Social - Classic, Spider, more</t>
  </si>
  <si>
    <t>Evil Apples: A Filthy Adult Card &amp; Party Game</t>
  </si>
  <si>
    <t>1.9.23</t>
  </si>
  <si>
    <t>Word Swag - Cool fonts &amp; typography generator</t>
  </si>
  <si>
    <t>EasyCost - Expense Tracker and Money organizer</t>
  </si>
  <si>
    <t>Hero Emblems</t>
  </si>
  <si>
    <t>Angry Birds Star Wars II</t>
  </si>
  <si>
    <t>1.9.22</t>
  </si>
  <si>
    <t>Jelly Splash</t>
  </si>
  <si>
    <t>3.13.0</t>
  </si>
  <si>
    <t>AOL: News, Email, Weather &amp; Video</t>
  </si>
  <si>
    <t>4.6.6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</si>
  <si>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</si>
  <si>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</si>
  <si>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</si>
  <si>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</si>
  <si>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</si>
  <si>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</si>
  <si>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 xml:space="preserve">Solitaire </t>
  </si>
  <si>
    <t>D&amp;D Lords of Waterdeep</t>
  </si>
  <si>
    <t>曉漲韐游HD</t>
  </si>
  <si>
    <t>6.8.0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</si>
  <si>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</si>
  <si>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</si>
  <si>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</si>
  <si>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</si>
  <si>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</si>
  <si>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 Rain, Hurricanes &amp; Weather</t>
  </si>
  <si>
    <t>3.2.3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</si>
  <si>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</si>
  <si>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</si>
  <si>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</si>
  <si>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</si>
  <si>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</si>
  <si>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</si>
  <si>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</si>
  <si>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2.2.6</t>
  </si>
  <si>
    <t>Battle Camp HD - Collect &amp; Evolve Your Monsters</t>
  </si>
  <si>
    <t>Sabres of Infinity</t>
  </si>
  <si>
    <t>FollowMeter for Instagram - Followers Tracking</t>
  </si>
  <si>
    <t>箇巨頧衣巨掃頧衣巨憸拇 for 楝12306</t>
  </si>
  <si>
    <t>7.3.5</t>
  </si>
  <si>
    <t>Trivia Crack</t>
  </si>
  <si>
    <t>Construction Simulator 2014</t>
  </si>
  <si>
    <t>Princess Salon - Girls Makeup, Dressup and Makeover Games</t>
  </si>
  <si>
    <t>Toca Builders</t>
  </si>
  <si>
    <t>Ice Fishing Derby Premium</t>
  </si>
  <si>
    <t>100 PICS Quiz - guess the picture trivia games</t>
  </si>
  <si>
    <t>WaterMinder簧</t>
  </si>
  <si>
    <t>2016 U.S. Open Golf Championship for iPad</t>
  </si>
  <si>
    <t>4.0.127</t>
  </si>
  <si>
    <t>Kanvas - Express Yourself</t>
  </si>
  <si>
    <t>憌--箸啁瘣</t>
  </si>
  <si>
    <t>4.18.0</t>
  </si>
  <si>
    <t>Yoga.com: 300 Poses &amp; Video Classes</t>
  </si>
  <si>
    <t>Monster Legends RPG - War, Fight &amp; Heroes Game</t>
  </si>
  <si>
    <t>Charades!</t>
  </si>
  <si>
    <t>Procraster - Overcome Procrastination</t>
  </si>
  <si>
    <t>Freeletics Bodyweight - Workouts and Training</t>
  </si>
  <si>
    <t>Weaphones WW2: Firearms Simulator</t>
  </si>
  <si>
    <t>Call of Duty簧: Strike Team</t>
  </si>
  <si>
    <t>Breach &amp; Clear</t>
  </si>
  <si>
    <t>2.3.0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</si>
  <si>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</si>
  <si>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</si>
  <si>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</si>
  <si>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</si>
  <si>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</si>
  <si>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</si>
  <si>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</si>
  <si>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1.1.15</t>
  </si>
  <si>
    <t>Episode - Choose Your Story</t>
  </si>
  <si>
    <t>Clue Period Tracker: Period &amp; Ovulation Tracker</t>
  </si>
  <si>
    <t>3.5.6</t>
  </si>
  <si>
    <t>7 Minute Workout Pro</t>
  </si>
  <si>
    <t>Forbidden Desert</t>
  </si>
  <si>
    <t>My Talking Tom</t>
  </si>
  <si>
    <t>Lightbot : Programming Puzzles</t>
  </si>
  <si>
    <t>Rayman Fiesta Run</t>
  </si>
  <si>
    <t>The Open</t>
  </si>
  <si>
    <t>1.4.9</t>
  </si>
  <si>
    <t>Can You Escape</t>
  </si>
  <si>
    <t>Mickey Mouse Clubhouse - Color &amp; Play</t>
  </si>
  <si>
    <t>研怒～ - 憟喳柴乓嫘研怒</t>
  </si>
  <si>
    <t>2.4.6</t>
  </si>
  <si>
    <t>Mancala Pro</t>
  </si>
  <si>
    <t>Trials Frontier</t>
  </si>
  <si>
    <t>IntroMate - Intro Maker for iMovie</t>
  </si>
  <si>
    <t>Real Steel World Robot Boxing</t>
  </si>
  <si>
    <t>31.31.840</t>
  </si>
  <si>
    <t>Sago Mini Pet Cafe</t>
  </si>
  <si>
    <t>Cartwheel by Target</t>
  </si>
  <si>
    <t>Morning  Weather, To-Do, News, and more</t>
  </si>
  <si>
    <t>望瘜2700</t>
  </si>
  <si>
    <t>曇悖圈HD-韏楛霂餉蔓隞</t>
  </si>
  <si>
    <t>1.8.0</t>
  </si>
  <si>
    <t>SAMURAI SHODOWN II</t>
  </si>
  <si>
    <t>Santa Call &amp; Tracker Free - North Pole Command</t>
  </si>
  <si>
    <t>EPOCH.2</t>
  </si>
  <si>
    <t>Ab in den Urlaub  Pauschalreisen g羹nstig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</si>
  <si>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</si>
  <si>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</si>
  <si>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</si>
  <si>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</si>
  <si>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</si>
  <si>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</si>
  <si>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1.6.10</t>
  </si>
  <si>
    <t>rymdkapsel</t>
  </si>
  <si>
    <t>Tomb Raider I</t>
  </si>
  <si>
    <t>Teen Titans Go Arcade</t>
  </si>
  <si>
    <t>Canon PRINT Inkjet/SELPHY</t>
  </si>
  <si>
    <t>Math 42</t>
  </si>
  <si>
    <t>Fishdom</t>
  </si>
  <si>
    <t>LEGO簧 The Lord of the Rings</t>
  </si>
  <si>
    <t>Tile - Find &amp; track your lost phone, wallet, keys</t>
  </si>
  <si>
    <t>2.12.1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</si>
  <si>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</si>
  <si>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</si>
  <si>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</si>
  <si>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</si>
  <si>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7.8.0</t>
  </si>
  <si>
    <t>movieStudio-Video Editor&amp;Slideshow Maker(pro)</t>
  </si>
  <si>
    <t>Battleheart Legacy</t>
  </si>
  <si>
    <t>RealTimes: Video Maker</t>
  </si>
  <si>
    <t>4.10.004</t>
  </si>
  <si>
    <t>The Room Two</t>
  </si>
  <si>
    <t>Move to measure - Flying Ruler</t>
  </si>
  <si>
    <t>Game of War - Fire Age</t>
  </si>
  <si>
    <t>3.22.510</t>
  </si>
  <si>
    <t>Rhonna Designs</t>
  </si>
  <si>
    <t>Ninja Kid Run VR: Runner &amp; Racing Games For Free</t>
  </si>
  <si>
    <t>1.2.13</t>
  </si>
  <si>
    <t>Air Video HD - Now with multitasking and PiP support!</t>
  </si>
  <si>
    <t>亙熒桃研獢 芥研 Ohganic"</t>
  </si>
  <si>
    <t>3.8.1</t>
  </si>
  <si>
    <t>瘣憭氯迤霂絲憭僭蒂雿揚瘣揮</t>
  </si>
  <si>
    <t>Mister Maker: Lets Make It!  Design, Draw, Paint, Make and Play</t>
  </si>
  <si>
    <t>My Little Pony - A Canterlot Wedding</t>
  </si>
  <si>
    <t>djay 2</t>
  </si>
  <si>
    <t>2.8.5</t>
  </si>
  <si>
    <t>djay 2 for iPhone</t>
  </si>
  <si>
    <t>School Lunch Food!</t>
  </si>
  <si>
    <t>WinZip Full Version - The leading zip unzip and cloud file management tool</t>
  </si>
  <si>
    <t>4.7.1</t>
  </si>
  <si>
    <t>Rebuild 3: Gangs of Deadsville</t>
  </si>
  <si>
    <t>1.6.16</t>
  </si>
  <si>
    <t>Clip Video Download Pro.</t>
  </si>
  <si>
    <t>VVebo - 敺桀摰Ｘ蝡</t>
  </si>
  <si>
    <t>Burger Shop</t>
  </si>
  <si>
    <t>Vainglory</t>
  </si>
  <si>
    <t>Tayasui Sketches Pro</t>
  </si>
  <si>
    <t>Jishokun-Japanese English Dictionary &amp; Translator</t>
  </si>
  <si>
    <t>2.10.14</t>
  </si>
  <si>
    <t>Blackbar</t>
  </si>
  <si>
    <t>Boom Beach</t>
  </si>
  <si>
    <t>LOCARI(准)-芥戊摮扎嫘扎Ｕ</t>
  </si>
  <si>
    <t>Caveman Feast - 250 Paleo Recipes</t>
  </si>
  <si>
    <t>WGT Golf Game by Topgolf</t>
  </si>
  <si>
    <t>1.31.2</t>
  </si>
  <si>
    <t>敹⊥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</si>
  <si>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</si>
  <si>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</si>
  <si>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</si>
  <si>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</t>
  </si>
  <si>
    <t>RoomScan Pro - The app that draws floor plans by itself</t>
  </si>
  <si>
    <t>5.0.2</t>
  </si>
  <si>
    <t>Top Hat Lecture</t>
  </si>
  <si>
    <t>Automo Camera</t>
  </si>
  <si>
    <t>脯踴粹ㄞ啜</t>
  </si>
  <si>
    <t>曹漪惜啣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</si>
  <si>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</si>
  <si>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</si>
  <si>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</si>
  <si>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</si>
  <si>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 Pro - The Classic Family Card Game</t>
  </si>
  <si>
    <t>Dr. Panda's Airport</t>
  </si>
  <si>
    <t>VHS Camcorder</t>
  </si>
  <si>
    <t>KICK: Official Football Card Trader</t>
  </si>
  <si>
    <t>Candy Blast Mania</t>
  </si>
  <si>
    <t>1.9.6</t>
  </si>
  <si>
    <t>7 Minute Workout Challenge</t>
  </si>
  <si>
    <t>Photo Quilt - Auto Collage Maker</t>
  </si>
  <si>
    <t>祆扯隡店嚗押抵隤勗隤芥啜TOEIC桀郎蝧</t>
  </si>
  <si>
    <t>DEVICE 6</t>
  </si>
  <si>
    <t>Colossatron: Massive World Threat</t>
  </si>
  <si>
    <t>Rabbids Big Bang</t>
  </si>
  <si>
    <t>Gods Of Rome</t>
  </si>
  <si>
    <t>Google Home</t>
  </si>
  <si>
    <t>1.23.905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</si>
  <si>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</si>
  <si>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</si>
  <si>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</si>
  <si>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</si>
  <si>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</si>
  <si>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</si>
  <si>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蝑妨 - 芥芥芥喋怒 SNS阮 芸啣OK</t>
  </si>
  <si>
    <t>Voice Recorder (FREE)</t>
  </si>
  <si>
    <t>Fairway Solitaire Blast</t>
  </si>
  <si>
    <t>2.7.13</t>
  </si>
  <si>
    <t>Runtastic Six Pack Abs Workout &amp; Core Trainer</t>
  </si>
  <si>
    <t>Cops N Robbers (FPS) - Block Survival Multiplayer</t>
  </si>
  <si>
    <t xml:space="preserve">Spider Solitaire </t>
  </si>
  <si>
    <t>Telegram Messenger</t>
  </si>
  <si>
    <t>Sonic &amp; All-Stars Racing Transformed</t>
  </si>
  <si>
    <t>UC瘚沈D</t>
  </si>
  <si>
    <t>3.0.1.776</t>
  </si>
  <si>
    <t>buddhify - modern mindfulness for busy lives</t>
  </si>
  <si>
    <t>Squaready for Video - Convert Rectangle Movie Clip into Square Shape for Instagram</t>
  </si>
  <si>
    <t>Stop - Fun Categories Word Game</t>
  </si>
  <si>
    <t>3.2.11</t>
  </si>
  <si>
    <t>R矇publique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</si>
  <si>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</si>
  <si>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</si>
  <si>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</si>
  <si>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</si>
  <si>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</si>
  <si>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3.12.4</t>
  </si>
  <si>
    <t>曇悖甈Ｖ暻餃券</t>
  </si>
  <si>
    <t>6.8.92</t>
  </si>
  <si>
    <t>SlideStory - Create a slideshow movie and a snap video</t>
  </si>
  <si>
    <t>Toca Cars</t>
  </si>
  <si>
    <t>Mimpi</t>
  </si>
  <si>
    <t>Daniel Tigers Day &amp; Night</t>
  </si>
  <si>
    <t>Disneynature Explore</t>
  </si>
  <si>
    <t>JD Sports</t>
  </si>
  <si>
    <t>ABC Ninja - The Alphabet Slicing Game for Kids</t>
  </si>
  <si>
    <t>Cascade: Fun Spin and Match Puzzle Game</t>
  </si>
  <si>
    <t>1.8.6</t>
  </si>
  <si>
    <t>Font Candy+ Typography - Editor Add Text To Photos</t>
  </si>
  <si>
    <t>Octagon - A Minimal Arcade Game with Maximum Challenge</t>
  </si>
  <si>
    <t>AdBlock</t>
  </si>
  <si>
    <t>Nowait Guest</t>
  </si>
  <si>
    <t>3.1.14</t>
  </si>
  <si>
    <t>Google Play Music</t>
  </si>
  <si>
    <t>3.26.1007</t>
  </si>
  <si>
    <t>Frozen Free Fall</t>
  </si>
  <si>
    <t>Castle Clash: Brave Squads</t>
  </si>
  <si>
    <t>Assassin's Creed Pirates</t>
  </si>
  <si>
    <t>Lost Echo</t>
  </si>
  <si>
    <t>IXL - Math and English</t>
  </si>
  <si>
    <t>3.3.8</t>
  </si>
  <si>
    <t>Budget- Expense Tracker,Bill Reminder,Debt Manager</t>
  </si>
  <si>
    <t>2.13.1</t>
  </si>
  <si>
    <t>Capital One for iPad</t>
  </si>
  <si>
    <t>Piano - Play Keyboard Music Games with Magic Tiles</t>
  </si>
  <si>
    <t>Quik 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</si>
  <si>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</si>
  <si>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</si>
  <si>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</si>
  <si>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</si>
  <si>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</si>
  <si>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</si>
  <si>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</si>
  <si>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2.15.2</t>
  </si>
  <si>
    <t>Electric RC Sim</t>
  </si>
  <si>
    <t>Shadow Fight 2</t>
  </si>
  <si>
    <t>1.9.29</t>
  </si>
  <si>
    <t>Calendars 5 - Daily Planner and Task Manager</t>
  </si>
  <si>
    <t>5.10.5</t>
  </si>
  <si>
    <t>Flick Kick Football Legends</t>
  </si>
  <si>
    <t>1.9.83</t>
  </si>
  <si>
    <t>Chatous - Chat with new people</t>
  </si>
  <si>
    <t>3.8.10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</si>
  <si>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</si>
  <si>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</si>
  <si>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</si>
  <si>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</si>
  <si>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</si>
  <si>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</si>
  <si>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</si>
  <si>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2.0.16</t>
  </si>
  <si>
    <t>Deemo</t>
  </si>
  <si>
    <t>Pocket Troops</t>
  </si>
  <si>
    <t>1.21.0</t>
  </si>
  <si>
    <t>Pandemic: The Board Game</t>
  </si>
  <si>
    <t>Panda Pop</t>
  </si>
  <si>
    <t>5.5.101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</si>
  <si>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</si>
  <si>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</si>
  <si>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</si>
  <si>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</si>
  <si>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</si>
  <si>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1.56.0</t>
  </si>
  <si>
    <t>Royal Revolt 2  Defend Your Castle</t>
  </si>
  <si>
    <t>My Boo - Virtual Pet with Mini Games for Kids</t>
  </si>
  <si>
    <t>Starfall FREE</t>
  </si>
  <si>
    <t>1.26.010</t>
  </si>
  <si>
    <t>Jet Car Stunts 2</t>
  </si>
  <si>
    <t>1.0.24</t>
  </si>
  <si>
    <t xml:space="preserve">Oceanhorn </t>
  </si>
  <si>
    <t>Bose SoundTouch</t>
  </si>
  <si>
    <t>14.80.6</t>
  </si>
  <si>
    <t>Dreii</t>
  </si>
  <si>
    <t>WordBrain</t>
  </si>
  <si>
    <t>1.21.1</t>
  </si>
  <si>
    <t>GANMA! - 瞍怎瑯隤准暸柴喋Ｕ</t>
  </si>
  <si>
    <t>QQ International</t>
  </si>
  <si>
    <t>4.8.4</t>
  </si>
  <si>
    <t>DraftKings - Daily Fantasy Golf, Baseball, &amp; More</t>
  </si>
  <si>
    <t>FOX Sports GO</t>
  </si>
  <si>
    <t>Forge of Empires</t>
  </si>
  <si>
    <t>1.102.1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</si>
  <si>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</si>
  <si>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</si>
  <si>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</si>
  <si>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</si>
  <si>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</si>
  <si>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</si>
  <si>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</si>
  <si>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</si>
  <si>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2.2.4</t>
  </si>
  <si>
    <t>Driving test 2017</t>
  </si>
  <si>
    <t>Force Saber of Light</t>
  </si>
  <si>
    <t>2.5.3</t>
  </si>
  <si>
    <t>ZaZa Remote-Universal Remote Control</t>
  </si>
  <si>
    <t>Jam League</t>
  </si>
  <si>
    <t>銝撉OL-銝犖賣嚗Legend Of Warrior嚗</t>
  </si>
  <si>
    <t>2.4.0</t>
  </si>
  <si>
    <t>Fantastical 2 for iPhone - Calendar and Reminders</t>
  </si>
  <si>
    <t>Toca Mini</t>
  </si>
  <si>
    <t>Swamp Attack</t>
  </si>
  <si>
    <t>QuizUp</t>
  </si>
  <si>
    <t>3.2.7</t>
  </si>
  <si>
    <t>Epic! - Unlimited Books for Kids</t>
  </si>
  <si>
    <t>Dominos Pro</t>
  </si>
  <si>
    <t>FINAL FANTASY VI</t>
  </si>
  <si>
    <t>FireChat</t>
  </si>
  <si>
    <t>8.0.12</t>
  </si>
  <si>
    <t>minimo嚗嚗/萸喃蝝</t>
  </si>
  <si>
    <t>6.2.5</t>
  </si>
  <si>
    <t>DoorDash - Food Delivery</t>
  </si>
  <si>
    <t>3.0.18</t>
  </si>
  <si>
    <t>Touchgrind Skate 2</t>
  </si>
  <si>
    <t>扎憟喳擳柴-憌駁蝢捆嚗DIET</t>
  </si>
  <si>
    <t>Block Fortress: War</t>
  </si>
  <si>
    <t>Broken Sword 5 - the Serpent's Curse</t>
  </si>
  <si>
    <t>Blocky Roads</t>
  </si>
  <si>
    <t>Optical Inquisitor 17+</t>
  </si>
  <si>
    <t>comico/鈭箸芥詻急憤颯瘥湔嚗/喋</t>
  </si>
  <si>
    <t>G1批嫘潦</t>
  </si>
  <si>
    <t>Trial Xtreme 4</t>
  </si>
  <si>
    <t>The Occupant</t>
  </si>
  <si>
    <t>Hidden City簧: Mystery of Shadows</t>
  </si>
  <si>
    <t>1.13.1301</t>
  </si>
  <si>
    <t>Ebates: Cash Back, Coupons &amp; Rebate Shopping App</t>
  </si>
  <si>
    <t>4.15.0</t>
  </si>
  <si>
    <t>FizzUp  Online Fitness Trainer</t>
  </si>
  <si>
    <t>1.21.2</t>
  </si>
  <si>
    <t>Trivia Crack (No Ads)</t>
  </si>
  <si>
    <t>Pitu</t>
  </si>
  <si>
    <t>4.9.2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</si>
  <si>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</si>
  <si>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</si>
  <si>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</si>
  <si>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</si>
  <si>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4.11.0</t>
  </si>
  <si>
    <t>Police Lights 3 - Fire Truck, Police and Paramedic Sirens</t>
  </si>
  <si>
    <t>Battle Supremacy</t>
  </si>
  <si>
    <t>Christmas Countdown 2017</t>
  </si>
  <si>
    <t>嚗喋</t>
  </si>
  <si>
    <t>Sunday Lawn Seasons</t>
  </si>
  <si>
    <t>1.04.1</t>
  </si>
  <si>
    <t>FACIE</t>
  </si>
  <si>
    <t>TCS NYC Marathon</t>
  </si>
  <si>
    <t>Cookie Jam</t>
  </si>
  <si>
    <t>6.50.110</t>
  </si>
  <si>
    <t>LEGO簧 Star Wars:  The Complete Saga</t>
  </si>
  <si>
    <t>1.9.15</t>
  </si>
  <si>
    <t>THE KING OF FIGHTERS '97</t>
  </si>
  <si>
    <t>Monument Valley</t>
  </si>
  <si>
    <t>2.4.60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</si>
  <si>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</si>
  <si>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</si>
  <si>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</si>
  <si>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</si>
  <si>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</si>
  <si>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</si>
  <si>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</si>
  <si>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</si>
  <si>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</si>
  <si>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</si>
  <si>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</si>
  <si>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1.12.9</t>
  </si>
  <si>
    <t>Disney Applause</t>
  </si>
  <si>
    <t>蝘脩-蝵滯湔 予鈭文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</si>
  <si>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</si>
  <si>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</si>
  <si>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</si>
  <si>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</si>
  <si>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</si>
  <si>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</si>
  <si>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</si>
  <si>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</si>
  <si>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1705.522.332</t>
  </si>
  <si>
    <t>Raildale - Railroad &amp; Railway Building Game</t>
  </si>
  <si>
    <t>1.5.8</t>
  </si>
  <si>
    <t>A Dark Room</t>
  </si>
  <si>
    <t>Arise: Beat Procrastination &amp; dominate todo lists!</t>
  </si>
  <si>
    <t>LEGO簧 Marvel Super Heroes: Universe in Peril</t>
  </si>
  <si>
    <t>蝢憭-蝑憌斢敹噢</t>
  </si>
  <si>
    <t>FandangoNOW - Movies + TV - anytime, anywhere</t>
  </si>
  <si>
    <t>2.2.5</t>
  </si>
  <si>
    <t>Farming Simulator 14</t>
  </si>
  <si>
    <t>VivaVideo - Best Video Editor &amp; Photo Movie Maker</t>
  </si>
  <si>
    <t>Ski Safari: Adventure Time - Stunt Skiing Endless Runner with Finn and BMO</t>
  </si>
  <si>
    <t>蝢蝢戊閮箸</t>
  </si>
  <si>
    <t>Literacy Leveler</t>
  </si>
  <si>
    <t>Detective Grimoire</t>
  </si>
  <si>
    <t>Dr. Panda Bus Driver</t>
  </si>
  <si>
    <t>Dr. Panda Home</t>
  </si>
  <si>
    <t>Red嚗shop the world</t>
  </si>
  <si>
    <t>PDF Pro 2 - The ultimate PDF app</t>
  </si>
  <si>
    <t>2.2.7</t>
  </si>
  <si>
    <t>撖-韐血憭敶摰霈啣蝞∪振</t>
  </si>
  <si>
    <t>Blek</t>
  </si>
  <si>
    <t>PDF Expert 6: Read, annotate &amp; edit PDF documents</t>
  </si>
  <si>
    <t>bergfex/Ski PRO</t>
  </si>
  <si>
    <t>MONSTER HUNTER FREEDOM UNITE for iOS</t>
  </si>
  <si>
    <t>1.00.11</t>
  </si>
  <si>
    <t>Pocket Stables</t>
  </si>
  <si>
    <t>GraphNCalc83</t>
  </si>
  <si>
    <t>Team Umizoomi: Math Racer HD</t>
  </si>
  <si>
    <t>Google Play Movies &amp; TV</t>
  </si>
  <si>
    <t>2.10.0106</t>
  </si>
  <si>
    <t>MixChannel</t>
  </si>
  <si>
    <t>5.0.5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</si>
  <si>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</si>
  <si>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</si>
  <si>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</si>
  <si>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</si>
  <si>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</si>
  <si>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</si>
  <si>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</si>
  <si>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</si>
  <si>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</si>
  <si>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</si>
  <si>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</si>
  <si>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</si>
  <si>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</si>
  <si>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</si>
  <si>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 Weather Alerts &amp; Forecast</t>
  </si>
  <si>
    <t>NOAA Weather Radar - Weather Forecast &amp; HD Radar</t>
  </si>
  <si>
    <t>Serato Remote Mini</t>
  </si>
  <si>
    <t>嫘芣</t>
  </si>
  <si>
    <t>NightCap Camera</t>
  </si>
  <si>
    <t>唳敹菔霂2015啁-梁典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</si>
  <si>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</si>
  <si>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</si>
  <si>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</si>
  <si>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</si>
  <si>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</si>
  <si>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</si>
  <si>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</si>
  <si>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2.16.1</t>
  </si>
  <si>
    <t>Pakka Pets Village - Build a Cute Virtual Pet Town</t>
  </si>
  <si>
    <t>2.0.11</t>
  </si>
  <si>
    <t>血銋戊賬</t>
  </si>
  <si>
    <t>嫘扎72</t>
  </si>
  <si>
    <t>Blokus 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</si>
  <si>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</si>
  <si>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</si>
  <si>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</si>
  <si>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</si>
  <si>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</si>
  <si>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</si>
  <si>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</si>
  <si>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撣 - 頞喟餈瑕憭</t>
  </si>
  <si>
    <t>Disney Movies Anywhere: Watch Your Disney Movies!</t>
  </si>
  <si>
    <t>1.7.8</t>
  </si>
  <si>
    <t>FXNOW - Full Episodes, Movies, and Stream Live TV</t>
  </si>
  <si>
    <t>Angry Birds Epic RPG</t>
  </si>
  <si>
    <t>Criminal Case</t>
  </si>
  <si>
    <t>Spider: Rite of the Shrouded Moon</t>
  </si>
  <si>
    <t>芣蝥菜赤PRO-摰芰冽箏潭蟡</t>
  </si>
  <si>
    <t>TV App</t>
  </si>
  <si>
    <t>YouCam Perfect - Photo &amp; Selfie Editor</t>
  </si>
  <si>
    <t>5.20.1</t>
  </si>
  <si>
    <t>MiP App</t>
  </si>
  <si>
    <t>摰撠秩-鈭蹂蝵曹澈擃韐券霂餌氖蝥輯蕭</t>
  </si>
  <si>
    <t>2.17.0</t>
  </si>
  <si>
    <t>Hide N Seek : Mini Multiplayer Game</t>
  </si>
  <si>
    <t>!!怒</t>
  </si>
  <si>
    <t>Stick &amp; MojiMe New</t>
  </si>
  <si>
    <t>Bowling King</t>
  </si>
  <si>
    <t>1.40.23</t>
  </si>
  <si>
    <t>Microtrip</t>
  </si>
  <si>
    <t>Pointless Quiz</t>
  </si>
  <si>
    <t>LEGO簧 Star Wars:  Microfighters</t>
  </si>
  <si>
    <t>Date &amp; Time Photo Stamp</t>
  </si>
  <si>
    <t>LEGO簧 Friends</t>
  </si>
  <si>
    <t>1.2.67152</t>
  </si>
  <si>
    <t>News Pro - Breitbart Edition</t>
  </si>
  <si>
    <t>1.0.10</t>
  </si>
  <si>
    <t>Ducky Fuzz</t>
  </si>
  <si>
    <t>FilmStory - For All Your Video Editing Needs</t>
  </si>
  <si>
    <t>Kahuna</t>
  </si>
  <si>
    <t>MiFlight  Airport security line wait times at checkpoints for domestic and international travelers</t>
  </si>
  <si>
    <t>WWE SuperCard</t>
  </si>
  <si>
    <t>1.7.248694</t>
  </si>
  <si>
    <t>iA Writer</t>
  </si>
  <si>
    <t>Beast Poker</t>
  </si>
  <si>
    <t>5.6.15</t>
  </si>
  <si>
    <t>Shadowmatic</t>
  </si>
  <si>
    <t>1.9.5</t>
  </si>
  <si>
    <t>Dungeon Boss</t>
  </si>
  <si>
    <t>0.5.7961</t>
  </si>
  <si>
    <t>Motorsport Manager</t>
  </si>
  <si>
    <t>ChineseSkill -Learn Mandarin Chinese Language Free</t>
  </si>
  <si>
    <t>GoodReader - PDF Reader, Annotator and File Manager</t>
  </si>
  <si>
    <t>4.12.1</t>
  </si>
  <si>
    <t>miCal - the missing calendar with reminders</t>
  </si>
  <si>
    <t>FilmStory Pro - For All Your Video Editing Needs</t>
  </si>
  <si>
    <t>Naughty Kitties</t>
  </si>
  <si>
    <t>1.2.17</t>
  </si>
  <si>
    <t>FlixBus - bus travel in Europe</t>
  </si>
  <si>
    <t>GoodNotes 4 - Notes &amp; PDF</t>
  </si>
  <si>
    <t>4.11.10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</si>
  <si>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</si>
  <si>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</si>
  <si>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</si>
  <si>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</si>
  <si>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</si>
  <si>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</si>
  <si>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</si>
  <si>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</si>
  <si>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1.3.1.1</t>
  </si>
  <si>
    <t>R.B.I. Baseball 14</t>
  </si>
  <si>
    <t>Shadow Blade</t>
  </si>
  <si>
    <t>Beautiful Japanese Handwriting</t>
  </si>
  <si>
    <t>3.0.6</t>
  </si>
  <si>
    <t>J&amp;J Official 7 Minute Workout</t>
  </si>
  <si>
    <t>韏扎 怒</t>
  </si>
  <si>
    <t>Heart of Vegas Slots  Casino Slot Machine Games</t>
  </si>
  <si>
    <t>Mixgram - Picture Collage Maker - Pic Photo Editor</t>
  </si>
  <si>
    <t>Yoshirt - Design Your Own Custom Tshirt, Tote Bag, Socks and More</t>
  </si>
  <si>
    <t>Farming USA</t>
  </si>
  <si>
    <t>芸閫-菔抒遞箇</t>
  </si>
  <si>
    <t>Patrick Kane's MVP Hockey</t>
  </si>
  <si>
    <t>摰犖韐瑕狡</t>
  </si>
  <si>
    <t>AG Drive</t>
  </si>
  <si>
    <t>1.8.2</t>
  </si>
  <si>
    <t>Beautiful Japanese Handwriting for iPhone</t>
  </si>
  <si>
    <t>Jodel</t>
  </si>
  <si>
    <t>Block 苤ity Wars: game and skin export to minecraft</t>
  </si>
  <si>
    <t>KORG Gadget</t>
  </si>
  <si>
    <t>Warhammer 40,000: Deathwatch - Tyranid Invasion</t>
  </si>
  <si>
    <t>Jurassic World: The Game</t>
  </si>
  <si>
    <t>1.13.14</t>
  </si>
  <si>
    <t>Card Wars - Adventure Time Card Game</t>
  </si>
  <si>
    <t>撘敹瘨簧</t>
  </si>
  <si>
    <t>1.1.34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</si>
  <si>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</si>
  <si>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</si>
  <si>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</si>
  <si>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</si>
  <si>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</si>
  <si>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瑯 -祆瘣曄閰崇PG-</t>
  </si>
  <si>
    <t>01.44.02</t>
  </si>
  <si>
    <t>QR喋潦 for iPhone - ⊥找蝙QR喋狎踹Ｕ</t>
  </si>
  <si>
    <t>Crazy Taxi City Rush</t>
  </si>
  <si>
    <t>1.7.1</t>
  </si>
  <si>
    <t>Disco Zoo</t>
  </si>
  <si>
    <t>Staccal 2 - Calendars and Reminder</t>
  </si>
  <si>
    <t>Slice Fractions</t>
  </si>
  <si>
    <t>1.04.00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</si>
  <si>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</si>
  <si>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</si>
  <si>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</si>
  <si>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</si>
  <si>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</si>
  <si>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</si>
  <si>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撟喳憟質膠銝-刻膠拇,摰蝞∪振</t>
  </si>
  <si>
    <t>3.11.2</t>
  </si>
  <si>
    <t>Let's do pretend Ice-cream shop! - Work Experience-Based Brain Training App</t>
  </si>
  <si>
    <t>撌仿e</t>
  </si>
  <si>
    <t>2.3.7</t>
  </si>
  <si>
    <t>Nintype</t>
  </si>
  <si>
    <t>MarcoPolo Ocean</t>
  </si>
  <si>
    <t>敶扎嚗嚗隞雿亥Ｕ</t>
  </si>
  <si>
    <t>Caf - Mon Compte</t>
  </si>
  <si>
    <t>Got It - Homework Help Math, Chem, Physics Solver</t>
  </si>
  <si>
    <t>RollerCoaster Tycoon簧 4 Mobile</t>
  </si>
  <si>
    <t>1.10.14</t>
  </si>
  <si>
    <t>TMNT: Brothers Unite</t>
  </si>
  <si>
    <t>Repost It! for Instagram Pro - Video Photo Whiz</t>
  </si>
  <si>
    <t>Rookie Cam - Photo Editor &amp; Filter Camera</t>
  </si>
  <si>
    <t>Out There: 峏 Edition</t>
  </si>
  <si>
    <t>mySTATE - State College</t>
  </si>
  <si>
    <t>摰撠秩-剝蝵銋衣髡餈賣敹蟡</t>
  </si>
  <si>
    <t>Tricks for iPhone (Pro)</t>
  </si>
  <si>
    <t>Athletics: Winter Sports (Full Version)</t>
  </si>
  <si>
    <t>雿撣-撠擃郎抒郎銋撖澆</t>
  </si>
  <si>
    <t>8.6.4</t>
  </si>
  <si>
    <t>Shin Megami Tensei (ENG)</t>
  </si>
  <si>
    <t>Adobe Photoshop Lightroom for iPad</t>
  </si>
  <si>
    <t>2.7.4</t>
  </si>
  <si>
    <t>Words with Friends  Best Word Game</t>
  </si>
  <si>
    <t>Speak &amp; Translate 嚗 Live Voice and Text Translator</t>
  </si>
  <si>
    <t>Speak &amp; Translate 嚗 Voice and Text Translator</t>
  </si>
  <si>
    <t>Photon X Private Browser and Flash Player for iPad</t>
  </si>
  <si>
    <t>ALOE -扎颯研具萸扎血摨瑞蕭瘙戊扼鈭箸⊥潦Ｕ</t>
  </si>
  <si>
    <t>MagicBars - HomeScreen Wallpaper With Creativity</t>
  </si>
  <si>
    <t>Lastronaut</t>
  </si>
  <si>
    <t>Crazy Kitchen</t>
  </si>
  <si>
    <t>Tynker - Learn to Code. Programming Made Easy.</t>
  </si>
  <si>
    <t>4.0.14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</si>
  <si>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</si>
  <si>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</si>
  <si>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</si>
  <si>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</si>
  <si>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</si>
  <si>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</si>
  <si>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1.2.14</t>
  </si>
  <si>
    <t>The Olympics - Official App for the Olympic Games</t>
  </si>
  <si>
    <t>Fragment's Note2 Side:芣</t>
  </si>
  <si>
    <t>StaffWars</t>
  </si>
  <si>
    <t>1.70.0</t>
  </si>
  <si>
    <t>You Must Build A Boat</t>
  </si>
  <si>
    <t>1.2.1769</t>
  </si>
  <si>
    <t>Autumn Dynasty Warlords</t>
  </si>
  <si>
    <t>Deliciously Ella</t>
  </si>
  <si>
    <t>Bridge Constructor Medieval</t>
  </si>
  <si>
    <t>Star Horizon</t>
  </si>
  <si>
    <t>Restaurant Story 2</t>
  </si>
  <si>
    <t>1.7.9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</si>
  <si>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</si>
  <si>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</si>
  <si>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</si>
  <si>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</si>
  <si>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</si>
  <si>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</si>
  <si>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</si>
  <si>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</si>
  <si>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</si>
  <si>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</si>
  <si>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</si>
  <si>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</si>
  <si>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1.77.0</t>
  </si>
  <si>
    <t>JR望研</t>
  </si>
  <si>
    <t>Social Picket - Stalker &amp; Spy for Instagram</t>
  </si>
  <si>
    <t>Sight Words Ninja - Slicing Game to Learn to Read</t>
  </si>
  <si>
    <t>銝敹-銝⊥雿,葵翰</t>
  </si>
  <si>
    <t>AnyFont</t>
  </si>
  <si>
    <t>Sometimes You Die</t>
  </si>
  <si>
    <t>Page: English Grammar &amp; Spell Checker + Translator</t>
  </si>
  <si>
    <t>iWeather - World weather forecast</t>
  </si>
  <si>
    <t>Skiplagged 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</si>
  <si>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</si>
  <si>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</si>
  <si>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</si>
  <si>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</si>
  <si>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</si>
  <si>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</si>
  <si>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</si>
  <si>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</si>
  <si>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 Use our cool Wallpapers to change the elements on your Home Screen and Lock Screen to another color!</t>
  </si>
  <si>
    <t>Soccer Stars</t>
  </si>
  <si>
    <t>Face Swap Booth  photo faceswap &amp; face changer</t>
  </si>
  <si>
    <t>Kitchen Scramble: Cooking Game</t>
  </si>
  <si>
    <t>Teach Your Monster to Read - Phonics and Reading</t>
  </si>
  <si>
    <t>Gummy Drop!  A Match 3 Puzzle Game</t>
  </si>
  <si>
    <t>2.31.0</t>
  </si>
  <si>
    <t>Theory Test 4-in-1 Bundle - Driving Test Success</t>
  </si>
  <si>
    <t>Babbel  Learn Languages Spanish, French &amp; more</t>
  </si>
  <si>
    <t>Red Onion - Tor-powered web browser for anonymous browsing and darknet</t>
  </si>
  <si>
    <t>憭抒征踴怨噙</t>
  </si>
  <si>
    <t>曉漲怠ㄚ嚗wifi蝞∪振抒蝞∠脤啣典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</si>
  <si>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</si>
  <si>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</si>
  <si>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</si>
  <si>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</si>
  <si>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</si>
  <si>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</si>
  <si>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1.5.14</t>
  </si>
  <si>
    <t>LongStory: Choose your own dating game</t>
  </si>
  <si>
    <t>7.2.0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</si>
  <si>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</si>
  <si>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</si>
  <si>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</si>
  <si>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</si>
  <si>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</si>
  <si>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6.5.3</t>
  </si>
  <si>
    <t>Spellspire</t>
  </si>
  <si>
    <t>DatPiff</t>
  </si>
  <si>
    <t>musical.ly - your video social network</t>
  </si>
  <si>
    <t>5.7.3</t>
  </si>
  <si>
    <t>MuseScore Songbook - Sheet Music</t>
  </si>
  <si>
    <t>MMX Racing</t>
  </si>
  <si>
    <t>1.16.9309</t>
  </si>
  <si>
    <t>Wishbone - Compare Anything</t>
  </si>
  <si>
    <t>5.17.4</t>
  </si>
  <si>
    <t>ArtPose</t>
  </si>
  <si>
    <t>Wayfair - Shop Furniture, Home Decor, Daily Sales</t>
  </si>
  <si>
    <t>4.24.2</t>
  </si>
  <si>
    <t>Mini Metro</t>
  </si>
  <si>
    <t>Sumotori Dreams</t>
  </si>
  <si>
    <t>Family Guy: The Quest for Stuff</t>
  </si>
  <si>
    <t>1.48.3</t>
  </si>
  <si>
    <t>Zenly - Locate your friends in realtime</t>
  </si>
  <si>
    <t>Sunken Secrets</t>
  </si>
  <si>
    <t>1.9.7</t>
  </si>
  <si>
    <t>Jupiter Jump</t>
  </si>
  <si>
    <t>Make It Rain: The Love of Money</t>
  </si>
  <si>
    <t>Yup - Homework Help with Math &amp; Science Tutors</t>
  </si>
  <si>
    <t>5.8.8</t>
  </si>
  <si>
    <t>Ninja UP!</t>
  </si>
  <si>
    <t>VIDO - Rewards, Music and Videos for YouTube</t>
  </si>
  <si>
    <t>Skullduggery!</t>
  </si>
  <si>
    <t>Rules!</t>
  </si>
  <si>
    <t>Pok矇mon TCG Online</t>
  </si>
  <si>
    <t>2.44.2</t>
  </si>
  <si>
    <t>BET NOW - Watch Shows</t>
  </si>
  <si>
    <t>Windy ~ Sleep Relax Meditate &amp; white noise sounds</t>
  </si>
  <si>
    <t>憒摨-亙熒芣蝞∪振</t>
  </si>
  <si>
    <t>Missguided</t>
  </si>
  <si>
    <t>AirAttack 2</t>
  </si>
  <si>
    <t>Google Docs</t>
  </si>
  <si>
    <t>1.2017.20203</t>
  </si>
  <si>
    <t>Google Sheets</t>
  </si>
  <si>
    <t>1.2017.20204</t>
  </si>
  <si>
    <t>Wild Kratts World Adventure</t>
  </si>
  <si>
    <t>Funimate video editor: add cool effects to videos</t>
  </si>
  <si>
    <t>6.5.7</t>
  </si>
  <si>
    <t>Zombie Catchers</t>
  </si>
  <si>
    <t>WordNerd - The picture puzzle game for word nerds</t>
  </si>
  <si>
    <t>銝西蝔之撣-箏芰銵嗡摰</t>
  </si>
  <si>
    <t>Meipai</t>
  </si>
  <si>
    <t>in-capturing moments in life</t>
  </si>
  <si>
    <t>Score! Hero</t>
  </si>
  <si>
    <t>Star Wars: Commander</t>
  </si>
  <si>
    <t>4.10.0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</si>
  <si>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</si>
  <si>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</si>
  <si>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</si>
  <si>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</si>
  <si>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</si>
  <si>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</si>
  <si>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</si>
  <si>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</si>
  <si>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</si>
  <si>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</si>
  <si>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1.91.5</t>
  </si>
  <si>
    <t>Almanac Long-Range Weather Forecast</t>
  </si>
  <si>
    <t>Ambition: Strategy War Game</t>
  </si>
  <si>
    <t>The Impossible Letter Game</t>
  </si>
  <si>
    <t>Red Ball 4</t>
  </si>
  <si>
    <t>1.3.11</t>
  </si>
  <si>
    <t>Pet Buddies HD</t>
  </si>
  <si>
    <t>1.0.27</t>
  </si>
  <si>
    <t>No Brakes</t>
  </si>
  <si>
    <t>Sounds app - Music And Friends</t>
  </si>
  <si>
    <t>Adobe Spark Video, Animated Videos in minutes</t>
  </si>
  <si>
    <t>Looney Tunes Dash!</t>
  </si>
  <si>
    <t>踴隤 - 箔扯閎喋瘣颯憍暑</t>
  </si>
  <si>
    <t>Summoners War</t>
  </si>
  <si>
    <t>3.4.3</t>
  </si>
  <si>
    <t>Mr Jack Pocket</t>
  </si>
  <si>
    <t>Botanicula</t>
  </si>
  <si>
    <t>Peggle Blast</t>
  </si>
  <si>
    <t>Webcams  EarthCam</t>
  </si>
  <si>
    <t>1.2.99</t>
  </si>
  <si>
    <t>Face Swap-r</t>
  </si>
  <si>
    <t>Cooking Academy 2: World Cuisine (Full)</t>
  </si>
  <si>
    <t>ikouhoushi</t>
  </si>
  <si>
    <t>3.1.83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</si>
  <si>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</si>
  <si>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</si>
  <si>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</si>
  <si>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</si>
  <si>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</si>
  <si>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</si>
  <si>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</si>
  <si>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</si>
  <si>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 Become A Game Developer!</t>
  </si>
  <si>
    <t>Ghost Lens+Scary Photo Video Edit&amp;Collage Maker</t>
  </si>
  <si>
    <t>冽賊-擐狡怎拙曉振銋璉皜豢</t>
  </si>
  <si>
    <t>Mud Bogger ( 3D Monster Truck Driving &amp; Racing Games )</t>
  </si>
  <si>
    <t>Table Tennis Touch</t>
  </si>
  <si>
    <t>2.2.1230</t>
  </si>
  <si>
    <t>Kim Kardashian: Hollywood</t>
  </si>
  <si>
    <t>Tantan</t>
  </si>
  <si>
    <t>芥霅血 - 芥/漲&amp;皜</t>
  </si>
  <si>
    <t>Flinch - Video Chat Staring Contest</t>
  </si>
  <si>
    <t>Fyuse - 3D Photos</t>
  </si>
  <si>
    <t>嫘 Ｕ嫘潦喋 琿陷</t>
  </si>
  <si>
    <t>YouCam Makeup: Magic Makeup Selfie Cam</t>
  </si>
  <si>
    <t>5.20.0</t>
  </si>
  <si>
    <t>掉--之蟡湔</t>
  </si>
  <si>
    <t>Mucho Party</t>
  </si>
  <si>
    <t>1.4.44</t>
  </si>
  <si>
    <t>韐-8000銝憒縑韏瘥庖甇孵澆</t>
  </si>
  <si>
    <t>5.9.03</t>
  </si>
  <si>
    <t>Keystone Biology Practice Test</t>
  </si>
  <si>
    <t>Civilization Revolution 2</t>
  </si>
  <si>
    <t>Kritika: The White Knights</t>
  </si>
  <si>
    <t>2.37.6</t>
  </si>
  <si>
    <t>Forest: Stay focused, be present</t>
  </si>
  <si>
    <t>3.26.1</t>
  </si>
  <si>
    <t>8fit - Workouts, meal plans and personal trainer</t>
  </si>
  <si>
    <t>2.8.12</t>
  </si>
  <si>
    <t>iThoughts (mindmap)</t>
  </si>
  <si>
    <t>Clash of Lords 2: New Age</t>
  </si>
  <si>
    <t>2.0.65</t>
  </si>
  <si>
    <t>SONIC Drive-In</t>
  </si>
  <si>
    <t>Cupcake Mania</t>
  </si>
  <si>
    <t>botman - Real time video chat</t>
  </si>
  <si>
    <t>2017.5.1</t>
  </si>
  <si>
    <t>LINE: Disney Tsum Tsum</t>
  </si>
  <si>
    <t>1.32.2</t>
  </si>
  <si>
    <t>Best Fiends</t>
  </si>
  <si>
    <t>Bitmoji - Your Personal Emoji</t>
  </si>
  <si>
    <t>10.6.1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</si>
  <si>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</si>
  <si>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</si>
  <si>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</si>
  <si>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</si>
  <si>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</si>
  <si>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</si>
  <si>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</si>
  <si>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1.27.1</t>
  </si>
  <si>
    <t>WorldCraft : 3D Build &amp; Craft</t>
  </si>
  <si>
    <t>2.4.7</t>
  </si>
  <si>
    <t>ViRATES[研]-Ｙ整瘙箏</t>
  </si>
  <si>
    <t>Tormentum - a Point &amp; Click Adventure</t>
  </si>
  <si>
    <t>Copy My Data</t>
  </si>
  <si>
    <t>Implosion - Never Lose Hope</t>
  </si>
  <si>
    <t>湔-剝擃皜豢鈭湔撟喳</t>
  </si>
  <si>
    <t>PHHHOTO - Look Alive</t>
  </si>
  <si>
    <t>FOTONICA</t>
  </si>
  <si>
    <t>1.1.9</t>
  </si>
  <si>
    <t>Sago Mini Road Trip</t>
  </si>
  <si>
    <t>Tomb Raider II</t>
  </si>
  <si>
    <t>Stay In The Line Pro</t>
  </si>
  <si>
    <t>Toca Life: Town</t>
  </si>
  <si>
    <t>Timberman</t>
  </si>
  <si>
    <t>Fresco  Be a part of the news</t>
  </si>
  <si>
    <t>Torque Burnout</t>
  </si>
  <si>
    <t>芥扎</t>
  </si>
  <si>
    <t>敺勗隤郎蝧踴</t>
  </si>
  <si>
    <t>Instant Repost for Instagram-Stories Repost Upload</t>
  </si>
  <si>
    <t>Powerful Silent Timer  Vibration Alarm for Library, Train etc.</t>
  </si>
  <si>
    <t>e鋡-啁琿20嚗20銝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</si>
  <si>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</si>
  <si>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</si>
  <si>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</si>
  <si>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</si>
  <si>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</si>
  <si>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</si>
  <si>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</si>
  <si>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</si>
  <si>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</si>
  <si>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</si>
  <si>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2.10.1</t>
  </si>
  <si>
    <t>Smart Music: Streaming Videos and Radio</t>
  </si>
  <si>
    <t>Photo Editing Effects &amp; Collage Maker - Effectshop</t>
  </si>
  <si>
    <t>帕FM嚗銋衣冗綽萄ㄟ撠秩詨ㄟ梯祗</t>
  </si>
  <si>
    <t>6.3.6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</si>
  <si>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</si>
  <si>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</si>
  <si>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</si>
  <si>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</si>
  <si>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</si>
  <si>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</si>
  <si>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</si>
  <si>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</si>
  <si>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</si>
  <si>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</si>
  <si>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4.22.260026988</t>
  </si>
  <si>
    <t>Google Slides</t>
  </si>
  <si>
    <t>World Of Navy Ships</t>
  </si>
  <si>
    <t>Starry sky Camera</t>
  </si>
  <si>
    <t>SHAHID for iPhone</t>
  </si>
  <si>
    <t>2.7.9</t>
  </si>
  <si>
    <t>CCTV5</t>
  </si>
  <si>
    <t>Angry Birds 2</t>
  </si>
  <si>
    <t>2.13.0</t>
  </si>
  <si>
    <t>Two Dots</t>
  </si>
  <si>
    <t>3.11.3</t>
  </si>
  <si>
    <t>Gods of Olympus</t>
  </si>
  <si>
    <t>QQ桃拳HD</t>
  </si>
  <si>
    <t>Assassin's Creed Identity</t>
  </si>
  <si>
    <t>Turbo Dismount簧</t>
  </si>
  <si>
    <t>1.25.0</t>
  </si>
  <si>
    <t>Candy Camera</t>
  </si>
  <si>
    <t>XCOM簧: Enemy Within</t>
  </si>
  <si>
    <t>Video Merger Pro Combine Multiple Videos to Video</t>
  </si>
  <si>
    <t>RoverCraft Space Racing</t>
  </si>
  <si>
    <t>1.28.1</t>
  </si>
  <si>
    <t>Billionaire  Business Capitalist Tycoon!</t>
  </si>
  <si>
    <t>Hoopa City</t>
  </si>
  <si>
    <t>SLOTS: TRUMP vs. HILLARY CLINTON Free Slot Games</t>
  </si>
  <si>
    <t>Beach Buggy Racing</t>
  </si>
  <si>
    <t>Tractor Crew: Operation Cleanup</t>
  </si>
  <si>
    <t xml:space="preserve">扎鈭箸柴准潦雿蝞∠Ｕ </t>
  </si>
  <si>
    <t>Reckless Racing 3</t>
  </si>
  <si>
    <t>Dragon Mania Legends: Dragon Breeding Game</t>
  </si>
  <si>
    <t>Heroes簧 of Might &amp; Magic簧 III  HD Edition</t>
  </si>
  <si>
    <t>XtraMath</t>
  </si>
  <si>
    <t>3.19.10</t>
  </si>
  <si>
    <t>The Secret of Raven Rock</t>
  </si>
  <si>
    <t>Money - Track your money easily.</t>
  </si>
  <si>
    <t>My Emma :)</t>
  </si>
  <si>
    <t>2.7.0</t>
  </si>
  <si>
    <t>Need for Speed No Limits</t>
  </si>
  <si>
    <t>! OH Fantastic Free Kick + Kick Wall Challenge</t>
  </si>
  <si>
    <t>Game Cheats - Super-Mario Universe 2 Luigi Galaxy Starship Edition</t>
  </si>
  <si>
    <t>2.4.8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</si>
  <si>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</si>
  <si>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</si>
  <si>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</si>
  <si>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</si>
  <si>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</si>
  <si>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</si>
  <si>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</si>
  <si>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</si>
  <si>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</si>
  <si>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</si>
  <si>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</si>
  <si>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湔HD-剝擃皜豢鈭湔撟喳</t>
  </si>
  <si>
    <t>Blackwell 1: Legacy</t>
  </si>
  <si>
    <t>Tubi TV - Watch Free Movies &amp; TV Shows</t>
  </si>
  <si>
    <t>蝢蝏拇(銝)-繚瘚餈憭脣</t>
  </si>
  <si>
    <t>FRAMED</t>
  </si>
  <si>
    <t>MultiCraft -- Survival Craft Build Sandbox Game</t>
  </si>
  <si>
    <t>ArtPose Female Edition</t>
  </si>
  <si>
    <t>Pro Editor - Video Maker for FaceBook &amp; Youtube</t>
  </si>
  <si>
    <t>WiFi亙緩ifi撖亙</t>
  </si>
  <si>
    <t>5.1.6</t>
  </si>
  <si>
    <t>RGB Express - Mini Truck Puzzle</t>
  </si>
  <si>
    <t xml:space="preserve">Broken Age </t>
  </si>
  <si>
    <t>2.3.10</t>
  </si>
  <si>
    <t>DelusionCreatureGacha</t>
  </si>
  <si>
    <t>CSR Racing 2</t>
  </si>
  <si>
    <t>Diamond Quest!</t>
  </si>
  <si>
    <t>Bee Brilliant</t>
  </si>
  <si>
    <t>1.42.0</t>
  </si>
  <si>
    <t>College Lacrosse 2014</t>
  </si>
  <si>
    <t>LINE PokoPoko</t>
  </si>
  <si>
    <t>1.4.5</t>
  </si>
  <si>
    <t>Shades: A Simple Puzzle Game</t>
  </si>
  <si>
    <t>Instaflash Pro</t>
  </si>
  <si>
    <t>La radio des enfants : Trop Fort !</t>
  </si>
  <si>
    <t>Offroad Legends 2</t>
  </si>
  <si>
    <t>FALLMAN  Trampoline Action</t>
  </si>
  <si>
    <t>FreeFlight Pro.</t>
  </si>
  <si>
    <t>4.3.9</t>
  </si>
  <si>
    <t>Jurassic Life: Tyrannosaurus Rex Dinosaur Simulator</t>
  </si>
  <si>
    <t>MotiConnect Pro</t>
  </si>
  <si>
    <t>Touch Notation</t>
  </si>
  <si>
    <t>1.1.001</t>
  </si>
  <si>
    <t>Toy Blast</t>
  </si>
  <si>
    <t>Soccer Star 2016 World Legend</t>
  </si>
  <si>
    <t>3.2.16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</si>
  <si>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</si>
  <si>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</si>
  <si>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</si>
  <si>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</si>
  <si>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1.0.32</t>
  </si>
  <si>
    <t>Simple Radio - Live AM &amp; FM Radio Stations</t>
  </si>
  <si>
    <t>揣摰韐-憸撟游嗥擃噢12%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</si>
  <si>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</si>
  <si>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</si>
  <si>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</si>
  <si>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</si>
  <si>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3.5.8</t>
  </si>
  <si>
    <t>Model My Diet - Women - Weight Loss Motivation</t>
  </si>
  <si>
    <t>PAW Patrol Rescue Run HD</t>
  </si>
  <si>
    <t>PAW Patrol Rescue Run</t>
  </si>
  <si>
    <t>MTN</t>
  </si>
  <si>
    <t>銵鳴銝-函韐Ｙ圈蝎暸</t>
  </si>
  <si>
    <t>BCM Surfing Game - World Surf Tour</t>
  </si>
  <si>
    <t>Sago Mini Toolbox</t>
  </si>
  <si>
    <t>Zombie Highway 2</t>
  </si>
  <si>
    <t>Star Walk 2 Night Sky Map: Watch Stars and Planets</t>
  </si>
  <si>
    <t>2.3.8</t>
  </si>
  <si>
    <t>360瘚-摰銝颯敹蝝Ｕ蟡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</si>
  <si>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</si>
  <si>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</si>
  <si>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</si>
  <si>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</si>
  <si>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</si>
  <si>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</si>
  <si>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</si>
  <si>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</si>
  <si>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</si>
  <si>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</si>
  <si>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</si>
  <si>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</si>
  <si>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</si>
  <si>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</si>
  <si>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-交隤潦潦</t>
  </si>
  <si>
    <t>Toca Nature</t>
  </si>
  <si>
    <t>Dentist Mania: Doctor X Crazy Clinic</t>
  </si>
  <si>
    <t>Toast Girl</t>
  </si>
  <si>
    <t>The Guides</t>
  </si>
  <si>
    <t>梁桀蔣 notepad Lite</t>
  </si>
  <si>
    <t>Plantera - Idle Farm Clicker</t>
  </si>
  <si>
    <t>Wildlife Simulator: Wolf</t>
  </si>
  <si>
    <t>Peel Smart Remote: TV guide &amp; Universal Remote</t>
  </si>
  <si>
    <t>2.6.8</t>
  </si>
  <si>
    <t>My Very Hungry Caterpillar</t>
  </si>
  <si>
    <t>1.0.12</t>
  </si>
  <si>
    <t>SmartFit - Wristband</t>
  </si>
  <si>
    <t>Record by Under Armour, connects with UA HealthBox</t>
  </si>
  <si>
    <t>Youmiam</t>
  </si>
  <si>
    <t>4.14.3</t>
  </si>
  <si>
    <t>湧撣-典鈭銝蝏</t>
  </si>
  <si>
    <t>1.0.20</t>
  </si>
  <si>
    <t>鈭砌-618典僑摨鈭粹憟賜兮</t>
  </si>
  <si>
    <t>憭批鞊 Online</t>
  </si>
  <si>
    <t>1.2.299</t>
  </si>
  <si>
    <t>LINE Bubble 2</t>
  </si>
  <si>
    <t>1.13.1</t>
  </si>
  <si>
    <t>Halo: Spartan Assault</t>
  </si>
  <si>
    <t>Papa's Wingeria HD</t>
  </si>
  <si>
    <t>MARVEL Contest of Champions</t>
  </si>
  <si>
    <t>13.1.0</t>
  </si>
  <si>
    <t>Mercari: Shopping Marketplace to Buy &amp; Sell Stuff</t>
  </si>
  <si>
    <t>恍⊿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</si>
  <si>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</si>
  <si>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</si>
  <si>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</si>
  <si>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</si>
  <si>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蝞 撠郎嚗僑 for iPad</t>
  </si>
  <si>
    <t>Canva - Graphic Design &amp; Photo Editing</t>
  </si>
  <si>
    <t>摰暹瘨瘨 -韏萎蜇憸誨閮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</si>
  <si>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</si>
  <si>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</si>
  <si>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</si>
  <si>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</si>
  <si>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</si>
  <si>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</si>
  <si>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</si>
  <si>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</si>
  <si>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</si>
  <si>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1.38.1012249</t>
  </si>
  <si>
    <t>Call of Duty簧: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</si>
  <si>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</si>
  <si>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</si>
  <si>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</si>
  <si>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</si>
  <si>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</si>
  <si>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</si>
  <si>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-祇踹扎&amp;Ｕ</t>
  </si>
  <si>
    <t>Eagle Simulator</t>
  </si>
  <si>
    <t>Bullet Boy</t>
  </si>
  <si>
    <t>Elephant Simulator</t>
  </si>
  <si>
    <t>Simeji - Japanese Keyboard with Emoticons</t>
  </si>
  <si>
    <t>5.8.1</t>
  </si>
  <si>
    <t>iMacro - Diet, Weight and Food Score Tracker</t>
  </si>
  <si>
    <t>Extreme Landings Pro</t>
  </si>
  <si>
    <t>EA SPORTS UFC簧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</si>
  <si>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</si>
  <si>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</si>
  <si>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</si>
  <si>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</si>
  <si>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2.5.59</t>
  </si>
  <si>
    <t>The LEGO簧 Movie Video Game</t>
  </si>
  <si>
    <t>PNP 2016 Portable North PoleCreate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</si>
  <si>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</si>
  <si>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</si>
  <si>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</si>
  <si>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</si>
  <si>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</si>
  <si>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</si>
  <si>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</si>
  <si>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</si>
  <si>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</si>
  <si>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1.025b</t>
  </si>
  <si>
    <t>Galaxy Trucker</t>
  </si>
  <si>
    <t>2.2.13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</si>
  <si>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</si>
  <si>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</si>
  <si>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</si>
  <si>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</si>
  <si>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</si>
  <si>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</si>
  <si>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2.1.12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</si>
  <si>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</si>
  <si>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</si>
  <si>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</si>
  <si>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</si>
  <si>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</si>
  <si>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 xml:space="preserve"> -氬- ⊥准怒研喋脯RPG</t>
  </si>
  <si>
    <t>Inbox by Gmail</t>
  </si>
  <si>
    <t>1.3.170423</t>
  </si>
  <si>
    <t>Sir Match-a-Lot  Match 3 Puzzle Game</t>
  </si>
  <si>
    <t>1.15.0</t>
  </si>
  <si>
    <t>Goblin Sword</t>
  </si>
  <si>
    <t>Jurassic Life: Velociraptor Dinosaur Simulator</t>
  </si>
  <si>
    <t>aa</t>
  </si>
  <si>
    <t>Daddy Long Legs</t>
  </si>
  <si>
    <t>3.12.0</t>
  </si>
  <si>
    <t>Fragment's Note -After Stories-</t>
  </si>
  <si>
    <t>Easy Lock Pro - Lock Screen Wallpaper</t>
  </si>
  <si>
    <t>Monster Strike</t>
  </si>
  <si>
    <t>8.2.3</t>
  </si>
  <si>
    <t>StageCameraPro - Manners video and photo</t>
  </si>
  <si>
    <t>vente-privee</t>
  </si>
  <si>
    <t>Ember</t>
  </si>
  <si>
    <t>敹怎瞍怎</t>
  </si>
  <si>
    <t>撠-銝剖摮行扳憸銝葬</t>
  </si>
  <si>
    <t>鞊</t>
  </si>
  <si>
    <t>4.18.1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</si>
  <si>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</si>
  <si>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</si>
  <si>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</si>
  <si>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</si>
  <si>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</si>
  <si>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</si>
  <si>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6.1.23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</si>
  <si>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</si>
  <si>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</si>
  <si>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</si>
  <si>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</si>
  <si>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</si>
  <si>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</si>
  <si>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</si>
  <si>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</si>
  <si>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</si>
  <si>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</si>
  <si>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 The Elf on the Shelf簧</t>
  </si>
  <si>
    <t>Dr. Seuss Treasury  50 best kids books</t>
  </si>
  <si>
    <t>Digimon Heroes!</t>
  </si>
  <si>
    <t>1.0.45</t>
  </si>
  <si>
    <t>Last Voyage</t>
  </si>
  <si>
    <t>Homido 360 VR player</t>
  </si>
  <si>
    <t>PDF Markup Ultimate - Annotate PDFs and Web Pages</t>
  </si>
  <si>
    <t>Google Calendar 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</si>
  <si>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</si>
  <si>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</si>
  <si>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</si>
  <si>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</si>
  <si>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</si>
  <si>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</si>
  <si>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</si>
  <si>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</si>
  <si>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</si>
  <si>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</si>
  <si>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</si>
  <si>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</si>
  <si>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</si>
  <si>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氬准</t>
  </si>
  <si>
    <t>1.1.16</t>
  </si>
  <si>
    <t>冽K甇</t>
  </si>
  <si>
    <t>Close5 - Buy &amp; Sell Stuff Locally</t>
  </si>
  <si>
    <t>The Voice Official App on NBC</t>
  </si>
  <si>
    <t xml:space="preserve">The Maze Runner 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</si>
  <si>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</si>
  <si>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</si>
  <si>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</si>
  <si>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</si>
  <si>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</si>
  <si>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</si>
  <si>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</si>
  <si>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</si>
  <si>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</si>
  <si>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曉漲憭 -蝢霈ａ捶暑嚗撣偌典摰</t>
  </si>
  <si>
    <t>Official QR Code reader "Q" - QR app. -</t>
  </si>
  <si>
    <t>1.8.8</t>
  </si>
  <si>
    <t>Heroes and Castles 2</t>
  </si>
  <si>
    <t>1010!</t>
  </si>
  <si>
    <t>Dawn of Titans</t>
  </si>
  <si>
    <t>1.15.4</t>
  </si>
  <si>
    <t>虜PRO-霈Ｘ蟡券摨交銵寥蟡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</si>
  <si>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</si>
  <si>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</si>
  <si>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</si>
  <si>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</si>
  <si>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</si>
  <si>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0.14.87</t>
  </si>
  <si>
    <t>Ticket Camp - 摰抒陛Ｕ</t>
  </si>
  <si>
    <t>6.2.6</t>
  </si>
  <si>
    <t>Wildlife Simulator: Bear</t>
  </si>
  <si>
    <t>Fist of Fury</t>
  </si>
  <si>
    <t>SimCity BuildIt</t>
  </si>
  <si>
    <t>1.16.94</t>
  </si>
  <si>
    <t>Suica潦</t>
  </si>
  <si>
    <t>Just Dance Controller</t>
  </si>
  <si>
    <t>摰園-銝韏瑚銝銝振輻垢甇亥紋霂餅</t>
  </si>
  <si>
    <t>TIDAL</t>
  </si>
  <si>
    <t>1.18.0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</si>
  <si>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</si>
  <si>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</si>
  <si>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</si>
  <si>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</si>
  <si>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</si>
  <si>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</si>
  <si>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M矇ditations avec Christophe Andr矇</t>
  </si>
  <si>
    <t>World of Dragons: Dragon Simulator</t>
  </si>
  <si>
    <t>Run Sackboy! Run!</t>
  </si>
  <si>
    <t>RAMBOAT - Game of Shoot and Dash, Run and Jump !</t>
  </si>
  <si>
    <t>2.7.7</t>
  </si>
  <si>
    <t>Dolphin Simulator</t>
  </si>
  <si>
    <t>Snake Simulator</t>
  </si>
  <si>
    <t>Orca Simulator</t>
  </si>
  <si>
    <t>mazec - 祈亙賬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</si>
  <si>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</si>
  <si>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</si>
  <si>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</si>
  <si>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</si>
  <si>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</si>
  <si>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</si>
  <si>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Pandas Swimming Pool</t>
  </si>
  <si>
    <t>VOX: FLAC Music Player with MP3 &amp; Equalizer</t>
  </si>
  <si>
    <t>2.1.10</t>
  </si>
  <si>
    <t>Sugar Smash: Book of Life</t>
  </si>
  <si>
    <t>3.32.162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</si>
  <si>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</si>
  <si>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</si>
  <si>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</si>
  <si>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</si>
  <si>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Creema嚗芥- 扎晞研</t>
  </si>
  <si>
    <t>1.6.20</t>
  </si>
  <si>
    <t>Stormfall: Rise of Balur</t>
  </si>
  <si>
    <t>1.85.1</t>
  </si>
  <si>
    <t>Pennies  Budget and Expense Tracker</t>
  </si>
  <si>
    <t>Warmlight - Manual Camera &amp; Photo Editor</t>
  </si>
  <si>
    <t>霈舫颲瘜-箄霂剝颲”曄</t>
  </si>
  <si>
    <t>7.0.1789</t>
  </si>
  <si>
    <t>Geometry Wars 3: Dimensions Evolved</t>
  </si>
  <si>
    <t>5miles: Buy and Sell Used Stuff Locally</t>
  </si>
  <si>
    <t>My Movies Pro - Movie &amp; TV Collection Library</t>
  </si>
  <si>
    <t>颲瘜-Sogou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</si>
  <si>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</si>
  <si>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</si>
  <si>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</si>
  <si>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</si>
  <si>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</si>
  <si>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脖撘箇憭扯4-頞漣(嗡誨瘞豢撠撩)</t>
  </si>
  <si>
    <t>The Room Three</t>
  </si>
  <si>
    <t>Monster Mania</t>
  </si>
  <si>
    <t>Stick Hero</t>
  </si>
  <si>
    <t>靽∠勗摰-冽箏撠梯韐瑟狡</t>
  </si>
  <si>
    <t>After School - Funny Anonymous School News</t>
  </si>
  <si>
    <t>Money Pro - Personal Finance, Budget, Bills</t>
  </si>
  <si>
    <t>Inside Out Thought Bubbles</t>
  </si>
  <si>
    <t>1.19.0</t>
  </si>
  <si>
    <t>Dubsmash</t>
  </si>
  <si>
    <t>DUAL!</t>
  </si>
  <si>
    <t>1.2.34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</si>
  <si>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</si>
  <si>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</si>
  <si>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</si>
  <si>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</si>
  <si>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</si>
  <si>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</si>
  <si>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</si>
  <si>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Pok矇mon</t>
  </si>
  <si>
    <t>The Survivor: Rusty Forest</t>
  </si>
  <si>
    <t>砍賊尹Z -鈭箸瞍怎狎踵憿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</si>
  <si>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</si>
  <si>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</si>
  <si>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</si>
  <si>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</si>
  <si>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</si>
  <si>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</si>
  <si>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</si>
  <si>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</si>
  <si>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Wars: Galaxy of Heroes</t>
  </si>
  <si>
    <t>0.8.0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</si>
  <si>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</si>
  <si>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</si>
  <si>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</si>
  <si>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</si>
  <si>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</si>
  <si>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1.4.009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</si>
  <si>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</si>
  <si>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</si>
  <si>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</si>
  <si>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</si>
  <si>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</si>
  <si>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</si>
  <si>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</si>
  <si>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</si>
  <si>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flick嚗芥荔- 踴芥憿摮潦潦整</t>
  </si>
  <si>
    <t>N.O.V.A. 3: Freedom Edition - Near Orbit Vanguard Alliance game</t>
  </si>
  <si>
    <t>codeSpark Academy with The Foos - coding for kids</t>
  </si>
  <si>
    <t>2.09.00</t>
  </si>
  <si>
    <t>Oddworld: Stranger's Wrath</t>
  </si>
  <si>
    <t>Radiation Island</t>
  </si>
  <si>
    <t>Sentinels of the Multiverse</t>
  </si>
  <si>
    <t>銝敹2-啗 憭拙予賜</t>
  </si>
  <si>
    <t>CreamCam+ auto selfie enhancer</t>
  </si>
  <si>
    <t>Neko Atsume: Kitty Collector</t>
  </si>
  <si>
    <t>撟喳憟賢-閬摨瑚撟喳憟賢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</si>
  <si>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</si>
  <si>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</si>
  <si>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</si>
  <si>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</si>
  <si>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</si>
  <si>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Note砍鞈-</t>
  </si>
  <si>
    <t>Cesium Music Player</t>
  </si>
  <si>
    <t>Highrise - Your Avatar Community</t>
  </si>
  <si>
    <t>Google Classroom</t>
  </si>
  <si>
    <t>2.2017.21202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</si>
  <si>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</si>
  <si>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</si>
  <si>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</si>
  <si>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</si>
  <si>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</si>
  <si>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</si>
  <si>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血銋戊賬正賢衣楊</t>
  </si>
  <si>
    <t>JCPenney</t>
  </si>
  <si>
    <t>7.0.2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</si>
  <si>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</si>
  <si>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</si>
  <si>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</si>
  <si>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</si>
  <si>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 Movie Tickets and Showtimes</t>
  </si>
  <si>
    <t>Ohajiki Web Browser</t>
  </si>
  <si>
    <t>myHAC - Home Access Center</t>
  </si>
  <si>
    <t>Ｕ嫘 蝷箸 扔 嚗 研 &amp; 餌 for Ｕ嫘潦扎</t>
  </si>
  <si>
    <t>Elf Pets簧 Virtual Reindeer  The Elf on the Shelf簧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</si>
  <si>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</si>
  <si>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</si>
  <si>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</si>
  <si>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</si>
  <si>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</si>
  <si>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</si>
  <si>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</si>
  <si>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</si>
  <si>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</si>
  <si>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</si>
  <si>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</si>
  <si>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 Mystery Match3 Puzzle</t>
  </si>
  <si>
    <t>24.92.0</t>
  </si>
  <si>
    <t>Jump on piano stack</t>
  </si>
  <si>
    <t>Dumb Ways to Die 2: The Games</t>
  </si>
  <si>
    <t>Enlight</t>
  </si>
  <si>
    <t>Scary Doll</t>
  </si>
  <si>
    <t>PES CLUB MANAGER</t>
  </si>
  <si>
    <t>DingTalk</t>
  </si>
  <si>
    <t>3.4.11</t>
  </si>
  <si>
    <t>Bumble  Find a Date, Meet Friends &amp; Network</t>
  </si>
  <si>
    <t>1.12.6</t>
  </si>
  <si>
    <t>Sandstorm: Pirate Wars</t>
  </si>
  <si>
    <t>1.19.4</t>
  </si>
  <si>
    <t>Sniper 3D Assassin: Shoot to Kill Gun Game</t>
  </si>
  <si>
    <t>1.17.6</t>
  </si>
  <si>
    <t>隡縑鈭頧-鈭頧虫僭頧血頧西隡唬漱像</t>
  </si>
  <si>
    <t>The Clymb  Gear Deals</t>
  </si>
  <si>
    <t>Haunt the House: Terrortown</t>
  </si>
  <si>
    <t>Smash Monsters - City Rampage</t>
  </si>
  <si>
    <t>ProTube for YouTube</t>
  </si>
  <si>
    <t>撟餌憟胯押</t>
  </si>
  <si>
    <t>v3.6.9</t>
  </si>
  <si>
    <t>KORG Module</t>
  </si>
  <si>
    <t>Train Conductor World</t>
  </si>
  <si>
    <t>1.11.2</t>
  </si>
  <si>
    <t>Todo Number Matrix: Brain teasers, logic puzzles, and mathematical reasoning for kids</t>
  </si>
  <si>
    <t>Piloteer</t>
  </si>
  <si>
    <t>Stickman Ice Hockey</t>
  </si>
  <si>
    <t>霂貊漯蝡綽頞憭批(偷 璁 其蝐餅赤單虜)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</si>
  <si>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</si>
  <si>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</si>
  <si>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</si>
  <si>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</si>
  <si>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</si>
  <si>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</si>
  <si>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0.8.8</t>
  </si>
  <si>
    <t>憭揣-甇揣鈭批</t>
  </si>
  <si>
    <t>Shadowrocket</t>
  </si>
  <si>
    <t>2.1.7</t>
  </si>
  <si>
    <t>Real Boxing 2 ROCKY</t>
  </si>
  <si>
    <t>NOGGIN - Preschool Shows &amp; Educational Kids Videos</t>
  </si>
  <si>
    <t>獢云胯舐艾芥 #瘜閰晞脯</t>
  </si>
  <si>
    <t>Akinator the Genie FREE</t>
  </si>
  <si>
    <t>Astr疇</t>
  </si>
  <si>
    <t>Zodiac: Orcanon Odyssey</t>
  </si>
  <si>
    <t>0.8.6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</si>
  <si>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</si>
  <si>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</si>
  <si>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</si>
  <si>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</si>
  <si>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</si>
  <si>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</si>
  <si>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撟渲2018嚚嫘撟渲2018</t>
  </si>
  <si>
    <t>A Call From Santa! Voicemail &amp; Text Messages</t>
  </si>
  <si>
    <t>Yurei Ninja</t>
  </si>
  <si>
    <t>1.32.3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</si>
  <si>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</si>
  <si>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</si>
  <si>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</si>
  <si>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</si>
  <si>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</si>
  <si>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</si>
  <si>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3.22.515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</si>
  <si>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</si>
  <si>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</si>
  <si>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</si>
  <si>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</si>
  <si>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</si>
  <si>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</si>
  <si>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</si>
  <si>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芥怒憪 [ 踴芥嚗潦嗚怒俘PG ]</t>
  </si>
  <si>
    <t>infltr - Infinite Filters</t>
  </si>
  <si>
    <t>Roller Coaster VR</t>
  </si>
  <si>
    <t>Duet Display</t>
  </si>
  <si>
    <t>Boulder Dash簧 30th Anniversary Premium</t>
  </si>
  <si>
    <t>Simple Machines by Tinybop</t>
  </si>
  <si>
    <t>The Robot Factory by Tinybop</t>
  </si>
  <si>
    <t>YouTube Kids</t>
  </si>
  <si>
    <t>2.19.13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</si>
  <si>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</si>
  <si>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</si>
  <si>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</si>
  <si>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</si>
  <si>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</si>
  <si>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</si>
  <si>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瑯押研2</t>
  </si>
  <si>
    <t>Cloud Video Player Pro - Play Videos from Cloud</t>
  </si>
  <si>
    <t>Angry Birds POP! - Bubble Shooter</t>
  </si>
  <si>
    <t>Survivors: the Quest簧</t>
  </si>
  <si>
    <t>1.6.401</t>
  </si>
  <si>
    <t>Ref Guide for Essential Oils</t>
  </si>
  <si>
    <t>Big Win Football 2016</t>
  </si>
  <si>
    <t>Heads Up! Kids</t>
  </si>
  <si>
    <t>Feedem Burger</t>
  </si>
  <si>
    <t>憭Ｙ賬100鈭箝瑽</t>
  </si>
  <si>
    <t>1.23.0</t>
  </si>
  <si>
    <t>Santa Calls You</t>
  </si>
  <si>
    <t>Christmas Food Fever Cooking Maker Kids Games</t>
  </si>
  <si>
    <t>Douchebag Beach Club</t>
  </si>
  <si>
    <t>Mahjong Journey簧</t>
  </si>
  <si>
    <t>1.6.1600</t>
  </si>
  <si>
    <t>Pastel Keyboard Themes Extension - 100+ Cute Color</t>
  </si>
  <si>
    <t>HIGO-函憟Ｖ挽霈∪韐凋僭撟喳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</si>
  <si>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</si>
  <si>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</si>
  <si>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</si>
  <si>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</si>
  <si>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</si>
  <si>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4.0.02</t>
  </si>
  <si>
    <t>TurboTax Tax Return App - File 2016 income taxes</t>
  </si>
  <si>
    <t>Halo: Spartan Strike</t>
  </si>
  <si>
    <t>Medly - Music Maker</t>
  </si>
  <si>
    <t>Seekers Notes: Hidden Mystery</t>
  </si>
  <si>
    <t>1.16.0</t>
  </si>
  <si>
    <t>A Florist</t>
  </si>
  <si>
    <t>嫘喋 隞扎怒詻</t>
  </si>
  <si>
    <t>3.16.1</t>
  </si>
  <si>
    <t>The Snowman &amp; The Snowdog Game</t>
  </si>
  <si>
    <t>店嚗狐扼閰晞血雿KoeTomo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</si>
  <si>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</si>
  <si>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</si>
  <si>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</si>
  <si>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</si>
  <si>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</si>
  <si>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</si>
  <si>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</si>
  <si>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</si>
  <si>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</si>
  <si>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</si>
  <si>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</si>
  <si>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</si>
  <si>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</si>
  <si>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</si>
  <si>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</si>
  <si>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</si>
  <si>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</si>
  <si>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</si>
  <si>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1.2.9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</si>
  <si>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</si>
  <si>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</si>
  <si>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</si>
  <si>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</si>
  <si>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</si>
  <si>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</si>
  <si>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</si>
  <si>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1.5.12</t>
  </si>
  <si>
    <t>雿-銝剖摮行憸雿敹蟡</t>
  </si>
  <si>
    <t>2.1.6</t>
  </si>
  <si>
    <t>Dictator: Outbreak</t>
  </si>
  <si>
    <t>Paribus - Rebates When Prices Drop</t>
  </si>
  <si>
    <t>SpongeBob Bubble Party</t>
  </si>
  <si>
    <t>Around The World in 80 Days - Hidden Object Games</t>
  </si>
  <si>
    <t>Toca Kitchen 2</t>
  </si>
  <si>
    <t>Amazon Alexa</t>
  </si>
  <si>
    <t>2.0.2478</t>
  </si>
  <si>
    <t>Kaiser 64</t>
  </si>
  <si>
    <t>Santa Spy Cam! I Caught Santa!</t>
  </si>
  <si>
    <t>The Sandbox Evolution - Craft a 2D Pixel Universe</t>
  </si>
  <si>
    <t>Aftercut : Background Eraser &amp; Easy Photo Editor</t>
  </si>
  <si>
    <t>潘- 憯啜詻批嫘潦嚗餌憟賬蝟颯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</si>
  <si>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</si>
  <si>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</si>
  <si>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</si>
  <si>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</si>
  <si>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</si>
  <si>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</si>
  <si>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</si>
  <si>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2.44.0</t>
  </si>
  <si>
    <t>Peg + Cat's Tree Problem</t>
  </si>
  <si>
    <t>SNCF</t>
  </si>
  <si>
    <t>Quick Hit Slots  Casino Slot Machines Games</t>
  </si>
  <si>
    <t>v2.2.21</t>
  </si>
  <si>
    <t>Fairytale Fiasco - Royal Rescue</t>
  </si>
  <si>
    <t>押 - 踹捆</t>
  </si>
  <si>
    <t>29.10.18</t>
  </si>
  <si>
    <t>Pulse Secure</t>
  </si>
  <si>
    <t>YAZIO 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</si>
  <si>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</si>
  <si>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</si>
  <si>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</si>
  <si>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</si>
  <si>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</si>
  <si>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</si>
  <si>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憟質膠縉鈭頧色膠銋啣摰摨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</si>
  <si>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</si>
  <si>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</si>
  <si>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</si>
  <si>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</si>
  <si>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</si>
  <si>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</si>
  <si>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2.1.24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</si>
  <si>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</si>
  <si>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</si>
  <si>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</si>
  <si>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</si>
  <si>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</si>
  <si>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</si>
  <si>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</si>
  <si>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</si>
  <si>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</si>
  <si>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 Drive Cops Auto</t>
  </si>
  <si>
    <t>Women's Health 100 Tage Training ohne Ger瓣te</t>
  </si>
  <si>
    <t>New baseball board app BasePinBall</t>
  </si>
  <si>
    <t>Venture Kid</t>
  </si>
  <si>
    <t>TwinSpires Official Kentucky Derby Wagering App</t>
  </si>
  <si>
    <t>PopSwish Basketball by Andrew Wiggins</t>
  </si>
  <si>
    <t>1.2.008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</si>
  <si>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</si>
  <si>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</si>
  <si>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</si>
  <si>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</si>
  <si>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</si>
  <si>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4.1.3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</si>
  <si>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</si>
  <si>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</si>
  <si>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</si>
  <si>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</si>
  <si>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</si>
  <si>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</si>
  <si>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</si>
  <si>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1.34.60</t>
  </si>
  <si>
    <t>箔脩內 LINK</t>
  </si>
  <si>
    <t>Dreamdays: Count Down to the Days that Matter</t>
  </si>
  <si>
    <t>1.3.7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</si>
  <si>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</si>
  <si>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</si>
  <si>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</si>
  <si>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</si>
  <si>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</si>
  <si>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</si>
  <si>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</si>
  <si>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</si>
  <si>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</si>
  <si>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</si>
  <si>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潦函摰喳扎押 NewsDigest嚗乓嫘扎扼</t>
  </si>
  <si>
    <t>Deck Heroes: Legacy</t>
  </si>
  <si>
    <t>10.8.0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</si>
  <si>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</si>
  <si>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</si>
  <si>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</si>
  <si>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</si>
  <si>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</si>
  <si>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</si>
  <si>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</si>
  <si>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</si>
  <si>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2.2.8</t>
  </si>
  <si>
    <t>Krosmaster Arena</t>
  </si>
  <si>
    <t>Dark Echo</t>
  </si>
  <si>
    <t>The Line Zen</t>
  </si>
  <si>
    <t>Bachify</t>
  </si>
  <si>
    <t>1.0.1.50</t>
  </si>
  <si>
    <t>ZigZag</t>
  </si>
  <si>
    <t>Touchdown Hero</t>
  </si>
  <si>
    <t>啜怒准嚗艾准</t>
  </si>
  <si>
    <t>芥GET蝷箸嚗 for Ｕ嫘</t>
  </si>
  <si>
    <t>Scanner App by Photomyne: Scan &amp; Auto-Crop Photos</t>
  </si>
  <si>
    <t>DRAGON BALL Z DOKKAN BATTLE</t>
  </si>
  <si>
    <t>Filterra 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</si>
  <si>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</si>
  <si>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</si>
  <si>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</si>
  <si>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</si>
  <si>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2.27.0</t>
  </si>
  <si>
    <t>TankTrouble - Mobile Mayhem</t>
  </si>
  <si>
    <t>SOUND Canvas</t>
  </si>
  <si>
    <t xml:space="preserve">嫘暺～ 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</si>
  <si>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</si>
  <si>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</si>
  <si>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</si>
  <si>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</si>
  <si>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</si>
  <si>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</si>
  <si>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蝘餃亥澈 芰餈</t>
  </si>
  <si>
    <t>King of Thieves</t>
  </si>
  <si>
    <t>Music Freedom - Unlimited Free MP3 Music Streaming</t>
  </si>
  <si>
    <t>VR Roller Coaster</t>
  </si>
  <si>
    <t>Furdemption - A Quest For Wings</t>
  </si>
  <si>
    <t>撟喳WiFi-敹磕iFi銝亙</t>
  </si>
  <si>
    <t>Cryptomator - Cloud Storage Encryption</t>
  </si>
  <si>
    <t>Odd Squad: Blob Chase</t>
  </si>
  <si>
    <t>Be Focused Pro - Focus timer &amp; Goal Tracker</t>
  </si>
  <si>
    <t>颯LIVE!2017嚗洵89⊿之隡撘</t>
  </si>
  <si>
    <t>Bestie-Beauty Camera 360 &amp; Portrait Selfie Editor</t>
  </si>
  <si>
    <t>3.9.90</t>
  </si>
  <si>
    <t>1+2=3</t>
  </si>
  <si>
    <t>9.13.0</t>
  </si>
  <si>
    <t>Sabertooth Tiger Simulator</t>
  </si>
  <si>
    <t>銝蝑潦嚗箝扯 by 晞</t>
  </si>
  <si>
    <t>Play Basketball Hoops 2017 - Real slam dunks game</t>
  </si>
  <si>
    <t>Tower Knights!</t>
  </si>
  <si>
    <t>艾嚚扎芥喋隤堆嚚</t>
  </si>
  <si>
    <t>Divide By Sheep</t>
  </si>
  <si>
    <t>Video Saver &amp; Uploader-Save &amp; Upload your Photo&amp;Movie</t>
  </si>
  <si>
    <t>Snow Roll</t>
  </si>
  <si>
    <t>1.1.11</t>
  </si>
  <si>
    <t>西撣-200摰西 (2典僑閮艙&amp;銝2000銝DL)</t>
  </si>
  <si>
    <t>Minesweeper - Widget Edition</t>
  </si>
  <si>
    <t>Musical Video Creator Music+Videos illuminati Pro</t>
  </si>
  <si>
    <t>Fear For Sale: The 13 Keys HD - A Scary Hidden Object Mystery (Full)</t>
  </si>
  <si>
    <t>憿箄撠</t>
  </si>
  <si>
    <t>寧券-頝冽蝡TCG蝑皜豢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</si>
  <si>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</si>
  <si>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</si>
  <si>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</si>
  <si>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</si>
  <si>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</si>
  <si>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</si>
  <si>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</si>
  <si>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</si>
  <si>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</si>
  <si>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</si>
  <si>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</si>
  <si>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</si>
  <si>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</si>
  <si>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</si>
  <si>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</si>
  <si>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</si>
  <si>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</si>
  <si>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</si>
  <si>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</si>
  <si>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</si>
  <si>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</si>
  <si>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</si>
  <si>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</si>
  <si>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</si>
  <si>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</si>
  <si>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</si>
  <si>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</si>
  <si>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</si>
  <si>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 xml:space="preserve">CHAOS RINGS </t>
  </si>
  <si>
    <t>Lumino City</t>
  </si>
  <si>
    <t>～踴芥Ｕ迎胯潦荔改胯潦胯嚗</t>
  </si>
  <si>
    <t>War Dragons</t>
  </si>
  <si>
    <t>The Rock Clock</t>
  </si>
  <si>
    <t>adidas Confirmed</t>
  </si>
  <si>
    <t>GAROU: MARK OF THE WOLVES</t>
  </si>
  <si>
    <t>Spring Festival by BabyBus</t>
  </si>
  <si>
    <t>9.12.0000</t>
  </si>
  <si>
    <t>MOOMIN -Welcome to Moominvalley-</t>
  </si>
  <si>
    <t>Black Box - Black Movie List</t>
  </si>
  <si>
    <t>2.5.6</t>
  </si>
  <si>
    <t>Player for Acapella Triller illuminati Edition</t>
  </si>
  <si>
    <t>Falcon Simulator</t>
  </si>
  <si>
    <t>Within - VR (Virtual Reality)</t>
  </si>
  <si>
    <t>Snail Bob 2 Deluxe</t>
  </si>
  <si>
    <t>Ｕ潦嚚楊嚚</t>
  </si>
  <si>
    <t>Runestone Keeper</t>
  </si>
  <si>
    <t>FATAL FURY SPECIAL</t>
  </si>
  <si>
    <t>Extreme Car Driving Simulator Free</t>
  </si>
  <si>
    <t>Star Trek 簧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</si>
  <si>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</si>
  <si>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</si>
  <si>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</si>
  <si>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</si>
  <si>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</si>
  <si>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1.0.205806</t>
  </si>
  <si>
    <t>Plug for Minecraft PE</t>
  </si>
  <si>
    <t>Skiing Yeti Mountain</t>
  </si>
  <si>
    <t>Lara Croft: Relic Run</t>
  </si>
  <si>
    <t>1.10.0</t>
  </si>
  <si>
    <t>Simple Reversi Online</t>
  </si>
  <si>
    <t>Gun Fu: Stickman 2</t>
  </si>
  <si>
    <t>1.16.1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</si>
  <si>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</si>
  <si>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</si>
  <si>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</si>
  <si>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</si>
  <si>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</si>
  <si>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</si>
  <si>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頞Ｙ隢 嚚</t>
  </si>
  <si>
    <t>1.2.15</t>
  </si>
  <si>
    <t>Transformers Rescue Bots: Dino Island</t>
  </si>
  <si>
    <t>Lords &amp; Castles - Medieval War Strategy MMO Games</t>
  </si>
  <si>
    <t>Roll the Ball - slide puzzle</t>
  </si>
  <si>
    <t>Get 'Em</t>
  </si>
  <si>
    <t>Analog Tokyo</t>
  </si>
  <si>
    <t>Spring Cleaning 2</t>
  </si>
  <si>
    <t>Burly Men at Sea</t>
  </si>
  <si>
    <t>Hovercraft - Build Fly Retry</t>
  </si>
  <si>
    <t>1.6.12</t>
  </si>
  <si>
    <t>Google Photos - unlimited photo and video storage</t>
  </si>
  <si>
    <t xml:space="preserve"> -扼-⊥曄蔭蝟颯遢RPG!!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</si>
  <si>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</si>
  <si>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</si>
  <si>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</si>
  <si>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</si>
  <si>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</si>
  <si>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</si>
  <si>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</si>
  <si>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</si>
  <si>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</t>
  </si>
  <si>
    <t>Shooty Skies - Endless Arcade Flyer</t>
  </si>
  <si>
    <t>暺-韐菟撅韐Ｘ韏</t>
  </si>
  <si>
    <t>Streaks</t>
  </si>
  <si>
    <t>One More Bounce</t>
  </si>
  <si>
    <t>One More Jump</t>
  </si>
  <si>
    <t>Cookie Run: OvenBreak</t>
  </si>
  <si>
    <t>Dragon Hills</t>
  </si>
  <si>
    <t>Egz  The Origin of the Universe</t>
  </si>
  <si>
    <t>SmartForm - 閬詻蝝詻隢詻訾格摰嚗</t>
  </si>
  <si>
    <t>Coco Pony - My Dream Pet</t>
  </si>
  <si>
    <t>PlayGround  Music At Your Fingertips</t>
  </si>
  <si>
    <t>啜潦 / 啜乓嫘具怒嚗(Grouta)</t>
  </si>
  <si>
    <t>Go Karts - VR</t>
  </si>
  <si>
    <t>Hiking Project</t>
  </si>
  <si>
    <t>the SOUL of SEVENS艾 芥 颯喋</t>
  </si>
  <si>
    <t>Drive Ahead!</t>
  </si>
  <si>
    <t>Bubble Shoot Pet</t>
  </si>
  <si>
    <t>2.5.9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</si>
  <si>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</si>
  <si>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</si>
  <si>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</si>
  <si>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</si>
  <si>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</si>
  <si>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</si>
  <si>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</si>
  <si>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</si>
  <si>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</si>
  <si>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Pok矇mon</t>
  </si>
  <si>
    <t>Kiwi - Q&amp;A</t>
  </si>
  <si>
    <t>3.0.20</t>
  </si>
  <si>
    <t>Final Guitar - absolute guitar app</t>
  </si>
  <si>
    <t>Pinata Hunter 3</t>
  </si>
  <si>
    <t>蝵瘚瑁揚鈭箏韐寥1000</t>
  </si>
  <si>
    <t>3.6.5</t>
  </si>
  <si>
    <t>Pancake  The Game</t>
  </si>
  <si>
    <t>KORG iM1</t>
  </si>
  <si>
    <t>Blackthorn Castle</t>
  </si>
  <si>
    <t>Focus To-Do: The Best Focus Timer for Work &amp; Study</t>
  </si>
  <si>
    <t xml:space="preserve"> - 颯潦璆賬胯</t>
  </si>
  <si>
    <t>Knotmania</t>
  </si>
  <si>
    <t>Pathfinder Adventures</t>
  </si>
  <si>
    <t>1.1.6.4.3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</si>
  <si>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</si>
  <si>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</si>
  <si>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</si>
  <si>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</si>
  <si>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</si>
  <si>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</si>
  <si>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</si>
  <si>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</si>
  <si>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8.9.1423</t>
  </si>
  <si>
    <t>Layout from Instagram</t>
  </si>
  <si>
    <t>Doom &amp; Destiny Advanced</t>
  </si>
  <si>
    <t>YAHTZEE簧 With Buddies: The Classic Dice Game</t>
  </si>
  <si>
    <t>Air Display 3</t>
  </si>
  <si>
    <t>Noodles!</t>
  </si>
  <si>
    <t>Rush Rally 2</t>
  </si>
  <si>
    <t>Cyber Reversi</t>
  </si>
  <si>
    <t>瞈嚗柴具扳 喋研箝脯</t>
  </si>
  <si>
    <t>Winterstate</t>
  </si>
  <si>
    <t>Bike Race Level 100</t>
  </si>
  <si>
    <t>Adobe Spark Page  Create Stunning Web Pages</t>
  </si>
  <si>
    <t>ACDSee Pro</t>
  </si>
  <si>
    <t>Robocide</t>
  </si>
  <si>
    <t>1.16.3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</si>
  <si>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</si>
  <si>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</si>
  <si>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</si>
  <si>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</si>
  <si>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</si>
  <si>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</si>
  <si>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</si>
  <si>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</si>
  <si>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</si>
  <si>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</si>
  <si>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</si>
  <si>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Cocololo-3d嫘研啜敺押-</t>
  </si>
  <si>
    <t>Xenowerk</t>
  </si>
  <si>
    <t>Geki Yaba Runner</t>
  </si>
  <si>
    <t>UNKILLED: MULTIPLAYER ZOMBIE SURVIVAL SHOOTER GAME</t>
  </si>
  <si>
    <t>0.8.3</t>
  </si>
  <si>
    <t>Hello Kitty Lunchbox 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</si>
  <si>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</si>
  <si>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</si>
  <si>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</si>
  <si>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</si>
  <si>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</si>
  <si>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1.3.18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</si>
  <si>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</si>
  <si>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</si>
  <si>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</si>
  <si>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</si>
  <si>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</si>
  <si>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</si>
  <si>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</si>
  <si>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</si>
  <si>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</si>
  <si>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</si>
  <si>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</si>
  <si>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</si>
  <si>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</si>
  <si>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</si>
  <si>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</si>
  <si>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</si>
  <si>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</si>
  <si>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</si>
  <si>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</si>
  <si>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</si>
  <si>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</si>
  <si>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</si>
  <si>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</si>
  <si>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1.0.68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</si>
  <si>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</si>
  <si>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</si>
  <si>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</si>
  <si>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</si>
  <si>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</si>
  <si>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</si>
  <si>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</si>
  <si>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</si>
  <si>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</si>
  <si>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1.0.14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</si>
  <si>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</si>
  <si>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</si>
  <si>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</si>
  <si>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</si>
  <si>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</si>
  <si>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Rummikub簧</t>
  </si>
  <si>
    <t>3.1.27</t>
  </si>
  <si>
    <t>Hallmark eCards</t>
  </si>
  <si>
    <t>MakeupPlus - Natural, Professional Makeup Looks</t>
  </si>
  <si>
    <t>3.3.6</t>
  </si>
  <si>
    <t xml:space="preserve"> - 餃銝</t>
  </si>
  <si>
    <t>Blossom Blast Saga - Fun Flower Match &amp; Grow Game</t>
  </si>
  <si>
    <t>43.0.1</t>
  </si>
  <si>
    <t>Five Nights at Freddy's 3</t>
  </si>
  <si>
    <t>PowerSchool Mobile</t>
  </si>
  <si>
    <t>METAL SAGA -Ark in the wild land-</t>
  </si>
  <si>
    <t>Princess Fairy Rush - Pony Rainbow Adventure</t>
  </si>
  <si>
    <t>( OFFTIME ) light 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</si>
  <si>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</si>
  <si>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</si>
  <si>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</si>
  <si>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</si>
  <si>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</si>
  <si>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</si>
  <si>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</si>
  <si>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</si>
  <si>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</si>
  <si>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</si>
  <si>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</si>
  <si>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pixiv喋 - 踴芥研</t>
  </si>
  <si>
    <t>畾箸桀柴芥 -怎閬咱閰晞銝颱犖研-</t>
  </si>
  <si>
    <t>Door Kickers</t>
  </si>
  <si>
    <t>鞊芸翰瑯嚗寧脯℉</t>
  </si>
  <si>
    <t>銝隡-蟡閫</t>
  </si>
  <si>
    <t>Return to Grisly Manor</t>
  </si>
  <si>
    <t>戊批喋No.1偌嗥摮撟貊</t>
  </si>
  <si>
    <t>Weaphones Antiques: Firearms Simulator</t>
  </si>
  <si>
    <t>嫘Ｕ潦潘砍押嫘准</t>
  </si>
  <si>
    <t>Sky Force Reloaded</t>
  </si>
  <si>
    <t>Draw a Stickman: EPIC 2</t>
  </si>
  <si>
    <t>Basketball Stars</t>
  </si>
  <si>
    <t>Confusions de lettres</t>
  </si>
  <si>
    <t>Monkey Swingers</t>
  </si>
  <si>
    <t>CloudPets Gold</t>
  </si>
  <si>
    <t>Giffage  The GIF Keyboard for GIFs</t>
  </si>
  <si>
    <t>Patterning : Drum Machine</t>
  </si>
  <si>
    <t xml:space="preserve"> Infinity Loop</t>
  </si>
  <si>
    <t>瘀梢桃蝡蝪∪思me:new嚗潦乓嚗</t>
  </si>
  <si>
    <t>1,2.4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</si>
  <si>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</si>
  <si>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</si>
  <si>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</si>
  <si>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</si>
  <si>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</si>
  <si>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</si>
  <si>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</si>
  <si>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</t>
  </si>
  <si>
    <t>啜圈◢撅2</t>
  </si>
  <si>
    <t>Goat Simulator MMO Simulator</t>
  </si>
  <si>
    <t>A Noble Circle</t>
  </si>
  <si>
    <t>Red Ball UP! - Bounce Dash &amp; Dodge Spikes</t>
  </si>
  <si>
    <t>冽憭箏-嗅韐剜蔭瘚像</t>
  </si>
  <si>
    <t>DayGram - One line a day Diary (Note/Journal)</t>
  </si>
  <si>
    <t>Harvest Land</t>
  </si>
  <si>
    <t>踴芥敶 by 胯胯 ~敶研閮餃~</t>
  </si>
  <si>
    <t>Blitz Breaker</t>
  </si>
  <si>
    <t>Sofia the First: The Secret Library</t>
  </si>
  <si>
    <t>Thumbly Keyboard</t>
  </si>
  <si>
    <t>WeicoPro 4</t>
  </si>
  <si>
    <t>4.9.12</t>
  </si>
  <si>
    <t>Never Gone</t>
  </si>
  <si>
    <t>Sorcery! 3</t>
  </si>
  <si>
    <t>Grim Fandango Remastered</t>
  </si>
  <si>
    <t>Composer's Sketchpad</t>
  </si>
  <si>
    <t>憟寧冗-芣憟喟冗綽</t>
  </si>
  <si>
    <t>Scanner For Me - PDF Scan with OCR for Documents</t>
  </si>
  <si>
    <t>Sniper Fury: Fun Mobile Shooter Game</t>
  </si>
  <si>
    <t>Cooking Dash</t>
  </si>
  <si>
    <t>1.30.10</t>
  </si>
  <si>
    <t>Family Organizer - Calendar Planner</t>
  </si>
  <si>
    <t>InkeBroadcast an amazing life</t>
  </si>
  <si>
    <t>4.0.55</t>
  </si>
  <si>
    <t>World Conqueror 3</t>
  </si>
  <si>
    <t>Pop the Lock</t>
  </si>
  <si>
    <t>銝剖揣-賢振揣</t>
  </si>
  <si>
    <t>Nonstop Knight</t>
  </si>
  <si>
    <t>Browser and File Manager for Documents</t>
  </si>
  <si>
    <t>GROW嚗JOURNEY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</si>
  <si>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</si>
  <si>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</si>
  <si>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</si>
  <si>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</si>
  <si>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</si>
  <si>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</si>
  <si>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</si>
  <si>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</si>
  <si>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</si>
  <si>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</si>
  <si>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</si>
  <si>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</si>
  <si>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</si>
  <si>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</si>
  <si>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</si>
  <si>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</si>
  <si>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</si>
  <si>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喋詻扎翰脫3DRPG</t>
  </si>
  <si>
    <t>貊折隡</t>
  </si>
  <si>
    <t>Neon Chrome</t>
  </si>
  <si>
    <t>WorkMeOut - Jaber Al-Rasheed</t>
  </si>
  <si>
    <t>LEGO簧 Batman: Beyond Gotham</t>
  </si>
  <si>
    <t>1.4.6</t>
  </si>
  <si>
    <t>冽游拇-游拇3d晶韏膠撠虜</t>
  </si>
  <si>
    <t>BabyMaker: Funny Baby Face out of Parents' Pictures - Make a Photo Collage!</t>
  </si>
  <si>
    <t>Worms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</si>
  <si>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</si>
  <si>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</si>
  <si>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</si>
  <si>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</si>
  <si>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</si>
  <si>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</si>
  <si>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</si>
  <si>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</si>
  <si>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</si>
  <si>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</si>
  <si>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</si>
  <si>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PP粹-韏韐Ｗ像</t>
  </si>
  <si>
    <t>霂箄笑恥悟韐Ｗ</t>
  </si>
  <si>
    <t>瘙 - 瘚摮之</t>
  </si>
  <si>
    <t>Hot Trigger</t>
  </si>
  <si>
    <t>Hyperburner</t>
  </si>
  <si>
    <t>har▌o▋y 3</t>
  </si>
  <si>
    <t>Sword Of Xolan</t>
  </si>
  <si>
    <t>NAVIRO(准) - 怒/胯/敺酋蝙擃扯Ｕ</t>
  </si>
  <si>
    <t>GodFinger 2</t>
  </si>
  <si>
    <t>Uptown &amp; Co. - Vintage Filters &amp; insignias.</t>
  </si>
  <si>
    <t>Cell Surgeon - A Unique 3D Match 4 Strategy Game!</t>
  </si>
  <si>
    <t>Neo Monsters</t>
  </si>
  <si>
    <t>1.4.8</t>
  </si>
  <si>
    <t>Muhammad Ali: Puzzle King</t>
  </si>
  <si>
    <t>晰摰-湔犖湧</t>
  </si>
  <si>
    <t>2.8.7</t>
  </si>
  <si>
    <t>銋雿頞洹F1擃湔</t>
  </si>
  <si>
    <t>V3.7.0</t>
  </si>
  <si>
    <t>Iron Commander</t>
  </si>
  <si>
    <t>1.13.0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</si>
  <si>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</si>
  <si>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</si>
  <si>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</si>
  <si>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</si>
  <si>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</si>
  <si>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</si>
  <si>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</si>
  <si>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Adiv穩naT - Adivina las palabras</t>
  </si>
  <si>
    <t>Stress Release Grenade</t>
  </si>
  <si>
    <t>亥紋瘥雿末霂餉犖嚗</t>
  </si>
  <si>
    <t>Hollywood Game Night</t>
  </si>
  <si>
    <t>Roll Turtle</t>
  </si>
  <si>
    <t>Forsaken World Mobile MMORPG</t>
  </si>
  <si>
    <t>Dot - A Period &amp; Fertility Tracker</t>
  </si>
  <si>
    <t>～銝准喋 Love Palace</t>
  </si>
  <si>
    <t>憭扳詻</t>
  </si>
  <si>
    <t>Hockey Stars</t>
  </si>
  <si>
    <t>Cookie Clickers 2</t>
  </si>
  <si>
    <t>1.12.0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</si>
  <si>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</si>
  <si>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</si>
  <si>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</si>
  <si>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</si>
  <si>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</si>
  <si>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</si>
  <si>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 Vegas Casino Slot Machines</t>
  </si>
  <si>
    <t>letgo: Buy &amp; Sell Second Hand Stuff</t>
  </si>
  <si>
    <t>1.18.1</t>
  </si>
  <si>
    <t>WarnWetter</t>
  </si>
  <si>
    <t>Ab &amp; Core Sworkit - Free Workout Trainer</t>
  </si>
  <si>
    <t>撘孵撕S- 撌渲隡拚 撘孵撕皜詨寧</t>
  </si>
  <si>
    <t>蝵迂憭批-蝵憡曹憭批</t>
  </si>
  <si>
    <t>4.2.00</t>
  </si>
  <si>
    <t>AmpMe - A Portable Social Party Music Speaker</t>
  </si>
  <si>
    <t>VR SNIPER</t>
  </si>
  <si>
    <t>Yiannimize Racing</t>
  </si>
  <si>
    <t>COOKING MAMA Let's Cook嚗</t>
  </si>
  <si>
    <t>1.24.0</t>
  </si>
  <si>
    <t>DANDY DUNGEON Legend of Brave Yamada</t>
  </si>
  <si>
    <t>Wolf Craft</t>
  </si>
  <si>
    <t>寡悌憸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</si>
  <si>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</si>
  <si>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</si>
  <si>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</si>
  <si>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</si>
  <si>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冽敺瑕-憭拙予撠賭澈蝏游臭憭</t>
  </si>
  <si>
    <t>喋研准胯 -閫衰Q!?⊥怒潦-</t>
  </si>
  <si>
    <t>Toca Life: City</t>
  </si>
  <si>
    <t>撠函瑪-揣蟡</t>
  </si>
  <si>
    <t>Hugo Flower Flush</t>
  </si>
  <si>
    <t>1.14.0</t>
  </si>
  <si>
    <t>Death Run : Mini Game With Worldwide Multiplayer</t>
  </si>
  <si>
    <t>望湔-擃蝢湔鈭撟喳</t>
  </si>
  <si>
    <t>Smooth Operator!</t>
  </si>
  <si>
    <t>Arrow</t>
  </si>
  <si>
    <t>Twin Shooter - Invaders</t>
  </si>
  <si>
    <t>Ｕ憡嚚喋</t>
  </si>
  <si>
    <t>撅</t>
  </si>
  <si>
    <t>TownWiFi - WiFi Everywhere</t>
  </si>
  <si>
    <t>Nono Islands</t>
  </si>
  <si>
    <t>Six Flags</t>
  </si>
  <si>
    <t>萸怒怒</t>
  </si>
  <si>
    <t>Sling Kong</t>
  </si>
  <si>
    <t>樴湔-擃皜豢憡曹湔撟喳</t>
  </si>
  <si>
    <t>Forevolution</t>
  </si>
  <si>
    <t>Sky Gamblers Air Supremacy</t>
  </si>
  <si>
    <t>Timepage 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</si>
  <si>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</si>
  <si>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</si>
  <si>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</si>
  <si>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</si>
  <si>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4.1.7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</si>
  <si>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</si>
  <si>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</si>
  <si>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</si>
  <si>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</si>
  <si>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</si>
  <si>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Society: Hidden Adventure</t>
  </si>
  <si>
    <t>1.3.205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</si>
  <si>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</si>
  <si>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</si>
  <si>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</si>
  <si>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</si>
  <si>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</si>
  <si>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</si>
  <si>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</si>
  <si>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</si>
  <si>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</si>
  <si>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</si>
  <si>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</si>
  <si>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</si>
  <si>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</si>
  <si>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</si>
  <si>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</si>
  <si>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</si>
  <si>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</si>
  <si>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</si>
  <si>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</si>
  <si>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</si>
  <si>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</si>
  <si>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</si>
  <si>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</si>
  <si>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</si>
  <si>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</si>
  <si>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</si>
  <si>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</si>
  <si>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</si>
  <si>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</si>
  <si>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霈啗揭繚韐行(銝)曹澈質扇撣頧臭辣</t>
  </si>
  <si>
    <t>曉漲勗-靽∟晰韐Ｘ韏</t>
  </si>
  <si>
    <t>Fast Motorcycle Driver</t>
  </si>
  <si>
    <t>Abby Lee Dance Secrets</t>
  </si>
  <si>
    <t>EWallpaper</t>
  </si>
  <si>
    <t>Puppy Love - My Dream Pet</t>
  </si>
  <si>
    <t>撠蝘-冽閫湔蝷曉</t>
  </si>
  <si>
    <t>貉怒胯對</t>
  </si>
  <si>
    <t>Airmail - Your Mail With You</t>
  </si>
  <si>
    <t>Hop Rush</t>
  </si>
  <si>
    <t>League of War: Mercenaries</t>
  </si>
  <si>
    <t>7.4.57</t>
  </si>
  <si>
    <t>V for Wikipedia</t>
  </si>
  <si>
    <t>2Face Fitpack - Dein Trainingsprogramm mit pers繹nlichem Ern瓣hrungsplan, Kalorienrechner und Trainingsplan</t>
  </si>
  <si>
    <t>Egg, Inc.</t>
  </si>
  <si>
    <t>Swaggy Ninja</t>
  </si>
  <si>
    <t>CatHotel - Care for cute cats</t>
  </si>
  <si>
    <t>隡 - 銝瑞MV</t>
  </si>
  <si>
    <t>啜那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</si>
  <si>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</si>
  <si>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</si>
  <si>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</si>
  <si>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</si>
  <si>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</si>
  <si>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</si>
  <si>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</si>
  <si>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</si>
  <si>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</si>
  <si>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</si>
  <si>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</si>
  <si>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</si>
  <si>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</si>
  <si>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</si>
  <si>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</si>
  <si>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</si>
  <si>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</si>
  <si>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</si>
  <si>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</si>
  <si>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</si>
  <si>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憭找</t>
  </si>
  <si>
    <t>Cops N Robbers (Jail Break 2) - Survival Mini Game</t>
  </si>
  <si>
    <t>Money Multiplier</t>
  </si>
  <si>
    <t>憭拙予敹急 - 剝餉霈航蔓隞</t>
  </si>
  <si>
    <t>Eisenhorn: XENOS</t>
  </si>
  <si>
    <t>KING OF KARTS: Single- &amp; Multiplayer Battles.</t>
  </si>
  <si>
    <t>2.4.3</t>
  </si>
  <si>
    <t>Popcorn Buzz - Free Group Calls</t>
  </si>
  <si>
    <t>InShot Video Editor Music, No Crop, Cut</t>
  </si>
  <si>
    <t>1.19.1</t>
  </si>
  <si>
    <t>My Uncrowded</t>
  </si>
  <si>
    <t>PAC-MAN Championship Edition DX</t>
  </si>
  <si>
    <t>Matchsticks ~ Free Puzzle Game with Matches</t>
  </si>
  <si>
    <t>OL-蝎曄憟喟</t>
  </si>
  <si>
    <t>Doc McStuffins Pet Vet</t>
  </si>
  <si>
    <t>Fishing Break</t>
  </si>
  <si>
    <t>Flipped Out  The Powerpuff Girls Match 3 Puzzle / Fighting Action Game</t>
  </si>
  <si>
    <t>Equipd Bible</t>
  </si>
  <si>
    <t>Private School Days</t>
  </si>
  <si>
    <t>瘨 ~ ⊥ 瘜隤 曄蔭脯 ~</t>
  </si>
  <si>
    <t>Fetty Wap: Nitro Nation Stories</t>
  </si>
  <si>
    <t>Scrubby Dubby Saga</t>
  </si>
  <si>
    <t>1.28.4</t>
  </si>
  <si>
    <t>Chain: Collaborate On MyVideo Story/Group Video</t>
  </si>
  <si>
    <t>Face on Face</t>
  </si>
  <si>
    <t>Kick Hero</t>
  </si>
  <si>
    <t>Path of War</t>
  </si>
  <si>
    <t>1.0.88463</t>
  </si>
  <si>
    <t>Blink Health</t>
  </si>
  <si>
    <t>1.7.15</t>
  </si>
  <si>
    <t>Clouds &amp; Sheep 2 Premium</t>
  </si>
  <si>
    <t>Dawnbringer</t>
  </si>
  <si>
    <t>Honest App: Shop baby &amp; diaper products</t>
  </si>
  <si>
    <t>銵皜豢 - 萇皜豢怎寧</t>
  </si>
  <si>
    <t>銋澈-券銋霈⊥郊</t>
  </si>
  <si>
    <t>It Girl Story - Styling, Fashion &amp; Celebrity Life</t>
  </si>
  <si>
    <t>Circle Boom</t>
  </si>
  <si>
    <t>Donut vs Donut</t>
  </si>
  <si>
    <t>KORG iDS-10</t>
  </si>
  <si>
    <t>Swapperoo</t>
  </si>
  <si>
    <t>賊摰嫘詻喋(鈭箇鈭)</t>
  </si>
  <si>
    <t>Wonder Tactics</t>
  </si>
  <si>
    <t>准整怒10柴 ~ ⊥ 詻撠狀 曄蔭 ~</t>
  </si>
  <si>
    <t>胯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</si>
  <si>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</si>
  <si>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</si>
  <si>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</si>
  <si>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</si>
  <si>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</si>
  <si>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 Heroes</t>
  </si>
  <si>
    <t>1.14.13</t>
  </si>
  <si>
    <t>Dr. Panda's Carnival</t>
  </si>
  <si>
    <t>曇悖WiFi蝞∪振-摰晶WiFi</t>
  </si>
  <si>
    <t>FindtheLine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</si>
  <si>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</si>
  <si>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</si>
  <si>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</si>
  <si>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</si>
  <si>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</si>
  <si>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</si>
  <si>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</si>
  <si>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</si>
  <si>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</si>
  <si>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</si>
  <si>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</si>
  <si>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1.1.010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</si>
  <si>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</si>
  <si>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</si>
  <si>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</si>
  <si>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</si>
  <si>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</si>
  <si>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</si>
  <si>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貊梢隡銝蝏予銝瞍銝蝢方唬憟</t>
  </si>
  <si>
    <t>PAC-MAN 256 - Endless Arcade Maze</t>
  </si>
  <si>
    <t>Little Farmers - Tractors and Harvesters for Kids</t>
  </si>
  <si>
    <t>頧祈蓮-港銝鈭脩蔭鈭斗撟喳</t>
  </si>
  <si>
    <t>S, - Puzzle Game With Create Level Feature</t>
  </si>
  <si>
    <t>Project Color by The Home Depot</t>
  </si>
  <si>
    <t>1.1.43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</si>
  <si>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</si>
  <si>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</si>
  <si>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</si>
  <si>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</si>
  <si>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</si>
  <si>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</si>
  <si>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</si>
  <si>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</si>
  <si>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</si>
  <si>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</si>
  <si>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</si>
  <si>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</si>
  <si>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</si>
  <si>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</si>
  <si>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</si>
  <si>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4.0.6</t>
  </si>
  <si>
    <t>Brain Dots - Draw and solve! Brain Training Game</t>
  </si>
  <si>
    <t>Olympus Rising</t>
  </si>
  <si>
    <t>Mikey Jumps</t>
  </si>
  <si>
    <t>Sky Viper Video Viewer</t>
  </si>
  <si>
    <t>Ｕ芥扎研潦扯盔嚗研</t>
  </si>
  <si>
    <t>2.7.8</t>
  </si>
  <si>
    <t>銝韏瑚銝郎垢-銝剖摮阡摮虫颲紡拇</t>
  </si>
  <si>
    <t>The 7 Second Challenge</t>
  </si>
  <si>
    <t>Mon Espace - P繫le emploi</t>
  </si>
  <si>
    <t>DragonBox Numbers</t>
  </si>
  <si>
    <t>Army of Heroes</t>
  </si>
  <si>
    <t>1.02.08</t>
  </si>
  <si>
    <t>Human Resource Machine</t>
  </si>
  <si>
    <t>Oops You Died</t>
  </si>
  <si>
    <t>2.0.7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</si>
  <si>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</si>
  <si>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</si>
  <si>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</si>
  <si>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</si>
  <si>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</si>
  <si>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</si>
  <si>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</si>
  <si>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</si>
  <si>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1.2.02</t>
  </si>
  <si>
    <t>憟劂撠2</t>
  </si>
  <si>
    <t>5.0.7</t>
  </si>
  <si>
    <t>Ice Queen Prom Salon: Princess Makeover Girls Game</t>
  </si>
  <si>
    <t>9999.1.6</t>
  </si>
  <si>
    <t>Dear Diary - Interactive Story</t>
  </si>
  <si>
    <t>Ear Age Diagnosis</t>
  </si>
  <si>
    <t>Spellbinders</t>
  </si>
  <si>
    <t>BADLAND 2</t>
  </si>
  <si>
    <t>LEGO簧 NEXO KNIGHTS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</si>
  <si>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</si>
  <si>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</si>
  <si>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</si>
  <si>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</si>
  <si>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</si>
  <si>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</si>
  <si>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3.4.176411</t>
  </si>
  <si>
    <t>Capital One CreditWise - Credit score and report</t>
  </si>
  <si>
    <t>Lost Frontier</t>
  </si>
  <si>
    <t>Hungry Babies Mania</t>
  </si>
  <si>
    <t>Whink - Note taking, Annotate &amp; Record Lectures</t>
  </si>
  <si>
    <t>湔銝敹-蝏RPG閫格其∠蝑虜</t>
  </si>
  <si>
    <t>憭鈭箸敶澆戊桀蝦憟喋銝找芸艾艾</t>
  </si>
  <si>
    <t>RollerCoaster Tycoon簧 3</t>
  </si>
  <si>
    <t>Shadow Bug</t>
  </si>
  <si>
    <t>Bullet Force</t>
  </si>
  <si>
    <t>勗脯賢隡狀瘝Ｘ株箝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</si>
  <si>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</si>
  <si>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</si>
  <si>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</si>
  <si>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</si>
  <si>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</si>
  <si>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</si>
  <si>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銝閮-霈啣摮嚗啣曏</t>
  </si>
  <si>
    <t>蝛箸嚗隡葵鈭箸賭漱像</t>
  </si>
  <si>
    <t>Battlevoid: Harbinger</t>
  </si>
  <si>
    <t>Stickman Football</t>
  </si>
  <si>
    <t>Syberia 2 (FULL)</t>
  </si>
  <si>
    <t>World Chef: Restaurant &amp; Cooking Game</t>
  </si>
  <si>
    <t>1.34.7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</si>
  <si>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</si>
  <si>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</si>
  <si>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</si>
  <si>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</si>
  <si>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</si>
  <si>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</si>
  <si>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</si>
  <si>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1.02.51</t>
  </si>
  <si>
    <t>Ultimate Horse Simulator</t>
  </si>
  <si>
    <t>Ultimate Dragon Simulator</t>
  </si>
  <si>
    <t>BestieBox</t>
  </si>
  <si>
    <t>The Abandoned</t>
  </si>
  <si>
    <t>1.1.42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</si>
  <si>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</si>
  <si>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</si>
  <si>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</si>
  <si>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</si>
  <si>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</si>
  <si>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</si>
  <si>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</si>
  <si>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</si>
  <si>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9脣</t>
  </si>
  <si>
    <t>整蕩桀急嫘潦潦蝵柴</t>
  </si>
  <si>
    <t>瞈嚗畾</t>
  </si>
  <si>
    <t>Tap Quest : Gate Keeper</t>
  </si>
  <si>
    <t>Give It Up! 2</t>
  </si>
  <si>
    <t>Would You Rather?</t>
  </si>
  <si>
    <t>GYMONDO  Fitness Training f羹r Zuhause</t>
  </si>
  <si>
    <t>晞頝狼IME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</si>
  <si>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</si>
  <si>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</si>
  <si>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</si>
  <si>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</si>
  <si>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</si>
  <si>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</si>
  <si>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</si>
  <si>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</si>
  <si>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</si>
  <si>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往-擐憭折</t>
  </si>
  <si>
    <t>冽血賢寞迤</t>
  </si>
  <si>
    <t>1.1.54</t>
  </si>
  <si>
    <t>Cat Kitty Kitten Coloring Pages - Free Girl Games</t>
  </si>
  <si>
    <t>Tropical Wars - Pirate Battles</t>
  </si>
  <si>
    <t>1.11.04</t>
  </si>
  <si>
    <t>蝵嗉</t>
  </si>
  <si>
    <t>2.0.6.052406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</si>
  <si>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</si>
  <si>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</si>
  <si>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</si>
  <si>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</si>
  <si>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</si>
  <si>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</si>
  <si>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</si>
  <si>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</si>
  <si>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</si>
  <si>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</si>
  <si>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</si>
  <si>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</si>
  <si>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嚗怠 怒潦 800</t>
  </si>
  <si>
    <t>Pok矇mon Shuffle Mobile</t>
  </si>
  <si>
    <t>BuriedTown - World's First Doomsday Survival Themed Game</t>
  </si>
  <si>
    <t>Tank Battle: Blitzkrieg</t>
  </si>
  <si>
    <t>A Color Story</t>
  </si>
  <si>
    <t>USPS StampApp for iPad</t>
  </si>
  <si>
    <t>ZAKER 銝</t>
  </si>
  <si>
    <t>PAW Patrol Pups to the Rescue</t>
  </si>
  <si>
    <t>PAW Patrol Pups to the Rescue HD</t>
  </si>
  <si>
    <t>瑯胯柴芥望瘜</t>
  </si>
  <si>
    <t>暻駁抵嚗 敶寞銋梯桃弦璆萄之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</si>
  <si>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</si>
  <si>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</si>
  <si>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</si>
  <si>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</si>
  <si>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</si>
  <si>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</si>
  <si>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</si>
  <si>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</si>
  <si>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</si>
  <si>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</si>
  <si>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 Slots Las Vegas Classic Casino Games</t>
  </si>
  <si>
    <t>1.34.3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</si>
  <si>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</si>
  <si>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</si>
  <si>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</si>
  <si>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</si>
  <si>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胯Ｕ打憭拇</t>
  </si>
  <si>
    <t>Kuro no Sekai - It's a Darkness World</t>
  </si>
  <si>
    <t>Octodad: Dadliest Catch</t>
  </si>
  <si>
    <t>1.0.21</t>
  </si>
  <si>
    <t>Transformers Rescue Bots: Save Griffin Rock</t>
  </si>
  <si>
    <t>3.0.33</t>
  </si>
  <si>
    <t>YouTube Music</t>
  </si>
  <si>
    <t>Disney Emoji Blitz</t>
  </si>
  <si>
    <t>1.11.5</t>
  </si>
  <si>
    <t>Skylanders SuperChargers</t>
  </si>
  <si>
    <t>Osmo Numbers</t>
  </si>
  <si>
    <t>Space Grunts</t>
  </si>
  <si>
    <t>ColorＷ敶拇撣</t>
  </si>
  <si>
    <t>3.2.9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</si>
  <si>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</si>
  <si>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</si>
  <si>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</si>
  <si>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</si>
  <si>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</si>
  <si>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</si>
  <si>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</si>
  <si>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</si>
  <si>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瞈嚗瘀</t>
  </si>
  <si>
    <t>Lost in Harmony</t>
  </si>
  <si>
    <t>Athletics 2: Summer Sports - Free</t>
  </si>
  <si>
    <t>Flow Speed Control  Professional Edition</t>
  </si>
  <si>
    <t>Little Nugget簧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</si>
  <si>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</si>
  <si>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</si>
  <si>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</si>
  <si>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</si>
  <si>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</si>
  <si>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</si>
  <si>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</si>
  <si>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</si>
  <si>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艾嚗芥颯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</si>
  <si>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</si>
  <si>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</si>
  <si>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</si>
  <si>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</si>
  <si>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</si>
  <si>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</si>
  <si>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</si>
  <si>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MINE嚗颯扎嚗賬～瑯/喋颯</t>
  </si>
  <si>
    <t>2.3.15</t>
  </si>
  <si>
    <t>wetter.com</t>
  </si>
  <si>
    <t>Cloud Chasers - A Journey of Hope</t>
  </si>
  <si>
    <t>1.0.5.0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</si>
  <si>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</si>
  <si>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</si>
  <si>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</si>
  <si>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</si>
  <si>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</si>
  <si>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</si>
  <si>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</si>
  <si>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</si>
  <si>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9999.1.8</t>
  </si>
  <si>
    <t>Bob's Burgers Pinball</t>
  </si>
  <si>
    <t>Shopkins Magazine - once you shop尖ou cant stop!</t>
  </si>
  <si>
    <t>4.9.99</t>
  </si>
  <si>
    <t>准PRO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</si>
  <si>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</si>
  <si>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</si>
  <si>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</si>
  <si>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</si>
  <si>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</si>
  <si>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</si>
  <si>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1.6.1.002</t>
  </si>
  <si>
    <t>Attack Heroes</t>
  </si>
  <si>
    <t>a. - Physical Simulation Puzzle Game</t>
  </si>
  <si>
    <t>Cat-A-Pult: Endless stacking of 8-bit kittens</t>
  </si>
  <si>
    <t>Dawn of Gods</t>
  </si>
  <si>
    <t>SPL-T</t>
  </si>
  <si>
    <t>潔犖銋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</si>
  <si>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</si>
  <si>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</si>
  <si>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</si>
  <si>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</si>
  <si>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</si>
  <si>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</si>
  <si>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</si>
  <si>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</si>
  <si>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</si>
  <si>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</si>
  <si>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</si>
  <si>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</si>
  <si>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Ｕ桀妨-芥-</t>
  </si>
  <si>
    <t>Fruit Pop! Puzzles in Paradise - Fruit Pop Sequel</t>
  </si>
  <si>
    <t>撘皝-Q郎靘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</si>
  <si>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</si>
  <si>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</si>
  <si>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</si>
  <si>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</si>
  <si>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</si>
  <si>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</si>
  <si>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 The Game</t>
  </si>
  <si>
    <t>典蝷箸 for Ｕ嫘嚗嫘喋扔Ｕ芥</t>
  </si>
  <si>
    <t>靽箝擛澆100交閮</t>
  </si>
  <si>
    <t>Dr. Panda Candy Factory</t>
  </si>
  <si>
    <t>Foodo World</t>
  </si>
  <si>
    <t>Dr. Panda Firefighters</t>
  </si>
  <si>
    <t>Alliance Wars: World Domination</t>
  </si>
  <si>
    <t>v1.865</t>
  </si>
  <si>
    <t>T-Rex Simulator</t>
  </si>
  <si>
    <t>Disc Golf Game</t>
  </si>
  <si>
    <t>瘚芣憤摨(芰╪)</t>
  </si>
  <si>
    <t>蝘瘀扎～整整餅蝵柴潦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</si>
  <si>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</si>
  <si>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</si>
  <si>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</si>
  <si>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</si>
  <si>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</si>
  <si>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</si>
  <si>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</si>
  <si>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</si>
  <si>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Beneath The Lighthouse</t>
  </si>
  <si>
    <t>Goodnight Little Sandman - Bedtime Ritual</t>
  </si>
  <si>
    <t>HOOKED - Chat Stories</t>
  </si>
  <si>
    <t>striker 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</si>
  <si>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</si>
  <si>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</si>
  <si>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</si>
  <si>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</si>
  <si>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</si>
  <si>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</si>
  <si>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1.10.6</t>
  </si>
  <si>
    <t>TRUMP Yo'Self! Make Your Hair Great Again!</t>
  </si>
  <si>
    <t>Kylie Jenner Official App</t>
  </si>
  <si>
    <t>Stickman Volleyball</t>
  </si>
  <si>
    <t>Snail Sleep-Dream Talk Recording</t>
  </si>
  <si>
    <t>潦-ghost spot-冽</t>
  </si>
  <si>
    <t>My Challenge Tracker</t>
  </si>
  <si>
    <t>銝韏韐Ｗ像</t>
  </si>
  <si>
    <t>VPN Proxy Master - Unlimited WiFi security VPN</t>
  </si>
  <si>
    <t>Bouncy Kingdom</t>
  </si>
  <si>
    <t>My Town : Hospital</t>
  </si>
  <si>
    <t>FRESH! - 准扎銝駁餉釭抒暸閬憿</t>
  </si>
  <si>
    <t>360-韐瑟狡縑典縑冽</t>
  </si>
  <si>
    <t>怒怒</t>
  </si>
  <si>
    <t>擃芥</t>
  </si>
  <si>
    <t>憟喋摮扼艾整TOKYO芥怒潦Ｕ - TOPLOG</t>
  </si>
  <si>
    <t>蝵柴潦犖 嚚芥Ｕ准拚怠嚗嚚</t>
  </si>
  <si>
    <t>Bits of Sweets</t>
  </si>
  <si>
    <t>BMO Snaps - Adventure Time Photo Game</t>
  </si>
  <si>
    <t>Sophia - My Little Sis</t>
  </si>
  <si>
    <t>Magic Rush: Heroes</t>
  </si>
  <si>
    <t>1.1.122</t>
  </si>
  <si>
    <t>Gather - In real life</t>
  </si>
  <si>
    <t>1.10.3</t>
  </si>
  <si>
    <t>喋鞈 Limiter2 (芥)</t>
  </si>
  <si>
    <t>Recolor - Coloring Book</t>
  </si>
  <si>
    <t>Explore Daniel Tiger's Neighborhood</t>
  </si>
  <si>
    <t>Piano Tiles 2(Don't Tap The White Tile 2)</t>
  </si>
  <si>
    <t>3.1.9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</si>
  <si>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</si>
  <si>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</si>
  <si>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</si>
  <si>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</si>
  <si>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</si>
  <si>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2.4.151</t>
  </si>
  <si>
    <t>Bookling - Track Your Reading Habits</t>
  </si>
  <si>
    <t>Strawberry Shortcake Candy Garden</t>
  </si>
  <si>
    <t>Update 1.1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</si>
  <si>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</si>
  <si>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</si>
  <si>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</si>
  <si>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</si>
  <si>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</si>
  <si>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</si>
  <si>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</si>
  <si>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脯研扯嚗踴</t>
  </si>
  <si>
    <t>The Greedy Cave</t>
  </si>
  <si>
    <t>Angry Birds Action!</t>
  </si>
  <si>
    <t>Pastry Picnic</t>
  </si>
  <si>
    <t>Anki OVERDRIVE</t>
  </si>
  <si>
    <t>Pixduel</t>
  </si>
  <si>
    <t>1.1.12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</si>
  <si>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</si>
  <si>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</si>
  <si>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</si>
  <si>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</si>
  <si>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</si>
  <si>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</si>
  <si>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</si>
  <si>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</si>
  <si>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</si>
  <si>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</si>
  <si>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</si>
  <si>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蜇支誨閮,隡港蝛輯蝥Ｘ未隞╪</t>
  </si>
  <si>
    <t>Speedafari  Speed Up Safari on Slow Connections</t>
  </si>
  <si>
    <t>Word簡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</si>
  <si>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</si>
  <si>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</si>
  <si>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</si>
  <si>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</si>
  <si>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</si>
  <si>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撠 - 銝剖亙</t>
  </si>
  <si>
    <t>LONEWOLF</t>
  </si>
  <si>
    <t>Solar Walk  2 - Space Missions &amp; Solar System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</si>
  <si>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</si>
  <si>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</si>
  <si>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</si>
  <si>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</si>
  <si>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</si>
  <si>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</si>
  <si>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</si>
  <si>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</si>
  <si>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</si>
  <si>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</si>
  <si>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</si>
  <si>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祉-霂撘瑚漱蔓隞</t>
  </si>
  <si>
    <t>桃胯胯畾箝</t>
  </si>
  <si>
    <t>Truck Simulator PRO 2016</t>
  </si>
  <si>
    <t>鈭-虜(摮滯瑚蜓瞍)</t>
  </si>
  <si>
    <t>Forest Heroes Story</t>
  </si>
  <si>
    <t>Legendary - Game of Heroes</t>
  </si>
  <si>
    <t>颯蝯萸箝踴蝯嚚摰⊥嚗</t>
  </si>
  <si>
    <t>瘜怒瑯研 #銵桀瘜颯脯</t>
  </si>
  <si>
    <t>BuzzTube - Video Player for YouTube</t>
  </si>
  <si>
    <t>EVERYTOWN</t>
  </si>
  <si>
    <t>Kendall and Kylie</t>
  </si>
  <si>
    <t>HOUND Voice Search &amp; Assistant</t>
  </si>
  <si>
    <t>Genies &amp; Gems</t>
  </si>
  <si>
    <t>62.20.102</t>
  </si>
  <si>
    <t>The Blacklist: Conspiracy</t>
  </si>
  <si>
    <t>Thirty Days &amp; Seven Seas  Pirate Battle Board Game Starring Clarence, Jeff and Sumo</t>
  </si>
  <si>
    <t>整鈭綽</t>
  </si>
  <si>
    <t>Downwell</t>
  </si>
  <si>
    <t>Teeny Titans - Teen Titans Go! Figure Battles</t>
  </si>
  <si>
    <t>BB-8 App Enabled Droid Powered by Sphero</t>
  </si>
  <si>
    <t>City Car Driving</t>
  </si>
  <si>
    <t>Endless Sky</t>
  </si>
  <si>
    <t>Warrior Balls</t>
  </si>
  <si>
    <t>箔氬LIKE YOU</t>
  </si>
  <si>
    <t>The Lost Treasure</t>
  </si>
  <si>
    <t>TALES OF LINK</t>
  </si>
  <si>
    <t>Black Hole -銝銝准拍 晞-</t>
  </si>
  <si>
    <t>Ys Chronicles II</t>
  </si>
  <si>
    <t>Teenage Mutant Ninja Turtles: Legends</t>
  </si>
  <si>
    <t>1.8.21</t>
  </si>
  <si>
    <t>Just Press Record</t>
  </si>
  <si>
    <t>拙戊撟賡-典僑摨撘舀銝餉扳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</si>
  <si>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</si>
  <si>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</si>
  <si>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</si>
  <si>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</si>
  <si>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</si>
  <si>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</si>
  <si>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憌閫+ HD - 萄蔣菔找脰憸曉</t>
  </si>
  <si>
    <t>2.0.24.2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</si>
  <si>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</si>
  <si>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</si>
  <si>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</si>
  <si>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</si>
  <si>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</si>
  <si>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</si>
  <si>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</si>
  <si>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</si>
  <si>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</si>
  <si>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</si>
  <si>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</si>
  <si>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</si>
  <si>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</si>
  <si>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</si>
  <si>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</si>
  <si>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</si>
  <si>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</si>
  <si>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</si>
  <si>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</si>
  <si>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</si>
  <si>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</si>
  <si>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</si>
  <si>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甇行-甇虫嗥交皜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</si>
  <si>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</si>
  <si>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</si>
  <si>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</si>
  <si>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</si>
  <si>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</si>
  <si>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</si>
  <si>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</si>
  <si>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</si>
  <si>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啣之銝餃扇-2016∠虜撌其嚗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</si>
  <si>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</si>
  <si>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</si>
  <si>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</si>
  <si>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</si>
  <si>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</si>
  <si>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</si>
  <si>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</si>
  <si>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嫘 芥嗚6</t>
  </si>
  <si>
    <t>雓圾柴</t>
  </si>
  <si>
    <t>1.0.18</t>
  </si>
  <si>
    <t>Supermodel Star - Rule the Runway</t>
  </si>
  <si>
    <t>Shopkins: Top Trumps</t>
  </si>
  <si>
    <t>Inversions</t>
  </si>
  <si>
    <t>BusyCal - Calendar, Reminders &amp; To Dos</t>
  </si>
  <si>
    <t>3.1.4</t>
  </si>
  <si>
    <t>Titan Quest</t>
  </si>
  <si>
    <t>CLUE Bingo</t>
  </si>
  <si>
    <t>Home - Design &amp; Decor Shopping</t>
  </si>
  <si>
    <t>Crazy Cake Swap</t>
  </si>
  <si>
    <t>整</t>
  </si>
  <si>
    <t>Camcorder - Record VHS Home Videos</t>
  </si>
  <si>
    <t>Basket Fall - Basketball Dunking Sim</t>
  </si>
  <si>
    <t>憭批霈</t>
  </si>
  <si>
    <t>憭批仍踹憭拙予銋-酋摮韏瑞虜</t>
  </si>
  <si>
    <t>Ringtones for iPhone with Ringtone Maker</t>
  </si>
  <si>
    <t>Civil War: Wilson's Creek</t>
  </si>
  <si>
    <t>Road watcher: dash camera, car video recorder.</t>
  </si>
  <si>
    <t>go90  Stream TV &amp; Live Sports</t>
  </si>
  <si>
    <t>3.0.26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</si>
  <si>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</si>
  <si>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</si>
  <si>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</si>
  <si>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</si>
  <si>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</si>
  <si>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2.9.4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</si>
  <si>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</si>
  <si>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</si>
  <si>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</si>
  <si>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</si>
  <si>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</si>
  <si>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</si>
  <si>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</si>
  <si>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</si>
  <si>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皜∪-憭郎冽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</si>
  <si>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</si>
  <si>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</si>
  <si>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</si>
  <si>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</si>
  <si>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</si>
  <si>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</si>
  <si>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</si>
  <si>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</si>
  <si>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Pro-銝剖敹急摰臬辣</t>
  </si>
  <si>
    <t>Yellow - Make new friends</t>
  </si>
  <si>
    <t>Shopkins World!</t>
  </si>
  <si>
    <t>2.7.5</t>
  </si>
  <si>
    <t>POTO - Photo Collage Maker</t>
  </si>
  <si>
    <t>Sky Chasers</t>
  </si>
  <si>
    <t>Labyrinths of the World: Forbidden Muse HD - A Mystery Hidden Object Game (Full)</t>
  </si>
  <si>
    <t>Dark Tales: Edgar Allan Poes The Mystery of Marie Roget HD - A Hidden Object Mystery (Full)</t>
  </si>
  <si>
    <t>Dark Tales: Edgar Allan Poes The Mystery of Marie Roget - A Hidden Object Mystery (Full)</t>
  </si>
  <si>
    <t>LEGO簧 Ninjago: Shadow of Ronin</t>
  </si>
  <si>
    <t>颯喇研喋</t>
  </si>
  <si>
    <t>lollicam - photo, video, and selfie camera</t>
  </si>
  <si>
    <t>Motor Trend OnDemand</t>
  </si>
  <si>
    <t>2.0.13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</si>
  <si>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</si>
  <si>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</si>
  <si>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</si>
  <si>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</si>
  <si>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</si>
  <si>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蝷箸 for Ｕ嫘</t>
  </si>
  <si>
    <t>Patchmania KIDS - A Puzzle About Bunny Revenge!</t>
  </si>
  <si>
    <t>Electoral 2016 - Create Presidential Election Maps</t>
  </si>
  <si>
    <t>Sesame Street Alphabet Kitchen</t>
  </si>
  <si>
    <t>Amateur Surgeon 4</t>
  </si>
  <si>
    <t>嗚嚚 憟單批潦嚗憟喋潦</t>
  </si>
  <si>
    <t>Last Empire  War Z: Zombie Strategy Game</t>
  </si>
  <si>
    <t>1.0.138</t>
  </si>
  <si>
    <t>Scanner App - PDF Document Scan</t>
  </si>
  <si>
    <t>典銝扳DX</t>
  </si>
  <si>
    <t>One Button Travel</t>
  </si>
  <si>
    <t>my KONAMI Slots - Vegas Casino Slot Machine Games</t>
  </si>
  <si>
    <t>Smart Virtual Boyfriend</t>
  </si>
  <si>
    <t>Exploding Kittens簧 - The Official Game</t>
  </si>
  <si>
    <t>銋-撖駁蝘</t>
  </si>
  <si>
    <t>1.0.29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</si>
  <si>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</si>
  <si>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</si>
  <si>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</si>
  <si>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</si>
  <si>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</si>
  <si>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</si>
  <si>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</si>
  <si>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</si>
  <si>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1.12.383</t>
  </si>
  <si>
    <t>柴扼押 脯銋戊憟單批犖瘞</t>
  </si>
  <si>
    <t>Thomas &amp; Friends: Race On!</t>
  </si>
  <si>
    <t>Assault on Arnhem</t>
  </si>
  <si>
    <t>芰-亙熒西澈</t>
  </si>
  <si>
    <t>Dulp</t>
  </si>
  <si>
    <t>A Good Snowman Is Hard To Build</t>
  </si>
  <si>
    <t>The Monsters by Tinybop</t>
  </si>
  <si>
    <t xml:space="preserve">FINAL FANTASY </t>
  </si>
  <si>
    <t>Delicious - Emily's Tea Garden</t>
  </si>
  <si>
    <t>潭摮阡-蝷曉鈭撏絲嚗銵擃銝閫血</t>
  </si>
  <si>
    <t>DOFUS Touch</t>
  </si>
  <si>
    <t>1.9.28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</si>
  <si>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</si>
  <si>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</si>
  <si>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</si>
  <si>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</si>
  <si>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</si>
  <si>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</si>
  <si>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</si>
  <si>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</si>
  <si>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</si>
  <si>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</si>
  <si>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400嫘潦急佗啜詻喋</t>
  </si>
  <si>
    <t>Titan Brawl</t>
  </si>
  <si>
    <t>The Westport Independent</t>
  </si>
  <si>
    <t>Emoji Bae - Custom Emojis</t>
  </si>
  <si>
    <t>憭批拐-摰甇4v4蝡蝥踵皜</t>
  </si>
  <si>
    <t>Splash Cars</t>
  </si>
  <si>
    <t>The Very Hungry Caterpillar  Shapes &amp; Colors</t>
  </si>
  <si>
    <t>Batman Unlimited: Gotham Citys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</si>
  <si>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</si>
  <si>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</si>
  <si>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</si>
  <si>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</si>
  <si>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</si>
  <si>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</si>
  <si>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</t>
  </si>
  <si>
    <t>Tiny Bone</t>
  </si>
  <si>
    <t>Face Swap Live</t>
  </si>
  <si>
    <t>caRRage</t>
  </si>
  <si>
    <t>Swap Ball - Endless Arcade Bouncer</t>
  </si>
  <si>
    <t>BattleHand</t>
  </si>
  <si>
    <t>1.2.12</t>
  </si>
  <si>
    <t>Hey! VINA - Where Women Meet New Friends</t>
  </si>
  <si>
    <t>撣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</si>
  <si>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</si>
  <si>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</si>
  <si>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</si>
  <si>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</si>
  <si>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</si>
  <si>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</si>
  <si>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</si>
  <si>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</si>
  <si>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</si>
  <si>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</si>
  <si>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</si>
  <si>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澆憭 - 1鈭蹂犖賢潛韐剔App</t>
  </si>
  <si>
    <t>3.23.0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</si>
  <si>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</si>
  <si>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</si>
  <si>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</si>
  <si>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</si>
  <si>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</si>
  <si>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</si>
  <si>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</si>
  <si>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 xml:space="preserve">You hate me?  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</si>
  <si>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</si>
  <si>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</si>
  <si>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</si>
  <si>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</si>
  <si>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</si>
  <si>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</si>
  <si>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</si>
  <si>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</si>
  <si>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</si>
  <si>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銝瑕柴嚗嚗僑瘚賬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</si>
  <si>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</si>
  <si>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</si>
  <si>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</si>
  <si>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</si>
  <si>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</si>
  <si>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</si>
  <si>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</si>
  <si>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</si>
  <si>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</si>
  <si>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</si>
  <si>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</si>
  <si>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</si>
  <si>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</si>
  <si>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Ｕ嫘潦嫘墳喋扎撖暹RPG嚗潦扎啜脯</t>
  </si>
  <si>
    <t>2.0.15</t>
  </si>
  <si>
    <t>Geometry Dash Meltdown</t>
  </si>
  <si>
    <t>Sacred Legends</t>
  </si>
  <si>
    <t>BO3 Ultimate Utility for Call of Duty Black Ops 3</t>
  </si>
  <si>
    <t>Halloween Makeover: Spa, Makeup &amp; Dressup Salon</t>
  </si>
  <si>
    <t>9999.1.2</t>
  </si>
  <si>
    <t>GameDay College Football Radio - Live Games, Scores, News, Highlights, Videos, Schedule, and Rankings</t>
  </si>
  <si>
    <t>Gang City</t>
  </si>
  <si>
    <t>Why You Lying?</t>
  </si>
  <si>
    <t>獢</t>
  </si>
  <si>
    <t>Pocket Glasses PRO - text magnifier app</t>
  </si>
  <si>
    <t>Lane Racer</t>
  </si>
  <si>
    <t>Bose Connect</t>
  </si>
  <si>
    <t>A Tiny Game of Pong</t>
  </si>
  <si>
    <t>Disney Crossy Road</t>
  </si>
  <si>
    <t>2.901.17125</t>
  </si>
  <si>
    <t>Zemoji Zombie Emoji - Halloween iMessage Stickers</t>
  </si>
  <si>
    <t>Pull My Tongue</t>
  </si>
  <si>
    <t>Indoor soccer  football Dream league journey</t>
  </si>
  <si>
    <t>Sams Club Scan &amp; Go</t>
  </si>
  <si>
    <t>Sesame Street Makes Music</t>
  </si>
  <si>
    <t>瘣摮准 嚚柴桀撱箄嚚</t>
  </si>
  <si>
    <t>Cat Monsters</t>
  </si>
  <si>
    <t>Hungry Shark World</t>
  </si>
  <si>
    <t>Filterra  Photo Editor</t>
  </si>
  <si>
    <t>Eat Game</t>
  </si>
  <si>
    <t>閫蔽函蔑-怒潦 函Ｕ</t>
  </si>
  <si>
    <t>Axe in Face 2</t>
  </si>
  <si>
    <t>Cops &amp; Robbers!</t>
  </si>
  <si>
    <t>Candy Crush Jelly Saga</t>
  </si>
  <si>
    <t>1.42.13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</si>
  <si>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</si>
  <si>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</si>
  <si>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</si>
  <si>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</si>
  <si>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</si>
  <si>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甇箸 阮Ｕ  怒芥嚗sing!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</si>
  <si>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</si>
  <si>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</si>
  <si>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</si>
  <si>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</si>
  <si>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</si>
  <si>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</si>
  <si>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</si>
  <si>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</si>
  <si>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</si>
  <si>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FUNDO嚗颯～嚗- 閰梢柴踴瘥湔嚗乓嫘</t>
  </si>
  <si>
    <t>Wild Kratts Baby Buddies</t>
  </si>
  <si>
    <t>PBS KIDS ScratchJr</t>
  </si>
  <si>
    <t>擳戊格</t>
  </si>
  <si>
    <t>Rodeo Stampede - Sky Zoo Safari</t>
  </si>
  <si>
    <t>粹Pro-憸恥銝振</t>
  </si>
  <si>
    <t>9.28.0</t>
  </si>
  <si>
    <t>MaxCurve - Photo editor for pro photography</t>
  </si>
  <si>
    <t>Shuffle Cats</t>
  </si>
  <si>
    <t>1.2.58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</si>
  <si>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</si>
  <si>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</si>
  <si>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</si>
  <si>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</si>
  <si>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</si>
  <si>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</si>
  <si>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1.0.13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</si>
  <si>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</si>
  <si>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</si>
  <si>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</si>
  <si>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</si>
  <si>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</si>
  <si>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</si>
  <si>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</si>
  <si>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氬怒嚗2</t>
  </si>
  <si>
    <t>賢撘撠秩-冽蝏ㄟ撠秩砌髡粉蟡</t>
  </si>
  <si>
    <t>Little Panda's Candy Shop - Lollipop Factory</t>
  </si>
  <si>
    <t>9.12.0001</t>
  </si>
  <si>
    <t>Big Bang Racing</t>
  </si>
  <si>
    <t>Simple Camera - Fast Minimal Design</t>
  </si>
  <si>
    <t>TOEIC簧TEST摰文研</t>
  </si>
  <si>
    <t>臭蕩桀戊潦准單Ｗ嫘潦潘嚗</t>
  </si>
  <si>
    <t>NFL Gridiron from Panini - Card Collecting-Trading</t>
  </si>
  <si>
    <t>砍AKUMA/芷砍嚚研瑯袒PG脯</t>
  </si>
  <si>
    <t>Sweat: Kayla Itsines' Bikini Body Fitness Workouts</t>
  </si>
  <si>
    <t>Textastic Code Editor 6</t>
  </si>
  <si>
    <t>Maximum Car</t>
  </si>
  <si>
    <t>扎准喋潦扎喋嫘潦潘OTUBO嚗撅嚗</t>
  </si>
  <si>
    <t>Changes - Face Tracker</t>
  </si>
  <si>
    <t>Univision NOW  Stream TV en Vivo y On Demand</t>
  </si>
  <si>
    <t>Fitness - Gym and Home Workout,my Exercise Journal</t>
  </si>
  <si>
    <t>1.11.1</t>
  </si>
  <si>
    <t>Tiny Rogue</t>
  </si>
  <si>
    <t>Puzzle Game for Brain Training!! PITATTO!!</t>
  </si>
  <si>
    <t>TopBuzz: Best Viral Videos, GIFs, TV &amp; News</t>
  </si>
  <si>
    <t>Zootopia Crime Files: Hidden Object</t>
  </si>
  <si>
    <t>氬怒!!</t>
  </si>
  <si>
    <t>Multiplayer Servers for Minecraft PE &amp; PC w Mods</t>
  </si>
  <si>
    <t>Crossy Maze</t>
  </si>
  <si>
    <t>Seattle GameDay Sports Radio  Seahawks and Mariners Edition</t>
  </si>
  <si>
    <t>Silk 2 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</si>
  <si>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</si>
  <si>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</si>
  <si>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</si>
  <si>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</si>
  <si>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</si>
  <si>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瑯瑯 拙隡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</si>
  <si>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</si>
  <si>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</si>
  <si>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</si>
  <si>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</si>
  <si>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</si>
  <si>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</si>
  <si>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</si>
  <si>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</si>
  <si>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</si>
  <si>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</si>
  <si>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</si>
  <si>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</si>
  <si>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</si>
  <si>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</si>
  <si>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1.11.38</t>
  </si>
  <si>
    <t>Pictalive for Live Photos - Create from videos</t>
  </si>
  <si>
    <t>Snowboard Party 2</t>
  </si>
  <si>
    <t>12芥喋 - RPG</t>
  </si>
  <si>
    <t>1.12.7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</si>
  <si>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</si>
  <si>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</si>
  <si>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</si>
  <si>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</si>
  <si>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</si>
  <si>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</si>
  <si>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</si>
  <si>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1.4.3673</t>
  </si>
  <si>
    <t>乓潦嗉胯箝</t>
  </si>
  <si>
    <t>Survival Island 2: Dinosaur Hunter</t>
  </si>
  <si>
    <t>Offroad 4x4 Truck Trials Parking Simulator a Real Car Stunt Driving Racing Sim</t>
  </si>
  <si>
    <t>Baby Learns Transportation</t>
  </si>
  <si>
    <t>9.11.1000</t>
  </si>
  <si>
    <t>Fiete Math - for 1st grade and preschool</t>
  </si>
  <si>
    <t>怒</t>
  </si>
  <si>
    <t>BARRIER X</t>
  </si>
  <si>
    <t>SnowCast - See how much snowfall you could get</t>
  </si>
  <si>
    <t>Twist</t>
  </si>
  <si>
    <t>Pel矇: Soccer Legend</t>
  </si>
  <si>
    <t>摨潘艾Ｖ桀撘瑯)</t>
  </si>
  <si>
    <t>Dungeons of Chaos UNITY EDITION</t>
  </si>
  <si>
    <t>1.9.682</t>
  </si>
  <si>
    <t>Rock The School - Class Clown</t>
  </si>
  <si>
    <t>霂貊漯IV:撏絲</t>
  </si>
  <si>
    <t>T Air for DVD</t>
  </si>
  <si>
    <t>擃</t>
  </si>
  <si>
    <t>DADA Trains</t>
  </si>
  <si>
    <t>憭扯瘚瑚憌交芣絲虜ㄝ蝏之芣絲迤</t>
  </si>
  <si>
    <t>1.1.9.0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</si>
  <si>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</si>
  <si>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</si>
  <si>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</si>
  <si>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</si>
  <si>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</si>
  <si>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</si>
  <si>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</si>
  <si>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瞈嚗柴具扳online</t>
  </si>
  <si>
    <t>Catch Santa Claus in my house for Christmas</t>
  </si>
  <si>
    <t>撘敹-寞銝啁瘜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</si>
  <si>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</si>
  <si>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</si>
  <si>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</si>
  <si>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</si>
  <si>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</si>
  <si>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PlayStation簧Messages</t>
  </si>
  <si>
    <t>4.50.17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</si>
  <si>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</si>
  <si>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</si>
  <si>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</si>
  <si>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</si>
  <si>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</si>
  <si>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</si>
  <si>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</si>
  <si>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</si>
  <si>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啣嗉2-瘜典撠梢噬摰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</si>
  <si>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</si>
  <si>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</si>
  <si>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</si>
  <si>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</si>
  <si>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 Patriots and Celtics Edition</t>
  </si>
  <si>
    <t>Cloud Music Player - Downloader &amp; Playlist Manager</t>
  </si>
  <si>
    <t>VIZIO SmartCast - Cast &amp; Control Movies &amp; TV Show</t>
  </si>
  <si>
    <t>1.1.44</t>
  </si>
  <si>
    <t>踴潦扼脯 勗～</t>
  </si>
  <si>
    <t>隤啜研[蝘柴怒]⊥批准荔</t>
  </si>
  <si>
    <t>Tiny Pirates - Kids' Activity App</t>
  </si>
  <si>
    <t>WhenToPost: Best Time to Post Photos for Instagram</t>
  </si>
  <si>
    <t>Lifeline: Silent Night</t>
  </si>
  <si>
    <t>擛澆舀隞摰 - 撟游鋡剜</t>
  </si>
  <si>
    <t>BLUK</t>
  </si>
  <si>
    <t>嫘准雓圾潦嚗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</si>
  <si>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</si>
  <si>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</si>
  <si>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</si>
  <si>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</si>
  <si>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</si>
  <si>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</si>
  <si>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2.11.0</t>
  </si>
  <si>
    <t>Flip Football - Soccer Manager Strategy Card Game</t>
  </si>
  <si>
    <t>1.05.005</t>
  </si>
  <si>
    <t>Block Builder for Minecraft</t>
  </si>
  <si>
    <t>SkySafari 5 Plus</t>
  </si>
  <si>
    <t>5.3.3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</si>
  <si>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</si>
  <si>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</si>
  <si>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</si>
  <si>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</si>
  <si>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</si>
  <si>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</si>
  <si>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</si>
  <si>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</si>
  <si>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</si>
  <si>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閫扳-鋡恍酋摮  頞犖瘞瞍  嗅亙</t>
  </si>
  <si>
    <t>AUM - Audio Mixer</t>
  </si>
  <si>
    <t>Merged!</t>
  </si>
  <si>
    <t>Firefox Focus: The privacy browser</t>
  </si>
  <si>
    <t>Mystic R</t>
  </si>
  <si>
    <t>parkOmator 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</si>
  <si>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</si>
  <si>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</si>
  <si>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</si>
  <si>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</si>
  <si>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</si>
  <si>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Ｕ嫘典蝷箸 for Ｕ嫘潦扎嚗嫘喋扔Ｕ芥</t>
  </si>
  <si>
    <t>怒嚗 敺嚗</t>
  </si>
  <si>
    <t>MATCH ON LINE chat</t>
  </si>
  <si>
    <t>Ｕ芥鈭⊥嚗</t>
  </si>
  <si>
    <t>MadLipz - Make a Voice Over Parody!</t>
  </si>
  <si>
    <t>Musictrax - Unlimited Music</t>
  </si>
  <si>
    <t>璉蝟-摰﹝璈</t>
  </si>
  <si>
    <t>City Run London</t>
  </si>
  <si>
    <t>2.9.43</t>
  </si>
  <si>
    <t>Fallen London</t>
  </si>
  <si>
    <t>1.11.1430</t>
  </si>
  <si>
    <t>djay Pro</t>
  </si>
  <si>
    <t>Love and Hip Hop The Game</t>
  </si>
  <si>
    <t>Dunkin' Donuts - Get Offers, Coupons &amp; Rewards</t>
  </si>
  <si>
    <t>4.12.0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</si>
  <si>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</si>
  <si>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</si>
  <si>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</si>
  <si>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</si>
  <si>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</si>
  <si>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</si>
  <si>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胯怒</t>
  </si>
  <si>
    <t>bungen f羹r einen starken R羹cken 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</si>
  <si>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</si>
  <si>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</si>
  <si>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</si>
  <si>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</si>
  <si>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</si>
  <si>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</si>
  <si>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</si>
  <si>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</si>
  <si>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</si>
  <si>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鈭日銵縑典銋啣</t>
  </si>
  <si>
    <t>敶澆戊舀筑瘞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</si>
  <si>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</si>
  <si>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</si>
  <si>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</si>
  <si>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</si>
  <si>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</si>
  <si>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喋嫘准潦 憟單批潦嚗憟喋潦</t>
  </si>
  <si>
    <t>氬 憟單批潦嚗憟喋潦</t>
  </si>
  <si>
    <t>Zombie Frontier 3  Top Zombie Shooting Game</t>
  </si>
  <si>
    <t>Home Run X 3D - Baseball Batting Game</t>
  </si>
  <si>
    <t>Defend the Planet</t>
  </si>
  <si>
    <t>Tomb of the Mask</t>
  </si>
  <si>
    <t>Toca Blocks</t>
  </si>
  <si>
    <t>MMX Hill Dash  Off-Road Racing</t>
  </si>
  <si>
    <t>1.0.5761</t>
  </si>
  <si>
    <t>Surface: Alone in the Mist - A Hidden Object Mystery (Full)</t>
  </si>
  <si>
    <t>Haunted Hotel: Eternity - A Mystery Hidden Object Game (Full)</t>
  </si>
  <si>
    <t>憌芥准胯... 嚚胯扼RPG脯</t>
  </si>
  <si>
    <t>瑟喃HD-函瑪剜</t>
  </si>
  <si>
    <t>園憭箏pro-唳99滯雿1揚</t>
  </si>
  <si>
    <t>Ｕ嫘閬憛怒脩內 for Ｕ嫘潦扎</t>
  </si>
  <si>
    <t>Driving Zone</t>
  </si>
  <si>
    <t>Farm Heroes Super Saga: Match, Collect and Grow!</t>
  </si>
  <si>
    <t>0.57.3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</si>
  <si>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</si>
  <si>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</si>
  <si>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</si>
  <si>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</si>
  <si>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</si>
  <si>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</si>
  <si>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9.12.0002</t>
  </si>
  <si>
    <t>憭扳镼踵虜 - 銋楝摰甇</t>
  </si>
  <si>
    <t>Beat Racer</t>
  </si>
  <si>
    <t>Remixlive - Remix loops with pads</t>
  </si>
  <si>
    <t>Face Paint Party Salon - Girls Makeup &amp; Kids Games</t>
  </si>
  <si>
    <t>UberEATS: Uber for Food Delivery</t>
  </si>
  <si>
    <t>1.86.1</t>
  </si>
  <si>
    <t>Secrets of the Dark: Eclipse Mountain Collector's Edition HD (Full)</t>
  </si>
  <si>
    <t>kurashiru [胯瑯] - 研餅No.1</t>
  </si>
  <si>
    <t>7.3.1</t>
  </si>
  <si>
    <t>H*nest Meditation</t>
  </si>
  <si>
    <t>Gifstory - GIF Camera, Editor and Converter of Photo, Live Photo, and Video to GIF</t>
  </si>
  <si>
    <t>Litchi for DJI Mavic/Phantom/Inspire</t>
  </si>
  <si>
    <t>1.16.2</t>
  </si>
  <si>
    <t>嚚嚚</t>
  </si>
  <si>
    <t>Swiperoo</t>
  </si>
  <si>
    <t>Helmet Virtual Reality 3D Joke</t>
  </si>
  <si>
    <t>梯擃嚗銝</t>
  </si>
  <si>
    <t>蝵柴 嚚佗</t>
  </si>
  <si>
    <t>Santa Tracker - Where is Santa Claus?</t>
  </si>
  <si>
    <t>箇嚗單迤銋 畾踹蝥扳皜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</si>
  <si>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</si>
  <si>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</si>
  <si>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</si>
  <si>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</si>
  <si>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</si>
  <si>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</si>
  <si>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</si>
  <si>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5.0.25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</si>
  <si>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</si>
  <si>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</si>
  <si>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</si>
  <si>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</si>
  <si>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</si>
  <si>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5.0.34</t>
  </si>
  <si>
    <t>銝函撖2LDKLove Happening</t>
  </si>
  <si>
    <t>MLB 9 Innings 17</t>
  </si>
  <si>
    <t>Peppa Pig: Seasons - Autumn and Winter</t>
  </si>
  <si>
    <t>冽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</si>
  <si>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</si>
  <si>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</si>
  <si>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</si>
  <si>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</si>
  <si>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</si>
  <si>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</si>
  <si>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War嚗Reborn-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</si>
  <si>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</si>
  <si>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</si>
  <si>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</si>
  <si>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</si>
  <si>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</si>
  <si>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</si>
  <si>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</si>
  <si>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</si>
  <si>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</si>
  <si>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</si>
  <si>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</si>
  <si>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</si>
  <si>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</si>
  <si>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</si>
  <si>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</si>
  <si>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瘜冽桀萇頠</t>
  </si>
  <si>
    <t>Uncolored Boy</t>
  </si>
  <si>
    <t>DayDayCook 嚗 交</t>
  </si>
  <si>
    <t>曄頞喟-銝頞喟祚瘥韏憸</t>
  </si>
  <si>
    <t>Simulator Run Real Hologram</t>
  </si>
  <si>
    <t>Ulterior</t>
  </si>
  <si>
    <t>准撅 -研隤准喋潦摨嗚⊥脫瑯潦扼-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</si>
  <si>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</si>
  <si>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</si>
  <si>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</si>
  <si>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</si>
  <si>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</si>
  <si>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</si>
  <si>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</si>
  <si>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</si>
  <si>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</si>
  <si>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</si>
  <si>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</si>
  <si>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</si>
  <si>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</si>
  <si>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</si>
  <si>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Ｕ潦嚚潛楊嚚</t>
  </si>
  <si>
    <t>Ｕ潦嚚蝺剁</t>
  </si>
  <si>
    <t>Stay in the Line - Free</t>
  </si>
  <si>
    <t>Fiesta by Tango - Chat &amp; Meet New People</t>
  </si>
  <si>
    <t>4.57.1</t>
  </si>
  <si>
    <t>Tower Conquest</t>
  </si>
  <si>
    <t>22.00.08</t>
  </si>
  <si>
    <t>MARVEL Avengers Academy</t>
  </si>
  <si>
    <t>Escalate</t>
  </si>
  <si>
    <t>Grand Theft Auto: Liberty City Stories</t>
  </si>
  <si>
    <t>intoLive - Custom Live Photos wallpaper maker</t>
  </si>
  <si>
    <t>嫘押抵</t>
  </si>
  <si>
    <t>Baby Kim - Care, Play &amp; Dress Up</t>
  </si>
  <si>
    <t>Pretty Ballerina - Ballet Dreams</t>
  </si>
  <si>
    <t>Top Model - Next Fashion Star</t>
  </si>
  <si>
    <t>Cristiano Ronaldo: Kick'n'Run</t>
  </si>
  <si>
    <t>1.0.26</t>
  </si>
  <si>
    <t>2017撟氬瘙箏潦憌舐桀</t>
  </si>
  <si>
    <t>Sinless: Remastered</t>
  </si>
  <si>
    <t>All is Lost</t>
  </si>
  <si>
    <t>LumaFX - infinite video effects</t>
  </si>
  <si>
    <t>Pigment - Coloring Book for Adults</t>
  </si>
  <si>
    <t>ScaryStory in Japan 閰晞⊥</t>
  </si>
  <si>
    <t>研兩憤颯刻店隤准暸桀憟喋Ｕ</t>
  </si>
  <si>
    <t>Bear Pop - Bubble Shooter Game</t>
  </si>
  <si>
    <t>Dead Zone: Zombie Crisis</t>
  </si>
  <si>
    <t>1.2.25</t>
  </si>
  <si>
    <t>隞敶澆戊 /芥行芥怒</t>
  </si>
  <si>
    <t>摰舐蔽胯</t>
  </si>
  <si>
    <t>Lightsaber Camera</t>
  </si>
  <si>
    <t>Tennis Champs Returns</t>
  </si>
  <si>
    <t>ReRunners: Race for the World</t>
  </si>
  <si>
    <t>Mini Watch Games 14-in-1</t>
  </si>
  <si>
    <t>摮血僑柴踴</t>
  </si>
  <si>
    <t>A Short Tale</t>
  </si>
  <si>
    <t>Tesla Tubes: Solve our Logic Games &amp; Brain Puzzles</t>
  </si>
  <si>
    <t>HeartWatch. Heart &amp; Activity Monitor for Watch</t>
  </si>
  <si>
    <t>憒孵</t>
  </si>
  <si>
    <t>Glob Trotters - Endless Arcade Blobber</t>
  </si>
  <si>
    <t>Draw It : Mini Game With Worldwide Multiplayer</t>
  </si>
  <si>
    <t>瞈嚗喋踴</t>
  </si>
  <si>
    <t>Frantic Architect</t>
  </si>
  <si>
    <t>Flail Rider</t>
  </si>
  <si>
    <t>What Jump - Free Pop Arcade Game</t>
  </si>
  <si>
    <t>撅2嚗-餈嚗</t>
  </si>
  <si>
    <t>CombineRobot</t>
  </si>
  <si>
    <t>Five Minute Journal</t>
  </si>
  <si>
    <t>Xmas Swipe - Christmas Match 3 Puzzle</t>
  </si>
  <si>
    <t>Quidd</t>
  </si>
  <si>
    <t>具喋嚗詻冽</t>
  </si>
  <si>
    <t>Faily Brakes</t>
  </si>
  <si>
    <t>Double Dog - Dare for money if you have the nerve</t>
  </si>
  <si>
    <t>Ultimate Bird Simulator</t>
  </si>
  <si>
    <t>Survival: Wicked Forest</t>
  </si>
  <si>
    <t>PINGPONG嚗喋喉- 蟡Lv胯嚗</t>
  </si>
  <si>
    <t>Adventure Cube</t>
  </si>
  <si>
    <t>Choppa</t>
  </si>
  <si>
    <t>Ridge Runner</t>
  </si>
  <si>
    <t>Epic Orchestra</t>
  </si>
  <si>
    <t>SenseSleep - Train Your Brain To Sleep Better</t>
  </si>
  <si>
    <t>MORGAW簧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</si>
  <si>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</si>
  <si>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</si>
  <si>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</si>
  <si>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</si>
  <si>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潦～Ｗ怒憟楚柴蝻嗚</t>
  </si>
  <si>
    <t>摰敹扎X</t>
  </si>
  <si>
    <t>MangaTiara - love comic reader</t>
  </si>
  <si>
    <t>MangaZERO - comic reader</t>
  </si>
  <si>
    <t>Circles</t>
  </si>
  <si>
    <t>Malodo : Stop au mal de dos</t>
  </si>
  <si>
    <t>Swing</t>
  </si>
  <si>
    <t>T矇l矇commande pour SFR TV</t>
  </si>
  <si>
    <t>illi</t>
  </si>
  <si>
    <t>Romulus Euro</t>
  </si>
  <si>
    <t>Reddit Official App: All That's Trending and Viral</t>
  </si>
  <si>
    <t>10  准胯</t>
  </si>
  <si>
    <t>myHome - Home Automation</t>
  </si>
  <si>
    <t>拍:flower嚗押潘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</si>
  <si>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</si>
  <si>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</si>
  <si>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</si>
  <si>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</si>
  <si>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</si>
  <si>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靽箝瘚格閰晞 瑕戊桐耨蝢株店整</t>
  </si>
  <si>
    <t>Merry Christmas -Activities</t>
  </si>
  <si>
    <t>Junk Yard Trucker Parking Simulator a Real Monster Truck Extreme Car Driving Test Racing Sim</t>
  </si>
  <si>
    <t>粉-賑隞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</si>
  <si>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</si>
  <si>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</si>
  <si>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</si>
  <si>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</si>
  <si>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</si>
  <si>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</si>
  <si>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隤啜箝銝~脯踴憪艾瑯~</t>
  </si>
  <si>
    <t>Reversi REAL - Multiplayer Board game</t>
  </si>
  <si>
    <t>MSQRD  Live Filters &amp; Face Swap for Video Selfies</t>
  </si>
  <si>
    <t>Sago Mini Robot Party</t>
  </si>
  <si>
    <t>Flight Unlimited 2K16 - Flight Simulator</t>
  </si>
  <si>
    <t>詻扼喳鈭隤蝵柴潦</t>
  </si>
  <si>
    <t>Glass Road</t>
  </si>
  <si>
    <t>Video speed editor - VBooster</t>
  </si>
  <si>
    <t>VR Car Driving Simulator for Google Cardboard</t>
  </si>
  <si>
    <t>撅望蝺粥踴</t>
  </si>
  <si>
    <t>擳-偷銝</t>
  </si>
  <si>
    <t>靽</t>
  </si>
  <si>
    <t>押～擗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</si>
  <si>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</si>
  <si>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</si>
  <si>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</si>
  <si>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</si>
  <si>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</si>
  <si>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</si>
  <si>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</si>
  <si>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</si>
  <si>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</si>
  <si>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</si>
  <si>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押研銵</t>
  </si>
  <si>
    <t>擳嚗</t>
  </si>
  <si>
    <t>Ｕ銝</t>
  </si>
  <si>
    <t>雓圾 詻嫘脯 - 雿艾嚗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</si>
  <si>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</si>
  <si>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</si>
  <si>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</si>
  <si>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</si>
  <si>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</si>
  <si>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</si>
  <si>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</si>
  <si>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</si>
  <si>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 Las Vegas Casino Slot Machine Games</t>
  </si>
  <si>
    <t>2.42.0</t>
  </si>
  <si>
    <t>Meditation Studio  Guided Meditations and Courses</t>
  </si>
  <si>
    <t>Fernanfloo</t>
  </si>
  <si>
    <t>Escape Game: Fountain</t>
  </si>
  <si>
    <t>Lost Journey - Nomination of Best China IndiePlay Game</t>
  </si>
  <si>
    <t>脯格扔!Ｕ!!蝚Ｕ脯券</t>
  </si>
  <si>
    <t>撠璁瘣芾镼踵虜望隡嚗</t>
  </si>
  <si>
    <t>Doo - Get Things Done</t>
  </si>
  <si>
    <t>Live Wallpapers for Me - Animated HD Backgrounds</t>
  </si>
  <si>
    <t>All Devices for WhatsApp - Messenger for iPad</t>
  </si>
  <si>
    <t>勗脯潦柴准</t>
  </si>
  <si>
    <t>The Pocket Quiz for Pokemon</t>
  </si>
  <si>
    <t>Dark Money-⊥柴釆脯-</t>
  </si>
  <si>
    <t>Remove Master: Duplicate Photos &amp; Contacts Cleaner</t>
  </si>
  <si>
    <t>虜2</t>
  </si>
  <si>
    <t>1.0.228</t>
  </si>
  <si>
    <t>膠銝漯繚蝏FC箏敶</t>
  </si>
  <si>
    <t>Kickerinho World</t>
  </si>
  <si>
    <t>Dofus Pogo</t>
  </si>
  <si>
    <t>Hunger Games Servers for Minecraft PE (Online)</t>
  </si>
  <si>
    <t>Hatoful Boyfriend</t>
  </si>
  <si>
    <t>Ｕ嫘蝷箸  The BEST  for Ｕ嫘潦扎</t>
  </si>
  <si>
    <t>Epic Flail</t>
  </si>
  <si>
    <t>Osmo Coding Awbie</t>
  </si>
  <si>
    <t>The Lorax - Read &amp; Play - Dr. Seuss</t>
  </si>
  <si>
    <t>扳蝢蝢戊閮箸嚗</t>
  </si>
  <si>
    <t>Magic Princess - Girls Makeup &amp; Dressup Salon Game</t>
  </si>
  <si>
    <t>9999.1.3</t>
  </si>
  <si>
    <t>敹怨粉晶撠秩-剔蝏霂渲蕭銋衣典砌頧賡霂餃</t>
  </si>
  <si>
    <t>Rainmaker - The Beautiful Flood</t>
  </si>
  <si>
    <t>湔HD-憡曹剖像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</si>
  <si>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</si>
  <si>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</si>
  <si>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</si>
  <si>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</si>
  <si>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</si>
  <si>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</si>
  <si>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</si>
  <si>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</si>
  <si>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1.1.25</t>
  </si>
  <si>
    <t>Good Knight Story</t>
  </si>
  <si>
    <t>Ｕ潦嚚喋蝺剁</t>
  </si>
  <si>
    <t>GUNTAI</t>
  </si>
  <si>
    <t>憭找艾踴急/晞蝟餃蝦憟唾潦</t>
  </si>
  <si>
    <t>准具 蝑函蝑典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</si>
  <si>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</si>
  <si>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</si>
  <si>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</si>
  <si>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</si>
  <si>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</si>
  <si>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 share vividly</t>
  </si>
  <si>
    <t>Splash</t>
  </si>
  <si>
    <t>Anime Girl Pose 3D</t>
  </si>
  <si>
    <t>Hood Jump  The Best Platform Game in the Streets</t>
  </si>
  <si>
    <t>KIMOJI</t>
  </si>
  <si>
    <t>詻嫘敶</t>
  </si>
  <si>
    <t>砌犖蝻塚靽箝撠戊怒嚚</t>
  </si>
  <si>
    <t>Titan Slots III</t>
  </si>
  <si>
    <t>憭找犖怒閫芥</t>
  </si>
  <si>
    <t>敶澆戊隞</t>
  </si>
  <si>
    <t>Gin Rummy Plus - Multiplayer Online Card Game</t>
  </si>
  <si>
    <t>Pirates Kids Room Escape</t>
  </si>
  <si>
    <t>Baby Story - Pregnancy Pics Baby Milestones Photo</t>
  </si>
  <si>
    <t>貊折隡嚗啗蓮頂蝏60蝘銝雿嚗</t>
  </si>
  <si>
    <t>My Cafe: Recipes &amp; Stories - World Restaurant Game</t>
  </si>
  <si>
    <t>Overcome Porn: 40 Day Challenge</t>
  </si>
  <si>
    <t>TraptionBakery</t>
  </si>
  <si>
    <t>梁漲隡-澈瑕戊蝥虫蟡</t>
  </si>
  <si>
    <t>雓圾2016</t>
  </si>
  <si>
    <t>Emily Wants To Play</t>
  </si>
  <si>
    <t>Tap Tap Fish - Abyssrium</t>
  </si>
  <si>
    <t>Yu-Gi-Oh! Duel Links</t>
  </si>
  <si>
    <t>Samurai Ninja Puzzle ONIMARU</t>
  </si>
  <si>
    <t>Zenge</t>
  </si>
  <si>
    <t>芥皛RUN</t>
  </si>
  <si>
    <t>蝟</t>
  </si>
  <si>
    <t>bit-tube - Live Stream Video Chat</t>
  </si>
  <si>
    <t>Building World - Create Your Castle &amp; City</t>
  </si>
  <si>
    <t>Cartoon Network Superstar Soccer: Goal!!!  Multiplayer Sports Game Starring Your Favorite Characters</t>
  </si>
  <si>
    <t>Modern Atlas Travel Guides &amp; City Maps  nearby places in Wikipedia &amp; Wikivoyage</t>
  </si>
  <si>
    <t>Wheel of Fortune Slots Casino with Vanna White</t>
  </si>
  <si>
    <t>Free QR Code Reader simply to scan a QR Code</t>
  </si>
  <si>
    <t>Pixel Car Racer</t>
  </si>
  <si>
    <t>1.0.83</t>
  </si>
  <si>
    <t>整詻艾潦潦格脯</t>
  </si>
  <si>
    <t>Monster Tail</t>
  </si>
  <si>
    <t>Escape Game  Escape from Lost Memory</t>
  </si>
  <si>
    <t>CROSS -艾賢翰Ｕ瑯-</t>
  </si>
  <si>
    <t>Princess Salon: Frozen Party</t>
  </si>
  <si>
    <t>Taps to Riches</t>
  </si>
  <si>
    <t>Swap Sword</t>
  </si>
  <si>
    <t>HOLE.</t>
  </si>
  <si>
    <t>Green the Planet 2</t>
  </si>
  <si>
    <t>擛潛-銝鈭蹂犖賢函予敹蟡!</t>
  </si>
  <si>
    <t>5.3.8</t>
  </si>
  <si>
    <t>The Dance of the Little Water Drops</t>
  </si>
  <si>
    <t>Piiic 2</t>
  </si>
  <si>
    <t>∪鈭箸單末氬暸嚗 - Music Bank嚗乓詻胯喋嚗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</si>
  <si>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</si>
  <si>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</si>
  <si>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</si>
  <si>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</si>
  <si>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</si>
  <si>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</si>
  <si>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</si>
  <si>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</si>
  <si>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</si>
  <si>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</si>
  <si>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</si>
  <si>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</si>
  <si>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</si>
  <si>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</si>
  <si>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揣嚗嚗-銝砍亙曏韏</t>
  </si>
  <si>
    <t xml:space="preserve"> 犖Ｕ 扼 ～ sns -柴怒</t>
  </si>
  <si>
    <t>Mahjong Panda</t>
  </si>
  <si>
    <t>Blocky Soccer - Endless Arcade Runner</t>
  </si>
  <si>
    <t>Blocky Basketball - Endless Arcade Dunker</t>
  </si>
  <si>
    <t>Blocky Hockey - Arcade Ice Runner</t>
  </si>
  <si>
    <t>銝剖郎望瘜敺拍 潦扯 祇望瘜</t>
  </si>
  <si>
    <t>Donuts Maker Salon</t>
  </si>
  <si>
    <t xml:space="preserve">Brain15  喋 ⊥ </t>
  </si>
  <si>
    <t>Toca Dance</t>
  </si>
  <si>
    <t>閫蝦憟喋～颯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</si>
  <si>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</si>
  <si>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</si>
  <si>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</si>
  <si>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</si>
  <si>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</si>
  <si>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</si>
  <si>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雓圾潦敹</t>
  </si>
  <si>
    <t>BlazBlue RR - the Real Action Game</t>
  </si>
  <si>
    <t>Goth Emoji</t>
  </si>
  <si>
    <t>Metal Emoji</t>
  </si>
  <si>
    <t>Mahj繹ng</t>
  </si>
  <si>
    <t>撌典隡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</si>
  <si>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</si>
  <si>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</si>
  <si>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</si>
  <si>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</si>
  <si>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</si>
  <si>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</si>
  <si>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1.13.891</t>
  </si>
  <si>
    <t>蝘100</t>
  </si>
  <si>
    <t>甇行蝢支隡詨箸郎靘RPG</t>
  </si>
  <si>
    <t>蝯嗅紋怎閰晞寧撏拙桃閰</t>
  </si>
  <si>
    <t>Dark Sword</t>
  </si>
  <si>
    <t>Bar Oasis 2 Aftertaste 01</t>
  </si>
  <si>
    <t>晞狩嗅雀蝯柴乓-整憭芷3D阡狩www-</t>
  </si>
  <si>
    <t>KQ MiniSynth</t>
  </si>
  <si>
    <t>Be-be-bears!</t>
  </si>
  <si>
    <t>1.0.2.5</t>
  </si>
  <si>
    <t>Sniper: Traffic Hunter</t>
  </si>
  <si>
    <t>Solo Selfie</t>
  </si>
  <si>
    <t>Wheel of Fortune PUZZLE POP</t>
  </si>
  <si>
    <t xml:space="preserve">Trump Dump </t>
  </si>
  <si>
    <t>Spike Run</t>
  </si>
  <si>
    <t>撠HD-銝剖摮行扳憸銝葬</t>
  </si>
  <si>
    <t xml:space="preserve">  - &amp;犖Ｕ</t>
  </si>
  <si>
    <t>箔撖 - 詨葉 箔頂</t>
  </si>
  <si>
    <t>准~准擉ㄚ~蝪∪找犖瘞怒潦~箸⊥</t>
  </si>
  <si>
    <t>Mods Explorer  for PocketMine MP</t>
  </si>
  <si>
    <t>Head of State</t>
  </si>
  <si>
    <t>Drop Flip</t>
  </si>
  <si>
    <t>Circlify</t>
  </si>
  <si>
    <t>喋准怒280 / 擃摨 280blocker</t>
  </si>
  <si>
    <t>Choices: Stories You Play</t>
  </si>
  <si>
    <t>Glory of Generals 2</t>
  </si>
  <si>
    <t>Bushido Bear</t>
  </si>
  <si>
    <t>01.03.00</t>
  </si>
  <si>
    <t>擃郎</t>
  </si>
  <si>
    <t>Last City</t>
  </si>
  <si>
    <t>Hello, Mr.Rich</t>
  </si>
  <si>
    <t>4.1.19</t>
  </si>
  <si>
    <t>DSLR Lens Kit ,RAW files and Dual-lens supported</t>
  </si>
  <si>
    <t>Emilys Polar Adventure</t>
  </si>
  <si>
    <t>The Lost Heir 2: Forging a Kingdom</t>
  </si>
  <si>
    <t>ULTIMATE Lucky Block Mod for Minecraft PC Edition Plus MC Pocket Guide</t>
  </si>
  <si>
    <t>銝剝望瘜10改啜</t>
  </si>
  <si>
    <t>CubeMator - Craft, Build and Explore the World</t>
  </si>
  <si>
    <t>踴嚗cube</t>
  </si>
  <si>
    <t>萸嫘准嚗扎嚗</t>
  </si>
  <si>
    <t>Streets  Street View Browser</t>
  </si>
  <si>
    <t>File New - Photo Editor</t>
  </si>
  <si>
    <t>Ready Jet Go! Space Explorer</t>
  </si>
  <si>
    <t>芥</t>
  </si>
  <si>
    <t>Lacrosse Arena</t>
  </si>
  <si>
    <t>Lords Mobile</t>
  </si>
  <si>
    <t>踴芥扳璊</t>
  </si>
  <si>
    <t>Jump Buddies</t>
  </si>
  <si>
    <t>Gravity Island - Shiro's Adventure</t>
  </si>
  <si>
    <t>Super Candy: Let's Fix it!</t>
  </si>
  <si>
    <t>Dr. Panda Racers</t>
  </si>
  <si>
    <t>嫘潦Online 喋脯</t>
  </si>
  <si>
    <t>1.1.21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</si>
  <si>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</si>
  <si>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</si>
  <si>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</si>
  <si>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</si>
  <si>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</si>
  <si>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</si>
  <si>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</si>
  <si>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</si>
  <si>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 a Game Shakers App</t>
  </si>
  <si>
    <t>Into Mirror</t>
  </si>
  <si>
    <t>冽憭箏(摰)</t>
  </si>
  <si>
    <t>Free-Motion Quilting Idea App</t>
  </si>
  <si>
    <t>Blade of Elemental</t>
  </si>
  <si>
    <t>GREEiN</t>
  </si>
  <si>
    <t>Space Marshals 2</t>
  </si>
  <si>
    <t>菜喋嚗孵溶嫘寡嚗</t>
  </si>
  <si>
    <t>Spiral Splatter</t>
  </si>
  <si>
    <t>Hero Generations</t>
  </si>
  <si>
    <t>Footaction</t>
  </si>
  <si>
    <t>Spin It Rich! Casino Slots: Free Slot Machines</t>
  </si>
  <si>
    <t>1.0.7541</t>
  </si>
  <si>
    <t>銋VIP-賡暺韐菟撅韐Ｘ韏</t>
  </si>
  <si>
    <t>瞈嚗箝殷嚚撠蝯胯扼脯</t>
  </si>
  <si>
    <t>Fit Girls Guide</t>
  </si>
  <si>
    <t>Endless Frontier - Idle RPG with Tactical PVP</t>
  </si>
  <si>
    <t>頧刻蕨-憟賜皜貉脫瞍皜豢皜豢</t>
  </si>
  <si>
    <t>Chaos Chronicle</t>
  </si>
  <si>
    <t>Perfect Square!</t>
  </si>
  <si>
    <t>扎扎扎柴嫘 - 瑯芥</t>
  </si>
  <si>
    <t>Pumped BMX 3</t>
  </si>
  <si>
    <t>Guns of Infinity</t>
  </si>
  <si>
    <t>Hop Shot</t>
  </si>
  <si>
    <t>Wizard of OZ: Magic Match</t>
  </si>
  <si>
    <t>1.0.2551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</si>
  <si>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</si>
  <si>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</si>
  <si>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</si>
  <si>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</si>
  <si>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</si>
  <si>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</si>
  <si>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</si>
  <si>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</si>
  <si>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</si>
  <si>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Ghostbusters: Slime City</t>
  </si>
  <si>
    <t>LEGO簧 Jurassic World</t>
  </si>
  <si>
    <t>CLUE Bingo: Valentines Day</t>
  </si>
  <si>
    <t>Spoon Pet Collector</t>
  </si>
  <si>
    <t>憭找犖桀隡  - 箔頂 Ｕ</t>
  </si>
  <si>
    <t>Miitomo</t>
  </si>
  <si>
    <t>芥潦</t>
  </si>
  <si>
    <t>勗憒韐-賭揣鈭批嚗</t>
  </si>
  <si>
    <t>雿韐瑞韐-粹揣撌亙</t>
  </si>
  <si>
    <t>雿韐瑞韐-P2P揣蝞∪振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</si>
  <si>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</si>
  <si>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</si>
  <si>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</si>
  <si>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</si>
  <si>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</si>
  <si>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</si>
  <si>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</si>
  <si>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</si>
  <si>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 Gaming Business Simulation</t>
  </si>
  <si>
    <t>Fire Fu</t>
  </si>
  <si>
    <t>Deamon's Dungeon</t>
  </si>
  <si>
    <t>喋穿潦准潦</t>
  </si>
  <si>
    <t>Sumikko gurashi-Puzzling Ways</t>
  </si>
  <si>
    <t>SoundCloud Pulse: for creators</t>
  </si>
  <si>
    <t>WRIO Keyboard</t>
  </si>
  <si>
    <t>急孵溶菜喋餅雿</t>
  </si>
  <si>
    <t>00.00.09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</si>
  <si>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</si>
  <si>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</si>
  <si>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</si>
  <si>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</si>
  <si>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</si>
  <si>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27.0.84</t>
  </si>
  <si>
    <t>嫘詻2</t>
  </si>
  <si>
    <t>曈乓憯桃絮芯犖</t>
  </si>
  <si>
    <t>LEGO簧 Ninjago: Skybound</t>
  </si>
  <si>
    <t>10.0.33</t>
  </si>
  <si>
    <t>雓圾研嫘頝</t>
  </si>
  <si>
    <t>AbemaTV-扎踴研撅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</si>
  <si>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</si>
  <si>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</si>
  <si>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</si>
  <si>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</si>
  <si>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</si>
  <si>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</si>
  <si>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蝝</t>
  </si>
  <si>
    <t>UDON～</t>
  </si>
  <si>
    <t>~血皜</t>
  </si>
  <si>
    <t>Clash of Richers 3 嚗撣蝧3嚗</t>
  </si>
  <si>
    <t xml:space="preserve"> - 撘瑯菜喋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</si>
  <si>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</si>
  <si>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</si>
  <si>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</si>
  <si>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</si>
  <si>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</si>
  <si>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</si>
  <si>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</si>
  <si>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</si>
  <si>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</si>
  <si>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</si>
  <si>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</si>
  <si>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</si>
  <si>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</si>
  <si>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</si>
  <si>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</si>
  <si>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梢扳末SNS</t>
  </si>
  <si>
    <t>厭-怒瑯香整-</t>
  </si>
  <si>
    <t>餌扼踴-⊥折嫘脯</t>
  </si>
  <si>
    <t>The Bomb!</t>
  </si>
  <si>
    <t>IAmNaughty 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</si>
  <si>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</si>
  <si>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</si>
  <si>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</si>
  <si>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</si>
  <si>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</si>
  <si>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潦柴胯BAR2 -典嗉蝭-</t>
  </si>
  <si>
    <t>Flutter: Starlight</t>
  </si>
  <si>
    <t>准胯喋胯嚚胯扼脫撘瑕脯</t>
  </si>
  <si>
    <t>VR Roller Coaster for Google Cardboard</t>
  </si>
  <si>
    <t>Trapdoors</t>
  </si>
  <si>
    <t>My Sweet Farm</t>
  </si>
  <si>
    <t>WordBrain 2</t>
  </si>
  <si>
    <t>HISTORY Vault</t>
  </si>
  <si>
    <t>Quartz  News in a whole new way</t>
  </si>
  <si>
    <t>Stirfry Stunts 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</si>
  <si>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</si>
  <si>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</si>
  <si>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</si>
  <si>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</si>
  <si>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</si>
  <si>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研喋踴 ⊥/⊥/鈭箸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</si>
  <si>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</si>
  <si>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</si>
  <si>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</si>
  <si>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</si>
  <si>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</si>
  <si>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</si>
  <si>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</si>
  <si>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</si>
  <si>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</si>
  <si>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雓圾桐犖～</t>
  </si>
  <si>
    <t>Go! No. MM! Even amateur exit the record?</t>
  </si>
  <si>
    <t>LEAD ZAQ Battle Version</t>
  </si>
  <si>
    <t>Ｕ～踴芰隤</t>
  </si>
  <si>
    <t>芾萇</t>
  </si>
  <si>
    <t>2.1.8</t>
  </si>
  <si>
    <t>銝餅賊</t>
  </si>
  <si>
    <t>1.8.22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</si>
  <si>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</si>
  <si>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</si>
  <si>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</si>
  <si>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</si>
  <si>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1.2.92</t>
  </si>
  <si>
    <t>Protect The Planet</t>
  </si>
  <si>
    <t>蝛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</si>
  <si>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</si>
  <si>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</si>
  <si>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</si>
  <si>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</si>
  <si>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</si>
  <si>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</si>
  <si>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</si>
  <si>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</si>
  <si>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</si>
  <si>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</si>
  <si>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</si>
  <si>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</si>
  <si>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</si>
  <si>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</si>
  <si>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頝喋</t>
  </si>
  <si>
    <t>Ｕ潦 憟單批潦嚗憟喋潦</t>
  </si>
  <si>
    <t>Wooden Block Puzzle - Wood jigsaw fit 1010 matrix</t>
  </si>
  <si>
    <t>蝡園收鈭 Ｕ迎擐砍鈭批胯嚗奎擐 jra 餌嚗</t>
  </si>
  <si>
    <t>Ice Road Trucker Parking Simulator 2 a Real Monster Truck Car Park Racing Game</t>
  </si>
  <si>
    <t>Pop The Circle!</t>
  </si>
  <si>
    <t>Pocket Rush</t>
  </si>
  <si>
    <t>Golf Island</t>
  </si>
  <si>
    <t>靚瑁蔓隞-瘣餅揣撟喳!</t>
  </si>
  <si>
    <t>Cookie Cats - a singing puzzle adventure</t>
  </si>
  <si>
    <t>1.17.0</t>
  </si>
  <si>
    <t>AirParrot Remote</t>
  </si>
  <si>
    <t>FixYou-⊥扼潦SNS啜</t>
  </si>
  <si>
    <t>FINAL FANTASY BRAVE EXVIUS</t>
  </si>
  <si>
    <t>Stickman Forest Swing</t>
  </si>
  <si>
    <t>No Limit Racer</t>
  </si>
  <si>
    <t>Dream Defense</t>
  </si>
  <si>
    <t>媞堬 塈塈媔 - 塈堭堥媢 塈堿堬塈堙</t>
  </si>
  <si>
    <t>Simulator Hoverboard</t>
  </si>
  <si>
    <t>WordWhizzle</t>
  </si>
  <si>
    <t>Delish Eatmoji Keyboard</t>
  </si>
  <si>
    <t>minimize</t>
  </si>
  <si>
    <t>望Online</t>
  </si>
  <si>
    <t>1.1.20</t>
  </si>
  <si>
    <t>Pok矇mon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</si>
  <si>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</si>
  <si>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</si>
  <si>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</si>
  <si>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</si>
  <si>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</si>
  <si>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</si>
  <si>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</si>
  <si>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</si>
  <si>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</si>
  <si>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</si>
  <si>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</si>
  <si>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</si>
  <si>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</si>
  <si>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</si>
  <si>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</si>
  <si>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</si>
  <si>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閫瑽胯箏末</t>
  </si>
  <si>
    <t>瘞貊  隞RPG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</si>
  <si>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</si>
  <si>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</si>
  <si>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</si>
  <si>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</si>
  <si>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</si>
  <si>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</si>
  <si>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</si>
  <si>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</si>
  <si>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揣(蝞∪振)-揣鈭批憭箇韐Ｗ極!</t>
  </si>
  <si>
    <t>Pug's Quest</t>
  </si>
  <si>
    <t>Arcadecraft</t>
  </si>
  <si>
    <t>Romwe shopping- Fashion Clothing for women</t>
  </si>
  <si>
    <t>Brick Rage - Not for the Weak Heart</t>
  </si>
  <si>
    <t>准具喋潦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</si>
  <si>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</si>
  <si>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</si>
  <si>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</si>
  <si>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</si>
  <si>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</si>
  <si>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</si>
  <si>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</si>
  <si>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</si>
  <si>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</si>
  <si>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</si>
  <si>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</si>
  <si>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蝢 - 拐撠賜犖皜豢</t>
  </si>
  <si>
    <t>8.7.1</t>
  </si>
  <si>
    <t>漣-蝘圈擳撣交虜</t>
  </si>
  <si>
    <t>舫典溶⊥柴喋Ｕ</t>
  </si>
  <si>
    <t>准</t>
  </si>
  <si>
    <t>∟www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</si>
  <si>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</si>
  <si>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</si>
  <si>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</si>
  <si>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</si>
  <si>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</si>
  <si>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States簧 2</t>
  </si>
  <si>
    <t>Cops - On Patrol</t>
  </si>
  <si>
    <t>Animation Throwdown: The Quest for Cards</t>
  </si>
  <si>
    <t>1.0.37</t>
  </si>
  <si>
    <t>雓圾竣蝑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</si>
  <si>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</si>
  <si>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</si>
  <si>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</si>
  <si>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</si>
  <si>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</si>
  <si>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</si>
  <si>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</si>
  <si>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</si>
  <si>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</si>
  <si>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</si>
  <si>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押蝘～殷</t>
  </si>
  <si>
    <t>Suppin Detective: Expose their true visage!</t>
  </si>
  <si>
    <t>Car Factory Parking Simulator a Real Garage Repair Shop Racing Game</t>
  </si>
  <si>
    <t>NCIS: Hidden Crimes</t>
  </si>
  <si>
    <t>Google Trips 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</si>
  <si>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</si>
  <si>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</si>
  <si>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</si>
  <si>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 Scry: a remote viewing application powered by an alien psyche.</t>
  </si>
  <si>
    <t>ThemeKit</t>
  </si>
  <si>
    <t>[GP]Ｕ嗚氬潦-憟芥ZEUSver.-(嫘脯)</t>
  </si>
  <si>
    <t>Anitore EX 嚚Let's train together嚗</t>
  </si>
  <si>
    <t>憯佗⊿怒喋</t>
  </si>
  <si>
    <t>Handbrake Valet</t>
  </si>
  <si>
    <t>敶澆戊格犖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</si>
  <si>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</si>
  <si>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</si>
  <si>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</si>
  <si>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</si>
  <si>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</si>
  <si>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</si>
  <si>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勗脯 敹摮行株</t>
  </si>
  <si>
    <t>∴唳晷怠7Beget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</si>
  <si>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</si>
  <si>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</si>
  <si>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</si>
  <si>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</si>
  <si>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</si>
  <si>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</si>
  <si>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</si>
  <si>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</si>
  <si>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</si>
  <si>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0.0.15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</si>
  <si>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</si>
  <si>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</si>
  <si>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</si>
  <si>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</si>
  <si>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</si>
  <si>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</si>
  <si>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</si>
  <si>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</si>
  <si>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</si>
  <si>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</si>
  <si>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</si>
  <si>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</si>
  <si>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憒嫘甇颯</t>
  </si>
  <si>
    <t>Monster Busters: Link Flash</t>
  </si>
  <si>
    <t>1.0.62</t>
  </si>
  <si>
    <t>Dog Mendonca</t>
  </si>
  <si>
    <t>Les Anges</t>
  </si>
  <si>
    <t>Sudoku Pro Edition</t>
  </si>
  <si>
    <t>Leap Day</t>
  </si>
  <si>
    <t>1.3.20</t>
  </si>
  <si>
    <t>Walls &amp; Balls</t>
  </si>
  <si>
    <t>Note Rush: Learn Music Sight Reading + Piano Notes</t>
  </si>
  <si>
    <t>ROMANCING SAGA 2</t>
  </si>
  <si>
    <t>Teeter  Endless Arcade Balancer</t>
  </si>
  <si>
    <t>RPG 賬桃隤 / 紫准怒研喋脯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</si>
  <si>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</si>
  <si>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</si>
  <si>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</si>
  <si>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</si>
  <si>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</si>
  <si>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</si>
  <si>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 xml:space="preserve">潦 TOEIC簧TEST 箝 潦 </t>
  </si>
  <si>
    <t>Figure Skater - Girls Makeup &amp; Dressup Salon Game</t>
  </si>
  <si>
    <t>喋祉箝踴穿IQ桅箝脯ktkr</t>
  </si>
  <si>
    <t>Folioscope</t>
  </si>
  <si>
    <t>Fear the Walking Dead: Dead RunTactical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</si>
  <si>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</si>
  <si>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</si>
  <si>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</si>
  <si>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</si>
  <si>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</si>
  <si>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</si>
  <si>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</si>
  <si>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</si>
  <si>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</si>
  <si>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</si>
  <si>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擛潛銝-蝥Ｗ閫</t>
  </si>
  <si>
    <t>4.7.02</t>
  </si>
  <si>
    <t>頧抵憭銋予銋-甇蝏隞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</si>
  <si>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</si>
  <si>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</si>
  <si>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</si>
  <si>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</si>
  <si>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</si>
  <si>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</si>
  <si>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</si>
  <si>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</si>
  <si>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</t>
  </si>
  <si>
    <t>SLAAAASH ! -Cut and Smash ! refreshing Puzzle-</t>
  </si>
  <si>
    <t>Hex Crush!</t>
  </si>
  <si>
    <t>Bernie Sandwiches - Run For The White House</t>
  </si>
  <si>
    <t>箝准嚗</t>
  </si>
  <si>
    <t>胯芥扼整</t>
  </si>
  <si>
    <t>颯∠脯</t>
  </si>
  <si>
    <t>鈭銝艾 - 芥押喳紋行頛</t>
  </si>
  <si>
    <t>YO-KAI WATCH Wibble Wobble</t>
  </si>
  <si>
    <t>Room Escape [SECRET CODE 2]</t>
  </si>
  <si>
    <t>擐停-銝振撣貉靚勗之 嘀</t>
  </si>
  <si>
    <t>雓圾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</si>
  <si>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</si>
  <si>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</si>
  <si>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</si>
  <si>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</si>
  <si>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</si>
  <si>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</si>
  <si>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</si>
  <si>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</si>
  <si>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</si>
  <si>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</si>
  <si>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Poes The Tell-tale Heart - A Hidden Object Mystery (Full)</t>
  </si>
  <si>
    <t>FarmVille: Tropic Escape - Harvest in Paradise</t>
  </si>
  <si>
    <t>1.9.763</t>
  </si>
  <si>
    <t>Able Black</t>
  </si>
  <si>
    <t>SKATEmoji - Keyboard</t>
  </si>
  <si>
    <t>CUBE 360簞嚚亥蟡嚚</t>
  </si>
  <si>
    <t>靽箝颯鳴</t>
  </si>
  <si>
    <t>Pythonista 3</t>
  </si>
  <si>
    <t>蝘1 鞎Ｕ瑯嚚憟喋嚗from 柴喋准 JOKER嚚</t>
  </si>
  <si>
    <t>MineSweeper喋扎</t>
  </si>
  <si>
    <t>擳 砍Ｕ芥擳瞍怎梧撌餉狎Ｕ芥</t>
  </si>
  <si>
    <t>ZEDGE Wallpapers</t>
  </si>
  <si>
    <t>2.7.6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</si>
  <si>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</si>
  <si>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</si>
  <si>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</si>
  <si>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</si>
  <si>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</si>
  <si>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</si>
  <si>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</si>
  <si>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</si>
  <si>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</si>
  <si>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</si>
  <si>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嚗颯嫘喋恬播- 潦撘</t>
  </si>
  <si>
    <t>1.1.10</t>
  </si>
  <si>
    <t>Live Wallpapers Pro by Themify - Dynamic Animated Themes and Backgrounds</t>
  </si>
  <si>
    <t>賡摰韐-15%撟游嗥韏梯蔓隞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</si>
  <si>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</si>
  <si>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</si>
  <si>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</si>
  <si>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</si>
  <si>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</si>
  <si>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脯颯潦</t>
  </si>
  <si>
    <t>VR HORROR</t>
  </si>
  <si>
    <t>Maps for Minecraft PE (Mine Maps for Pocket Edition)</t>
  </si>
  <si>
    <t>Plummet Dash</t>
  </si>
  <si>
    <t>Unstoppable: Highway Truck Racing Game</t>
  </si>
  <si>
    <t>1.1.60</t>
  </si>
  <si>
    <t>Surface: Return to Another World - A Hidden Object Adventure (Full)</t>
  </si>
  <si>
    <t>KINGDOM HEARTS Union [Cross]</t>
  </si>
  <si>
    <t>Boooom!! -1箝扼整-</t>
  </si>
  <si>
    <t>Dancing with the Stars: The Official Game</t>
  </si>
  <si>
    <t>High School Crush - My First Love</t>
  </si>
  <si>
    <t>憭扳怒扎憟喳擃</t>
  </si>
  <si>
    <t>LEGO簧 DC Super Heroes Mighty Micros</t>
  </si>
  <si>
    <t>1.4.393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</si>
  <si>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</si>
  <si>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</si>
  <si>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</si>
  <si>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</si>
  <si>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</si>
  <si>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</si>
  <si>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摮</t>
  </si>
  <si>
    <t>Move the Match - Matchstick Puzzles for Free</t>
  </si>
  <si>
    <t>憟單批具隤准Ｕ - pool嚗潦嚗-</t>
  </si>
  <si>
    <t>扎～拙芥冽桅瘜 脯</t>
  </si>
  <si>
    <t>Please,Dad. I wanna live.准</t>
  </si>
  <si>
    <t>Sloomy</t>
  </si>
  <si>
    <t>Warp Shift</t>
  </si>
  <si>
    <t>Sausage Legend - Fighting Game</t>
  </si>
  <si>
    <t>Brio - Dont Fall!</t>
  </si>
  <si>
    <t>Ridiculous Parking Simulator a Real Crazy Multi Car Driving Racing Game</t>
  </si>
  <si>
    <t>TAP BRAIN - 15閮折潦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</si>
  <si>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</si>
  <si>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</si>
  <si>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</si>
  <si>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</si>
  <si>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</si>
  <si>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</si>
  <si>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</si>
  <si>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</si>
  <si>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雓 雓圾潦喋</t>
  </si>
  <si>
    <t>勗脯瘚瑕蟡挪株</t>
  </si>
  <si>
    <t>剛頞犖-鈭活虜</t>
  </si>
  <si>
    <t>1.0.212</t>
  </si>
  <si>
    <t>銝鄞瑕之-2017撟湔洽餈蝎曉璉皜豢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</si>
  <si>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</si>
  <si>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</si>
  <si>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</si>
  <si>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</si>
  <si>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</si>
  <si>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</si>
  <si>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隡敺桐縑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</si>
  <si>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</si>
  <si>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</si>
  <si>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</si>
  <si>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</si>
  <si>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-喋砍閫箝-</t>
  </si>
  <si>
    <t>Keyboard PE - Custom keyboard for Modded Pocketmine Servers of Minecraft PE</t>
  </si>
  <si>
    <t>Escape Game: Relief</t>
  </si>
  <si>
    <t>踴喋踴桃陛嘶PG/踴Ｕ</t>
  </si>
  <si>
    <t>Monster Raid</t>
  </si>
  <si>
    <t>Buddyman Run 嚗 keep running!</t>
  </si>
  <si>
    <t>Stickman Cubed</t>
  </si>
  <si>
    <t>Rising Warriors: War Games - The New Order</t>
  </si>
  <si>
    <t>Vintage Slots Las Vegas - Old Slot Machine Games!</t>
  </si>
  <si>
    <t>苤luster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</si>
  <si>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</si>
  <si>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</si>
  <si>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</si>
  <si>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</si>
  <si>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</si>
  <si>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</si>
  <si>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</si>
  <si>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</si>
  <si>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</si>
  <si>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</si>
  <si>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鈭箸桀颯具艾"for YouTube"</t>
  </si>
  <si>
    <t>Go Surf - The Endless Wave Runner</t>
  </si>
  <si>
    <t>Heavy Metal Emoji Keyboard</t>
  </si>
  <si>
    <t>Restaurant DASH with Gordon Ramsay</t>
  </si>
  <si>
    <t>閫蝘啜扼～颯</t>
  </si>
  <si>
    <t>～ - 颯潦雓圾潦</t>
  </si>
  <si>
    <t>蝞勗滬瑯</t>
  </si>
  <si>
    <t>Escape Alice House2</t>
  </si>
  <si>
    <t>Super Slime Blitz  Gumball Endless Arcade Climber</t>
  </si>
  <si>
    <t>Fold+</t>
  </si>
  <si>
    <t>Talking Tom Gold Run: Fun &amp; Endless Running Game</t>
  </si>
  <si>
    <t>桅鈭</t>
  </si>
  <si>
    <t>踵-銝剖憭批韐孵漱像</t>
  </si>
  <si>
    <t>撠郎擗 芥胯潦 梯喋晞瑯唾</t>
  </si>
  <si>
    <t>Great App for Who is Your Daddy version</t>
  </si>
  <si>
    <t>瘣迤蝏犖甇予撌亙</t>
  </si>
  <si>
    <t>Shield Designer for Minecraft</t>
  </si>
  <si>
    <t>Activity++</t>
  </si>
  <si>
    <t>敹蝢蝢戊閮箸</t>
  </si>
  <si>
    <t>Live.me  Live Video Chat &amp; Make Friends Nearby</t>
  </si>
  <si>
    <t>3.6.20</t>
  </si>
  <si>
    <t>Levels - Addictive Puzzle Game</t>
  </si>
  <si>
    <t>暸鋆賡 -瘥喋喋3銝蝔潦-</t>
  </si>
  <si>
    <t>Zen</t>
  </si>
  <si>
    <t>NumberQ</t>
  </si>
  <si>
    <t>BLOCK() -潦桃拳摨准3D-</t>
  </si>
  <si>
    <t>Tap Tap Trillionaire</t>
  </si>
  <si>
    <t>YANKAI'S TRIANGLE</t>
  </si>
  <si>
    <t>3.9.27</t>
  </si>
  <si>
    <t>Thomas &amp; Friends: Read &amp; Play</t>
  </si>
  <si>
    <t>Golf Ball Locator</t>
  </si>
  <si>
    <t>The Bug Butcher</t>
  </si>
  <si>
    <t>Riptide GP: Renegade</t>
  </si>
  <si>
    <t>Steve - The Jumping Dinosaur Widget Arcade Game</t>
  </si>
  <si>
    <t>箔頂⊥折嫘snsＵ芸蝺潦</t>
  </si>
  <si>
    <t>Messenger for WhatsApp - Pro App</t>
  </si>
  <si>
    <t>餈瑚撅隡(1.76蝏隡)</t>
  </si>
  <si>
    <t>Versus - Multiplayer Game (2 players)</t>
  </si>
  <si>
    <t>iLive Pro - Live Wallpapers for iPhone 7</t>
  </si>
  <si>
    <t>Bow Hunt Simulator</t>
  </si>
  <si>
    <t>TohTum</t>
  </si>
  <si>
    <t>Ball Tower</t>
  </si>
  <si>
    <t>嚗:15蝘鈭箸 Ｕ瑯 脯</t>
  </si>
  <si>
    <t>Farming PRO 2016</t>
  </si>
  <si>
    <t>Lewandowski: Football Star</t>
  </si>
  <si>
    <t>Dino Tales Jr  storytelling for young minds</t>
  </si>
  <si>
    <t>Catholic Emoji</t>
  </si>
  <si>
    <t>Growing Pug</t>
  </si>
  <si>
    <t>ThemeWave</t>
  </si>
  <si>
    <t>嫘扎 蝵桃頂啜潦</t>
  </si>
  <si>
    <t>Hair Fashion - Girls Makeup, Dressup and Makeover Games</t>
  </si>
  <si>
    <t>Horror Story 2016店</t>
  </si>
  <si>
    <t>Test your color IQ嚗押IQ閮箸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</si>
  <si>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</si>
  <si>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</si>
  <si>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</si>
  <si>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</si>
  <si>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</si>
  <si>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</si>
  <si>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Ｕ迎⊥脯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</si>
  <si>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</si>
  <si>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</si>
  <si>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</si>
  <si>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</si>
  <si>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</si>
  <si>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</si>
  <si>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1.12.2</t>
  </si>
  <si>
    <t>OctoPie - a Game Shakers App</t>
  </si>
  <si>
    <t>Gboard  a new keyboard from Google</t>
  </si>
  <si>
    <t>Aeronaut</t>
  </si>
  <si>
    <t>蟡-銝鈭箏翰漲閫撟喳</t>
  </si>
  <si>
    <t>slither.io</t>
  </si>
  <si>
    <t>敹胯芥敺100</t>
  </si>
  <si>
    <t>MOBIUS FINAL FANTASY</t>
  </si>
  <si>
    <t>1.4.100</t>
  </si>
  <si>
    <t>Princess Pet Palace: Royal Pony - Pet Care, Play &amp; Dress Up</t>
  </si>
  <si>
    <t>箔</t>
  </si>
  <si>
    <t>Kids Play Club - Fun Games &amp; Activities</t>
  </si>
  <si>
    <t>The Hero Project: Redemption Season</t>
  </si>
  <si>
    <t>Play-Doh TOUCH - Shape, Scan, Explore</t>
  </si>
  <si>
    <t>1.0.22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</si>
  <si>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</si>
  <si>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</si>
  <si>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</si>
  <si>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</si>
  <si>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</si>
  <si>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</si>
  <si>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8.1.4</t>
  </si>
  <si>
    <t>圾嚗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</si>
  <si>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</si>
  <si>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</si>
  <si>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</si>
  <si>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</si>
  <si>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</si>
  <si>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</si>
  <si>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</si>
  <si>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</si>
  <si>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Pok矇mon fans</t>
  </si>
  <si>
    <t>Flying Car Driving Simulator Free: Extreme Muscle Car - Airplane Flight Pilot</t>
  </si>
  <si>
    <t>Soccer Hit</t>
  </si>
  <si>
    <t>鞊芸翰瑯嚗敹怠潦～∴</t>
  </si>
  <si>
    <t>Eyes Cube</t>
  </si>
  <si>
    <t>憒芸頝</t>
  </si>
  <si>
    <t>怒具Shufoo嚗</t>
  </si>
  <si>
    <t>研詻葉摮西 | 芥啜TOEIC桀蝷郎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</si>
  <si>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</si>
  <si>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</si>
  <si>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</si>
  <si>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</si>
  <si>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</si>
  <si>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</si>
  <si>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</si>
  <si>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頛芥瑯潦嚗 - ⊥折嫘脯</t>
  </si>
  <si>
    <t>Simple Habit</t>
  </si>
  <si>
    <t>2隞 N賬 踴賬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</si>
  <si>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</si>
  <si>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</si>
  <si>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</si>
  <si>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</si>
  <si>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</si>
  <si>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</si>
  <si>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</si>
  <si>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</si>
  <si>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</si>
  <si>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-桃誥血-</t>
  </si>
  <si>
    <t>胯嚚具暑嚚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</si>
  <si>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</si>
  <si>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</si>
  <si>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</si>
  <si>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</si>
  <si>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</si>
  <si>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</si>
  <si>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</si>
  <si>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</si>
  <si>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</si>
  <si>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</si>
  <si>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4.2.8</t>
  </si>
  <si>
    <t>NFL Draft - Fan Mobile Pass</t>
  </si>
  <si>
    <t>The Secret Elevator</t>
  </si>
  <si>
    <t>Steppy Pants</t>
  </si>
  <si>
    <t>BOO! - Video chat camera with filters &amp; stickers</t>
  </si>
  <si>
    <t>游隞支犖虜韐批抵祗嚗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</si>
  <si>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</si>
  <si>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</si>
  <si>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</si>
  <si>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</si>
  <si>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</si>
  <si>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駁-頞曄蔭蝟颯潦</t>
  </si>
  <si>
    <t>啜嚗蝯蛛曄蔭嚚摧PG嚗</t>
  </si>
  <si>
    <t>Pok矇mon GO</t>
  </si>
  <si>
    <t>1.33.1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</si>
  <si>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</si>
  <si>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</si>
  <si>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</si>
  <si>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</si>
  <si>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</si>
  <si>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</si>
  <si>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</si>
  <si>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勗脯Night Room</t>
  </si>
  <si>
    <t>Hoverboard Simulator - Night Drive</t>
  </si>
  <si>
    <t>擃敶梯-憭抒晶憭拙予</t>
  </si>
  <si>
    <t>Smart Baby ABC Games: Toddler Kids Learning Apps</t>
  </si>
  <si>
    <t>VR RollerCoaster for Cardboard</t>
  </si>
  <si>
    <t>撠憒-餃撠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</si>
  <si>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</si>
  <si>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</si>
  <si>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</si>
  <si>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</si>
  <si>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</si>
  <si>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</si>
  <si>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</si>
  <si>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</si>
  <si>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脯扎箔Ｕ-⊥桀隡Ｕ芥雿</t>
  </si>
  <si>
    <t>函具撠嚗隡脩內</t>
  </si>
  <si>
    <t>憭批郎格</t>
  </si>
  <si>
    <t>蝘</t>
  </si>
  <si>
    <t>嫘嚗嚗准胯箝脯</t>
  </si>
  <si>
    <t>Rio 2016 Olympic Games</t>
  </si>
  <si>
    <t>You -HIKAKIN沒EIKIN(准具扎)函潦扎</t>
  </si>
  <si>
    <t>Ninja Dude vs Zombies - endless tap 'n' slash zombie arcade game</t>
  </si>
  <si>
    <t>Football Manager Mobile 2017</t>
  </si>
  <si>
    <t>Football Manager Touch 2017</t>
  </si>
  <si>
    <t>17.3.1</t>
  </si>
  <si>
    <t>The Infinite Arcade by Tinybop</t>
  </si>
  <si>
    <t>Vectradius</t>
  </si>
  <si>
    <t>Cognition Game</t>
  </si>
  <si>
    <t>Go Pug Go</t>
  </si>
  <si>
    <t>瑯瑯</t>
  </si>
  <si>
    <t>脯喋澆嗆末</t>
  </si>
  <si>
    <t>Princess Libby's Perfect Beach Day</t>
  </si>
  <si>
    <t>隞餃摰</t>
  </si>
  <si>
    <t>Evo Explores</t>
  </si>
  <si>
    <t>Cheer Updates</t>
  </si>
  <si>
    <t>Caterzillar</t>
  </si>
  <si>
    <t>Lifeline: Crisis Line</t>
  </si>
  <si>
    <t>萇-蝏銵皜豢犖蝘Ｙ頧砍瘞洽銋潛霂暻餃VIP</t>
  </si>
  <si>
    <t>敶拙摰-寧</t>
  </si>
  <si>
    <t>撅梯擳漯-方隞其虜繚MMO蝡舀虜捶</t>
  </si>
  <si>
    <t>Google Allo  smart messaging</t>
  </si>
  <si>
    <t>Coin Dozer: Casino</t>
  </si>
  <si>
    <t>Apple TV Remote</t>
  </si>
  <si>
    <t>Google Duo - simple video calling</t>
  </si>
  <si>
    <t>Battleborn簧 Tap</t>
  </si>
  <si>
    <t>函臬隡脯扎祆蝷箸</t>
  </si>
  <si>
    <t>Steps! - Hardest Action Game Ever!</t>
  </si>
  <si>
    <t>Fish Mania</t>
  </si>
  <si>
    <t>1.0.418</t>
  </si>
  <si>
    <t>MagiMobile 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</si>
  <si>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</si>
  <si>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</si>
  <si>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</si>
  <si>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</si>
  <si>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</si>
  <si>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</si>
  <si>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</si>
  <si>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NOW湔霈舀銝瘞剖像</t>
  </si>
  <si>
    <t>Tina's Diary: Spring Outing</t>
  </si>
  <si>
    <t>CRAZY CRAFT MOD EDITION FOR MINECRAFT PC GAME MODE</t>
  </si>
  <si>
    <t>Diced - A Simple Puzzle Dice Game</t>
  </si>
  <si>
    <t>晞Ｕ怒陛箝RPG脯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</si>
  <si>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</si>
  <si>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</si>
  <si>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</si>
  <si>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</si>
  <si>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</si>
  <si>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</si>
  <si>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1.3.32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</si>
  <si>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</si>
  <si>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</si>
  <si>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</si>
  <si>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</si>
  <si>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</si>
  <si>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</si>
  <si>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</si>
  <si>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</si>
  <si>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</si>
  <si>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</si>
  <si>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2.14.3</t>
  </si>
  <si>
    <t>Sushi Go!</t>
  </si>
  <si>
    <t>Jumpy Tree</t>
  </si>
  <si>
    <t>BBC Colouring: Doctor Who</t>
  </si>
  <si>
    <t>Iron Maiden: Legacy of the Beast</t>
  </si>
  <si>
    <t>憟喳殷x扎～脫+曄蔭嚗脫餅曄蔭脯</t>
  </si>
  <si>
    <t>恬嚗胯芥准臭葉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</si>
  <si>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</si>
  <si>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</si>
  <si>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</si>
  <si>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1.0.28</t>
  </si>
  <si>
    <t>Todrick</t>
  </si>
  <si>
    <t>擳閫嚗伐- 3D啗銝ㄚ葩</t>
  </si>
  <si>
    <t>勗脯弦株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</si>
  <si>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</si>
  <si>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</si>
  <si>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</si>
  <si>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</si>
  <si>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</si>
  <si>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</si>
  <si>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</si>
  <si>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啜 -雿 脯</t>
  </si>
  <si>
    <t>Treasure Buster</t>
  </si>
  <si>
    <t>銝正</t>
  </si>
  <si>
    <t>Tap Smiths</t>
  </si>
  <si>
    <t>脯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</si>
  <si>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</si>
  <si>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</si>
  <si>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</si>
  <si>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</si>
  <si>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</si>
  <si>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PP粹揣-菜暑摮嗥揣撟喳</t>
  </si>
  <si>
    <t>Alternative Girls</t>
  </si>
  <si>
    <t>Dropple</t>
  </si>
  <si>
    <t>Magic Legion - Age of Heroes</t>
  </si>
  <si>
    <t>He-Man Tappers of Grayskull</t>
  </si>
  <si>
    <t>柴瘥</t>
  </si>
  <si>
    <t>Dinotrux: Trux It Up!</t>
  </si>
  <si>
    <t>Trailer Truck Parking with Real City Traffic Car Driving Sim</t>
  </si>
  <si>
    <t>BiBi憡曹蝷曉 - 憟賜虜刻</t>
  </si>
  <si>
    <t>Castles of Mad King Ludwig</t>
  </si>
  <si>
    <t>Dots &amp; Co: A New Puzzle Adventure</t>
  </si>
  <si>
    <t>Blocko.</t>
  </si>
  <si>
    <t>Jigsaw Puzzle for Brain Training -PITATOY-</t>
  </si>
  <si>
    <t>1.0.97</t>
  </si>
  <si>
    <t>enzo!</t>
  </si>
  <si>
    <t>Cars &amp; Vehicles Puzzle Game for toddlers HD - Children's Smart Educational Transport puzzles for kids 2+</t>
  </si>
  <si>
    <t>憭揣(Pro)-12%擃韐Ｘ韏像</t>
  </si>
  <si>
    <t>Music and Chill</t>
  </si>
  <si>
    <t>HorseMoji: Equestrian Emoji</t>
  </si>
  <si>
    <t>Curious George Train Adventures</t>
  </si>
  <si>
    <t>Gmojiz</t>
  </si>
  <si>
    <t>Pikazo  AI art that YOU control</t>
  </si>
  <si>
    <t>OffRoad Drive Desert</t>
  </si>
  <si>
    <t>Hidden Expedition: Dawn of Prosperity - A Mystery Hidden Object Game (Full)</t>
  </si>
  <si>
    <t>Bud Farm: Grass Roots</t>
  </si>
  <si>
    <t>撠僑 (Combo Warrior)-亦頂Q嗆卜PG虜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</si>
  <si>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</si>
  <si>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</si>
  <si>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</si>
  <si>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</si>
  <si>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</si>
  <si>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</si>
  <si>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</si>
  <si>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</si>
  <si>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</si>
  <si>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</si>
  <si>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Difference!閮箸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</si>
  <si>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</si>
  <si>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</si>
  <si>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</si>
  <si>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</si>
  <si>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</si>
  <si>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</si>
  <si>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怒  蟡Lv胯嚗  #憭拇瘙</t>
  </si>
  <si>
    <t>Relay  Multiple Location Maps</t>
  </si>
  <si>
    <t>Brake or Break</t>
  </si>
  <si>
    <t>Las Vegas Valet Limo and Sports Car Parking</t>
  </si>
  <si>
    <t>Fit 蝘犖亥澈-頞亙熒餈頧臭辣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</si>
  <si>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</si>
  <si>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</si>
  <si>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</si>
  <si>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</si>
  <si>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</si>
  <si>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2.1.6471</t>
  </si>
  <si>
    <t>CNN Politics</t>
  </si>
  <si>
    <t>憒揣-Ｙ揣摰蝔喳擃韐Ｙ  嚗</t>
  </si>
  <si>
    <t>璇血劂頧抵</t>
  </si>
  <si>
    <t>扼蝘艾芥踴押</t>
  </si>
  <si>
    <t>Red Bull Air Race 2</t>
  </si>
  <si>
    <t>FURBY CONNECT World</t>
  </si>
  <si>
    <t>Pepi House</t>
  </si>
  <si>
    <t>Delicious - Emilys Message in a Bottle</t>
  </si>
  <si>
    <t>Ummo</t>
  </si>
  <si>
    <t>JIFFMOJI</t>
  </si>
  <si>
    <t>交99.9</t>
  </si>
  <si>
    <t>Dinosaur Games: Puzzle for Kids</t>
  </si>
  <si>
    <t>Eklips</t>
  </si>
  <si>
    <t>Slip Away</t>
  </si>
  <si>
    <t>My Town : Fashion Show</t>
  </si>
  <si>
    <t>勗脯 文株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</si>
  <si>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</si>
  <si>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</si>
  <si>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</si>
  <si>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</si>
  <si>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</si>
  <si>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</si>
  <si>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</si>
  <si>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</si>
  <si>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Beasts: Cases</t>
  </si>
  <si>
    <t>2.3.7804</t>
  </si>
  <si>
    <t>ChyMoji by Blac Chyna</t>
  </si>
  <si>
    <t>詻喋芥潦喋雿踴噶押Ｕ</t>
  </si>
  <si>
    <t>Ultrapic</t>
  </si>
  <si>
    <t>Dr. Panda Bath Time</t>
  </si>
  <si>
    <t>Stick Soccer 2</t>
  </si>
  <si>
    <t>EggPunch 2 - adventure puzzle game</t>
  </si>
  <si>
    <t>啜銵瘨脣</t>
  </si>
  <si>
    <t>UNCHARTED: Fortune Hunter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</si>
  <si>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</si>
  <si>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</si>
  <si>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</si>
  <si>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</si>
  <si>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</si>
  <si>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</si>
  <si>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</si>
  <si>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</si>
  <si>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撠僑镼踵虜霈堆镼踵虜∠雿</t>
  </si>
  <si>
    <t>1.8.11</t>
  </si>
  <si>
    <t>Gate Keepers</t>
  </si>
  <si>
    <t xml:space="preserve"> - 貲諴到  站  禺收賄!</t>
  </si>
  <si>
    <t>瘥蝥Ｗ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</si>
  <si>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</si>
  <si>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</si>
  <si>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</si>
  <si>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</si>
  <si>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</si>
  <si>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敹K甇勗迤-霈拇隞砌韏瑕甇甇勗</t>
  </si>
  <si>
    <t>1.14.31</t>
  </si>
  <si>
    <t>Virginia Tech Emoji</t>
  </si>
  <si>
    <t>MadOut Open City</t>
  </si>
  <si>
    <t>30蝘-胯Ｕ嚗-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</si>
  <si>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</si>
  <si>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</si>
  <si>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</si>
  <si>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</si>
  <si>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</si>
  <si>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</si>
  <si>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</si>
  <si>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憟楚柴研-瑯乓潦扼脯</t>
  </si>
  <si>
    <t>颯～怒颯閮箸</t>
  </si>
  <si>
    <t>WordWhizzle Search</t>
  </si>
  <si>
    <t>梁-憟單扼憍湧蝵桐漱像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</si>
  <si>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</si>
  <si>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</si>
  <si>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</si>
  <si>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</si>
  <si>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</si>
  <si>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</si>
  <si>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</si>
  <si>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</si>
  <si>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</si>
  <si>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</si>
  <si>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LEGO簧 Star Wars: The Force Awakens</t>
  </si>
  <si>
    <t>Fear for Sale: The House on Black River (Full)</t>
  </si>
  <si>
    <t>Cube Roll</t>
  </si>
  <si>
    <t>湔-之蟡蜓剖蒂雿撘暺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</si>
  <si>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</si>
  <si>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</si>
  <si>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</si>
  <si>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</si>
  <si>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</si>
  <si>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</si>
  <si>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 Party Game</t>
  </si>
  <si>
    <t>Bonecrusher: Free Awesome Endless Skull &amp; Bone Game</t>
  </si>
  <si>
    <t>隡秩銝 - 銝銝蝥判K樴</t>
  </si>
  <si>
    <t>甈Ｖ憸瘨甈銝餅菔批</t>
  </si>
  <si>
    <t>潦 -批閬潦狎潦Ｕ</t>
  </si>
  <si>
    <t>樴閫-剛蝏RPG嚗單</t>
  </si>
  <si>
    <t>胯潦押</t>
  </si>
  <si>
    <t>1.22.0</t>
  </si>
  <si>
    <t>MT3-園撟颱 憭批砌舀撘</t>
  </si>
  <si>
    <t>ROME: Total War</t>
  </si>
  <si>
    <t>桃暻餃</t>
  </si>
  <si>
    <t>⊥脯 踴嚗Touch the numbers嚗蝞喋研恬</t>
  </si>
  <si>
    <t>隡繚撅曹耨隞祆郊憭拐</t>
  </si>
  <si>
    <t>NeoWars</t>
  </si>
  <si>
    <t>Bullet Hell Monday</t>
  </si>
  <si>
    <t>Base Invaders - For Big Narstie</t>
  </si>
  <si>
    <t>潦 YASU-蝚7隤脖隞嗚～-</t>
  </si>
  <si>
    <t>The Forgotten Room</t>
  </si>
  <si>
    <t>Nancy Drew Codes and Clues Mystery Coding Game</t>
  </si>
  <si>
    <t>Banner Saga 2</t>
  </si>
  <si>
    <t>Bouncy Tower</t>
  </si>
  <si>
    <t>ROLL --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</si>
  <si>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</si>
  <si>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</si>
  <si>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</si>
  <si>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</si>
  <si>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</si>
  <si>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</si>
  <si>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</si>
  <si>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</si>
  <si>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</si>
  <si>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妞抵祗-鈭散憿嗥漣餃,憸潛銵冽皜</t>
  </si>
  <si>
    <t>Symmetrica - Minimalistic arcade game</t>
  </si>
  <si>
    <t>具怒嫘乓</t>
  </si>
  <si>
    <t>PinOut!</t>
  </si>
  <si>
    <t>Escape from the grandma house in the countryside.</t>
  </si>
  <si>
    <t>Jade Empire: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</si>
  <si>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</si>
  <si>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</si>
  <si>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</si>
  <si>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</si>
  <si>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</si>
  <si>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</si>
  <si>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</si>
  <si>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</si>
  <si>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萸潦啜 #瘜Ｕ脯</t>
  </si>
  <si>
    <t>HIT - Heroes of Incredible Tales</t>
  </si>
  <si>
    <t>1.24.130666</t>
  </si>
  <si>
    <t>Fabe Bird - The Flappy Challenge Adventure</t>
  </si>
  <si>
    <t>隡-憛&amp;典蝘虜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</si>
  <si>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</si>
  <si>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</si>
  <si>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</si>
  <si>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</si>
  <si>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</si>
  <si>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</si>
  <si>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</si>
  <si>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</si>
  <si>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勗脯憭扳迤准喋憟唾箄</t>
  </si>
  <si>
    <t>曄蔭瘙: 憭找蹂頝荔擃勗漲郎靘撉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</si>
  <si>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</si>
  <si>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</si>
  <si>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</si>
  <si>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</si>
  <si>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</si>
  <si>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</si>
  <si>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</si>
  <si>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</si>
  <si>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</si>
  <si>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</si>
  <si>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</si>
  <si>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</si>
  <si>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</si>
  <si>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</si>
  <si>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-函霂望皜豢,憟賜單虜,2016唬脩箸虜</t>
  </si>
  <si>
    <t>LightX</t>
  </si>
  <si>
    <t>撣敺-賜熒鈭</t>
  </si>
  <si>
    <t>Being SalMan: The Official Game</t>
  </si>
  <si>
    <t>Open Sorcery</t>
  </si>
  <si>
    <t>Hear My Baby - Baby Heartbeat Monitor App</t>
  </si>
  <si>
    <t>敶葦偌嗥摮仿摰芰</t>
  </si>
  <si>
    <t>PROmoji</t>
  </si>
  <si>
    <t>憭拙予暻餃-梁暻餃拇券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</si>
  <si>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</si>
  <si>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</si>
  <si>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</si>
  <si>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</si>
  <si>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</si>
  <si>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</si>
  <si>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</si>
  <si>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瑯具扎嚚犖瘞喋餅颯准押貉鈭箝嗚喋</t>
  </si>
  <si>
    <t>扳脯柴嚗整嫘靽雿胯(餃隞)</t>
  </si>
  <si>
    <t>My Town : Dance School</t>
  </si>
  <si>
    <t>瘣暹晷瞈-撖ㄟ鈭箔漱</t>
  </si>
  <si>
    <t>Kubo: A Samurai Quest 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</si>
  <si>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</si>
  <si>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</si>
  <si>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</si>
  <si>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</si>
  <si>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</si>
  <si>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</si>
  <si>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</si>
  <si>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</si>
  <si>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</si>
  <si>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</si>
  <si>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蝢支隡-爾蝢支隡鋡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</si>
  <si>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</si>
  <si>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</si>
  <si>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</si>
  <si>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</si>
  <si>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</si>
  <si>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</si>
  <si>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蝻銝支梢,啣僑桐靽桅</t>
  </si>
  <si>
    <t>1.4.7</t>
  </si>
  <si>
    <t>iSNOB 撠蝎曉勗末蝘Top 10</t>
  </si>
  <si>
    <t>Nerve 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</si>
  <si>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</si>
  <si>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</si>
  <si>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</si>
  <si>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</si>
  <si>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</si>
  <si>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准脯</t>
  </si>
  <si>
    <t>RAMP-胯摮斤芰隤- #⊥Ｕ瑯喋潦</t>
  </si>
  <si>
    <t>鈭箔[]-擃韐Ｚ蔓隞</t>
  </si>
  <si>
    <t>BOSS Tuner</t>
  </si>
  <si>
    <t>Papa's Taco Mia HD</t>
  </si>
  <si>
    <t>RollerCoaster Tycoon簧 Classic</t>
  </si>
  <si>
    <t>Doggy Box</t>
  </si>
  <si>
    <t>VR Death Simulator</t>
  </si>
  <si>
    <t>甇颯脯</t>
  </si>
  <si>
    <t>整祇</t>
  </si>
  <si>
    <t>恥-擃銵蝞⊥韏韐Ｗ像</t>
  </si>
  <si>
    <t>3.4.6</t>
  </si>
  <si>
    <t>Soccer Sumos - Multiplayer party game!</t>
  </si>
  <si>
    <t>NINE 撖暹 -格嚗-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</si>
  <si>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</si>
  <si>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</si>
  <si>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</si>
  <si>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</si>
  <si>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</si>
  <si>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</si>
  <si>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</si>
  <si>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</si>
  <si>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血 -衣冽銵甇游-潭晷 血瑯乓潦扼</t>
  </si>
  <si>
    <t>閫-冽湔</t>
  </si>
  <si>
    <t>Consultant Aide</t>
  </si>
  <si>
    <t>憭怒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</si>
  <si>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</si>
  <si>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</si>
  <si>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</si>
  <si>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</si>
  <si>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</si>
  <si>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</si>
  <si>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</si>
  <si>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</si>
  <si>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</si>
  <si>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</si>
  <si>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</si>
  <si>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</si>
  <si>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</si>
  <si>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</si>
  <si>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</si>
  <si>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</si>
  <si>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</si>
  <si>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梢Q隡-蝛輯嗅皜賂璇血劂祉扳嚗3D剛隡鈭箇</t>
  </si>
  <si>
    <t>勗脯 雿擗具勗郎∟箝芥5撘整</t>
  </si>
  <si>
    <t>銵潭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</si>
  <si>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</si>
  <si>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</si>
  <si>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</si>
  <si>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</si>
  <si>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</si>
  <si>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2.29.0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</si>
  <si>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</si>
  <si>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</si>
  <si>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</si>
  <si>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</si>
  <si>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</si>
  <si>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</si>
  <si>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</si>
  <si>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敺桃頧衣巨-交蟡刻恥亥嫣遠</t>
  </si>
  <si>
    <t>憟賬怒摰⊥嚗戊批晞單潦</t>
  </si>
  <si>
    <t>Dr. Panda Farm</t>
  </si>
  <si>
    <t>Dr. Panda Hoopa City 2</t>
  </si>
  <si>
    <t>Mystic Messenger</t>
  </si>
  <si>
    <t>Fancy Cats</t>
  </si>
  <si>
    <t>頧西蔭頧血隡頧艾頧艾誨撽整掃頧血仍～掃頧衣頧血予澈銋振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</si>
  <si>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</si>
  <si>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</si>
  <si>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</si>
  <si>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</si>
  <si>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</si>
  <si>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</si>
  <si>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</si>
  <si>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</si>
  <si>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芸霂辣 - 箄霂辣抒箇曄憸颲,嗡摮衣霂辣</t>
  </si>
  <si>
    <t>Football Heroes PRO 2017 - featuring NFL Players</t>
  </si>
  <si>
    <t>憭拙予蝥扯蝥Ｗ晶憸嚗撟渲蝥扯耦鞊∴霈拐典甈∪憭折鈭怠∠蝵頞</t>
  </si>
  <si>
    <t>Hoverboard Simulator - Endless Hover Board Race</t>
  </si>
  <si>
    <t>Can You Dab?</t>
  </si>
  <si>
    <t>具犖嚗</t>
  </si>
  <si>
    <t>暾典蝑瘜</t>
  </si>
  <si>
    <t>Face Effects &amp; Filters</t>
  </si>
  <si>
    <t>銝降疏摨潦 嚚柴桀撱箄嚚</t>
  </si>
  <si>
    <t>憭熙擗2</t>
  </si>
  <si>
    <t>VR-Crazy Car Traffic Racing</t>
  </si>
  <si>
    <t>Shopping Mall Girl - Dress Up &amp; Style Game</t>
  </si>
  <si>
    <t>血啁漯貊滯霅衣剖敶</t>
  </si>
  <si>
    <t>Piggy Show</t>
  </si>
  <si>
    <t>Nightgate</t>
  </si>
  <si>
    <t>憟喋摮桀戊摮研具Ｕ-艾詻-</t>
  </si>
  <si>
    <t>Tank War - Geometry Go Shot Color Dot.IO</t>
  </si>
  <si>
    <t>啜Secret- 餅鈭箸SNS</t>
  </si>
  <si>
    <t>Change My Location</t>
  </si>
  <si>
    <t>璆菟嚚桀 edition嚚</t>
  </si>
  <si>
    <t>Jazza's Arty Games</t>
  </si>
  <si>
    <t>Agatha Christie - The ABC Murders (FULL)</t>
  </si>
  <si>
    <t>喟踴喋</t>
  </si>
  <si>
    <t>蝎曉漲93嚗 蝯嗆桀嫘</t>
  </si>
  <si>
    <t>Eden: The Game - Build Your Village!</t>
  </si>
  <si>
    <t>RunGunJumpGun</t>
  </si>
  <si>
    <t>Diamond Story: Jewelry Quest</t>
  </si>
  <si>
    <t>LEGO簧 City My City 2</t>
  </si>
  <si>
    <t>17.0.631</t>
  </si>
  <si>
    <t>The Game of Life</t>
  </si>
  <si>
    <t>Bob the Builder: Build City</t>
  </si>
  <si>
    <t>ANSELFIE - emojis by Ansel</t>
  </si>
  <si>
    <t>Steps</t>
  </si>
  <si>
    <t>Funny Face - Filters Swap Effects Pic for Snapchat</t>
  </si>
  <si>
    <t>憟 - 啗隞掩∠隡虜皜豢</t>
  </si>
  <si>
    <t>Natoo</t>
  </si>
  <si>
    <t>憒揣嚗典僑)-擃韐Ｘ韏像</t>
  </si>
  <si>
    <t>3.0.51</t>
  </si>
  <si>
    <t>憒揣-蝳撟游14.8%瘜典1銝撉嚗</t>
  </si>
  <si>
    <t>3.0.60</t>
  </si>
  <si>
    <t>Endless Ducker</t>
  </si>
  <si>
    <t>Rhinbo - Endless Runner Game</t>
  </si>
  <si>
    <t>1.0.1.5</t>
  </si>
  <si>
    <t>Ｙ潦敹恍怨狎!!整整MM</t>
  </si>
  <si>
    <t>Human Anatomy Atlas 2017 - Complete 3D Human Body</t>
  </si>
  <si>
    <t>2017.3.35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</si>
  <si>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</si>
  <si>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</si>
  <si>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</si>
  <si>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</si>
  <si>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胯 - OJISAN QUEST - 踴RPG -</t>
  </si>
  <si>
    <t>Shopkins: Chef Club</t>
  </si>
  <si>
    <t>ENYO</t>
  </si>
  <si>
    <t>Agricola All Creatures Big and Small</t>
  </si>
  <si>
    <t>Wordalot  Picture Crossword</t>
  </si>
  <si>
    <t>Bowmasters - Top Multiplayer Bowman Archery Game</t>
  </si>
  <si>
    <t>Bloons Supermonkey 2</t>
  </si>
  <si>
    <t>Gabbymoji</t>
  </si>
  <si>
    <t>PIN Genie Vault  Secret photo album &amp; Password</t>
  </si>
  <si>
    <t>Super City: Special Edition</t>
  </si>
  <si>
    <t>Stop Curry</t>
  </si>
  <si>
    <t>Lollipop: Sweet Taste Match3</t>
  </si>
  <si>
    <t>怠遣艾</t>
  </si>
  <si>
    <t>Burger Jump</t>
  </si>
  <si>
    <t>瞈!! 胯芥芥扼!?</t>
  </si>
  <si>
    <t>Fun Run Arena - Online Multiplayer Running Game</t>
  </si>
  <si>
    <t>Talented Pets Show</t>
  </si>
  <si>
    <t>Fantasy Football Coach</t>
  </si>
  <si>
    <t>Pea  The Premature Ejaculation App</t>
  </si>
  <si>
    <t>Moji Edit- Your Custom Emoji Avatar Face</t>
  </si>
  <si>
    <t>Virtual Reality Moon for Google Cardboard VR</t>
  </si>
  <si>
    <t>GeniusTest嚗予</t>
  </si>
  <si>
    <t>芥 -扎SNS憸具研瑯喋潦-</t>
  </si>
  <si>
    <t>Chick Go &amp; Climb</t>
  </si>
  <si>
    <t>Pango Build City</t>
  </si>
  <si>
    <t>Ｗ芥准 嚚 潦潦</t>
  </si>
  <si>
    <t>Ｕ押准准迫扼脯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</si>
  <si>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</si>
  <si>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</si>
  <si>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</si>
  <si>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</si>
  <si>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</si>
  <si>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</si>
  <si>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</si>
  <si>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</si>
  <si>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</si>
  <si>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</si>
  <si>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</si>
  <si>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</si>
  <si>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</si>
  <si>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1.5.10</t>
  </si>
  <si>
    <t>箝潦絮撖整敺扼研 閫嚗准胯箝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</si>
  <si>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</si>
  <si>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</si>
  <si>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</si>
  <si>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</si>
  <si>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</si>
  <si>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</si>
  <si>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⊥Ｕ芣扎潦BOKEMONＵ嫘潦脣</t>
  </si>
  <si>
    <t>PINKFONG Birthday Party</t>
  </si>
  <si>
    <t>Shopkins: Shoppie Dash!</t>
  </si>
  <si>
    <t>Casino Girl-蝔潦蝢憟唾潦-</t>
  </si>
  <si>
    <t>芣絲撣HD 臭甇 隡蝏 蝏鴃憭扯瘚瑕撩隞</t>
  </si>
  <si>
    <t>1.2.20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</si>
  <si>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</si>
  <si>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</si>
  <si>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</si>
  <si>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</si>
  <si>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</si>
  <si>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1.1.55</t>
  </si>
  <si>
    <t>Zap Zombies</t>
  </si>
  <si>
    <t>Buffalo Slots - Royal Casino Fun Slot Machines!</t>
  </si>
  <si>
    <t>隞蝦憟喋甇颯</t>
  </si>
  <si>
    <t>Soccer Cup Championship 2016</t>
  </si>
  <si>
    <t>Vampire Legends: Untold Story of Elizabeth (Full)</t>
  </si>
  <si>
    <t>Moji Maker</t>
  </si>
  <si>
    <t>Station Manager</t>
  </si>
  <si>
    <t>Zombie Town Story</t>
  </si>
  <si>
    <t>SnapMatch - Single and Group Matching</t>
  </si>
  <si>
    <t>瘙憌敶-頞望郎靘脫瞍皜</t>
  </si>
  <si>
    <t>Chef Siblings - Island Restaurant</t>
  </si>
  <si>
    <t>PetMOJI 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</si>
  <si>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</si>
  <si>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</si>
  <si>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</si>
  <si>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</si>
  <si>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2.4.4.1</t>
  </si>
  <si>
    <t>Special Version - Explain Everything Whiteboard</t>
  </si>
  <si>
    <t>Flood of Light</t>
  </si>
  <si>
    <t>脯乓SGGP蝷箸SNS芸隡</t>
  </si>
  <si>
    <t>Archery King</t>
  </si>
  <si>
    <t>臭犖臬扼雓圾蝝Ｕ脯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</si>
  <si>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</si>
  <si>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</si>
  <si>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</si>
  <si>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</si>
  <si>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</si>
  <si>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[GP]嫘 晞～脯脯捱颯(嫘脯)</t>
  </si>
  <si>
    <t>Multi Level Car Parking 5 a Real Airport Driving Test Simulator</t>
  </si>
  <si>
    <t>Angry Birds Blast</t>
  </si>
  <si>
    <t>Make More!</t>
  </si>
  <si>
    <t>Light On</t>
  </si>
  <si>
    <t>芥具-鈭箸桃鞊潦-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</si>
  <si>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</si>
  <si>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</si>
  <si>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</si>
  <si>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</si>
  <si>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</si>
  <si>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</si>
  <si>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</si>
  <si>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</si>
  <si>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</si>
  <si>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</si>
  <si>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</si>
  <si>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蝵芥蝵2 -臭犖航狐!?- 雓圾嫘芥萸</t>
  </si>
  <si>
    <t>AKUMA憭扳 -芷雿阡脫曄蔭脯-</t>
  </si>
  <si>
    <t>NeverKnew - Game night is back</t>
  </si>
  <si>
    <t>Tank.io war - Free Classic Tank games</t>
  </si>
  <si>
    <t>Ketchapp Soccer</t>
  </si>
  <si>
    <t>芥嚗柴箝芥</t>
  </si>
  <si>
    <t>瘙 銝-擃垢訾熔憍鈭文蟡,撖澈瑕戊予蝥虫曉笆鞊∪像</t>
  </si>
  <si>
    <t>嗚思犖瘞  喋 怒潦- LINK</t>
  </si>
  <si>
    <t>Lost Fishy Ultimate Challenge</t>
  </si>
  <si>
    <t>Arcane Online - Fantasy MMORPG</t>
  </si>
  <si>
    <t>Magic Nightfall</t>
  </si>
  <si>
    <t>Magic Mansion</t>
  </si>
  <si>
    <t>璇血劂镼踵虜鈭</t>
  </si>
  <si>
    <t>Is-it Love ? Ryan (Visual Novel)</t>
  </si>
  <si>
    <t>1.2.118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</si>
  <si>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</si>
  <si>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</si>
  <si>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</si>
  <si>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</si>
  <si>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</si>
  <si>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</si>
  <si>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</si>
  <si>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</si>
  <si>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</si>
  <si>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</si>
  <si>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</si>
  <si>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</si>
  <si>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</si>
  <si>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</si>
  <si>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</si>
  <si>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</si>
  <si>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爾蝢支隡芰甇虫RPG</t>
  </si>
  <si>
    <t>Nukleus</t>
  </si>
  <si>
    <t>My Town : Beauty Spa Saloon</t>
  </si>
  <si>
    <t>Blitz Survival Games - Multiplayer Pixel Master Mini Games</t>
  </si>
  <si>
    <t>Babysitter Craziness - Fun Kids Game</t>
  </si>
  <si>
    <t>銝僑-亙暺憭拇</t>
  </si>
  <si>
    <t>All Star Quarterback 17 - Football Lifestyle Sim</t>
  </si>
  <si>
    <t>Bulb Boy</t>
  </si>
  <si>
    <t>漣HD - ∠銝箇餅曄蔭皜豢</t>
  </si>
  <si>
    <t>Attenborough Story of Life</t>
  </si>
  <si>
    <t>Tina's Diary - Star Fever</t>
  </si>
  <si>
    <t>Rolly Worms</t>
  </si>
  <si>
    <t>Frantic Ball</t>
  </si>
  <si>
    <t>瘚具嫘芥</t>
  </si>
  <si>
    <t xml:space="preserve"> - 瑯嚗潦潦孵ㄡ抒蝝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</si>
  <si>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</si>
  <si>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</si>
  <si>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</si>
  <si>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</si>
  <si>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</si>
  <si>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</si>
  <si>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</si>
  <si>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</si>
  <si>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</si>
  <si>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 Watercolor &amp; Oil Paintings, Comic Effect</t>
  </si>
  <si>
    <t>WoW Legion Companion</t>
  </si>
  <si>
    <t>Escape the Cake Caf矇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</si>
  <si>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</si>
  <si>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</si>
  <si>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</si>
  <si>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</si>
  <si>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</si>
  <si>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Are you a psychopath? 敹</t>
  </si>
  <si>
    <t>Nanuleu</t>
  </si>
  <si>
    <t>Z Buster</t>
  </si>
  <si>
    <t>ㄚ銝樴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</si>
  <si>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</si>
  <si>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</si>
  <si>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</si>
  <si>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</si>
  <si>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</si>
  <si>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</si>
  <si>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</si>
  <si>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</si>
  <si>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</si>
  <si>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准踴 - 犖瘞潦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</si>
  <si>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</si>
  <si>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</si>
  <si>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</si>
  <si>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</si>
  <si>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</si>
  <si>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</si>
  <si>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</si>
  <si>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 FIFA 17 Companion</t>
  </si>
  <si>
    <t>17.0.2</t>
  </si>
  <si>
    <t>颯～怒嚗颯閮箸</t>
  </si>
  <si>
    <t>Brick Splits</t>
  </si>
  <si>
    <t>Ｕ迎鈭箸⊥脯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</si>
  <si>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</si>
  <si>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</si>
  <si>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</si>
  <si>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</si>
  <si>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平頛准脫敶俘PG整押</t>
  </si>
  <si>
    <t>Highlights Shapes - Preschool Learning Puzzles</t>
  </si>
  <si>
    <t>⊥脯 HANABI ON LINE 梁嚗嚗箝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</si>
  <si>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</si>
  <si>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</si>
  <si>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</si>
  <si>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</si>
  <si>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</si>
  <si>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</si>
  <si>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</si>
  <si>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勗脯 - KINDERGARTEN - 摮怒踴押芥喋 勗</t>
  </si>
  <si>
    <t>The EO Bar</t>
  </si>
  <si>
    <t>Pocket Arcade Story</t>
  </si>
  <si>
    <t>FeedNews: AI curated social news for productivity</t>
  </si>
  <si>
    <t>貉賬-柴/柴潦GET扼撠蝔潦芥芥胯喋扎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</si>
  <si>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</si>
  <si>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</si>
  <si>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</si>
  <si>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</si>
  <si>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</si>
  <si>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</si>
  <si>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</si>
  <si>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1.0.226816</t>
  </si>
  <si>
    <t>Piggy Boom</t>
  </si>
  <si>
    <t>憒憭箏</t>
  </si>
  <si>
    <t>Troll Face Quest Video Games</t>
  </si>
  <si>
    <t>The Curio Society: New Order HD (Full) - Adventure</t>
  </si>
  <si>
    <t>Chat for Pokemon Go - GoChat</t>
  </si>
  <si>
    <t>隞 憭批冽頝冽犖單PK</t>
  </si>
  <si>
    <t>airweave sleep analysis</t>
  </si>
  <si>
    <t>Arthur's Adventures-Road of Glory:Pocket Edition</t>
  </si>
  <si>
    <t>Trucker Parking Simulator 2 a Real Monster Truck &amp; Lorry Driving Test</t>
  </si>
  <si>
    <t>嫘嫘芥～踴IV 嫘具扼</t>
  </si>
  <si>
    <t>Flick Soccer 17</t>
  </si>
  <si>
    <t>Bangers Unlimited 2</t>
  </si>
  <si>
    <t>Age of Heroes: Conquest</t>
  </si>
  <si>
    <t>1.0.833</t>
  </si>
  <si>
    <t>LOST MAZE</t>
  </si>
  <si>
    <t>柴航扳扳閮箸</t>
  </si>
  <si>
    <t>敶澆戊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</si>
  <si>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</si>
  <si>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</si>
  <si>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</si>
  <si>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</si>
  <si>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</si>
  <si>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</si>
  <si>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</si>
  <si>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怨憭找-蝏隡</t>
  </si>
  <si>
    <t>Trump Bounce</t>
  </si>
  <si>
    <t>勗脯 摮行桅勗</t>
  </si>
  <si>
    <t>Leveled!</t>
  </si>
  <si>
    <t>Geekbench 4</t>
  </si>
  <si>
    <t>New Furniture Mods - Pocket Wiki &amp; Game Tools for Minecraft PC Edition</t>
  </si>
  <si>
    <t>SPEED:3D Racing</t>
  </si>
  <si>
    <t>MapFan(～)  皜/芥/芥押喳紋敹祆怒</t>
  </si>
  <si>
    <t>PPTAN</t>
  </si>
  <si>
    <t>潦Ｕ</t>
  </si>
  <si>
    <t>F1 2016</t>
  </si>
  <si>
    <t>francetv JO  Regarder les Jeux Olympiques de Rio 2016</t>
  </si>
  <si>
    <t>Ｙ頧衣巨 for 12306怨膠蟡典蝵</t>
  </si>
  <si>
    <t>7.6.0</t>
  </si>
  <si>
    <t>SKK Ｕ瑯 撏押</t>
  </si>
  <si>
    <t>FoodSpect - Restaurant Inspections</t>
  </si>
  <si>
    <t>Kahoot! Play Fun Learning Games</t>
  </si>
  <si>
    <t>Dead Shell: Roguelike RPG</t>
  </si>
  <si>
    <t>瑯艾喋!嚗乓喉拍怨</t>
  </si>
  <si>
    <t>Montessori Nature</t>
  </si>
  <si>
    <t>Uber Driver</t>
  </si>
  <si>
    <t>3.158.1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</si>
  <si>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</si>
  <si>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</si>
  <si>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</si>
  <si>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</si>
  <si>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</si>
  <si>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</si>
  <si>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 Pro Calls Made with app</t>
  </si>
  <si>
    <t>喋祉敹怒箝 瞈嚗柴具扳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</si>
  <si>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</si>
  <si>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</si>
  <si>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</si>
  <si>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</si>
  <si>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</si>
  <si>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</si>
  <si>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</si>
  <si>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</si>
  <si>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</t>
  </si>
  <si>
    <t>頞閮脯嚗</t>
  </si>
  <si>
    <t>SAMURAI SCHEMA -撟蝬剜西- 萸押嫘潦 祆瘣曇蝵柴潦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</si>
  <si>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</si>
  <si>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</si>
  <si>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</si>
  <si>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</si>
  <si>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</si>
  <si>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</si>
  <si>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Carles Brown Bear Animal Parade</t>
  </si>
  <si>
    <t>Artie's Magic Pencil</t>
  </si>
  <si>
    <t>MUTANT CREATURES MODS for Minecraft PC - Best Pocket Wiki Edition &amp; Installation Tools</t>
  </si>
  <si>
    <t>LUCKY BLOCK MOD 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</si>
  <si>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</si>
  <si>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</si>
  <si>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</si>
  <si>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</si>
  <si>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</si>
  <si>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1.2.3 Build 19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</si>
  <si>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</si>
  <si>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</si>
  <si>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</si>
  <si>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</si>
  <si>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Pok矇mon GO</t>
  </si>
  <si>
    <t>撘妨嚗 嗡</t>
  </si>
  <si>
    <t>Warlords - Turn Based Strategy</t>
  </si>
  <si>
    <t>0.23.25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</si>
  <si>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</si>
  <si>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</si>
  <si>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</si>
  <si>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</si>
  <si>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Pok矇mon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</si>
  <si>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</si>
  <si>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</si>
  <si>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</si>
  <si>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</si>
  <si>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</si>
  <si>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</si>
  <si>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</si>
  <si>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</si>
  <si>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勗脯 瘞怒扼雓圾扎</t>
  </si>
  <si>
    <t>Buildy Blocks</t>
  </si>
  <si>
    <t>GoSnaps - Share Screenshots for Pok矇mon GO</t>
  </si>
  <si>
    <t>PhET Simulations</t>
  </si>
  <si>
    <t>Pixel Disc Golf 2</t>
  </si>
  <si>
    <t>PhelpsMoji by Michael Phelps</t>
  </si>
  <si>
    <t>Love Bank -脯/脯/蝢憟喋潦/脫脯/踴潦/鞈准脯</t>
  </si>
  <si>
    <t>Love Bank-脯/脯/扎～脯/脫脯/踴潦/鞈准脯</t>
  </si>
  <si>
    <t>Color 6</t>
  </si>
  <si>
    <t>Cake Break</t>
  </si>
  <si>
    <t>Donald's Empire</t>
  </si>
  <si>
    <t>1.5.61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</si>
  <si>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</si>
  <si>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</si>
  <si>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</si>
  <si>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</si>
  <si>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</si>
  <si>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</si>
  <si>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</si>
  <si>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</si>
  <si>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</si>
  <si>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</si>
  <si>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</si>
  <si>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</si>
  <si>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</si>
  <si>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Pok矇Catcher - Cheat for Pok矇mon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</si>
  <si>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</si>
  <si>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</si>
  <si>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</si>
  <si>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</si>
  <si>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</si>
  <si>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</si>
  <si>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</si>
  <si>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Suer Toss The Turtle</t>
  </si>
  <si>
    <t>1.171.11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</si>
  <si>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</si>
  <si>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</si>
  <si>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</si>
  <si>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</si>
  <si>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</si>
  <si>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</si>
  <si>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</si>
  <si>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</si>
  <si>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</si>
  <si>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</si>
  <si>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</si>
  <si>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</si>
  <si>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</si>
  <si>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</si>
  <si>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0.5.7</t>
  </si>
  <si>
    <t>Escape Game: Traps</t>
  </si>
  <si>
    <t>箝胯急</t>
  </si>
  <si>
    <t>Soda Coin Party: Free Casino Pusher</t>
  </si>
  <si>
    <t>DIRECTV NOW</t>
  </si>
  <si>
    <t>Nitro Heads</t>
  </si>
  <si>
    <t>PokeWhere - Live Radar Map for Pokemon GO</t>
  </si>
  <si>
    <t>Paddle Panic</t>
  </si>
  <si>
    <t>颯芥 for ＵGO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</si>
  <si>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</si>
  <si>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</si>
  <si>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</si>
  <si>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</si>
  <si>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</si>
  <si>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</si>
  <si>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</si>
  <si>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抵</t>
  </si>
  <si>
    <t>Apollo Justice Ace Attorney</t>
  </si>
  <si>
    <t>VR Ball for Google Cardboard Virtual Reality</t>
  </si>
  <si>
    <t>FreeFlight Mini</t>
  </si>
  <si>
    <t>4.2.11</t>
  </si>
  <si>
    <t>CHiP - Your New Best Friend</t>
  </si>
  <si>
    <t>胯Ｕ艾嚗 蟡 Ｕ瑯 脯</t>
  </si>
  <si>
    <t>Tank Battle: 1945</t>
  </si>
  <si>
    <t>Neon Horizon</t>
  </si>
  <si>
    <t>KDMOJI</t>
  </si>
  <si>
    <t>Gweep Gwop</t>
  </si>
  <si>
    <t>GO Gear - Live Maps for Pok矇mon GO</t>
  </si>
  <si>
    <t>Flip That Bottle</t>
  </si>
  <si>
    <t>Simoji by Simone Biles</t>
  </si>
  <si>
    <t>Poke Map Realtime Locator &amp; Radar for Pok矇mon Go</t>
  </si>
  <si>
    <t>Escape from the beach house of everlasting summer.</t>
  </si>
  <si>
    <t>餉  - 怒! 喋研箝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</si>
  <si>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</si>
  <si>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</si>
  <si>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</si>
  <si>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</si>
  <si>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</si>
  <si>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</si>
  <si>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整嚚蝺剁</t>
  </si>
  <si>
    <t>Artisto 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</si>
  <si>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</si>
  <si>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</si>
  <si>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</si>
  <si>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 Creator</t>
  </si>
  <si>
    <t>Gridiron 2016 College Football Scores &amp; Schedules</t>
  </si>
  <si>
    <t>璆萄嫘扎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</si>
  <si>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</si>
  <si>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</si>
  <si>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</si>
  <si>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</si>
  <si>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</si>
  <si>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</si>
  <si>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</si>
  <si>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</si>
  <si>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</si>
  <si>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1.0.31</t>
  </si>
  <si>
    <t>PIXUS撟渲</t>
  </si>
  <si>
    <t>BLEACH 砍Ｕ芥BLEACH格憤颯瘥梧撌餉狎Ｕ芥</t>
  </si>
  <si>
    <t>雓圾[蝺Ｗ蝷整100格]～颯詻憸具脯</t>
  </si>
  <si>
    <t>Bounce Balls - Strike Game</t>
  </si>
  <si>
    <t>閫函喋閰-閰晞雓圾芾狎輯圾</t>
  </si>
  <si>
    <t>Lifeline: Halfway to Infinity</t>
  </si>
  <si>
    <t>She Works HIS Way</t>
  </si>
  <si>
    <t>Drakomon GO - 3D Monster Battle Game</t>
  </si>
  <si>
    <t>My NBA 2K17</t>
  </si>
  <si>
    <t>1.0.243903</t>
  </si>
  <si>
    <t>啜 准Ｚ颲</t>
  </si>
  <si>
    <t>[GP]SLOT擳撠戊整柴(嫘脯)</t>
  </si>
  <si>
    <t>Super Adventures World HD</t>
  </si>
  <si>
    <t>Offroad 4x4 Truck Trials Parking Simulator 2 a Real Stunt Car Driving Racing Sim</t>
  </si>
  <si>
    <t>Moonvale 2: Puzzle Adventure</t>
  </si>
  <si>
    <t>勗脯Cottage</t>
  </si>
  <si>
    <t>VeeR VR - Virtual Reality</t>
  </si>
  <si>
    <t>[GP]芥-30(嫘脯)</t>
  </si>
  <si>
    <t>Gymnastics Girl Jump American Athlete sports PRO</t>
  </si>
  <si>
    <t>LOOKS - Real Makeup Camera</t>
  </si>
  <si>
    <t>瑯胯 -嗚研胯-嗚急</t>
  </si>
  <si>
    <t>冽閰-雓圾艾閫</t>
  </si>
  <si>
    <t>MANSION MAPS for Minecraft PE - The Best Maps for Minecraft Pocket Edition (MCPE)</t>
  </si>
  <si>
    <t>Hidden my game by mom - escape room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</si>
  <si>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</si>
  <si>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</si>
  <si>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</si>
  <si>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</si>
  <si>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</si>
  <si>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</si>
  <si>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</si>
  <si>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</si>
  <si>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</si>
  <si>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</si>
  <si>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</si>
  <si>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</si>
  <si>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</si>
  <si>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</si>
  <si>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</si>
  <si>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</si>
  <si>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</si>
  <si>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</si>
  <si>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</si>
  <si>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血銋戊2嚚楛瘛萸頛瘞</t>
  </si>
  <si>
    <t>Yogemoji - The Yoga Emoji Keyboard</t>
  </si>
  <si>
    <t>Higher Higher!</t>
  </si>
  <si>
    <t>Tinkerblocks  code, create, play</t>
  </si>
  <si>
    <t>Duel Master - Best Duelist</t>
  </si>
  <si>
    <t>Trail Jump</t>
  </si>
  <si>
    <t>Mushroom Wars 2</t>
  </si>
  <si>
    <t>Pok矇Find - IV &amp; CP Calculator and Map for Pok矇 GO</t>
  </si>
  <si>
    <t>HauntedPic</t>
  </si>
  <si>
    <t>Whataburger</t>
  </si>
  <si>
    <t>Escape from the living room during the Obon holiday.</t>
  </si>
  <si>
    <t>Tricky Test 2: Genius Brain?</t>
  </si>
  <si>
    <t>整踴嚗扳脯箄-胯箝摮艾靽雿</t>
  </si>
  <si>
    <t>准誥嚗嚗Blackhole</t>
  </si>
  <si>
    <t>New York City Car Taxi and Bus Parking Simulator</t>
  </si>
  <si>
    <t>Hot Wheels: Race Off</t>
  </si>
  <si>
    <t>1.1.5768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</si>
  <si>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</si>
  <si>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</si>
  <si>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</si>
  <si>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</si>
  <si>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</si>
  <si>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</si>
  <si>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</si>
  <si>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</si>
  <si>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</si>
  <si>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</si>
  <si>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</si>
  <si>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</si>
  <si>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</si>
  <si>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</si>
  <si>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</si>
  <si>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</si>
  <si>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嫘  ～ 胯 胯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</si>
  <si>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</si>
  <si>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</si>
  <si>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</si>
  <si>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</si>
  <si>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</si>
  <si>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</si>
  <si>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</si>
  <si>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</si>
  <si>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</si>
  <si>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1.1.13</t>
  </si>
  <si>
    <t>Fired Up</t>
  </si>
  <si>
    <t>勗脯怒嫘嗚箝胯胯憟喳撖株箏之雿</t>
  </si>
  <si>
    <t>Jumps - Jumping on Pillars Game</t>
  </si>
  <si>
    <t>Slots of Vegas - Play Free Casino slot machines!</t>
  </si>
  <si>
    <t>Run From Trump</t>
  </si>
  <si>
    <t>Moji Me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</si>
  <si>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</si>
  <si>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</si>
  <si>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</si>
  <si>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</si>
  <si>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</si>
  <si>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</si>
  <si>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</si>
  <si>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</si>
  <si>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</si>
  <si>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具～踴 喋詻 - 擃移蝝堆嚗扎胯扼嚗莎摯嚗</t>
  </si>
  <si>
    <t>0.17.518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</si>
  <si>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</si>
  <si>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</si>
  <si>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</si>
  <si>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</si>
  <si>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</si>
  <si>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</si>
  <si>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</si>
  <si>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</si>
  <si>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</si>
  <si>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憭找犖喋穿瑯嚚蝑箝嚚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</si>
  <si>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</si>
  <si>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</si>
  <si>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</si>
  <si>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</si>
  <si>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</si>
  <si>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</si>
  <si>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</si>
  <si>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</si>
  <si>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</si>
  <si>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</si>
  <si>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</si>
  <si>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</si>
  <si>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</si>
  <si>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</si>
  <si>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</si>
  <si>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</si>
  <si>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4.96.1</t>
  </si>
  <si>
    <t>ZipZap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</si>
  <si>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</si>
  <si>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</si>
  <si>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</si>
  <si>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</si>
  <si>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</si>
  <si>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</si>
  <si>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</si>
  <si>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</si>
  <si>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</si>
  <si>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</si>
  <si>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嫘 研怒嚗喋～</t>
  </si>
  <si>
    <t>冽撣敹怎甇曄蔭虜</t>
  </si>
  <si>
    <t>璉格-3d駁箸迂銋皜豢</t>
  </si>
  <si>
    <t>Stony Road</t>
  </si>
  <si>
    <t>Star Wars Force Band by Sphero</t>
  </si>
  <si>
    <t>Tongo Music - for kids and families</t>
  </si>
  <si>
    <t>1.3.</t>
  </si>
  <si>
    <t>The Trail</t>
  </si>
  <si>
    <t>Bubble Island 2 - Pop Bubble Shooter</t>
  </si>
  <si>
    <t>1.14.9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</si>
  <si>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</si>
  <si>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</si>
  <si>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</si>
  <si>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</si>
  <si>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</si>
  <si>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</si>
  <si>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</si>
  <si>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</si>
  <si>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扎 - 芥胯嚗</t>
  </si>
  <si>
    <t>Timepage for iPad 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</si>
  <si>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</si>
  <si>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</si>
  <si>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</si>
  <si>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</si>
  <si>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</si>
  <si>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</si>
  <si>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</si>
  <si>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</si>
  <si>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</si>
  <si>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</si>
  <si>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</si>
  <si>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</si>
  <si>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</si>
  <si>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</si>
  <si>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</si>
  <si>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</si>
  <si>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</si>
  <si>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</si>
  <si>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Uber隡郊銝剖</t>
  </si>
  <si>
    <t>4.8.19</t>
  </si>
  <si>
    <t>My Town : Preschool</t>
  </si>
  <si>
    <t>Rubin.io</t>
  </si>
  <si>
    <t>NHL SuperCard 2K17</t>
  </si>
  <si>
    <t>冽閰晞單-閰晞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</si>
  <si>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</si>
  <si>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</si>
  <si>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</si>
  <si>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</si>
  <si>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</si>
  <si>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</si>
  <si>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</si>
  <si>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</si>
  <si>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</si>
  <si>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</si>
  <si>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</si>
  <si>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</si>
  <si>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</si>
  <si>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</si>
  <si>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</si>
  <si>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</si>
  <si>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</si>
  <si>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</si>
  <si>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憭找犖柴眺Ｕ杵UCRESIA(瑯胯瑯嚗</t>
  </si>
  <si>
    <t>Fox Tales - Story Book for Kids</t>
  </si>
  <si>
    <t>Soccer 17</t>
  </si>
  <si>
    <t>鈭 砍Ｕ芥∩格憤颯隤准</t>
  </si>
  <si>
    <t>勗脯In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</si>
  <si>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</si>
  <si>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</si>
  <si>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</si>
  <si>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</si>
  <si>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</si>
  <si>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</si>
  <si>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</si>
  <si>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</si>
  <si>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</si>
  <si>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Society: Hidden Mystery</t>
  </si>
  <si>
    <t>0.4.400</t>
  </si>
  <si>
    <t>Nibmoji: Political Emojis</t>
  </si>
  <si>
    <t>String Rush</t>
  </si>
  <si>
    <t>Advent Calendar 2017 - The Game</t>
  </si>
  <si>
    <t>撣桀葬敹-銝蝑∠嚗游凝蝠曄</t>
  </si>
  <si>
    <t>文圈(銝)-鈭颯迂銋閫</t>
  </si>
  <si>
    <t>5.5.6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</si>
  <si>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</si>
  <si>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</si>
  <si>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</si>
  <si>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</si>
  <si>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</si>
  <si>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</si>
  <si>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甇衣漯OL-剛銝敹皜</t>
  </si>
  <si>
    <t>Political Knockout PKO Presidential Fight</t>
  </si>
  <si>
    <t>Mine Blitz</t>
  </si>
  <si>
    <t>Demon's Rise 2: Lords of Chaos</t>
  </si>
  <si>
    <t>敺株蔓霂</t>
  </si>
  <si>
    <t>Crooked Path: Infinity Run</t>
  </si>
  <si>
    <t>憟-銝犖PK,舐憌靘</t>
  </si>
  <si>
    <t>Happy Oink</t>
  </si>
  <si>
    <t>捏鈭箇氬嫘喋/雓圾之鈭箝喋研潦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</si>
  <si>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</si>
  <si>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</si>
  <si>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</si>
  <si>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</si>
  <si>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</si>
  <si>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</si>
  <si>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簧</t>
  </si>
  <si>
    <t>Love Engine</t>
  </si>
  <si>
    <t>Paintkeep - Turn Photo into Painting</t>
  </si>
  <si>
    <t>Hop</t>
  </si>
  <si>
    <t>潦敶潭柴押芥ETERNAL SKY-</t>
  </si>
  <si>
    <t>Ｕ整筑瘞艾哨嚚急潦</t>
  </si>
  <si>
    <t>冽閰-閰晞單</t>
  </si>
  <si>
    <t>Wappoi Room Escape</t>
  </si>
  <si>
    <t>My Town : Grandparents</t>
  </si>
  <si>
    <t>Civil War: 1865</t>
  </si>
  <si>
    <t>Table Speed</t>
  </si>
  <si>
    <t>Don't Grind</t>
  </si>
  <si>
    <t>1.0.35</t>
  </si>
  <si>
    <t>Sephojis  Sephora Emoji Keyboard &amp; GIFs</t>
  </si>
  <si>
    <t>Hexy!</t>
  </si>
  <si>
    <t>文隞-方靽桐虜</t>
  </si>
  <si>
    <t>Ire - Blood Memory</t>
  </si>
  <si>
    <t>Cola Bottle Flip Challenge</t>
  </si>
  <si>
    <t>憭找犖株嚗 #准胯芥 #敹急喋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</si>
  <si>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</si>
  <si>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</si>
  <si>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</si>
  <si>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</si>
  <si>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</si>
  <si>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</si>
  <si>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</si>
  <si>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</si>
  <si>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</si>
  <si>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</si>
  <si>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</si>
  <si>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</si>
  <si>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箝GOLF</t>
  </si>
  <si>
    <t>憌芥冽香2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</si>
  <si>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</si>
  <si>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</si>
  <si>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</si>
  <si>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</si>
  <si>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</si>
  <si>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</si>
  <si>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Peregrines Emoji</t>
  </si>
  <si>
    <t>Fairy Princess Fashion Design</t>
  </si>
  <si>
    <t>Smashing The Battle</t>
  </si>
  <si>
    <t>Flippy Bottle Extreme! - Marker Flip Tricky 2K16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</si>
  <si>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</si>
  <si>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</si>
  <si>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</si>
  <si>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</si>
  <si>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</si>
  <si>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</si>
  <si>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</si>
  <si>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喟喋Ｙ店-雓圾2ch蝟餅潦</t>
  </si>
  <si>
    <t>舐曉蝞</t>
  </si>
  <si>
    <t>Pineapple Pen</t>
  </si>
  <si>
    <t>Tiny Rails</t>
  </si>
  <si>
    <t>PulpMX 2.0</t>
  </si>
  <si>
    <t>2.8.23</t>
  </si>
  <si>
    <t>雓蔽隡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</si>
  <si>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</si>
  <si>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</si>
  <si>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</si>
  <si>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</si>
  <si>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</si>
  <si>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</si>
  <si>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</si>
  <si>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1.1.85.1581</t>
  </si>
  <si>
    <t>Emojil - original emoji stamp, decoration camera</t>
  </si>
  <si>
    <t xml:space="preserve"> Square it!</t>
  </si>
  <si>
    <t>Hidden Expedition: The Fountain of Youth (Full)</t>
  </si>
  <si>
    <t>征箸怒</t>
  </si>
  <si>
    <t>臭犖臬扼脣予憸典蝺剁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</si>
  <si>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</si>
  <si>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</si>
  <si>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</si>
  <si>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</si>
  <si>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</si>
  <si>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</si>
  <si>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</si>
  <si>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</si>
  <si>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</si>
  <si>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勗脯 1K</t>
  </si>
  <si>
    <t>Fit In The Hole</t>
  </si>
  <si>
    <t>Escape Game: Signs</t>
  </si>
  <si>
    <t>Sun - weather forecast powered by Dark Sky</t>
  </si>
  <si>
    <t>Beams.</t>
  </si>
  <si>
    <t>穿嚗箝潦株閫怒潦</t>
  </si>
  <si>
    <t>TENOSEL+</t>
  </si>
  <si>
    <t>Elf Pets簧 Pup  The Elf on the Shelf簧</t>
  </si>
  <si>
    <t>Baby Bottle Challenge - Water Bottle Flip</t>
  </si>
  <si>
    <t>SHERMOJI - Official Richard Sherman Emoji Keyboard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</si>
  <si>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</si>
  <si>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</si>
  <si>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</si>
  <si>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</si>
  <si>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</si>
  <si>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</si>
  <si>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</si>
  <si>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</si>
  <si>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</si>
  <si>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</si>
  <si>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</si>
  <si>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</si>
  <si>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</si>
  <si>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</si>
  <si>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</si>
  <si>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</si>
  <si>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</si>
  <si>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</si>
  <si>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</si>
  <si>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</si>
  <si>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</si>
  <si>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隞恥之3D蝎曉ARPG其蟡</t>
  </si>
  <si>
    <t>RETSNOM</t>
  </si>
  <si>
    <t>Babaji</t>
  </si>
  <si>
    <t>Solitaire One</t>
  </si>
  <si>
    <t>Clown Spotter - Find Clowns Around You</t>
  </si>
  <si>
    <t>Shoutrageous! - The Addictive Game of Lists</t>
  </si>
  <si>
    <t>芥詻郎～芥鋆脯扎(餃隞)</t>
  </si>
  <si>
    <t>MalkinMoji by Evgeni Malkin</t>
  </si>
  <si>
    <t>憒妞HD - 亦頂鈭活憡皜</t>
  </si>
  <si>
    <t>Escape from the Bears of the student council room.</t>
  </si>
  <si>
    <t>Super Jabber Jump</t>
  </si>
  <si>
    <t>2.3.3006</t>
  </si>
  <si>
    <t>Epic Battle Simulator</t>
  </si>
  <si>
    <t>unWorded</t>
  </si>
  <si>
    <t>Escape Game: Red room</t>
  </si>
  <si>
    <t>Flirty Emoji Pro with Stickers Pack for Texting</t>
  </si>
  <si>
    <t>GET嚗潦嚚 for Ｕ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</si>
  <si>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</si>
  <si>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</si>
  <si>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</si>
  <si>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</si>
  <si>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</si>
  <si>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</si>
  <si>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</si>
  <si>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</si>
  <si>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</si>
  <si>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</si>
  <si>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Were Going on a Bear Hunt</t>
  </si>
  <si>
    <t>BRICEMOJI Brice de Nice</t>
  </si>
  <si>
    <t>WitchSpring2</t>
  </si>
  <si>
    <t>My First Crush - High School Love</t>
  </si>
  <si>
    <t>瞈蝒!!10怒 -撘嫂I怠艾嚗-</t>
  </si>
  <si>
    <t>勗脯 摮行桐銝降 -勗-</t>
  </si>
  <si>
    <t>Crazy Clown Chase</t>
  </si>
  <si>
    <t>Let Go and Let God - Doreen Virtue</t>
  </si>
  <si>
    <t>PhotoScan - scanner by Google Photos</t>
  </si>
  <si>
    <t>Monkey</t>
  </si>
  <si>
    <t>押雿</t>
  </si>
  <si>
    <t>The Rocky Horror Picture Show Emojis</t>
  </si>
  <si>
    <t>My Town : Cinema</t>
  </si>
  <si>
    <t>蝘桅靽整 ～颯賊◢脯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</si>
  <si>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</si>
  <si>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</si>
  <si>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</si>
  <si>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</si>
  <si>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</si>
  <si>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777皜豢-2017頞犖瘞銝虜</t>
  </si>
  <si>
    <t>勗脯 Toilet</t>
  </si>
  <si>
    <t>霂憟-3D隞蝵虜撟游漲撌函(瘚芣憤)</t>
  </si>
  <si>
    <t>Keepy Ducky</t>
  </si>
  <si>
    <t>Sonia Tlev</t>
  </si>
  <si>
    <t>貉賬-貉敹扼詻蝔潦芥嚗-⊥貉脯</t>
  </si>
  <si>
    <t>憭找犖桃頠潦-踴虜</t>
  </si>
  <si>
    <t>Monster Zombie Plague War - Virtual Reality (VR)</t>
  </si>
  <si>
    <t>嚗准 for iPhone</t>
  </si>
  <si>
    <t>Sago Mini Puppy Preschool</t>
  </si>
  <si>
    <t>璇血劂隞-蝏銋之閎喳堆塚</t>
  </si>
  <si>
    <t>Golden Lotus Slots</t>
  </si>
  <si>
    <t>柴喋怒艾</t>
  </si>
  <si>
    <t>Fantasy Princess - Girls Makeup &amp; Dress Up Games</t>
  </si>
  <si>
    <t>9999.1.1</t>
  </si>
  <si>
    <t>Bestshot: Take Clear Photos Automatically &amp; Easily</t>
  </si>
  <si>
    <t>芥銵脫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</si>
  <si>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</si>
  <si>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</si>
  <si>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</si>
  <si>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</si>
  <si>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</si>
  <si>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</si>
  <si>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</si>
  <si>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</si>
  <si>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</si>
  <si>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餈瑚銝-賭漣蝎曉瘝撱粹虜</t>
  </si>
  <si>
    <t>0.16.3</t>
  </si>
  <si>
    <t>Boycott Trump Biz</t>
  </si>
  <si>
    <t>Sally's Law</t>
  </si>
  <si>
    <t>1.0.86</t>
  </si>
  <si>
    <t>⊥折璆賬颯～株Ｕ for iPhone7</t>
  </si>
  <si>
    <t>Italian Emoji -  Italian Emojis, Stickers and Gifs</t>
  </si>
  <si>
    <t>怠郎憪-∪潭撌陸銋</t>
  </si>
  <si>
    <t>MonPetitGazon</t>
  </si>
  <si>
    <t>Dinosaur Planet</t>
  </si>
  <si>
    <t>瘙靘恥敶甇虫餈瑕拙箸皜</t>
  </si>
  <si>
    <t>NashMoji  by Nash Grier</t>
  </si>
  <si>
    <t>LINE BLOG</t>
  </si>
  <si>
    <t>MacMoji   by Conor McGregor</t>
  </si>
  <si>
    <t>Spiral Tower</t>
  </si>
  <si>
    <t>憭扯桐 - 銝銝瘣曆靘虜撉()</t>
  </si>
  <si>
    <t>憭拐 - 寧甇虫閫格RPG</t>
  </si>
  <si>
    <t>BoycottTrump</t>
  </si>
  <si>
    <t>Paper.io</t>
  </si>
  <si>
    <t>勗脯 - Solid - ⊥鞈芥典 勗</t>
  </si>
  <si>
    <t>憭拍-隞虜</t>
  </si>
  <si>
    <t>蛹-憭犖函瑪PK隡蝐餅箇皜賂</t>
  </si>
  <si>
    <t>Replica : A Little Temporary Safety</t>
  </si>
  <si>
    <t>1000鈭箝雿隡店嚚撣貉隡店蝺剁</t>
  </si>
  <si>
    <t>Juju on that Beat Challenge</t>
  </si>
  <si>
    <t>ImpossibleGO! - You can't clear</t>
  </si>
  <si>
    <t>Haunted Rooms: Escape VR Game for Google Cardboard</t>
  </si>
  <si>
    <t>ContactsXL 2017</t>
  </si>
  <si>
    <t>勗脯 雓圾撅勗</t>
  </si>
  <si>
    <t>IQ200 - If you can clear all stage</t>
  </si>
  <si>
    <t>靽桐靘麾-甇銝剖憌靘雿</t>
  </si>
  <si>
    <t>靽桐-360摨西梯閫訾靘雿虜</t>
  </si>
  <si>
    <t>靽桐撟餅-蝏頂</t>
  </si>
  <si>
    <t>銝-撘箸箸虜</t>
  </si>
  <si>
    <t>1.3.40</t>
  </si>
  <si>
    <t>Kendall KMoji</t>
  </si>
  <si>
    <t>BLW Slow Cook Recipes</t>
  </si>
  <si>
    <t>Mundo Lanugo en Navidad  Juegos Navide簽os</t>
  </si>
  <si>
    <t>Nope Quiz</t>
  </si>
  <si>
    <t>Flip</t>
  </si>
  <si>
    <t>撘格</t>
  </si>
  <si>
    <t>Juju On That Beat  - Dance Challenge Game</t>
  </si>
  <si>
    <t>Mannequin Challenge Maker</t>
  </si>
  <si>
    <t>Mannequin Challenge</t>
  </si>
  <si>
    <t>Linda Brown: Interactive Story</t>
  </si>
  <si>
    <t>瘜啣亥╲-剛梢刻鈭銋</t>
  </si>
  <si>
    <t>甇颱滿啜整嚗脯雓圾喋</t>
  </si>
  <si>
    <t>Ocean Overlord - Global War</t>
  </si>
  <si>
    <t>2.0.10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</si>
  <si>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</si>
  <si>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</si>
  <si>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</si>
  <si>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</si>
  <si>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</si>
  <si>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</si>
  <si>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</si>
  <si>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勗脯勗</t>
  </si>
  <si>
    <t>Call Recorder for iPhone - Record Phone Calls</t>
  </si>
  <si>
    <t>Escape a Crepe House</t>
  </si>
  <si>
    <t>勗脯 Oden</t>
  </si>
  <si>
    <t>Shopkins Run!</t>
  </si>
  <si>
    <t>SofaScore Live Sports: Scores, VIDEO &amp; Stats</t>
  </si>
  <si>
    <t>6.1.13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</si>
  <si>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</si>
  <si>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</si>
  <si>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</si>
  <si>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</si>
  <si>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</si>
  <si>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</si>
  <si>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</si>
  <si>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</si>
  <si>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蝝恍帕韐Ｚ揣蝎曇典揣撟喳</t>
  </si>
  <si>
    <t>Escape Game: Christmas Eve</t>
  </si>
  <si>
    <t>js雿韏悖</t>
  </si>
  <si>
    <t>勗脯 KOTATSU</t>
  </si>
  <si>
    <t>Disaster Prediction App</t>
  </si>
  <si>
    <t>DELISH KITCHEN - 研颯陛</t>
  </si>
  <si>
    <t>雿唾雲(蔗蟡)</t>
  </si>
  <si>
    <t>Stickman Base Jumper 2</t>
  </si>
  <si>
    <t>銝憭湔嚗蝝Ｙ嚗恥鈭急渲閎餃閫</t>
  </si>
  <si>
    <t>啗蝥抒黎曹OL-拍銝蝢方虜</t>
  </si>
  <si>
    <t>Bottle Flip!</t>
  </si>
  <si>
    <t>Mustknow - anonymous video Q&amp;A</t>
  </si>
  <si>
    <t>PetMojis' by The Dog Agency</t>
  </si>
  <si>
    <t>具 晞!!PITTARI嚚靘璆賬喋 晞潦嚚</t>
  </si>
  <si>
    <t>[GP]嫘  ～ 胯 胯(嫘脯)</t>
  </si>
  <si>
    <t>Ao Oni2</t>
  </si>
  <si>
    <t>銋-撣嗡誨恕鈭嚗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</si>
  <si>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</si>
  <si>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</si>
  <si>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</si>
  <si>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</si>
  <si>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</si>
  <si>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</si>
  <si>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芥研 - 啣芥&amp;&amp;璊</t>
  </si>
  <si>
    <t>Everfilter - transform your photos into artworks</t>
  </si>
  <si>
    <t>勗脯 KA-MA-KU-RA</t>
  </si>
  <si>
    <t>Pitmoji - Pit Bull Emoji &amp; Stickers</t>
  </si>
  <si>
    <t>Valley of Fear Virtual Reality</t>
  </si>
  <si>
    <t>Christmas Swap 3 -Match toy &amp; candy to countdown</t>
  </si>
  <si>
    <t>銝镼踵虜-蟡征憭扳蝭</t>
  </si>
  <si>
    <t>VR Horror Maze Walk :Horror Fever For VR Cardboard</t>
  </si>
  <si>
    <t>憌芥冽香 3</t>
  </si>
  <si>
    <t>璊VR~銝悅曹 蝺芒</t>
  </si>
  <si>
    <t>胯嫘嫘/勗脯閬蝯菜箝脯</t>
  </si>
  <si>
    <t>Peanuts StoryGIF  Cute GIF &amp; Story Maker</t>
  </si>
  <si>
    <t>My Town : Beauty Contest</t>
  </si>
  <si>
    <t>Demi Lovato Stickers</t>
  </si>
  <si>
    <t>箝</t>
  </si>
  <si>
    <t>VPN Go - Safe Fast &amp; Stable VPN Proxy</t>
  </si>
  <si>
    <t>EMOJIZI BOOBA</t>
  </si>
  <si>
    <t>Addon Creator Studio for Minecraft PE</t>
  </si>
  <si>
    <t>Truth or Dare 繚</t>
  </si>
  <si>
    <t>Island Delta</t>
  </si>
  <si>
    <t>NORAD Tracks Santa Claus</t>
  </si>
  <si>
    <t>嚗撞嫘瘚瑞隤憬嚗格蝮</t>
  </si>
  <si>
    <t>颯批</t>
  </si>
  <si>
    <t>4x4 Dirt Track Trials Forest Driving Parking Sim</t>
  </si>
  <si>
    <t>勗脯踴-抵-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</si>
  <si>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</si>
  <si>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</si>
  <si>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</si>
  <si>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</si>
  <si>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</si>
  <si>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雿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</si>
  <si>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</si>
  <si>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</si>
  <si>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</si>
  <si>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</si>
  <si>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</si>
  <si>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 Group video calling for iMessage</t>
  </si>
  <si>
    <t>0.6.41</t>
  </si>
  <si>
    <t>Laurie Hernandez the Human Emoji</t>
  </si>
  <si>
    <t>皜</t>
  </si>
  <si>
    <t>camera for filter</t>
  </si>
  <si>
    <t>Survivalcraft 2</t>
  </si>
  <si>
    <t>2.0.20.1</t>
  </si>
  <si>
    <t>恥-擃憭拙予舐</t>
  </si>
  <si>
    <t>桐憟-啁瘜憟典</t>
  </si>
  <si>
    <t>勗脯 - 賊恕 -  "瞍Ｗ"株急～典 勗</t>
  </si>
  <si>
    <t>Escape Game: illumination</t>
  </si>
  <si>
    <t>Demolition Derby Virtual Reality (VR) Racing</t>
  </si>
  <si>
    <t>憌隡-其甇虫剛瘙單PK隡嚗敶嚗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</si>
  <si>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</si>
  <si>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</si>
  <si>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</si>
  <si>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</si>
  <si>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</si>
  <si>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</si>
  <si>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</si>
  <si>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欄1</t>
  </si>
  <si>
    <t>列標籤</t>
  </si>
  <si>
    <t>(空白)</t>
  </si>
  <si>
    <t>總計</t>
  </si>
  <si>
    <t>加總 - rating_count_tot</t>
  </si>
  <si>
    <t>計數 - price</t>
  </si>
  <si>
    <t>欄2</t>
  </si>
  <si>
    <t>欄3</t>
  </si>
  <si>
    <t>欄4</t>
  </si>
  <si>
    <t>排名</t>
    <phoneticPr fontId="18" type="noConversion"/>
  </si>
  <si>
    <t>付費app數</t>
    <phoneticPr fontId="18" type="noConversion"/>
  </si>
  <si>
    <t>評論數</t>
    <phoneticPr fontId="18" type="noConversion"/>
  </si>
  <si>
    <t>類型</t>
    <phoneticPr fontId="18" type="noConversion"/>
  </si>
  <si>
    <t>app數</t>
    <phoneticPr fontId="18" type="noConversion"/>
  </si>
  <si>
    <t>加總 - 欄2</t>
  </si>
  <si>
    <t>需付費1</t>
    <phoneticPr fontId="18" type="noConversion"/>
  </si>
  <si>
    <t>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</si>
</sst>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 applyAlignment="1">
      <alignment horizontal="left" vertical="center"/>
    </xf>
    <xf numFmtId="0" fontId="0" fillId="0" borderId="12" xfId="0" applyNumberFormat="1" applyBorder="1">
      <alignment vertical="center"/>
    </xf>
    <xf numFmtId="0" fontId="0" fillId="0" borderId="16" xfId="0" applyBorder="1" applyAlignment="1">
      <alignment horizontal="left" vertical="center"/>
    </xf>
    <xf numFmtId="0" fontId="0" fillId="0" borderId="17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3" xfId="0" applyBorder="1" applyAlignment="1">
      <alignment horizontal="left" vertical="center"/>
    </xf>
    <xf numFmtId="0" fontId="0" fillId="0" borderId="14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15" xfId="0" applyNumberFormat="1" applyBorder="1">
      <alignment vertical="center"/>
    </xf>
    <xf numFmtId="0" fontId="13" fillId="34" borderId="19" xfId="0" applyFont="1" applyFill="1" applyBorder="1">
      <alignment vertical="center"/>
    </xf>
    <xf numFmtId="0" fontId="0" fillId="0" borderId="0" xfId="0" applyFill="1">
      <alignment vertical="center"/>
    </xf>
    <xf numFmtId="0" fontId="14" fillId="0" borderId="10" xfId="0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0" fontId="19" fillId="0" borderId="10" xfId="0" applyNumberFormat="1" applyFont="1" applyFill="1" applyBorder="1">
      <alignment vertical="center"/>
    </xf>
    <xf numFmtId="0" fontId="0" fillId="0" borderId="10" xfId="0" applyFont="1" applyFill="1" applyBorder="1" applyAlignment="1">
      <alignment horizontal="left" vertical="center"/>
    </xf>
    <xf numFmtId="0" fontId="0" fillId="0" borderId="10" xfId="0" applyNumberFormat="1" applyFont="1" applyFill="1" applyBorder="1">
      <alignment vertical="center"/>
    </xf>
    <xf numFmtId="0" fontId="0" fillId="0" borderId="17" xfId="0" applyFont="1" applyFill="1" applyBorder="1" applyAlignment="1">
      <alignment horizontal="left" vertical="center"/>
    </xf>
    <xf numFmtId="0" fontId="0" fillId="0" borderId="17" xfId="0" applyNumberFormat="1" applyFont="1" applyFill="1" applyBorder="1">
      <alignment vertical="center"/>
    </xf>
    <xf numFmtId="0" fontId="0" fillId="0" borderId="10" xfId="0" applyNumberFormat="1" applyFill="1" applyBorder="1">
      <alignment vertical="center"/>
    </xf>
    <xf numFmtId="0" fontId="19" fillId="35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left"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6"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family val="2"/>
        <charset val="136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family val="2"/>
        <charset val="136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family val="2"/>
        <charset val="136"/>
        <scheme val="minor"/>
      </font>
      <fill>
        <patternFill patternType="none">
          <fgColor theme="4" tint="0.79998168889431442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24334161217175"/>
          <c:y val="3.605924292270811E-2"/>
          <c:w val="0.776862637566617"/>
          <c:h val="0.75011938413226498"/>
        </c:manualLayout>
      </c:layout>
      <c:pieChart>
        <c:varyColors val="1"/>
        <c:ser>
          <c:idx val="0"/>
          <c:order val="0"/>
          <c:tx>
            <c:strRef>
              <c:f>工作表1!$H$2</c:f>
              <c:strCache>
                <c:ptCount val="1"/>
                <c:pt idx="0">
                  <c:v>加總 - rating_count_tot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9A-324B-8BE4-C3F938ACBF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49A-324B-8BE4-C3F938ACBF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49A-324B-8BE4-C3F938ACBF4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49A-324B-8BE4-C3F938ACBF4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49A-324B-8BE4-C3F938ACBF4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49A-324B-8BE4-C3F938ACBF4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49A-324B-8BE4-C3F938ACBF4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49A-324B-8BE4-C3F938ACBF4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49A-324B-8BE4-C3F938ACBF4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49A-324B-8BE4-C3F938ACBF4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49A-324B-8BE4-C3F938ACBF4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49A-324B-8BE4-C3F938ACBF4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49A-324B-8BE4-C3F938ACBF4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49A-324B-8BE4-C3F938ACBF4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49A-324B-8BE4-C3F938ACBF4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49A-324B-8BE4-C3F938ACBF4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49A-324B-8BE4-C3F938ACBF4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49A-324B-8BE4-C3F938ACBF4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49A-324B-8BE4-C3F938ACBF4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949A-324B-8BE4-C3F938ACBF4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949A-324B-8BE4-C3F938ACBF4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949A-324B-8BE4-C3F938ACBF4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949A-324B-8BE4-C3F938ACBF40}"/>
              </c:ext>
            </c:extLst>
          </c:dPt>
          <c:cat>
            <c:strRef>
              <c:f>工作表1!$G$4:$G$26</c:f>
              <c:strCache>
                <c:ptCount val="23"/>
                <c:pt idx="0">
                  <c:v>Book</c:v>
                </c:pt>
                <c:pt idx="1">
                  <c:v>Business</c:v>
                </c:pt>
                <c:pt idx="2">
                  <c:v>Catalogs</c:v>
                </c:pt>
                <c:pt idx="3">
                  <c:v>Education</c:v>
                </c:pt>
                <c:pt idx="4">
                  <c:v>Entertainment</c:v>
                </c:pt>
                <c:pt idx="5">
                  <c:v>Finance</c:v>
                </c:pt>
                <c:pt idx="6">
                  <c:v>Food &amp; Drink</c:v>
                </c:pt>
                <c:pt idx="7">
                  <c:v>Games</c:v>
                </c:pt>
                <c:pt idx="8">
                  <c:v>Health &amp; Fitness</c:v>
                </c:pt>
                <c:pt idx="9">
                  <c:v>Lifestyle</c:v>
                </c:pt>
                <c:pt idx="10">
                  <c:v>Medical</c:v>
                </c:pt>
                <c:pt idx="11">
                  <c:v>Music</c:v>
                </c:pt>
                <c:pt idx="12">
                  <c:v>Navigation</c:v>
                </c:pt>
                <c:pt idx="13">
                  <c:v>News</c:v>
                </c:pt>
                <c:pt idx="14">
                  <c:v>Photo &amp; Video</c:v>
                </c:pt>
                <c:pt idx="15">
                  <c:v>Productivity</c:v>
                </c:pt>
                <c:pt idx="16">
                  <c:v>Reference</c:v>
                </c:pt>
                <c:pt idx="17">
                  <c:v>Shopping</c:v>
                </c:pt>
                <c:pt idx="18">
                  <c:v>Social Networking</c:v>
                </c:pt>
                <c:pt idx="19">
                  <c:v>Sports</c:v>
                </c:pt>
                <c:pt idx="20">
                  <c:v>Travel</c:v>
                </c:pt>
                <c:pt idx="21">
                  <c:v>Utilities</c:v>
                </c:pt>
                <c:pt idx="22">
                  <c:v>Weather</c:v>
                </c:pt>
              </c:strCache>
            </c:strRef>
          </c:cat>
          <c:val>
            <c:numRef>
              <c:f>工作表1!$H$4:$H$26</c:f>
              <c:numCache>
                <c:formatCode>General</c:formatCode>
                <c:ptCount val="23"/>
                <c:pt idx="0">
                  <c:v>574049</c:v>
                </c:pt>
                <c:pt idx="1">
                  <c:v>272921</c:v>
                </c:pt>
                <c:pt idx="2">
                  <c:v>17325</c:v>
                </c:pt>
                <c:pt idx="3">
                  <c:v>1014371</c:v>
                </c:pt>
                <c:pt idx="4">
                  <c:v>4030518</c:v>
                </c:pt>
                <c:pt idx="5">
                  <c:v>1148956</c:v>
                </c:pt>
                <c:pt idx="6">
                  <c:v>878133</c:v>
                </c:pt>
                <c:pt idx="7">
                  <c:v>52878491</c:v>
                </c:pt>
                <c:pt idx="8">
                  <c:v>1784371</c:v>
                </c:pt>
                <c:pt idx="9">
                  <c:v>887294</c:v>
                </c:pt>
                <c:pt idx="10">
                  <c:v>13634</c:v>
                </c:pt>
                <c:pt idx="11">
                  <c:v>3980199</c:v>
                </c:pt>
                <c:pt idx="12">
                  <c:v>545282</c:v>
                </c:pt>
                <c:pt idx="13">
                  <c:v>976130</c:v>
                </c:pt>
                <c:pt idx="14">
                  <c:v>5008946</c:v>
                </c:pt>
                <c:pt idx="15">
                  <c:v>1433136</c:v>
                </c:pt>
                <c:pt idx="16">
                  <c:v>1434294</c:v>
                </c:pt>
                <c:pt idx="17">
                  <c:v>2271070</c:v>
                </c:pt>
                <c:pt idx="18">
                  <c:v>7598316</c:v>
                </c:pt>
                <c:pt idx="19">
                  <c:v>1599070</c:v>
                </c:pt>
                <c:pt idx="20">
                  <c:v>1144485</c:v>
                </c:pt>
                <c:pt idx="21">
                  <c:v>1702228</c:v>
                </c:pt>
                <c:pt idx="22">
                  <c:v>1597034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4-8E42-A498-EA9311B42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205154</xdr:colOff>
      <xdr:row>2</xdr:row>
      <xdr:rowOff>149609</xdr:rowOff>
    </xdr:from>
    <xdr:to>
      <xdr:col>18</xdr:col>
      <xdr:colOff>83736</xdr:colOff>
      <xdr:row>32</xdr:row>
      <xdr:rowOff>69780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5D2B740E-207B-A749-8DE8-6AE86A698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318;x&#34785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閮x蟡"/>
    </sheetNames>
    <definedNames>
      <definedName name="嚚Mr.CURVE格衣"/>
    </defined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ni 璇" refreshedDate="43949.731541550929" createdVersion="6" refreshedVersion="6" minRefreshableVersion="3" recordCount="7198" xr:uid="{00000000-000A-0000-FFFF-FFFF12000000}">
  <cacheSource type="worksheet">
    <worksheetSource ref="A1:S1048576" sheet="AppleStore"/>
  </cacheSource>
  <cacheFields count="17">
    <cacheField name="欄1" numFmtId="0">
      <sharedItems containsString="0" containsBlank="1" containsNumber="1" containsInteger="1" minValue="1" maxValue="11097"/>
    </cacheField>
    <cacheField name="id" numFmtId="0">
      <sharedItems containsString="0" containsBlank="1" containsNumber="1" containsInteger="1" minValue="281656475" maxValue="1188375727"/>
    </cacheField>
    <cacheField name="track_name" numFmtId="0">
      <sharedItems containsBlank="1" containsMixedTypes="1" containsNumber="1" minValue="0.94" maxValue="2048"/>
    </cacheField>
    <cacheField name="size_bytes" numFmtId="0">
      <sharedItems containsString="0" containsBlank="1" containsNumber="1" containsInteger="1" minValue="589824" maxValue="4025969664"/>
    </cacheField>
    <cacheField name="currency" numFmtId="0">
      <sharedItems containsBlank="1"/>
    </cacheField>
    <cacheField name="price" numFmtId="0">
      <sharedItems containsString="0" containsBlank="1" containsNumber="1" minValue="0" maxValue="299.99" count="37">
        <n v="3.99"/>
        <n v="0"/>
        <n v="0.99"/>
        <n v="9.99"/>
        <n v="4.99"/>
        <n v="7.99"/>
        <n v="2.99"/>
        <n v="1.99"/>
        <n v="5.99"/>
        <n v="12.99"/>
        <n v="21.99"/>
        <n v="249.99"/>
        <n v="6.99"/>
        <n v="74.989999999999995"/>
        <n v="19.989999999999998"/>
        <n v="8.99"/>
        <n v="24.99"/>
        <n v="13.99"/>
        <n v="14.99"/>
        <n v="16.989999999999998"/>
        <n v="47.99"/>
        <n v="11.99"/>
        <n v="59.99"/>
        <n v="15.99"/>
        <n v="27.99"/>
        <n v="17.989999999999998"/>
        <n v="299.99"/>
        <n v="49.99"/>
        <n v="23.99"/>
        <n v="20.99"/>
        <n v="39.99"/>
        <n v="99.99"/>
        <n v="29.99"/>
        <n v="34.99"/>
        <n v="18.989999999999998"/>
        <n v="22.99"/>
        <m/>
      </sharedItems>
    </cacheField>
    <cacheField name="rating_count_tot" numFmtId="0">
      <sharedItems containsString="0" containsBlank="1" containsNumber="1" containsInteger="1" minValue="0" maxValue="2974676" count="3186">
        <n v="21292"/>
        <n v="161065"/>
        <n v="188583"/>
        <n v="262241"/>
        <n v="985920"/>
        <n v="8253"/>
        <n v="119487"/>
        <n v="1126879"/>
        <n v="1117"/>
        <n v="7885"/>
        <n v="76720"/>
        <n v="105776"/>
        <n v="479440"/>
        <n v="119773"/>
        <n v="6340"/>
        <n v="56194"/>
        <n v="2974676"/>
        <n v="223885"/>
        <n v="402925"/>
        <n v="31456"/>
        <n v="2929"/>
        <n v="11447"/>
        <n v="137951"/>
        <n v="8"/>
        <n v="3241"/>
        <n v="5795"/>
        <n v="42316"/>
        <n v="123215"/>
        <n v="782"/>
        <n v="3449"/>
        <n v="71856"/>
        <n v="13350"/>
        <n v="137"/>
        <n v="180087"/>
        <n v="33426"/>
        <n v="293228"/>
        <n v="21609"/>
        <n v="4684"/>
        <n v="2104"/>
        <n v="41633"/>
        <n v="3610"/>
        <n v="4677"/>
        <n v="30"/>
        <n v="48905"/>
        <n v="32"/>
        <n v="446185"/>
        <n v="21825"/>
        <n v="508808"/>
        <n v="57500"/>
        <n v="2576"/>
        <n v="1572"/>
        <n v="3292"/>
        <n v="8932"/>
        <n v="495626"/>
        <n v="812"/>
        <n v="1583"/>
        <n v="113936"/>
        <n v="2027"/>
        <n v="768"/>
        <n v="373835"/>
        <n v="108131"/>
        <n v="18943"/>
        <n v="126312"/>
        <n v="35735"/>
        <n v="410"/>
        <n v="1390"/>
        <n v="38"/>
        <n v="233270"/>
        <n v="64"/>
        <n v="109349"/>
        <n v="2229"/>
        <n v="14970"/>
        <n v="144214"/>
        <n v="232940"/>
        <n v="48407"/>
        <n v="5531"/>
        <n v="3393"/>
        <n v="65016"/>
        <n v="187529"/>
        <n v="33969"/>
        <n v="48822"/>
        <n v="59155"/>
        <n v="252076"/>
        <n v="4913"/>
        <n v="1744"/>
        <n v="16567"/>
        <n v="187315"/>
        <n v="4781"/>
        <n v="94"/>
        <n v="29554"/>
        <n v="32988"/>
        <n v="373519"/>
        <n v="334293"/>
        <n v="2302"/>
        <n v="60659"/>
        <n v="2562"/>
        <n v="3042"/>
        <n v="338"/>
        <n v="16434"/>
        <n v="10046"/>
        <n v="29107"/>
        <n v="878"/>
        <n v="1140"/>
        <n v="35074"/>
        <n v="59639"/>
        <n v="2913"/>
        <n v="39722"/>
        <n v="81006"/>
        <n v="53465"/>
        <n v="395261"/>
        <n v="2021"/>
        <n v="182"/>
        <n v="291787"/>
        <n v="2441"/>
        <n v="1372"/>
        <n v="773"/>
        <n v="200047"/>
        <n v="112"/>
        <n v="148160"/>
        <n v="108507"/>
        <n v="46"/>
        <n v="51427"/>
        <n v="53821"/>
        <n v="38681"/>
        <n v="17776"/>
        <n v="287589"/>
        <n v="7308"/>
        <n v="342969"/>
        <n v="6093"/>
        <n v="5452"/>
        <n v="43064"/>
        <n v="220"/>
        <n v="114096"/>
        <n v="1296"/>
        <n v="1293"/>
        <n v="19946"/>
        <n v="88613"/>
        <n v="107727"/>
        <n v="21416"/>
        <n v="533"/>
        <n v="32650"/>
        <n v="164963"/>
        <n v="141"/>
        <n v="80424"/>
        <n v="17190"/>
        <n v="7973"/>
        <n v="19621"/>
        <n v="7315"/>
        <n v="118"/>
        <n v="290996"/>
        <n v="2785"/>
        <n v="54408"/>
        <n v="8138"/>
        <n v="123190"/>
        <n v="23810"/>
        <n v="54192"/>
        <n v="20953"/>
        <n v="71609"/>
        <n v="32881"/>
        <n v="23201"/>
        <n v="17906"/>
        <n v="927"/>
        <n v="18920"/>
        <n v="77"/>
        <n v="104539"/>
        <n v="4016"/>
        <n v="299"/>
        <n v="5758"/>
        <n v="5565"/>
        <n v="213092"/>
        <n v="150158"/>
        <n v="6046"/>
        <n v="345046"/>
        <n v="35930"/>
        <n v="22557"/>
        <n v="292"/>
        <n v="878563"/>
        <n v="22"/>
        <n v="10472"/>
        <n v="115"/>
        <n v="13915"/>
        <n v="6780"/>
        <n v="1701"/>
        <n v="6"/>
        <n v="19"/>
        <n v="3483"/>
        <n v="2838"/>
        <n v="117889"/>
        <n v="50710"/>
        <n v="3960"/>
        <n v="24258"/>
        <n v="37522"/>
        <n v="49578"/>
        <n v="626"/>
        <n v="9286"/>
        <n v="190670"/>
        <n v="2429"/>
        <n v="0"/>
        <n v="12811"/>
        <n v="32338"/>
        <n v="262"/>
        <n v="9657"/>
        <n v="18332"/>
        <n v="53620"/>
        <n v="38533"/>
        <n v="40"/>
        <n v="472"/>
        <n v="303856"/>
        <n v="2070"/>
        <n v="7941"/>
        <n v="136833"/>
        <n v="112886"/>
        <n v="26353"/>
        <n v="171055"/>
        <n v="4540"/>
        <n v="1926"/>
        <n v="14345"/>
        <n v="1340"/>
        <n v="31912"/>
        <n v="354058"/>
        <n v="248"/>
        <n v="11691"/>
        <n v="381"/>
        <n v="18884"/>
        <n v="7410"/>
        <n v="15175"/>
        <n v="3166"/>
        <n v="88885"/>
        <n v="882"/>
        <n v="1729"/>
        <n v="43682"/>
        <n v="861"/>
        <n v="7469"/>
        <n v="4186"/>
        <n v="4885"/>
        <n v="3970"/>
        <n v="135744"/>
        <n v="18841"/>
        <n v="1438"/>
        <n v="10298"/>
        <n v="1842"/>
        <n v="2548"/>
        <n v="319"/>
        <n v="34507"/>
        <n v="26482"/>
        <n v="273"/>
        <n v="8331"/>
        <n v="17023"/>
        <n v="1101"/>
        <n v="1193"/>
        <n v="35"/>
        <n v="4088"/>
        <n v="63943"/>
        <n v="70286"/>
        <n v="1150"/>
        <n v="54630"/>
        <n v="98777"/>
        <n v="649"/>
        <n v="60236"/>
        <n v="26732"/>
        <n v="2722"/>
        <n v="11013"/>
        <n v="507706"/>
        <n v="397"/>
        <n v="196"/>
        <n v="24553"/>
        <n v="12557"/>
        <n v="26227"/>
        <n v="28388"/>
        <n v="282"/>
        <n v="19296"/>
        <n v="183425"/>
        <n v="824451"/>
        <n v="512"/>
        <n v="315"/>
        <n v="268"/>
        <n v="438"/>
        <n v="187"/>
        <n v="15142"/>
        <n v="30552"/>
        <n v="9744"/>
        <n v="13482"/>
        <n v="17516"/>
        <n v="186653"/>
        <n v="10031"/>
        <n v="81"/>
        <n v="9854"/>
        <n v="1093"/>
        <n v="4475"/>
        <n v="9405"/>
        <n v="2417"/>
        <n v="2923"/>
        <n v="8657"/>
        <n v="70"/>
        <n v="162"/>
        <n v="5"/>
        <n v="12354"/>
        <n v="269"/>
        <n v="426463"/>
        <n v="7265"/>
        <n v="844"/>
        <n v="101"/>
        <n v="34428"/>
        <n v="36946"/>
        <n v="21090"/>
        <n v="653"/>
        <n v="1118"/>
        <n v="348"/>
        <n v="207"/>
        <n v="5000"/>
        <n v="15188"/>
        <n v="18572"/>
        <n v="6403"/>
        <n v="417779"/>
        <n v="9"/>
        <n v="107"/>
        <n v="72"/>
        <n v="2044"/>
        <n v="16683"/>
        <n v="1455"/>
        <n v="15056"/>
        <n v="249"/>
        <n v="6091"/>
        <n v="2754"/>
        <n v="9870"/>
        <n v="82602"/>
        <n v="762"/>
        <n v="160"/>
        <n v="260965"/>
        <n v="2305"/>
        <n v="11999"/>
        <n v="1995"/>
        <n v="35045"/>
        <n v="343"/>
        <n v="1824"/>
        <n v="39642"/>
        <n v="679055"/>
        <n v="17594"/>
        <n v="3531"/>
        <n v="1080"/>
        <n v="11421"/>
        <n v="698516"/>
        <n v="4497"/>
        <n v="163598"/>
        <n v="39678"/>
        <n v="1809"/>
        <n v="624"/>
        <n v="3761"/>
        <n v="353"/>
        <n v="6503"/>
        <n v="71"/>
        <n v="308844"/>
        <n v="3909"/>
        <n v="308"/>
        <n v="11156"/>
        <n v="8542"/>
        <n v="5853"/>
        <n v="1506"/>
        <n v="1649"/>
        <n v="78890"/>
        <n v="2147"/>
        <n v="89110"/>
        <n v="208648"/>
        <n v="856"/>
        <n v="7825"/>
        <n v="7033"/>
        <n v="4255"/>
        <n v="3230"/>
        <n v="54175"/>
        <n v="2602"/>
        <n v="29110"/>
        <n v="15654"/>
        <n v="189"/>
        <n v="829"/>
        <n v="663"/>
        <n v="359832"/>
        <n v="9011"/>
        <n v="17667"/>
        <n v="65450"/>
        <n v="31261"/>
        <n v="9885"/>
        <n v="11091"/>
        <n v="132703"/>
        <n v="286"/>
        <n v="12683"/>
        <n v="49466"/>
        <n v="168"/>
        <n v="114"/>
        <n v="2798"/>
        <n v="62"/>
        <n v="1756"/>
        <n v="511"/>
        <n v="2609"/>
        <n v="354"/>
        <n v="1750"/>
        <n v="1121"/>
        <n v="339"/>
        <n v="34322"/>
        <n v="4386"/>
        <n v="5397"/>
        <n v="75412"/>
        <n v="97072"/>
        <n v="9142"/>
        <n v="1957"/>
        <n v="2944"/>
        <n v="588"/>
        <n v="40552"/>
        <n v="1267"/>
        <n v="753"/>
        <n v="725"/>
        <n v="45"/>
        <n v="14910"/>
        <n v="3064"/>
        <n v="12074"/>
        <n v="336"/>
        <n v="6257"/>
        <n v="2445"/>
        <n v="22150"/>
        <n v="23530"/>
        <n v="10846"/>
        <n v="55171"/>
        <n v="5782"/>
        <n v="24"/>
        <n v="17"/>
        <n v="35759"/>
        <n v="18306"/>
        <n v="13567"/>
        <n v="240"/>
        <n v="56170"/>
        <n v="10463"/>
        <n v="1255"/>
        <n v="5803"/>
        <n v="227"/>
        <n v="342"/>
        <n v="7578"/>
        <n v="1156"/>
        <n v="7197"/>
        <n v="3432"/>
        <n v="24306"/>
        <n v="312"/>
        <n v="105274"/>
        <n v="25475"/>
        <n v="8718"/>
        <n v="29492"/>
        <n v="12787"/>
        <n v="2237"/>
        <n v="108"/>
        <n v="25403"/>
        <n v="210"/>
        <n v="169"/>
        <n v="7447"/>
        <n v="12833"/>
        <n v="130450"/>
        <n v="1111"/>
        <n v="3194"/>
        <n v="1399"/>
        <n v="10"/>
        <n v="1990"/>
        <n v="8149"/>
        <n v="29376"/>
        <n v="74"/>
        <n v="164249"/>
        <n v="14605"/>
        <n v="130823"/>
        <n v="486"/>
        <n v="8946"/>
        <n v="1993"/>
        <n v="43877"/>
        <n v="2377"/>
        <n v="1590"/>
        <n v="11530"/>
        <n v="194"/>
        <n v="200"/>
        <n v="16772"/>
        <n v="2113"/>
        <n v="794"/>
        <n v="8939"/>
        <n v="326482"/>
        <n v="3801"/>
        <n v="209"/>
        <n v="33868"/>
        <n v="13741"/>
        <n v="18418"/>
        <n v="21"/>
        <n v="1588"/>
        <n v="8094"/>
        <n v="1652"/>
        <n v="5482"/>
        <n v="611"/>
        <n v="26697"/>
        <n v="317"/>
        <n v="14202"/>
        <n v="2064"/>
        <n v="746"/>
        <n v="52642"/>
        <n v="27317"/>
        <n v="76"/>
        <n v="2161558"/>
        <n v="2554"/>
        <n v="1058"/>
        <n v="10382"/>
        <n v="1428"/>
        <n v="3134"/>
        <n v="596"/>
        <n v="4378"/>
        <n v="280"/>
        <n v="1045"/>
        <n v="1110"/>
        <n v="11154"/>
        <n v="258"/>
        <n v="44567"/>
        <n v="3818"/>
        <n v="7562"/>
        <n v="120"/>
        <n v="206"/>
        <n v="1755"/>
        <n v="1037"/>
        <n v="4755"/>
        <n v="825"/>
        <n v="28260"/>
        <n v="306"/>
        <n v="32527"/>
        <n v="103655"/>
        <n v="15981"/>
        <n v="15593"/>
        <n v="786"/>
        <n v="1207"/>
        <n v="6879"/>
        <n v="5683"/>
        <n v="5059"/>
        <n v="10158"/>
        <n v="291"/>
        <n v="31"/>
        <n v="35981"/>
        <n v="14493"/>
        <n v="853"/>
        <n v="990"/>
        <n v="676"/>
        <n v="128739"/>
        <n v="1556"/>
        <n v="12331"/>
        <n v="6527"/>
        <n v="13049"/>
        <n v="3692"/>
        <n v="41446"/>
        <n v="8221"/>
        <n v="36190"/>
        <n v="14491"/>
        <n v="99244"/>
        <n v="75714"/>
        <n v="35161"/>
        <n v="11875"/>
        <n v="122"/>
        <n v="1083"/>
        <n v="1575"/>
        <n v="53"/>
        <n v="739"/>
        <n v="100477"/>
        <n v="718"/>
        <n v="16849"/>
        <n v="192"/>
        <n v="7"/>
        <n v="1114"/>
        <n v="1218"/>
        <n v="9948"/>
        <n v="528"/>
        <n v="4675"/>
        <n v="22302"/>
        <n v="3849"/>
        <n v="233"/>
        <n v="1798"/>
        <n v="916"/>
        <n v="2956"/>
        <n v="21648"/>
        <n v="5163"/>
        <n v="49"/>
        <n v="6081"/>
        <n v="4401"/>
        <n v="2231"/>
        <n v="327025"/>
        <n v="28672"/>
        <n v="4716"/>
        <n v="6278"/>
        <n v="8304"/>
        <n v="15984"/>
        <n v="5079"/>
        <n v="2416"/>
        <n v="36"/>
        <n v="8165"/>
        <n v="7446"/>
        <n v="26419"/>
        <n v="208"/>
        <n v="7565"/>
        <n v="3040"/>
        <n v="145549"/>
        <n v="835"/>
        <n v="4262"/>
        <n v="219"/>
        <n v="56110"/>
        <n v="32341"/>
        <n v="1419"/>
        <n v="3303"/>
        <n v="2058"/>
        <n v="1986"/>
        <n v="8981"/>
        <n v="554"/>
        <n v="8176"/>
        <n v="467"/>
        <n v="2394"/>
        <n v="287"/>
        <n v="28189"/>
        <n v="868"/>
        <n v="4094"/>
        <n v="3152"/>
        <n v="2950"/>
        <n v="3245"/>
        <n v="9341"/>
        <n v="981"/>
        <n v="735"/>
        <n v="15116"/>
        <n v="39638"/>
        <n v="7256"/>
        <n v="12590"/>
        <n v="13258"/>
        <n v="331"/>
        <n v="1777"/>
        <n v="7535"/>
        <n v="2622"/>
        <n v="2340"/>
        <n v="823"/>
        <n v="261"/>
        <n v="29739"/>
        <n v="1359"/>
        <n v="6001"/>
        <n v="4188"/>
        <n v="89"/>
        <n v="513"/>
        <n v="1329"/>
        <n v="361"/>
        <n v="3768"/>
        <n v="34584"/>
        <n v="745"/>
        <n v="26786"/>
        <n v="1911"/>
        <n v="1393"/>
        <n v="430"/>
        <n v="193"/>
        <n v="84"/>
        <n v="116"/>
        <n v="4352"/>
        <n v="126948"/>
        <n v="6478"/>
        <n v="31116"/>
        <n v="3326"/>
        <n v="100"/>
        <n v="102"/>
        <n v="3662"/>
        <n v="219418"/>
        <n v="2293"/>
        <n v="16979"/>
        <n v="110420"/>
        <n v="4719"/>
        <n v="157"/>
        <n v="1537"/>
        <n v="29"/>
        <n v="2270"/>
        <n v="1724546"/>
        <n v="170843"/>
        <n v="70122"/>
        <n v="1887"/>
        <n v="293857"/>
        <n v="131695"/>
        <n v="47506"/>
        <n v="2261"/>
        <n v="26"/>
        <n v="56399"/>
        <n v="5987"/>
        <n v="414803"/>
        <n v="135962"/>
        <n v="549"/>
        <n v="10619"/>
        <n v="13572"/>
        <n v="149"/>
        <n v="152"/>
        <n v="1073"/>
        <n v="9763"/>
        <n v="60490"/>
        <n v="2552"/>
        <n v="1378"/>
        <n v="5362"/>
        <n v="6109"/>
        <n v="4263"/>
        <n v="714"/>
        <n v="3170"/>
        <n v="936"/>
        <n v="1341"/>
        <n v="4934"/>
        <n v="9649"/>
        <n v="11"/>
        <n v="2493"/>
        <n v="1888"/>
        <n v="923"/>
        <n v="65"/>
        <n v="10278"/>
        <n v="177501"/>
        <n v="500"/>
        <n v="159735"/>
        <n v="1061624"/>
        <n v="98344"/>
        <n v="26278"/>
        <n v="35769"/>
        <n v="540"/>
        <n v="224"/>
        <n v="11665"/>
        <n v="20951"/>
        <n v="43"/>
        <n v="125"/>
        <n v="92"/>
        <n v="857"/>
        <n v="1026"/>
        <n v="1403"/>
        <n v="117"/>
        <n v="896"/>
        <n v="183621"/>
        <n v="616"/>
        <n v="4866"/>
        <n v="20355"/>
        <n v="1855"/>
        <n v="9741"/>
        <n v="818"/>
        <n v="458"/>
        <n v="6374"/>
        <n v="7569"/>
        <n v="76392"/>
        <n v="274"/>
        <n v="35058"/>
        <n v="78"/>
        <n v="4748"/>
        <n v="12162"/>
        <n v="2333"/>
        <n v="150"/>
        <n v="1006"/>
        <n v="1839"/>
        <n v="2661"/>
        <n v="8651"/>
        <n v="460"/>
        <n v="34"/>
        <n v="863"/>
        <n v="23"/>
        <n v="2965"/>
        <n v="3702"/>
        <n v="5058"/>
        <n v="258624"/>
        <n v="8632"/>
        <n v="1478"/>
        <n v="10647"/>
        <n v="383"/>
        <n v="320"/>
        <n v="8623"/>
        <n v="14361"/>
        <n v="1670"/>
        <n v="1153"/>
        <n v="1103"/>
        <n v="8683"/>
        <n v="44"/>
        <n v="3523"/>
        <n v="527"/>
        <n v="10368"/>
        <n v="187666"/>
        <n v="503230"/>
        <n v="4513"/>
        <n v="668"/>
        <n v="944"/>
        <n v="34585"/>
        <n v="406"/>
        <n v="60163"/>
        <n v="415"/>
        <n v="23766"/>
        <n v="1595"/>
        <n v="55950"/>
        <n v="644"/>
        <n v="16729"/>
        <n v="32499"/>
        <n v="141224"/>
        <n v="10386"/>
        <n v="11437"/>
        <n v="4021"/>
        <n v="1685"/>
        <n v="8324"/>
        <n v="796"/>
        <n v="86127"/>
        <n v="9109"/>
        <n v="20988"/>
        <n v="1985"/>
        <n v="14844"/>
        <n v="13106"/>
        <n v="425"/>
        <n v="1298"/>
        <n v="403"/>
        <n v="309"/>
        <n v="5180"/>
        <n v="18259"/>
        <n v="323905"/>
        <n v="51"/>
        <n v="1294"/>
        <n v="9302"/>
        <n v="153588"/>
        <n v="3837"/>
        <n v="10509"/>
        <n v="4697"/>
        <n v="27791"/>
        <n v="1862"/>
        <n v="3820"/>
        <n v="123433"/>
        <n v="131656"/>
        <n v="5748"/>
        <n v="4922"/>
        <n v="63272"/>
        <n v="130"/>
        <n v="1933"/>
        <n v="3912"/>
        <n v="1092"/>
        <n v="2436"/>
        <n v="14"/>
        <n v="558"/>
        <n v="1014"/>
        <n v="4510"/>
        <n v="14724"/>
        <n v="85"/>
        <n v="4676"/>
        <n v="3196"/>
        <n v="1"/>
        <n v="154"/>
        <n v="750"/>
        <n v="7943"/>
        <n v="98851"/>
        <n v="16"/>
        <n v="16358"/>
        <n v="351466"/>
        <n v="79683"/>
        <n v="4656"/>
        <n v="7289"/>
        <n v="60"/>
        <n v="24744"/>
        <n v="24880"/>
        <n v="3716"/>
        <n v="28153"/>
        <n v="609"/>
        <n v="405647"/>
        <n v="32558"/>
        <n v="999"/>
        <n v="8580"/>
        <n v="9725"/>
        <n v="15809"/>
        <n v="11124"/>
        <n v="613"/>
        <n v="1138"/>
        <n v="774"/>
        <n v="358"/>
        <n v="68"/>
        <n v="14104"/>
        <n v="7919"/>
        <n v="562"/>
        <n v="242"/>
        <n v="109549"/>
        <n v="6856"/>
        <n v="8025"/>
        <n v="234"/>
        <n v="879"/>
        <n v="880"/>
        <n v="2793"/>
        <n v="1040"/>
        <n v="33"/>
        <n v="54"/>
        <n v="2485"/>
        <n v="2101"/>
        <n v="90496"/>
        <n v="4050"/>
        <n v="685"/>
        <n v="2150"/>
        <n v="49816"/>
        <n v="4498"/>
        <n v="199"/>
        <n v="2286"/>
        <n v="1646"/>
        <n v="15554"/>
        <n v="6534"/>
        <n v="311"/>
        <n v="54073"/>
        <n v="446880"/>
        <n v="1854"/>
        <n v="1915"/>
        <n v="6408"/>
        <n v="561"/>
        <n v="123"/>
        <n v="875"/>
        <n v="3800"/>
        <n v="264"/>
        <n v="135"/>
        <n v="204"/>
        <n v="57348"/>
        <n v="9819"/>
        <n v="20069"/>
        <n v="132"/>
        <n v="3099"/>
        <n v="677247"/>
        <n v="3883"/>
        <n v="5459"/>
        <n v="221002"/>
        <n v="18035"/>
        <n v="2504"/>
        <n v="116601"/>
        <n v="7100"/>
        <n v="12079"/>
        <n v="30845"/>
        <n v="2676"/>
        <n v="7174"/>
        <n v="2254"/>
        <n v="826"/>
        <n v="11677"/>
        <n v="1690"/>
        <n v="281"/>
        <n v="11945"/>
        <n v="1483"/>
        <n v="7693"/>
        <n v="2887"/>
        <n v="1628"/>
        <n v="13503"/>
        <n v="128"/>
        <n v="2334"/>
        <n v="12122"/>
        <n v="929"/>
        <n v="57"/>
        <n v="19540"/>
        <n v="10754"/>
        <n v="7639"/>
        <n v="6420"/>
        <n v="3686"/>
        <n v="54496"/>
        <n v="213"/>
        <n v="30434"/>
        <n v="12797"/>
        <n v="581"/>
        <n v="2860"/>
        <n v="2843"/>
        <n v="636"/>
        <n v="4095"/>
        <n v="20"/>
        <n v="250"/>
        <n v="1520"/>
        <n v="1801"/>
        <n v="41"/>
        <n v="106398"/>
        <n v="522012"/>
        <n v="67"/>
        <n v="183259"/>
        <n v="26547"/>
        <n v="378"/>
        <n v="8480"/>
        <n v="4962"/>
        <n v="4746"/>
        <n v="3383"/>
        <n v="19981"/>
        <n v="11190"/>
        <n v="8049"/>
        <n v="748"/>
        <n v="16867"/>
        <n v="39"/>
        <n v="3312"/>
        <n v="1336"/>
        <n v="632"/>
        <n v="236"/>
        <n v="1484"/>
        <n v="341"/>
        <n v="4783"/>
        <n v="4802"/>
        <n v="2618"/>
        <n v="26333"/>
        <n v="101599"/>
        <n v="7925"/>
        <n v="1112"/>
        <n v="49192"/>
        <n v="1085"/>
        <n v="36879"/>
        <n v="302"/>
        <n v="38075"/>
        <n v="12701"/>
        <n v="481564"/>
        <n v="1883"/>
        <n v="14986"/>
        <n v="30830"/>
        <n v="4052"/>
        <n v="180"/>
        <n v="2547"/>
        <n v="2353"/>
        <n v="360974"/>
        <n v="5665"/>
        <n v="20546"/>
        <n v="1161"/>
        <n v="101222"/>
        <n v="14381"/>
        <n v="5767"/>
        <n v="658"/>
        <n v="10107"/>
        <n v="15801"/>
        <n v="1760"/>
        <n v="6152"/>
        <n v="2238"/>
        <n v="12669"/>
        <n v="97368"/>
        <n v="357"/>
        <n v="294"/>
        <n v="2300"/>
        <n v="256"/>
        <n v="7521"/>
        <n v="12819"/>
        <n v="13580"/>
        <n v="873"/>
        <n v="21830"/>
        <n v="3875"/>
        <n v="824"/>
        <n v="598"/>
        <n v="164377"/>
        <n v="203"/>
        <n v="1043"/>
        <n v="138726"/>
        <n v="3048"/>
        <n v="1343"/>
        <n v="1411"/>
        <n v="27711"/>
        <n v="5131"/>
        <n v="1227"/>
        <n v="743"/>
        <n v="274501"/>
        <n v="20805"/>
        <n v="1226"/>
        <n v="3464"/>
        <n v="3775"/>
        <n v="2007"/>
        <n v="12799"/>
        <n v="379"/>
        <n v="5090"/>
        <n v="1016"/>
        <n v="95892"/>
        <n v="1618"/>
        <n v="5356"/>
        <n v="1992"/>
        <n v="646"/>
        <n v="541693"/>
        <n v="124618"/>
        <n v="238"/>
        <n v="5435"/>
        <n v="39502"/>
        <n v="1576"/>
        <n v="13257"/>
        <n v="45121"/>
        <n v="11187"/>
        <n v="1129"/>
        <n v="175"/>
        <n v="1418"/>
        <n v="144"/>
        <n v="61724"/>
        <n v="3582"/>
        <n v="164"/>
        <n v="3115"/>
        <n v="689"/>
        <n v="18492"/>
        <n v="18219"/>
        <n v="2"/>
        <n v="39819"/>
        <n v="55338"/>
        <n v="7204"/>
        <n v="567344"/>
        <n v="2555"/>
        <n v="481"/>
        <n v="59255"/>
        <n v="228"/>
        <n v="437"/>
        <n v="475"/>
        <n v="664"/>
        <n v="51330"/>
        <n v="119316"/>
        <n v="8062"/>
        <n v="26881"/>
        <n v="405007"/>
        <n v="623"/>
        <n v="106235"/>
        <n v="5606"/>
        <n v="12002"/>
        <n v="2183"/>
        <n v="9519"/>
        <n v="79905"/>
        <n v="706110"/>
        <n v="83"/>
        <n v="1007"/>
        <n v="9889"/>
        <n v="1589"/>
        <n v="4909"/>
        <n v="1454"/>
        <n v="279"/>
        <n v="3287"/>
        <n v="2144"/>
        <n v="1348"/>
        <n v="3189"/>
        <n v="3978"/>
        <n v="22281"/>
        <n v="275"/>
        <n v="70926"/>
        <n v="1339"/>
        <n v="10014"/>
        <n v="346"/>
        <n v="2125"/>
        <n v="734"/>
        <n v="8520"/>
        <n v="1952"/>
        <n v="26060"/>
        <n v="42"/>
        <n v="2478"/>
        <n v="426"/>
        <n v="373"/>
        <n v="691"/>
        <n v="571"/>
        <n v="47382"/>
        <n v="416"/>
        <n v="101679"/>
        <n v="41108"/>
        <n v="1127"/>
        <n v="18544"/>
        <n v="1397"/>
        <n v="3107"/>
        <n v="130519"/>
        <n v="8454"/>
        <n v="777"/>
        <n v="69610"/>
        <n v="14469"/>
        <n v="9796"/>
        <n v="456"/>
        <n v="4243"/>
        <n v="1057"/>
        <n v="18202"/>
        <n v="17895"/>
        <n v="27593"/>
        <n v="708"/>
        <n v="183"/>
        <n v="12251"/>
        <n v="712"/>
        <n v="26286"/>
        <n v="2249"/>
        <n v="143285"/>
        <n v="295"/>
        <n v="1151"/>
        <n v="4337"/>
        <n v="373857"/>
        <n v="2099"/>
        <n v="2516"/>
        <n v="1164"/>
        <n v="16819"/>
        <n v="14214"/>
        <n v="39501"/>
        <n v="48"/>
        <n v="24314"/>
        <n v="12770"/>
        <n v="428"/>
        <n v="8568"/>
        <n v="8404"/>
        <n v="46922"/>
        <n v="2130805"/>
        <n v="298"/>
        <n v="31311"/>
        <n v="21082"/>
        <n v="8077"/>
        <n v="5703"/>
        <n v="39436"/>
        <n v="1000"/>
        <n v="141960"/>
        <n v="59"/>
        <n v="12319"/>
        <n v="93781"/>
        <n v="69624"/>
        <n v="20065"/>
        <n v="350"/>
        <n v="360"/>
        <n v="9119"/>
        <n v="3389"/>
        <n v="12508"/>
        <n v="78918"/>
        <n v="65201"/>
        <n v="26259"/>
        <n v="3711"/>
        <n v="9453"/>
        <n v="1571"/>
        <n v="1775"/>
        <n v="122081"/>
        <n v="372"/>
        <n v="809"/>
        <n v="239"/>
        <n v="138"/>
        <n v="21325"/>
        <n v="9975"/>
        <n v="83784"/>
        <n v="32492"/>
        <n v="7496"/>
        <n v="16221"/>
        <n v="55750"/>
        <n v="1678"/>
        <n v="7573"/>
        <n v="2228"/>
        <n v="121"/>
        <n v="2079"/>
        <n v="68911"/>
        <n v="443"/>
        <n v="684"/>
        <n v="2089"/>
        <n v="14247"/>
        <n v="25517"/>
        <n v="113959"/>
        <n v="1566"/>
        <n v="90414"/>
        <n v="126"/>
        <n v="1158"/>
        <n v="1087"/>
        <n v="12181"/>
        <n v="21432"/>
        <n v="222"/>
        <n v="168674"/>
        <n v="1565"/>
        <n v="47172"/>
        <n v="321"/>
        <n v="1155"/>
        <n v="7131"/>
        <n v="1810"/>
        <n v="416736"/>
        <n v="40531"/>
        <n v="278166"/>
        <n v="22729"/>
        <n v="313"/>
        <n v="95"/>
        <n v="594"/>
        <n v="2760"/>
        <n v="19018"/>
        <n v="43667"/>
        <n v="1335"/>
        <n v="37"/>
        <n v="1815"/>
        <n v="1135"/>
        <n v="9095"/>
        <n v="56852"/>
        <n v="1504"/>
        <n v="22458"/>
        <n v="28606"/>
        <n v="2434"/>
        <n v="18971"/>
        <n v="3069"/>
        <n v="143040"/>
        <n v="2731"/>
        <n v="45574"/>
        <n v="382"/>
        <n v="10748"/>
        <n v="11065"/>
        <n v="8971"/>
        <n v="1221"/>
        <n v="641"/>
        <n v="11536"/>
        <n v="370"/>
        <n v="7553"/>
        <n v="474"/>
        <n v="143908"/>
        <n v="112778"/>
        <n v="1275"/>
        <n v="35440"/>
        <n v="16385"/>
        <n v="930"/>
        <n v="771"/>
        <n v="523"/>
        <n v="961794"/>
        <n v="8573"/>
        <n v="301"/>
        <n v="143"/>
        <n v="1291"/>
        <n v="869"/>
        <n v="32763"/>
        <n v="6977"/>
        <n v="2028"/>
        <n v="441"/>
        <n v="185"/>
        <n v="64925"/>
        <n v="25"/>
        <n v="413"/>
        <n v="1951"/>
        <n v="23655"/>
        <n v="177"/>
        <n v="164483"/>
        <n v="806"/>
        <n v="4059"/>
        <n v="5611"/>
        <n v="895"/>
        <n v="493"/>
        <n v="1619"/>
        <n v="34138"/>
        <n v="22674"/>
        <n v="212"/>
        <n v="4231"/>
        <n v="2840"/>
        <n v="1034"/>
        <n v="3979"/>
        <n v="1133"/>
        <n v="2154"/>
        <n v="12916"/>
        <n v="85535"/>
        <n v="1880"/>
        <n v="44313"/>
        <n v="13"/>
        <n v="9411"/>
        <n v="3101"/>
        <n v="2701"/>
        <n v="6542"/>
        <n v="123032"/>
        <n v="1107"/>
        <n v="19977"/>
        <n v="277268"/>
        <n v="1474"/>
        <n v="4432"/>
        <n v="2896"/>
        <n v="4006"/>
        <n v="42078"/>
        <n v="1782"/>
        <n v="850"/>
        <n v="108183"/>
        <n v="47"/>
        <n v="188"/>
        <n v="11687"/>
        <n v="46363"/>
        <n v="1033"/>
        <n v="191"/>
        <n v="28341"/>
        <n v="28633"/>
        <n v="504"/>
        <n v="3090"/>
        <n v="333"/>
        <n v="7309"/>
        <n v="278"/>
        <n v="8661"/>
        <n v="28439"/>
        <n v="139"/>
        <n v="245"/>
        <n v="3379"/>
        <n v="49510"/>
        <n v="10703"/>
        <n v="23349"/>
        <n v="162701"/>
        <n v="3434"/>
        <n v="1186"/>
        <n v="7717"/>
        <n v="15185"/>
        <n v="181384"/>
        <n v="39391"/>
        <n v="819"/>
        <n v="965"/>
        <n v="46705"/>
        <n v="5214"/>
        <n v="9879"/>
        <n v="295211"/>
        <n v="117338"/>
        <n v="14057"/>
        <n v="4965"/>
        <n v="3748"/>
        <n v="1987"/>
        <n v="17203"/>
        <n v="22324"/>
        <n v="18822"/>
        <n v="80"/>
        <n v="4558"/>
        <n v="34677"/>
        <n v="3783"/>
        <n v="259"/>
        <n v="2630"/>
        <n v="612532"/>
        <n v="401"/>
        <n v="6263"/>
        <n v="2739"/>
        <n v="22100"/>
        <n v="15605"/>
        <n v="18758"/>
        <n v="3164"/>
        <n v="96534"/>
        <n v="4878"/>
        <n v="11021"/>
        <n v="2951"/>
        <n v="113709"/>
        <n v="697"/>
        <n v="129"/>
        <n v="20113"/>
        <n v="11000"/>
        <n v="16555"/>
        <n v="2207"/>
        <n v="4645"/>
        <n v="235"/>
        <n v="482"/>
        <n v="41266"/>
        <n v="28902"/>
        <n v="16852"/>
        <n v="4678"/>
        <n v="365"/>
        <n v="1385"/>
        <n v="109"/>
        <n v="61"/>
        <n v="12177"/>
        <n v="93"/>
        <n v="418033"/>
        <n v="6088"/>
        <n v="4806"/>
        <n v="4996"/>
        <n v="179111"/>
        <n v="12"/>
        <n v="729"/>
        <n v="8341"/>
        <n v="82"/>
        <n v="297"/>
        <n v="9010"/>
        <n v="14268"/>
        <n v="1051"/>
        <n v="154911"/>
        <n v="46859"/>
        <n v="1175"/>
        <n v="124"/>
        <n v="155"/>
        <n v="1225"/>
        <n v="181"/>
        <n v="159"/>
        <n v="134"/>
        <n v="15430"/>
        <n v="18749"/>
        <n v="840"/>
        <n v="47999"/>
        <n v="10939"/>
        <n v="2057"/>
        <n v="24430"/>
        <n v="3936"/>
        <n v="3779"/>
        <n v="29078"/>
        <n v="2433"/>
        <n v="2369"/>
        <n v="105"/>
        <n v="2319"/>
        <n v="11174"/>
        <n v="11040"/>
        <n v="1191"/>
        <n v="2431"/>
        <n v="50"/>
        <n v="687"/>
        <n v="1356"/>
        <n v="421"/>
        <n v="27421"/>
        <n v="2145"/>
        <n v="754"/>
        <n v="56"/>
        <n v="25193"/>
        <n v="97"/>
        <n v="3"/>
        <n v="10534"/>
        <n v="11322"/>
        <n v="307"/>
        <n v="2082"/>
        <n v="90355"/>
        <n v="2505"/>
        <n v="525"/>
        <n v="1941"/>
        <n v="2232"/>
        <n v="66002"/>
        <n v="198"/>
        <n v="104"/>
        <n v="41428"/>
        <n v="3025"/>
        <n v="96"/>
        <n v="5230"/>
        <n v="80308"/>
        <n v="2298"/>
        <n v="14912"/>
        <n v="166"/>
        <n v="13237"/>
        <n v="464312"/>
        <n v="4422"/>
        <n v="2747"/>
        <n v="1205"/>
        <n v="198050"/>
        <n v="267394"/>
        <n v="10477"/>
        <n v="6419"/>
        <n v="43770"/>
        <n v="6009"/>
        <n v="445"/>
        <n v="9875"/>
        <n v="4818"/>
        <n v="8014"/>
        <n v="322"/>
        <n v="5237"/>
        <n v="1044"/>
        <n v="440"/>
        <n v="570"/>
        <n v="186089"/>
        <n v="411"/>
        <n v="6891"/>
        <n v="10604"/>
        <n v="12402"/>
        <n v="4251"/>
        <n v="126233"/>
        <n v="2972"/>
        <n v="55548"/>
        <n v="418"/>
        <n v="141634"/>
        <n v="7643"/>
        <n v="22079"/>
        <n v="10514"/>
        <n v="2374"/>
        <n v="187579"/>
        <n v="8249"/>
        <n v="17254"/>
        <n v="9003"/>
        <n v="4294"/>
        <n v="1808"/>
        <n v="964"/>
        <n v="35109"/>
        <n v="37673"/>
        <n v="188568"/>
        <n v="903"/>
        <n v="1257"/>
        <n v="8767"/>
        <n v="2196"/>
        <n v="431"/>
        <n v="57878"/>
        <n v="1766"/>
        <n v="116620"/>
        <n v="567"/>
        <n v="230"/>
        <n v="4057"/>
        <n v="13142"/>
        <n v="15398"/>
        <n v="75034"/>
        <n v="2500"/>
        <n v="864"/>
        <n v="10511"/>
        <n v="7503"/>
        <n v="19784"/>
        <n v="8311"/>
        <n v="9567"/>
        <n v="2758"/>
        <n v="67861"/>
        <n v="2846"/>
        <n v="34694"/>
        <n v="266440"/>
        <n v="100035"/>
        <n v="24530"/>
        <n v="662"/>
        <n v="172"/>
        <n v="900"/>
        <n v="2199"/>
        <n v="112603"/>
        <n v="1490"/>
        <n v="349"/>
        <n v="3473"/>
        <n v="11900"/>
        <n v="408"/>
        <n v="48032"/>
        <n v="1214"/>
        <n v="612"/>
        <n v="263"/>
        <n v="122868"/>
        <n v="6764"/>
        <n v="516"/>
        <n v="2152"/>
        <n v="14407"/>
        <n v="323"/>
        <n v="1338"/>
        <n v="3278"/>
        <n v="804"/>
        <n v="417"/>
        <n v="953"/>
        <n v="134080"/>
        <n v="452"/>
        <n v="20383"/>
        <n v="6407"/>
        <n v="304"/>
        <n v="252"/>
        <n v="80801"/>
        <n v="1522"/>
        <n v="151559"/>
        <n v="301182"/>
        <n v="14402"/>
        <n v="98036"/>
        <n v="537"/>
        <n v="1617"/>
        <n v="1286"/>
        <n v="11505"/>
        <n v="15053"/>
        <n v="75793"/>
        <n v="40227"/>
        <n v="36404"/>
        <n v="412"/>
        <n v="6482"/>
        <n v="6970"/>
        <n v="53415"/>
        <n v="9731"/>
        <n v="165"/>
        <n v="597"/>
        <n v="33724"/>
        <n v="21601"/>
        <n v="5233"/>
        <n v="608"/>
        <n v="852"/>
        <n v="111"/>
        <n v="7427"/>
        <n v="741"/>
        <n v="1772"/>
        <n v="542"/>
        <n v="60601"/>
        <n v="218"/>
        <n v="330"/>
        <n v="945"/>
        <n v="6808"/>
        <n v="325"/>
        <n v="521"/>
        <n v="6055"/>
        <n v="11976"/>
        <n v="393469"/>
        <n v="2470"/>
        <n v="5030"/>
        <n v="5102"/>
        <n v="23160"/>
        <n v="1875"/>
        <n v="146"/>
        <n v="2177"/>
        <n v="1189"/>
        <n v="111579"/>
        <n v="18072"/>
        <n v="1722"/>
        <n v="2122"/>
        <n v="9097"/>
        <n v="5513"/>
        <n v="559"/>
        <n v="184"/>
        <n v="726"/>
        <n v="45270"/>
        <n v="226"/>
        <n v="15030"/>
        <n v="155903"/>
        <n v="13436"/>
        <n v="303"/>
        <n v="123859"/>
        <n v="5078"/>
        <n v="142"/>
        <n v="218024"/>
        <n v="289"/>
        <n v="29090"/>
        <n v="386"/>
        <n v="41277"/>
        <n v="477"/>
        <n v="14682"/>
        <n v="195"/>
        <n v="1458"/>
        <n v="3525"/>
        <n v="9035"/>
        <n v="3311"/>
        <n v="1525"/>
        <n v="1436"/>
        <n v="1622"/>
        <n v="702"/>
        <n v="897"/>
        <n v="39217"/>
        <n v="2054"/>
        <n v="5684"/>
        <n v="5305"/>
        <n v="362"/>
        <n v="4861"/>
        <n v="3376"/>
        <n v="1274"/>
        <n v="36809"/>
        <n v="1702"/>
        <n v="107916"/>
        <n v="2971"/>
        <n v="15399"/>
        <n v="4511"/>
        <n v="3431"/>
        <n v="488"/>
        <n v="530"/>
        <n v="23779"/>
        <n v="1761"/>
        <n v="409"/>
        <n v="241929"/>
        <n v="1501"/>
        <n v="53285"/>
        <n v="6696"/>
        <n v="9930"/>
        <n v="1476"/>
        <n v="64586"/>
        <n v="5222"/>
        <n v="58"/>
        <n v="10239"/>
        <n v="352"/>
        <n v="2641"/>
        <n v="81648"/>
        <n v="4137"/>
        <n v="599"/>
        <n v="2036"/>
        <n v="2817"/>
        <n v="5526"/>
        <n v="9303"/>
        <n v="27738"/>
        <n v="12376"/>
        <n v="217"/>
        <n v="1922"/>
        <n v="1582"/>
        <n v="4640"/>
        <n v="110062"/>
        <n v="4283"/>
        <n v="27122"/>
        <n v="145"/>
        <n v="501"/>
        <n v="778"/>
        <n v="8516"/>
        <n v="7078"/>
        <n v="20200"/>
        <n v="1718"/>
        <n v="529"/>
        <n v="205"/>
        <n v="1238"/>
        <n v="816"/>
        <n v="314"/>
        <n v="202"/>
        <n v="18"/>
        <n v="60488"/>
        <n v="9021"/>
        <n v="1072"/>
        <n v="1477"/>
        <n v="1625"/>
        <n v="10118"/>
        <n v="50593"/>
        <n v="47963"/>
        <n v="23895"/>
        <n v="3546"/>
        <n v="173"/>
        <n v="21858"/>
        <n v="1636"/>
        <n v="28654"/>
        <n v="65831"/>
        <n v="2347"/>
        <n v="91"/>
        <n v="3858"/>
        <n v="99206"/>
        <n v="11768"/>
        <n v="11250"/>
        <n v="1609"/>
        <n v="364"/>
        <n v="370370"/>
        <n v="1452"/>
        <n v="296"/>
        <n v="602"/>
        <n v="63"/>
        <n v="15855"/>
        <n v="1005"/>
        <n v="1259"/>
        <n v="41214"/>
        <n v="1245"/>
        <n v="2963"/>
        <n v="1929"/>
        <n v="12755"/>
        <n v="25152"/>
        <n v="55783"/>
        <n v="1019"/>
        <n v="4336"/>
        <n v="3687"/>
        <n v="148"/>
        <n v="391401"/>
        <n v="20251"/>
        <n v="13898"/>
        <n v="15617"/>
        <n v="23775"/>
        <n v="6013"/>
        <n v="257"/>
        <n v="88"/>
        <n v="107797"/>
        <n v="2535"/>
        <n v="2227"/>
        <n v="5424"/>
        <n v="4361"/>
        <n v="151"/>
        <n v="5405"/>
        <n v="536"/>
        <n v="16968"/>
        <n v="72989"/>
        <n v="6676"/>
        <n v="2998"/>
        <n v="25947"/>
        <n v="2816"/>
        <n v="1889"/>
        <n v="3282"/>
        <n v="12099"/>
        <n v="3403"/>
        <n v="37304"/>
        <n v="12617"/>
        <n v="77370"/>
        <n v="968"/>
        <n v="11341"/>
        <n v="6677"/>
        <n v="66"/>
        <n v="3124"/>
        <n v="334"/>
        <n v="1420"/>
        <n v="514"/>
        <n v="52831"/>
        <n v="19340"/>
        <n v="681"/>
        <n v="24909"/>
        <n v="394"/>
        <n v="5150"/>
        <n v="6917"/>
        <n v="427"/>
        <n v="690"/>
        <n v="17213"/>
        <n v="14198"/>
        <n v="8673"/>
        <n v="1654"/>
        <n v="3542"/>
        <n v="507"/>
        <n v="4327"/>
        <n v="72187"/>
        <n v="29540"/>
        <n v="52"/>
        <n v="1784"/>
        <n v="225"/>
        <n v="787"/>
        <n v="3615"/>
        <n v="10618"/>
        <n v="3699"/>
        <n v="439"/>
        <n v="20144"/>
        <n v="15248"/>
        <n v="2170"/>
        <n v="1195"/>
        <n v="2892"/>
        <n v="1689"/>
        <n v="16925"/>
        <n v="6424"/>
        <n v="28497"/>
        <n v="35702"/>
        <n v="4162"/>
        <n v="2167"/>
        <n v="6645"/>
        <n v="47803"/>
        <n v="4959"/>
        <n v="1635"/>
        <n v="6288"/>
        <n v="28032"/>
        <n v="45696"/>
        <n v="834"/>
        <n v="11785"/>
        <n v="11933"/>
        <n v="423"/>
        <n v="32533"/>
        <n v="1827"/>
        <n v="276"/>
        <n v="69"/>
        <n v="15900"/>
        <n v="9496"/>
        <n v="84680"/>
        <n v="63291"/>
        <n v="197"/>
        <n v="4293"/>
        <n v="4350"/>
        <n v="201"/>
        <n v="10358"/>
        <n v="60271"/>
        <n v="1551"/>
        <n v="400"/>
        <n v="244"/>
        <n v="13842"/>
        <n v="541"/>
        <n v="6136"/>
        <n v="20980"/>
        <n v="6077"/>
        <n v="4756"/>
        <n v="7004"/>
        <n v="178"/>
        <n v="18494"/>
        <n v="8843"/>
        <n v="407"/>
        <n v="4459"/>
        <n v="503"/>
        <n v="19355"/>
        <n v="54282"/>
        <n v="1849"/>
        <n v="987"/>
        <n v="849"/>
        <n v="13097"/>
        <n v="1297"/>
        <n v="2917"/>
        <n v="149138"/>
        <n v="13245"/>
        <n v="58640"/>
        <n v="1534"/>
        <n v="22877"/>
        <n v="24999"/>
        <n v="8899"/>
        <n v="703"/>
        <n v="3821"/>
        <n v="813"/>
        <n v="4903"/>
        <n v="21407"/>
        <n v="449"/>
        <n v="33921"/>
        <n v="1895"/>
        <n v="147"/>
        <n v="2005"/>
        <n v="160668"/>
        <n v="4344"/>
        <n v="12062"/>
        <n v="30704"/>
        <n v="97122"/>
        <n v="20322"/>
        <n v="520"/>
        <n v="1721"/>
        <n v="470"/>
        <n v="99"/>
        <n v="444"/>
        <n v="572"/>
        <n v="9699"/>
        <n v="4820"/>
        <n v="81311"/>
        <n v="1376"/>
        <n v="5492"/>
        <n v="491"/>
        <n v="615"/>
        <n v="285"/>
        <n v="15"/>
        <n v="324"/>
        <n v="1252"/>
        <n v="1851"/>
        <n v="3933"/>
        <n v="6981"/>
        <n v="2767"/>
        <n v="885"/>
        <n v="1373"/>
        <n v="43216"/>
        <n v="5300"/>
        <n v="17925"/>
        <n v="75"/>
        <n v="59158"/>
        <n v="1533"/>
        <n v="2566"/>
        <n v="119"/>
        <n v="87"/>
        <n v="6776"/>
        <n v="14995"/>
        <n v="3832"/>
        <n v="1467"/>
        <n v="3515"/>
        <n v="669"/>
        <n v="2939"/>
        <n v="2815"/>
        <n v="105429"/>
        <n v="12854"/>
        <n v="20649"/>
        <n v="12578"/>
        <n v="4064"/>
        <n v="1036"/>
        <n v="104060"/>
        <n v="10849"/>
        <n v="2890"/>
        <n v="27556"/>
        <n v="1424"/>
        <n v="1233"/>
        <n v="2133"/>
        <n v="157882"/>
        <n v="13559"/>
        <n v="967"/>
        <n v="5285"/>
        <n v="113"/>
        <n v="229"/>
        <n v="64259"/>
        <n v="24602"/>
        <n v="123268"/>
        <n v="16805"/>
        <n v="414"/>
        <n v="1190"/>
        <n v="85395"/>
        <n v="253448"/>
        <n v="172686"/>
        <n v="30967"/>
        <n v="465"/>
        <n v="73"/>
        <n v="1025"/>
        <n v="133394"/>
        <n v="6956"/>
        <n v="9818"/>
        <n v="8227"/>
        <n v="6865"/>
        <n v="5126"/>
        <n v="4302"/>
        <n v="25806"/>
        <n v="137122"/>
        <n v="959"/>
        <n v="11528"/>
        <n v="912"/>
        <n v="988"/>
        <n v="937"/>
        <n v="230289"/>
        <n v="2061"/>
        <n v="41729"/>
        <n v="131"/>
        <n v="18316"/>
        <n v="397730"/>
        <n v="13805"/>
        <n v="2134"/>
        <n v="4126"/>
        <n v="14188"/>
        <n v="266"/>
        <n v="5416"/>
        <n v="5185"/>
        <n v="1869"/>
        <n v="8730"/>
        <n v="7795"/>
        <n v="1645"/>
        <n v="15336"/>
        <n v="65155"/>
        <n v="37584"/>
        <n v="37972"/>
        <n v="34819"/>
        <n v="1404"/>
        <n v="106434"/>
        <n v="468"/>
        <n v="127"/>
        <n v="1644"/>
        <n v="4280"/>
        <n v="3174"/>
        <n v="35587"/>
        <n v="2531"/>
        <n v="1528"/>
        <n v="2040"/>
        <n v="58092"/>
        <n v="679"/>
        <n v="3755"/>
        <n v="8234"/>
        <n v="422"/>
        <n v="2111"/>
        <n v="5506"/>
        <n v="7935"/>
        <n v="12663"/>
        <n v="1494"/>
        <n v="9920"/>
        <n v="5956"/>
        <n v="176"/>
        <n v="109104"/>
        <n v="139486"/>
        <n v="21414"/>
        <n v="55"/>
        <n v="3517"/>
        <n v="24808"/>
        <n v="2855"/>
        <n v="2604"/>
        <n v="7375"/>
        <n v="42058"/>
        <n v="28"/>
        <n v="34039"/>
        <n v="800"/>
        <n v="8412"/>
        <n v="34998"/>
        <n v="356"/>
        <n v="3507"/>
        <n v="3024"/>
        <n v="4944"/>
        <n v="5253"/>
        <n v="5160"/>
        <n v="22513"/>
        <n v="86"/>
        <n v="2368"/>
        <n v="971"/>
        <n v="1102"/>
        <n v="3668"/>
        <n v="5575"/>
        <n v="1641"/>
        <n v="257100"/>
        <n v="4278"/>
        <n v="11151"/>
        <n v="432"/>
        <n v="631"/>
        <n v="7598"/>
        <n v="1108"/>
        <n v="1352"/>
        <n v="842"/>
        <n v="75822"/>
        <n v="7765"/>
        <n v="573"/>
        <n v="13016"/>
        <n v="4787"/>
        <n v="3072"/>
        <n v="158"/>
        <n v="153"/>
        <n v="466"/>
        <n v="14593"/>
        <n v="3751"/>
        <n v="7674"/>
        <n v="1010"/>
        <n v="32215"/>
        <n v="1732"/>
        <n v="1440"/>
        <n v="14461"/>
        <n v="21733"/>
        <n v="1246"/>
        <n v="3185"/>
        <n v="845"/>
        <n v="802"/>
        <n v="1030"/>
        <n v="756"/>
        <n v="7754"/>
        <n v="3478"/>
        <n v="436"/>
        <n v="920"/>
        <n v="233599"/>
        <n v="24244"/>
        <n v="2067"/>
        <n v="9114"/>
        <n v="2043"/>
        <n v="11876"/>
        <n v="22902"/>
        <n v="179416"/>
        <n v="1947"/>
        <n v="538"/>
        <n v="455"/>
        <n v="404"/>
        <n v="1170"/>
        <n v="1697"/>
        <n v="647"/>
        <n v="19354"/>
        <n v="790"/>
        <n v="484"/>
        <n v="4650"/>
        <n v="1362"/>
        <n v="391"/>
        <n v="5115"/>
        <n v="7343"/>
        <n v="1728"/>
        <n v="901"/>
        <n v="6944"/>
        <n v="563"/>
        <n v="2275"/>
        <n v="3770"/>
        <n v="1182"/>
        <n v="8452"/>
        <n v="1450"/>
        <n v="369"/>
        <n v="6209"/>
        <n v="3898"/>
        <n v="21561"/>
        <n v="1546"/>
        <n v="1983"/>
        <n v="450"/>
        <n v="158845"/>
        <n v="76622"/>
        <n v="888"/>
        <n v="1381"/>
        <n v="260"/>
        <n v="1647"/>
        <n v="251"/>
        <n v="7891"/>
        <n v="5676"/>
        <n v="284"/>
        <n v="578"/>
        <n v="704"/>
        <n v="17487"/>
        <n v="451"/>
        <n v="3144"/>
        <n v="805"/>
        <n v="7656"/>
        <n v="54549"/>
        <n v="4383"/>
        <n v="2048"/>
        <n v="5010"/>
        <n v="3327"/>
        <n v="3370"/>
        <n v="1276"/>
        <n v="7495"/>
        <n v="1541"/>
        <n v="12298"/>
        <n v="894"/>
        <n v="3215"/>
        <n v="419"/>
        <n v="53496"/>
        <n v="18735"/>
        <n v="568"/>
        <n v="2570"/>
        <n v="27388"/>
        <n v="27662"/>
        <n v="6813"/>
        <n v="198338"/>
        <n v="7398"/>
        <n v="21984"/>
        <n v="8392"/>
        <n v="2235"/>
        <n v="388"/>
        <n v="859"/>
        <n v="1498"/>
        <n v="23063"/>
        <n v="666"/>
        <n v="371"/>
        <n v="495"/>
        <n v="20254"/>
        <n v="7216"/>
        <n v="337"/>
        <n v="1079"/>
        <n v="6741"/>
        <n v="3340"/>
        <n v="736"/>
        <n v="643"/>
        <n v="822"/>
        <n v="1122"/>
        <n v="16105"/>
        <n v="1309"/>
        <n v="874"/>
        <n v="9321"/>
        <n v="5979"/>
        <n v="942"/>
        <n v="23878"/>
        <n v="31727"/>
        <n v="18482"/>
        <n v="21881"/>
        <n v="20243"/>
        <n v="2140"/>
        <n v="979"/>
        <n v="2909"/>
        <n v="16523"/>
        <n v="288"/>
        <n v="1746"/>
        <n v="2317"/>
        <n v="31981"/>
        <n v="122260"/>
        <n v="5521"/>
        <n v="1382"/>
        <n v="1724"/>
        <n v="961"/>
        <n v="976"/>
        <n v="62061"/>
        <n v="10778"/>
        <n v="25716"/>
        <n v="977"/>
        <n v="713"/>
        <n v="5148"/>
        <n v="505"/>
        <n v="31219"/>
        <n v="1723"/>
        <n v="669079"/>
        <n v="893"/>
        <n v="2011"/>
        <n v="5942"/>
        <n v="2487"/>
        <n v="1029"/>
        <n v="1661"/>
        <n v="1469"/>
        <n v="4105"/>
        <n v="271"/>
        <n v="181359"/>
        <n v="21025"/>
        <n v="3018"/>
        <n v="345"/>
        <n v="5246"/>
        <n v="11295"/>
        <n v="4915"/>
        <n v="3216"/>
        <n v="10109"/>
        <n v="4518"/>
        <n v="386521"/>
        <n v="1698"/>
        <n v="7084"/>
        <n v="1082"/>
        <n v="1059"/>
        <n v="2560"/>
        <n v="29817"/>
        <n v="16460"/>
        <n v="7002"/>
        <n v="3823"/>
        <n v="2477"/>
        <n v="848"/>
        <n v="1439"/>
        <n v="24935"/>
        <n v="970"/>
        <n v="293"/>
        <n v="6165"/>
        <n v="335"/>
        <n v="28560"/>
        <n v="255"/>
        <n v="1200"/>
        <n v="35711"/>
        <n v="24547"/>
        <n v="4035"/>
        <n v="1865"/>
        <n v="6975"/>
        <n v="47949"/>
        <n v="20943"/>
        <n v="1049"/>
        <n v="9635"/>
        <n v="1159"/>
        <n v="933"/>
        <n v="46384"/>
        <n v="6079"/>
        <n v="45320"/>
        <n v="247"/>
        <n v="87898"/>
        <n v="2833"/>
        <n v="629"/>
        <n v="18107"/>
        <n v="10132"/>
        <n v="29918"/>
        <n v="4429"/>
        <n v="106"/>
        <n v="6624"/>
        <n v="485"/>
        <n v="300"/>
        <n v="28361"/>
        <n v="2074"/>
        <n v="3939"/>
        <n v="10871"/>
        <n v="171"/>
        <n v="1858"/>
        <n v="3220"/>
        <n v="837"/>
        <n v="2781"/>
        <n v="5693"/>
        <n v="327"/>
        <n v="23910"/>
        <n v="7646"/>
        <n v="424"/>
        <n v="5834"/>
        <n v="3629"/>
        <n v="1394"/>
        <n v="110"/>
        <n v="820"/>
        <n v="1333"/>
        <n v="1250"/>
        <n v="1147"/>
        <n v="2018"/>
        <n v="114475"/>
        <n v="4276"/>
        <n v="7863"/>
        <n v="3896"/>
        <n v="9006"/>
        <n v="476"/>
        <n v="243"/>
        <n v="498"/>
        <n v="442"/>
        <n v="494"/>
        <n v="6683"/>
        <n v="7824"/>
        <n v="1461"/>
        <n v="16674"/>
        <n v="104502"/>
        <n v="6570"/>
        <n v="2582"/>
        <n v="14744"/>
        <n v="14592"/>
        <n v="3694"/>
        <n v="1536"/>
        <n v="32807"/>
        <n v="919"/>
        <n v="550"/>
        <n v="20911"/>
        <n v="1035"/>
        <n v="751"/>
        <n v="1754"/>
        <n v="90"/>
        <n v="33282"/>
        <n v="3242"/>
        <n v="13345"/>
        <n v="2272"/>
        <n v="2114"/>
        <n v="48694"/>
        <n v="5660"/>
        <n v="20147"/>
        <n v="20906"/>
        <n v="22792"/>
        <n v="253"/>
        <n v="539"/>
        <n v="947"/>
        <n v="635"/>
        <n v="17694"/>
        <n v="4333"/>
        <n v="627"/>
        <n v="6097"/>
        <n v="25834"/>
        <n v="951"/>
        <n v="1434"/>
        <n v="136"/>
        <n v="2476"/>
        <n v="28900"/>
        <n v="2636"/>
        <n v="60360"/>
        <n v="3746"/>
        <n v="9287"/>
        <n v="5969"/>
        <n v="2830"/>
        <n v="3366"/>
        <n v="1664"/>
        <n v="707"/>
        <n v="167"/>
        <n v="14123"/>
        <n v="88742"/>
        <n v="380"/>
        <n v="14505"/>
        <n v="27"/>
        <n v="80058"/>
        <n v="16948"/>
        <n v="2279"/>
        <n v="1976"/>
        <n v="5508"/>
        <n v="1627"/>
        <n v="19776"/>
        <n v="914"/>
        <n v="1601"/>
        <n v="560"/>
        <n v="2102"/>
        <n v="1872"/>
        <n v="1032"/>
        <n v="1538"/>
        <n v="399"/>
        <n v="1253"/>
        <n v="3116"/>
        <n v="7969"/>
        <n v="12616"/>
        <n v="40446"/>
        <n v="917"/>
        <n v="2528"/>
        <n v="5697"/>
        <n v="36414"/>
        <n v="3035"/>
        <n v="1944"/>
        <n v="737"/>
        <n v="1892"/>
        <n v="3248"/>
        <n v="16116"/>
        <n v="978"/>
        <n v="3634"/>
        <n v="694"/>
        <n v="5655"/>
        <n v="553"/>
        <n v="4919"/>
        <n v="21016"/>
        <n v="2318"/>
        <n v="2496"/>
        <n v="7477"/>
        <n v="6431"/>
        <n v="785"/>
        <n v="5645"/>
        <n v="18821"/>
        <n v="719"/>
        <n v="651"/>
        <n v="4371"/>
        <n v="1580"/>
        <n v="6062"/>
        <n v="32020"/>
        <n v="2091"/>
        <n v="555"/>
        <n v="447"/>
        <n v="3987"/>
        <n v="29475"/>
        <n v="9876"/>
        <n v="4547"/>
        <n v="435"/>
        <n v="7486"/>
        <n v="1554"/>
        <n v="2069"/>
        <n v="18037"/>
        <n v="9517"/>
        <n v="515"/>
        <n v="7429"/>
        <n v="1410"/>
        <n v="28216"/>
        <n v="329"/>
        <n v="1773"/>
        <n v="265"/>
        <n v="392"/>
        <n v="1938"/>
        <n v="2277"/>
        <n v="1886"/>
        <n v="1047"/>
        <n v="8596"/>
        <n v="33808"/>
        <n v="828"/>
        <n v="1094"/>
        <n v="28754"/>
        <n v="6841"/>
        <n v="27750"/>
        <n v="22444"/>
        <n v="1510"/>
        <n v="6379"/>
        <n v="23735"/>
        <n v="10159"/>
        <n v="1331"/>
        <n v="1018"/>
        <n v="510"/>
        <n v="715"/>
        <n v="1187"/>
        <n v="1934"/>
        <n v="78412"/>
        <n v="7527"/>
        <n v="899"/>
        <n v="2922"/>
        <n v="464"/>
        <n v="2523"/>
        <n v="1902"/>
        <n v="21347"/>
        <n v="545"/>
        <n v="3093"/>
        <n v="277"/>
        <n v="4736"/>
        <n v="6325"/>
        <n v="952"/>
        <n v="2912"/>
        <n v="9152"/>
        <n v="1142"/>
        <n v="604"/>
        <n v="11977"/>
        <n v="20064"/>
        <n v="38424"/>
        <n v="2901"/>
        <n v="3594"/>
        <n v="1204"/>
        <n v="1395"/>
        <n v="546"/>
        <n v="2246"/>
        <n v="3571"/>
        <n v="721"/>
        <n v="14673"/>
        <n v="3180"/>
        <n v="4638"/>
        <n v="454"/>
        <n v="2619"/>
        <n v="3000"/>
        <n v="3375"/>
        <n v="398"/>
        <n v="199396"/>
        <n v="11955"/>
        <n v="1364"/>
        <n v="3232"/>
        <n v="2637"/>
        <n v="3092"/>
        <n v="8557"/>
        <n v="2092"/>
        <n v="20812"/>
        <n v="12124"/>
        <n v="3491"/>
        <n v="2224"/>
        <n v="808"/>
        <n v="79074"/>
        <n v="1210"/>
        <n v="1425"/>
        <n v="3774"/>
        <n v="25683"/>
        <n v="1449"/>
        <n v="2288"/>
        <n v="176514"/>
        <n v="1559"/>
        <n v="12779"/>
        <n v="517"/>
        <n v="2088"/>
        <n v="3874"/>
        <n v="733"/>
        <n v="377"/>
        <n v="1198"/>
        <n v="3173"/>
        <n v="3537"/>
        <n v="730"/>
        <n v="960"/>
        <n v="1666"/>
        <n v="16305"/>
        <n v="4721"/>
        <n v="20621"/>
        <n v="6051"/>
        <n v="4"/>
        <n v="1354"/>
        <n v="1593"/>
        <n v="23015"/>
        <n v="490"/>
        <n v="3250"/>
        <n v="4815"/>
        <n v="1105"/>
        <n v="26990"/>
        <n v="2737"/>
        <n v="628"/>
        <n v="5469"/>
        <n v="7072"/>
        <n v="1838"/>
        <n v="1235"/>
        <n v="497"/>
        <n v="448"/>
        <n v="4104"/>
        <n v="3757"/>
        <n v="5717"/>
        <n v="8922"/>
        <n v="898"/>
        <n v="1050"/>
        <n v="2508"/>
        <n v="1984"/>
        <n v="7075"/>
        <n v="1334"/>
        <n v="9289"/>
        <n v="8394"/>
        <n v="1203"/>
        <n v="247809"/>
        <n v="11060"/>
        <n v="374"/>
        <n v="429"/>
        <n v="29886"/>
        <n v="66004"/>
        <n v="7749"/>
        <n v="763"/>
        <n v="23298"/>
        <n v="958"/>
        <n v="355"/>
        <n v="453"/>
        <n v="6479"/>
        <n v="367"/>
        <n v="7907"/>
        <n v="5753"/>
        <n v="1324"/>
        <n v="3742"/>
        <n v="1465"/>
        <n v="648"/>
        <n v="854"/>
        <n v="4260"/>
        <n v="1249"/>
        <n v="5805"/>
        <n v="1460"/>
        <n v="795"/>
        <n v="891"/>
        <n v="17489"/>
        <n v="58738"/>
        <n v="1655"/>
        <n v="1752"/>
        <n v="7109"/>
        <n v="41036"/>
        <n v="655"/>
        <n v="2213"/>
        <n v="1002"/>
        <n v="2541"/>
        <n v="625"/>
        <n v="2925"/>
        <n v="53162"/>
        <n v="21472"/>
        <n v="7681"/>
        <n v="15797"/>
        <n v="190"/>
        <n v="884"/>
        <n v="79"/>
        <n v="1421"/>
        <n v="1482"/>
        <n v="833"/>
        <n v="1115"/>
        <n v="1768"/>
        <n v="4142"/>
        <n v="5478"/>
        <n v="1179"/>
        <n v="4179"/>
        <n v="2491"/>
        <n v="526"/>
        <n v="47829"/>
        <n v="480"/>
        <n v="723"/>
        <n v="3105"/>
        <n v="3111"/>
        <n v="3682"/>
        <n v="13674"/>
        <n v="186"/>
        <n v="2572"/>
        <n v="3046"/>
        <n v="31180"/>
        <n v="55077"/>
        <n v="13637"/>
        <n v="633"/>
        <n v="10828"/>
        <n v="1863"/>
        <n v="1602"/>
        <n v="770"/>
        <n v="4387"/>
        <n v="366"/>
        <n v="4253"/>
        <n v="5778"/>
        <n v="1468"/>
        <n v="556"/>
        <n v="13241"/>
        <n v="1350"/>
        <n v="84062"/>
        <n v="1906"/>
        <n v="316"/>
        <n v="7511"/>
        <n v="1692"/>
        <n v="2129"/>
        <n v="1776"/>
        <n v="21012"/>
        <n v="55011"/>
        <n v="9768"/>
        <n v="496"/>
        <n v="1679"/>
        <n v="2503"/>
        <n v="4385"/>
        <n v="6313"/>
        <n v="4375"/>
        <n v="10771"/>
        <n v="405"/>
        <n v="1392"/>
        <n v="815"/>
        <n v="214"/>
        <n v="7776"/>
        <n v="1368"/>
        <n v="10122"/>
        <n v="870"/>
        <n v="793"/>
        <n v="2908"/>
        <n v="33407"/>
        <n v="766"/>
        <n v="11748"/>
        <n v="940"/>
        <n v="1765"/>
        <n v="254"/>
        <n v="8675"/>
        <n v="12123"/>
        <n v="3354"/>
        <n v="830"/>
        <n v="2251"/>
        <n v="4013"/>
        <n v="3355"/>
        <n v="909"/>
        <n v="30670"/>
        <n v="499"/>
        <n v="2605"/>
        <n v="1024"/>
        <n v="2853"/>
        <n v="2659"/>
        <n v="376"/>
        <n v="3809"/>
        <n v="3047"/>
        <n v="1149"/>
        <n v="1074"/>
        <n v="7609"/>
        <n v="2743"/>
        <n v="3323"/>
        <n v="11696"/>
        <n v="3980"/>
        <n v="2211"/>
        <n v="10275"/>
        <n v="1660"/>
        <n v="270"/>
        <n v="1502"/>
        <n v="4668"/>
        <n v="2373"/>
        <n v="12326"/>
        <n v="1206"/>
        <n v="2094"/>
        <n v="1075"/>
        <n v="1046"/>
        <n v="1017"/>
        <n v="989"/>
        <n v="671"/>
        <n v="4623"/>
        <n v="11100"/>
        <n v="16879"/>
        <n v="340"/>
        <n v="532"/>
        <n v="3229"/>
        <n v="1416"/>
        <n v="6380"/>
        <n v="3895"/>
        <n v="1086"/>
        <n v="1521"/>
        <n v="21977"/>
        <n v="1753"/>
        <n v="17012"/>
        <n v="117470"/>
        <n v="915"/>
        <n v="38571"/>
        <n v="5448"/>
        <n v="24057"/>
        <n v="328"/>
        <n v="32395"/>
        <n v="359"/>
        <n v="4267"/>
        <n v="140"/>
        <n v="19199"/>
        <n v="375"/>
        <n v="4499"/>
        <n v="709"/>
        <n v="3788"/>
        <n v="692"/>
        <n v="2718"/>
        <n v="223"/>
        <n v="7177"/>
        <n v="738"/>
        <n v="347"/>
        <n v="10701"/>
        <n v="5217"/>
        <n v="6083"/>
        <n v="2250"/>
        <n v="650"/>
        <n v="29548"/>
        <n v="1310"/>
        <n v="266921"/>
        <n v="1918"/>
        <n v="145043"/>
        <n v="156"/>
        <n v="855"/>
        <n v="5934"/>
        <n v="1656"/>
        <n v="1104"/>
        <n v="473"/>
        <n v="1999"/>
        <n v="1946"/>
        <n v="40619"/>
        <n v="17867"/>
        <n v="9068"/>
        <n v="522"/>
        <n v="2645"/>
        <n v="839"/>
        <n v="2556"/>
        <n v="3130"/>
        <n v="11828"/>
        <n v="1781"/>
        <n v="38159"/>
        <n v="8054"/>
        <n v="395"/>
        <n v="11123"/>
        <n v="16259"/>
        <n v="13664"/>
        <n v="11325"/>
        <n v="11034"/>
        <n v="17865"/>
        <n v="6872"/>
        <n v="1662"/>
        <n v="2381"/>
        <n v="434"/>
        <n v="3120"/>
        <n v="161"/>
        <n v="1192"/>
        <n v="1492"/>
        <n v="7367"/>
        <n v="23148"/>
        <n v="1738"/>
        <n v="1068"/>
        <n v="705"/>
        <n v="17376"/>
        <n v="938"/>
        <n v="814"/>
        <n v="23967"/>
        <n v="1632"/>
        <n v="2740"/>
        <n v="524"/>
        <n v="791"/>
        <n v="724"/>
        <n v="179"/>
        <n v="469"/>
        <n v="1736"/>
        <n v="6183"/>
        <n v="215"/>
        <n v="600"/>
        <n v="103"/>
        <n v="1623"/>
        <n v="8013"/>
        <n v="67560"/>
        <n v="4549"/>
        <n v="1726"/>
        <n v="12982"/>
        <n v="1375"/>
        <n v="3991"/>
        <n v="4009"/>
        <n v="7518"/>
        <n v="2886"/>
        <n v="682"/>
        <n v="12077"/>
        <n v="98"/>
        <n v="19067"/>
        <n v="2159"/>
        <n v="8271"/>
        <n v="6282"/>
        <n v="2459"/>
        <n v="727"/>
        <n v="1631"/>
        <n v="4062"/>
        <n v="36355"/>
        <n v="6700"/>
        <n v="23556"/>
        <n v="15876"/>
        <n v="35570"/>
        <n v="3413"/>
        <n v="998"/>
        <n v="6286"/>
        <n v="913"/>
        <n v="667"/>
        <n v="1380"/>
        <n v="1091"/>
        <n v="1173"/>
        <n v="387"/>
        <n v="1523"/>
        <n v="1799"/>
        <n v="732"/>
        <n v="4544"/>
        <n v="9752"/>
        <n v="33698"/>
        <n v="1802"/>
        <n v="10263"/>
        <n v="2265"/>
        <n v="8402"/>
        <n v="2163"/>
        <n v="1878"/>
        <n v="24507"/>
        <n v="1771"/>
        <n v="3207"/>
        <n v="4910"/>
        <n v="402"/>
        <n v="5111"/>
        <n v="23965"/>
        <n v="1560"/>
        <n v="17436"/>
        <n v="8742"/>
        <n v="1052"/>
        <n v="26685"/>
        <n v="463"/>
        <n v="3148"/>
        <n v="1714"/>
        <n v="133"/>
        <n v="4577"/>
        <n v="170"/>
        <n v="5196"/>
        <n v="420"/>
        <n v="2181"/>
        <n v="3213"/>
        <n v="5004"/>
        <n v="44237"/>
        <n v="28187"/>
        <n v="2198"/>
        <n v="56054"/>
        <n v="7868"/>
        <n v="8157"/>
        <n v="764"/>
        <n v="3065"/>
        <n v="1396"/>
        <n v="8558"/>
        <n v="69368"/>
        <n v="2778"/>
        <n v="779"/>
        <n v="18141"/>
        <n v="4226"/>
        <n v="15290"/>
        <n v="4222"/>
        <n v="2869"/>
        <n v="332"/>
        <n v="2419"/>
        <n v="1313"/>
        <n v="13300"/>
        <n v="3763"/>
        <n v="18358"/>
        <n v="2533"/>
        <n v="4580"/>
        <n v="4145"/>
        <n v="1759"/>
        <n v="1232"/>
        <n v="4074"/>
        <n v="1202"/>
        <n v="4275"/>
        <n v="5112"/>
        <n v="16457"/>
        <n v="876"/>
        <n v="2215"/>
        <n v="1405"/>
        <n v="3965"/>
        <n v="4440"/>
        <n v="534"/>
        <n v="241"/>
        <n v="2984"/>
        <n v="1098"/>
        <n v="2003"/>
        <n v="1178"/>
        <n v="1444"/>
        <n v="10555"/>
        <n v="4891"/>
        <n v="272"/>
        <n v="21804"/>
        <n v="18733"/>
        <n v="7751"/>
        <n v="385"/>
        <n v="1194"/>
        <n v="1829"/>
        <n v="8873"/>
        <n v="107817"/>
        <n v="3640"/>
        <n v="310"/>
        <n v="1882"/>
        <n v="7692"/>
        <n v="90851"/>
        <n v="1278"/>
        <n v="2494"/>
        <n v="216"/>
        <n v="621"/>
        <n v="390"/>
        <n v="710"/>
        <n v="575"/>
        <n v="12506"/>
        <n v="1805"/>
        <n v="257627"/>
        <n v="15365"/>
        <n v="5464"/>
        <n v="3336"/>
        <n v="1735"/>
        <n v="28524"/>
        <n v="1850"/>
        <n v="862"/>
        <n v="2024"/>
        <n v="1651"/>
        <n v="1974"/>
        <n v="6038"/>
        <n v="3938"/>
        <n v="2025"/>
        <n v="1260"/>
        <n v="6557"/>
        <n v="326"/>
        <n v="2190"/>
        <n v="10693"/>
        <n v="2865"/>
        <n v="6523"/>
        <n v="457"/>
        <n v="1433"/>
        <n v="9034"/>
        <n v="2432"/>
        <n v="1621"/>
        <n v="1896"/>
        <n v="13870"/>
        <n v="1283"/>
        <n v="363"/>
        <n v="587"/>
        <n v="605"/>
        <n v="6686"/>
        <n v="49635"/>
        <n v="45227"/>
        <n v="1709"/>
        <n v="2748"/>
        <n v="656"/>
        <n v="267"/>
        <n v="776"/>
        <n v="5003"/>
        <n v="1360"/>
        <n v="6116"/>
        <n v="2285"/>
        <n v="1131"/>
        <n v="1015"/>
        <n v="13443"/>
        <n v="1495"/>
        <n v="318"/>
        <n v="5833"/>
        <n v="5114"/>
        <n v="954"/>
        <n v="6658"/>
        <n v="5060"/>
        <n v="1132"/>
        <n v="1794"/>
        <n v="3017"/>
        <n v="881"/>
        <n v="5768"/>
        <n v="9397"/>
        <n v="1730"/>
        <n v="2408"/>
        <n v="4702"/>
        <n v="5141"/>
        <n v="2732"/>
        <n v="6754"/>
        <n v="966"/>
        <n v="807"/>
        <n v="1168"/>
        <n v="2601"/>
        <n v="2332"/>
        <n v="24760"/>
        <n v="683"/>
        <n v="2471"/>
        <n v="639"/>
        <n v="2881"/>
        <n v="163"/>
        <n v="159323"/>
        <n v="2861"/>
        <n v="4116"/>
        <n v="1608"/>
        <n v="2354"/>
        <n v="2938"/>
        <n v="1821"/>
        <n v="6426"/>
        <n v="838"/>
        <n v="3815"/>
        <n v="9122"/>
        <n v="3153"/>
        <n v="4553"/>
        <n v="8905"/>
        <n v="24878"/>
        <n v="5134"/>
        <n v="15060"/>
        <n v="6551"/>
        <n v="3219"/>
        <n v="506"/>
        <n v="9259"/>
        <n v="389"/>
        <n v="2638"/>
        <n v="3026"/>
        <n v="2291"/>
        <n v="1137"/>
        <n v="1077"/>
        <n v="678"/>
        <n v="1648"/>
        <n v="1505"/>
        <n v="2118"/>
        <n v="924"/>
        <n v="17588"/>
        <n v="3289"/>
        <n v="4618"/>
        <n v="4693"/>
        <n v="6493"/>
        <n v="1828"/>
        <n v="6205"/>
        <n v="1321"/>
        <n v="7740"/>
        <n v="1345"/>
        <n v="8535"/>
        <n v="14263"/>
        <n v="1039"/>
        <n v="1254"/>
        <n v="2522"/>
        <n v="344"/>
        <n v="1497"/>
        <n v="12963"/>
        <n v="3392"/>
        <n v="9269"/>
        <n v="459"/>
        <n v="672"/>
        <n v="2720"/>
        <n v="2059"/>
        <n v="7423"/>
        <n v="943"/>
        <n v="3731"/>
        <n v="610"/>
        <n v="1089"/>
        <n v="2241"/>
        <n v="871"/>
        <n v="591"/>
        <n v="45578"/>
        <n v="3141"/>
        <n v="982"/>
        <n v="4490"/>
        <n v="2015"/>
        <n v="544"/>
        <n v="87958"/>
        <n v="2791"/>
        <n v="446"/>
        <n v="3168"/>
        <n v="4808"/>
        <n v="33854"/>
        <n v="4980"/>
        <n v="12573"/>
        <n v="3480"/>
        <n v="905"/>
        <n v="2557"/>
        <n v="1009"/>
        <n v="3807"/>
        <n v="5170"/>
        <n v="6219"/>
        <n v="606"/>
        <n v="8872"/>
        <n v="1835"/>
        <n v="287095"/>
        <n v="1931"/>
        <n v="13914"/>
        <n v="42435"/>
        <n v="2964"/>
        <n v="6430"/>
        <n v="11602"/>
        <n v="579"/>
        <n v="3963"/>
        <n v="25859"/>
        <n v="1740"/>
        <n v="3060"/>
        <n v="2772"/>
        <n v="601"/>
        <n v="24097"/>
        <n v="283"/>
        <n v="3384"/>
        <n v="1441"/>
        <m/>
      </sharedItems>
    </cacheField>
    <cacheField name="rating_count_ver" numFmtId="0">
      <sharedItems containsString="0" containsBlank="1" containsNumber="1" containsInteger="1" minValue="0" maxValue="177050"/>
    </cacheField>
    <cacheField name="user_rating" numFmtId="0">
      <sharedItems containsString="0" containsBlank="1" containsNumber="1" minValue="0" maxValue="5"/>
    </cacheField>
    <cacheField name="user_rating_ver" numFmtId="0">
      <sharedItems containsString="0" containsBlank="1" containsNumber="1" minValue="0" maxValue="5"/>
    </cacheField>
    <cacheField name="ver" numFmtId="0">
      <sharedItems containsBlank="1" containsMixedTypes="1" containsNumber="1" minValue="0.13" maxValue="3348"/>
    </cacheField>
    <cacheField name="cont_rating" numFmtId="0">
      <sharedItems containsBlank="1"/>
    </cacheField>
    <cacheField name="prime_genre" numFmtId="0">
      <sharedItems containsBlank="1" count="24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  <m/>
      </sharedItems>
    </cacheField>
    <cacheField name="sup_devices.num" numFmtId="0">
      <sharedItems containsString="0" containsBlank="1" containsNumber="1" containsInteger="1" minValue="9" maxValue="47"/>
    </cacheField>
    <cacheField name="ipadSc_urls.num" numFmtId="0">
      <sharedItems containsString="0" containsBlank="1" containsNumber="1" containsInteger="1" minValue="0" maxValue="5"/>
    </cacheField>
    <cacheField name="lang.num" numFmtId="0">
      <sharedItems containsString="0" containsBlank="1" containsNumber="1" containsInteger="1" minValue="0" maxValue="75"/>
    </cacheField>
    <cacheField name="vpp_lic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ni 璇" refreshedDate="43949.754811458333" createdVersion="6" refreshedVersion="6" minRefreshableVersion="3" recordCount="7197" xr:uid="{00000000-000A-0000-FFFF-FFFF16000000}">
  <cacheSource type="worksheet">
    <worksheetSource name="表格1"/>
  </cacheSource>
  <cacheFields count="18">
    <cacheField name="欄1" numFmtId="0">
      <sharedItems containsSemiMixedTypes="0" containsString="0" containsNumber="1" containsInteger="1" minValue="1" maxValue="11097"/>
    </cacheField>
    <cacheField name="id" numFmtId="0">
      <sharedItems containsSemiMixedTypes="0" containsString="0" containsNumber="1" containsInteger="1" minValue="281656475" maxValue="1188375727"/>
    </cacheField>
    <cacheField name="track_name" numFmtId="0">
      <sharedItems containsBlank="1" containsMixedTypes="1" containsNumber="1" minValue="0.94" maxValue="2048"/>
    </cacheField>
    <cacheField name="size_bytes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欄2" numFmtId="0">
      <sharedItems containsSemiMixedTypes="0" containsString="0" containsNumber="1" containsInteger="1" minValue="0" maxValue="1"/>
    </cacheField>
    <cacheField name="rating_count_tot" numFmtId="0">
      <sharedItems containsSemiMixedTypes="0" containsString="0" containsNumber="1" containsInteger="1" minValue="0" maxValue="2974676" count="3185">
        <n v="21292"/>
        <n v="161065"/>
        <n v="188583"/>
        <n v="262241"/>
        <n v="985920"/>
        <n v="8253"/>
        <n v="119487"/>
        <n v="1126879"/>
        <n v="1117"/>
        <n v="7885"/>
        <n v="76720"/>
        <n v="105776"/>
        <n v="479440"/>
        <n v="119773"/>
        <n v="6340"/>
        <n v="56194"/>
        <n v="2974676"/>
        <n v="223885"/>
        <n v="402925"/>
        <n v="31456"/>
        <n v="2929"/>
        <n v="11447"/>
        <n v="137951"/>
        <n v="8"/>
        <n v="3241"/>
        <n v="5795"/>
        <n v="42316"/>
        <n v="123215"/>
        <n v="782"/>
        <n v="3449"/>
        <n v="71856"/>
        <n v="13350"/>
        <n v="137"/>
        <n v="180087"/>
        <n v="33426"/>
        <n v="293228"/>
        <n v="21609"/>
        <n v="4684"/>
        <n v="2104"/>
        <n v="41633"/>
        <n v="3610"/>
        <n v="4677"/>
        <n v="30"/>
        <n v="48905"/>
        <n v="32"/>
        <n v="446185"/>
        <n v="21825"/>
        <n v="508808"/>
        <n v="57500"/>
        <n v="2576"/>
        <n v="1572"/>
        <n v="3292"/>
        <n v="8932"/>
        <n v="495626"/>
        <n v="812"/>
        <n v="1583"/>
        <n v="113936"/>
        <n v="2027"/>
        <n v="768"/>
        <n v="373835"/>
        <n v="108131"/>
        <n v="18943"/>
        <n v="126312"/>
        <n v="35735"/>
        <n v="410"/>
        <n v="1390"/>
        <n v="38"/>
        <n v="233270"/>
        <n v="64"/>
        <n v="109349"/>
        <n v="2229"/>
        <n v="14970"/>
        <n v="144214"/>
        <n v="232940"/>
        <n v="48407"/>
        <n v="5531"/>
        <n v="3393"/>
        <n v="65016"/>
        <n v="187529"/>
        <n v="33969"/>
        <n v="48822"/>
        <n v="59155"/>
        <n v="252076"/>
        <n v="4913"/>
        <n v="1744"/>
        <n v="16567"/>
        <n v="187315"/>
        <n v="4781"/>
        <n v="94"/>
        <n v="29554"/>
        <n v="32988"/>
        <n v="373519"/>
        <n v="334293"/>
        <n v="2302"/>
        <n v="60659"/>
        <n v="2562"/>
        <n v="3042"/>
        <n v="338"/>
        <n v="16434"/>
        <n v="10046"/>
        <n v="29107"/>
        <n v="878"/>
        <n v="1140"/>
        <n v="35074"/>
        <n v="59639"/>
        <n v="2913"/>
        <n v="39722"/>
        <n v="81006"/>
        <n v="53465"/>
        <n v="395261"/>
        <n v="2021"/>
        <n v="182"/>
        <n v="291787"/>
        <n v="2441"/>
        <n v="1372"/>
        <n v="773"/>
        <n v="200047"/>
        <n v="112"/>
        <n v="148160"/>
        <n v="108507"/>
        <n v="46"/>
        <n v="51427"/>
        <n v="53821"/>
        <n v="38681"/>
        <n v="17776"/>
        <n v="287589"/>
        <n v="7308"/>
        <n v="342969"/>
        <n v="6093"/>
        <n v="5452"/>
        <n v="43064"/>
        <n v="220"/>
        <n v="114096"/>
        <n v="1296"/>
        <n v="1293"/>
        <n v="19946"/>
        <n v="88613"/>
        <n v="107727"/>
        <n v="21416"/>
        <n v="533"/>
        <n v="32650"/>
        <n v="164963"/>
        <n v="141"/>
        <n v="80424"/>
        <n v="17190"/>
        <n v="7973"/>
        <n v="19621"/>
        <n v="7315"/>
        <n v="118"/>
        <n v="290996"/>
        <n v="2785"/>
        <n v="54408"/>
        <n v="8138"/>
        <n v="123190"/>
        <n v="23810"/>
        <n v="54192"/>
        <n v="20953"/>
        <n v="71609"/>
        <n v="32881"/>
        <n v="23201"/>
        <n v="17906"/>
        <n v="927"/>
        <n v="18920"/>
        <n v="77"/>
        <n v="104539"/>
        <n v="4016"/>
        <n v="299"/>
        <n v="5758"/>
        <n v="5565"/>
        <n v="213092"/>
        <n v="150158"/>
        <n v="6046"/>
        <n v="345046"/>
        <n v="35930"/>
        <n v="22557"/>
        <n v="292"/>
        <n v="878563"/>
        <n v="22"/>
        <n v="10472"/>
        <n v="115"/>
        <n v="13915"/>
        <n v="6780"/>
        <n v="1701"/>
        <n v="6"/>
        <n v="19"/>
        <n v="3483"/>
        <n v="2838"/>
        <n v="117889"/>
        <n v="50710"/>
        <n v="3960"/>
        <n v="24258"/>
        <n v="37522"/>
        <n v="49578"/>
        <n v="626"/>
        <n v="9286"/>
        <n v="190670"/>
        <n v="2429"/>
        <n v="0"/>
        <n v="12811"/>
        <n v="32338"/>
        <n v="262"/>
        <n v="9657"/>
        <n v="18332"/>
        <n v="53620"/>
        <n v="38533"/>
        <n v="40"/>
        <n v="472"/>
        <n v="303856"/>
        <n v="2070"/>
        <n v="7941"/>
        <n v="136833"/>
        <n v="112886"/>
        <n v="26353"/>
        <n v="171055"/>
        <n v="4540"/>
        <n v="1926"/>
        <n v="14345"/>
        <n v="1340"/>
        <n v="31912"/>
        <n v="354058"/>
        <n v="248"/>
        <n v="11691"/>
        <n v="381"/>
        <n v="18884"/>
        <n v="7410"/>
        <n v="15175"/>
        <n v="3166"/>
        <n v="88885"/>
        <n v="882"/>
        <n v="1729"/>
        <n v="43682"/>
        <n v="861"/>
        <n v="7469"/>
        <n v="4186"/>
        <n v="4885"/>
        <n v="3970"/>
        <n v="135744"/>
        <n v="18841"/>
        <n v="1438"/>
        <n v="10298"/>
        <n v="1842"/>
        <n v="2548"/>
        <n v="319"/>
        <n v="34507"/>
        <n v="26482"/>
        <n v="273"/>
        <n v="8331"/>
        <n v="17023"/>
        <n v="1101"/>
        <n v="1193"/>
        <n v="35"/>
        <n v="4088"/>
        <n v="63943"/>
        <n v="70286"/>
        <n v="1150"/>
        <n v="54630"/>
        <n v="98777"/>
        <n v="649"/>
        <n v="60236"/>
        <n v="26732"/>
        <n v="2722"/>
        <n v="11013"/>
        <n v="507706"/>
        <n v="397"/>
        <n v="196"/>
        <n v="24553"/>
        <n v="12557"/>
        <n v="26227"/>
        <n v="28388"/>
        <n v="282"/>
        <n v="19296"/>
        <n v="183425"/>
        <n v="824451"/>
        <n v="512"/>
        <n v="315"/>
        <n v="268"/>
        <n v="438"/>
        <n v="187"/>
        <n v="15142"/>
        <n v="30552"/>
        <n v="9744"/>
        <n v="13482"/>
        <n v="17516"/>
        <n v="186653"/>
        <n v="10031"/>
        <n v="81"/>
        <n v="9854"/>
        <n v="1093"/>
        <n v="4475"/>
        <n v="9405"/>
        <n v="2417"/>
        <n v="2923"/>
        <n v="8657"/>
        <n v="70"/>
        <n v="162"/>
        <n v="5"/>
        <n v="12354"/>
        <n v="269"/>
        <n v="426463"/>
        <n v="7265"/>
        <n v="844"/>
        <n v="101"/>
        <n v="34428"/>
        <n v="36946"/>
        <n v="21090"/>
        <n v="653"/>
        <n v="1118"/>
        <n v="348"/>
        <n v="207"/>
        <n v="5000"/>
        <n v="15188"/>
        <n v="18572"/>
        <n v="6403"/>
        <n v="417779"/>
        <n v="9"/>
        <n v="107"/>
        <n v="72"/>
        <n v="2044"/>
        <n v="16683"/>
        <n v="1455"/>
        <n v="15056"/>
        <n v="249"/>
        <n v="6091"/>
        <n v="2754"/>
        <n v="9870"/>
        <n v="82602"/>
        <n v="762"/>
        <n v="160"/>
        <n v="260965"/>
        <n v="2305"/>
        <n v="11999"/>
        <n v="1995"/>
        <n v="35045"/>
        <n v="343"/>
        <n v="1824"/>
        <n v="39642"/>
        <n v="679055"/>
        <n v="17594"/>
        <n v="3531"/>
        <n v="1080"/>
        <n v="11421"/>
        <n v="698516"/>
        <n v="4497"/>
        <n v="163598"/>
        <n v="39678"/>
        <n v="1809"/>
        <n v="624"/>
        <n v="3761"/>
        <n v="353"/>
        <n v="6503"/>
        <n v="71"/>
        <n v="308844"/>
        <n v="3909"/>
        <n v="308"/>
        <n v="11156"/>
        <n v="8542"/>
        <n v="5853"/>
        <n v="1506"/>
        <n v="1649"/>
        <n v="78890"/>
        <n v="2147"/>
        <n v="89110"/>
        <n v="208648"/>
        <n v="856"/>
        <n v="7825"/>
        <n v="7033"/>
        <n v="4255"/>
        <n v="3230"/>
        <n v="54175"/>
        <n v="2602"/>
        <n v="29110"/>
        <n v="15654"/>
        <n v="189"/>
        <n v="829"/>
        <n v="663"/>
        <n v="359832"/>
        <n v="9011"/>
        <n v="17667"/>
        <n v="65450"/>
        <n v="31261"/>
        <n v="9885"/>
        <n v="11091"/>
        <n v="132703"/>
        <n v="286"/>
        <n v="12683"/>
        <n v="49466"/>
        <n v="168"/>
        <n v="114"/>
        <n v="2798"/>
        <n v="62"/>
        <n v="1756"/>
        <n v="511"/>
        <n v="2609"/>
        <n v="354"/>
        <n v="1750"/>
        <n v="1121"/>
        <n v="339"/>
        <n v="34322"/>
        <n v="4386"/>
        <n v="5397"/>
        <n v="75412"/>
        <n v="97072"/>
        <n v="9142"/>
        <n v="1957"/>
        <n v="2944"/>
        <n v="588"/>
        <n v="40552"/>
        <n v="1267"/>
        <n v="753"/>
        <n v="725"/>
        <n v="45"/>
        <n v="14910"/>
        <n v="3064"/>
        <n v="12074"/>
        <n v="336"/>
        <n v="6257"/>
        <n v="2445"/>
        <n v="22150"/>
        <n v="23530"/>
        <n v="10846"/>
        <n v="55171"/>
        <n v="5782"/>
        <n v="24"/>
        <n v="17"/>
        <n v="35759"/>
        <n v="18306"/>
        <n v="13567"/>
        <n v="240"/>
        <n v="56170"/>
        <n v="10463"/>
        <n v="1255"/>
        <n v="5803"/>
        <n v="227"/>
        <n v="342"/>
        <n v="7578"/>
        <n v="1156"/>
        <n v="7197"/>
        <n v="3432"/>
        <n v="24306"/>
        <n v="312"/>
        <n v="105274"/>
        <n v="25475"/>
        <n v="8718"/>
        <n v="29492"/>
        <n v="12787"/>
        <n v="2237"/>
        <n v="108"/>
        <n v="25403"/>
        <n v="210"/>
        <n v="169"/>
        <n v="7447"/>
        <n v="12833"/>
        <n v="130450"/>
        <n v="1111"/>
        <n v="3194"/>
        <n v="1399"/>
        <n v="10"/>
        <n v="1990"/>
        <n v="8149"/>
        <n v="29376"/>
        <n v="74"/>
        <n v="164249"/>
        <n v="14605"/>
        <n v="130823"/>
        <n v="486"/>
        <n v="8946"/>
        <n v="1993"/>
        <n v="43877"/>
        <n v="2377"/>
        <n v="1590"/>
        <n v="11530"/>
        <n v="194"/>
        <n v="200"/>
        <n v="16772"/>
        <n v="2113"/>
        <n v="794"/>
        <n v="8939"/>
        <n v="326482"/>
        <n v="3801"/>
        <n v="209"/>
        <n v="33868"/>
        <n v="13741"/>
        <n v="18418"/>
        <n v="21"/>
        <n v="1588"/>
        <n v="8094"/>
        <n v="1652"/>
        <n v="5482"/>
        <n v="611"/>
        <n v="26697"/>
        <n v="317"/>
        <n v="14202"/>
        <n v="2064"/>
        <n v="746"/>
        <n v="52642"/>
        <n v="27317"/>
        <n v="76"/>
        <n v="2161558"/>
        <n v="2554"/>
        <n v="1058"/>
        <n v="10382"/>
        <n v="1428"/>
        <n v="3134"/>
        <n v="596"/>
        <n v="4378"/>
        <n v="280"/>
        <n v="1045"/>
        <n v="1110"/>
        <n v="11154"/>
        <n v="258"/>
        <n v="44567"/>
        <n v="3818"/>
        <n v="7562"/>
        <n v="120"/>
        <n v="206"/>
        <n v="1755"/>
        <n v="1037"/>
        <n v="4755"/>
        <n v="825"/>
        <n v="28260"/>
        <n v="306"/>
        <n v="32527"/>
        <n v="103655"/>
        <n v="15981"/>
        <n v="15593"/>
        <n v="786"/>
        <n v="1207"/>
        <n v="6879"/>
        <n v="5683"/>
        <n v="5059"/>
        <n v="10158"/>
        <n v="291"/>
        <n v="31"/>
        <n v="35981"/>
        <n v="14493"/>
        <n v="853"/>
        <n v="990"/>
        <n v="676"/>
        <n v="128739"/>
        <n v="1556"/>
        <n v="12331"/>
        <n v="6527"/>
        <n v="13049"/>
        <n v="3692"/>
        <n v="41446"/>
        <n v="8221"/>
        <n v="36190"/>
        <n v="14491"/>
        <n v="99244"/>
        <n v="75714"/>
        <n v="35161"/>
        <n v="11875"/>
        <n v="122"/>
        <n v="1083"/>
        <n v="1575"/>
        <n v="53"/>
        <n v="739"/>
        <n v="100477"/>
        <n v="718"/>
        <n v="16849"/>
        <n v="192"/>
        <n v="7"/>
        <n v="1114"/>
        <n v="1218"/>
        <n v="9948"/>
        <n v="528"/>
        <n v="4675"/>
        <n v="22302"/>
        <n v="3849"/>
        <n v="233"/>
        <n v="1798"/>
        <n v="916"/>
        <n v="2956"/>
        <n v="21648"/>
        <n v="5163"/>
        <n v="49"/>
        <n v="6081"/>
        <n v="4401"/>
        <n v="2231"/>
        <n v="327025"/>
        <n v="28672"/>
        <n v="4716"/>
        <n v="6278"/>
        <n v="8304"/>
        <n v="15984"/>
        <n v="5079"/>
        <n v="2416"/>
        <n v="36"/>
        <n v="8165"/>
        <n v="7446"/>
        <n v="26419"/>
        <n v="208"/>
        <n v="7565"/>
        <n v="3040"/>
        <n v="145549"/>
        <n v="835"/>
        <n v="4262"/>
        <n v="219"/>
        <n v="56110"/>
        <n v="32341"/>
        <n v="1419"/>
        <n v="3303"/>
        <n v="2058"/>
        <n v="1986"/>
        <n v="8981"/>
        <n v="554"/>
        <n v="8176"/>
        <n v="467"/>
        <n v="2394"/>
        <n v="287"/>
        <n v="28189"/>
        <n v="868"/>
        <n v="4094"/>
        <n v="3152"/>
        <n v="2950"/>
        <n v="3245"/>
        <n v="9341"/>
        <n v="981"/>
        <n v="735"/>
        <n v="15116"/>
        <n v="39638"/>
        <n v="7256"/>
        <n v="12590"/>
        <n v="13258"/>
        <n v="331"/>
        <n v="1777"/>
        <n v="7535"/>
        <n v="2622"/>
        <n v="2340"/>
        <n v="823"/>
        <n v="261"/>
        <n v="29739"/>
        <n v="1359"/>
        <n v="6001"/>
        <n v="4188"/>
        <n v="89"/>
        <n v="513"/>
        <n v="1329"/>
        <n v="361"/>
        <n v="3768"/>
        <n v="34584"/>
        <n v="745"/>
        <n v="26786"/>
        <n v="1911"/>
        <n v="1393"/>
        <n v="430"/>
        <n v="193"/>
        <n v="84"/>
        <n v="116"/>
        <n v="4352"/>
        <n v="126948"/>
        <n v="6478"/>
        <n v="31116"/>
        <n v="3326"/>
        <n v="100"/>
        <n v="102"/>
        <n v="3662"/>
        <n v="219418"/>
        <n v="2293"/>
        <n v="16979"/>
        <n v="110420"/>
        <n v="4719"/>
        <n v="157"/>
        <n v="1537"/>
        <n v="29"/>
        <n v="2270"/>
        <n v="1724546"/>
        <n v="170843"/>
        <n v="70122"/>
        <n v="1887"/>
        <n v="293857"/>
        <n v="131695"/>
        <n v="47506"/>
        <n v="2261"/>
        <n v="26"/>
        <n v="56399"/>
        <n v="5987"/>
        <n v="414803"/>
        <n v="135962"/>
        <n v="549"/>
        <n v="10619"/>
        <n v="13572"/>
        <n v="149"/>
        <n v="152"/>
        <n v="1073"/>
        <n v="9763"/>
        <n v="60490"/>
        <n v="2552"/>
        <n v="1378"/>
        <n v="5362"/>
        <n v="6109"/>
        <n v="4263"/>
        <n v="714"/>
        <n v="3170"/>
        <n v="936"/>
        <n v="1341"/>
        <n v="4934"/>
        <n v="9649"/>
        <n v="11"/>
        <n v="2493"/>
        <n v="1888"/>
        <n v="923"/>
        <n v="65"/>
        <n v="10278"/>
        <n v="177501"/>
        <n v="500"/>
        <n v="159735"/>
        <n v="1061624"/>
        <n v="98344"/>
        <n v="26278"/>
        <n v="35769"/>
        <n v="540"/>
        <n v="224"/>
        <n v="11665"/>
        <n v="20951"/>
        <n v="43"/>
        <n v="125"/>
        <n v="92"/>
        <n v="857"/>
        <n v="1026"/>
        <n v="1403"/>
        <n v="117"/>
        <n v="896"/>
        <n v="183621"/>
        <n v="616"/>
        <n v="4866"/>
        <n v="20355"/>
        <n v="1855"/>
        <n v="9741"/>
        <n v="818"/>
        <n v="458"/>
        <n v="6374"/>
        <n v="7569"/>
        <n v="76392"/>
        <n v="274"/>
        <n v="35058"/>
        <n v="78"/>
        <n v="4748"/>
        <n v="12162"/>
        <n v="2333"/>
        <n v="150"/>
        <n v="1006"/>
        <n v="1839"/>
        <n v="2661"/>
        <n v="8651"/>
        <n v="460"/>
        <n v="34"/>
        <n v="863"/>
        <n v="23"/>
        <n v="2965"/>
        <n v="3702"/>
        <n v="5058"/>
        <n v="258624"/>
        <n v="8632"/>
        <n v="1478"/>
        <n v="10647"/>
        <n v="383"/>
        <n v="320"/>
        <n v="8623"/>
        <n v="14361"/>
        <n v="1670"/>
        <n v="1153"/>
        <n v="1103"/>
        <n v="8683"/>
        <n v="44"/>
        <n v="3523"/>
        <n v="527"/>
        <n v="10368"/>
        <n v="187666"/>
        <n v="503230"/>
        <n v="4513"/>
        <n v="668"/>
        <n v="944"/>
        <n v="34585"/>
        <n v="406"/>
        <n v="60163"/>
        <n v="415"/>
        <n v="23766"/>
        <n v="1595"/>
        <n v="55950"/>
        <n v="644"/>
        <n v="16729"/>
        <n v="32499"/>
        <n v="141224"/>
        <n v="10386"/>
        <n v="11437"/>
        <n v="4021"/>
        <n v="1685"/>
        <n v="8324"/>
        <n v="796"/>
        <n v="86127"/>
        <n v="9109"/>
        <n v="20988"/>
        <n v="1985"/>
        <n v="14844"/>
        <n v="13106"/>
        <n v="425"/>
        <n v="1298"/>
        <n v="403"/>
        <n v="309"/>
        <n v="5180"/>
        <n v="18259"/>
        <n v="323905"/>
        <n v="51"/>
        <n v="1294"/>
        <n v="9302"/>
        <n v="153588"/>
        <n v="3837"/>
        <n v="10509"/>
        <n v="4697"/>
        <n v="27791"/>
        <n v="1862"/>
        <n v="3820"/>
        <n v="123433"/>
        <n v="131656"/>
        <n v="5748"/>
        <n v="4922"/>
        <n v="63272"/>
        <n v="130"/>
        <n v="1933"/>
        <n v="3912"/>
        <n v="1092"/>
        <n v="2436"/>
        <n v="14"/>
        <n v="558"/>
        <n v="1014"/>
        <n v="4510"/>
        <n v="14724"/>
        <n v="85"/>
        <n v="4676"/>
        <n v="3196"/>
        <n v="1"/>
        <n v="154"/>
        <n v="750"/>
        <n v="7943"/>
        <n v="98851"/>
        <n v="16"/>
        <n v="16358"/>
        <n v="351466"/>
        <n v="79683"/>
        <n v="4656"/>
        <n v="7289"/>
        <n v="60"/>
        <n v="24744"/>
        <n v="24880"/>
        <n v="3716"/>
        <n v="28153"/>
        <n v="609"/>
        <n v="405647"/>
        <n v="32558"/>
        <n v="999"/>
        <n v="8580"/>
        <n v="9725"/>
        <n v="15809"/>
        <n v="11124"/>
        <n v="613"/>
        <n v="1138"/>
        <n v="774"/>
        <n v="358"/>
        <n v="68"/>
        <n v="14104"/>
        <n v="7919"/>
        <n v="562"/>
        <n v="242"/>
        <n v="109549"/>
        <n v="6856"/>
        <n v="8025"/>
        <n v="234"/>
        <n v="879"/>
        <n v="880"/>
        <n v="2793"/>
        <n v="1040"/>
        <n v="33"/>
        <n v="54"/>
        <n v="2485"/>
        <n v="2101"/>
        <n v="90496"/>
        <n v="4050"/>
        <n v="685"/>
        <n v="2150"/>
        <n v="49816"/>
        <n v="4498"/>
        <n v="199"/>
        <n v="2286"/>
        <n v="1646"/>
        <n v="15554"/>
        <n v="6534"/>
        <n v="311"/>
        <n v="54073"/>
        <n v="446880"/>
        <n v="1854"/>
        <n v="1915"/>
        <n v="6408"/>
        <n v="561"/>
        <n v="123"/>
        <n v="875"/>
        <n v="3800"/>
        <n v="264"/>
        <n v="135"/>
        <n v="204"/>
        <n v="57348"/>
        <n v="9819"/>
        <n v="20069"/>
        <n v="132"/>
        <n v="3099"/>
        <n v="677247"/>
        <n v="3883"/>
        <n v="5459"/>
        <n v="221002"/>
        <n v="18035"/>
        <n v="2504"/>
        <n v="116601"/>
        <n v="7100"/>
        <n v="12079"/>
        <n v="30845"/>
        <n v="2676"/>
        <n v="7174"/>
        <n v="2254"/>
        <n v="826"/>
        <n v="11677"/>
        <n v="1690"/>
        <n v="281"/>
        <n v="11945"/>
        <n v="1483"/>
        <n v="7693"/>
        <n v="2887"/>
        <n v="1628"/>
        <n v="13503"/>
        <n v="128"/>
        <n v="2334"/>
        <n v="12122"/>
        <n v="929"/>
        <n v="57"/>
        <n v="19540"/>
        <n v="10754"/>
        <n v="7639"/>
        <n v="6420"/>
        <n v="3686"/>
        <n v="54496"/>
        <n v="213"/>
        <n v="30434"/>
        <n v="12797"/>
        <n v="581"/>
        <n v="2860"/>
        <n v="2843"/>
        <n v="636"/>
        <n v="4095"/>
        <n v="20"/>
        <n v="250"/>
        <n v="1520"/>
        <n v="1801"/>
        <n v="41"/>
        <n v="106398"/>
        <n v="522012"/>
        <n v="67"/>
        <n v="183259"/>
        <n v="26547"/>
        <n v="378"/>
        <n v="8480"/>
        <n v="4962"/>
        <n v="4746"/>
        <n v="3383"/>
        <n v="19981"/>
        <n v="11190"/>
        <n v="8049"/>
        <n v="748"/>
        <n v="16867"/>
        <n v="39"/>
        <n v="3312"/>
        <n v="1336"/>
        <n v="632"/>
        <n v="236"/>
        <n v="1484"/>
        <n v="341"/>
        <n v="4783"/>
        <n v="4802"/>
        <n v="2618"/>
        <n v="26333"/>
        <n v="101599"/>
        <n v="7925"/>
        <n v="1112"/>
        <n v="49192"/>
        <n v="1085"/>
        <n v="36879"/>
        <n v="302"/>
        <n v="38075"/>
        <n v="12701"/>
        <n v="481564"/>
        <n v="1883"/>
        <n v="14986"/>
        <n v="30830"/>
        <n v="4052"/>
        <n v="180"/>
        <n v="2547"/>
        <n v="2353"/>
        <n v="360974"/>
        <n v="5665"/>
        <n v="20546"/>
        <n v="1161"/>
        <n v="101222"/>
        <n v="14381"/>
        <n v="5767"/>
        <n v="658"/>
        <n v="10107"/>
        <n v="15801"/>
        <n v="1760"/>
        <n v="6152"/>
        <n v="2238"/>
        <n v="12669"/>
        <n v="97368"/>
        <n v="357"/>
        <n v="294"/>
        <n v="2300"/>
        <n v="256"/>
        <n v="7521"/>
        <n v="12819"/>
        <n v="13580"/>
        <n v="873"/>
        <n v="21830"/>
        <n v="3875"/>
        <n v="824"/>
        <n v="598"/>
        <n v="164377"/>
        <n v="203"/>
        <n v="1043"/>
        <n v="138726"/>
        <n v="3048"/>
        <n v="1343"/>
        <n v="1411"/>
        <n v="27711"/>
        <n v="5131"/>
        <n v="1227"/>
        <n v="743"/>
        <n v="274501"/>
        <n v="20805"/>
        <n v="1226"/>
        <n v="3464"/>
        <n v="3775"/>
        <n v="2007"/>
        <n v="12799"/>
        <n v="379"/>
        <n v="5090"/>
        <n v="1016"/>
        <n v="95892"/>
        <n v="1618"/>
        <n v="5356"/>
        <n v="1992"/>
        <n v="646"/>
        <n v="541693"/>
        <n v="124618"/>
        <n v="238"/>
        <n v="5435"/>
        <n v="39502"/>
        <n v="1576"/>
        <n v="13257"/>
        <n v="45121"/>
        <n v="11187"/>
        <n v="1129"/>
        <n v="175"/>
        <n v="1418"/>
        <n v="144"/>
        <n v="61724"/>
        <n v="3582"/>
        <n v="164"/>
        <n v="3115"/>
        <n v="689"/>
        <n v="18492"/>
        <n v="18219"/>
        <n v="2"/>
        <n v="39819"/>
        <n v="55338"/>
        <n v="7204"/>
        <n v="567344"/>
        <n v="2555"/>
        <n v="481"/>
        <n v="59255"/>
        <n v="228"/>
        <n v="437"/>
        <n v="475"/>
        <n v="664"/>
        <n v="51330"/>
        <n v="119316"/>
        <n v="8062"/>
        <n v="26881"/>
        <n v="405007"/>
        <n v="623"/>
        <n v="106235"/>
        <n v="5606"/>
        <n v="12002"/>
        <n v="2183"/>
        <n v="9519"/>
        <n v="79905"/>
        <n v="706110"/>
        <n v="83"/>
        <n v="1007"/>
        <n v="9889"/>
        <n v="1589"/>
        <n v="4909"/>
        <n v="1454"/>
        <n v="279"/>
        <n v="3287"/>
        <n v="2144"/>
        <n v="1348"/>
        <n v="3189"/>
        <n v="3978"/>
        <n v="22281"/>
        <n v="275"/>
        <n v="70926"/>
        <n v="1339"/>
        <n v="10014"/>
        <n v="346"/>
        <n v="2125"/>
        <n v="734"/>
        <n v="8520"/>
        <n v="1952"/>
        <n v="26060"/>
        <n v="42"/>
        <n v="2478"/>
        <n v="426"/>
        <n v="373"/>
        <n v="691"/>
        <n v="571"/>
        <n v="47382"/>
        <n v="416"/>
        <n v="101679"/>
        <n v="41108"/>
        <n v="1127"/>
        <n v="18544"/>
        <n v="1397"/>
        <n v="3107"/>
        <n v="130519"/>
        <n v="8454"/>
        <n v="777"/>
        <n v="69610"/>
        <n v="14469"/>
        <n v="9796"/>
        <n v="456"/>
        <n v="4243"/>
        <n v="1057"/>
        <n v="18202"/>
        <n v="17895"/>
        <n v="27593"/>
        <n v="708"/>
        <n v="183"/>
        <n v="12251"/>
        <n v="712"/>
        <n v="26286"/>
        <n v="2249"/>
        <n v="143285"/>
        <n v="295"/>
        <n v="1151"/>
        <n v="4337"/>
        <n v="373857"/>
        <n v="2099"/>
        <n v="2516"/>
        <n v="1164"/>
        <n v="16819"/>
        <n v="14214"/>
        <n v="39501"/>
        <n v="48"/>
        <n v="24314"/>
        <n v="12770"/>
        <n v="428"/>
        <n v="8568"/>
        <n v="8404"/>
        <n v="46922"/>
        <n v="2130805"/>
        <n v="298"/>
        <n v="31311"/>
        <n v="21082"/>
        <n v="8077"/>
        <n v="5703"/>
        <n v="39436"/>
        <n v="1000"/>
        <n v="141960"/>
        <n v="59"/>
        <n v="12319"/>
        <n v="93781"/>
        <n v="69624"/>
        <n v="20065"/>
        <n v="350"/>
        <n v="360"/>
        <n v="9119"/>
        <n v="3389"/>
        <n v="12508"/>
        <n v="78918"/>
        <n v="65201"/>
        <n v="26259"/>
        <n v="3711"/>
        <n v="9453"/>
        <n v="1571"/>
        <n v="1775"/>
        <n v="122081"/>
        <n v="372"/>
        <n v="809"/>
        <n v="239"/>
        <n v="138"/>
        <n v="21325"/>
        <n v="9975"/>
        <n v="83784"/>
        <n v="32492"/>
        <n v="7496"/>
        <n v="16221"/>
        <n v="55750"/>
        <n v="1678"/>
        <n v="7573"/>
        <n v="2228"/>
        <n v="121"/>
        <n v="2079"/>
        <n v="68911"/>
        <n v="443"/>
        <n v="684"/>
        <n v="2089"/>
        <n v="14247"/>
        <n v="25517"/>
        <n v="113959"/>
        <n v="1566"/>
        <n v="90414"/>
        <n v="126"/>
        <n v="1158"/>
        <n v="1087"/>
        <n v="12181"/>
        <n v="21432"/>
        <n v="222"/>
        <n v="168674"/>
        <n v="1565"/>
        <n v="47172"/>
        <n v="321"/>
        <n v="1155"/>
        <n v="7131"/>
        <n v="1810"/>
        <n v="416736"/>
        <n v="40531"/>
        <n v="278166"/>
        <n v="22729"/>
        <n v="313"/>
        <n v="95"/>
        <n v="594"/>
        <n v="2760"/>
        <n v="19018"/>
        <n v="43667"/>
        <n v="1335"/>
        <n v="37"/>
        <n v="1815"/>
        <n v="1135"/>
        <n v="9095"/>
        <n v="56852"/>
        <n v="1504"/>
        <n v="22458"/>
        <n v="28606"/>
        <n v="2434"/>
        <n v="18971"/>
        <n v="3069"/>
        <n v="143040"/>
        <n v="2731"/>
        <n v="45574"/>
        <n v="382"/>
        <n v="10748"/>
        <n v="11065"/>
        <n v="8971"/>
        <n v="1221"/>
        <n v="641"/>
        <n v="11536"/>
        <n v="370"/>
        <n v="7553"/>
        <n v="474"/>
        <n v="143908"/>
        <n v="112778"/>
        <n v="1275"/>
        <n v="35440"/>
        <n v="16385"/>
        <n v="930"/>
        <n v="771"/>
        <n v="523"/>
        <n v="961794"/>
        <n v="8573"/>
        <n v="301"/>
        <n v="143"/>
        <n v="1291"/>
        <n v="869"/>
        <n v="32763"/>
        <n v="6977"/>
        <n v="2028"/>
        <n v="441"/>
        <n v="185"/>
        <n v="64925"/>
        <n v="25"/>
        <n v="413"/>
        <n v="1951"/>
        <n v="23655"/>
        <n v="177"/>
        <n v="164483"/>
        <n v="806"/>
        <n v="4059"/>
        <n v="5611"/>
        <n v="895"/>
        <n v="493"/>
        <n v="1619"/>
        <n v="34138"/>
        <n v="22674"/>
        <n v="212"/>
        <n v="4231"/>
        <n v="2840"/>
        <n v="1034"/>
        <n v="3979"/>
        <n v="1133"/>
        <n v="2154"/>
        <n v="12916"/>
        <n v="85535"/>
        <n v="1880"/>
        <n v="44313"/>
        <n v="13"/>
        <n v="9411"/>
        <n v="3101"/>
        <n v="2701"/>
        <n v="6542"/>
        <n v="123032"/>
        <n v="1107"/>
        <n v="19977"/>
        <n v="277268"/>
        <n v="1474"/>
        <n v="4432"/>
        <n v="2896"/>
        <n v="4006"/>
        <n v="42078"/>
        <n v="1782"/>
        <n v="850"/>
        <n v="108183"/>
        <n v="47"/>
        <n v="188"/>
        <n v="11687"/>
        <n v="46363"/>
        <n v="1033"/>
        <n v="191"/>
        <n v="28341"/>
        <n v="28633"/>
        <n v="504"/>
        <n v="3090"/>
        <n v="333"/>
        <n v="7309"/>
        <n v="278"/>
        <n v="8661"/>
        <n v="28439"/>
        <n v="139"/>
        <n v="245"/>
        <n v="3379"/>
        <n v="49510"/>
        <n v="10703"/>
        <n v="23349"/>
        <n v="162701"/>
        <n v="3434"/>
        <n v="1186"/>
        <n v="7717"/>
        <n v="15185"/>
        <n v="181384"/>
        <n v="39391"/>
        <n v="819"/>
        <n v="965"/>
        <n v="46705"/>
        <n v="5214"/>
        <n v="9879"/>
        <n v="295211"/>
        <n v="117338"/>
        <n v="14057"/>
        <n v="4965"/>
        <n v="3748"/>
        <n v="1987"/>
        <n v="17203"/>
        <n v="22324"/>
        <n v="18822"/>
        <n v="80"/>
        <n v="4558"/>
        <n v="34677"/>
        <n v="3783"/>
        <n v="259"/>
        <n v="2630"/>
        <n v="612532"/>
        <n v="401"/>
        <n v="6263"/>
        <n v="2739"/>
        <n v="22100"/>
        <n v="15605"/>
        <n v="18758"/>
        <n v="3164"/>
        <n v="96534"/>
        <n v="4878"/>
        <n v="11021"/>
        <n v="2951"/>
        <n v="113709"/>
        <n v="697"/>
        <n v="129"/>
        <n v="20113"/>
        <n v="11000"/>
        <n v="16555"/>
        <n v="2207"/>
        <n v="4645"/>
        <n v="235"/>
        <n v="482"/>
        <n v="41266"/>
        <n v="28902"/>
        <n v="16852"/>
        <n v="4678"/>
        <n v="365"/>
        <n v="1385"/>
        <n v="109"/>
        <n v="61"/>
        <n v="12177"/>
        <n v="93"/>
        <n v="418033"/>
        <n v="6088"/>
        <n v="4806"/>
        <n v="4996"/>
        <n v="179111"/>
        <n v="12"/>
        <n v="729"/>
        <n v="8341"/>
        <n v="82"/>
        <n v="297"/>
        <n v="9010"/>
        <n v="14268"/>
        <n v="1051"/>
        <n v="154911"/>
        <n v="46859"/>
        <n v="1175"/>
        <n v="124"/>
        <n v="155"/>
        <n v="1225"/>
        <n v="181"/>
        <n v="159"/>
        <n v="134"/>
        <n v="15430"/>
        <n v="18749"/>
        <n v="840"/>
        <n v="47999"/>
        <n v="10939"/>
        <n v="2057"/>
        <n v="24430"/>
        <n v="3936"/>
        <n v="3779"/>
        <n v="29078"/>
        <n v="2433"/>
        <n v="2369"/>
        <n v="105"/>
        <n v="2319"/>
        <n v="11174"/>
        <n v="11040"/>
        <n v="1191"/>
        <n v="2431"/>
        <n v="50"/>
        <n v="687"/>
        <n v="1356"/>
        <n v="421"/>
        <n v="27421"/>
        <n v="2145"/>
        <n v="754"/>
        <n v="56"/>
        <n v="25193"/>
        <n v="97"/>
        <n v="3"/>
        <n v="10534"/>
        <n v="11322"/>
        <n v="307"/>
        <n v="2082"/>
        <n v="90355"/>
        <n v="2505"/>
        <n v="525"/>
        <n v="1941"/>
        <n v="2232"/>
        <n v="66002"/>
        <n v="198"/>
        <n v="104"/>
        <n v="41428"/>
        <n v="3025"/>
        <n v="96"/>
        <n v="5230"/>
        <n v="80308"/>
        <n v="2298"/>
        <n v="14912"/>
        <n v="166"/>
        <n v="13237"/>
        <n v="464312"/>
        <n v="4422"/>
        <n v="2747"/>
        <n v="1205"/>
        <n v="198050"/>
        <n v="267394"/>
        <n v="10477"/>
        <n v="6419"/>
        <n v="43770"/>
        <n v="6009"/>
        <n v="445"/>
        <n v="9875"/>
        <n v="4818"/>
        <n v="8014"/>
        <n v="322"/>
        <n v="5237"/>
        <n v="1044"/>
        <n v="440"/>
        <n v="570"/>
        <n v="186089"/>
        <n v="411"/>
        <n v="6891"/>
        <n v="10604"/>
        <n v="12402"/>
        <n v="4251"/>
        <n v="126233"/>
        <n v="2972"/>
        <n v="55548"/>
        <n v="418"/>
        <n v="141634"/>
        <n v="7643"/>
        <n v="22079"/>
        <n v="10514"/>
        <n v="2374"/>
        <n v="187579"/>
        <n v="8249"/>
        <n v="17254"/>
        <n v="9003"/>
        <n v="4294"/>
        <n v="1808"/>
        <n v="964"/>
        <n v="35109"/>
        <n v="37673"/>
        <n v="188568"/>
        <n v="903"/>
        <n v="1257"/>
        <n v="8767"/>
        <n v="2196"/>
        <n v="431"/>
        <n v="57878"/>
        <n v="1766"/>
        <n v="116620"/>
        <n v="567"/>
        <n v="230"/>
        <n v="4057"/>
        <n v="13142"/>
        <n v="15398"/>
        <n v="75034"/>
        <n v="2500"/>
        <n v="864"/>
        <n v="10511"/>
        <n v="7503"/>
        <n v="19784"/>
        <n v="8311"/>
        <n v="9567"/>
        <n v="2758"/>
        <n v="67861"/>
        <n v="2846"/>
        <n v="34694"/>
        <n v="266440"/>
        <n v="100035"/>
        <n v="24530"/>
        <n v="662"/>
        <n v="172"/>
        <n v="900"/>
        <n v="2199"/>
        <n v="112603"/>
        <n v="1490"/>
        <n v="349"/>
        <n v="3473"/>
        <n v="11900"/>
        <n v="408"/>
        <n v="48032"/>
        <n v="1214"/>
        <n v="612"/>
        <n v="263"/>
        <n v="122868"/>
        <n v="6764"/>
        <n v="516"/>
        <n v="2152"/>
        <n v="14407"/>
        <n v="323"/>
        <n v="1338"/>
        <n v="3278"/>
        <n v="804"/>
        <n v="417"/>
        <n v="953"/>
        <n v="134080"/>
        <n v="452"/>
        <n v="20383"/>
        <n v="6407"/>
        <n v="304"/>
        <n v="252"/>
        <n v="80801"/>
        <n v="1522"/>
        <n v="151559"/>
        <n v="301182"/>
        <n v="14402"/>
        <n v="98036"/>
        <n v="537"/>
        <n v="1617"/>
        <n v="1286"/>
        <n v="11505"/>
        <n v="15053"/>
        <n v="75793"/>
        <n v="40227"/>
        <n v="36404"/>
        <n v="412"/>
        <n v="6482"/>
        <n v="6970"/>
        <n v="53415"/>
        <n v="9731"/>
        <n v="165"/>
        <n v="597"/>
        <n v="33724"/>
        <n v="21601"/>
        <n v="5233"/>
        <n v="608"/>
        <n v="852"/>
        <n v="111"/>
        <n v="7427"/>
        <n v="741"/>
        <n v="1772"/>
        <n v="542"/>
        <n v="60601"/>
        <n v="218"/>
        <n v="330"/>
        <n v="945"/>
        <n v="6808"/>
        <n v="325"/>
        <n v="521"/>
        <n v="6055"/>
        <n v="11976"/>
        <n v="393469"/>
        <n v="2470"/>
        <n v="5030"/>
        <n v="5102"/>
        <n v="23160"/>
        <n v="1875"/>
        <n v="146"/>
        <n v="2177"/>
        <n v="1189"/>
        <n v="111579"/>
        <n v="18072"/>
        <n v="1722"/>
        <n v="2122"/>
        <n v="9097"/>
        <n v="5513"/>
        <n v="559"/>
        <n v="184"/>
        <n v="726"/>
        <n v="45270"/>
        <n v="226"/>
        <n v="15030"/>
        <n v="155903"/>
        <n v="13436"/>
        <n v="303"/>
        <n v="123859"/>
        <n v="5078"/>
        <n v="142"/>
        <n v="218024"/>
        <n v="289"/>
        <n v="29090"/>
        <n v="386"/>
        <n v="41277"/>
        <n v="477"/>
        <n v="14682"/>
        <n v="195"/>
        <n v="1458"/>
        <n v="3525"/>
        <n v="9035"/>
        <n v="3311"/>
        <n v="1525"/>
        <n v="1436"/>
        <n v="1622"/>
        <n v="702"/>
        <n v="897"/>
        <n v="39217"/>
        <n v="2054"/>
        <n v="5684"/>
        <n v="5305"/>
        <n v="362"/>
        <n v="4861"/>
        <n v="3376"/>
        <n v="1274"/>
        <n v="36809"/>
        <n v="1702"/>
        <n v="107916"/>
        <n v="2971"/>
        <n v="15399"/>
        <n v="4511"/>
        <n v="3431"/>
        <n v="488"/>
        <n v="530"/>
        <n v="23779"/>
        <n v="1761"/>
        <n v="409"/>
        <n v="241929"/>
        <n v="1501"/>
        <n v="53285"/>
        <n v="6696"/>
        <n v="9930"/>
        <n v="1476"/>
        <n v="64586"/>
        <n v="5222"/>
        <n v="58"/>
        <n v="10239"/>
        <n v="352"/>
        <n v="2641"/>
        <n v="81648"/>
        <n v="4137"/>
        <n v="599"/>
        <n v="2036"/>
        <n v="2817"/>
        <n v="5526"/>
        <n v="9303"/>
        <n v="27738"/>
        <n v="12376"/>
        <n v="217"/>
        <n v="1922"/>
        <n v="1582"/>
        <n v="4640"/>
        <n v="110062"/>
        <n v="4283"/>
        <n v="27122"/>
        <n v="145"/>
        <n v="501"/>
        <n v="778"/>
        <n v="8516"/>
        <n v="7078"/>
        <n v="20200"/>
        <n v="1718"/>
        <n v="529"/>
        <n v="205"/>
        <n v="1238"/>
        <n v="816"/>
        <n v="314"/>
        <n v="202"/>
        <n v="18"/>
        <n v="60488"/>
        <n v="9021"/>
        <n v="1072"/>
        <n v="1477"/>
        <n v="1625"/>
        <n v="10118"/>
        <n v="50593"/>
        <n v="47963"/>
        <n v="23895"/>
        <n v="3546"/>
        <n v="173"/>
        <n v="21858"/>
        <n v="1636"/>
        <n v="28654"/>
        <n v="65831"/>
        <n v="2347"/>
        <n v="91"/>
        <n v="3858"/>
        <n v="99206"/>
        <n v="11768"/>
        <n v="11250"/>
        <n v="1609"/>
        <n v="364"/>
        <n v="370370"/>
        <n v="1452"/>
        <n v="296"/>
        <n v="602"/>
        <n v="63"/>
        <n v="15855"/>
        <n v="1005"/>
        <n v="1259"/>
        <n v="41214"/>
        <n v="1245"/>
        <n v="2963"/>
        <n v="1929"/>
        <n v="12755"/>
        <n v="25152"/>
        <n v="55783"/>
        <n v="1019"/>
        <n v="4336"/>
        <n v="3687"/>
        <n v="148"/>
        <n v="391401"/>
        <n v="20251"/>
        <n v="13898"/>
        <n v="15617"/>
        <n v="23775"/>
        <n v="6013"/>
        <n v="257"/>
        <n v="88"/>
        <n v="107797"/>
        <n v="2535"/>
        <n v="2227"/>
        <n v="5424"/>
        <n v="4361"/>
        <n v="151"/>
        <n v="5405"/>
        <n v="536"/>
        <n v="16968"/>
        <n v="72989"/>
        <n v="6676"/>
        <n v="2998"/>
        <n v="25947"/>
        <n v="2816"/>
        <n v="1889"/>
        <n v="3282"/>
        <n v="12099"/>
        <n v="3403"/>
        <n v="37304"/>
        <n v="12617"/>
        <n v="77370"/>
        <n v="968"/>
        <n v="11341"/>
        <n v="6677"/>
        <n v="66"/>
        <n v="3124"/>
        <n v="334"/>
        <n v="1420"/>
        <n v="514"/>
        <n v="52831"/>
        <n v="19340"/>
        <n v="681"/>
        <n v="24909"/>
        <n v="394"/>
        <n v="5150"/>
        <n v="6917"/>
        <n v="427"/>
        <n v="690"/>
        <n v="17213"/>
        <n v="14198"/>
        <n v="8673"/>
        <n v="1654"/>
        <n v="3542"/>
        <n v="507"/>
        <n v="4327"/>
        <n v="72187"/>
        <n v="29540"/>
        <n v="52"/>
        <n v="1784"/>
        <n v="225"/>
        <n v="787"/>
        <n v="3615"/>
        <n v="10618"/>
        <n v="3699"/>
        <n v="439"/>
        <n v="20144"/>
        <n v="15248"/>
        <n v="2170"/>
        <n v="1195"/>
        <n v="2892"/>
        <n v="1689"/>
        <n v="16925"/>
        <n v="6424"/>
        <n v="28497"/>
        <n v="35702"/>
        <n v="4162"/>
        <n v="2167"/>
        <n v="6645"/>
        <n v="47803"/>
        <n v="4959"/>
        <n v="1635"/>
        <n v="6288"/>
        <n v="28032"/>
        <n v="45696"/>
        <n v="834"/>
        <n v="11785"/>
        <n v="11933"/>
        <n v="423"/>
        <n v="32533"/>
        <n v="1827"/>
        <n v="276"/>
        <n v="69"/>
        <n v="15900"/>
        <n v="9496"/>
        <n v="84680"/>
        <n v="63291"/>
        <n v="197"/>
        <n v="4293"/>
        <n v="4350"/>
        <n v="201"/>
        <n v="10358"/>
        <n v="60271"/>
        <n v="1551"/>
        <n v="400"/>
        <n v="244"/>
        <n v="13842"/>
        <n v="541"/>
        <n v="6136"/>
        <n v="20980"/>
        <n v="6077"/>
        <n v="4756"/>
        <n v="7004"/>
        <n v="178"/>
        <n v="18494"/>
        <n v="8843"/>
        <n v="407"/>
        <n v="4459"/>
        <n v="503"/>
        <n v="19355"/>
        <n v="54282"/>
        <n v="1849"/>
        <n v="987"/>
        <n v="849"/>
        <n v="13097"/>
        <n v="1297"/>
        <n v="2917"/>
        <n v="149138"/>
        <n v="13245"/>
        <n v="58640"/>
        <n v="1534"/>
        <n v="22877"/>
        <n v="24999"/>
        <n v="8899"/>
        <n v="703"/>
        <n v="3821"/>
        <n v="813"/>
        <n v="4903"/>
        <n v="21407"/>
        <n v="449"/>
        <n v="33921"/>
        <n v="1895"/>
        <n v="147"/>
        <n v="2005"/>
        <n v="160668"/>
        <n v="4344"/>
        <n v="12062"/>
        <n v="30704"/>
        <n v="97122"/>
        <n v="20322"/>
        <n v="520"/>
        <n v="1721"/>
        <n v="470"/>
        <n v="99"/>
        <n v="444"/>
        <n v="572"/>
        <n v="9699"/>
        <n v="4820"/>
        <n v="81311"/>
        <n v="1376"/>
        <n v="5492"/>
        <n v="491"/>
        <n v="615"/>
        <n v="285"/>
        <n v="15"/>
        <n v="324"/>
        <n v="1252"/>
        <n v="1851"/>
        <n v="3933"/>
        <n v="6981"/>
        <n v="2767"/>
        <n v="885"/>
        <n v="1373"/>
        <n v="43216"/>
        <n v="5300"/>
        <n v="17925"/>
        <n v="75"/>
        <n v="59158"/>
        <n v="1533"/>
        <n v="2566"/>
        <n v="119"/>
        <n v="87"/>
        <n v="6776"/>
        <n v="14995"/>
        <n v="3832"/>
        <n v="1467"/>
        <n v="3515"/>
        <n v="669"/>
        <n v="2939"/>
        <n v="2815"/>
        <n v="105429"/>
        <n v="12854"/>
        <n v="20649"/>
        <n v="12578"/>
        <n v="4064"/>
        <n v="1036"/>
        <n v="104060"/>
        <n v="10849"/>
        <n v="2890"/>
        <n v="27556"/>
        <n v="1424"/>
        <n v="1233"/>
        <n v="2133"/>
        <n v="157882"/>
        <n v="13559"/>
        <n v="967"/>
        <n v="5285"/>
        <n v="113"/>
        <n v="229"/>
        <n v="64259"/>
        <n v="24602"/>
        <n v="123268"/>
        <n v="16805"/>
        <n v="414"/>
        <n v="1190"/>
        <n v="85395"/>
        <n v="253448"/>
        <n v="172686"/>
        <n v="30967"/>
        <n v="465"/>
        <n v="73"/>
        <n v="1025"/>
        <n v="133394"/>
        <n v="6956"/>
        <n v="9818"/>
        <n v="8227"/>
        <n v="6865"/>
        <n v="5126"/>
        <n v="4302"/>
        <n v="25806"/>
        <n v="137122"/>
        <n v="959"/>
        <n v="11528"/>
        <n v="912"/>
        <n v="988"/>
        <n v="937"/>
        <n v="230289"/>
        <n v="2061"/>
        <n v="41729"/>
        <n v="131"/>
        <n v="18316"/>
        <n v="397730"/>
        <n v="13805"/>
        <n v="2134"/>
        <n v="4126"/>
        <n v="14188"/>
        <n v="266"/>
        <n v="5416"/>
        <n v="5185"/>
        <n v="1869"/>
        <n v="8730"/>
        <n v="7795"/>
        <n v="1645"/>
        <n v="15336"/>
        <n v="65155"/>
        <n v="37584"/>
        <n v="37972"/>
        <n v="34819"/>
        <n v="1404"/>
        <n v="106434"/>
        <n v="468"/>
        <n v="127"/>
        <n v="1644"/>
        <n v="4280"/>
        <n v="3174"/>
        <n v="35587"/>
        <n v="2531"/>
        <n v="1528"/>
        <n v="2040"/>
        <n v="58092"/>
        <n v="679"/>
        <n v="3755"/>
        <n v="8234"/>
        <n v="422"/>
        <n v="2111"/>
        <n v="5506"/>
        <n v="7935"/>
        <n v="12663"/>
        <n v="1494"/>
        <n v="9920"/>
        <n v="5956"/>
        <n v="176"/>
        <n v="109104"/>
        <n v="139486"/>
        <n v="21414"/>
        <n v="55"/>
        <n v="3517"/>
        <n v="24808"/>
        <n v="2855"/>
        <n v="2604"/>
        <n v="7375"/>
        <n v="42058"/>
        <n v="28"/>
        <n v="34039"/>
        <n v="800"/>
        <n v="8412"/>
        <n v="34998"/>
        <n v="356"/>
        <n v="3507"/>
        <n v="3024"/>
        <n v="4944"/>
        <n v="5253"/>
        <n v="5160"/>
        <n v="22513"/>
        <n v="86"/>
        <n v="2368"/>
        <n v="971"/>
        <n v="1102"/>
        <n v="3668"/>
        <n v="5575"/>
        <n v="1641"/>
        <n v="257100"/>
        <n v="4278"/>
        <n v="11151"/>
        <n v="432"/>
        <n v="631"/>
        <n v="7598"/>
        <n v="1108"/>
        <n v="1352"/>
        <n v="842"/>
        <n v="75822"/>
        <n v="7765"/>
        <n v="573"/>
        <n v="13016"/>
        <n v="4787"/>
        <n v="3072"/>
        <n v="158"/>
        <n v="153"/>
        <n v="466"/>
        <n v="14593"/>
        <n v="3751"/>
        <n v="7674"/>
        <n v="1010"/>
        <n v="32215"/>
        <n v="1732"/>
        <n v="1440"/>
        <n v="14461"/>
        <n v="21733"/>
        <n v="1246"/>
        <n v="3185"/>
        <n v="845"/>
        <n v="802"/>
        <n v="1030"/>
        <n v="756"/>
        <n v="7754"/>
        <n v="3478"/>
        <n v="436"/>
        <n v="920"/>
        <n v="233599"/>
        <n v="24244"/>
        <n v="2067"/>
        <n v="9114"/>
        <n v="2043"/>
        <n v="11876"/>
        <n v="22902"/>
        <n v="179416"/>
        <n v="1947"/>
        <n v="538"/>
        <n v="455"/>
        <n v="404"/>
        <n v="1170"/>
        <n v="1697"/>
        <n v="647"/>
        <n v="19354"/>
        <n v="790"/>
        <n v="484"/>
        <n v="4650"/>
        <n v="1362"/>
        <n v="391"/>
        <n v="5115"/>
        <n v="7343"/>
        <n v="1728"/>
        <n v="901"/>
        <n v="6944"/>
        <n v="563"/>
        <n v="2275"/>
        <n v="3770"/>
        <n v="1182"/>
        <n v="8452"/>
        <n v="1450"/>
        <n v="369"/>
        <n v="6209"/>
        <n v="3898"/>
        <n v="21561"/>
        <n v="1546"/>
        <n v="1983"/>
        <n v="450"/>
        <n v="158845"/>
        <n v="76622"/>
        <n v="888"/>
        <n v="1381"/>
        <n v="260"/>
        <n v="1647"/>
        <n v="251"/>
        <n v="7891"/>
        <n v="5676"/>
        <n v="284"/>
        <n v="578"/>
        <n v="704"/>
        <n v="17487"/>
        <n v="451"/>
        <n v="3144"/>
        <n v="805"/>
        <n v="7656"/>
        <n v="54549"/>
        <n v="4383"/>
        <n v="2048"/>
        <n v="5010"/>
        <n v="3327"/>
        <n v="3370"/>
        <n v="1276"/>
        <n v="7495"/>
        <n v="1541"/>
        <n v="12298"/>
        <n v="894"/>
        <n v="3215"/>
        <n v="419"/>
        <n v="53496"/>
        <n v="18735"/>
        <n v="568"/>
        <n v="2570"/>
        <n v="27388"/>
        <n v="27662"/>
        <n v="6813"/>
        <n v="198338"/>
        <n v="7398"/>
        <n v="21984"/>
        <n v="8392"/>
        <n v="2235"/>
        <n v="388"/>
        <n v="859"/>
        <n v="1498"/>
        <n v="23063"/>
        <n v="666"/>
        <n v="371"/>
        <n v="495"/>
        <n v="20254"/>
        <n v="7216"/>
        <n v="337"/>
        <n v="1079"/>
        <n v="6741"/>
        <n v="3340"/>
        <n v="736"/>
        <n v="643"/>
        <n v="822"/>
        <n v="1122"/>
        <n v="16105"/>
        <n v="1309"/>
        <n v="874"/>
        <n v="9321"/>
        <n v="5979"/>
        <n v="942"/>
        <n v="23878"/>
        <n v="31727"/>
        <n v="18482"/>
        <n v="21881"/>
        <n v="20243"/>
        <n v="2140"/>
        <n v="979"/>
        <n v="2909"/>
        <n v="16523"/>
        <n v="288"/>
        <n v="1746"/>
        <n v="2317"/>
        <n v="31981"/>
        <n v="122260"/>
        <n v="5521"/>
        <n v="1382"/>
        <n v="1724"/>
        <n v="961"/>
        <n v="976"/>
        <n v="62061"/>
        <n v="10778"/>
        <n v="25716"/>
        <n v="977"/>
        <n v="713"/>
        <n v="5148"/>
        <n v="505"/>
        <n v="31219"/>
        <n v="1723"/>
        <n v="669079"/>
        <n v="893"/>
        <n v="2011"/>
        <n v="5942"/>
        <n v="2487"/>
        <n v="1029"/>
        <n v="1661"/>
        <n v="1469"/>
        <n v="4105"/>
        <n v="271"/>
        <n v="181359"/>
        <n v="21025"/>
        <n v="3018"/>
        <n v="345"/>
        <n v="5246"/>
        <n v="11295"/>
        <n v="4915"/>
        <n v="3216"/>
        <n v="10109"/>
        <n v="4518"/>
        <n v="386521"/>
        <n v="1698"/>
        <n v="7084"/>
        <n v="1082"/>
        <n v="1059"/>
        <n v="2560"/>
        <n v="29817"/>
        <n v="16460"/>
        <n v="7002"/>
        <n v="3823"/>
        <n v="2477"/>
        <n v="848"/>
        <n v="1439"/>
        <n v="24935"/>
        <n v="970"/>
        <n v="293"/>
        <n v="6165"/>
        <n v="335"/>
        <n v="28560"/>
        <n v="255"/>
        <n v="1200"/>
        <n v="35711"/>
        <n v="24547"/>
        <n v="4035"/>
        <n v="1865"/>
        <n v="6975"/>
        <n v="47949"/>
        <n v="20943"/>
        <n v="1049"/>
        <n v="9635"/>
        <n v="1159"/>
        <n v="933"/>
        <n v="46384"/>
        <n v="6079"/>
        <n v="45320"/>
        <n v="247"/>
        <n v="87898"/>
        <n v="2833"/>
        <n v="629"/>
        <n v="18107"/>
        <n v="10132"/>
        <n v="29918"/>
        <n v="4429"/>
        <n v="106"/>
        <n v="6624"/>
        <n v="485"/>
        <n v="300"/>
        <n v="28361"/>
        <n v="2074"/>
        <n v="3939"/>
        <n v="10871"/>
        <n v="171"/>
        <n v="1858"/>
        <n v="3220"/>
        <n v="837"/>
        <n v="2781"/>
        <n v="5693"/>
        <n v="327"/>
        <n v="23910"/>
        <n v="7646"/>
        <n v="424"/>
        <n v="5834"/>
        <n v="3629"/>
        <n v="1394"/>
        <n v="110"/>
        <n v="820"/>
        <n v="1333"/>
        <n v="1250"/>
        <n v="1147"/>
        <n v="2018"/>
        <n v="114475"/>
        <n v="4276"/>
        <n v="7863"/>
        <n v="3896"/>
        <n v="9006"/>
        <n v="476"/>
        <n v="243"/>
        <n v="498"/>
        <n v="442"/>
        <n v="494"/>
        <n v="6683"/>
        <n v="7824"/>
        <n v="1461"/>
        <n v="16674"/>
        <n v="104502"/>
        <n v="6570"/>
        <n v="2582"/>
        <n v="14744"/>
        <n v="14592"/>
        <n v="3694"/>
        <n v="1536"/>
        <n v="32807"/>
        <n v="919"/>
        <n v="550"/>
        <n v="20911"/>
        <n v="1035"/>
        <n v="751"/>
        <n v="1754"/>
        <n v="90"/>
        <n v="33282"/>
        <n v="3242"/>
        <n v="13345"/>
        <n v="2272"/>
        <n v="2114"/>
        <n v="48694"/>
        <n v="5660"/>
        <n v="20147"/>
        <n v="20906"/>
        <n v="22792"/>
        <n v="253"/>
        <n v="539"/>
        <n v="947"/>
        <n v="635"/>
        <n v="17694"/>
        <n v="4333"/>
        <n v="627"/>
        <n v="6097"/>
        <n v="25834"/>
        <n v="951"/>
        <n v="1434"/>
        <n v="136"/>
        <n v="2476"/>
        <n v="28900"/>
        <n v="2636"/>
        <n v="60360"/>
        <n v="3746"/>
        <n v="9287"/>
        <n v="5969"/>
        <n v="2830"/>
        <n v="3366"/>
        <n v="1664"/>
        <n v="707"/>
        <n v="167"/>
        <n v="14123"/>
        <n v="88742"/>
        <n v="380"/>
        <n v="14505"/>
        <n v="27"/>
        <n v="80058"/>
        <n v="16948"/>
        <n v="2279"/>
        <n v="1976"/>
        <n v="5508"/>
        <n v="1627"/>
        <n v="19776"/>
        <n v="914"/>
        <n v="1601"/>
        <n v="560"/>
        <n v="2102"/>
        <n v="1872"/>
        <n v="1032"/>
        <n v="1538"/>
        <n v="399"/>
        <n v="1253"/>
        <n v="3116"/>
        <n v="7969"/>
        <n v="12616"/>
        <n v="40446"/>
        <n v="917"/>
        <n v="2528"/>
        <n v="5697"/>
        <n v="36414"/>
        <n v="3035"/>
        <n v="1944"/>
        <n v="737"/>
        <n v="1892"/>
        <n v="3248"/>
        <n v="16116"/>
        <n v="978"/>
        <n v="3634"/>
        <n v="694"/>
        <n v="5655"/>
        <n v="553"/>
        <n v="4919"/>
        <n v="21016"/>
        <n v="2318"/>
        <n v="2496"/>
        <n v="7477"/>
        <n v="6431"/>
        <n v="785"/>
        <n v="5645"/>
        <n v="18821"/>
        <n v="719"/>
        <n v="651"/>
        <n v="4371"/>
        <n v="1580"/>
        <n v="6062"/>
        <n v="32020"/>
        <n v="2091"/>
        <n v="555"/>
        <n v="447"/>
        <n v="3987"/>
        <n v="29475"/>
        <n v="9876"/>
        <n v="4547"/>
        <n v="435"/>
        <n v="7486"/>
        <n v="1554"/>
        <n v="2069"/>
        <n v="18037"/>
        <n v="9517"/>
        <n v="515"/>
        <n v="7429"/>
        <n v="1410"/>
        <n v="28216"/>
        <n v="329"/>
        <n v="1773"/>
        <n v="265"/>
        <n v="392"/>
        <n v="1938"/>
        <n v="2277"/>
        <n v="1886"/>
        <n v="1047"/>
        <n v="8596"/>
        <n v="33808"/>
        <n v="828"/>
        <n v="1094"/>
        <n v="28754"/>
        <n v="6841"/>
        <n v="27750"/>
        <n v="22444"/>
        <n v="1510"/>
        <n v="6379"/>
        <n v="23735"/>
        <n v="10159"/>
        <n v="1331"/>
        <n v="1018"/>
        <n v="510"/>
        <n v="715"/>
        <n v="1187"/>
        <n v="1934"/>
        <n v="78412"/>
        <n v="7527"/>
        <n v="899"/>
        <n v="2922"/>
        <n v="464"/>
        <n v="2523"/>
        <n v="1902"/>
        <n v="21347"/>
        <n v="545"/>
        <n v="3093"/>
        <n v="277"/>
        <n v="4736"/>
        <n v="6325"/>
        <n v="952"/>
        <n v="2912"/>
        <n v="9152"/>
        <n v="1142"/>
        <n v="604"/>
        <n v="11977"/>
        <n v="20064"/>
        <n v="38424"/>
        <n v="2901"/>
        <n v="3594"/>
        <n v="1204"/>
        <n v="1395"/>
        <n v="546"/>
        <n v="2246"/>
        <n v="3571"/>
        <n v="721"/>
        <n v="14673"/>
        <n v="3180"/>
        <n v="4638"/>
        <n v="454"/>
        <n v="2619"/>
        <n v="3000"/>
        <n v="3375"/>
        <n v="398"/>
        <n v="199396"/>
        <n v="11955"/>
        <n v="1364"/>
        <n v="3232"/>
        <n v="2637"/>
        <n v="3092"/>
        <n v="8557"/>
        <n v="2092"/>
        <n v="20812"/>
        <n v="12124"/>
        <n v="3491"/>
        <n v="2224"/>
        <n v="808"/>
        <n v="79074"/>
        <n v="1210"/>
        <n v="1425"/>
        <n v="3774"/>
        <n v="25683"/>
        <n v="1449"/>
        <n v="2288"/>
        <n v="176514"/>
        <n v="1559"/>
        <n v="12779"/>
        <n v="517"/>
        <n v="2088"/>
        <n v="3874"/>
        <n v="733"/>
        <n v="377"/>
        <n v="1198"/>
        <n v="3173"/>
        <n v="3537"/>
        <n v="730"/>
        <n v="960"/>
        <n v="1666"/>
        <n v="16305"/>
        <n v="4721"/>
        <n v="20621"/>
        <n v="6051"/>
        <n v="4"/>
        <n v="1354"/>
        <n v="1593"/>
        <n v="23015"/>
        <n v="490"/>
        <n v="3250"/>
        <n v="4815"/>
        <n v="1105"/>
        <n v="26990"/>
        <n v="2737"/>
        <n v="628"/>
        <n v="5469"/>
        <n v="7072"/>
        <n v="1838"/>
        <n v="1235"/>
        <n v="497"/>
        <n v="448"/>
        <n v="4104"/>
        <n v="3757"/>
        <n v="5717"/>
        <n v="8922"/>
        <n v="898"/>
        <n v="1050"/>
        <n v="2508"/>
        <n v="1984"/>
        <n v="7075"/>
        <n v="1334"/>
        <n v="9289"/>
        <n v="8394"/>
        <n v="1203"/>
        <n v="247809"/>
        <n v="11060"/>
        <n v="374"/>
        <n v="429"/>
        <n v="29886"/>
        <n v="66004"/>
        <n v="7749"/>
        <n v="763"/>
        <n v="23298"/>
        <n v="958"/>
        <n v="355"/>
        <n v="453"/>
        <n v="6479"/>
        <n v="367"/>
        <n v="7907"/>
        <n v="5753"/>
        <n v="1324"/>
        <n v="3742"/>
        <n v="1465"/>
        <n v="648"/>
        <n v="854"/>
        <n v="4260"/>
        <n v="1249"/>
        <n v="5805"/>
        <n v="1460"/>
        <n v="795"/>
        <n v="891"/>
        <n v="17489"/>
        <n v="58738"/>
        <n v="1655"/>
        <n v="1752"/>
        <n v="7109"/>
        <n v="41036"/>
        <n v="655"/>
        <n v="2213"/>
        <n v="1002"/>
        <n v="2541"/>
        <n v="625"/>
        <n v="2925"/>
        <n v="53162"/>
        <n v="21472"/>
        <n v="7681"/>
        <n v="15797"/>
        <n v="190"/>
        <n v="884"/>
        <n v="79"/>
        <n v="1421"/>
        <n v="1482"/>
        <n v="833"/>
        <n v="1115"/>
        <n v="1768"/>
        <n v="4142"/>
        <n v="5478"/>
        <n v="1179"/>
        <n v="4179"/>
        <n v="2491"/>
        <n v="526"/>
        <n v="47829"/>
        <n v="480"/>
        <n v="723"/>
        <n v="3105"/>
        <n v="3111"/>
        <n v="3682"/>
        <n v="13674"/>
        <n v="186"/>
        <n v="2572"/>
        <n v="3046"/>
        <n v="31180"/>
        <n v="55077"/>
        <n v="13637"/>
        <n v="633"/>
        <n v="10828"/>
        <n v="1863"/>
        <n v="1602"/>
        <n v="770"/>
        <n v="4387"/>
        <n v="366"/>
        <n v="4253"/>
        <n v="5778"/>
        <n v="1468"/>
        <n v="556"/>
        <n v="13241"/>
        <n v="1350"/>
        <n v="84062"/>
        <n v="1906"/>
        <n v="316"/>
        <n v="7511"/>
        <n v="1692"/>
        <n v="2129"/>
        <n v="1776"/>
        <n v="21012"/>
        <n v="55011"/>
        <n v="9768"/>
        <n v="496"/>
        <n v="1679"/>
        <n v="2503"/>
        <n v="4385"/>
        <n v="6313"/>
        <n v="4375"/>
        <n v="10771"/>
        <n v="405"/>
        <n v="1392"/>
        <n v="815"/>
        <n v="214"/>
        <n v="7776"/>
        <n v="1368"/>
        <n v="10122"/>
        <n v="870"/>
        <n v="793"/>
        <n v="2908"/>
        <n v="33407"/>
        <n v="766"/>
        <n v="11748"/>
        <n v="940"/>
        <n v="1765"/>
        <n v="254"/>
        <n v="8675"/>
        <n v="12123"/>
        <n v="3354"/>
        <n v="830"/>
        <n v="2251"/>
        <n v="4013"/>
        <n v="3355"/>
        <n v="909"/>
        <n v="30670"/>
        <n v="499"/>
        <n v="2605"/>
        <n v="1024"/>
        <n v="2853"/>
        <n v="2659"/>
        <n v="376"/>
        <n v="3809"/>
        <n v="3047"/>
        <n v="1149"/>
        <n v="1074"/>
        <n v="7609"/>
        <n v="2743"/>
        <n v="3323"/>
        <n v="11696"/>
        <n v="3980"/>
        <n v="2211"/>
        <n v="10275"/>
        <n v="1660"/>
        <n v="270"/>
        <n v="1502"/>
        <n v="4668"/>
        <n v="2373"/>
        <n v="12326"/>
        <n v="1206"/>
        <n v="2094"/>
        <n v="1075"/>
        <n v="1046"/>
        <n v="1017"/>
        <n v="989"/>
        <n v="671"/>
        <n v="4623"/>
        <n v="11100"/>
        <n v="16879"/>
        <n v="340"/>
        <n v="532"/>
        <n v="3229"/>
        <n v="1416"/>
        <n v="6380"/>
        <n v="3895"/>
        <n v="1086"/>
        <n v="1521"/>
        <n v="21977"/>
        <n v="1753"/>
        <n v="17012"/>
        <n v="117470"/>
        <n v="915"/>
        <n v="38571"/>
        <n v="5448"/>
        <n v="24057"/>
        <n v="328"/>
        <n v="32395"/>
        <n v="359"/>
        <n v="4267"/>
        <n v="140"/>
        <n v="19199"/>
        <n v="375"/>
        <n v="4499"/>
        <n v="709"/>
        <n v="3788"/>
        <n v="692"/>
        <n v="2718"/>
        <n v="223"/>
        <n v="7177"/>
        <n v="738"/>
        <n v="347"/>
        <n v="10701"/>
        <n v="5217"/>
        <n v="6083"/>
        <n v="2250"/>
        <n v="650"/>
        <n v="29548"/>
        <n v="1310"/>
        <n v="266921"/>
        <n v="1918"/>
        <n v="145043"/>
        <n v="156"/>
        <n v="855"/>
        <n v="5934"/>
        <n v="1656"/>
        <n v="1104"/>
        <n v="473"/>
        <n v="1999"/>
        <n v="1946"/>
        <n v="40619"/>
        <n v="17867"/>
        <n v="9068"/>
        <n v="522"/>
        <n v="2645"/>
        <n v="839"/>
        <n v="2556"/>
        <n v="3130"/>
        <n v="11828"/>
        <n v="1781"/>
        <n v="38159"/>
        <n v="8054"/>
        <n v="395"/>
        <n v="11123"/>
        <n v="16259"/>
        <n v="13664"/>
        <n v="11325"/>
        <n v="11034"/>
        <n v="17865"/>
        <n v="6872"/>
        <n v="1662"/>
        <n v="2381"/>
        <n v="434"/>
        <n v="3120"/>
        <n v="161"/>
        <n v="1192"/>
        <n v="1492"/>
        <n v="7367"/>
        <n v="23148"/>
        <n v="1738"/>
        <n v="1068"/>
        <n v="705"/>
        <n v="17376"/>
        <n v="938"/>
        <n v="814"/>
        <n v="23967"/>
        <n v="1632"/>
        <n v="2740"/>
        <n v="524"/>
        <n v="791"/>
        <n v="724"/>
        <n v="179"/>
        <n v="469"/>
        <n v="1736"/>
        <n v="6183"/>
        <n v="215"/>
        <n v="600"/>
        <n v="103"/>
        <n v="1623"/>
        <n v="8013"/>
        <n v="67560"/>
        <n v="4549"/>
        <n v="1726"/>
        <n v="12982"/>
        <n v="1375"/>
        <n v="3991"/>
        <n v="4009"/>
        <n v="7518"/>
        <n v="2886"/>
        <n v="682"/>
        <n v="12077"/>
        <n v="98"/>
        <n v="19067"/>
        <n v="2159"/>
        <n v="8271"/>
        <n v="6282"/>
        <n v="2459"/>
        <n v="727"/>
        <n v="1631"/>
        <n v="4062"/>
        <n v="36355"/>
        <n v="6700"/>
        <n v="23556"/>
        <n v="15876"/>
        <n v="35570"/>
        <n v="3413"/>
        <n v="998"/>
        <n v="6286"/>
        <n v="913"/>
        <n v="667"/>
        <n v="1380"/>
        <n v="1091"/>
        <n v="1173"/>
        <n v="387"/>
        <n v="1523"/>
        <n v="1799"/>
        <n v="732"/>
        <n v="4544"/>
        <n v="9752"/>
        <n v="33698"/>
        <n v="1802"/>
        <n v="10263"/>
        <n v="2265"/>
        <n v="8402"/>
        <n v="2163"/>
        <n v="1878"/>
        <n v="24507"/>
        <n v="1771"/>
        <n v="3207"/>
        <n v="4910"/>
        <n v="402"/>
        <n v="5111"/>
        <n v="23965"/>
        <n v="1560"/>
        <n v="17436"/>
        <n v="8742"/>
        <n v="1052"/>
        <n v="26685"/>
        <n v="463"/>
        <n v="3148"/>
        <n v="1714"/>
        <n v="133"/>
        <n v="4577"/>
        <n v="170"/>
        <n v="5196"/>
        <n v="420"/>
        <n v="2181"/>
        <n v="3213"/>
        <n v="5004"/>
        <n v="44237"/>
        <n v="28187"/>
        <n v="2198"/>
        <n v="56054"/>
        <n v="7868"/>
        <n v="8157"/>
        <n v="764"/>
        <n v="3065"/>
        <n v="1396"/>
        <n v="8558"/>
        <n v="69368"/>
        <n v="2778"/>
        <n v="779"/>
        <n v="18141"/>
        <n v="4226"/>
        <n v="15290"/>
        <n v="4222"/>
        <n v="2869"/>
        <n v="332"/>
        <n v="2419"/>
        <n v="1313"/>
        <n v="13300"/>
        <n v="3763"/>
        <n v="18358"/>
        <n v="2533"/>
        <n v="4580"/>
        <n v="4145"/>
        <n v="1759"/>
        <n v="1232"/>
        <n v="4074"/>
        <n v="1202"/>
        <n v="4275"/>
        <n v="5112"/>
        <n v="16457"/>
        <n v="876"/>
        <n v="2215"/>
        <n v="1405"/>
        <n v="3965"/>
        <n v="4440"/>
        <n v="534"/>
        <n v="241"/>
        <n v="2984"/>
        <n v="1098"/>
        <n v="2003"/>
        <n v="1178"/>
        <n v="1444"/>
        <n v="10555"/>
        <n v="4891"/>
        <n v="272"/>
        <n v="21804"/>
        <n v="18733"/>
        <n v="7751"/>
        <n v="385"/>
        <n v="1194"/>
        <n v="1829"/>
        <n v="8873"/>
        <n v="107817"/>
        <n v="3640"/>
        <n v="310"/>
        <n v="1882"/>
        <n v="7692"/>
        <n v="90851"/>
        <n v="1278"/>
        <n v="2494"/>
        <n v="216"/>
        <n v="621"/>
        <n v="390"/>
        <n v="710"/>
        <n v="575"/>
        <n v="12506"/>
        <n v="1805"/>
        <n v="257627"/>
        <n v="15365"/>
        <n v="5464"/>
        <n v="3336"/>
        <n v="1735"/>
        <n v="28524"/>
        <n v="1850"/>
        <n v="862"/>
        <n v="2024"/>
        <n v="1651"/>
        <n v="1974"/>
        <n v="6038"/>
        <n v="3938"/>
        <n v="2025"/>
        <n v="1260"/>
        <n v="6557"/>
        <n v="326"/>
        <n v="2190"/>
        <n v="10693"/>
        <n v="2865"/>
        <n v="6523"/>
        <n v="457"/>
        <n v="1433"/>
        <n v="9034"/>
        <n v="2432"/>
        <n v="1621"/>
        <n v="1896"/>
        <n v="13870"/>
        <n v="1283"/>
        <n v="363"/>
        <n v="587"/>
        <n v="605"/>
        <n v="6686"/>
        <n v="49635"/>
        <n v="45227"/>
        <n v="1709"/>
        <n v="2748"/>
        <n v="656"/>
        <n v="267"/>
        <n v="776"/>
        <n v="5003"/>
        <n v="1360"/>
        <n v="6116"/>
        <n v="2285"/>
        <n v="1131"/>
        <n v="1015"/>
        <n v="13443"/>
        <n v="1495"/>
        <n v="318"/>
        <n v="5833"/>
        <n v="5114"/>
        <n v="954"/>
        <n v="6658"/>
        <n v="5060"/>
        <n v="1132"/>
        <n v="1794"/>
        <n v="3017"/>
        <n v="881"/>
        <n v="5768"/>
        <n v="9397"/>
        <n v="1730"/>
        <n v="2408"/>
        <n v="4702"/>
        <n v="5141"/>
        <n v="2732"/>
        <n v="6754"/>
        <n v="966"/>
        <n v="807"/>
        <n v="1168"/>
        <n v="2601"/>
        <n v="2332"/>
        <n v="24760"/>
        <n v="683"/>
        <n v="2471"/>
        <n v="639"/>
        <n v="2881"/>
        <n v="163"/>
        <n v="159323"/>
        <n v="2861"/>
        <n v="4116"/>
        <n v="1608"/>
        <n v="2354"/>
        <n v="2938"/>
        <n v="1821"/>
        <n v="6426"/>
        <n v="838"/>
        <n v="3815"/>
        <n v="9122"/>
        <n v="3153"/>
        <n v="4553"/>
        <n v="8905"/>
        <n v="24878"/>
        <n v="5134"/>
        <n v="15060"/>
        <n v="6551"/>
        <n v="3219"/>
        <n v="506"/>
        <n v="9259"/>
        <n v="389"/>
        <n v="2638"/>
        <n v="3026"/>
        <n v="2291"/>
        <n v="1137"/>
        <n v="1077"/>
        <n v="678"/>
        <n v="1648"/>
        <n v="1505"/>
        <n v="2118"/>
        <n v="924"/>
        <n v="17588"/>
        <n v="3289"/>
        <n v="4618"/>
        <n v="4693"/>
        <n v="6493"/>
        <n v="1828"/>
        <n v="6205"/>
        <n v="1321"/>
        <n v="7740"/>
        <n v="1345"/>
        <n v="8535"/>
        <n v="14263"/>
        <n v="1039"/>
        <n v="1254"/>
        <n v="2522"/>
        <n v="344"/>
        <n v="1497"/>
        <n v="12963"/>
        <n v="3392"/>
        <n v="9269"/>
        <n v="459"/>
        <n v="672"/>
        <n v="2720"/>
        <n v="2059"/>
        <n v="7423"/>
        <n v="943"/>
        <n v="3731"/>
        <n v="610"/>
        <n v="1089"/>
        <n v="2241"/>
        <n v="871"/>
        <n v="591"/>
        <n v="45578"/>
        <n v="3141"/>
        <n v="982"/>
        <n v="4490"/>
        <n v="2015"/>
        <n v="544"/>
        <n v="87958"/>
        <n v="2791"/>
        <n v="446"/>
        <n v="3168"/>
        <n v="4808"/>
        <n v="33854"/>
        <n v="4980"/>
        <n v="12573"/>
        <n v="3480"/>
        <n v="905"/>
        <n v="2557"/>
        <n v="1009"/>
        <n v="3807"/>
        <n v="5170"/>
        <n v="6219"/>
        <n v="606"/>
        <n v="8872"/>
        <n v="1835"/>
        <n v="287095"/>
        <n v="1931"/>
        <n v="13914"/>
        <n v="42435"/>
        <n v="2964"/>
        <n v="6430"/>
        <n v="11602"/>
        <n v="579"/>
        <n v="3963"/>
        <n v="25859"/>
        <n v="1740"/>
        <n v="3060"/>
        <n v="2772"/>
        <n v="601"/>
        <n v="24097"/>
        <n v="283"/>
        <n v="3384"/>
        <n v="1441"/>
      </sharedItems>
    </cacheField>
    <cacheField name="rating_count_ver" numFmtId="0">
      <sharedItems containsSemiMixedTypes="0" containsString="0" containsNumber="1" containsInteger="1" minValue="0" maxValue="177050"/>
    </cacheField>
    <cacheField name="user_rating" numFmtId="0">
      <sharedItems containsSemiMixedTypes="0" containsString="0" containsNumber="1" minValue="0" maxValue="5"/>
    </cacheField>
    <cacheField name="user_rating_ver" numFmtId="0">
      <sharedItems containsSemiMixedTypes="0" containsString="0" containsNumber="1" minValue="0" maxValue="5"/>
    </cacheField>
    <cacheField name="ver" numFmtId="0">
      <sharedItems containsMixedTypes="1" containsNumber="1" minValue="0.13" maxValue="3348"/>
    </cacheField>
    <cacheField name="cont_rating" numFmtId="0">
      <sharedItems/>
    </cacheField>
    <cacheField name="prime_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sup_devices.num" numFmtId="0">
      <sharedItems containsSemiMixedTypes="0" containsString="0" containsNumber="1" containsInteger="1" minValue="9" maxValue="47"/>
    </cacheField>
    <cacheField name="ipadSc_urls.num" numFmtId="0">
      <sharedItems containsSemiMixedTypes="0" containsString="0" containsNumber="1" containsInteger="1" minValue="0" maxValue="5"/>
    </cacheField>
    <cacheField name="lang.num" numFmtId="0">
      <sharedItems containsSemiMixedTypes="0" containsString="0" containsNumber="1" containsInteger="1" minValue="0" maxValue="75"/>
    </cacheField>
    <cacheField name="vpp_li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98">
  <r>
    <n v="1"/>
    <n v="281656475"/>
    <s v="PAC-MAN Premium"/>
    <n v="100788224"/>
    <s v="USD"/>
    <x v="0"/>
    <x v="0"/>
    <n v="26"/>
    <n v="4"/>
    <n v="4.5"/>
    <s v="6.3.5"/>
    <s v="4+"/>
    <x v="0"/>
    <n v="38"/>
    <n v="5"/>
    <n v="10"/>
    <n v="1"/>
  </r>
  <r>
    <n v="2"/>
    <n v="281796108"/>
    <s v="Evernote - stay organized"/>
    <n v="158578688"/>
    <s v="USD"/>
    <x v="1"/>
    <x v="1"/>
    <n v="26"/>
    <n v="4"/>
    <n v="3.5"/>
    <s v="8.2.2"/>
    <s v="4+"/>
    <x v="1"/>
    <n v="37"/>
    <n v="5"/>
    <n v="23"/>
    <n v="1"/>
  </r>
  <r>
    <n v="3"/>
    <n v="281940292"/>
    <s v="WeatherBug - Local Weather, Radar, Maps, Alerts"/>
    <n v="100524032"/>
    <s v="USD"/>
    <x v="1"/>
    <x v="2"/>
    <n v="2822"/>
    <n v="3.5"/>
    <n v="4.5"/>
    <s v="5.0.0"/>
    <s v="4+"/>
    <x v="2"/>
    <n v="37"/>
    <n v="5"/>
    <n v="3"/>
    <n v="1"/>
  </r>
  <r>
    <n v="4"/>
    <n v="282614216"/>
    <s v="eBay: Best App to Buy, Sell, Save! Online Shopping"/>
    <n v="128512000"/>
    <s v="USD"/>
    <x v="1"/>
    <x v="3"/>
    <n v="649"/>
    <n v="4"/>
    <n v="4.5"/>
    <s v="5.10.0"/>
    <s v="12+"/>
    <x v="3"/>
    <n v="37"/>
    <n v="5"/>
    <n v="9"/>
    <n v="1"/>
  </r>
  <r>
    <n v="5"/>
    <n v="282935706"/>
    <s v="Bible"/>
    <n v="92774400"/>
    <s v="USD"/>
    <x v="1"/>
    <x v="4"/>
    <n v="5320"/>
    <n v="4.5"/>
    <n v="5"/>
    <s v="7.5.1"/>
    <s v="4+"/>
    <x v="4"/>
    <n v="37"/>
    <n v="5"/>
    <n v="45"/>
    <n v="1"/>
  </r>
  <r>
    <n v="6"/>
    <n v="283619399"/>
    <s v="Shanghai Mahjong"/>
    <n v="10485713"/>
    <s v="USD"/>
    <x v="2"/>
    <x v="5"/>
    <n v="5516"/>
    <n v="4"/>
    <n v="4"/>
    <n v="1.8"/>
    <s v="4+"/>
    <x v="0"/>
    <n v="47"/>
    <n v="5"/>
    <n v="1"/>
    <n v="1"/>
  </r>
  <r>
    <n v="7"/>
    <n v="283646709"/>
    <s v="PayPal - Send and request money safely"/>
    <n v="227795968"/>
    <s v="USD"/>
    <x v="1"/>
    <x v="6"/>
    <n v="879"/>
    <n v="4"/>
    <n v="4.5"/>
    <s v="6.12.0"/>
    <s v="4+"/>
    <x v="5"/>
    <n v="37"/>
    <n v="0"/>
    <n v="19"/>
    <n v="1"/>
  </r>
  <r>
    <n v="8"/>
    <n v="284035177"/>
    <s v="Pandora - Music &amp; Radio"/>
    <n v="130242560"/>
    <s v="USD"/>
    <x v="1"/>
    <x v="7"/>
    <n v="3594"/>
    <n v="4"/>
    <n v="4.5"/>
    <s v="8.4.1"/>
    <s v="12+"/>
    <x v="6"/>
    <n v="37"/>
    <n v="4"/>
    <n v="1"/>
    <n v="1"/>
  </r>
  <r>
    <n v="9"/>
    <n v="284666222"/>
    <s v="PCalc - The Best Calculator"/>
    <n v="49250304"/>
    <s v="USD"/>
    <x v="3"/>
    <x v="8"/>
    <n v="4"/>
    <n v="4.5"/>
    <n v="5"/>
    <s v="3.6.6"/>
    <s v="4+"/>
    <x v="7"/>
    <n v="37"/>
    <n v="5"/>
    <n v="1"/>
    <n v="1"/>
  </r>
  <r>
    <n v="10"/>
    <n v="284736660"/>
    <s v="Ms. PAC-MAN"/>
    <n v="70023168"/>
    <s v="USD"/>
    <x v="0"/>
    <x v="9"/>
    <n v="40"/>
    <n v="4"/>
    <n v="4"/>
    <s v="4.0.4"/>
    <s v="4+"/>
    <x v="0"/>
    <n v="38"/>
    <n v="0"/>
    <n v="10"/>
    <n v="1"/>
  </r>
  <r>
    <n v="11"/>
    <n v="284791396"/>
    <s v="Solitaire by MobilityWare"/>
    <n v="49618944"/>
    <s v="USD"/>
    <x v="4"/>
    <x v="10"/>
    <n v="4017"/>
    <n v="4.5"/>
    <n v="4.5"/>
    <s v="4.10.1"/>
    <s v="4+"/>
    <x v="0"/>
    <n v="38"/>
    <n v="4"/>
    <n v="11"/>
    <n v="1"/>
  </r>
  <r>
    <n v="12"/>
    <n v="284815117"/>
    <s v="SCRABBLE Premium"/>
    <n v="227547136"/>
    <s v="USD"/>
    <x v="5"/>
    <x v="11"/>
    <n v="166"/>
    <n v="3.5"/>
    <n v="2.5"/>
    <s v="5.19.0"/>
    <s v="4+"/>
    <x v="0"/>
    <n v="37"/>
    <n v="0"/>
    <n v="6"/>
    <n v="1"/>
  </r>
  <r>
    <n v="13"/>
    <n v="284815942"/>
    <s v="Google  Search made just for mobile"/>
    <n v="179979264"/>
    <s v="USD"/>
    <x v="1"/>
    <x v="12"/>
    <n v="203"/>
    <n v="3.5"/>
    <n v="4"/>
    <n v="27"/>
    <s v="17+"/>
    <x v="7"/>
    <n v="37"/>
    <n v="4"/>
    <n v="33"/>
    <n v="1"/>
  </r>
  <r>
    <n v="14"/>
    <n v="284847138"/>
    <s v="Bank of America - Mobile Banking"/>
    <n v="160925696"/>
    <s v="USD"/>
    <x v="1"/>
    <x v="13"/>
    <n v="2336"/>
    <n v="3.5"/>
    <n v="4.5"/>
    <s v="7.3.8"/>
    <s v="4+"/>
    <x v="5"/>
    <n v="37"/>
    <n v="0"/>
    <n v="2"/>
    <n v="1"/>
  </r>
  <r>
    <n v="15"/>
    <n v="284862767"/>
    <s v="FreeCell"/>
    <n v="55153664"/>
    <s v="USD"/>
    <x v="4"/>
    <x v="14"/>
    <n v="668"/>
    <n v="4.5"/>
    <n v="4.5"/>
    <s v="4.0.3"/>
    <s v="4+"/>
    <x v="0"/>
    <n v="38"/>
    <n v="5"/>
    <n v="2"/>
    <n v="1"/>
  </r>
  <r>
    <n v="16"/>
    <n v="284876795"/>
    <s v="TripAdvisor Hotels Flights Restaurants"/>
    <n v="207907840"/>
    <s v="USD"/>
    <x v="1"/>
    <x v="15"/>
    <n v="87"/>
    <n v="4"/>
    <n v="3.5"/>
    <n v="21.1"/>
    <s v="4+"/>
    <x v="8"/>
    <n v="37"/>
    <n v="1"/>
    <n v="26"/>
    <n v="1"/>
  </r>
  <r>
    <n v="17"/>
    <n v="284882215"/>
    <s v="Facebook"/>
    <n v="389879808"/>
    <s v="USD"/>
    <x v="1"/>
    <x v="16"/>
    <n v="212"/>
    <n v="3.5"/>
    <n v="3.5"/>
    <n v="95"/>
    <s v="4+"/>
    <x v="9"/>
    <n v="37"/>
    <n v="1"/>
    <n v="29"/>
    <n v="1"/>
  </r>
  <r>
    <n v="18"/>
    <n v="284910350"/>
    <s v="Yelp - Nearby Restaurants, Shopping &amp; Services"/>
    <n v="167407616"/>
    <s v="USD"/>
    <x v="1"/>
    <x v="17"/>
    <n v="3726"/>
    <n v="4"/>
    <n v="4.5"/>
    <s v="11.15.0"/>
    <s v="12+"/>
    <x v="8"/>
    <n v="37"/>
    <n v="5"/>
    <n v="18"/>
    <n v="1"/>
  </r>
  <r>
    <n v="20"/>
    <n v="284993459"/>
    <s v="Shazam - Discover music, artists, videos &amp; lyrics"/>
    <n v="147093504"/>
    <s v="USD"/>
    <x v="1"/>
    <x v="18"/>
    <n v="136"/>
    <n v="4"/>
    <n v="4.5"/>
    <s v="11.0.3"/>
    <s v="12+"/>
    <x v="6"/>
    <n v="37"/>
    <n v="3"/>
    <n v="16"/>
    <n v="1"/>
  </r>
  <r>
    <n v="21"/>
    <n v="285005463"/>
    <s v="Crash Bandicoot Nitro Kart 3D"/>
    <n v="10735026"/>
    <s v="USD"/>
    <x v="6"/>
    <x v="19"/>
    <n v="4178"/>
    <n v="4"/>
    <n v="3.5"/>
    <s v="1.0.0"/>
    <s v="4+"/>
    <x v="0"/>
    <n v="47"/>
    <n v="0"/>
    <n v="1"/>
    <n v="1"/>
  </r>
  <r>
    <n v="22"/>
    <n v="285946052"/>
    <s v="iQuran"/>
    <n v="70707916"/>
    <s v="USD"/>
    <x v="7"/>
    <x v="20"/>
    <n v="966"/>
    <n v="4.5"/>
    <n v="4.5"/>
    <n v="3.3"/>
    <s v="4+"/>
    <x v="4"/>
    <n v="43"/>
    <n v="0"/>
    <n v="2"/>
    <n v="1"/>
  </r>
  <r>
    <n v="23"/>
    <n v="285994151"/>
    <s v=":) Sudoku +"/>
    <n v="6169600"/>
    <s v="USD"/>
    <x v="6"/>
    <x v="21"/>
    <n v="781"/>
    <n v="5"/>
    <n v="5"/>
    <s v="5.2.6"/>
    <s v="4+"/>
    <x v="0"/>
    <n v="40"/>
    <n v="5"/>
    <n v="1"/>
    <n v="1"/>
  </r>
  <r>
    <n v="24"/>
    <n v="286058814"/>
    <s v="Yahoo Sports - Teams, Scores, News &amp; Highlights"/>
    <n v="130583552"/>
    <s v="USD"/>
    <x v="1"/>
    <x v="22"/>
    <n v="131"/>
    <n v="4"/>
    <n v="4.5"/>
    <n v="6.9"/>
    <s v="4+"/>
    <x v="10"/>
    <n v="37"/>
    <n v="2"/>
    <n v="6"/>
    <n v="1"/>
  </r>
  <r>
    <n v="25"/>
    <n v="286070473"/>
    <s v="Mileage Log | Fahrtenbuch"/>
    <n v="71203840"/>
    <s v="USD"/>
    <x v="8"/>
    <x v="23"/>
    <n v="0"/>
    <n v="4.5"/>
    <n v="0"/>
    <s v="9.0.5"/>
    <s v="4+"/>
    <x v="11"/>
    <n v="37"/>
    <n v="5"/>
    <n v="3"/>
    <n v="1"/>
  </r>
  <r>
    <n v="27"/>
    <n v="286799607"/>
    <s v="Cleartune - Chromatic Tuner"/>
    <n v="11423008"/>
    <s v="USD"/>
    <x v="0"/>
    <x v="24"/>
    <n v="297"/>
    <n v="4"/>
    <n v="4"/>
    <s v="2.1.3"/>
    <s v="4+"/>
    <x v="6"/>
    <n v="43"/>
    <n v="2"/>
    <n v="10"/>
    <n v="1"/>
  </r>
  <r>
    <n v="28"/>
    <n v="286906691"/>
    <s v="Lifesum  Inspiring healthy lifestyle app"/>
    <n v="188017664"/>
    <s v="USD"/>
    <x v="1"/>
    <x v="25"/>
    <n v="12"/>
    <n v="3.5"/>
    <n v="4"/>
    <s v="8.4.1"/>
    <s v="4+"/>
    <x v="12"/>
    <n v="37"/>
    <n v="5"/>
    <n v="11"/>
    <n v="1"/>
  </r>
  <r>
    <n v="29"/>
    <n v="286911400"/>
    <s v="Hangman."/>
    <n v="4765696"/>
    <s v="USD"/>
    <x v="1"/>
    <x v="26"/>
    <n v="248"/>
    <n v="3"/>
    <n v="3.5"/>
    <s v="2.0.6"/>
    <s v="9+"/>
    <x v="0"/>
    <n v="38"/>
    <n v="0"/>
    <n v="1"/>
    <n v="1"/>
  </r>
  <r>
    <n v="31"/>
    <n v="288113403"/>
    <s v="iTranslate - Language Translator &amp; Dictionary"/>
    <n v="287933440"/>
    <s v="USD"/>
    <x v="1"/>
    <x v="27"/>
    <n v="25"/>
    <n v="3.5"/>
    <n v="5"/>
    <s v="10.5.4"/>
    <s v="4+"/>
    <x v="1"/>
    <n v="37"/>
    <n v="5"/>
    <n v="23"/>
    <n v="1"/>
  </r>
  <r>
    <n v="32"/>
    <n v="288120394"/>
    <s v="TouchOSC"/>
    <n v="4263936"/>
    <s v="USD"/>
    <x v="4"/>
    <x v="28"/>
    <n v="7"/>
    <n v="4"/>
    <n v="3.5"/>
    <s v="1.9.8"/>
    <s v="4+"/>
    <x v="6"/>
    <n v="43"/>
    <n v="1"/>
    <n v="1"/>
    <n v="1"/>
  </r>
  <r>
    <n v="33"/>
    <n v="288419283"/>
    <s v="RadarScope"/>
    <n v="172772352"/>
    <s v="USD"/>
    <x v="3"/>
    <x v="29"/>
    <n v="23"/>
    <n v="4"/>
    <n v="4.5"/>
    <s v="3.4.1"/>
    <s v="4+"/>
    <x v="2"/>
    <n v="37"/>
    <n v="5"/>
    <n v="1"/>
    <n v="1"/>
  </r>
  <r>
    <n v="34"/>
    <n v="288429040"/>
    <s v="LinkedIn"/>
    <n v="273844224"/>
    <s v="USD"/>
    <x v="1"/>
    <x v="30"/>
    <n v="62"/>
    <n v="3.5"/>
    <n v="4.5"/>
    <s v="9.1.32"/>
    <s v="4+"/>
    <x v="9"/>
    <n v="37"/>
    <n v="2"/>
    <n v="23"/>
    <n v="1"/>
  </r>
  <r>
    <n v="35"/>
    <n v="289084315"/>
    <s v="Period Tracker Deluxe"/>
    <n v="40216576"/>
    <s v="USD"/>
    <x v="7"/>
    <x v="31"/>
    <n v="489"/>
    <n v="4.5"/>
    <n v="5"/>
    <n v="9.6"/>
    <s v="12+"/>
    <x v="12"/>
    <n v="38"/>
    <n v="0"/>
    <n v="15"/>
    <n v="1"/>
  </r>
  <r>
    <n v="36"/>
    <n v="289446241"/>
    <s v="Election 2016 Map"/>
    <n v="2386944"/>
    <s v="USD"/>
    <x v="2"/>
    <x v="32"/>
    <n v="0"/>
    <n v="3"/>
    <n v="0"/>
    <n v="5"/>
    <s v="4+"/>
    <x v="13"/>
    <n v="37"/>
    <n v="1"/>
    <n v="1"/>
    <n v="1"/>
  </r>
  <r>
    <n v="37"/>
    <n v="289523017"/>
    <s v="Blackjack by MobilityWare"/>
    <n v="105431040"/>
    <s v="USD"/>
    <x v="1"/>
    <x v="33"/>
    <n v="1101"/>
    <n v="3.5"/>
    <n v="4.5"/>
    <s v="5.5.3"/>
    <s v="12+"/>
    <x v="0"/>
    <n v="37"/>
    <n v="5"/>
    <n v="5"/>
    <n v="1"/>
  </r>
  <r>
    <n v="39"/>
    <n v="289894882"/>
    <s v="White Noise"/>
    <n v="44129280"/>
    <s v="USD"/>
    <x v="2"/>
    <x v="34"/>
    <n v="299"/>
    <n v="4"/>
    <n v="5"/>
    <n v="7.2"/>
    <s v="4+"/>
    <x v="12"/>
    <n v="37"/>
    <n v="5"/>
    <n v="3"/>
    <n v="1"/>
  </r>
  <r>
    <n v="40"/>
    <n v="290638154"/>
    <s v="iHeartRadio  Free Music &amp; Radio Stations"/>
    <n v="116443136"/>
    <s v="USD"/>
    <x v="1"/>
    <x v="35"/>
    <n v="110"/>
    <n v="4"/>
    <n v="3"/>
    <s v="8.0.0"/>
    <s v="12+"/>
    <x v="6"/>
    <n v="37"/>
    <n v="5"/>
    <n v="2"/>
    <n v="1"/>
  </r>
  <r>
    <n v="41"/>
    <n v="290807369"/>
    <s v="Line Rider iRide"/>
    <n v="1646592"/>
    <s v="USD"/>
    <x v="7"/>
    <x v="36"/>
    <n v="69"/>
    <n v="3.5"/>
    <n v="2.5"/>
    <n v="2.4"/>
    <s v="9+"/>
    <x v="13"/>
    <n v="40"/>
    <n v="0"/>
    <n v="1"/>
    <n v="1"/>
  </r>
  <r>
    <n v="42"/>
    <n v="290986013"/>
    <s v="Deliveries: a package tracker"/>
    <n v="30016512"/>
    <s v="USD"/>
    <x v="4"/>
    <x v="37"/>
    <n v="10"/>
    <n v="4"/>
    <n v="4"/>
    <s v="8.0.3"/>
    <s v="4+"/>
    <x v="7"/>
    <n v="37"/>
    <n v="4"/>
    <n v="9"/>
    <n v="1"/>
  </r>
  <r>
    <n v="43"/>
    <n v="291430598"/>
    <s v="Hurricane Pro"/>
    <n v="29518848"/>
    <s v="USD"/>
    <x v="6"/>
    <x v="38"/>
    <n v="0"/>
    <n v="4.5"/>
    <n v="0"/>
    <n v="5.2"/>
    <s v="17+"/>
    <x v="2"/>
    <n v="37"/>
    <n v="0"/>
    <n v="1"/>
    <n v="1"/>
  </r>
  <r>
    <n v="47"/>
    <n v="292421271"/>
    <s v="Fieldrunners"/>
    <n v="66872320"/>
    <s v="USD"/>
    <x v="6"/>
    <x v="39"/>
    <n v="6"/>
    <n v="4"/>
    <n v="3"/>
    <s v="1.7.177604"/>
    <s v="9+"/>
    <x v="0"/>
    <n v="37"/>
    <n v="0"/>
    <n v="1"/>
    <n v="1"/>
  </r>
  <r>
    <n v="48"/>
    <n v="292628469"/>
    <s v="Juxtaposer"/>
    <n v="45229056"/>
    <s v="USD"/>
    <x v="6"/>
    <x v="40"/>
    <n v="7"/>
    <n v="4.5"/>
    <n v="5"/>
    <s v="3.8.2"/>
    <s v="4+"/>
    <x v="14"/>
    <n v="37"/>
    <n v="5"/>
    <n v="1"/>
    <n v="1"/>
  </r>
  <r>
    <n v="49"/>
    <n v="292738169"/>
    <s v="Deezer - Listen to your Favorite Music &amp; Playlists"/>
    <n v="127470592"/>
    <s v="USD"/>
    <x v="1"/>
    <x v="41"/>
    <n v="12"/>
    <n v="3"/>
    <n v="4"/>
    <s v="6.19.0"/>
    <s v="12+"/>
    <x v="6"/>
    <n v="37"/>
    <n v="5"/>
    <n v="21"/>
    <n v="1"/>
  </r>
  <r>
    <n v="50"/>
    <n v="293118835"/>
    <s v="iStellar"/>
    <n v="44241920"/>
    <s v="USD"/>
    <x v="0"/>
    <x v="42"/>
    <n v="0"/>
    <n v="3.5"/>
    <n v="0"/>
    <s v="2.9.0"/>
    <s v="4+"/>
    <x v="15"/>
    <n v="37"/>
    <n v="0"/>
    <n v="2"/>
    <n v="0"/>
  </r>
  <r>
    <n v="51"/>
    <n v="293523031"/>
    <s v="Sonos Controller"/>
    <n v="107983872"/>
    <s v="USD"/>
    <x v="1"/>
    <x v="43"/>
    <n v="2691"/>
    <n v="4.5"/>
    <n v="4.5"/>
    <n v="7.2"/>
    <s v="4+"/>
    <x v="6"/>
    <n v="37"/>
    <n v="4"/>
    <n v="12"/>
    <n v="1"/>
  </r>
  <r>
    <n v="52"/>
    <n v="293573778"/>
    <s v="Avertinoo"/>
    <n v="8044544"/>
    <s v="USD"/>
    <x v="4"/>
    <x v="44"/>
    <n v="0"/>
    <n v="3"/>
    <n v="0"/>
    <s v="3.9.2"/>
    <s v="4+"/>
    <x v="15"/>
    <n v="38"/>
    <n v="5"/>
    <n v="7"/>
    <n v="1"/>
  </r>
  <r>
    <n v="53"/>
    <n v="293622097"/>
    <s v="Google Earth"/>
    <n v="37214208"/>
    <s v="USD"/>
    <x v="1"/>
    <x v="45"/>
    <n v="1359"/>
    <n v="3.5"/>
    <n v="3.5"/>
    <s v="7.1.6"/>
    <s v="4+"/>
    <x v="8"/>
    <n v="43"/>
    <n v="5"/>
    <n v="30"/>
    <n v="1"/>
  </r>
  <r>
    <n v="54"/>
    <n v="293760823"/>
    <s v="iFart - The Original Fart Sounds App"/>
    <n v="60320768"/>
    <s v="USD"/>
    <x v="7"/>
    <x v="46"/>
    <n v="10"/>
    <n v="3"/>
    <n v="4"/>
    <s v="4.0.8"/>
    <s v="9+"/>
    <x v="13"/>
    <n v="37"/>
    <n v="5"/>
    <n v="1"/>
    <n v="1"/>
  </r>
  <r>
    <n v="55"/>
    <n v="293778748"/>
    <s v="PAC-MAN"/>
    <n v="100849664"/>
    <s v="USD"/>
    <x v="1"/>
    <x v="47"/>
    <n v="99"/>
    <n v="3"/>
    <n v="4.5"/>
    <s v="6.3.5"/>
    <s v="4+"/>
    <x v="0"/>
    <n v="38"/>
    <n v="5"/>
    <n v="10"/>
    <n v="1"/>
  </r>
  <r>
    <n v="57"/>
    <n v="294056623"/>
    <s v="FOX Sports Mobile"/>
    <n v="72748032"/>
    <s v="USD"/>
    <x v="1"/>
    <x v="48"/>
    <n v="103"/>
    <n v="3"/>
    <n v="4"/>
    <s v="3.5.13"/>
    <s v="4+"/>
    <x v="10"/>
    <n v="37"/>
    <n v="0"/>
    <n v="1"/>
    <n v="0"/>
  </r>
  <r>
    <n v="58"/>
    <n v="294536447"/>
    <s v="First Words Animals"/>
    <n v="32164864"/>
    <s v="USD"/>
    <x v="7"/>
    <x v="49"/>
    <n v="4"/>
    <n v="4"/>
    <n v="5"/>
    <n v="7"/>
    <s v="4+"/>
    <x v="0"/>
    <n v="38"/>
    <n v="5"/>
    <n v="1"/>
    <n v="1"/>
  </r>
  <r>
    <n v="59"/>
    <n v="294631159"/>
    <s v="WeatherPro"/>
    <n v="69079040"/>
    <s v="USD"/>
    <x v="7"/>
    <x v="50"/>
    <n v="34"/>
    <n v="4"/>
    <n v="4.5"/>
    <s v="4.8.2"/>
    <s v="4+"/>
    <x v="2"/>
    <n v="37"/>
    <n v="0"/>
    <n v="13"/>
    <n v="1"/>
  </r>
  <r>
    <n v="60"/>
    <n v="294934058"/>
    <s v="HotSchedules"/>
    <n v="82037760"/>
    <s v="USD"/>
    <x v="6"/>
    <x v="51"/>
    <n v="2"/>
    <n v="3"/>
    <n v="5"/>
    <s v="4.56.1"/>
    <s v="4+"/>
    <x v="11"/>
    <n v="37"/>
    <n v="2"/>
    <n v="2"/>
    <n v="1"/>
  </r>
  <r>
    <n v="61"/>
    <n v="295430577"/>
    <s v="Star Walk - Find Stars And Planets in Sky Above"/>
    <n v="150195200"/>
    <s v="USD"/>
    <x v="4"/>
    <x v="52"/>
    <n v="55"/>
    <n v="4.5"/>
    <n v="5"/>
    <s v="7.2.3"/>
    <s v="4+"/>
    <x v="16"/>
    <n v="37"/>
    <n v="0"/>
    <n v="12"/>
    <n v="1"/>
  </r>
  <r>
    <n v="62"/>
    <n v="295646461"/>
    <s v="The Weather Channel: Forecast, Radar &amp; Alerts"/>
    <n v="199734272"/>
    <s v="USD"/>
    <x v="1"/>
    <x v="53"/>
    <n v="5893"/>
    <n v="3.5"/>
    <n v="4.5"/>
    <n v="8.11"/>
    <s v="4+"/>
    <x v="2"/>
    <n v="37"/>
    <n v="0"/>
    <n v="33"/>
    <n v="1"/>
  </r>
  <r>
    <n v="63"/>
    <n v="295759189"/>
    <s v="Big Day - Event Countdown"/>
    <n v="13156352"/>
    <s v="USD"/>
    <x v="2"/>
    <x v="54"/>
    <n v="14"/>
    <n v="3"/>
    <n v="4"/>
    <s v="8.2.0"/>
    <s v="4+"/>
    <x v="17"/>
    <n v="38"/>
    <n v="0"/>
    <n v="7"/>
    <n v="1"/>
  </r>
  <r>
    <n v="64"/>
    <n v="295775656"/>
    <s v="12 Steps AA Companion - Alcoholics Anonymous"/>
    <n v="30367744"/>
    <s v="USD"/>
    <x v="6"/>
    <x v="55"/>
    <n v="2"/>
    <n v="3.5"/>
    <n v="4.5"/>
    <s v="2.5.9.2"/>
    <s v="12+"/>
    <x v="17"/>
    <n v="37"/>
    <n v="5"/>
    <n v="1"/>
    <n v="1"/>
  </r>
  <r>
    <n v="65"/>
    <n v="296581815"/>
    <s v="OpenTable - Restaurant Reservations"/>
    <n v="93420544"/>
    <s v="USD"/>
    <x v="1"/>
    <x v="56"/>
    <n v="150"/>
    <n v="4.5"/>
    <n v="5"/>
    <s v="10.18.0"/>
    <s v="4+"/>
    <x v="18"/>
    <n v="37"/>
    <n v="1"/>
    <n v="6"/>
    <n v="1"/>
  </r>
  <r>
    <n v="66"/>
    <n v="297244048"/>
    <s v="VLC Remote"/>
    <n v="31505408"/>
    <s v="USD"/>
    <x v="4"/>
    <x v="57"/>
    <n v="2"/>
    <n v="4"/>
    <n v="5"/>
    <n v="9.3000000000000007"/>
    <s v="4+"/>
    <x v="13"/>
    <n v="37"/>
    <n v="5"/>
    <n v="33"/>
    <n v="1"/>
  </r>
  <r>
    <n v="67"/>
    <n v="297332787"/>
    <s v="gFlashPro - Flashcards &amp; Tests"/>
    <n v="25997312"/>
    <s v="USD"/>
    <x v="0"/>
    <x v="58"/>
    <n v="4"/>
    <n v="4"/>
    <n v="4"/>
    <n v="7.1"/>
    <s v="4+"/>
    <x v="16"/>
    <n v="37"/>
    <n v="3"/>
    <n v="3"/>
    <n v="1"/>
  </r>
  <r>
    <n v="68"/>
    <n v="297368629"/>
    <s v="Lose It!  Weight Loss Program and Calorie Counter"/>
    <n v="182054912"/>
    <s v="USD"/>
    <x v="1"/>
    <x v="59"/>
    <n v="402"/>
    <n v="4"/>
    <n v="4.5"/>
    <s v="8.0.2"/>
    <s v="4+"/>
    <x v="12"/>
    <n v="37"/>
    <n v="3"/>
    <n v="1"/>
    <n v="1"/>
  </r>
  <r>
    <n v="69"/>
    <n v="297430070"/>
    <s v="Target"/>
    <n v="138754048"/>
    <s v="USD"/>
    <x v="1"/>
    <x v="60"/>
    <n v="13"/>
    <n v="3"/>
    <n v="2"/>
    <s v="8.21.0"/>
    <s v="4+"/>
    <x v="3"/>
    <n v="37"/>
    <n v="0"/>
    <n v="1"/>
    <n v="1"/>
  </r>
  <r>
    <n v="70"/>
    <n v="297606726"/>
    <s v="Fish Tycoon"/>
    <n v="13564835"/>
    <s v="USD"/>
    <x v="2"/>
    <x v="61"/>
    <n v="1787"/>
    <n v="3.5"/>
    <n v="4.5"/>
    <s v="1.1.0"/>
    <s v="4+"/>
    <x v="0"/>
    <n v="47"/>
    <n v="0"/>
    <n v="1"/>
    <n v="1"/>
  </r>
  <r>
    <n v="71"/>
    <n v="297606951"/>
    <s v="Amazon App: shop, scan, compare, and read reviews"/>
    <n v="133688320"/>
    <s v="USD"/>
    <x v="1"/>
    <x v="62"/>
    <n v="22"/>
    <n v="3.5"/>
    <n v="3"/>
    <s v="9.10.0"/>
    <s v="4+"/>
    <x v="3"/>
    <n v="37"/>
    <n v="5"/>
    <n v="8"/>
    <n v="1"/>
  </r>
  <r>
    <n v="72"/>
    <n v="297694601"/>
    <s v="Touchgrind"/>
    <n v="55205888"/>
    <s v="USD"/>
    <x v="4"/>
    <x v="63"/>
    <n v="378"/>
    <n v="4"/>
    <n v="4.5"/>
    <s v="1.5.1"/>
    <s v="4+"/>
    <x v="0"/>
    <n v="40"/>
    <n v="0"/>
    <n v="0"/>
    <n v="1"/>
  </r>
  <r>
    <n v="73"/>
    <n v="298127110"/>
    <s v="ProPresenter Remote"/>
    <n v="46922752"/>
    <s v="USD"/>
    <x v="4"/>
    <x v="64"/>
    <n v="7"/>
    <n v="3"/>
    <n v="2.5"/>
    <s v="4.8.1"/>
    <s v="4+"/>
    <x v="7"/>
    <n v="37"/>
    <n v="5"/>
    <n v="1"/>
    <n v="1"/>
  </r>
  <r>
    <n v="74"/>
    <n v="298206806"/>
    <s v="iReal Pro - Music Book &amp; Play Along"/>
    <n v="63283200"/>
    <s v="USD"/>
    <x v="9"/>
    <x v="65"/>
    <n v="143"/>
    <n v="4.5"/>
    <n v="5"/>
    <s v="7.0.1"/>
    <s v="4+"/>
    <x v="6"/>
    <n v="37"/>
    <n v="5"/>
    <n v="33"/>
    <n v="1"/>
  </r>
  <r>
    <n v="75"/>
    <n v="298596830"/>
    <s v="NRJ Radio"/>
    <n v="53426176"/>
    <s v="USD"/>
    <x v="1"/>
    <x v="66"/>
    <n v="2"/>
    <n v="3.5"/>
    <n v="5"/>
    <s v="5.2.6"/>
    <s v="4+"/>
    <x v="6"/>
    <n v="37"/>
    <n v="5"/>
    <n v="4"/>
    <n v="1"/>
  </r>
  <r>
    <n v="76"/>
    <n v="298867247"/>
    <s v="Chase Mobile"/>
    <n v="39505920"/>
    <s v="USD"/>
    <x v="1"/>
    <x v="67"/>
    <n v="14625"/>
    <n v="4.5"/>
    <n v="4.5"/>
    <n v="2.61"/>
    <s v="4+"/>
    <x v="5"/>
    <n v="37"/>
    <n v="0"/>
    <n v="2"/>
    <n v="1"/>
  </r>
  <r>
    <n v="77"/>
    <n v="299029654"/>
    <s v="憭扯"/>
    <n v="210088960"/>
    <s v="USD"/>
    <x v="10"/>
    <x v="68"/>
    <n v="0"/>
    <n v="4.5"/>
    <n v="0"/>
    <s v="4.1.1"/>
    <s v="4+"/>
    <x v="4"/>
    <n v="37"/>
    <n v="5"/>
    <n v="2"/>
    <n v="1"/>
  </r>
  <r>
    <n v="79"/>
    <n v="299515267"/>
    <s v="Allrecipes Dinner Spinner"/>
    <n v="36399104"/>
    <s v="USD"/>
    <x v="1"/>
    <x v="69"/>
    <n v="1540"/>
    <n v="3.5"/>
    <n v="5"/>
    <n v="6.3"/>
    <s v="12+"/>
    <x v="18"/>
    <n v="37"/>
    <n v="5"/>
    <n v="1"/>
    <n v="1"/>
  </r>
  <r>
    <n v="80"/>
    <n v="299853944"/>
    <s v="唳答圈-粉唳鈭典仍∟霈航憸"/>
    <n v="115143680"/>
    <s v="USD"/>
    <x v="1"/>
    <x v="70"/>
    <n v="4"/>
    <n v="3.5"/>
    <n v="1"/>
    <s v="6.2.1"/>
    <s v="17+"/>
    <x v="19"/>
    <n v="37"/>
    <n v="0"/>
    <n v="1"/>
    <n v="1"/>
  </r>
  <r>
    <n v="81"/>
    <n v="299949744"/>
    <s v="MotionX GPS"/>
    <n v="56481792"/>
    <s v="USD"/>
    <x v="7"/>
    <x v="71"/>
    <n v="24"/>
    <n v="3.5"/>
    <n v="4.5"/>
    <n v="24.2"/>
    <s v="4+"/>
    <x v="15"/>
    <n v="37"/>
    <n v="0"/>
    <n v="1"/>
    <n v="1"/>
  </r>
  <r>
    <n v="82"/>
    <n v="300048137"/>
    <s v="AccuWeather - Weather for Life"/>
    <n v="181941248"/>
    <s v="USD"/>
    <x v="1"/>
    <x v="72"/>
    <n v="2162"/>
    <n v="3.5"/>
    <n v="4"/>
    <s v="10.4.1"/>
    <s v="4+"/>
    <x v="2"/>
    <n v="37"/>
    <n v="1"/>
    <n v="43"/>
    <n v="1"/>
  </r>
  <r>
    <n v="83"/>
    <n v="300238550"/>
    <s v="Mint: Personal Finance, Budget, Bills &amp; Money"/>
    <n v="162891776"/>
    <s v="USD"/>
    <x v="1"/>
    <x v="73"/>
    <n v="683"/>
    <n v="4"/>
    <n v="4.5"/>
    <s v="5.9.0"/>
    <s v="4+"/>
    <x v="5"/>
    <n v="37"/>
    <n v="5"/>
    <n v="1"/>
    <n v="1"/>
  </r>
  <r>
    <n v="84"/>
    <n v="300255638"/>
    <s v="ABC News - US &amp; World News + Live Video"/>
    <n v="98108416"/>
    <s v="USD"/>
    <x v="1"/>
    <x v="74"/>
    <n v="20"/>
    <n v="3"/>
    <n v="3.5"/>
    <n v="5.16"/>
    <s v="12+"/>
    <x v="19"/>
    <n v="37"/>
    <n v="0"/>
    <n v="1"/>
    <n v="0"/>
  </r>
  <r>
    <n v="85"/>
    <n v="300265786"/>
    <s v="Rowmote: Remote Control for Mac"/>
    <n v="54088704"/>
    <s v="USD"/>
    <x v="2"/>
    <x v="75"/>
    <n v="37"/>
    <n v="3.5"/>
    <n v="2.5"/>
    <n v="4.3"/>
    <s v="4+"/>
    <x v="7"/>
    <n v="40"/>
    <n v="3"/>
    <n v="13"/>
    <n v="1"/>
  </r>
  <r>
    <n v="86"/>
    <n v="300590611"/>
    <s v="Peekaboo Barn"/>
    <n v="50155520"/>
    <s v="USD"/>
    <x v="7"/>
    <x v="76"/>
    <n v="77"/>
    <n v="4"/>
    <n v="4"/>
    <s v="5.1.0"/>
    <s v="4+"/>
    <x v="16"/>
    <n v="43"/>
    <n v="5"/>
    <n v="1"/>
    <n v="1"/>
  </r>
  <r>
    <n v="87"/>
    <n v="300704847"/>
    <s v="Speedtest by Ookla"/>
    <n v="23936000"/>
    <s v="USD"/>
    <x v="1"/>
    <x v="77"/>
    <n v="274"/>
    <n v="3.5"/>
    <n v="5"/>
    <s v="3.8.2"/>
    <s v="4+"/>
    <x v="7"/>
    <n v="38"/>
    <n v="4"/>
    <n v="17"/>
    <n v="1"/>
  </r>
  <r>
    <n v="89"/>
    <n v="301387274"/>
    <s v="Pocket God"/>
    <n v="145293312"/>
    <s v="USD"/>
    <x v="2"/>
    <x v="78"/>
    <n v="1071"/>
    <n v="4"/>
    <n v="4"/>
    <s v="1.48.2"/>
    <s v="9+"/>
    <x v="13"/>
    <n v="43"/>
    <n v="5"/>
    <n v="1"/>
    <n v="1"/>
  </r>
  <r>
    <n v="90"/>
    <n v="301521403"/>
    <s v="Nike+ Training Club - Workouts &amp; Fitness Plans"/>
    <n v="140367872"/>
    <s v="USD"/>
    <x v="1"/>
    <x v="79"/>
    <n v="466"/>
    <n v="3.5"/>
    <n v="5"/>
    <s v="5.4.1"/>
    <s v="4+"/>
    <x v="12"/>
    <n v="37"/>
    <n v="0"/>
    <n v="17"/>
    <n v="1"/>
  </r>
  <r>
    <n v="91"/>
    <n v="301724680"/>
    <s v="Citi Mobile簧"/>
    <n v="281244672"/>
    <s v="USD"/>
    <x v="1"/>
    <x v="80"/>
    <n v="193"/>
    <n v="3.5"/>
    <n v="4"/>
    <s v="8.5.0"/>
    <s v="4+"/>
    <x v="5"/>
    <n v="37"/>
    <n v="0"/>
    <n v="1"/>
    <n v="1"/>
  </r>
  <r>
    <n v="92"/>
    <n v="302049354"/>
    <s v="Phase 10 Pro - Play Your Friends!"/>
    <n v="66695168"/>
    <s v="USD"/>
    <x v="7"/>
    <x v="81"/>
    <n v="101"/>
    <n v="4.5"/>
    <n v="2.5"/>
    <s v="3.2.0"/>
    <s v="4+"/>
    <x v="0"/>
    <n v="40"/>
    <n v="5"/>
    <n v="1"/>
    <n v="1"/>
  </r>
  <r>
    <n v="93"/>
    <n v="302584613"/>
    <s v="Kindle  Read eBooks, Magazines &amp; Textbooks"/>
    <n v="169747456"/>
    <s v="USD"/>
    <x v="1"/>
    <x v="82"/>
    <n v="80"/>
    <n v="3.5"/>
    <n v="4.5"/>
    <n v="5.1100000000000003"/>
    <s v="4+"/>
    <x v="20"/>
    <n v="37"/>
    <n v="5"/>
    <n v="9"/>
    <n v="1"/>
  </r>
  <r>
    <n v="95"/>
    <n v="303058767"/>
    <s v="MASH"/>
    <n v="41691136"/>
    <s v="USD"/>
    <x v="7"/>
    <x v="83"/>
    <n v="1"/>
    <n v="4"/>
    <n v="4"/>
    <s v="3.3.2"/>
    <s v="9+"/>
    <x v="0"/>
    <n v="37"/>
    <n v="3"/>
    <n v="15"/>
    <n v="1"/>
  </r>
  <r>
    <n v="96"/>
    <n v="303191318"/>
    <s v="憿-蟡"/>
    <n v="122886144"/>
    <s v="USD"/>
    <x v="1"/>
    <x v="84"/>
    <n v="0"/>
    <n v="3.5"/>
    <n v="0"/>
    <s v="10.10.46"/>
    <s v="4+"/>
    <x v="5"/>
    <n v="37"/>
    <n v="0"/>
    <n v="1"/>
    <n v="1"/>
  </r>
  <r>
    <n v="97"/>
    <n v="303337299"/>
    <s v="Wedding Dash Deluxe"/>
    <n v="55803904"/>
    <s v="USD"/>
    <x v="2"/>
    <x v="85"/>
    <n v="1155"/>
    <n v="4.5"/>
    <n v="4.5"/>
    <s v="2.29.13"/>
    <s v="4+"/>
    <x v="0"/>
    <n v="43"/>
    <n v="4"/>
    <n v="1"/>
    <n v="1"/>
  </r>
  <r>
    <n v="99"/>
    <n v="303849934"/>
    <s v="Beer Pong Game"/>
    <n v="188956672"/>
    <s v="USD"/>
    <x v="1"/>
    <x v="86"/>
    <n v="9"/>
    <n v="2"/>
    <n v="4"/>
    <s v="17.05.15"/>
    <s v="17+"/>
    <x v="0"/>
    <n v="37"/>
    <n v="5"/>
    <n v="9"/>
    <n v="1"/>
  </r>
  <r>
    <n v="100"/>
    <n v="304731501"/>
    <s v="Tempo - Metronome with Setlists"/>
    <n v="22185984"/>
    <s v="USD"/>
    <x v="6"/>
    <x v="87"/>
    <n v="1"/>
    <n v="4.5"/>
    <n v="5"/>
    <s v="3.9.2"/>
    <s v="4+"/>
    <x v="6"/>
    <n v="37"/>
    <n v="5"/>
    <n v="10"/>
    <n v="1"/>
  </r>
  <r>
    <n v="101"/>
    <n v="304770340"/>
    <s v="Skat"/>
    <n v="66160640"/>
    <s v="USD"/>
    <x v="0"/>
    <x v="88"/>
    <n v="4"/>
    <n v="4.5"/>
    <n v="4.5"/>
    <s v="11.0.10"/>
    <s v="4+"/>
    <x v="0"/>
    <n v="37"/>
    <n v="0"/>
    <n v="1"/>
    <n v="1"/>
  </r>
  <r>
    <n v="102"/>
    <n v="304871603"/>
    <s v="Color Splash"/>
    <n v="28135424"/>
    <s v="USD"/>
    <x v="2"/>
    <x v="89"/>
    <n v="55"/>
    <n v="4"/>
    <n v="5"/>
    <s v="3.6.1"/>
    <s v="4+"/>
    <x v="14"/>
    <n v="37"/>
    <n v="0"/>
    <n v="3"/>
    <n v="1"/>
  </r>
  <r>
    <n v="103"/>
    <n v="304871622"/>
    <s v="Zombieville USA"/>
    <n v="27962441"/>
    <s v="USD"/>
    <x v="2"/>
    <x v="90"/>
    <n v="2489"/>
    <n v="4"/>
    <n v="4"/>
    <n v="1.7"/>
    <s v="12+"/>
    <x v="0"/>
    <n v="47"/>
    <n v="5"/>
    <n v="1"/>
    <n v="1"/>
  </r>
  <r>
    <n v="104"/>
    <n v="304878510"/>
    <s v="Skype for iPhone"/>
    <n v="133238784"/>
    <s v="USD"/>
    <x v="1"/>
    <x v="91"/>
    <n v="127"/>
    <n v="3.5"/>
    <n v="4"/>
    <s v="6.35.1"/>
    <s v="4+"/>
    <x v="9"/>
    <n v="37"/>
    <n v="0"/>
    <n v="32"/>
    <n v="1"/>
  </r>
  <r>
    <n v="105"/>
    <n v="305343404"/>
    <s v="Tumblr"/>
    <n v="151573504"/>
    <s v="USD"/>
    <x v="1"/>
    <x v="92"/>
    <n v="919"/>
    <n v="4"/>
    <n v="4"/>
    <n v="8.6"/>
    <s v="17+"/>
    <x v="9"/>
    <n v="37"/>
    <n v="5"/>
    <n v="16"/>
    <n v="1"/>
  </r>
  <r>
    <n v="106"/>
    <n v="305557780"/>
    <s v="iSwap Faces"/>
    <n v="27069440"/>
    <s v="USD"/>
    <x v="7"/>
    <x v="93"/>
    <n v="3"/>
    <n v="3.5"/>
    <n v="5"/>
    <n v="5.0999999999999996"/>
    <s v="4+"/>
    <x v="14"/>
    <n v="37"/>
    <n v="5"/>
    <n v="1"/>
    <n v="1"/>
  </r>
  <r>
    <n v="107"/>
    <n v="305939712"/>
    <s v="Match - #1 Dating App."/>
    <n v="101259264"/>
    <s v="USD"/>
    <x v="1"/>
    <x v="94"/>
    <n v="57"/>
    <n v="3"/>
    <n v="2.5"/>
    <s v="17.05.01"/>
    <s v="17+"/>
    <x v="9"/>
    <n v="37"/>
    <n v="5"/>
    <n v="10"/>
    <n v="1"/>
  </r>
  <r>
    <n v="108"/>
    <n v="306169895"/>
    <s v="Tozzle - Toddler's favorite puzzle"/>
    <n v="168192000"/>
    <s v="USD"/>
    <x v="6"/>
    <x v="95"/>
    <n v="10"/>
    <n v="4"/>
    <n v="4.5"/>
    <n v="5.0999999999999996"/>
    <s v="4+"/>
    <x v="0"/>
    <n v="37"/>
    <n v="5"/>
    <n v="4"/>
    <n v="1"/>
  </r>
  <r>
    <n v="109"/>
    <n v="306257910"/>
    <s v="HomeBudget with Sync"/>
    <n v="17485824"/>
    <s v="USD"/>
    <x v="4"/>
    <x v="96"/>
    <n v="6"/>
    <n v="3.5"/>
    <n v="4"/>
    <s v="3.3.0"/>
    <s v="4+"/>
    <x v="5"/>
    <n v="37"/>
    <n v="5"/>
    <n v="11"/>
    <n v="1"/>
  </r>
  <r>
    <n v="110"/>
    <n v="306375551"/>
    <s v="Wind Meter"/>
    <n v="5234688"/>
    <s v="USD"/>
    <x v="2"/>
    <x v="97"/>
    <n v="12"/>
    <n v="2.5"/>
    <n v="2"/>
    <n v="5"/>
    <s v="4+"/>
    <x v="2"/>
    <n v="43"/>
    <n v="0"/>
    <n v="1"/>
    <n v="1"/>
  </r>
  <r>
    <n v="111"/>
    <n v="306468004"/>
    <s v="Map My Run+ - GPS Running &amp; Workout Tracker"/>
    <n v="237913088"/>
    <s v="USD"/>
    <x v="6"/>
    <x v="98"/>
    <n v="3"/>
    <n v="4.5"/>
    <n v="4.5"/>
    <s v="17.5.5"/>
    <s v="4+"/>
    <x v="12"/>
    <n v="37"/>
    <n v="0"/>
    <n v="9"/>
    <n v="1"/>
  </r>
  <r>
    <n v="112"/>
    <n v="306561234"/>
    <s v="Map My Ride+ - GPS Cycling &amp; Route Tracker"/>
    <n v="233513984"/>
    <s v="USD"/>
    <x v="6"/>
    <x v="99"/>
    <n v="7"/>
    <n v="4.5"/>
    <n v="5"/>
    <s v="17.5.5"/>
    <s v="4+"/>
    <x v="12"/>
    <n v="37"/>
    <n v="0"/>
    <n v="9"/>
    <n v="1"/>
  </r>
  <r>
    <n v="113"/>
    <n v="306621789"/>
    <s v="HuffPost - News, Politics &amp; Entertainment"/>
    <n v="110420992"/>
    <s v="USD"/>
    <x v="1"/>
    <x v="100"/>
    <n v="85"/>
    <n v="3"/>
    <n v="4"/>
    <n v="11.2"/>
    <s v="12+"/>
    <x v="19"/>
    <n v="37"/>
    <n v="5"/>
    <n v="10"/>
    <n v="1"/>
  </r>
  <r>
    <n v="114"/>
    <n v="306628397"/>
    <s v="Phrase Party!"/>
    <n v="47774720"/>
    <s v="USD"/>
    <x v="7"/>
    <x v="101"/>
    <n v="48"/>
    <n v="4"/>
    <n v="4.5"/>
    <s v="8.7.5"/>
    <s v="17+"/>
    <x v="0"/>
    <n v="38"/>
    <n v="5"/>
    <n v="1"/>
    <n v="1"/>
  </r>
  <r>
    <n v="115"/>
    <n v="306937053"/>
    <s v="Minesweeper Classic"/>
    <n v="22259712"/>
    <s v="USD"/>
    <x v="2"/>
    <x v="102"/>
    <n v="20"/>
    <n v="3.5"/>
    <n v="3.5"/>
    <n v="3.6"/>
    <s v="4+"/>
    <x v="0"/>
    <n v="37"/>
    <n v="4"/>
    <n v="1"/>
    <n v="1"/>
  </r>
  <r>
    <n v="116"/>
    <n v="307132353"/>
    <s v="Sally's Spa"/>
    <n v="431771648"/>
    <s v="USD"/>
    <x v="6"/>
    <x v="103"/>
    <n v="403"/>
    <n v="4.5"/>
    <n v="4"/>
    <s v="3.3.0"/>
    <s v="4+"/>
    <x v="0"/>
    <n v="43"/>
    <n v="0"/>
    <n v="6"/>
    <n v="1"/>
  </r>
  <r>
    <n v="117"/>
    <n v="307184892"/>
    <s v="CBS Sports App - Sports Scores, News, Stats, Watch"/>
    <n v="120357888"/>
    <s v="USD"/>
    <x v="1"/>
    <x v="104"/>
    <n v="11"/>
    <n v="3"/>
    <n v="2.5"/>
    <s v="10.2.2"/>
    <s v="17+"/>
    <x v="10"/>
    <n v="37"/>
    <n v="4"/>
    <n v="1"/>
    <n v="1"/>
  </r>
  <r>
    <n v="118"/>
    <n v="307219387"/>
    <s v="Brain Wave  - 32 Advanced Binaural Brainwave Entrainment Programs with iTunes Music and Relaxing Ambience"/>
    <n v="90828800"/>
    <s v="USD"/>
    <x v="4"/>
    <x v="105"/>
    <n v="357"/>
    <n v="4"/>
    <n v="5"/>
    <n v="7.4"/>
    <s v="4+"/>
    <x v="12"/>
    <n v="43"/>
    <n v="5"/>
    <n v="1"/>
    <n v="1"/>
  </r>
  <r>
    <n v="119"/>
    <n v="307354030"/>
    <s v="iSwap Faces LITE"/>
    <n v="30796800"/>
    <s v="USD"/>
    <x v="1"/>
    <x v="106"/>
    <n v="0"/>
    <n v="3"/>
    <n v="0"/>
    <n v="5.0999999999999996"/>
    <s v="4+"/>
    <x v="14"/>
    <n v="37"/>
    <n v="5"/>
    <n v="1"/>
    <n v="1"/>
  </r>
  <r>
    <n v="120"/>
    <n v="307386350"/>
    <s v="DIRECTV"/>
    <n v="151397376"/>
    <s v="USD"/>
    <x v="1"/>
    <x v="107"/>
    <n v="25"/>
    <n v="3.5"/>
    <n v="3"/>
    <s v="4.9.705"/>
    <s v="4+"/>
    <x v="13"/>
    <n v="37"/>
    <n v="0"/>
    <n v="1"/>
    <n v="1"/>
  </r>
  <r>
    <n v="121"/>
    <n v="307569751"/>
    <s v="NYTimes Crossword - Daily Word Puzzle Game"/>
    <n v="46880768"/>
    <s v="USD"/>
    <x v="1"/>
    <x v="108"/>
    <n v="204"/>
    <n v="3.5"/>
    <n v="4"/>
    <s v="2.8.1"/>
    <s v="4+"/>
    <x v="0"/>
    <n v="37"/>
    <n v="5"/>
    <n v="1"/>
    <n v="1"/>
  </r>
  <r>
    <n v="122"/>
    <n v="307727765"/>
    <s v="Doodle Jump"/>
    <n v="48741376"/>
    <s v="USD"/>
    <x v="2"/>
    <x v="109"/>
    <n v="88"/>
    <n v="4.5"/>
    <n v="4.5"/>
    <s v="3.17.6"/>
    <s v="4+"/>
    <x v="0"/>
    <n v="37"/>
    <n v="0"/>
    <n v="1"/>
    <n v="1"/>
  </r>
  <r>
    <n v="123"/>
    <n v="307741537"/>
    <s v="LEDit  The LED Banner App"/>
    <n v="17145856"/>
    <s v="USD"/>
    <x v="7"/>
    <x v="110"/>
    <n v="147"/>
    <n v="4.5"/>
    <n v="4.5"/>
    <s v="3.5.1"/>
    <s v="4+"/>
    <x v="7"/>
    <n v="37"/>
    <n v="4"/>
    <n v="12"/>
    <n v="1"/>
  </r>
  <r>
    <n v="124"/>
    <n v="307764057"/>
    <s v="niconico"/>
    <n v="25808896"/>
    <s v="USD"/>
    <x v="1"/>
    <x v="111"/>
    <n v="0"/>
    <n v="3"/>
    <n v="0"/>
    <n v="6.52"/>
    <s v="17+"/>
    <x v="13"/>
    <n v="37"/>
    <n v="5"/>
    <n v="3"/>
    <n v="1"/>
  </r>
  <r>
    <n v="125"/>
    <n v="307906541"/>
    <s v="Fandango Movies - Times + Tickets"/>
    <n v="81924096"/>
    <s v="USD"/>
    <x v="1"/>
    <x v="112"/>
    <n v="589"/>
    <n v="4"/>
    <n v="5"/>
    <n v="8.6"/>
    <s v="4+"/>
    <x v="13"/>
    <n v="37"/>
    <n v="4"/>
    <n v="1"/>
    <n v="1"/>
  </r>
  <r>
    <n v="126"/>
    <n v="308111628"/>
    <s v="iCab Mobile (Web Browser)"/>
    <n v="19451904"/>
    <s v="USD"/>
    <x v="7"/>
    <x v="113"/>
    <n v="4"/>
    <n v="4"/>
    <n v="5"/>
    <n v="9.9"/>
    <s v="17+"/>
    <x v="7"/>
    <n v="38"/>
    <n v="4"/>
    <n v="12"/>
    <n v="1"/>
  </r>
  <r>
    <n v="128"/>
    <n v="308339980"/>
    <s v="iRagdoll - Ragdoll Physics"/>
    <n v="118683648"/>
    <s v="USD"/>
    <x v="2"/>
    <x v="114"/>
    <n v="25"/>
    <n v="4"/>
    <n v="4"/>
    <s v="1.8.3"/>
    <s v="12+"/>
    <x v="0"/>
    <n v="37"/>
    <n v="2"/>
    <n v="1"/>
    <n v="1"/>
  </r>
  <r>
    <n v="129"/>
    <n v="308368164"/>
    <s v="Proloquo2Go - Symbol-based AAC"/>
    <n v="723764224"/>
    <s v="USD"/>
    <x v="11"/>
    <x v="115"/>
    <n v="10"/>
    <n v="4"/>
    <n v="3.5"/>
    <s v="5.0.1"/>
    <s v="4+"/>
    <x v="16"/>
    <n v="37"/>
    <n v="5"/>
    <n v="3"/>
    <n v="1"/>
  </r>
  <r>
    <n v="130"/>
    <n v="308750436"/>
    <s v="Dictionary.com Dictionary &amp; Thesaurus"/>
    <n v="111275008"/>
    <s v="USD"/>
    <x v="1"/>
    <x v="116"/>
    <n v="177"/>
    <n v="4"/>
    <n v="4"/>
    <s v="7.1.3"/>
    <s v="4+"/>
    <x v="4"/>
    <n v="37"/>
    <n v="0"/>
    <n v="1"/>
    <n v="1"/>
  </r>
  <r>
    <n v="132"/>
    <n v="308834491"/>
    <s v="20 Minutes.fr - l'actualit矇 en continu"/>
    <n v="109616128"/>
    <s v="USD"/>
    <x v="1"/>
    <x v="117"/>
    <n v="0"/>
    <n v="3.5"/>
    <n v="0"/>
    <s v="5.0.11"/>
    <s v="12+"/>
    <x v="19"/>
    <n v="37"/>
    <n v="5"/>
    <n v="17"/>
    <n v="1"/>
  </r>
  <r>
    <n v="133"/>
    <n v="309025938"/>
    <s v="The Masters Tournament"/>
    <n v="120725504"/>
    <s v="USD"/>
    <x v="1"/>
    <x v="118"/>
    <n v="63"/>
    <n v="4.5"/>
    <n v="3.5"/>
    <s v="9.0.701"/>
    <s v="4+"/>
    <x v="10"/>
    <n v="37"/>
    <n v="5"/>
    <n v="1"/>
    <n v="1"/>
  </r>
  <r>
    <n v="134"/>
    <n v="309172177"/>
    <s v="myAT&amp;T"/>
    <n v="68491264"/>
    <s v="USD"/>
    <x v="1"/>
    <x v="119"/>
    <n v="628"/>
    <n v="3"/>
    <n v="3"/>
    <n v="5.3"/>
    <s v="4+"/>
    <x v="7"/>
    <n v="37"/>
    <n v="5"/>
    <n v="2"/>
    <n v="1"/>
  </r>
  <r>
    <n v="135"/>
    <n v="309187846"/>
    <s v="SFR TV"/>
    <n v="122153984"/>
    <s v="USD"/>
    <x v="1"/>
    <x v="120"/>
    <n v="0"/>
    <n v="3"/>
    <n v="0"/>
    <s v="7.3.0"/>
    <s v="4+"/>
    <x v="13"/>
    <n v="37"/>
    <n v="5"/>
    <n v="1"/>
    <n v="1"/>
  </r>
  <r>
    <n v="136"/>
    <n v="309465525"/>
    <s v="Shutterfly: Prints, Photo Books, Cards Made Easy"/>
    <n v="122315776"/>
    <s v="USD"/>
    <x v="1"/>
    <x v="121"/>
    <n v="874"/>
    <n v="4"/>
    <n v="5"/>
    <s v="7.7.0"/>
    <s v="4+"/>
    <x v="14"/>
    <n v="37"/>
    <n v="5"/>
    <n v="1"/>
    <n v="1"/>
  </r>
  <r>
    <n v="137"/>
    <n v="309527804"/>
    <s v="StickWars"/>
    <n v="17010688"/>
    <s v="USD"/>
    <x v="2"/>
    <x v="122"/>
    <n v="165"/>
    <n v="3.5"/>
    <n v="4"/>
    <s v="1.8.9"/>
    <s v="12+"/>
    <x v="0"/>
    <n v="43"/>
    <n v="1"/>
    <n v="1"/>
    <n v="0"/>
  </r>
  <r>
    <n v="138"/>
    <n v="309735670"/>
    <s v="Indeed Job Search"/>
    <n v="3691520"/>
    <s v="USD"/>
    <x v="1"/>
    <x v="123"/>
    <n v="563"/>
    <n v="4"/>
    <n v="4.5"/>
    <n v="4.3"/>
    <s v="4+"/>
    <x v="11"/>
    <n v="37"/>
    <n v="3"/>
    <n v="28"/>
    <n v="1"/>
  </r>
  <r>
    <n v="139"/>
    <n v="310303959"/>
    <s v="World Cup Table Tennis"/>
    <n v="31387648"/>
    <s v="USD"/>
    <x v="2"/>
    <x v="124"/>
    <n v="6"/>
    <n v="4"/>
    <n v="5"/>
    <s v="4.6.1"/>
    <s v="4+"/>
    <x v="0"/>
    <n v="37"/>
    <n v="0"/>
    <n v="11"/>
    <n v="1"/>
  </r>
  <r>
    <n v="140"/>
    <n v="310633997"/>
    <s v="WhatsApp Messenger"/>
    <n v="135044096"/>
    <s v="USD"/>
    <x v="1"/>
    <x v="125"/>
    <n v="73088"/>
    <n v="4.5"/>
    <n v="4.5"/>
    <s v="2.17.22"/>
    <s v="4+"/>
    <x v="9"/>
    <n v="12"/>
    <n v="0"/>
    <n v="35"/>
    <n v="1"/>
  </r>
  <r>
    <n v="141"/>
    <n v="310636441"/>
    <s v="iStudiez Pro  Homework, Schedule, Grades"/>
    <n v="55815168"/>
    <s v="USD"/>
    <x v="6"/>
    <x v="126"/>
    <n v="15"/>
    <n v="4"/>
    <n v="4.5"/>
    <s v="1.9.1"/>
    <s v="4+"/>
    <x v="1"/>
    <n v="37"/>
    <n v="5"/>
    <n v="30"/>
    <n v="1"/>
  </r>
  <r>
    <n v="142"/>
    <n v="310738695"/>
    <s v="Zillow Real Estate - Homes for Sale &amp; for Rent"/>
    <n v="132632576"/>
    <s v="USD"/>
    <x v="1"/>
    <x v="127"/>
    <n v="88478"/>
    <n v="4.5"/>
    <n v="4.5"/>
    <s v="10.4.5"/>
    <s v="4+"/>
    <x v="17"/>
    <n v="37"/>
    <n v="5"/>
    <n v="1"/>
    <n v="1"/>
  </r>
  <r>
    <n v="144"/>
    <n v="310951782"/>
    <s v="2XL Supercross"/>
    <n v="270729216"/>
    <s v="USD"/>
    <x v="4"/>
    <x v="128"/>
    <n v="3"/>
    <n v="4"/>
    <n v="5"/>
    <s v="1.2.1"/>
    <s v="4+"/>
    <x v="0"/>
    <n v="37"/>
    <n v="5"/>
    <n v="7"/>
    <n v="1"/>
  </r>
  <r>
    <n v="146"/>
    <n v="311466554"/>
    <s v="Pocket Tanks Deluxe"/>
    <n v="39827456"/>
    <s v="USD"/>
    <x v="4"/>
    <x v="129"/>
    <n v="39"/>
    <n v="4.5"/>
    <n v="4.5"/>
    <s v="2.3.1"/>
    <s v="9+"/>
    <x v="0"/>
    <n v="38"/>
    <n v="5"/>
    <n v="1"/>
    <n v="1"/>
  </r>
  <r>
    <n v="148"/>
    <n v="311548709"/>
    <s v="Wells Fargo Mobile"/>
    <n v="57328640"/>
    <s v="USD"/>
    <x v="1"/>
    <x v="130"/>
    <n v="216"/>
    <n v="3"/>
    <n v="2.5"/>
    <n v="3.55"/>
    <s v="4+"/>
    <x v="5"/>
    <n v="37"/>
    <n v="0"/>
    <n v="2"/>
    <n v="1"/>
  </r>
  <r>
    <n v="150"/>
    <n v="311762416"/>
    <s v="radio.de - Der Radioplayer"/>
    <n v="40717312"/>
    <s v="USD"/>
    <x v="1"/>
    <x v="68"/>
    <n v="9"/>
    <n v="4.5"/>
    <n v="5"/>
    <s v="4.0.5"/>
    <s v="4+"/>
    <x v="6"/>
    <n v="37"/>
    <n v="5"/>
    <n v="14"/>
    <n v="1"/>
  </r>
  <r>
    <n v="151"/>
    <n v="311785642"/>
    <s v="AutoScout24 - mobile used &amp; new car market"/>
    <n v="141136896"/>
    <s v="USD"/>
    <x v="1"/>
    <x v="131"/>
    <n v="2"/>
    <n v="4.5"/>
    <n v="5"/>
    <s v="9.1.10"/>
    <s v="4+"/>
    <x v="1"/>
    <n v="37"/>
    <n v="5"/>
    <n v="13"/>
    <n v="1"/>
  </r>
  <r>
    <n v="152"/>
    <n v="311972587"/>
    <s v="Sky Burger - Build &amp; Match Food Free"/>
    <n v="146228224"/>
    <s v="USD"/>
    <x v="1"/>
    <x v="132"/>
    <n v="2157"/>
    <n v="4.5"/>
    <n v="4"/>
    <s v="3.0.3"/>
    <s v="4+"/>
    <x v="0"/>
    <n v="37"/>
    <n v="5"/>
    <n v="3"/>
    <n v="1"/>
  </r>
  <r>
    <n v="153"/>
    <n v="312220102"/>
    <s v="MindNode  Delightful Mind Mapping"/>
    <n v="52294656"/>
    <s v="USD"/>
    <x v="3"/>
    <x v="133"/>
    <n v="4"/>
    <n v="4"/>
    <n v="5"/>
    <s v="4.5.3"/>
    <s v="4+"/>
    <x v="1"/>
    <n v="37"/>
    <n v="4"/>
    <n v="13"/>
    <n v="1"/>
  </r>
  <r>
    <n v="154"/>
    <n v="312266675"/>
    <s v="Packing Pro"/>
    <n v="16332800"/>
    <s v="USD"/>
    <x v="6"/>
    <x v="134"/>
    <n v="31"/>
    <n v="4"/>
    <n v="5"/>
    <n v="12.2"/>
    <s v="4+"/>
    <x v="8"/>
    <n v="37"/>
    <n v="5"/>
    <n v="11"/>
    <n v="1"/>
  </r>
  <r>
    <n v="155"/>
    <n v="312325565"/>
    <s v="USAA Mobile"/>
    <n v="164382720"/>
    <s v="USD"/>
    <x v="1"/>
    <x v="135"/>
    <n v="13"/>
    <n v="4"/>
    <n v="2.5"/>
    <s v="7.32.3"/>
    <s v="4+"/>
    <x v="5"/>
    <n v="37"/>
    <n v="5"/>
    <n v="1"/>
    <n v="1"/>
  </r>
  <r>
    <n v="156"/>
    <n v="312343159"/>
    <s v="The Moron Test"/>
    <n v="45712384"/>
    <s v="USD"/>
    <x v="1"/>
    <x v="136"/>
    <n v="392"/>
    <n v="4"/>
    <n v="4.5"/>
    <s v="6.3.1"/>
    <s v="4+"/>
    <x v="13"/>
    <n v="37"/>
    <n v="5"/>
    <n v="1"/>
    <n v="1"/>
  </r>
  <r>
    <n v="157"/>
    <n v="313199385"/>
    <s v="Sunday Lawn"/>
    <n v="16086016"/>
    <s v="USD"/>
    <x v="2"/>
    <x v="137"/>
    <n v="55"/>
    <n v="3.5"/>
    <n v="4.5"/>
    <s v="1.41.1"/>
    <s v="4+"/>
    <x v="0"/>
    <n v="37"/>
    <n v="3"/>
    <n v="1"/>
    <n v="1"/>
  </r>
  <r>
    <n v="158"/>
    <n v="314303518"/>
    <s v="Peggle Classic"/>
    <n v="223805440"/>
    <s v="USD"/>
    <x v="2"/>
    <x v="138"/>
    <n v="974"/>
    <n v="4.5"/>
    <n v="4.5"/>
    <s v="1.7.2"/>
    <s v="4+"/>
    <x v="0"/>
    <n v="43"/>
    <n v="0"/>
    <n v="5"/>
    <n v="1"/>
  </r>
  <r>
    <n v="159"/>
    <n v="314506629"/>
    <s v="SmartGo Player"/>
    <n v="22159360"/>
    <s v="USD"/>
    <x v="6"/>
    <x v="139"/>
    <n v="27"/>
    <n v="4"/>
    <n v="4"/>
    <s v="2.5.1"/>
    <s v="4+"/>
    <x v="0"/>
    <n v="37"/>
    <n v="3"/>
    <n v="9"/>
    <n v="1"/>
  </r>
  <r>
    <n v="160"/>
    <n v="314652382"/>
    <s v="I Am T-Pain 2.0"/>
    <n v="20542280"/>
    <s v="USD"/>
    <x v="6"/>
    <x v="140"/>
    <n v="754"/>
    <n v="3.5"/>
    <n v="3.5"/>
    <s v="2.0.4"/>
    <s v="12+"/>
    <x v="6"/>
    <n v="43"/>
    <n v="1"/>
    <n v="1"/>
    <n v="1"/>
  </r>
  <r>
    <n v="161"/>
    <n v="314716233"/>
    <s v="TextNow - Unlimited Text + Calls"/>
    <n v="130637824"/>
    <s v="USD"/>
    <x v="1"/>
    <x v="141"/>
    <n v="69"/>
    <n v="3.5"/>
    <n v="4"/>
    <s v="8.5.1"/>
    <s v="4+"/>
    <x v="9"/>
    <n v="37"/>
    <n v="5"/>
    <n v="3"/>
    <n v="1"/>
  </r>
  <r>
    <n v="162"/>
    <n v="314819528"/>
    <s v="Boating Weather"/>
    <n v="8900608"/>
    <s v="USD"/>
    <x v="7"/>
    <x v="142"/>
    <n v="15"/>
    <n v="3"/>
    <n v="3"/>
    <n v="4.5"/>
    <s v="4+"/>
    <x v="2"/>
    <n v="40"/>
    <n v="0"/>
    <n v="1"/>
    <n v="1"/>
  </r>
  <r>
    <n v="163"/>
    <n v="314855255"/>
    <s v="Best Buy"/>
    <n v="180500480"/>
    <s v="USD"/>
    <x v="1"/>
    <x v="143"/>
    <n v="46"/>
    <n v="4"/>
    <n v="4.5"/>
    <s v="10.11.0"/>
    <s v="4+"/>
    <x v="3"/>
    <n v="37"/>
    <n v="5"/>
    <n v="2"/>
    <n v="1"/>
  </r>
  <r>
    <n v="164"/>
    <n v="314864297"/>
    <s v="I Dig It"/>
    <n v="19853312"/>
    <s v="USD"/>
    <x v="2"/>
    <x v="144"/>
    <n v="180"/>
    <n v="4"/>
    <n v="4.5"/>
    <n v="1.1200000000000001"/>
    <s v="4+"/>
    <x v="0"/>
    <n v="40"/>
    <n v="0"/>
    <n v="1"/>
    <n v="1"/>
  </r>
  <r>
    <n v="165"/>
    <n v="315021242"/>
    <s v="Unblock Me"/>
    <n v="42926080"/>
    <s v="USD"/>
    <x v="2"/>
    <x v="145"/>
    <n v="127"/>
    <n v="4"/>
    <n v="5"/>
    <s v="1.5.95"/>
    <s v="4+"/>
    <x v="0"/>
    <n v="40"/>
    <n v="5"/>
    <n v="15"/>
    <n v="1"/>
  </r>
  <r>
    <n v="166"/>
    <n v="316025912"/>
    <s v="Sonic The Hedgehog"/>
    <n v="36692992"/>
    <s v="USD"/>
    <x v="6"/>
    <x v="146"/>
    <n v="1191"/>
    <n v="4"/>
    <n v="4.5"/>
    <s v="2.1.2"/>
    <s v="4+"/>
    <x v="0"/>
    <n v="37"/>
    <n v="5"/>
    <n v="1"/>
    <n v="1"/>
  </r>
  <r>
    <n v="168"/>
    <n v="316227296"/>
    <s v="10 Pin Shuffle Pro Bowling"/>
    <n v="36647936"/>
    <s v="USD"/>
    <x v="0"/>
    <x v="147"/>
    <n v="138"/>
    <n v="4"/>
    <n v="4.5"/>
    <n v="2.0099999999999998"/>
    <s v="4+"/>
    <x v="0"/>
    <n v="37"/>
    <n v="5"/>
    <n v="6"/>
    <n v="1"/>
  </r>
  <r>
    <n v="169"/>
    <n v="316391924"/>
    <s v="Sky News"/>
    <n v="91697152"/>
    <s v="USD"/>
    <x v="1"/>
    <x v="148"/>
    <n v="0"/>
    <n v="3"/>
    <n v="0"/>
    <n v="4.5999999999999996"/>
    <s v="12+"/>
    <x v="19"/>
    <n v="37"/>
    <n v="5"/>
    <n v="1"/>
    <n v="1"/>
  </r>
  <r>
    <n v="171"/>
    <n v="317469184"/>
    <s v="ESPN: Get scores, news, alerts &amp; watch live sports"/>
    <n v="51538944"/>
    <s v="USD"/>
    <x v="1"/>
    <x v="149"/>
    <n v="150"/>
    <n v="3.5"/>
    <n v="3.5"/>
    <s v="5.7.1"/>
    <s v="4+"/>
    <x v="10"/>
    <n v="37"/>
    <n v="5"/>
    <n v="2"/>
    <n v="1"/>
  </r>
  <r>
    <n v="172"/>
    <n v="317809458"/>
    <s v="LiveATC Air Radio"/>
    <n v="8302592"/>
    <s v="USD"/>
    <x v="0"/>
    <x v="150"/>
    <n v="90"/>
    <n v="4"/>
    <n v="4"/>
    <s v="1.9.0"/>
    <s v="4+"/>
    <x v="8"/>
    <n v="37"/>
    <n v="5"/>
    <n v="26"/>
    <n v="1"/>
  </r>
  <r>
    <n v="173"/>
    <n v="317904170"/>
    <s v="The Sims 3"/>
    <n v="430128128"/>
    <s v="USD"/>
    <x v="12"/>
    <x v="151"/>
    <n v="65"/>
    <n v="3.5"/>
    <n v="2"/>
    <s v="1.4.10"/>
    <s v="12+"/>
    <x v="0"/>
    <n v="37"/>
    <n v="5"/>
    <n v="8"/>
    <n v="1"/>
  </r>
  <r>
    <n v="175"/>
    <n v="318304532"/>
    <s v="Chess Pro with Coach - Learn,Play &amp; Online Friends"/>
    <n v="69960704"/>
    <s v="USD"/>
    <x v="3"/>
    <x v="152"/>
    <n v="107"/>
    <n v="4"/>
    <n v="4.5"/>
    <n v="2.89"/>
    <s v="4+"/>
    <x v="0"/>
    <n v="37"/>
    <n v="5"/>
    <n v="13"/>
    <n v="1"/>
  </r>
  <r>
    <n v="176"/>
    <n v="318592730"/>
    <s v="Guess My Age  Math Magic"/>
    <n v="767126"/>
    <s v="USD"/>
    <x v="1"/>
    <x v="153"/>
    <n v="68841"/>
    <n v="3"/>
    <n v="3"/>
    <n v="1.1000000000000001"/>
    <s v="4+"/>
    <x v="16"/>
    <n v="47"/>
    <n v="0"/>
    <n v="1"/>
    <n v="1"/>
  </r>
  <r>
    <n v="177"/>
    <n v="318639200"/>
    <s v="Crush the Castle"/>
    <n v="12996628"/>
    <s v="USD"/>
    <x v="2"/>
    <x v="154"/>
    <n v="582"/>
    <n v="3.5"/>
    <n v="4"/>
    <n v="1.5"/>
    <s v="12+"/>
    <x v="0"/>
    <n v="45"/>
    <n v="0"/>
    <n v="1"/>
    <n v="1"/>
  </r>
  <r>
    <n v="178"/>
    <n v="319204550"/>
    <s v="2016 U.S. Open Golf Championship"/>
    <n v="139545600"/>
    <s v="USD"/>
    <x v="1"/>
    <x v="155"/>
    <n v="32"/>
    <n v="4"/>
    <n v="2"/>
    <s v="8.0.263"/>
    <s v="4+"/>
    <x v="10"/>
    <n v="37"/>
    <n v="0"/>
    <n v="1"/>
    <n v="1"/>
  </r>
  <r>
    <n v="179"/>
    <n v="319284643"/>
    <s v="The Championships, Wimbledon 2016 - Tennis Grand Slam"/>
    <n v="130394112"/>
    <s v="USD"/>
    <x v="1"/>
    <x v="156"/>
    <n v="481"/>
    <n v="4"/>
    <n v="4"/>
    <n v="8.1"/>
    <s v="4+"/>
    <x v="10"/>
    <n v="37"/>
    <n v="5"/>
    <n v="1"/>
    <n v="1"/>
  </r>
  <r>
    <n v="180"/>
    <n v="319295332"/>
    <s v="TuneIn Radio Pro - MLB Audiobooks Podcasts Music"/>
    <n v="101925888"/>
    <s v="USD"/>
    <x v="3"/>
    <x v="157"/>
    <n v="99"/>
    <n v="4.5"/>
    <n v="4"/>
    <n v="11.9"/>
    <s v="12+"/>
    <x v="6"/>
    <n v="37"/>
    <n v="4"/>
    <n v="14"/>
    <n v="1"/>
  </r>
  <r>
    <n v="181"/>
    <n v="319740707"/>
    <s v="NBC News"/>
    <n v="52951040"/>
    <s v="USD"/>
    <x v="1"/>
    <x v="158"/>
    <n v="7"/>
    <n v="3.5"/>
    <n v="2"/>
    <s v="5.11.0"/>
    <s v="12+"/>
    <x v="19"/>
    <n v="37"/>
    <n v="5"/>
    <n v="1"/>
    <n v="1"/>
  </r>
  <r>
    <n v="182"/>
    <n v="319881193"/>
    <s v="Grindr - Gay and same sex guys chat, meet and date"/>
    <n v="80409600"/>
    <s v="USD"/>
    <x v="1"/>
    <x v="159"/>
    <n v="14"/>
    <n v="2.5"/>
    <n v="2"/>
    <s v="3.9.1"/>
    <s v="17+"/>
    <x v="9"/>
    <n v="37"/>
    <n v="5"/>
    <n v="5"/>
    <n v="1"/>
  </r>
  <r>
    <n v="183"/>
    <n v="320029256"/>
    <s v="Whole Foods Market"/>
    <n v="137312256"/>
    <s v="USD"/>
    <x v="1"/>
    <x v="160"/>
    <n v="4"/>
    <n v="3"/>
    <n v="3"/>
    <s v="8.3.17"/>
    <s v="4+"/>
    <x v="3"/>
    <n v="37"/>
    <n v="5"/>
    <n v="1"/>
    <n v="1"/>
  </r>
  <r>
    <n v="184"/>
    <n v="320279293"/>
    <s v="NAVIGON Europe"/>
    <n v="144412672"/>
    <s v="USD"/>
    <x v="13"/>
    <x v="161"/>
    <n v="3"/>
    <n v="3.5"/>
    <n v="2.5"/>
    <n v="2.17"/>
    <s v="4+"/>
    <x v="15"/>
    <n v="37"/>
    <n v="2"/>
    <n v="21"/>
    <n v="1"/>
  </r>
  <r>
    <n v="185"/>
    <n v="320300350"/>
    <s v="Virtual Families"/>
    <n v="27746273"/>
    <s v="USD"/>
    <x v="7"/>
    <x v="162"/>
    <n v="3014"/>
    <n v="3.5"/>
    <n v="4.5"/>
    <s v="1.1.2"/>
    <s v="9+"/>
    <x v="0"/>
    <n v="47"/>
    <n v="0"/>
    <n v="1"/>
    <n v="1"/>
  </r>
  <r>
    <n v="186"/>
    <n v="320596872"/>
    <s v="Sparkasse+"/>
    <n v="119648256"/>
    <s v="USD"/>
    <x v="2"/>
    <x v="42"/>
    <n v="0"/>
    <n v="3"/>
    <n v="0"/>
    <s v="3.1.3"/>
    <s v="4+"/>
    <x v="5"/>
    <n v="37"/>
    <n v="0"/>
    <n v="3"/>
    <n v="1"/>
  </r>
  <r>
    <n v="187"/>
    <n v="320599923"/>
    <s v="Sparkasse - Your mobile branch"/>
    <n v="119574528"/>
    <s v="USD"/>
    <x v="1"/>
    <x v="163"/>
    <n v="1"/>
    <n v="3"/>
    <n v="4"/>
    <s v="3.1.3"/>
    <s v="4+"/>
    <x v="5"/>
    <n v="37"/>
    <n v="0"/>
    <n v="3"/>
    <n v="1"/>
  </r>
  <r>
    <n v="188"/>
    <n v="320606217"/>
    <s v="Sleep Cycle alarm clock"/>
    <n v="79315968"/>
    <s v="USD"/>
    <x v="1"/>
    <x v="164"/>
    <n v="11"/>
    <n v="4.5"/>
    <n v="4.5"/>
    <s v="5.4.1"/>
    <s v="4+"/>
    <x v="12"/>
    <n v="37"/>
    <n v="5"/>
    <n v="13"/>
    <n v="1"/>
  </r>
  <r>
    <n v="189"/>
    <n v="320636131"/>
    <s v="FACEinHOLE簧"/>
    <n v="12818432"/>
    <s v="USD"/>
    <x v="2"/>
    <x v="165"/>
    <n v="1"/>
    <n v="4"/>
    <n v="5"/>
    <n v="5.7"/>
    <s v="12+"/>
    <x v="14"/>
    <n v="37"/>
    <n v="5"/>
    <n v="1"/>
    <n v="1"/>
  </r>
  <r>
    <n v="190"/>
    <n v="320650307"/>
    <s v="Harvest - Select the Best Produce"/>
    <n v="18165760"/>
    <s v="USD"/>
    <x v="7"/>
    <x v="166"/>
    <n v="28"/>
    <n v="4"/>
    <n v="4.5"/>
    <n v="3.1"/>
    <s v="4+"/>
    <x v="18"/>
    <n v="38"/>
    <n v="0"/>
    <n v="1"/>
    <n v="1"/>
  </r>
  <r>
    <n v="191"/>
    <n v="321369231"/>
    <s v="WORMS"/>
    <n v="253834240"/>
    <s v="USD"/>
    <x v="7"/>
    <x v="167"/>
    <n v="9"/>
    <n v="4"/>
    <n v="3"/>
    <n v="2.6"/>
    <s v="12+"/>
    <x v="0"/>
    <n v="40"/>
    <n v="0"/>
    <n v="1"/>
    <n v="1"/>
  </r>
  <r>
    <n v="192"/>
    <n v="321756558"/>
    <s v="Pixel Starships : 8Bit MMORPG"/>
    <n v="69083136"/>
    <s v="USD"/>
    <x v="1"/>
    <x v="168"/>
    <n v="140"/>
    <n v="4.5"/>
    <n v="4.5"/>
    <n v="0.39"/>
    <s v="9+"/>
    <x v="0"/>
    <n v="37"/>
    <n v="5"/>
    <n v="17"/>
    <n v="1"/>
  </r>
  <r>
    <n v="193"/>
    <n v="322423174"/>
    <s v="Traffic Rush"/>
    <n v="8573952"/>
    <s v="USD"/>
    <x v="2"/>
    <x v="169"/>
    <n v="51"/>
    <n v="3.5"/>
    <n v="4.5"/>
    <s v="1.45.1"/>
    <s v="9+"/>
    <x v="0"/>
    <n v="37"/>
    <n v="3"/>
    <n v="1"/>
    <n v="1"/>
  </r>
  <r>
    <n v="194"/>
    <n v="322439990"/>
    <s v="MyRadar NOAA Weather Radar Forecast"/>
    <n v="127284224"/>
    <s v="USD"/>
    <x v="1"/>
    <x v="170"/>
    <n v="3392"/>
    <n v="4.5"/>
    <n v="5"/>
    <s v="5.1.4"/>
    <s v="4+"/>
    <x v="2"/>
    <n v="37"/>
    <n v="2"/>
    <n v="8"/>
    <n v="1"/>
  </r>
  <r>
    <n v="196"/>
    <n v="322523436"/>
    <s v="Resident Evil 4: PLATINUM"/>
    <n v="81374398"/>
    <s v="USD"/>
    <x v="4"/>
    <x v="171"/>
    <n v="446"/>
    <n v="4"/>
    <n v="4"/>
    <s v="1.04.10"/>
    <s v="12+"/>
    <x v="0"/>
    <n v="47"/>
    <n v="0"/>
    <n v="1"/>
    <n v="1"/>
  </r>
  <r>
    <n v="197"/>
    <n v="323229106"/>
    <s v="Waze - GPS Navigation, Maps &amp; Real-time Traffic"/>
    <n v="94139392"/>
    <s v="USD"/>
    <x v="1"/>
    <x v="172"/>
    <n v="3040"/>
    <n v="4.5"/>
    <n v="4.5"/>
    <n v="4.24"/>
    <s v="4+"/>
    <x v="15"/>
    <n v="37"/>
    <n v="5"/>
    <n v="36"/>
    <n v="1"/>
  </r>
  <r>
    <n v="198"/>
    <n v="323242790"/>
    <s v="Cartoon Wars"/>
    <n v="13216994"/>
    <s v="USD"/>
    <x v="2"/>
    <x v="173"/>
    <n v="262"/>
    <n v="3.5"/>
    <n v="4"/>
    <n v="114"/>
    <s v="12+"/>
    <x v="0"/>
    <n v="43"/>
    <n v="0"/>
    <n v="1"/>
    <n v="1"/>
  </r>
  <r>
    <n v="199"/>
    <n v="323438913"/>
    <s v="Moto X Mayhem"/>
    <n v="21010210"/>
    <s v="USD"/>
    <x v="2"/>
    <x v="174"/>
    <n v="526"/>
    <n v="4"/>
    <n v="4"/>
    <s v="1.8.7"/>
    <s v="4+"/>
    <x v="0"/>
    <n v="47"/>
    <n v="0"/>
    <n v="1"/>
    <n v="1"/>
  </r>
  <r>
    <n v="200"/>
    <n v="324266640"/>
    <s v="Fantasy Football Manager - FFM for FPL"/>
    <n v="35998720"/>
    <s v="USD"/>
    <x v="2"/>
    <x v="175"/>
    <n v="1"/>
    <n v="3"/>
    <n v="5"/>
    <n v="9.3000000000000007"/>
    <s v="17+"/>
    <x v="10"/>
    <n v="37"/>
    <n v="1"/>
    <n v="1"/>
    <n v="1"/>
  </r>
  <r>
    <n v="202"/>
    <n v="324684580"/>
    <s v="Spotify Music"/>
    <n v="132510720"/>
    <s v="USD"/>
    <x v="1"/>
    <x v="176"/>
    <n v="8253"/>
    <n v="4.5"/>
    <n v="4.5"/>
    <s v="8.4.3"/>
    <s v="12+"/>
    <x v="6"/>
    <n v="37"/>
    <n v="5"/>
    <n v="18"/>
    <n v="1"/>
  </r>
  <r>
    <n v="203"/>
    <n v="324887734"/>
    <s v="McDo France"/>
    <n v="37001216"/>
    <s v="USD"/>
    <x v="1"/>
    <x v="177"/>
    <n v="0"/>
    <n v="3.5"/>
    <n v="0"/>
    <s v="4.0.16"/>
    <s v="4+"/>
    <x v="18"/>
    <n v="37"/>
    <n v="0"/>
    <n v="30"/>
    <n v="1"/>
  </r>
  <r>
    <n v="204"/>
    <n v="325462190"/>
    <s v="PGA Championship 2016  Baltusrol Golf Club"/>
    <n v="64147456"/>
    <s v="USD"/>
    <x v="1"/>
    <x v="178"/>
    <n v="58"/>
    <n v="3.5"/>
    <n v="2"/>
    <n v="8.1"/>
    <s v="17+"/>
    <x v="10"/>
    <n v="37"/>
    <n v="5"/>
    <n v="1"/>
    <n v="0"/>
  </r>
  <r>
    <n v="206"/>
    <n v="325658560"/>
    <s v="BFMTV : l'info en continu"/>
    <n v="100779008"/>
    <s v="USD"/>
    <x v="1"/>
    <x v="179"/>
    <n v="70"/>
    <n v="4"/>
    <n v="5"/>
    <s v="5.0.3"/>
    <s v="17+"/>
    <x v="19"/>
    <n v="37"/>
    <n v="4"/>
    <n v="1"/>
    <n v="0"/>
  </r>
  <r>
    <n v="207"/>
    <n v="325683306"/>
    <s v="MyRadar Pro NOAA Weather Radar, Forecasts &amp; Storms"/>
    <n v="123718656"/>
    <s v="USD"/>
    <x v="7"/>
    <x v="180"/>
    <n v="205"/>
    <n v="4.5"/>
    <n v="5"/>
    <s v="5.1.4"/>
    <s v="4+"/>
    <x v="2"/>
    <n v="37"/>
    <n v="2"/>
    <n v="8"/>
    <n v="1"/>
  </r>
  <r>
    <n v="208"/>
    <n v="325954996"/>
    <s v="Spider:  The Secret of Bryce Manor"/>
    <n v="126312448"/>
    <s v="USD"/>
    <x v="7"/>
    <x v="181"/>
    <n v="68"/>
    <n v="4"/>
    <n v="4.5"/>
    <n v="1.5"/>
    <s v="9+"/>
    <x v="0"/>
    <n v="38"/>
    <n v="0"/>
    <n v="5"/>
    <n v="1"/>
  </r>
  <r>
    <n v="209"/>
    <n v="325962257"/>
    <s v="My Measures PRO"/>
    <n v="79882240"/>
    <s v="USD"/>
    <x v="5"/>
    <x v="182"/>
    <n v="35"/>
    <n v="4"/>
    <n v="4.5"/>
    <n v="6.06"/>
    <s v="4+"/>
    <x v="1"/>
    <n v="37"/>
    <n v="5"/>
    <n v="21"/>
    <n v="1"/>
  </r>
  <r>
    <n v="210"/>
    <n v="326082487"/>
    <s v="Food Additives Checker (E Numbers)"/>
    <n v="6418432"/>
    <s v="USD"/>
    <x v="7"/>
    <x v="183"/>
    <n v="0"/>
    <n v="3.5"/>
    <n v="0"/>
    <s v="4.1.2"/>
    <s v="4+"/>
    <x v="12"/>
    <n v="37"/>
    <n v="0"/>
    <n v="8"/>
    <n v="1"/>
  </r>
  <r>
    <n v="212"/>
    <n v="326161564"/>
    <s v="SFR Mon Compte"/>
    <n v="74093568"/>
    <s v="USD"/>
    <x v="1"/>
    <x v="184"/>
    <n v="0"/>
    <n v="3"/>
    <n v="0"/>
    <s v="6.4.0"/>
    <s v="4+"/>
    <x v="7"/>
    <n v="37"/>
    <n v="5"/>
    <n v="1"/>
    <n v="1"/>
  </r>
  <r>
    <n v="213"/>
    <n v="326574411"/>
    <s v="Baby Connect (Activity Log)"/>
    <n v="12937216"/>
    <s v="USD"/>
    <x v="4"/>
    <x v="185"/>
    <n v="79"/>
    <n v="4.5"/>
    <n v="5"/>
    <s v="5.4.3"/>
    <s v="4+"/>
    <x v="21"/>
    <n v="37"/>
    <n v="0"/>
    <n v="14"/>
    <n v="1"/>
  </r>
  <r>
    <n v="214"/>
    <n v="326876192"/>
    <s v="Epson iPrint"/>
    <n v="53388288"/>
    <s v="USD"/>
    <x v="1"/>
    <x v="186"/>
    <n v="26"/>
    <n v="3"/>
    <n v="2.5"/>
    <s v="6.3.1"/>
    <s v="4+"/>
    <x v="14"/>
    <n v="37"/>
    <n v="5"/>
    <n v="12"/>
    <n v="1"/>
  </r>
  <r>
    <n v="215"/>
    <n v="326885152"/>
    <s v="Mad Libs"/>
    <n v="118498304"/>
    <s v="USD"/>
    <x v="1"/>
    <x v="187"/>
    <n v="725"/>
    <n v="3"/>
    <n v="4.5"/>
    <s v="3.3.3"/>
    <s v="4+"/>
    <x v="13"/>
    <n v="38"/>
    <n v="1"/>
    <n v="1"/>
    <n v="1"/>
  </r>
  <r>
    <n v="217"/>
    <n v="326979430"/>
    <s v="BATTLE BEARS: Zombies!"/>
    <n v="103197675"/>
    <s v="USD"/>
    <x v="2"/>
    <x v="188"/>
    <n v="309"/>
    <n v="3.5"/>
    <n v="4"/>
    <s v="1.6.7"/>
    <s v="9+"/>
    <x v="0"/>
    <n v="45"/>
    <n v="0"/>
    <n v="1"/>
    <n v="1"/>
  </r>
  <r>
    <n v="219"/>
    <n v="327193945"/>
    <s v="Hurricane Tracker"/>
    <n v="24574976"/>
    <s v="USD"/>
    <x v="6"/>
    <x v="189"/>
    <n v="0"/>
    <n v="4.5"/>
    <n v="0"/>
    <n v="5"/>
    <s v="4+"/>
    <x v="2"/>
    <n v="37"/>
    <n v="0"/>
    <n v="1"/>
    <n v="1"/>
  </r>
  <r>
    <n v="220"/>
    <n v="327243363"/>
    <s v="NFL Sunday Ticket"/>
    <n v="96093184"/>
    <s v="USD"/>
    <x v="1"/>
    <x v="190"/>
    <n v="305"/>
    <n v="3"/>
    <n v="2.5"/>
    <s v="2.6.042"/>
    <s v="4+"/>
    <x v="13"/>
    <n v="37"/>
    <n v="0"/>
    <n v="1"/>
    <n v="1"/>
  </r>
  <r>
    <n v="221"/>
    <n v="327455869"/>
    <s v="2016 US Open Tennis Championships"/>
    <n v="77700096"/>
    <s v="USD"/>
    <x v="1"/>
    <x v="191"/>
    <n v="39"/>
    <n v="4"/>
    <n v="3"/>
    <s v="8.0.353"/>
    <s v="4+"/>
    <x v="10"/>
    <n v="37"/>
    <n v="4"/>
    <n v="1"/>
    <n v="1"/>
  </r>
  <r>
    <n v="222"/>
    <n v="327630330"/>
    <s v="Dropbox"/>
    <n v="180804608"/>
    <s v="USD"/>
    <x v="1"/>
    <x v="192"/>
    <n v="16"/>
    <n v="3.5"/>
    <n v="3"/>
    <n v="50.2"/>
    <s v="4+"/>
    <x v="1"/>
    <n v="37"/>
    <n v="5"/>
    <n v="20"/>
    <n v="1"/>
  </r>
  <r>
    <n v="223"/>
    <n v="328011357"/>
    <s v="Wa Kingyo - Goldfish Pond"/>
    <n v="56397824"/>
    <s v="USD"/>
    <x v="2"/>
    <x v="193"/>
    <n v="44"/>
    <n v="4"/>
    <n v="5"/>
    <s v="2.0.3"/>
    <s v="4+"/>
    <x v="13"/>
    <n v="38"/>
    <n v="5"/>
    <n v="2"/>
    <n v="1"/>
  </r>
  <r>
    <n v="224"/>
    <n v="328205875"/>
    <s v="Monkey Preschool Lunchbox"/>
    <n v="229272576"/>
    <s v="USD"/>
    <x v="7"/>
    <x v="194"/>
    <n v="49"/>
    <n v="4"/>
    <n v="3.5"/>
    <n v="4.0199999999999996"/>
    <s v="4+"/>
    <x v="0"/>
    <n v="38"/>
    <n v="5"/>
    <n v="1"/>
    <n v="1"/>
  </r>
  <r>
    <n v="225"/>
    <n v="328415391"/>
    <s v="Yahoo Fantasy Sports"/>
    <n v="131000320"/>
    <s v="USD"/>
    <x v="1"/>
    <x v="195"/>
    <n v="19"/>
    <n v="3.5"/>
    <n v="2.5"/>
    <s v="9.1.0"/>
    <s v="17+"/>
    <x v="10"/>
    <n v="37"/>
    <n v="3"/>
    <n v="45"/>
    <n v="1"/>
  </r>
  <r>
    <n v="226"/>
    <n v="329127297"/>
    <s v="Gaia GPS Classic"/>
    <n v="53097472"/>
    <s v="USD"/>
    <x v="14"/>
    <x v="196"/>
    <n v="8"/>
    <n v="4.5"/>
    <n v="3.5"/>
    <s v="10.9.13"/>
    <s v="4+"/>
    <x v="15"/>
    <n v="37"/>
    <n v="5"/>
    <n v="16"/>
    <n v="1"/>
  </r>
  <r>
    <n v="227"/>
    <n v="329174056"/>
    <s v="iLoan Calc (Loan calculator)"/>
    <n v="3375104"/>
    <s v="USD"/>
    <x v="0"/>
    <x v="197"/>
    <n v="0"/>
    <n v="0"/>
    <n v="0"/>
    <s v="5.1.0"/>
    <s v="4+"/>
    <x v="5"/>
    <n v="37"/>
    <n v="5"/>
    <n v="3"/>
    <n v="1"/>
  </r>
  <r>
    <n v="228"/>
    <n v="329541503"/>
    <s v="Geocaching簧"/>
    <n v="108166144"/>
    <s v="USD"/>
    <x v="1"/>
    <x v="198"/>
    <n v="134"/>
    <n v="3.5"/>
    <n v="1.5"/>
    <n v="5.3"/>
    <s v="4+"/>
    <x v="15"/>
    <n v="37"/>
    <n v="0"/>
    <n v="22"/>
    <n v="1"/>
  </r>
  <r>
    <n v="229"/>
    <n v="329670577"/>
    <s v="Camera+"/>
    <n v="89187328"/>
    <s v="USD"/>
    <x v="7"/>
    <x v="199"/>
    <n v="261"/>
    <n v="4"/>
    <n v="4.5"/>
    <n v="9.1"/>
    <s v="4+"/>
    <x v="14"/>
    <n v="37"/>
    <n v="0"/>
    <n v="10"/>
    <n v="1"/>
  </r>
  <r>
    <n v="230"/>
    <n v="329703516"/>
    <s v="Alter Ego"/>
    <n v="13647872"/>
    <s v="USD"/>
    <x v="4"/>
    <x v="200"/>
    <n v="43"/>
    <n v="4"/>
    <n v="4"/>
    <s v="1.3.0"/>
    <s v="12+"/>
    <x v="0"/>
    <n v="40"/>
    <n v="5"/>
    <n v="1"/>
    <n v="1"/>
  </r>
  <r>
    <n v="231"/>
    <n v="329887910"/>
    <s v="Parking Mania"/>
    <n v="123544576"/>
    <s v="USD"/>
    <x v="2"/>
    <x v="201"/>
    <n v="47"/>
    <n v="4.5"/>
    <n v="4.5"/>
    <s v="2.5.0"/>
    <s v="4+"/>
    <x v="0"/>
    <n v="38"/>
    <n v="0"/>
    <n v="12"/>
    <n v="1"/>
  </r>
  <r>
    <n v="232"/>
    <n v="329981776"/>
    <s v="Sudoku"/>
    <n v="1608704"/>
    <s v="USD"/>
    <x v="6"/>
    <x v="202"/>
    <n v="1007"/>
    <n v="4.5"/>
    <n v="5"/>
    <n v="3.4"/>
    <s v="4+"/>
    <x v="0"/>
    <n v="37"/>
    <n v="5"/>
    <n v="2"/>
    <n v="1"/>
  </r>
  <r>
    <n v="234"/>
    <n v="330376830"/>
    <s v="Period Tracker Lite"/>
    <n v="50169856"/>
    <s v="USD"/>
    <x v="1"/>
    <x v="203"/>
    <n v="2872"/>
    <n v="4"/>
    <n v="5"/>
    <s v="9.5.1"/>
    <s v="12+"/>
    <x v="12"/>
    <n v="38"/>
    <n v="0"/>
    <n v="15"/>
    <n v="1"/>
  </r>
  <r>
    <n v="235"/>
    <n v="330803072"/>
    <s v="Camera Plus: For Macro Photos &amp; Remote Photography"/>
    <n v="101181440"/>
    <s v="USD"/>
    <x v="2"/>
    <x v="204"/>
    <n v="36"/>
    <n v="2.5"/>
    <n v="3.5"/>
    <s v="4.5.4"/>
    <s v="4+"/>
    <x v="14"/>
    <n v="37"/>
    <n v="4"/>
    <n v="11"/>
    <n v="1"/>
  </r>
  <r>
    <n v="236"/>
    <n v="331004675"/>
    <s v="The perfect Egg timer"/>
    <n v="15329280"/>
    <s v="USD"/>
    <x v="2"/>
    <x v="205"/>
    <n v="0"/>
    <n v="3.5"/>
    <n v="0"/>
    <s v="1.8.9"/>
    <s v="4+"/>
    <x v="18"/>
    <n v="37"/>
    <n v="4"/>
    <n v="7"/>
    <n v="1"/>
  </r>
  <r>
    <n v="237"/>
    <n v="331177703"/>
    <s v="Letter Quiz - alphabet tracing for kids"/>
    <n v="31845376"/>
    <s v="USD"/>
    <x v="7"/>
    <x v="206"/>
    <n v="0"/>
    <n v="4"/>
    <n v="0"/>
    <n v="2.4"/>
    <s v="4+"/>
    <x v="0"/>
    <n v="37"/>
    <n v="5"/>
    <n v="1"/>
    <n v="1"/>
  </r>
  <r>
    <n v="238"/>
    <n v="331177714"/>
    <s v="Starbucks"/>
    <n v="135032832"/>
    <s v="USD"/>
    <x v="1"/>
    <x v="207"/>
    <n v="7027"/>
    <n v="4.5"/>
    <n v="4.5"/>
    <s v="4.3.5"/>
    <s v="4+"/>
    <x v="18"/>
    <n v="37"/>
    <n v="0"/>
    <n v="2"/>
    <n v="1"/>
  </r>
  <r>
    <n v="239"/>
    <n v="331259725"/>
    <s v="憭株敶梢-瘚琿憭株捆擃湔"/>
    <n v="54648832"/>
    <s v="USD"/>
    <x v="1"/>
    <x v="208"/>
    <n v="0"/>
    <n v="2.5"/>
    <n v="0"/>
    <s v="6.2.0"/>
    <s v="4+"/>
    <x v="10"/>
    <n v="37"/>
    <n v="0"/>
    <n v="1"/>
    <n v="1"/>
  </r>
  <r>
    <n v="240"/>
    <n v="331271904"/>
    <s v="Bloons TD"/>
    <n v="8432232"/>
    <s v="USD"/>
    <x v="6"/>
    <x v="209"/>
    <n v="76"/>
    <n v="4"/>
    <n v="3.5"/>
    <s v="1.2.1"/>
    <s v="4+"/>
    <x v="0"/>
    <n v="47"/>
    <n v="0"/>
    <n v="1"/>
    <n v="1"/>
  </r>
  <r>
    <n v="241"/>
    <n v="331308914"/>
    <s v="Weight Watchers"/>
    <n v="230720512"/>
    <s v="USD"/>
    <x v="1"/>
    <x v="210"/>
    <n v="64"/>
    <n v="3.5"/>
    <n v="4.5"/>
    <s v="5.9.0"/>
    <s v="12+"/>
    <x v="12"/>
    <n v="37"/>
    <n v="5"/>
    <n v="6"/>
    <n v="1"/>
  </r>
  <r>
    <n v="242"/>
    <n v="331786748"/>
    <s v="CNN: Breaking US &amp; World News, Live Video"/>
    <n v="80211968"/>
    <s v="USD"/>
    <x v="1"/>
    <x v="211"/>
    <n v="298"/>
    <n v="3.5"/>
    <n v="1.5"/>
    <n v="5.3"/>
    <s v="12+"/>
    <x v="19"/>
    <n v="37"/>
    <n v="1"/>
    <n v="1"/>
    <n v="1"/>
  </r>
  <r>
    <n v="243"/>
    <n v="331804452"/>
    <s v="Gilt"/>
    <n v="148201472"/>
    <s v="USD"/>
    <x v="1"/>
    <x v="212"/>
    <n v="3"/>
    <n v="3.5"/>
    <n v="2.5"/>
    <s v="5.1.3"/>
    <s v="4+"/>
    <x v="3"/>
    <n v="37"/>
    <n v="5"/>
    <n v="2"/>
    <n v="1"/>
  </r>
  <r>
    <n v="245"/>
    <n v="332568551"/>
    <s v="TRUTH or DARE!!! - FREE"/>
    <n v="20795392"/>
    <s v="USD"/>
    <x v="1"/>
    <x v="213"/>
    <n v="31"/>
    <n v="3"/>
    <n v="3.5"/>
    <n v="5"/>
    <s v="12+"/>
    <x v="13"/>
    <n v="38"/>
    <n v="1"/>
    <n v="1"/>
    <n v="1"/>
  </r>
  <r>
    <n v="246"/>
    <n v="333180061"/>
    <s v="Canabalt"/>
    <n v="27934720"/>
    <s v="USD"/>
    <x v="6"/>
    <x v="214"/>
    <n v="140"/>
    <n v="4"/>
    <n v="4.5"/>
    <n v="2.31"/>
    <s v="9+"/>
    <x v="0"/>
    <n v="43"/>
    <n v="5"/>
    <n v="15"/>
    <n v="1"/>
  </r>
  <r>
    <n v="247"/>
    <n v="333206289"/>
    <s v="Alipay - Makes Life Easy"/>
    <n v="208309248"/>
    <s v="USD"/>
    <x v="1"/>
    <x v="215"/>
    <n v="2"/>
    <n v="3"/>
    <n v="3"/>
    <s v="10.0.15"/>
    <s v="4+"/>
    <x v="17"/>
    <n v="38"/>
    <n v="5"/>
    <n v="3"/>
    <n v="1"/>
  </r>
  <r>
    <n v="248"/>
    <n v="333246187"/>
    <s v="Scanner911 Pro"/>
    <n v="33812480"/>
    <s v="USD"/>
    <x v="0"/>
    <x v="216"/>
    <n v="100"/>
    <n v="4"/>
    <n v="2.5"/>
    <n v="4"/>
    <s v="12+"/>
    <x v="19"/>
    <n v="37"/>
    <n v="0"/>
    <n v="1"/>
    <n v="1"/>
  </r>
  <r>
    <n v="249"/>
    <n v="333263435"/>
    <s v="Daily Teachings"/>
    <n v="20298752"/>
    <s v="USD"/>
    <x v="4"/>
    <x v="217"/>
    <n v="288"/>
    <n v="4.5"/>
    <n v="5"/>
    <s v="1.7.3"/>
    <s v="4+"/>
    <x v="17"/>
    <n v="38"/>
    <n v="0"/>
    <n v="1"/>
    <n v="1"/>
  </r>
  <r>
    <n v="250"/>
    <n v="333710667"/>
    <s v="Scanner Pro - PDF document scanner app with OCR"/>
    <n v="101346304"/>
    <s v="USD"/>
    <x v="0"/>
    <x v="218"/>
    <n v="154"/>
    <n v="4.5"/>
    <n v="5"/>
    <s v="7.1.3"/>
    <s v="4+"/>
    <x v="11"/>
    <n v="37"/>
    <n v="5"/>
    <n v="9"/>
    <n v="1"/>
  </r>
  <r>
    <n v="251"/>
    <n v="333903271"/>
    <s v="Twitter"/>
    <n v="210569216"/>
    <s v="USD"/>
    <x v="1"/>
    <x v="219"/>
    <n v="452"/>
    <n v="3.5"/>
    <n v="4"/>
    <s v="6.79.1"/>
    <s v="17+"/>
    <x v="19"/>
    <n v="37"/>
    <n v="2"/>
    <n v="33"/>
    <n v="1"/>
  </r>
  <r>
    <n v="252"/>
    <n v="334235181"/>
    <s v="Trainline UK: Live Train Times, Tickets &amp; Planner"/>
    <n v="110198784"/>
    <s v="USD"/>
    <x v="1"/>
    <x v="220"/>
    <n v="0"/>
    <n v="4"/>
    <n v="0"/>
    <n v="22"/>
    <s v="4+"/>
    <x v="8"/>
    <n v="37"/>
    <n v="4"/>
    <n v="1"/>
    <n v="1"/>
  </r>
  <r>
    <n v="253"/>
    <n v="334256223"/>
    <s v="CBS News - Watch Free Live Breaking News"/>
    <n v="78047232"/>
    <s v="USD"/>
    <x v="1"/>
    <x v="221"/>
    <n v="44"/>
    <n v="3.5"/>
    <n v="4.5"/>
    <s v="3.5.1"/>
    <s v="12+"/>
    <x v="19"/>
    <n v="37"/>
    <n v="5"/>
    <n v="1"/>
    <n v="1"/>
  </r>
  <r>
    <n v="254"/>
    <n v="334264405"/>
    <s v="iOvilus"/>
    <n v="9946112"/>
    <s v="USD"/>
    <x v="7"/>
    <x v="222"/>
    <n v="6"/>
    <n v="3"/>
    <n v="2"/>
    <s v="iOV 2.1.3"/>
    <s v="12+"/>
    <x v="13"/>
    <n v="38"/>
    <n v="0"/>
    <n v="1"/>
    <n v="1"/>
  </r>
  <r>
    <n v="255"/>
    <n v="334503000"/>
    <s v="The Impossible Quiz!"/>
    <n v="44652544"/>
    <s v="USD"/>
    <x v="1"/>
    <x v="223"/>
    <n v="451"/>
    <n v="4"/>
    <n v="4.5"/>
    <n v="1.62"/>
    <s v="9+"/>
    <x v="13"/>
    <n v="37"/>
    <n v="0"/>
    <n v="1"/>
    <n v="1"/>
  </r>
  <r>
    <n v="257"/>
    <n v="334989259"/>
    <s v="WolframAlpha"/>
    <n v="30369792"/>
    <s v="USD"/>
    <x v="6"/>
    <x v="224"/>
    <n v="82"/>
    <n v="4"/>
    <n v="4.5"/>
    <s v="1.7.3"/>
    <s v="9+"/>
    <x v="4"/>
    <n v="37"/>
    <n v="5"/>
    <n v="1"/>
    <n v="1"/>
  </r>
  <r>
    <n v="258"/>
    <n v="335029050"/>
    <s v="Catan"/>
    <n v="376171520"/>
    <s v="USD"/>
    <x v="7"/>
    <x v="225"/>
    <n v="308"/>
    <n v="4"/>
    <n v="4"/>
    <s v="4.6.2"/>
    <s v="4+"/>
    <x v="0"/>
    <n v="38"/>
    <n v="0"/>
    <n v="6"/>
    <n v="1"/>
  </r>
  <r>
    <n v="259"/>
    <n v="335047649"/>
    <s v="ScanBizCards Business Card Reader"/>
    <n v="96815104"/>
    <s v="USD"/>
    <x v="2"/>
    <x v="226"/>
    <n v="34"/>
    <n v="4"/>
    <n v="4.5"/>
    <n v="6.08"/>
    <s v="4+"/>
    <x v="11"/>
    <n v="37"/>
    <n v="5"/>
    <n v="5"/>
    <n v="1"/>
  </r>
  <r>
    <n v="261"/>
    <n v="335364882"/>
    <s v="Walgreens  Pharmacy, Photo, Coupons and Shopping"/>
    <n v="169138176"/>
    <s v="USD"/>
    <x v="1"/>
    <x v="227"/>
    <n v="333"/>
    <n v="4.5"/>
    <n v="4"/>
    <n v="6.5"/>
    <s v="12+"/>
    <x v="3"/>
    <n v="37"/>
    <n v="5"/>
    <n v="1"/>
    <n v="1"/>
  </r>
  <r>
    <n v="262"/>
    <n v="335545504"/>
    <s v="King of Dragon Pass"/>
    <n v="364490752"/>
    <s v="USD"/>
    <x v="3"/>
    <x v="228"/>
    <n v="85"/>
    <n v="5"/>
    <n v="5"/>
    <s v="2.3.2"/>
    <s v="12+"/>
    <x v="0"/>
    <n v="43"/>
    <n v="5"/>
    <n v="1"/>
    <n v="1"/>
  </r>
  <r>
    <n v="263"/>
    <n v="335709058"/>
    <s v="Stylebook"/>
    <n v="44135424"/>
    <s v="USD"/>
    <x v="0"/>
    <x v="229"/>
    <n v="599"/>
    <n v="4"/>
    <n v="4.5"/>
    <n v="7"/>
    <s v="17+"/>
    <x v="17"/>
    <n v="37"/>
    <n v="5"/>
    <n v="3"/>
    <n v="1"/>
  </r>
  <r>
    <n v="264"/>
    <n v="335744614"/>
    <s v="NBA"/>
    <n v="112074752"/>
    <s v="USD"/>
    <x v="1"/>
    <x v="230"/>
    <n v="19"/>
    <n v="3.5"/>
    <n v="2.5"/>
    <s v="2013.4.3"/>
    <s v="4+"/>
    <x v="10"/>
    <n v="37"/>
    <n v="5"/>
    <n v="1"/>
    <n v="1"/>
  </r>
  <r>
    <n v="265"/>
    <n v="335862325"/>
    <s v="Blower"/>
    <n v="98942976"/>
    <s v="USD"/>
    <x v="2"/>
    <x v="231"/>
    <n v="70"/>
    <n v="2"/>
    <n v="2.5"/>
    <n v="4.2"/>
    <s v="4+"/>
    <x v="13"/>
    <n v="40"/>
    <n v="4"/>
    <n v="1"/>
    <n v="1"/>
  </r>
  <r>
    <n v="266"/>
    <n v="335875911"/>
    <s v="My Cycles Period and Ovulation Tracker"/>
    <n v="77686784"/>
    <s v="USD"/>
    <x v="1"/>
    <x v="232"/>
    <n v="68"/>
    <n v="3.5"/>
    <n v="5"/>
    <s v="5.10.3"/>
    <s v="12+"/>
    <x v="12"/>
    <n v="37"/>
    <n v="0"/>
    <n v="2"/>
    <n v="1"/>
  </r>
  <r>
    <n v="267"/>
    <n v="335989871"/>
    <s v="Kmart  Download Now, Shop Online &amp; Pick Up Today!"/>
    <n v="94496768"/>
    <s v="USD"/>
    <x v="1"/>
    <x v="233"/>
    <n v="6"/>
    <n v="3.5"/>
    <n v="4.5"/>
    <n v="17"/>
    <s v="4+"/>
    <x v="3"/>
    <n v="37"/>
    <n v="0"/>
    <n v="1"/>
    <n v="1"/>
  </r>
  <r>
    <n v="268"/>
    <n v="336141475"/>
    <s v="隡閫"/>
    <n v="204959744"/>
    <s v="USD"/>
    <x v="1"/>
    <x v="234"/>
    <n v="0"/>
    <n v="3.5"/>
    <n v="0"/>
    <s v="6.7.0"/>
    <s v="12+"/>
    <x v="13"/>
    <n v="38"/>
    <n v="0"/>
    <n v="2"/>
    <n v="1"/>
  </r>
  <r>
    <n v="269"/>
    <n v="336347946"/>
    <s v="DOOM Classic"/>
    <n v="32796672"/>
    <s v="USD"/>
    <x v="4"/>
    <x v="235"/>
    <n v="509"/>
    <n v="4"/>
    <n v="4"/>
    <n v="2.7"/>
    <s v="17+"/>
    <x v="0"/>
    <n v="40"/>
    <n v="3"/>
    <n v="5"/>
    <n v="1"/>
  </r>
  <r>
    <n v="270"/>
    <n v="336353151"/>
    <s v="SoundCloud - Music &amp; Audio"/>
    <n v="105009152"/>
    <s v="USD"/>
    <x v="1"/>
    <x v="236"/>
    <n v="594"/>
    <n v="4"/>
    <n v="4.5"/>
    <s v="5.6.0"/>
    <s v="4+"/>
    <x v="6"/>
    <n v="37"/>
    <n v="4"/>
    <n v="7"/>
    <n v="1"/>
  </r>
  <r>
    <n v="271"/>
    <n v="336435697"/>
    <s v="imo video calls and chat"/>
    <n v="22562816"/>
    <s v="USD"/>
    <x v="1"/>
    <x v="237"/>
    <n v="0"/>
    <n v="4"/>
    <n v="0"/>
    <s v="7.0.84"/>
    <s v="4+"/>
    <x v="9"/>
    <n v="38"/>
    <n v="2"/>
    <n v="29"/>
    <n v="1"/>
  </r>
  <r>
    <n v="272"/>
    <n v="336477530"/>
    <s v="Plane Finder - Flight Tracker"/>
    <n v="52632576"/>
    <s v="USD"/>
    <x v="0"/>
    <x v="238"/>
    <n v="171"/>
    <n v="4"/>
    <n v="4"/>
    <s v="9.4.1"/>
    <s v="4+"/>
    <x v="15"/>
    <n v="37"/>
    <n v="3"/>
    <n v="10"/>
    <n v="1"/>
  </r>
  <r>
    <n v="274"/>
    <n v="336599882"/>
    <s v="Runtastic Running, Jogging and Walking Tracker"/>
    <n v="151388160"/>
    <s v="USD"/>
    <x v="1"/>
    <x v="239"/>
    <n v="7"/>
    <n v="4.5"/>
    <n v="3.5"/>
    <n v="7.3"/>
    <s v="4+"/>
    <x v="12"/>
    <n v="37"/>
    <n v="0"/>
    <n v="15"/>
    <n v="1"/>
  </r>
  <r>
    <n v="275"/>
    <n v="336683524"/>
    <s v="iFiles"/>
    <n v="47323136"/>
    <s v="USD"/>
    <x v="2"/>
    <x v="240"/>
    <n v="23"/>
    <n v="3.5"/>
    <n v="2.5"/>
    <s v="1.17.11"/>
    <s v="4+"/>
    <x v="1"/>
    <n v="38"/>
    <n v="1"/>
    <n v="1"/>
    <n v="1"/>
  </r>
  <r>
    <n v="276"/>
    <n v="336689375"/>
    <s v="TeachMe: Kindergarten"/>
    <n v="59846656"/>
    <s v="USD"/>
    <x v="7"/>
    <x v="241"/>
    <n v="5"/>
    <n v="4"/>
    <n v="4"/>
    <s v="4.2.2"/>
    <s v="4+"/>
    <x v="16"/>
    <n v="37"/>
    <n v="5"/>
    <n v="1"/>
    <n v="1"/>
  </r>
  <r>
    <n v="277"/>
    <n v="336834650"/>
    <s v="Moorhuhn Deluxe - Crazy Chicken"/>
    <n v="27807744"/>
    <s v="USD"/>
    <x v="2"/>
    <x v="242"/>
    <n v="12"/>
    <n v="3"/>
    <n v="5"/>
    <s v="2.8.0"/>
    <s v="12+"/>
    <x v="0"/>
    <n v="38"/>
    <n v="5"/>
    <n v="5"/>
    <n v="1"/>
  </r>
  <r>
    <n v="278"/>
    <n v="336860594"/>
    <s v="Victorias Secret  The Sexiest Bras &amp; Lingerie"/>
    <n v="60976128"/>
    <s v="USD"/>
    <x v="1"/>
    <x v="243"/>
    <n v="38"/>
    <n v="3.5"/>
    <n v="5"/>
    <s v="5.2.1"/>
    <s v="12+"/>
    <x v="3"/>
    <n v="37"/>
    <n v="0"/>
    <n v="1"/>
    <n v="1"/>
  </r>
  <r>
    <n v="279"/>
    <n v="337021781"/>
    <s v="MONOPOLY Game"/>
    <n v="194386944"/>
    <s v="USD"/>
    <x v="2"/>
    <x v="244"/>
    <n v="331"/>
    <n v="3.5"/>
    <n v="2.5"/>
    <s v="1.4.04"/>
    <s v="4+"/>
    <x v="0"/>
    <n v="37"/>
    <n v="0"/>
    <n v="6"/>
    <n v="1"/>
  </r>
  <r>
    <n v="281"/>
    <n v="337056601"/>
    <s v="n-tv Nachrichten"/>
    <n v="49470464"/>
    <s v="USD"/>
    <x v="1"/>
    <x v="245"/>
    <n v="0"/>
    <n v="3"/>
    <n v="0"/>
    <n v="5.25"/>
    <s v="12+"/>
    <x v="19"/>
    <n v="37"/>
    <n v="5"/>
    <n v="1"/>
    <n v="1"/>
  </r>
  <r>
    <n v="282"/>
    <n v="337288863"/>
    <s v="Shazam Encore"/>
    <n v="147118080"/>
    <s v="USD"/>
    <x v="6"/>
    <x v="246"/>
    <n v="24"/>
    <n v="4"/>
    <n v="3.5"/>
    <s v="11.0.2"/>
    <s v="12+"/>
    <x v="6"/>
    <n v="37"/>
    <n v="3"/>
    <n v="15"/>
    <n v="1"/>
  </r>
  <r>
    <n v="283"/>
    <n v="337402021"/>
    <s v="Harry Potter: Spells"/>
    <n v="125411328"/>
    <s v="USD"/>
    <x v="2"/>
    <x v="247"/>
    <n v="916"/>
    <n v="4"/>
    <n v="4.5"/>
    <n v="2.2000000000000002"/>
    <s v="4+"/>
    <x v="0"/>
    <n v="40"/>
    <n v="0"/>
    <n v="1"/>
    <n v="1"/>
  </r>
  <r>
    <n v="284"/>
    <n v="337462979"/>
    <s v="First Words Deluxe"/>
    <n v="63316992"/>
    <s v="USD"/>
    <x v="4"/>
    <x v="248"/>
    <n v="8"/>
    <n v="4"/>
    <n v="4"/>
    <n v="7"/>
    <s v="4+"/>
    <x v="0"/>
    <n v="38"/>
    <n v="5"/>
    <n v="1"/>
    <n v="1"/>
  </r>
  <r>
    <n v="285"/>
    <n v="337571576"/>
    <s v="Clay Hunt"/>
    <n v="15313920"/>
    <s v="USD"/>
    <x v="2"/>
    <x v="249"/>
    <n v="1"/>
    <n v="4"/>
    <n v="2"/>
    <s v="3.5.3"/>
    <s v="17+"/>
    <x v="0"/>
    <n v="40"/>
    <n v="5"/>
    <n v="1"/>
    <n v="1"/>
  </r>
  <r>
    <n v="286"/>
    <n v="337710261"/>
    <s v="Dream Team - be your own fantasy football manager"/>
    <n v="69816320"/>
    <s v="USD"/>
    <x v="1"/>
    <x v="250"/>
    <n v="0"/>
    <n v="2.5"/>
    <n v="0"/>
    <s v="12.8.0"/>
    <s v="17+"/>
    <x v="10"/>
    <n v="37"/>
    <n v="3"/>
    <n v="1"/>
    <n v="1"/>
  </r>
  <r>
    <n v="287"/>
    <n v="337866370"/>
    <s v="Jet Car Stunts"/>
    <n v="32848910"/>
    <s v="USD"/>
    <x v="7"/>
    <x v="251"/>
    <n v="436"/>
    <n v="4"/>
    <n v="4.5"/>
    <s v="1.5.0"/>
    <s v="4+"/>
    <x v="0"/>
    <n v="47"/>
    <n v="4"/>
    <n v="1"/>
    <n v="1"/>
  </r>
  <r>
    <n v="288"/>
    <n v="338057689"/>
    <s v="Call of Duty: Zombies"/>
    <n v="52821364"/>
    <s v="USD"/>
    <x v="4"/>
    <x v="252"/>
    <n v="31264"/>
    <n v="4"/>
    <n v="4"/>
    <s v="1.5.0"/>
    <s v="17+"/>
    <x v="0"/>
    <n v="47"/>
    <n v="0"/>
    <n v="1"/>
    <n v="1"/>
  </r>
  <r>
    <n v="289"/>
    <n v="338137227"/>
    <s v="Walmart: Free 2-Day Shipping,* Easy Store Shopping"/>
    <n v="146507776"/>
    <s v="USD"/>
    <x v="1"/>
    <x v="253"/>
    <n v="51"/>
    <n v="3"/>
    <n v="4"/>
    <n v="17.8"/>
    <s v="4+"/>
    <x v="3"/>
    <n v="37"/>
    <n v="0"/>
    <n v="1"/>
    <n v="1"/>
  </r>
  <r>
    <n v="290"/>
    <n v="338761996"/>
    <s v="AirWatch Agent"/>
    <n v="24747008"/>
    <s v="USD"/>
    <x v="1"/>
    <x v="254"/>
    <n v="0"/>
    <n v="2.5"/>
    <n v="0"/>
    <n v="5.5"/>
    <s v="4+"/>
    <x v="11"/>
    <n v="37"/>
    <n v="5"/>
    <n v="19"/>
    <n v="1"/>
  </r>
  <r>
    <n v="291"/>
    <n v="338828953"/>
    <s v="Shop Savvy Barcode Scanner - Price Compare &amp; Deals"/>
    <n v="89517056"/>
    <s v="USD"/>
    <x v="1"/>
    <x v="255"/>
    <n v="280"/>
    <n v="2.5"/>
    <n v="4.5"/>
    <n v="12"/>
    <s v="4+"/>
    <x v="3"/>
    <n v="37"/>
    <n v="4"/>
    <n v="1"/>
    <n v="1"/>
  </r>
  <r>
    <n v="292"/>
    <n v="339440515"/>
    <s v="Voice Changer Plus"/>
    <n v="40722432"/>
    <s v="USD"/>
    <x v="1"/>
    <x v="256"/>
    <n v="233"/>
    <n v="3"/>
    <n v="4"/>
    <n v="5.01"/>
    <s v="4+"/>
    <x v="13"/>
    <n v="37"/>
    <n v="2"/>
    <n v="12"/>
    <n v="1"/>
  </r>
  <r>
    <n v="293"/>
    <n v="339462921"/>
    <s v="CatPaint"/>
    <n v="73332736"/>
    <s v="USD"/>
    <x v="2"/>
    <x v="257"/>
    <n v="11"/>
    <n v="4"/>
    <n v="4"/>
    <s v="3.5.1"/>
    <s v="4+"/>
    <x v="14"/>
    <n v="37"/>
    <n v="5"/>
    <n v="1"/>
    <n v="1"/>
  </r>
  <r>
    <n v="294"/>
    <n v="339532909"/>
    <s v="Redbox"/>
    <n v="83906560"/>
    <s v="USD"/>
    <x v="1"/>
    <x v="258"/>
    <n v="58"/>
    <n v="3"/>
    <n v="4.5"/>
    <n v="5.24"/>
    <s v="12+"/>
    <x v="13"/>
    <n v="37"/>
    <n v="0"/>
    <n v="1"/>
    <n v="1"/>
  </r>
  <r>
    <n v="295"/>
    <n v="340368403"/>
    <s v="胯胯 - No.1研蝝Ｕ"/>
    <n v="76644352"/>
    <s v="USD"/>
    <x v="1"/>
    <x v="179"/>
    <n v="0"/>
    <n v="3.5"/>
    <n v="0"/>
    <s v="17.5.1.0"/>
    <s v="4+"/>
    <x v="18"/>
    <n v="37"/>
    <n v="5"/>
    <n v="1"/>
    <n v="1"/>
  </r>
  <r>
    <n v="296"/>
    <n v="340769953"/>
    <s v="Trenches"/>
    <n v="37340259"/>
    <s v="USD"/>
    <x v="2"/>
    <x v="259"/>
    <n v="1428"/>
    <n v="4"/>
    <n v="4.5"/>
    <s v="1.9.3"/>
    <s v="17+"/>
    <x v="0"/>
    <n v="43"/>
    <n v="0"/>
    <n v="1"/>
    <n v="1"/>
  </r>
  <r>
    <n v="297"/>
    <n v="340779800"/>
    <s v="The Christmas List"/>
    <n v="26137600"/>
    <s v="USD"/>
    <x v="7"/>
    <x v="260"/>
    <n v="1"/>
    <n v="4.5"/>
    <n v="5"/>
    <n v="2.1"/>
    <s v="4+"/>
    <x v="3"/>
    <n v="37"/>
    <n v="0"/>
    <n v="1"/>
    <n v="1"/>
  </r>
  <r>
    <n v="298"/>
    <n v="341036067"/>
    <s v="Macy's"/>
    <n v="107816960"/>
    <s v="USD"/>
    <x v="1"/>
    <x v="261"/>
    <n v="76"/>
    <n v="3.5"/>
    <n v="5"/>
    <s v="5.11.0"/>
    <s v="4+"/>
    <x v="3"/>
    <n v="37"/>
    <n v="0"/>
    <n v="1"/>
    <n v="1"/>
  </r>
  <r>
    <n v="299"/>
    <n v="341232718"/>
    <s v="Calorie Counter &amp; Diet Tracker by MyFitnessPal"/>
    <n v="152700928"/>
    <s v="USD"/>
    <x v="1"/>
    <x v="262"/>
    <n v="181"/>
    <n v="4.5"/>
    <n v="4.5"/>
    <n v="7.16"/>
    <s v="4+"/>
    <x v="12"/>
    <n v="37"/>
    <n v="5"/>
    <n v="19"/>
    <n v="1"/>
  </r>
  <r>
    <n v="300"/>
    <n v="341329033"/>
    <s v="BlaBlaCar - Trusted Carpooling"/>
    <n v="112024576"/>
    <s v="USD"/>
    <x v="1"/>
    <x v="263"/>
    <n v="0"/>
    <n v="4.5"/>
    <n v="0"/>
    <s v="4.10.1"/>
    <s v="4+"/>
    <x v="8"/>
    <n v="37"/>
    <n v="0"/>
    <n v="16"/>
    <n v="1"/>
  </r>
  <r>
    <n v="301"/>
    <n v="341691394"/>
    <s v="Refills Calendar - Scheduler - Note"/>
    <n v="35864576"/>
    <s v="USD"/>
    <x v="3"/>
    <x v="264"/>
    <n v="3"/>
    <n v="4"/>
    <n v="5"/>
    <s v="4.0.1"/>
    <s v="4+"/>
    <x v="1"/>
    <n v="38"/>
    <n v="5"/>
    <n v="2"/>
    <n v="1"/>
  </r>
  <r>
    <n v="302"/>
    <n v="341776037"/>
    <s v="5-0 Radio Pro Police Scanner (Extra Feeds)"/>
    <n v="49594368"/>
    <s v="USD"/>
    <x v="0"/>
    <x v="265"/>
    <n v="2620"/>
    <n v="4"/>
    <n v="4.5"/>
    <n v="39.1"/>
    <s v="9+"/>
    <x v="19"/>
    <n v="38"/>
    <n v="5"/>
    <n v="26"/>
    <n v="1"/>
  </r>
  <r>
    <n v="303"/>
    <n v="342115564"/>
    <s v="Hipstamatic"/>
    <n v="114081792"/>
    <s v="USD"/>
    <x v="6"/>
    <x v="266"/>
    <n v="6"/>
    <n v="3.5"/>
    <n v="5"/>
    <n v="337"/>
    <s v="4+"/>
    <x v="14"/>
    <n v="37"/>
    <n v="5"/>
    <n v="15"/>
    <n v="1"/>
  </r>
  <r>
    <n v="304"/>
    <n v="342138881"/>
    <s v="Sing Karaoke Songs Unlimited with StarMaker"/>
    <n v="91267072"/>
    <s v="USD"/>
    <x v="1"/>
    <x v="267"/>
    <n v="7"/>
    <n v="4"/>
    <n v="4.5"/>
    <s v="6.0.3"/>
    <s v="9+"/>
    <x v="6"/>
    <n v="37"/>
    <n v="4"/>
    <n v="14"/>
    <n v="1"/>
  </r>
  <r>
    <n v="305"/>
    <n v="342548956"/>
    <s v="TurboScan Pro - document &amp; receipt scanner: scan multiple pages and photos to PDF"/>
    <n v="8821760"/>
    <s v="USD"/>
    <x v="4"/>
    <x v="268"/>
    <n v="7009"/>
    <n v="5"/>
    <n v="5"/>
    <s v="2.8.2"/>
    <s v="4+"/>
    <x v="11"/>
    <n v="38"/>
    <n v="5"/>
    <n v="9"/>
    <n v="1"/>
  </r>
  <r>
    <n v="307"/>
    <n v="342602105"/>
    <s v="Positivity with Andrew Johnson"/>
    <n v="69513216"/>
    <s v="USD"/>
    <x v="6"/>
    <x v="269"/>
    <n v="1"/>
    <n v="4"/>
    <n v="5"/>
    <n v="3.38"/>
    <s v="4+"/>
    <x v="12"/>
    <n v="38"/>
    <n v="4"/>
    <n v="1"/>
    <n v="1"/>
  </r>
  <r>
    <n v="308"/>
    <n v="342699962"/>
    <s v="Rat On A Scooter XL"/>
    <n v="7767040"/>
    <s v="USD"/>
    <x v="2"/>
    <x v="270"/>
    <n v="7"/>
    <n v="4"/>
    <n v="4"/>
    <s v="1.24.1"/>
    <s v="4+"/>
    <x v="0"/>
    <n v="37"/>
    <n v="3"/>
    <n v="1"/>
    <n v="1"/>
  </r>
  <r>
    <n v="309"/>
    <n v="342792525"/>
    <s v="IMDb Movies &amp; TV - Trailers and Showtimes"/>
    <n v="88702976"/>
    <s v="USD"/>
    <x v="1"/>
    <x v="271"/>
    <n v="4724"/>
    <n v="4.5"/>
    <n v="5"/>
    <n v="7.11"/>
    <s v="12+"/>
    <x v="13"/>
    <n v="37"/>
    <n v="5"/>
    <n v="10"/>
    <n v="1"/>
  </r>
  <r>
    <n v="310"/>
    <n v="343200656"/>
    <s v="Angry Birds"/>
    <n v="175966208"/>
    <s v="USD"/>
    <x v="1"/>
    <x v="272"/>
    <n v="107"/>
    <n v="4.5"/>
    <n v="3"/>
    <s v="7.4.0"/>
    <s v="4+"/>
    <x v="0"/>
    <n v="38"/>
    <n v="0"/>
    <n v="10"/>
    <n v="1"/>
  </r>
  <r>
    <n v="311"/>
    <n v="343555245"/>
    <s v="DB Navigator"/>
    <n v="84791296"/>
    <s v="USD"/>
    <x v="1"/>
    <x v="273"/>
    <n v="6"/>
    <n v="3.5"/>
    <n v="5"/>
    <s v="17.04.00"/>
    <s v="4+"/>
    <x v="8"/>
    <n v="38"/>
    <n v="0"/>
    <n v="2"/>
    <n v="1"/>
  </r>
  <r>
    <n v="312"/>
    <n v="343638336"/>
    <s v="Video Calls with Santa"/>
    <n v="27997184"/>
    <s v="USD"/>
    <x v="6"/>
    <x v="274"/>
    <n v="0"/>
    <n v="3.5"/>
    <n v="0"/>
    <n v="5.0999999999999996"/>
    <s v="4+"/>
    <x v="17"/>
    <n v="37"/>
    <n v="0"/>
    <n v="31"/>
    <n v="1"/>
  </r>
  <r>
    <n v="313"/>
    <n v="343889987"/>
    <s v="Voyages-sncf.com : book train and bus tickets"/>
    <n v="131463168"/>
    <s v="USD"/>
    <x v="1"/>
    <x v="275"/>
    <n v="0"/>
    <n v="3.5"/>
    <n v="0"/>
    <n v="38"/>
    <s v="4+"/>
    <x v="8"/>
    <n v="37"/>
    <n v="5"/>
    <n v="6"/>
    <n v="1"/>
  </r>
  <r>
    <n v="314"/>
    <n v="344065205"/>
    <s v="The Font Game"/>
    <n v="5415000"/>
    <s v="USD"/>
    <x v="7"/>
    <x v="276"/>
    <n v="295"/>
    <n v="4.5"/>
    <n v="4.5"/>
    <n v="2.1"/>
    <s v="4+"/>
    <x v="0"/>
    <n v="45"/>
    <n v="0"/>
    <n v="1"/>
    <n v="1"/>
  </r>
  <r>
    <n v="316"/>
    <n v="344176018"/>
    <s v="ImmobilienScout24: Real Estate Search in Germany"/>
    <n v="126867456"/>
    <s v="USD"/>
    <x v="1"/>
    <x v="277"/>
    <n v="0"/>
    <n v="3.5"/>
    <n v="0"/>
    <n v="9.5"/>
    <s v="4+"/>
    <x v="15"/>
    <n v="37"/>
    <n v="5"/>
    <n v="3"/>
    <n v="1"/>
  </r>
  <r>
    <n v="317"/>
    <n v="344186162"/>
    <s v="Grand Theft Auto: Chinatown Wars"/>
    <n v="878883840"/>
    <s v="USD"/>
    <x v="4"/>
    <x v="278"/>
    <n v="73"/>
    <n v="4"/>
    <n v="4"/>
    <n v="4.4000000000000004"/>
    <s v="17+"/>
    <x v="0"/>
    <n v="38"/>
    <n v="5"/>
    <n v="6"/>
    <n v="1"/>
  </r>
  <r>
    <n v="318"/>
    <n v="344542975"/>
    <s v="Southwest Airlines"/>
    <n v="88773632"/>
    <s v="USD"/>
    <x v="1"/>
    <x v="279"/>
    <n v="18"/>
    <n v="3"/>
    <n v="2.5"/>
    <s v="4.5.1"/>
    <s v="4+"/>
    <x v="8"/>
    <n v="37"/>
    <n v="0"/>
    <n v="1"/>
    <n v="1"/>
  </r>
  <r>
    <n v="319"/>
    <n v="345445479"/>
    <s v="The Sims 3 World Adventures"/>
    <n v="812758016"/>
    <s v="USD"/>
    <x v="6"/>
    <x v="280"/>
    <n v="42"/>
    <n v="3.5"/>
    <n v="3"/>
    <s v="1.2.21"/>
    <s v="12+"/>
    <x v="0"/>
    <n v="37"/>
    <n v="4"/>
    <n v="6"/>
    <n v="1"/>
  </r>
  <r>
    <n v="320"/>
    <n v="345542655"/>
    <s v="Star Chart"/>
    <n v="28616704"/>
    <s v="USD"/>
    <x v="1"/>
    <x v="281"/>
    <n v="2517"/>
    <n v="4.5"/>
    <n v="4.5"/>
    <n v="3.98"/>
    <s v="4+"/>
    <x v="16"/>
    <n v="38"/>
    <n v="5"/>
    <n v="8"/>
    <n v="1"/>
  </r>
  <r>
    <n v="321"/>
    <n v="346184215"/>
    <s v="TaxCaster  Free tax refund calculator"/>
    <n v="7111680"/>
    <s v="USD"/>
    <x v="1"/>
    <x v="282"/>
    <n v="125"/>
    <n v="3.5"/>
    <n v="5"/>
    <n v="7.2"/>
    <s v="4+"/>
    <x v="5"/>
    <n v="37"/>
    <n v="5"/>
    <n v="1"/>
    <n v="1"/>
  </r>
  <r>
    <n v="322"/>
    <n v="346453382"/>
    <s v="Glow Hockey 2 FREE"/>
    <n v="34056767"/>
    <s v="USD"/>
    <x v="1"/>
    <x v="283"/>
    <n v="226"/>
    <n v="3.5"/>
    <n v="3.5"/>
    <s v="2.2.9"/>
    <s v="4+"/>
    <x v="0"/>
    <n v="43"/>
    <n v="0"/>
    <n v="1"/>
    <n v="1"/>
  </r>
  <r>
    <n v="323"/>
    <n v="346513173"/>
    <s v="Big Button Box - funny sounds, sound effects buttons, pro fx soundboard, fun games board, scary music, annoying fart noises, jokes, super cool dj effect, cat, dog &amp; animal fx"/>
    <n v="21450752"/>
    <s v="USD"/>
    <x v="2"/>
    <x v="284"/>
    <n v="142"/>
    <n v="4"/>
    <n v="5"/>
    <n v="4.0999999999999996"/>
    <s v="4+"/>
    <x v="13"/>
    <n v="43"/>
    <n v="0"/>
    <n v="1"/>
    <n v="1"/>
  </r>
  <r>
    <n v="324"/>
    <n v="346997126"/>
    <s v="TV SPIELFILM - TV Programm mit Live TV"/>
    <n v="97879040"/>
    <s v="USD"/>
    <x v="1"/>
    <x v="285"/>
    <n v="0"/>
    <n v="3"/>
    <n v="0"/>
    <n v="5.2"/>
    <s v="4+"/>
    <x v="13"/>
    <n v="37"/>
    <n v="5"/>
    <n v="1"/>
    <n v="1"/>
  </r>
  <r>
    <n v="325"/>
    <n v="347310316"/>
    <s v="All-in-1 Logic GameBox"/>
    <n v="22299021"/>
    <s v="USD"/>
    <x v="2"/>
    <x v="286"/>
    <n v="823"/>
    <n v="4"/>
    <n v="4"/>
    <n v="1.19"/>
    <s v="4+"/>
    <x v="0"/>
    <n v="47"/>
    <n v="0"/>
    <n v="1"/>
    <n v="1"/>
  </r>
  <r>
    <n v="326"/>
    <n v="347393479"/>
    <s v="Roadside America"/>
    <n v="10231808"/>
    <s v="USD"/>
    <x v="6"/>
    <x v="287"/>
    <n v="106"/>
    <n v="4"/>
    <n v="4.5"/>
    <s v="1.9.0"/>
    <s v="9+"/>
    <x v="8"/>
    <n v="38"/>
    <n v="0"/>
    <n v="1"/>
    <n v="1"/>
  </r>
  <r>
    <n v="327"/>
    <n v="347400507"/>
    <s v="Pocket Yoga"/>
    <n v="132480000"/>
    <s v="USD"/>
    <x v="6"/>
    <x v="288"/>
    <n v="95"/>
    <n v="4.5"/>
    <n v="4.5"/>
    <s v="5.3.2"/>
    <s v="4+"/>
    <x v="12"/>
    <n v="37"/>
    <n v="5"/>
    <n v="2"/>
    <n v="1"/>
  </r>
  <r>
    <n v="328"/>
    <n v="347411942"/>
    <s v="Sonic the Hedgehog 2"/>
    <n v="47182848"/>
    <s v="USD"/>
    <x v="6"/>
    <x v="289"/>
    <n v="1089"/>
    <n v="4"/>
    <n v="4.5"/>
    <s v="3.1.10"/>
    <s v="4+"/>
    <x v="0"/>
    <n v="37"/>
    <n v="5"/>
    <n v="1"/>
    <n v="1"/>
  </r>
  <r>
    <n v="330"/>
    <n v="347418999"/>
    <s v="Simply Being - Guided Meditation for Relaxation and Presence"/>
    <n v="100048896"/>
    <s v="USD"/>
    <x v="7"/>
    <x v="290"/>
    <n v="1366"/>
    <n v="4.5"/>
    <n v="4.5"/>
    <n v="6"/>
    <s v="4+"/>
    <x v="12"/>
    <n v="38"/>
    <n v="2"/>
    <n v="1"/>
    <n v="1"/>
  </r>
  <r>
    <n v="331"/>
    <n v="347803339"/>
    <s v="CamCard - Business card scanner &amp; reader"/>
    <n v="174839808"/>
    <s v="USD"/>
    <x v="2"/>
    <x v="291"/>
    <n v="300"/>
    <n v="4.5"/>
    <n v="4.5"/>
    <s v="7.9.5"/>
    <s v="4+"/>
    <x v="11"/>
    <n v="37"/>
    <n v="0"/>
    <n v="7"/>
    <n v="1"/>
  </r>
  <r>
    <n v="332"/>
    <n v="348530331"/>
    <s v="This American Life"/>
    <n v="13725696"/>
    <s v="USD"/>
    <x v="6"/>
    <x v="292"/>
    <n v="1468"/>
    <n v="3.5"/>
    <n v="4"/>
    <s v="3.0.8"/>
    <s v="9+"/>
    <x v="13"/>
    <n v="38"/>
    <n v="4"/>
    <n v="1"/>
    <n v="1"/>
  </r>
  <r>
    <n v="333"/>
    <n v="348543978"/>
    <s v="Timetracks - Slit-Scan Camera"/>
    <n v="11369472"/>
    <s v="USD"/>
    <x v="2"/>
    <x v="293"/>
    <n v="1"/>
    <n v="2"/>
    <n v="1"/>
    <s v="2.2.0"/>
    <s v="4+"/>
    <x v="14"/>
    <n v="37"/>
    <n v="4"/>
    <n v="5"/>
    <n v="1"/>
  </r>
  <r>
    <n v="335"/>
    <n v="348684697"/>
    <s v="franceinfo - l'actualit矇 &amp; les 矇lections en direct"/>
    <n v="155857920"/>
    <s v="USD"/>
    <x v="1"/>
    <x v="294"/>
    <n v="32"/>
    <n v="4"/>
    <n v="5"/>
    <s v="5.2.0"/>
    <s v="17+"/>
    <x v="19"/>
    <n v="37"/>
    <n v="5"/>
    <n v="2"/>
    <n v="1"/>
  </r>
  <r>
    <n v="337"/>
    <n v="349079731"/>
    <s v="DOUBUTSU URANAI簧-Animal Fortune-"/>
    <n v="38718464"/>
    <s v="USD"/>
    <x v="2"/>
    <x v="295"/>
    <n v="0"/>
    <n v="4"/>
    <n v="0"/>
    <s v="2.9.5"/>
    <s v="4+"/>
    <x v="17"/>
    <n v="40"/>
    <n v="0"/>
    <n v="2"/>
    <n v="1"/>
  </r>
  <r>
    <n v="338"/>
    <n v="349276209"/>
    <s v="Doodle Army"/>
    <n v="17879270"/>
    <s v="USD"/>
    <x v="2"/>
    <x v="296"/>
    <n v="1428"/>
    <n v="4"/>
    <n v="4.5"/>
    <s v="3.1.0"/>
    <s v="12+"/>
    <x v="0"/>
    <n v="47"/>
    <n v="0"/>
    <n v="1"/>
    <n v="1"/>
  </r>
  <r>
    <n v="339"/>
    <n v="349442137"/>
    <s v="Ameba"/>
    <n v="96635904"/>
    <s v="USD"/>
    <x v="1"/>
    <x v="297"/>
    <n v="0"/>
    <n v="3"/>
    <n v="0"/>
    <s v="8.6.1"/>
    <s v="12+"/>
    <x v="9"/>
    <n v="37"/>
    <n v="0"/>
    <n v="1"/>
    <n v="1"/>
  </r>
  <r>
    <n v="340"/>
    <n v="350480010"/>
    <s v="eBook: War and Peace"/>
    <n v="8039424"/>
    <s v="USD"/>
    <x v="0"/>
    <x v="197"/>
    <n v="0"/>
    <n v="0"/>
    <n v="0"/>
    <n v="7.1"/>
    <s v="9+"/>
    <x v="20"/>
    <n v="37"/>
    <n v="5"/>
    <n v="1"/>
    <n v="1"/>
  </r>
  <r>
    <n v="341"/>
    <n v="350642635"/>
    <s v="Plants vs. Zombies"/>
    <n v="105379840"/>
    <s v="USD"/>
    <x v="2"/>
    <x v="298"/>
    <n v="680"/>
    <n v="5"/>
    <n v="4"/>
    <s v="1.9.13"/>
    <s v="9+"/>
    <x v="0"/>
    <n v="38"/>
    <n v="0"/>
    <n v="5"/>
    <n v="1"/>
  </r>
  <r>
    <n v="342"/>
    <n v="350962117"/>
    <s v="Weibo"/>
    <n v="199585792"/>
    <s v="USD"/>
    <x v="1"/>
    <x v="299"/>
    <n v="11"/>
    <n v="3.5"/>
    <n v="4"/>
    <s v="7.5.2"/>
    <s v="17+"/>
    <x v="9"/>
    <n v="37"/>
    <n v="5"/>
    <n v="2"/>
    <n v="1"/>
  </r>
  <r>
    <n v="343"/>
    <n v="351091731"/>
    <s v="憭找寡-捶暑"/>
    <n v="244516864"/>
    <s v="USD"/>
    <x v="1"/>
    <x v="300"/>
    <n v="1"/>
    <n v="4"/>
    <n v="1"/>
    <s v="9.2.4"/>
    <s v="17+"/>
    <x v="17"/>
    <n v="37"/>
    <n v="5"/>
    <n v="2"/>
    <n v="1"/>
  </r>
  <r>
    <n v="344"/>
    <n v="351184863"/>
    <s v="AlloCin矇 : Cin矇ma et S矇ries"/>
    <n v="123450368"/>
    <s v="USD"/>
    <x v="1"/>
    <x v="301"/>
    <n v="1"/>
    <n v="4"/>
    <n v="5"/>
    <s v="7.1.0"/>
    <s v="12+"/>
    <x v="13"/>
    <n v="37"/>
    <n v="5"/>
    <n v="1"/>
    <n v="1"/>
  </r>
  <r>
    <n v="345"/>
    <n v="351331194"/>
    <s v="Badoo - Meet New People, Chat, Socialize."/>
    <n v="157625344"/>
    <s v="USD"/>
    <x v="1"/>
    <x v="302"/>
    <n v="23"/>
    <n v="4.5"/>
    <n v="4"/>
    <s v="5.8.0"/>
    <s v="17+"/>
    <x v="9"/>
    <n v="37"/>
    <n v="4"/>
    <n v="30"/>
    <n v="1"/>
  </r>
  <r>
    <n v="346"/>
    <n v="351707231"/>
    <s v="Flick Kick Field Goal"/>
    <n v="75612160"/>
    <s v="USD"/>
    <x v="7"/>
    <x v="303"/>
    <n v="152"/>
    <n v="4.5"/>
    <n v="4"/>
    <s v="1.11.0"/>
    <s v="4+"/>
    <x v="0"/>
    <n v="38"/>
    <n v="5"/>
    <n v="3"/>
    <n v="1"/>
  </r>
  <r>
    <n v="347"/>
    <n v="351727428"/>
    <s v="Venmo"/>
    <n v="68153344"/>
    <s v="USD"/>
    <x v="1"/>
    <x v="304"/>
    <n v="1325"/>
    <n v="4.5"/>
    <n v="5"/>
    <s v="7.1.0"/>
    <s v="4+"/>
    <x v="5"/>
    <n v="37"/>
    <n v="4"/>
    <n v="1"/>
    <n v="1"/>
  </r>
  <r>
    <n v="348"/>
    <n v="351939099"/>
    <s v="Dungeons &amp; Such Treasures,Collectibles and Dragons"/>
    <n v="84469760"/>
    <s v="USD"/>
    <x v="6"/>
    <x v="305"/>
    <n v="8"/>
    <n v="4.5"/>
    <n v="4.5"/>
    <s v="3.4.2"/>
    <s v="12+"/>
    <x v="0"/>
    <n v="37"/>
    <n v="1"/>
    <n v="31"/>
    <n v="1"/>
  </r>
  <r>
    <n v="349"/>
    <n v="351986992"/>
    <s v="StarMap 3D+: Night Sky, Astronomy, Star View Guide"/>
    <n v="100368384"/>
    <s v="USD"/>
    <x v="0"/>
    <x v="306"/>
    <n v="29"/>
    <n v="4.5"/>
    <n v="5"/>
    <s v="3.5.3"/>
    <s v="4+"/>
    <x v="16"/>
    <n v="37"/>
    <n v="5"/>
    <n v="29"/>
    <n v="1"/>
  </r>
  <r>
    <n v="350"/>
    <n v="352000376"/>
    <s v="Shift Worker"/>
    <n v="7344128"/>
    <s v="USD"/>
    <x v="7"/>
    <x v="307"/>
    <n v="33"/>
    <n v="4"/>
    <n v="4"/>
    <s v="1.5.4"/>
    <s v="4+"/>
    <x v="1"/>
    <n v="40"/>
    <n v="0"/>
    <n v="1"/>
    <n v="0"/>
  </r>
  <r>
    <n v="351"/>
    <n v="352041837"/>
    <s v="Spy Calc - Hide pictures, videos, documents"/>
    <n v="25097281"/>
    <s v="USD"/>
    <x v="7"/>
    <x v="308"/>
    <n v="50"/>
    <n v="3.5"/>
    <n v="3"/>
    <s v="3.0.3"/>
    <s v="9+"/>
    <x v="7"/>
    <n v="40"/>
    <n v="0"/>
    <n v="34"/>
    <n v="1"/>
  </r>
  <r>
    <n v="352"/>
    <n v="352199775"/>
    <s v="Waterlogged - Daily Hydration Tracker"/>
    <n v="43439104"/>
    <s v="USD"/>
    <x v="1"/>
    <x v="309"/>
    <n v="23"/>
    <n v="4.5"/>
    <n v="4.5"/>
    <s v="2.5.11"/>
    <s v="12+"/>
    <x v="12"/>
    <n v="37"/>
    <n v="5"/>
    <n v="10"/>
    <n v="1"/>
  </r>
  <r>
    <n v="353"/>
    <n v="352247139"/>
    <s v="MyNetDiary PRO - Calorie Counter and Food Diary"/>
    <n v="83851264"/>
    <s v="USD"/>
    <x v="0"/>
    <x v="310"/>
    <n v="272"/>
    <n v="4.5"/>
    <n v="4"/>
    <n v="5.3"/>
    <s v="12+"/>
    <x v="12"/>
    <n v="37"/>
    <n v="0"/>
    <n v="2"/>
    <n v="1"/>
  </r>
  <r>
    <n v="354"/>
    <n v="352509417"/>
    <s v="The Washington Post Classic"/>
    <n v="118980608"/>
    <s v="USD"/>
    <x v="1"/>
    <x v="311"/>
    <n v="307"/>
    <n v="4.5"/>
    <n v="4.5"/>
    <s v="3.8.2"/>
    <s v="12+"/>
    <x v="19"/>
    <n v="37"/>
    <n v="3"/>
    <n v="1"/>
    <n v="1"/>
  </r>
  <r>
    <n v="355"/>
    <n v="352670055"/>
    <s v="F-Sim Space Shuttle"/>
    <n v="76394496"/>
    <s v="USD"/>
    <x v="4"/>
    <x v="312"/>
    <n v="491"/>
    <n v="4.5"/>
    <n v="4.5"/>
    <n v="2.1"/>
    <s v="4+"/>
    <x v="0"/>
    <n v="43"/>
    <n v="5"/>
    <n v="1"/>
    <n v="1"/>
  </r>
  <r>
    <n v="356"/>
    <n v="352683833"/>
    <s v="Groupon - Deals, Coupons &amp; Discount Shopping App"/>
    <n v="127382528"/>
    <s v="USD"/>
    <x v="1"/>
    <x v="313"/>
    <n v="914"/>
    <n v="4.5"/>
    <n v="4.5"/>
    <n v="17.7"/>
    <s v="12+"/>
    <x v="3"/>
    <n v="37"/>
    <n v="4"/>
    <n v="10"/>
    <n v="1"/>
  </r>
  <r>
    <n v="357"/>
    <n v="353372460"/>
    <s v="Learn to Speak Spanish Fast With MosaLingua"/>
    <n v="48819200"/>
    <s v="USD"/>
    <x v="4"/>
    <x v="314"/>
    <n v="1"/>
    <n v="5"/>
    <n v="5"/>
    <n v="9.1999999999999993"/>
    <s v="12+"/>
    <x v="16"/>
    <n v="38"/>
    <n v="5"/>
    <n v="5"/>
    <n v="1"/>
  </r>
  <r>
    <n v="358"/>
    <n v="353573707"/>
    <s v="Coaster VR, Extreme Endless 3D Stereograph"/>
    <n v="30977024"/>
    <s v="USD"/>
    <x v="2"/>
    <x v="315"/>
    <n v="0"/>
    <n v="2.5"/>
    <n v="0"/>
    <s v="1.1.5"/>
    <s v="4+"/>
    <x v="13"/>
    <n v="37"/>
    <n v="5"/>
    <n v="1"/>
    <n v="1"/>
  </r>
  <r>
    <n v="359"/>
    <n v="353603279"/>
    <s v="Parents Calling Easter Bunny"/>
    <n v="8073209"/>
    <s v="USD"/>
    <x v="7"/>
    <x v="316"/>
    <n v="72"/>
    <n v="2"/>
    <n v="2"/>
    <n v="1"/>
    <s v="4+"/>
    <x v="17"/>
    <n v="47"/>
    <n v="0"/>
    <n v="1"/>
    <n v="1"/>
  </r>
  <r>
    <n v="360"/>
    <n v="353642901"/>
    <s v="Sporcle"/>
    <n v="15676416"/>
    <s v="USD"/>
    <x v="6"/>
    <x v="317"/>
    <n v="10"/>
    <n v="3.5"/>
    <n v="3"/>
    <n v="5.4"/>
    <s v="9+"/>
    <x v="0"/>
    <n v="37"/>
    <n v="5"/>
    <n v="1"/>
    <n v="1"/>
  </r>
  <r>
    <n v="361"/>
    <n v="353665650"/>
    <s v="Univision Deportes: Liga MX, MLS, F繳tbol En Vivo"/>
    <n v="81876992"/>
    <s v="USD"/>
    <x v="1"/>
    <x v="318"/>
    <n v="21"/>
    <n v="3.5"/>
    <n v="2.5"/>
    <n v="5.5"/>
    <s v="4+"/>
    <x v="10"/>
    <n v="37"/>
    <n v="5"/>
    <n v="2"/>
    <n v="1"/>
  </r>
  <r>
    <n v="362"/>
    <n v="354051766"/>
    <s v="DOOM II RPG"/>
    <n v="48700821"/>
    <s v="USD"/>
    <x v="2"/>
    <x v="319"/>
    <n v="1450"/>
    <n v="3"/>
    <n v="3"/>
    <n v="1"/>
    <s v="12+"/>
    <x v="0"/>
    <n v="47"/>
    <n v="0"/>
    <n v="1"/>
    <n v="1"/>
  </r>
  <r>
    <n v="364"/>
    <n v="354655665"/>
    <s v="STREET FIGHTER IV"/>
    <n v="581353472"/>
    <s v="USD"/>
    <x v="4"/>
    <x v="320"/>
    <n v="751"/>
    <n v="4"/>
    <n v="4"/>
    <s v="1.00.12"/>
    <s v="17+"/>
    <x v="0"/>
    <n v="40"/>
    <n v="0"/>
    <n v="3"/>
    <n v="1"/>
  </r>
  <r>
    <n v="365"/>
    <n v="354850853"/>
    <s v="Dr. Seuss Camera - The Cat in the Hat Edition"/>
    <n v="9906176"/>
    <s v="USD"/>
    <x v="2"/>
    <x v="321"/>
    <n v="5"/>
    <n v="4.5"/>
    <n v="4.5"/>
    <s v="1.5.5"/>
    <s v="4+"/>
    <x v="14"/>
    <n v="37"/>
    <n v="0"/>
    <n v="1"/>
    <n v="1"/>
  </r>
  <r>
    <n v="366"/>
    <n v="354972939"/>
    <s v="FINAL FANTASY"/>
    <n v="114843648"/>
    <s v="USD"/>
    <x v="5"/>
    <x v="322"/>
    <n v="75"/>
    <n v="4"/>
    <n v="3.5"/>
    <s v="1.1.2"/>
    <s v="9+"/>
    <x v="0"/>
    <n v="38"/>
    <n v="3"/>
    <n v="8"/>
    <n v="1"/>
  </r>
  <r>
    <n v="367"/>
    <n v="354974729"/>
    <s v="FINAL FANTASY II"/>
    <n v="199450624"/>
    <s v="USD"/>
    <x v="5"/>
    <x v="323"/>
    <n v="55"/>
    <n v="4"/>
    <n v="2.5"/>
    <s v="1.1.1"/>
    <s v="9+"/>
    <x v="0"/>
    <n v="38"/>
    <n v="5"/>
    <n v="6"/>
    <n v="1"/>
  </r>
  <r>
    <n v="369"/>
    <n v="355524910"/>
    <s v="Worms 2: Armageddon"/>
    <n v="529755136"/>
    <s v="USD"/>
    <x v="4"/>
    <x v="324"/>
    <n v="12"/>
    <n v="4.5"/>
    <n v="4.5"/>
    <n v="1.25"/>
    <s v="12+"/>
    <x v="0"/>
    <n v="40"/>
    <n v="5"/>
    <n v="1"/>
    <n v="1"/>
  </r>
  <r>
    <n v="370"/>
    <n v="355554941"/>
    <s v="SoundHound Song Search &amp; Music Player"/>
    <n v="70516736"/>
    <s v="USD"/>
    <x v="1"/>
    <x v="325"/>
    <n v="13"/>
    <n v="4"/>
    <n v="4.5"/>
    <n v="7.6"/>
    <s v="9+"/>
    <x v="6"/>
    <n v="37"/>
    <n v="5"/>
    <n v="23"/>
    <n v="1"/>
  </r>
  <r>
    <n v="371"/>
    <n v="355709084"/>
    <s v="Jourist Welt羹bersetzer"/>
    <n v="147066880"/>
    <s v="USD"/>
    <x v="5"/>
    <x v="197"/>
    <n v="0"/>
    <n v="0"/>
    <n v="0"/>
    <n v="2.8"/>
    <s v="4+"/>
    <x v="8"/>
    <n v="40"/>
    <n v="5"/>
    <n v="1"/>
    <n v="1"/>
  </r>
  <r>
    <n v="372"/>
    <n v="355940964"/>
    <s v="TeachMe: 1st Grade"/>
    <n v="90241024"/>
    <s v="USD"/>
    <x v="7"/>
    <x v="326"/>
    <n v="5"/>
    <n v="4"/>
    <n v="5"/>
    <s v="4.0.2"/>
    <s v="4+"/>
    <x v="16"/>
    <n v="37"/>
    <n v="5"/>
    <n v="1"/>
    <n v="1"/>
  </r>
  <r>
    <n v="373"/>
    <n v="356618664"/>
    <s v="TeachMe: 3rd Grade"/>
    <n v="174268416"/>
    <s v="USD"/>
    <x v="7"/>
    <x v="327"/>
    <n v="2"/>
    <n v="4"/>
    <n v="3"/>
    <s v="2.0.2"/>
    <s v="4+"/>
    <x v="16"/>
    <n v="37"/>
    <n v="5"/>
    <n v="1"/>
    <n v="1"/>
  </r>
  <r>
    <n v="374"/>
    <n v="356968629"/>
    <s v="扎芥! 拍NO.1柴潦瑯喋芥Ｕ"/>
    <n v="187040768"/>
    <s v="USD"/>
    <x v="1"/>
    <x v="314"/>
    <n v="0"/>
    <n v="3"/>
    <n v="0"/>
    <s v="6.14.0"/>
    <s v="17+"/>
    <x v="3"/>
    <n v="37"/>
    <n v="0"/>
    <n v="1"/>
    <n v="1"/>
  </r>
  <r>
    <n v="375"/>
    <n v="357218860"/>
    <s v="Kik"/>
    <n v="151864320"/>
    <s v="USD"/>
    <x v="1"/>
    <x v="328"/>
    <n v="228"/>
    <n v="4"/>
    <n v="3"/>
    <s v="11.21.0"/>
    <s v="12+"/>
    <x v="9"/>
    <n v="37"/>
    <n v="0"/>
    <n v="14"/>
    <n v="0"/>
  </r>
  <r>
    <n v="376"/>
    <n v="357404131"/>
    <s v="Slow Shutter Cam"/>
    <n v="4466688"/>
    <s v="USD"/>
    <x v="7"/>
    <x v="329"/>
    <n v="100"/>
    <n v="4"/>
    <n v="5"/>
    <n v="4"/>
    <s v="4+"/>
    <x v="14"/>
    <n v="37"/>
    <n v="5"/>
    <n v="4"/>
    <n v="1"/>
  </r>
  <r>
    <n v="377"/>
    <n v="357421934"/>
    <s v="PeakFinder Earth"/>
    <n v="35478528"/>
    <s v="USD"/>
    <x v="4"/>
    <x v="32"/>
    <n v="21"/>
    <n v="4"/>
    <n v="5"/>
    <s v="3.0.7"/>
    <s v="4+"/>
    <x v="8"/>
    <n v="37"/>
    <n v="3"/>
    <n v="10"/>
    <n v="1"/>
  </r>
  <r>
    <n v="379"/>
    <n v="357467791"/>
    <s v="AgingBooth"/>
    <n v="31869952"/>
    <s v="USD"/>
    <x v="1"/>
    <x v="330"/>
    <n v="233"/>
    <n v="4"/>
    <n v="4.5"/>
    <s v="3.9.5"/>
    <s v="4+"/>
    <x v="13"/>
    <n v="37"/>
    <n v="4"/>
    <n v="1"/>
    <n v="1"/>
  </r>
  <r>
    <n v="380"/>
    <n v="357577420"/>
    <s v="iWatermark - Watermark 1 or Batch of Photos. Watermarking with Text, Logo, &amp; Graphics Overlays."/>
    <n v="21771264"/>
    <s v="USD"/>
    <x v="7"/>
    <x v="331"/>
    <n v="148"/>
    <n v="4.5"/>
    <n v="4.5"/>
    <n v="6.5"/>
    <s v="12+"/>
    <x v="14"/>
    <n v="38"/>
    <n v="5"/>
    <n v="14"/>
    <n v="1"/>
  </r>
  <r>
    <n v="381"/>
    <n v="357828853"/>
    <s v="Tabs &amp; Chords by Ultimate Guitar - learn and play"/>
    <n v="103049216"/>
    <s v="USD"/>
    <x v="6"/>
    <x v="332"/>
    <n v="250"/>
    <n v="4.5"/>
    <n v="4.5"/>
    <s v="3.1.2"/>
    <s v="4+"/>
    <x v="6"/>
    <n v="37"/>
    <n v="0"/>
    <n v="6"/>
    <n v="1"/>
  </r>
  <r>
    <n v="382"/>
    <n v="358055270"/>
    <s v="Dude, your car!"/>
    <n v="40586240"/>
    <s v="USD"/>
    <x v="2"/>
    <x v="333"/>
    <n v="15"/>
    <n v="4"/>
    <n v="4.5"/>
    <n v="2.5"/>
    <s v="4+"/>
    <x v="13"/>
    <n v="38"/>
    <n v="0"/>
    <n v="30"/>
    <n v="1"/>
  </r>
  <r>
    <n v="383"/>
    <n v="358207332"/>
    <s v="Drawing Pad"/>
    <n v="220397568"/>
    <s v="USD"/>
    <x v="7"/>
    <x v="334"/>
    <n v="113"/>
    <n v="4"/>
    <n v="4"/>
    <s v="2.5.1"/>
    <s v="4+"/>
    <x v="13"/>
    <n v="24"/>
    <n v="5"/>
    <n v="22"/>
    <n v="1"/>
  </r>
  <r>
    <n v="385"/>
    <n v="359891723"/>
    <s v="ESPN Tournament Challenge"/>
    <n v="69057536"/>
    <s v="USD"/>
    <x v="1"/>
    <x v="335"/>
    <n v="492"/>
    <n v="4"/>
    <n v="4"/>
    <s v="5.5.3"/>
    <s v="4+"/>
    <x v="10"/>
    <n v="37"/>
    <n v="5"/>
    <n v="1"/>
    <n v="1"/>
  </r>
  <r>
    <n v="386"/>
    <n v="359917414"/>
    <s v="Solitaire"/>
    <n v="101943296"/>
    <s v="USD"/>
    <x v="1"/>
    <x v="336"/>
    <n v="9673"/>
    <n v="4.5"/>
    <n v="4.5"/>
    <s v="4.11.2"/>
    <s v="4+"/>
    <x v="0"/>
    <n v="38"/>
    <n v="4"/>
    <n v="11"/>
    <n v="1"/>
  </r>
  <r>
    <n v="388"/>
    <n v="360593530"/>
    <s v="Notability"/>
    <n v="122235904"/>
    <s v="USD"/>
    <x v="3"/>
    <x v="337"/>
    <n v="143"/>
    <n v="4"/>
    <n v="4"/>
    <s v="6.5.2"/>
    <s v="4+"/>
    <x v="1"/>
    <n v="37"/>
    <n v="5"/>
    <n v="14"/>
    <n v="1"/>
  </r>
  <r>
    <n v="390"/>
    <n v="361231506"/>
    <s v="Rubik's簧 Cube"/>
    <n v="151954432"/>
    <s v="USD"/>
    <x v="7"/>
    <x v="338"/>
    <n v="177"/>
    <n v="4"/>
    <n v="4.5"/>
    <n v="2.5"/>
    <s v="4+"/>
    <x v="0"/>
    <n v="38"/>
    <n v="5"/>
    <n v="1"/>
    <n v="1"/>
  </r>
  <r>
    <n v="391"/>
    <n v="362179828"/>
    <s v="Super Why! Power to Read"/>
    <n v="138047488"/>
    <s v="USD"/>
    <x v="0"/>
    <x v="339"/>
    <n v="5"/>
    <n v="3.5"/>
    <n v="2.5"/>
    <n v="4"/>
    <s v="4+"/>
    <x v="16"/>
    <n v="37"/>
    <n v="5"/>
    <n v="1"/>
    <n v="1"/>
  </r>
  <r>
    <n v="392"/>
    <n v="362348516"/>
    <s v="Amex Mobile"/>
    <n v="105982976"/>
    <s v="USD"/>
    <x v="1"/>
    <x v="340"/>
    <n v="57"/>
    <n v="4"/>
    <n v="2.5"/>
    <s v="5.21.1"/>
    <s v="4+"/>
    <x v="5"/>
    <n v="37"/>
    <n v="4"/>
    <n v="1"/>
    <n v="1"/>
  </r>
  <r>
    <n v="393"/>
    <n v="362949845"/>
    <s v="Fruit Ninja Classic"/>
    <n v="104590336"/>
    <s v="USD"/>
    <x v="7"/>
    <x v="341"/>
    <n v="132"/>
    <n v="4.5"/>
    <n v="4"/>
    <s v="2.3.9"/>
    <s v="4+"/>
    <x v="0"/>
    <n v="38"/>
    <n v="5"/>
    <n v="13"/>
    <n v="1"/>
  </r>
  <r>
    <n v="395"/>
    <n v="363201632"/>
    <s v="Animation Creator HD"/>
    <n v="32051200"/>
    <s v="USD"/>
    <x v="0"/>
    <x v="342"/>
    <n v="448"/>
    <n v="4"/>
    <n v="4"/>
    <s v="1.14.3"/>
    <s v="12+"/>
    <x v="13"/>
    <n v="24"/>
    <n v="5"/>
    <n v="1"/>
    <n v="1"/>
  </r>
  <r>
    <n v="396"/>
    <n v="363282253"/>
    <s v="Plants vs. Zombies HD"/>
    <n v="225859584"/>
    <s v="USD"/>
    <x v="2"/>
    <x v="343"/>
    <n v="503"/>
    <n v="5"/>
    <n v="4"/>
    <s v="1.9.12"/>
    <s v="9+"/>
    <x v="0"/>
    <n v="24"/>
    <n v="5"/>
    <n v="5"/>
    <n v="1"/>
  </r>
  <r>
    <n v="397"/>
    <n v="363306776"/>
    <s v="SCRABBLE Premium for iPad"/>
    <n v="229992448"/>
    <s v="USD"/>
    <x v="3"/>
    <x v="344"/>
    <n v="114"/>
    <n v="3.5"/>
    <n v="3.5"/>
    <s v="5.19.0"/>
    <s v="4+"/>
    <x v="0"/>
    <n v="24"/>
    <n v="5"/>
    <n v="6"/>
    <n v="1"/>
  </r>
  <r>
    <n v="398"/>
    <n v="363317633"/>
    <s v="Graphic - illustration and design"/>
    <n v="32604160"/>
    <s v="USD"/>
    <x v="15"/>
    <x v="345"/>
    <n v="52"/>
    <n v="4.5"/>
    <n v="3.5"/>
    <s v="3.2.5"/>
    <s v="4+"/>
    <x v="1"/>
    <n v="24"/>
    <n v="5"/>
    <n v="1"/>
    <n v="1"/>
  </r>
  <r>
    <n v="399"/>
    <n v="363360636"/>
    <s v="Ship Finder"/>
    <n v="22948864"/>
    <s v="USD"/>
    <x v="4"/>
    <x v="346"/>
    <n v="20"/>
    <n v="3.5"/>
    <n v="3.5"/>
    <s v="9.0.1"/>
    <s v="4+"/>
    <x v="15"/>
    <n v="37"/>
    <n v="1"/>
    <n v="1"/>
    <n v="1"/>
  </r>
  <r>
    <n v="400"/>
    <n v="363448251"/>
    <s v="Photogene "/>
    <n v="35422208"/>
    <s v="USD"/>
    <x v="6"/>
    <x v="347"/>
    <n v="596"/>
    <n v="4.5"/>
    <n v="4.5"/>
    <n v="4.3"/>
    <s v="4+"/>
    <x v="14"/>
    <n v="40"/>
    <n v="5"/>
    <n v="1"/>
    <n v="1"/>
  </r>
  <r>
    <n v="401"/>
    <n v="363451838"/>
    <s v="Hurricane HD"/>
    <n v="32083968"/>
    <s v="USD"/>
    <x v="0"/>
    <x v="348"/>
    <n v="8"/>
    <n v="4"/>
    <n v="3.5"/>
    <n v="3"/>
    <s v="12+"/>
    <x v="2"/>
    <n v="24"/>
    <n v="5"/>
    <n v="1"/>
    <n v="1"/>
  </r>
  <r>
    <n v="402"/>
    <n v="363486802"/>
    <s v="Star Walk HD - Night Sky Map"/>
    <n v="150221824"/>
    <s v="USD"/>
    <x v="4"/>
    <x v="349"/>
    <n v="60"/>
    <n v="4.5"/>
    <n v="5"/>
    <s v="7.2.3"/>
    <s v="4+"/>
    <x v="16"/>
    <n v="24"/>
    <n v="5"/>
    <n v="12"/>
    <n v="1"/>
  </r>
  <r>
    <n v="403"/>
    <n v="363486833"/>
    <s v="Space War HD"/>
    <n v="30270464"/>
    <s v="USD"/>
    <x v="2"/>
    <x v="350"/>
    <n v="3"/>
    <n v="3"/>
    <n v="4.5"/>
    <n v="5.3"/>
    <s v="4+"/>
    <x v="0"/>
    <n v="37"/>
    <n v="2"/>
    <n v="4"/>
    <n v="1"/>
  </r>
  <r>
    <n v="404"/>
    <n v="363590051"/>
    <s v="Netflix"/>
    <n v="125016064"/>
    <s v="USD"/>
    <x v="1"/>
    <x v="351"/>
    <n v="139"/>
    <n v="3.5"/>
    <n v="3"/>
    <s v="9.21.3"/>
    <s v="4+"/>
    <x v="13"/>
    <n v="37"/>
    <n v="5"/>
    <n v="20"/>
    <n v="1"/>
  </r>
  <r>
    <n v="405"/>
    <n v="363738376"/>
    <s v="forScore"/>
    <n v="35717120"/>
    <s v="USD"/>
    <x v="3"/>
    <x v="352"/>
    <n v="36"/>
    <n v="4.5"/>
    <n v="5"/>
    <s v="10.2.5"/>
    <s v="4+"/>
    <x v="6"/>
    <n v="24"/>
    <n v="5"/>
    <n v="14"/>
    <n v="1"/>
  </r>
  <r>
    <n v="406"/>
    <n v="363992049"/>
    <s v="ComicGlass [ComicReader]"/>
    <n v="31955968"/>
    <s v="USD"/>
    <x v="6"/>
    <x v="353"/>
    <n v="0"/>
    <n v="4.5"/>
    <n v="0"/>
    <n v="9.11"/>
    <s v="12+"/>
    <x v="7"/>
    <n v="40"/>
    <n v="5"/>
    <n v="7"/>
    <n v="1"/>
  </r>
  <r>
    <n v="407"/>
    <n v="363998953"/>
    <s v="iAnnotate PDF"/>
    <n v="44099584"/>
    <s v="USD"/>
    <x v="3"/>
    <x v="354"/>
    <n v="8"/>
    <n v="4.5"/>
    <n v="2.5"/>
    <s v="3.2.6"/>
    <s v="4+"/>
    <x v="1"/>
    <n v="24"/>
    <n v="5"/>
    <n v="1"/>
    <n v="1"/>
  </r>
  <r>
    <n v="408"/>
    <n v="364017607"/>
    <s v="ArtStudio for iPad - Draw Sketch and Paint"/>
    <n v="34310144"/>
    <s v="USD"/>
    <x v="4"/>
    <x v="355"/>
    <n v="543"/>
    <n v="4.5"/>
    <n v="5"/>
    <n v="5.98"/>
    <s v="4+"/>
    <x v="14"/>
    <n v="26"/>
    <n v="5"/>
    <n v="1"/>
    <n v="1"/>
  </r>
  <r>
    <n v="409"/>
    <n v="364159440"/>
    <s v="Call of Duty: Zombies HD"/>
    <n v="35602607"/>
    <s v="USD"/>
    <x v="4"/>
    <x v="356"/>
    <n v="3860"/>
    <n v="3.5"/>
    <n v="4"/>
    <s v="1.3.3"/>
    <s v="17+"/>
    <x v="0"/>
    <n v="26"/>
    <n v="4"/>
    <n v="1"/>
    <n v="1"/>
  </r>
  <r>
    <n v="410"/>
    <n v="364165557"/>
    <s v="Small World 2"/>
    <n v="234123264"/>
    <s v="USD"/>
    <x v="7"/>
    <x v="357"/>
    <n v="198"/>
    <n v="4"/>
    <n v="4.5"/>
    <s v="2.5.1"/>
    <s v="9+"/>
    <x v="0"/>
    <n v="26"/>
    <n v="5"/>
    <n v="6"/>
    <n v="1"/>
  </r>
  <r>
    <n v="411"/>
    <n v="364183992"/>
    <s v="Qzone"/>
    <n v="133874688"/>
    <s v="USD"/>
    <x v="1"/>
    <x v="358"/>
    <n v="1"/>
    <n v="3.5"/>
    <n v="5"/>
    <s v="7.2.8"/>
    <s v="4+"/>
    <x v="9"/>
    <n v="37"/>
    <n v="0"/>
    <n v="3"/>
    <n v="1"/>
  </r>
  <r>
    <n v="412"/>
    <n v="364191819"/>
    <s v="ABC  Watch Live TV &amp; Stream Full Episodes"/>
    <n v="85724160"/>
    <s v="USD"/>
    <x v="1"/>
    <x v="359"/>
    <n v="449"/>
    <n v="3"/>
    <n v="3.5"/>
    <s v="5.0.14"/>
    <s v="12+"/>
    <x v="13"/>
    <n v="37"/>
    <n v="5"/>
    <n v="1"/>
    <n v="0"/>
  </r>
  <r>
    <n v="413"/>
    <n v="364204209"/>
    <s v="Fieldrunners for iPad"/>
    <n v="219693056"/>
    <s v="USD"/>
    <x v="0"/>
    <x v="360"/>
    <n v="23"/>
    <n v="4"/>
    <n v="5"/>
    <s v="1.3.177598"/>
    <s v="9+"/>
    <x v="0"/>
    <n v="24"/>
    <n v="5"/>
    <n v="1"/>
    <n v="1"/>
  </r>
  <r>
    <n v="414"/>
    <n v="364234221"/>
    <s v="Angry Birds HD"/>
    <n v="176164864"/>
    <s v="USD"/>
    <x v="1"/>
    <x v="361"/>
    <n v="114"/>
    <n v="4.5"/>
    <n v="4"/>
    <s v="7.4.0"/>
    <s v="4+"/>
    <x v="0"/>
    <n v="24"/>
    <n v="5"/>
    <n v="10"/>
    <n v="1"/>
  </r>
  <r>
    <n v="415"/>
    <n v="364252504"/>
    <s v="The Weather Channel App for iPad  best local forecast, radar map, and storm tracking"/>
    <n v="59101184"/>
    <s v="USD"/>
    <x v="1"/>
    <x v="362"/>
    <n v="25664"/>
    <n v="4"/>
    <n v="4.5"/>
    <s v="4.5.1"/>
    <s v="4+"/>
    <x v="2"/>
    <n v="24"/>
    <n v="4"/>
    <n v="1"/>
    <n v="1"/>
  </r>
  <r>
    <n v="416"/>
    <n v="364267763"/>
    <s v="Do Not Press The Red Button HD"/>
    <n v="10907191"/>
    <s v="USD"/>
    <x v="7"/>
    <x v="363"/>
    <n v="38"/>
    <n v="2.5"/>
    <n v="3.5"/>
    <n v="1.2"/>
    <s v="12+"/>
    <x v="13"/>
    <n v="26"/>
    <n v="3"/>
    <n v="1"/>
    <n v="1"/>
  </r>
  <r>
    <n v="417"/>
    <n v="364500115"/>
    <s v="Digits, the calculator for humans"/>
    <n v="4177920"/>
    <s v="USD"/>
    <x v="0"/>
    <x v="364"/>
    <n v="828"/>
    <n v="4.5"/>
    <n v="4.5"/>
    <s v="2.2.1"/>
    <s v="4+"/>
    <x v="1"/>
    <n v="43"/>
    <n v="5"/>
    <n v="1"/>
    <n v="1"/>
  </r>
  <r>
    <n v="418"/>
    <n v="364502063"/>
    <s v="PDF Reader Pro Edition - Annotate,edit &amp; sign PDFs"/>
    <n v="62978048"/>
    <s v="USD"/>
    <x v="3"/>
    <x v="365"/>
    <n v="119"/>
    <n v="4"/>
    <n v="4.5"/>
    <n v="8.3000000000000007"/>
    <s v="4+"/>
    <x v="11"/>
    <n v="37"/>
    <n v="5"/>
    <n v="11"/>
    <n v="1"/>
  </r>
  <r>
    <n v="422"/>
    <n v="364733950"/>
    <s v="National Geographic World Atlas"/>
    <n v="66138112"/>
    <s v="USD"/>
    <x v="7"/>
    <x v="366"/>
    <n v="209"/>
    <n v="4"/>
    <n v="2"/>
    <s v="4.1.1"/>
    <s v="4+"/>
    <x v="4"/>
    <n v="38"/>
    <n v="5"/>
    <n v="1"/>
    <n v="1"/>
  </r>
  <r>
    <n v="423"/>
    <n v="364738545"/>
    <s v="FileBrowser - Access files on remote computers"/>
    <n v="68073472"/>
    <s v="USD"/>
    <x v="8"/>
    <x v="367"/>
    <n v="5"/>
    <n v="4.5"/>
    <n v="4"/>
    <n v="9.6999999999999993"/>
    <s v="4+"/>
    <x v="7"/>
    <n v="37"/>
    <n v="5"/>
    <n v="7"/>
    <n v="1"/>
  </r>
  <r>
    <n v="424"/>
    <n v="364740856"/>
    <s v="Dictionary.com Dictionary &amp; Thesaurus for iPad"/>
    <n v="165748736"/>
    <s v="USD"/>
    <x v="1"/>
    <x v="368"/>
    <n v="10176"/>
    <n v="4.5"/>
    <n v="4.5"/>
    <n v="4"/>
    <s v="4+"/>
    <x v="4"/>
    <n v="24"/>
    <n v="5"/>
    <n v="9"/>
    <n v="1"/>
  </r>
  <r>
    <n v="425"/>
    <n v="364762290"/>
    <s v="Animation &amp; Drawing by Do Ink"/>
    <n v="33857536"/>
    <s v="USD"/>
    <x v="4"/>
    <x v="353"/>
    <n v="8"/>
    <n v="4"/>
    <n v="4.5"/>
    <n v="4.5"/>
    <s v="4+"/>
    <x v="16"/>
    <n v="24"/>
    <n v="5"/>
    <n v="1"/>
    <n v="1"/>
  </r>
  <r>
    <n v="426"/>
    <n v="364899325"/>
    <s v="AirCoaster - Roller Coaster Builder"/>
    <n v="22763520"/>
    <s v="USD"/>
    <x v="2"/>
    <x v="369"/>
    <n v="71"/>
    <n v="3"/>
    <n v="4.5"/>
    <n v="2"/>
    <s v="9+"/>
    <x v="0"/>
    <n v="37"/>
    <n v="4"/>
    <n v="1"/>
    <n v="1"/>
  </r>
  <r>
    <n v="427"/>
    <n v="364901807"/>
    <s v="Documents 6 - File manager, PDF reader and browser"/>
    <n v="107259904"/>
    <s v="USD"/>
    <x v="1"/>
    <x v="370"/>
    <n v="324"/>
    <n v="4.5"/>
    <n v="4.5"/>
    <n v="6"/>
    <s v="17+"/>
    <x v="1"/>
    <n v="37"/>
    <n v="5"/>
    <n v="9"/>
    <n v="1"/>
  </r>
  <r>
    <n v="428"/>
    <n v="364904019"/>
    <s v="The World Factbook for iPad"/>
    <n v="73224192"/>
    <s v="USD"/>
    <x v="7"/>
    <x v="245"/>
    <n v="8"/>
    <n v="3.5"/>
    <n v="4.5"/>
    <s v="1.2.3"/>
    <s v="4+"/>
    <x v="4"/>
    <n v="26"/>
    <n v="5"/>
    <n v="1"/>
    <n v="1"/>
  </r>
  <r>
    <n v="429"/>
    <n v="365152940"/>
    <s v="Photo Transfer App - Easy backup of photos+videos"/>
    <n v="45182976"/>
    <s v="USD"/>
    <x v="1"/>
    <x v="371"/>
    <n v="24"/>
    <n v="4.5"/>
    <n v="4.5"/>
    <s v="6.2.1"/>
    <s v="4+"/>
    <x v="14"/>
    <n v="37"/>
    <n v="5"/>
    <n v="2"/>
    <n v="1"/>
  </r>
  <r>
    <n v="431"/>
    <n v="365235835"/>
    <s v="TwitCasting Viewer - Watch Live Video &amp; Radio"/>
    <n v="16292864"/>
    <s v="USD"/>
    <x v="1"/>
    <x v="372"/>
    <n v="0"/>
    <n v="2.5"/>
    <n v="0"/>
    <n v="4.1689999999999996"/>
    <s v="12+"/>
    <x v="13"/>
    <n v="37"/>
    <n v="1"/>
    <n v="9"/>
    <n v="1"/>
  </r>
  <r>
    <n v="432"/>
    <n v="365724094"/>
    <s v="Ski Tracks"/>
    <n v="24851456"/>
    <s v="USD"/>
    <x v="2"/>
    <x v="373"/>
    <n v="16"/>
    <n v="4.5"/>
    <n v="4.5"/>
    <s v="1.6.5"/>
    <s v="4+"/>
    <x v="15"/>
    <n v="24"/>
    <n v="0"/>
    <n v="7"/>
    <n v="1"/>
  </r>
  <r>
    <n v="433"/>
    <n v="366195670"/>
    <s v="The Photographer's Ephemeris"/>
    <n v="58463232"/>
    <s v="USD"/>
    <x v="15"/>
    <x v="374"/>
    <n v="5"/>
    <n v="5"/>
    <n v="4"/>
    <s v="3.14.1"/>
    <s v="4+"/>
    <x v="14"/>
    <n v="37"/>
    <n v="5"/>
    <n v="1"/>
    <n v="1"/>
  </r>
  <r>
    <n v="434"/>
    <n v="366247306"/>
    <s v="艋udoku"/>
    <n v="71002112"/>
    <s v="USD"/>
    <x v="1"/>
    <x v="375"/>
    <n v="17119"/>
    <n v="4.5"/>
    <n v="5"/>
    <n v="5.4"/>
    <s v="4+"/>
    <x v="0"/>
    <n v="40"/>
    <n v="5"/>
    <n v="7"/>
    <n v="1"/>
  </r>
  <r>
    <n v="436"/>
    <n v="366562751"/>
    <s v="StubHub - Tickets to Sports, Concerts and Theatre"/>
    <n v="112609280"/>
    <s v="USD"/>
    <x v="1"/>
    <x v="376"/>
    <n v="49"/>
    <n v="3.5"/>
    <n v="4"/>
    <s v="6.5.2"/>
    <s v="4+"/>
    <x v="13"/>
    <n v="37"/>
    <n v="5"/>
    <n v="6"/>
    <n v="1"/>
  </r>
  <r>
    <n v="437"/>
    <n v="366626332"/>
    <s v="Runtastic PRO Running, Jogging and Fitness Tracker"/>
    <n v="149536768"/>
    <s v="USD"/>
    <x v="4"/>
    <x v="377"/>
    <n v="14"/>
    <n v="4.5"/>
    <n v="4"/>
    <n v="7.3"/>
    <s v="4+"/>
    <x v="12"/>
    <n v="37"/>
    <n v="0"/>
    <n v="15"/>
    <n v="1"/>
  </r>
  <r>
    <n v="438"/>
    <n v="366869252"/>
    <s v="OverDrive  Library eBooks and Audiobooks"/>
    <n v="39844864"/>
    <s v="USD"/>
    <x v="1"/>
    <x v="378"/>
    <n v="2721"/>
    <n v="4"/>
    <n v="4.5"/>
    <s v="3.6.4"/>
    <s v="4+"/>
    <x v="20"/>
    <n v="37"/>
    <n v="5"/>
    <n v="18"/>
    <n v="1"/>
  </r>
  <r>
    <n v="440"/>
    <n v="367003839"/>
    <s v="Hotels &amp; Vacation Rentals by Booking.com"/>
    <n v="105609216"/>
    <s v="USD"/>
    <x v="1"/>
    <x v="379"/>
    <n v="374"/>
    <n v="4.5"/>
    <n v="4.5"/>
    <n v="14.4"/>
    <s v="4+"/>
    <x v="8"/>
    <n v="37"/>
    <n v="5"/>
    <n v="40"/>
    <n v="1"/>
  </r>
  <r>
    <n v="441"/>
    <n v="367242040"/>
    <s v="The Impossible Game"/>
    <n v="14160896"/>
    <s v="USD"/>
    <x v="2"/>
    <x v="380"/>
    <n v="10"/>
    <n v="4"/>
    <n v="4"/>
    <s v="1.6.1"/>
    <s v="4+"/>
    <x v="0"/>
    <n v="40"/>
    <n v="0"/>
    <n v="1"/>
    <n v="1"/>
  </r>
  <r>
    <n v="442"/>
    <n v="367287593"/>
    <s v="PrankDial - #1 Prank Call App"/>
    <n v="112515072"/>
    <s v="USD"/>
    <x v="1"/>
    <x v="381"/>
    <n v="415"/>
    <n v="3"/>
    <n v="4.5"/>
    <s v="4.1.11"/>
    <s v="4+"/>
    <x v="13"/>
    <n v="37"/>
    <n v="0"/>
    <n v="6"/>
    <n v="1"/>
  </r>
  <r>
    <n v="443"/>
    <n v="367623543"/>
    <s v="Fox News"/>
    <n v="64705536"/>
    <s v="USD"/>
    <x v="1"/>
    <x v="382"/>
    <n v="394"/>
    <n v="4"/>
    <n v="3"/>
    <n v="2.6"/>
    <s v="4+"/>
    <x v="19"/>
    <n v="37"/>
    <n v="5"/>
    <n v="1"/>
    <n v="0"/>
  </r>
  <r>
    <n v="444"/>
    <n v="367706767"/>
    <s v="Live Cams - HD"/>
    <n v="37161984"/>
    <s v="USD"/>
    <x v="4"/>
    <x v="383"/>
    <n v="25"/>
    <n v="2.5"/>
    <n v="5"/>
    <s v="2.0.100"/>
    <s v="4+"/>
    <x v="8"/>
    <n v="24"/>
    <n v="5"/>
    <n v="1"/>
    <n v="0"/>
  </r>
  <r>
    <n v="446"/>
    <n v="368494609"/>
    <s v="QR Reader for iPhone"/>
    <n v="54776832"/>
    <s v="USD"/>
    <x v="1"/>
    <x v="384"/>
    <n v="108"/>
    <n v="4"/>
    <n v="4"/>
    <s v="5.9.2"/>
    <s v="12+"/>
    <x v="7"/>
    <n v="38"/>
    <n v="0"/>
    <n v="29"/>
    <n v="1"/>
  </r>
  <r>
    <n v="448"/>
    <n v="368677368"/>
    <s v="Uber"/>
    <n v="283852800"/>
    <s v="USD"/>
    <x v="1"/>
    <x v="385"/>
    <n v="150"/>
    <n v="3"/>
    <n v="2"/>
    <s v="3.247.2"/>
    <s v="4+"/>
    <x v="8"/>
    <n v="37"/>
    <n v="4"/>
    <n v="41"/>
    <n v="1"/>
  </r>
  <r>
    <n v="450"/>
    <n v="368948250"/>
    <s v="WEB.DE Mail"/>
    <n v="101923840"/>
    <s v="USD"/>
    <x v="1"/>
    <x v="386"/>
    <n v="0"/>
    <n v="4"/>
    <n v="0"/>
    <n v="6.2"/>
    <s v="4+"/>
    <x v="1"/>
    <n v="37"/>
    <n v="5"/>
    <n v="2"/>
    <n v="1"/>
  </r>
  <r>
    <n v="451"/>
    <n v="369111608"/>
    <s v="iBunkoHD"/>
    <n v="40479744"/>
    <s v="USD"/>
    <x v="12"/>
    <x v="387"/>
    <n v="0"/>
    <n v="4"/>
    <n v="0"/>
    <s v="3.4.4"/>
    <s v="17+"/>
    <x v="20"/>
    <n v="24"/>
    <n v="5"/>
    <n v="3"/>
    <n v="1"/>
  </r>
  <r>
    <n v="452"/>
    <n v="369266386"/>
    <s v="Hurricane Tracker For iPad"/>
    <n v="10612736"/>
    <s v="USD"/>
    <x v="6"/>
    <x v="388"/>
    <n v="357"/>
    <n v="4.5"/>
    <n v="4.5"/>
    <n v="4.2"/>
    <s v="4+"/>
    <x v="2"/>
    <n v="24"/>
    <n v="5"/>
    <n v="1"/>
    <n v="1"/>
  </r>
  <r>
    <n v="453"/>
    <n v="369692259"/>
    <s v="6play, TV en direct et en replay"/>
    <n v="94592000"/>
    <s v="USD"/>
    <x v="1"/>
    <x v="389"/>
    <n v="0"/>
    <n v="3.5"/>
    <n v="0"/>
    <s v="4.3.7"/>
    <s v="4+"/>
    <x v="13"/>
    <n v="37"/>
    <n v="5"/>
    <n v="1"/>
    <n v="1"/>
  </r>
  <r>
    <n v="455"/>
    <n v="369820957"/>
    <s v="AudioNote - Notepad and Voice Recorder"/>
    <n v="33213440"/>
    <s v="USD"/>
    <x v="3"/>
    <x v="390"/>
    <n v="53"/>
    <n v="4"/>
    <n v="5"/>
    <n v="6.3"/>
    <s v="4+"/>
    <x v="11"/>
    <n v="37"/>
    <n v="4"/>
    <n v="5"/>
    <n v="1"/>
  </r>
  <r>
    <n v="456"/>
    <n v="369838631"/>
    <s v="Breathing Zone: Guided Breathing for Mindfulness"/>
    <n v="37140480"/>
    <s v="USD"/>
    <x v="0"/>
    <x v="391"/>
    <n v="57"/>
    <n v="4.5"/>
    <n v="4.5"/>
    <n v="3.1"/>
    <s v="4+"/>
    <x v="12"/>
    <n v="37"/>
    <n v="5"/>
    <n v="1"/>
    <n v="1"/>
  </r>
  <r>
    <n v="457"/>
    <n v="369849199"/>
    <s v="My Virtual Girlfriend - Deluxe Dating Sim"/>
    <n v="144180224"/>
    <s v="USD"/>
    <x v="2"/>
    <x v="392"/>
    <n v="9"/>
    <n v="3.5"/>
    <n v="4.5"/>
    <n v="3.62"/>
    <s v="17+"/>
    <x v="0"/>
    <n v="40"/>
    <n v="5"/>
    <n v="1"/>
    <n v="1"/>
  </r>
  <r>
    <n v="458"/>
    <n v="369970819"/>
    <s v="Fake-A-Location Free "/>
    <n v="7689537"/>
    <s v="USD"/>
    <x v="1"/>
    <x v="393"/>
    <n v="215"/>
    <n v="1.5"/>
    <n v="1"/>
    <n v="1.01"/>
    <s v="4+"/>
    <x v="9"/>
    <n v="43"/>
    <n v="0"/>
    <n v="1"/>
    <n v="1"/>
  </r>
  <r>
    <n v="459"/>
    <n v="370139302"/>
    <s v="QQ 瘚-颯霂湔憤颯閫"/>
    <n v="119812096"/>
    <s v="USD"/>
    <x v="1"/>
    <x v="394"/>
    <n v="19"/>
    <n v="3.5"/>
    <n v="5"/>
    <s v="7.4.1"/>
    <s v="17+"/>
    <x v="7"/>
    <n v="38"/>
    <n v="0"/>
    <n v="1"/>
    <n v="1"/>
  </r>
  <r>
    <n v="460"/>
    <n v="370144476"/>
    <s v="Math Ninja HD"/>
    <n v="25137152"/>
    <s v="USD"/>
    <x v="7"/>
    <x v="395"/>
    <n v="209"/>
    <n v="4.5"/>
    <n v="4.5"/>
    <n v="1.7"/>
    <s v="9+"/>
    <x v="0"/>
    <n v="43"/>
    <n v="5"/>
    <n v="1"/>
    <n v="1"/>
  </r>
  <r>
    <n v="462"/>
    <n v="370406465"/>
    <s v="R矇sultats Foot en Direct"/>
    <n v="65074176"/>
    <s v="USD"/>
    <x v="1"/>
    <x v="396"/>
    <n v="7"/>
    <n v="4.5"/>
    <n v="4.5"/>
    <s v="4.0.1"/>
    <s v="4+"/>
    <x v="10"/>
    <n v="38"/>
    <n v="0"/>
    <n v="1"/>
    <n v="1"/>
  </r>
  <r>
    <n v="464"/>
    <n v="370697773"/>
    <s v="Chase Mobile"/>
    <n v="34950144"/>
    <s v="USD"/>
    <x v="1"/>
    <x v="397"/>
    <n v="3167"/>
    <n v="4.5"/>
    <n v="4.5"/>
    <n v="3.62"/>
    <s v="4+"/>
    <x v="5"/>
    <n v="24"/>
    <n v="5"/>
    <n v="1"/>
    <n v="1"/>
  </r>
  <r>
    <n v="465"/>
    <n v="370899391"/>
    <s v="Captio - Email yourself with 1 tap"/>
    <n v="19054592"/>
    <s v="USD"/>
    <x v="7"/>
    <x v="294"/>
    <n v="17"/>
    <n v="4.5"/>
    <n v="4.5"/>
    <s v="2.8.1"/>
    <s v="4+"/>
    <x v="1"/>
    <n v="38"/>
    <n v="3"/>
    <n v="3"/>
    <n v="1"/>
  </r>
  <r>
    <n v="466"/>
    <n v="370901726"/>
    <s v="My Vodafone"/>
    <n v="83575808"/>
    <s v="USD"/>
    <x v="1"/>
    <x v="23"/>
    <n v="1"/>
    <n v="3"/>
    <n v="1"/>
    <n v="6.5"/>
    <s v="4+"/>
    <x v="7"/>
    <n v="37"/>
    <n v="3"/>
    <n v="1"/>
    <n v="1"/>
  </r>
  <r>
    <n v="467"/>
    <n v="371338715"/>
    <s v="Math Bingo"/>
    <n v="14602240"/>
    <s v="USD"/>
    <x v="6"/>
    <x v="398"/>
    <n v="444"/>
    <n v="4.5"/>
    <n v="4.5"/>
    <n v="1.7"/>
    <s v="4+"/>
    <x v="16"/>
    <n v="43"/>
    <n v="5"/>
    <n v="1"/>
    <n v="1"/>
  </r>
  <r>
    <n v="469"/>
    <n v="372283316"/>
    <s v="艋udoku +"/>
    <n v="61595648"/>
    <s v="USD"/>
    <x v="4"/>
    <x v="399"/>
    <n v="476"/>
    <n v="5"/>
    <n v="5"/>
    <n v="5.4"/>
    <s v="4+"/>
    <x v="0"/>
    <n v="40"/>
    <n v="5"/>
    <n v="7"/>
    <n v="1"/>
  </r>
  <r>
    <n v="470"/>
    <n v="372513032"/>
    <s v="Tango - Free Video Call, Voice and Chat"/>
    <n v="134848512"/>
    <s v="USD"/>
    <x v="1"/>
    <x v="400"/>
    <n v="66"/>
    <n v="4.5"/>
    <n v="4.5"/>
    <s v="4.1.219400"/>
    <s v="17+"/>
    <x v="9"/>
    <n v="37"/>
    <n v="5"/>
    <n v="18"/>
    <n v="1"/>
  </r>
  <r>
    <n v="471"/>
    <n v="372648912"/>
    <s v="MeetMe - Chat and Meet New People"/>
    <n v="133956608"/>
    <s v="USD"/>
    <x v="1"/>
    <x v="401"/>
    <n v="143"/>
    <n v="4"/>
    <n v="3.5"/>
    <s v="12.1.1.0"/>
    <s v="17+"/>
    <x v="9"/>
    <n v="37"/>
    <n v="0"/>
    <n v="18"/>
    <n v="1"/>
  </r>
  <r>
    <n v="472"/>
    <n v="373185673"/>
    <s v="WebMD for iPad"/>
    <n v="17613824"/>
    <s v="USD"/>
    <x v="1"/>
    <x v="402"/>
    <n v="22"/>
    <n v="3.5"/>
    <n v="4"/>
    <n v="3.5"/>
    <s v="12+"/>
    <x v="12"/>
    <n v="26"/>
    <n v="5"/>
    <n v="1"/>
    <n v="1"/>
  </r>
  <r>
    <n v="473"/>
    <n v="373203236"/>
    <s v="GeoBee Challenge HD by National Geographic"/>
    <n v="35975168"/>
    <s v="USD"/>
    <x v="7"/>
    <x v="403"/>
    <n v="958"/>
    <n v="4.5"/>
    <n v="4.5"/>
    <n v="2.2000000000000002"/>
    <s v="4+"/>
    <x v="0"/>
    <n v="40"/>
    <n v="5"/>
    <n v="1"/>
    <n v="1"/>
  </r>
  <r>
    <n v="474"/>
    <n v="373236724"/>
    <s v="OPlayer HD - video player, classic media streaming"/>
    <n v="127020032"/>
    <s v="USD"/>
    <x v="4"/>
    <x v="404"/>
    <n v="40"/>
    <n v="4"/>
    <n v="4.5"/>
    <n v="3.3"/>
    <s v="17+"/>
    <x v="13"/>
    <n v="24"/>
    <n v="5"/>
    <n v="29"/>
    <n v="1"/>
  </r>
  <r>
    <n v="475"/>
    <n v="373311252"/>
    <s v="TouchRetouch"/>
    <n v="27962368"/>
    <s v="USD"/>
    <x v="7"/>
    <x v="405"/>
    <n v="54"/>
    <n v="4"/>
    <n v="4"/>
    <s v="4.0.1"/>
    <s v="4+"/>
    <x v="14"/>
    <n v="37"/>
    <n v="0"/>
    <n v="14"/>
    <n v="1"/>
  </r>
  <r>
    <n v="476"/>
    <n v="373342398"/>
    <s v="Cat Physics"/>
    <n v="14824448"/>
    <s v="USD"/>
    <x v="7"/>
    <x v="406"/>
    <n v="238"/>
    <n v="4.5"/>
    <n v="4.5"/>
    <s v="1.26.1"/>
    <s v="4+"/>
    <x v="0"/>
    <n v="40"/>
    <n v="3"/>
    <n v="1"/>
    <n v="1"/>
  </r>
  <r>
    <n v="477"/>
    <n v="373454750"/>
    <s v="霈堆銝-憟賜扇韐衣韐Ｗ極"/>
    <n v="83899392"/>
    <s v="USD"/>
    <x v="2"/>
    <x v="407"/>
    <n v="0"/>
    <n v="4.5"/>
    <n v="0"/>
    <s v="10.6.3"/>
    <s v="4+"/>
    <x v="5"/>
    <n v="38"/>
    <n v="0"/>
    <n v="3"/>
    <n v="1"/>
  </r>
  <r>
    <n v="478"/>
    <n v="373493387"/>
    <s v="AnkiMobile Flashcards"/>
    <n v="19371008"/>
    <s v="USD"/>
    <x v="16"/>
    <x v="408"/>
    <n v="12"/>
    <n v="4"/>
    <n v="4.5"/>
    <s v="2.0.30"/>
    <s v="4+"/>
    <x v="16"/>
    <n v="37"/>
    <n v="5"/>
    <n v="1"/>
    <n v="1"/>
  </r>
  <r>
    <n v="479"/>
    <n v="373515261"/>
    <s v="WeatherPro for iPad"/>
    <n v="59475968"/>
    <s v="USD"/>
    <x v="6"/>
    <x v="409"/>
    <n v="26"/>
    <n v="4"/>
    <n v="4.5"/>
    <s v="4.4.2"/>
    <s v="4+"/>
    <x v="2"/>
    <n v="24"/>
    <n v="5"/>
    <n v="13"/>
    <n v="1"/>
  </r>
  <r>
    <n v="480"/>
    <n v="373563219"/>
    <s v="Real曹閰"/>
    <n v="80203776"/>
    <s v="USD"/>
    <x v="0"/>
    <x v="410"/>
    <n v="12"/>
    <n v="4.5"/>
    <n v="4.5"/>
    <n v="5.0999999999999996"/>
    <s v="12+"/>
    <x v="16"/>
    <n v="38"/>
    <n v="5"/>
    <n v="1"/>
    <n v="1"/>
  </r>
  <r>
    <n v="481"/>
    <n v="373714084"/>
    <s v="BATTLE BEARS -1"/>
    <n v="227403527"/>
    <s v="USD"/>
    <x v="2"/>
    <x v="411"/>
    <n v="1003"/>
    <n v="4"/>
    <n v="4.5"/>
    <s v="1.5.7"/>
    <s v="12+"/>
    <x v="0"/>
    <n v="45"/>
    <n v="5"/>
    <n v="1"/>
    <n v="1"/>
  </r>
  <r>
    <n v="482"/>
    <n v="373849969"/>
    <s v="Crash Bandicoot Nitro Kart 2"/>
    <n v="75254654"/>
    <s v="USD"/>
    <x v="6"/>
    <x v="412"/>
    <n v="1428"/>
    <n v="3.5"/>
    <n v="3.5"/>
    <s v="1.0.5"/>
    <s v="9+"/>
    <x v="0"/>
    <n v="47"/>
    <n v="0"/>
    <n v="1"/>
    <n v="1"/>
  </r>
  <r>
    <n v="483"/>
    <n v="373903654"/>
    <s v="WIRED Magazine"/>
    <n v="23879680"/>
    <s v="USD"/>
    <x v="1"/>
    <x v="413"/>
    <n v="43"/>
    <n v="2.5"/>
    <n v="1.5"/>
    <s v="4.6.7"/>
    <s v="17+"/>
    <x v="19"/>
    <n v="24"/>
    <n v="5"/>
    <n v="1"/>
    <n v="1"/>
  </r>
  <r>
    <n v="485"/>
    <n v="374151636"/>
    <s v="Popplet"/>
    <n v="4893696"/>
    <s v="USD"/>
    <x v="4"/>
    <x v="414"/>
    <n v="2"/>
    <n v="4"/>
    <n v="3"/>
    <n v="2.2999999999999998"/>
    <s v="4+"/>
    <x v="1"/>
    <n v="37"/>
    <n v="5"/>
    <n v="1"/>
    <n v="1"/>
  </r>
  <r>
    <n v="486"/>
    <n v="374211477"/>
    <s v="Notes Plus"/>
    <n v="109620224"/>
    <s v="USD"/>
    <x v="3"/>
    <x v="415"/>
    <n v="15"/>
    <n v="4"/>
    <n v="4"/>
    <n v="5"/>
    <s v="4+"/>
    <x v="1"/>
    <n v="37"/>
    <n v="5"/>
    <n v="11"/>
    <n v="1"/>
  </r>
  <r>
    <n v="488"/>
    <n v="374308914"/>
    <s v="Color Splash for iPad"/>
    <n v="18752512"/>
    <s v="USD"/>
    <x v="7"/>
    <x v="416"/>
    <n v="41"/>
    <n v="4.5"/>
    <n v="5"/>
    <s v="3.6.1"/>
    <s v="4+"/>
    <x v="14"/>
    <n v="24"/>
    <n v="5"/>
    <n v="1"/>
    <n v="1"/>
  </r>
  <r>
    <n v="489"/>
    <n v="374791544"/>
    <s v="Robot Unicorn Attack"/>
    <n v="52117504"/>
    <s v="USD"/>
    <x v="2"/>
    <x v="417"/>
    <n v="1141"/>
    <n v="4"/>
    <n v="4.5"/>
    <n v="3.4"/>
    <s v="9+"/>
    <x v="0"/>
    <n v="43"/>
    <n v="5"/>
    <n v="1"/>
    <n v="1"/>
  </r>
  <r>
    <n v="490"/>
    <n v="375239755"/>
    <s v="SimSimi"/>
    <n v="31358976"/>
    <s v="USD"/>
    <x v="1"/>
    <x v="418"/>
    <n v="7"/>
    <n v="4"/>
    <n v="2.5"/>
    <s v="6.8.9"/>
    <s v="17+"/>
    <x v="9"/>
    <n v="37"/>
    <n v="0"/>
    <n v="25"/>
    <n v="1"/>
  </r>
  <r>
    <n v="491"/>
    <n v="375295479"/>
    <s v="Carcassonne"/>
    <n v="359192576"/>
    <s v="USD"/>
    <x v="3"/>
    <x v="419"/>
    <n v="91"/>
    <n v="4.5"/>
    <n v="4.5"/>
    <n v="4.28"/>
    <s v="4+"/>
    <x v="0"/>
    <n v="38"/>
    <n v="5"/>
    <n v="2"/>
    <n v="1"/>
  </r>
  <r>
    <n v="492"/>
    <n v="375380948"/>
    <s v="Apple Store"/>
    <n v="70782976"/>
    <s v="USD"/>
    <x v="1"/>
    <x v="420"/>
    <n v="187"/>
    <n v="3.5"/>
    <n v="3.5"/>
    <n v="4.2"/>
    <s v="4+"/>
    <x v="3"/>
    <n v="37"/>
    <n v="5"/>
    <n v="21"/>
    <n v="1"/>
  </r>
  <r>
    <n v="493"/>
    <n v="376183339"/>
    <s v="TED"/>
    <n v="84056064"/>
    <s v="USD"/>
    <x v="1"/>
    <x v="421"/>
    <n v="149"/>
    <n v="3.5"/>
    <n v="3.5"/>
    <s v="3.0.4"/>
    <s v="12+"/>
    <x v="16"/>
    <n v="37"/>
    <n v="5"/>
    <n v="22"/>
    <n v="1"/>
  </r>
  <r>
    <n v="494"/>
    <n v="376197239"/>
    <s v="M矇t矇o-France"/>
    <n v="124090368"/>
    <s v="USD"/>
    <x v="1"/>
    <x v="422"/>
    <n v="2"/>
    <n v="3.5"/>
    <n v="5"/>
    <s v="5.7.1150"/>
    <s v="4+"/>
    <x v="2"/>
    <n v="37"/>
    <n v="4"/>
    <n v="3"/>
    <n v="1"/>
  </r>
  <r>
    <n v="495"/>
    <n v="376202925"/>
    <s v="Ma Banque"/>
    <n v="137866240"/>
    <s v="USD"/>
    <x v="1"/>
    <x v="423"/>
    <n v="0"/>
    <n v="3.5"/>
    <n v="0"/>
    <s v="11.0.1"/>
    <s v="4+"/>
    <x v="5"/>
    <n v="37"/>
    <n v="5"/>
    <n v="1"/>
    <n v="1"/>
  </r>
  <r>
    <n v="496"/>
    <n v="376374689"/>
    <s v="Doodle God"/>
    <n v="121715712"/>
    <s v="USD"/>
    <x v="7"/>
    <x v="424"/>
    <n v="64"/>
    <n v="4.5"/>
    <n v="4"/>
    <s v="3.0.19"/>
    <s v="12+"/>
    <x v="0"/>
    <n v="40"/>
    <n v="0"/>
    <n v="13"/>
    <n v="1"/>
  </r>
  <r>
    <n v="497"/>
    <n v="376412660"/>
    <s v="Carnivores: Dinosaur Hunter Pro"/>
    <n v="304654336"/>
    <s v="USD"/>
    <x v="6"/>
    <x v="425"/>
    <n v="186"/>
    <n v="4"/>
    <n v="4.5"/>
    <s v="1.7.0"/>
    <s v="12+"/>
    <x v="0"/>
    <n v="37"/>
    <n v="5"/>
    <n v="4"/>
    <n v="1"/>
  </r>
  <r>
    <n v="498"/>
    <n v="376413870"/>
    <s v="Blackboard Mobile Learn"/>
    <n v="51179520"/>
    <s v="USD"/>
    <x v="1"/>
    <x v="426"/>
    <n v="2625"/>
    <n v="2"/>
    <n v="1.5"/>
    <s v="4.1.2"/>
    <s v="4+"/>
    <x v="16"/>
    <n v="40"/>
    <n v="5"/>
    <n v="14"/>
    <n v="1"/>
  </r>
  <r>
    <n v="499"/>
    <n v="376436174"/>
    <s v="SEC Football Schedules, Scores &amp; Radio"/>
    <n v="60380160"/>
    <s v="USD"/>
    <x v="7"/>
    <x v="427"/>
    <n v="2"/>
    <n v="3"/>
    <n v="4.5"/>
    <s v="5.2.135"/>
    <s v="4+"/>
    <x v="10"/>
    <n v="37"/>
    <n v="5"/>
    <n v="1"/>
    <n v="1"/>
  </r>
  <r>
    <n v="500"/>
    <n v="376510438"/>
    <s v="Hulu: Watch TV Shows &amp; Stream the Latest Movies"/>
    <n v="99568640"/>
    <s v="USD"/>
    <x v="1"/>
    <x v="428"/>
    <n v="1264"/>
    <n v="2"/>
    <n v="2"/>
    <s v="4.10.1"/>
    <s v="12+"/>
    <x v="13"/>
    <n v="37"/>
    <n v="5"/>
    <n v="2"/>
    <n v="1"/>
  </r>
  <r>
    <n v="501"/>
    <n v="376561911"/>
    <m/>
    <n v="61272064"/>
    <s v="USD"/>
    <x v="0"/>
    <x v="184"/>
    <n v="0"/>
    <n v="4.5"/>
    <n v="0"/>
    <s v="1.9.3"/>
    <s v="4+"/>
    <x v="16"/>
    <n v="24"/>
    <n v="5"/>
    <n v="2"/>
    <n v="1"/>
  </r>
  <r>
    <n v="503"/>
    <n v="377321278"/>
    <s v="菜喋."/>
    <n v="41207059"/>
    <s v="USD"/>
    <x v="1"/>
    <x v="197"/>
    <n v="0"/>
    <n v="0"/>
    <n v="0"/>
    <s v="2.1.0"/>
    <s v="4+"/>
    <x v="15"/>
    <n v="39"/>
    <n v="5"/>
    <n v="1"/>
    <n v="1"/>
  </r>
  <r>
    <n v="504"/>
    <n v="377342622"/>
    <s v="360 Panorama"/>
    <n v="7954432"/>
    <s v="USD"/>
    <x v="7"/>
    <x v="429"/>
    <n v="193"/>
    <n v="4.5"/>
    <n v="3.5"/>
    <s v="4.4.3"/>
    <s v="4+"/>
    <x v="14"/>
    <n v="38"/>
    <n v="5"/>
    <n v="3"/>
    <n v="1"/>
  </r>
  <r>
    <n v="507"/>
    <n v="377677727"/>
    <s v="Mega Millions &amp; Powerball - lottery games in the US with winning number results, lotto jackpots and prize payouts"/>
    <n v="7876608"/>
    <s v="USD"/>
    <x v="1"/>
    <x v="430"/>
    <n v="432"/>
    <n v="4.5"/>
    <n v="4.5"/>
    <n v="3.2"/>
    <s v="12+"/>
    <x v="17"/>
    <n v="38"/>
    <n v="5"/>
    <n v="1"/>
    <n v="1"/>
  </r>
  <r>
    <n v="508"/>
    <n v="377704407"/>
    <s v="Cake Doodle"/>
    <n v="99558400"/>
    <s v="USD"/>
    <x v="2"/>
    <x v="431"/>
    <n v="10"/>
    <n v="4"/>
    <n v="4"/>
    <n v="1.21"/>
    <s v="4+"/>
    <x v="0"/>
    <n v="37"/>
    <n v="5"/>
    <n v="1"/>
    <n v="1"/>
  </r>
  <r>
    <n v="509"/>
    <n v="377831429"/>
    <s v="The Impossible Quiz! for iPad"/>
    <n v="16857290"/>
    <s v="USD"/>
    <x v="7"/>
    <x v="432"/>
    <n v="225"/>
    <n v="4"/>
    <n v="4"/>
    <n v="1"/>
    <s v="9+"/>
    <x v="0"/>
    <n v="26"/>
    <n v="5"/>
    <n v="1"/>
    <n v="1"/>
  </r>
  <r>
    <n v="510"/>
    <n v="377908737"/>
    <s v="Boating USA"/>
    <n v="111196160"/>
    <s v="USD"/>
    <x v="3"/>
    <x v="433"/>
    <n v="2"/>
    <n v="3.5"/>
    <n v="4"/>
    <s v="10.4.3"/>
    <s v="4+"/>
    <x v="15"/>
    <n v="37"/>
    <n v="0"/>
    <n v="5"/>
    <n v="1"/>
  </r>
  <r>
    <n v="511"/>
    <n v="377989827"/>
    <s v="Diptic"/>
    <n v="36705280"/>
    <s v="USD"/>
    <x v="6"/>
    <x v="434"/>
    <n v="67"/>
    <n v="4.5"/>
    <n v="5"/>
    <n v="10"/>
    <s v="4+"/>
    <x v="14"/>
    <n v="37"/>
    <n v="5"/>
    <n v="1"/>
    <n v="1"/>
  </r>
  <r>
    <n v="512"/>
    <n v="378326916"/>
    <s v="Family Feud HD"/>
    <n v="79312792"/>
    <s v="USD"/>
    <x v="12"/>
    <x v="435"/>
    <n v="951"/>
    <n v="3.5"/>
    <n v="3.5"/>
    <s v="1.0.1"/>
    <s v="4+"/>
    <x v="0"/>
    <n v="26"/>
    <n v="5"/>
    <n v="1"/>
    <n v="1"/>
  </r>
  <r>
    <n v="513"/>
    <n v="378352300"/>
    <s v="Edmodo"/>
    <n v="127939584"/>
    <s v="USD"/>
    <x v="1"/>
    <x v="436"/>
    <n v="0"/>
    <n v="3.5"/>
    <n v="0"/>
    <s v="5.9.2"/>
    <s v="4+"/>
    <x v="16"/>
    <n v="37"/>
    <n v="4"/>
    <n v="4"/>
    <n v="1"/>
  </r>
  <r>
    <n v="515"/>
    <n v="378781805"/>
    <s v="Auto Palmistry Premium"/>
    <n v="44349440"/>
    <s v="USD"/>
    <x v="6"/>
    <x v="295"/>
    <n v="0"/>
    <n v="3"/>
    <n v="0"/>
    <s v="4.0.3"/>
    <s v="4+"/>
    <x v="13"/>
    <n v="37"/>
    <n v="4"/>
    <n v="3"/>
    <n v="1"/>
  </r>
  <r>
    <n v="516"/>
    <n v="378782714"/>
    <s v="Drift Mania Championship"/>
    <n v="1178477568"/>
    <s v="USD"/>
    <x v="2"/>
    <x v="437"/>
    <n v="0"/>
    <n v="3"/>
    <n v="0"/>
    <n v="1.8"/>
    <s v="4+"/>
    <x v="0"/>
    <n v="38"/>
    <n v="5"/>
    <n v="10"/>
    <n v="1"/>
  </r>
  <r>
    <n v="517"/>
    <n v="379256460"/>
    <s v="撱箏ㄚ餃憿擉"/>
    <n v="24444928"/>
    <s v="USD"/>
    <x v="0"/>
    <x v="197"/>
    <n v="0"/>
    <n v="0"/>
    <n v="0"/>
    <n v="5.0999999999999996"/>
    <s v="4+"/>
    <x v="16"/>
    <n v="37"/>
    <n v="0"/>
    <n v="1"/>
    <n v="1"/>
  </r>
  <r>
    <n v="518"/>
    <n v="379323382"/>
    <s v="Osmos for iPad"/>
    <n v="41772032"/>
    <s v="USD"/>
    <x v="4"/>
    <x v="438"/>
    <n v="6"/>
    <n v="4.5"/>
    <n v="5"/>
    <s v="2.4.1"/>
    <s v="4+"/>
    <x v="0"/>
    <n v="24"/>
    <n v="5"/>
    <n v="9"/>
    <n v="1"/>
  </r>
  <r>
    <n v="519"/>
    <n v="379395415"/>
    <s v="箇-蟡具頧衣巨憸恥拇"/>
    <n v="144488448"/>
    <s v="USD"/>
    <x v="1"/>
    <x v="439"/>
    <n v="0"/>
    <n v="3.5"/>
    <n v="0"/>
    <s v="7.4.1"/>
    <s v="17+"/>
    <x v="8"/>
    <n v="37"/>
    <n v="5"/>
    <n v="1"/>
    <n v="1"/>
  </r>
  <r>
    <n v="520"/>
    <n v="379693831"/>
    <s v="Audible  audio books, original series &amp; podcasts"/>
    <n v="81558528"/>
    <s v="USD"/>
    <x v="1"/>
    <x v="440"/>
    <n v="1774"/>
    <n v="4.5"/>
    <n v="4.5"/>
    <n v="2.23"/>
    <s v="4+"/>
    <x v="20"/>
    <n v="37"/>
    <n v="5"/>
    <n v="5"/>
    <n v="1"/>
  </r>
  <r>
    <n v="521"/>
    <n v="379869627"/>
    <s v="Living Earth - Clock &amp; Weather"/>
    <n v="169009152"/>
    <s v="USD"/>
    <x v="6"/>
    <x v="441"/>
    <n v="71"/>
    <n v="4.5"/>
    <n v="4"/>
    <n v="3.82"/>
    <s v="4+"/>
    <x v="7"/>
    <n v="37"/>
    <n v="4"/>
    <n v="11"/>
    <n v="1"/>
  </r>
  <r>
    <n v="522"/>
    <n v="379937581"/>
    <s v="Sushi Cat"/>
    <n v="62373888"/>
    <s v="USD"/>
    <x v="2"/>
    <x v="442"/>
    <n v="381"/>
    <n v="4"/>
    <n v="4.5"/>
    <s v="2.1.0"/>
    <s v="4+"/>
    <x v="0"/>
    <n v="43"/>
    <n v="5"/>
    <n v="1"/>
    <n v="1"/>
  </r>
  <r>
    <n v="523"/>
    <n v="379983299"/>
    <s v="Talking Tom Cat for iPad"/>
    <n v="75417600"/>
    <s v="USD"/>
    <x v="1"/>
    <x v="443"/>
    <n v="51"/>
    <n v="3.5"/>
    <n v="4"/>
    <n v="3.3"/>
    <s v="4+"/>
    <x v="13"/>
    <n v="24"/>
    <n v="5"/>
    <n v="13"/>
    <n v="1"/>
  </r>
  <r>
    <n v="524"/>
    <n v="380090605"/>
    <s v="Let's create! Pottery HD"/>
    <n v="175157248"/>
    <s v="USD"/>
    <x v="4"/>
    <x v="444"/>
    <n v="12"/>
    <n v="4.5"/>
    <n v="4.5"/>
    <n v="1.71"/>
    <s v="4+"/>
    <x v="13"/>
    <n v="38"/>
    <n v="5"/>
    <n v="1"/>
    <n v="1"/>
  </r>
  <r>
    <n v="525"/>
    <n v="380641055"/>
    <s v="Files HD Pro - File Manager &amp; Web Browser"/>
    <n v="28118016"/>
    <s v="USD"/>
    <x v="4"/>
    <x v="445"/>
    <n v="41"/>
    <n v="4"/>
    <n v="3.5"/>
    <s v="6.1.1"/>
    <s v="17+"/>
    <x v="7"/>
    <n v="24"/>
    <n v="5"/>
    <n v="2"/>
    <n v="1"/>
  </r>
  <r>
    <n v="526"/>
    <n v="380834987"/>
    <s v="Army Fitness APFT Calculator"/>
    <n v="15759360"/>
    <s v="USD"/>
    <x v="2"/>
    <x v="446"/>
    <n v="74"/>
    <n v="4"/>
    <n v="4.5"/>
    <n v="2.4"/>
    <s v="4+"/>
    <x v="7"/>
    <n v="40"/>
    <n v="3"/>
    <n v="1"/>
    <n v="1"/>
  </r>
  <r>
    <n v="527"/>
    <n v="380908399"/>
    <s v="Ringtones for iPhone &amp; Ringtone Maker"/>
    <n v="109270016"/>
    <s v="USD"/>
    <x v="1"/>
    <x v="447"/>
    <n v="1598"/>
    <n v="4.5"/>
    <n v="4.5"/>
    <s v="8.9.6"/>
    <s v="12+"/>
    <x v="6"/>
    <n v="37"/>
    <n v="4"/>
    <n v="9"/>
    <n v="1"/>
  </r>
  <r>
    <n v="528"/>
    <n v="380932800"/>
    <s v="Zoopla Property Search -UK Homes for Sale and Rent"/>
    <n v="59411456"/>
    <s v="USD"/>
    <x v="1"/>
    <x v="448"/>
    <n v="4"/>
    <n v="3.5"/>
    <n v="4.5"/>
    <s v="3.3.4"/>
    <s v="4+"/>
    <x v="17"/>
    <n v="37"/>
    <n v="5"/>
    <n v="1"/>
    <n v="1"/>
  </r>
  <r>
    <n v="529"/>
    <n v="380974668"/>
    <s v="Vestiaire Collective - Pre-Owned Luxury Fashion"/>
    <n v="138755072"/>
    <s v="USD"/>
    <x v="1"/>
    <x v="449"/>
    <n v="16"/>
    <n v="4"/>
    <n v="4.5"/>
    <s v="4.2.7"/>
    <s v="4+"/>
    <x v="3"/>
    <n v="37"/>
    <n v="5"/>
    <n v="5"/>
    <n v="1"/>
  </r>
  <r>
    <n v="530"/>
    <n v="381059732"/>
    <s v="Week Calendar"/>
    <n v="81845248"/>
    <s v="USD"/>
    <x v="7"/>
    <x v="450"/>
    <n v="18"/>
    <n v="4.5"/>
    <n v="4.5"/>
    <s v="10.2.1"/>
    <s v="4+"/>
    <x v="1"/>
    <n v="37"/>
    <n v="0"/>
    <n v="29"/>
    <n v="1"/>
  </r>
  <r>
    <n v="531"/>
    <n v="381342267"/>
    <s v="Stack the States簧"/>
    <n v="132377600"/>
    <s v="USD"/>
    <x v="6"/>
    <x v="451"/>
    <n v="282"/>
    <n v="4.5"/>
    <n v="4.5"/>
    <n v="2.7"/>
    <s v="4+"/>
    <x v="16"/>
    <n v="40"/>
    <n v="5"/>
    <n v="1"/>
    <n v="1"/>
  </r>
  <r>
    <n v="532"/>
    <n v="381471023"/>
    <s v="Flashlight "/>
    <n v="42027008"/>
    <s v="USD"/>
    <x v="1"/>
    <x v="452"/>
    <n v="1010"/>
    <n v="5"/>
    <n v="4.5"/>
    <s v="2.1.2"/>
    <s v="4+"/>
    <x v="7"/>
    <n v="40"/>
    <n v="0"/>
    <n v="22"/>
    <n v="1"/>
  </r>
  <r>
    <n v="533"/>
    <n v="381477230"/>
    <s v="脯撅嚗"/>
    <n v="191410176"/>
    <s v="USD"/>
    <x v="4"/>
    <x v="183"/>
    <n v="0"/>
    <n v="4"/>
    <n v="0"/>
    <n v="2.09"/>
    <s v="4+"/>
    <x v="0"/>
    <n v="38"/>
    <n v="5"/>
    <n v="1"/>
    <n v="1"/>
  </r>
  <r>
    <n v="535"/>
    <n v="381722077"/>
    <s v="Celebtwin: Celebrity Looks Like Lite"/>
    <n v="81773568"/>
    <s v="USD"/>
    <x v="1"/>
    <x v="453"/>
    <n v="0"/>
    <n v="1.5"/>
    <n v="0"/>
    <n v="6.1"/>
    <s v="4+"/>
    <x v="17"/>
    <n v="37"/>
    <n v="4"/>
    <n v="12"/>
    <n v="1"/>
  </r>
  <r>
    <n v="536"/>
    <n v="382002079"/>
    <s v="Onefootball - Soccer Scores &amp; Live News"/>
    <n v="113814528"/>
    <s v="USD"/>
    <x v="1"/>
    <x v="454"/>
    <n v="18"/>
    <n v="4.5"/>
    <n v="4.5"/>
    <n v="10.119999999999999"/>
    <s v="12+"/>
    <x v="10"/>
    <n v="37"/>
    <n v="5"/>
    <n v="13"/>
    <n v="1"/>
  </r>
  <r>
    <n v="537"/>
    <n v="382013715"/>
    <s v="SuperCam_Pro"/>
    <n v="27815936"/>
    <s v="USD"/>
    <x v="7"/>
    <x v="455"/>
    <n v="24"/>
    <n v="2.5"/>
    <n v="2.5"/>
    <n v="4.3"/>
    <s v="4+"/>
    <x v="11"/>
    <n v="43"/>
    <n v="0"/>
    <n v="7"/>
    <n v="1"/>
  </r>
  <r>
    <n v="538"/>
    <n v="382045106"/>
    <s v="怒芥蝞∠嚗Ｕ迎"/>
    <n v="44402688"/>
    <s v="USD"/>
    <x v="0"/>
    <x v="456"/>
    <n v="0"/>
    <n v="4.5"/>
    <n v="0"/>
    <n v="5.4"/>
    <s v="17+"/>
    <x v="12"/>
    <n v="37"/>
    <n v="0"/>
    <n v="1"/>
    <n v="1"/>
  </r>
  <r>
    <n v="540"/>
    <n v="382201985"/>
    <s v="曉漲 - 曉漲銝銝撠勗"/>
    <n v="226406400"/>
    <s v="USD"/>
    <x v="1"/>
    <x v="457"/>
    <n v="0"/>
    <n v="4.5"/>
    <n v="0"/>
    <s v="8.6.5"/>
    <s v="17+"/>
    <x v="7"/>
    <n v="38"/>
    <n v="0"/>
    <n v="1"/>
    <n v="1"/>
  </r>
  <r>
    <n v="541"/>
    <n v="382497397"/>
    <s v="Sam's Club: Wholesale Shopping &amp; Bulk Buy Deals"/>
    <n v="113119232"/>
    <s v="USD"/>
    <x v="1"/>
    <x v="458"/>
    <n v="173"/>
    <n v="4"/>
    <n v="4.5"/>
    <n v="17.399999999999999"/>
    <s v="4+"/>
    <x v="3"/>
    <n v="37"/>
    <n v="5"/>
    <n v="1"/>
    <n v="1"/>
  </r>
  <r>
    <n v="542"/>
    <n v="382509315"/>
    <s v="Splashtop Personal - Remote Desktop"/>
    <n v="55986176"/>
    <s v="USD"/>
    <x v="4"/>
    <x v="459"/>
    <n v="11"/>
    <n v="4.5"/>
    <n v="5"/>
    <s v="2.7.4.1"/>
    <s v="4+"/>
    <x v="11"/>
    <n v="24"/>
    <n v="5"/>
    <n v="11"/>
    <n v="1"/>
  </r>
  <r>
    <n v="543"/>
    <n v="382596778"/>
    <s v="eBay Kleinanzeigen - Free. Easy. Local."/>
    <n v="63022080"/>
    <s v="USD"/>
    <x v="1"/>
    <x v="460"/>
    <n v="3"/>
    <n v="4.5"/>
    <n v="5"/>
    <s v="7.5.2"/>
    <s v="4+"/>
    <x v="3"/>
    <n v="37"/>
    <n v="4"/>
    <n v="1"/>
    <n v="1"/>
  </r>
  <r>
    <n v="544"/>
    <n v="382617920"/>
    <s v="Viber Messenger  Text &amp; Call"/>
    <n v="129657856"/>
    <s v="USD"/>
    <x v="1"/>
    <x v="461"/>
    <n v="206"/>
    <n v="4.5"/>
    <n v="4.5"/>
    <s v="6.9.0"/>
    <s v="4+"/>
    <x v="9"/>
    <n v="37"/>
    <n v="5"/>
    <n v="32"/>
    <n v="1"/>
  </r>
  <r>
    <n v="546"/>
    <n v="382991304"/>
    <s v="Osmos"/>
    <n v="33989632"/>
    <s v="USD"/>
    <x v="6"/>
    <x v="462"/>
    <n v="23"/>
    <n v="4.5"/>
    <n v="5"/>
    <s v="2.4.1"/>
    <s v="4+"/>
    <x v="0"/>
    <n v="37"/>
    <n v="0"/>
    <n v="9"/>
    <n v="1"/>
  </r>
  <r>
    <n v="547"/>
    <n v="383298204"/>
    <s v="shopkick - Shopping Rewards &amp; Discounts"/>
    <n v="74822656"/>
    <s v="USD"/>
    <x v="1"/>
    <x v="463"/>
    <n v="29363"/>
    <n v="4.5"/>
    <n v="5"/>
    <s v="5.1.4"/>
    <s v="4+"/>
    <x v="3"/>
    <n v="37"/>
    <n v="4"/>
    <n v="2"/>
    <n v="1"/>
  </r>
  <r>
    <n v="548"/>
    <n v="383718755"/>
    <s v="Decide Now!"/>
    <n v="3462144"/>
    <s v="USD"/>
    <x v="2"/>
    <x v="464"/>
    <n v="25"/>
    <n v="4.5"/>
    <n v="4"/>
    <s v="2.0.1"/>
    <s v="4+"/>
    <x v="13"/>
    <n v="37"/>
    <n v="5"/>
    <n v="9"/>
    <n v="1"/>
  </r>
  <r>
    <n v="549"/>
    <n v="383819300"/>
    <s v="Ringtone Designer Pro - Create Unlimited Ringtones, Text Tones, Email Alerts, and More!"/>
    <n v="3462266"/>
    <s v="USD"/>
    <x v="2"/>
    <x v="465"/>
    <n v="1776"/>
    <n v="4.5"/>
    <n v="4.5"/>
    <n v="1.9"/>
    <s v="4+"/>
    <x v="6"/>
    <n v="43"/>
    <n v="0"/>
    <n v="1"/>
    <n v="1"/>
  </r>
  <r>
    <n v="551"/>
    <n v="384282298"/>
    <s v="The Secret of Grisly Manor"/>
    <n v="51794944"/>
    <s v="USD"/>
    <x v="2"/>
    <x v="466"/>
    <n v="36"/>
    <n v="4"/>
    <n v="4"/>
    <s v="1.9.4"/>
    <s v="4+"/>
    <x v="0"/>
    <n v="40"/>
    <n v="5"/>
    <n v="7"/>
    <n v="1"/>
  </r>
  <r>
    <n v="552"/>
    <n v="384830320"/>
    <s v="Find My Family, Friends &amp; iPhone - Life360 Locator"/>
    <n v="154507264"/>
    <s v="USD"/>
    <x v="1"/>
    <x v="467"/>
    <n v="80"/>
    <n v="4.5"/>
    <n v="4.5"/>
    <s v="13.7.1"/>
    <s v="4+"/>
    <x v="9"/>
    <n v="37"/>
    <n v="0"/>
    <n v="13"/>
    <n v="1"/>
  </r>
  <r>
    <n v="553"/>
    <n v="385145330"/>
    <s v="Pocketbooth - the photo booth in your pocket"/>
    <n v="72586240"/>
    <s v="USD"/>
    <x v="2"/>
    <x v="468"/>
    <n v="5"/>
    <n v="4.5"/>
    <n v="5"/>
    <n v="3.5"/>
    <s v="4+"/>
    <x v="14"/>
    <n v="37"/>
    <n v="5"/>
    <n v="1"/>
    <n v="1"/>
  </r>
  <r>
    <n v="554"/>
    <n v="385285922"/>
    <s v="銋閫-賡嘀,甈Ｖ憸,憟批蝵"/>
    <n v="184689664"/>
    <s v="USD"/>
    <x v="1"/>
    <x v="469"/>
    <n v="6"/>
    <n v="4.5"/>
    <n v="5"/>
    <n v="7.1"/>
    <s v="17+"/>
    <x v="13"/>
    <n v="38"/>
    <n v="0"/>
    <n v="2"/>
    <n v="1"/>
  </r>
  <r>
    <n v="555"/>
    <n v="385533456"/>
    <s v="The Incident"/>
    <n v="19534848"/>
    <s v="USD"/>
    <x v="2"/>
    <x v="208"/>
    <n v="16"/>
    <n v="4"/>
    <n v="4.5"/>
    <n v="1.7"/>
    <s v="4+"/>
    <x v="0"/>
    <n v="37"/>
    <n v="5"/>
    <n v="1"/>
    <n v="1"/>
  </r>
  <r>
    <n v="556"/>
    <n v="385724144"/>
    <s v="潦乓/萸喃蝝"/>
    <n v="65892352"/>
    <s v="USD"/>
    <x v="1"/>
    <x v="314"/>
    <n v="0"/>
    <n v="4"/>
    <n v="0"/>
    <s v="4.14.1"/>
    <s v="4+"/>
    <x v="17"/>
    <n v="37"/>
    <n v="0"/>
    <n v="1"/>
    <n v="1"/>
  </r>
  <r>
    <n v="557"/>
    <n v="385756768"/>
    <s v="Dictionary.com Dictionary &amp; Thesaurus Premium"/>
    <n v="108836864"/>
    <s v="USD"/>
    <x v="0"/>
    <x v="470"/>
    <n v="81"/>
    <n v="4.5"/>
    <n v="4.5"/>
    <s v="7.1.3"/>
    <s v="4+"/>
    <x v="4"/>
    <n v="37"/>
    <n v="0"/>
    <n v="1"/>
    <n v="1"/>
  </r>
  <r>
    <n v="558"/>
    <n v="385919493"/>
    <s v="Autohome-Find new嚗Used Cars For Sale"/>
    <n v="89219072"/>
    <s v="USD"/>
    <x v="1"/>
    <x v="471"/>
    <n v="0"/>
    <n v="4"/>
    <n v="0"/>
    <s v="8.0.6"/>
    <s v="17+"/>
    <x v="17"/>
    <n v="37"/>
    <n v="0"/>
    <n v="2"/>
    <n v="1"/>
  </r>
  <r>
    <n v="559"/>
    <n v="385957032"/>
    <s v="OPEN Forum"/>
    <n v="83138560"/>
    <s v="USD"/>
    <x v="1"/>
    <x v="472"/>
    <n v="0"/>
    <n v="3.5"/>
    <n v="0"/>
    <n v="6.3"/>
    <s v="4+"/>
    <x v="11"/>
    <n v="37"/>
    <n v="0"/>
    <n v="1"/>
    <n v="1"/>
  </r>
  <r>
    <n v="560"/>
    <n v="386098453"/>
    <s v="Weibo HD"/>
    <n v="104387584"/>
    <s v="USD"/>
    <x v="1"/>
    <x v="473"/>
    <n v="293"/>
    <n v="4.5"/>
    <n v="3"/>
    <s v="4.0.0"/>
    <s v="4+"/>
    <x v="9"/>
    <n v="24"/>
    <n v="4"/>
    <n v="3"/>
    <n v="1"/>
  </r>
  <r>
    <n v="561"/>
    <n v="386239683"/>
    <s v="Reckless Racing HD"/>
    <n v="77139968"/>
    <s v="USD"/>
    <x v="2"/>
    <x v="314"/>
    <n v="7"/>
    <n v="4"/>
    <n v="4.5"/>
    <s v="1.4.3"/>
    <s v="4+"/>
    <x v="0"/>
    <n v="43"/>
    <n v="5"/>
    <n v="5"/>
    <n v="1"/>
  </r>
  <r>
    <n v="562"/>
    <n v="386241770"/>
    <s v="Bloons Super Monkey"/>
    <n v="28566528"/>
    <s v="USD"/>
    <x v="2"/>
    <x v="474"/>
    <n v="20"/>
    <n v="3.5"/>
    <n v="2.5"/>
    <s v="1.5.4"/>
    <s v="4+"/>
    <x v="0"/>
    <n v="40"/>
    <n v="5"/>
    <n v="1"/>
    <n v="1"/>
  </r>
  <r>
    <n v="563"/>
    <n v="386505750"/>
    <s v="Lotto Results - Mega Millions Powerball Lottery"/>
    <n v="7990272"/>
    <s v="USD"/>
    <x v="1"/>
    <x v="475"/>
    <n v="8"/>
    <n v="4"/>
    <n v="3.5"/>
    <s v="3.5.1"/>
    <s v="12+"/>
    <x v="19"/>
    <n v="37"/>
    <n v="5"/>
    <n v="1"/>
    <n v="1"/>
  </r>
  <r>
    <n v="565"/>
    <n v="386592716"/>
    <s v="IKEA Catalog"/>
    <n v="122979328"/>
    <s v="USD"/>
    <x v="1"/>
    <x v="476"/>
    <n v="15"/>
    <n v="4"/>
    <n v="1.5"/>
    <n v="17.100000000000001"/>
    <s v="4+"/>
    <x v="17"/>
    <n v="37"/>
    <n v="5"/>
    <n v="29"/>
    <n v="1"/>
  </r>
  <r>
    <n v="566"/>
    <n v="387109554"/>
    <s v="QQ摰銝剖"/>
    <n v="32918528"/>
    <s v="USD"/>
    <x v="1"/>
    <x v="353"/>
    <n v="0"/>
    <n v="3.5"/>
    <n v="0"/>
    <s v="6.9.8"/>
    <s v="17+"/>
    <x v="7"/>
    <n v="37"/>
    <n v="0"/>
    <n v="1"/>
    <n v="1"/>
  </r>
  <r>
    <n v="567"/>
    <n v="387310377"/>
    <s v="Free IQ Test: Calculate your IQ"/>
    <n v="4034560"/>
    <s v="USD"/>
    <x v="1"/>
    <x v="295"/>
    <n v="1"/>
    <n v="2"/>
    <n v="1"/>
    <s v="3.0.2"/>
    <s v="4+"/>
    <x v="16"/>
    <n v="38"/>
    <n v="0"/>
    <n v="2"/>
    <n v="1"/>
  </r>
  <r>
    <n v="568"/>
    <n v="387428400"/>
    <s v="Infinity Blade"/>
    <n v="624107810"/>
    <s v="USD"/>
    <x v="2"/>
    <x v="477"/>
    <n v="177050"/>
    <n v="5"/>
    <n v="5"/>
    <s v="1.4.1"/>
    <s v="12+"/>
    <x v="0"/>
    <n v="43"/>
    <n v="5"/>
    <n v="13"/>
    <n v="1"/>
  </r>
  <r>
    <n v="569"/>
    <n v="387682726"/>
    <s v="瘛 - 嚗瘛停瘛"/>
    <n v="309673984"/>
    <s v="USD"/>
    <x v="1"/>
    <x v="478"/>
    <n v="6"/>
    <n v="4"/>
    <n v="4"/>
    <s v="6.7.2"/>
    <s v="4+"/>
    <x v="3"/>
    <n v="37"/>
    <n v="1"/>
    <n v="1"/>
    <n v="1"/>
  </r>
  <r>
    <n v="570"/>
    <n v="387893495"/>
    <s v="Virtual Regatta Offshore"/>
    <n v="123541504"/>
    <s v="USD"/>
    <x v="1"/>
    <x v="479"/>
    <n v="1"/>
    <n v="3.5"/>
    <n v="5"/>
    <s v="2.2.1"/>
    <s v="4+"/>
    <x v="0"/>
    <n v="37"/>
    <n v="5"/>
    <n v="1"/>
    <n v="1"/>
  </r>
  <r>
    <n v="571"/>
    <n v="388130466"/>
    <s v="iSlash"/>
    <n v="27619328"/>
    <s v="USD"/>
    <x v="2"/>
    <x v="480"/>
    <n v="463"/>
    <n v="4.5"/>
    <n v="4.5"/>
    <s v="1.5.4"/>
    <s v="4+"/>
    <x v="0"/>
    <n v="43"/>
    <n v="0"/>
    <n v="1"/>
    <n v="1"/>
  </r>
  <r>
    <n v="573"/>
    <n v="388336485"/>
    <s v="Ugly Meter"/>
    <n v="30441472"/>
    <s v="USD"/>
    <x v="2"/>
    <x v="481"/>
    <n v="58"/>
    <n v="3.5"/>
    <n v="2.5"/>
    <n v="4.5999999999999996"/>
    <s v="9+"/>
    <x v="13"/>
    <n v="43"/>
    <n v="4"/>
    <n v="1"/>
    <n v="1"/>
  </r>
  <r>
    <n v="574"/>
    <n v="388389451"/>
    <s v="Muslim Pro: Ramadan 2017 Prayer Times, Azan, Quran"/>
    <n v="100551680"/>
    <s v="USD"/>
    <x v="1"/>
    <x v="482"/>
    <n v="706"/>
    <n v="4.5"/>
    <n v="5"/>
    <s v="9.2.1"/>
    <s v="4+"/>
    <x v="4"/>
    <n v="37"/>
    <n v="5"/>
    <n v="16"/>
    <n v="1"/>
  </r>
  <r>
    <n v="575"/>
    <n v="388459613"/>
    <s v="Carbs &amp; Cals - Diet &amp; Diabetes"/>
    <n v="209295360"/>
    <s v="USD"/>
    <x v="4"/>
    <x v="483"/>
    <n v="0"/>
    <n v="1.5"/>
    <n v="0"/>
    <s v="4.0.5"/>
    <s v="4+"/>
    <x v="12"/>
    <n v="37"/>
    <n v="5"/>
    <n v="1"/>
    <n v="1"/>
  </r>
  <r>
    <n v="576"/>
    <n v="388462078"/>
    <s v="2XL Supercross HD"/>
    <n v="270729216"/>
    <s v="USD"/>
    <x v="4"/>
    <x v="484"/>
    <n v="6"/>
    <n v="3.5"/>
    <n v="4.5"/>
    <s v="1.2.1"/>
    <s v="4+"/>
    <x v="0"/>
    <n v="37"/>
    <n v="5"/>
    <n v="7"/>
    <n v="1"/>
  </r>
  <r>
    <n v="577"/>
    <n v="388491656"/>
    <s v="Fly Delta"/>
    <n v="140803072"/>
    <s v="USD"/>
    <x v="1"/>
    <x v="485"/>
    <n v="191"/>
    <n v="3"/>
    <n v="2.5"/>
    <s v="4.2.2"/>
    <s v="4+"/>
    <x v="8"/>
    <n v="37"/>
    <n v="0"/>
    <n v="1"/>
    <n v="1"/>
  </r>
  <r>
    <n v="578"/>
    <n v="388497605"/>
    <s v="Google Authenticator"/>
    <n v="17235968"/>
    <s v="USD"/>
    <x v="1"/>
    <x v="486"/>
    <n v="202"/>
    <n v="3"/>
    <n v="2.5"/>
    <s v="3.0.0"/>
    <s v="4+"/>
    <x v="7"/>
    <n v="38"/>
    <n v="1"/>
    <n v="32"/>
    <n v="1"/>
  </r>
  <r>
    <n v="579"/>
    <n v="388624839"/>
    <s v="CamScanner +| PDF Document Scanner and OCR"/>
    <n v="98450432"/>
    <s v="USD"/>
    <x v="2"/>
    <x v="487"/>
    <n v="25"/>
    <n v="4.5"/>
    <n v="4.5"/>
    <s v="4.4.2"/>
    <s v="4+"/>
    <x v="1"/>
    <n v="37"/>
    <n v="0"/>
    <n v="14"/>
    <n v="1"/>
  </r>
  <r>
    <n v="580"/>
    <n v="388633565"/>
    <s v="Pocket Anatomy - Interactive 3D Human Anatomy and Physiology."/>
    <n v="685733888"/>
    <s v="USD"/>
    <x v="17"/>
    <x v="488"/>
    <n v="186"/>
    <n v="4.5"/>
    <n v="4.5"/>
    <n v="6"/>
    <s v="12+"/>
    <x v="21"/>
    <n v="37"/>
    <n v="5"/>
    <n v="1"/>
    <n v="1"/>
  </r>
  <r>
    <n v="581"/>
    <n v="388838723"/>
    <s v="Flashlight for iPhone , iPod and iPad"/>
    <n v="64041984"/>
    <s v="USD"/>
    <x v="1"/>
    <x v="489"/>
    <n v="3109"/>
    <n v="4.5"/>
    <n v="4.5"/>
    <s v="4.1.1"/>
    <s v="4+"/>
    <x v="7"/>
    <n v="37"/>
    <n v="5"/>
    <n v="1"/>
    <n v="1"/>
  </r>
  <r>
    <n v="582"/>
    <n v="388932995"/>
    <s v="韏園蝵-撌乩暑仿"/>
    <n v="106115072"/>
    <s v="USD"/>
    <x v="1"/>
    <x v="490"/>
    <n v="0"/>
    <n v="4"/>
    <n v="0"/>
    <s v="7.9.9"/>
    <s v="17+"/>
    <x v="17"/>
    <n v="38"/>
    <n v="0"/>
    <n v="1"/>
    <n v="1"/>
  </r>
  <r>
    <n v="583"/>
    <n v="389204861"/>
    <s v="The Sims 3 Ambitions"/>
    <n v="444821504"/>
    <s v="USD"/>
    <x v="4"/>
    <x v="491"/>
    <n v="638"/>
    <n v="3.5"/>
    <n v="3.5"/>
    <s v="1.1.83"/>
    <s v="12+"/>
    <x v="0"/>
    <n v="40"/>
    <n v="5"/>
    <n v="10"/>
    <n v="1"/>
  </r>
  <r>
    <n v="585"/>
    <n v="389359495"/>
    <s v="Bookshelf"/>
    <n v="106445824"/>
    <s v="USD"/>
    <x v="1"/>
    <x v="492"/>
    <n v="2"/>
    <n v="2.5"/>
    <n v="4"/>
    <s v="3.9.5"/>
    <s v="4+"/>
    <x v="16"/>
    <n v="37"/>
    <n v="5"/>
    <n v="32"/>
    <n v="1"/>
  </r>
  <r>
    <n v="586"/>
    <n v="389481236"/>
    <s v="QQ郊拇-唳銝格箏憭極"/>
    <n v="72941568"/>
    <s v="USD"/>
    <x v="1"/>
    <x v="493"/>
    <n v="1"/>
    <n v="4.5"/>
    <n v="5"/>
    <s v="6.7.8"/>
    <s v="4+"/>
    <x v="7"/>
    <n v="40"/>
    <n v="0"/>
    <n v="1"/>
    <n v="1"/>
  </r>
  <r>
    <n v="587"/>
    <n v="389543438"/>
    <s v="Der Feueralarm"/>
    <n v="30711808"/>
    <s v="USD"/>
    <x v="2"/>
    <x v="197"/>
    <n v="0"/>
    <n v="0"/>
    <n v="0"/>
    <n v="1.2"/>
    <s v="12+"/>
    <x v="13"/>
    <n v="40"/>
    <n v="5"/>
    <n v="1"/>
    <n v="1"/>
  </r>
  <r>
    <n v="588"/>
    <n v="389638243"/>
    <s v="POF - Best Dating App for Conversations"/>
    <n v="59248640"/>
    <s v="USD"/>
    <x v="1"/>
    <x v="494"/>
    <n v="16"/>
    <n v="3.5"/>
    <n v="3.5"/>
    <n v="5.9"/>
    <s v="17+"/>
    <x v="9"/>
    <n v="37"/>
    <n v="5"/>
    <n v="31"/>
    <n v="1"/>
  </r>
  <r>
    <n v="589"/>
    <n v="389781154"/>
    <s v="NFL"/>
    <n v="131428352"/>
    <s v="USD"/>
    <x v="1"/>
    <x v="495"/>
    <n v="2"/>
    <n v="2.5"/>
    <n v="5"/>
    <s v="14.1.4"/>
    <s v="4+"/>
    <x v="10"/>
    <n v="37"/>
    <n v="1"/>
    <n v="1"/>
    <n v="1"/>
  </r>
  <r>
    <n v="590"/>
    <n v="389784247"/>
    <s v="Vernier Video Physics"/>
    <n v="40472576"/>
    <s v="USD"/>
    <x v="4"/>
    <x v="496"/>
    <n v="2"/>
    <n v="4"/>
    <n v="1"/>
    <s v="3.0.4"/>
    <s v="4+"/>
    <x v="16"/>
    <n v="37"/>
    <n v="5"/>
    <n v="5"/>
    <n v="1"/>
  </r>
  <r>
    <n v="591"/>
    <n v="389801252"/>
    <s v="Instagram"/>
    <n v="113954816"/>
    <s v="USD"/>
    <x v="1"/>
    <x v="497"/>
    <n v="1289"/>
    <n v="4.5"/>
    <n v="4"/>
    <n v="10.23"/>
    <s v="12+"/>
    <x v="14"/>
    <n v="37"/>
    <n v="0"/>
    <n v="29"/>
    <n v="1"/>
  </r>
  <r>
    <n v="592"/>
    <n v="390017969"/>
    <s v="Due  Reminders, Countdown Timers"/>
    <n v="32130048"/>
    <s v="USD"/>
    <x v="4"/>
    <x v="498"/>
    <n v="93"/>
    <n v="4.5"/>
    <n v="3.5"/>
    <s v="2.4.2"/>
    <s v="4+"/>
    <x v="1"/>
    <n v="37"/>
    <n v="5"/>
    <n v="17"/>
    <n v="1"/>
  </r>
  <r>
    <n v="593"/>
    <n v="390109631"/>
    <s v="UFO on Tape"/>
    <n v="35359744"/>
    <s v="USD"/>
    <x v="2"/>
    <x v="499"/>
    <n v="3"/>
    <n v="3.5"/>
    <n v="3.5"/>
    <n v="1.5"/>
    <s v="4+"/>
    <x v="0"/>
    <n v="37"/>
    <n v="3"/>
    <n v="1"/>
    <n v="1"/>
  </r>
  <r>
    <n v="594"/>
    <n v="390422167"/>
    <s v="Catan HD"/>
    <n v="812010496"/>
    <s v="USD"/>
    <x v="7"/>
    <x v="500"/>
    <n v="281"/>
    <n v="4"/>
    <n v="3.5"/>
    <s v="4.6.2"/>
    <s v="4+"/>
    <x v="0"/>
    <n v="24"/>
    <n v="5"/>
    <n v="6"/>
    <n v="1"/>
  </r>
  <r>
    <n v="595"/>
    <n v="390523040"/>
    <s v="Polar Plunge "/>
    <n v="3700705"/>
    <s v="USD"/>
    <x v="2"/>
    <x v="501"/>
    <n v="1417"/>
    <n v="3.5"/>
    <n v="3.5"/>
    <s v="1.0.0"/>
    <s v="4+"/>
    <x v="0"/>
    <n v="47"/>
    <n v="0"/>
    <n v="1"/>
    <n v="1"/>
  </r>
  <r>
    <n v="597"/>
    <n v="390577714"/>
    <s v="Sunday Ticket"/>
    <n v="92392448"/>
    <s v="USD"/>
    <x v="1"/>
    <x v="502"/>
    <n v="160"/>
    <n v="2.5"/>
    <n v="3"/>
    <s v="2.6.041"/>
    <s v="4+"/>
    <x v="13"/>
    <n v="24"/>
    <n v="4"/>
    <n v="1"/>
    <n v="1"/>
  </r>
  <r>
    <n v="598"/>
    <n v="391071343"/>
    <s v="憭株敶梢HD-瘚琿憭株捆擃湔"/>
    <n v="64325632"/>
    <s v="USD"/>
    <x v="1"/>
    <x v="503"/>
    <n v="0"/>
    <n v="2.5"/>
    <n v="0"/>
    <s v="6.1.55"/>
    <s v="4+"/>
    <x v="13"/>
    <n v="24"/>
    <n v="5"/>
    <n v="3"/>
    <n v="1"/>
  </r>
  <r>
    <n v="599"/>
    <n v="391297152"/>
    <s v="Neuroshima Hex"/>
    <n v="511094784"/>
    <s v="USD"/>
    <x v="4"/>
    <x v="504"/>
    <n v="251"/>
    <n v="4.5"/>
    <n v="4.5"/>
    <n v="3"/>
    <s v="9+"/>
    <x v="0"/>
    <n v="43"/>
    <n v="5"/>
    <n v="1"/>
    <n v="1"/>
  </r>
  <r>
    <n v="600"/>
    <n v="391304000"/>
    <s v="Maps 3D PRO - GPS for Bike, Hike, Ski &amp; Outdoor"/>
    <n v="25960448"/>
    <s v="USD"/>
    <x v="4"/>
    <x v="505"/>
    <n v="12"/>
    <n v="4"/>
    <n v="4"/>
    <s v="4.1.4"/>
    <s v="4+"/>
    <x v="15"/>
    <n v="37"/>
    <n v="0"/>
    <n v="6"/>
    <n v="1"/>
  </r>
  <r>
    <n v="601"/>
    <n v="391432693"/>
    <s v="ArtRage"/>
    <n v="58826752"/>
    <s v="USD"/>
    <x v="4"/>
    <x v="506"/>
    <n v="2"/>
    <n v="4"/>
    <n v="2.5"/>
    <s v="2.1.11"/>
    <s v="4+"/>
    <x v="13"/>
    <n v="24"/>
    <n v="5"/>
    <n v="7"/>
    <n v="1"/>
  </r>
  <r>
    <n v="602"/>
    <n v="391767653"/>
    <s v="Sleep Talk Recorder"/>
    <n v="25309184"/>
    <s v="USD"/>
    <x v="1"/>
    <x v="507"/>
    <n v="31"/>
    <n v="4.5"/>
    <n v="3.5"/>
    <s v="5.4.4"/>
    <s v="17+"/>
    <x v="7"/>
    <n v="38"/>
    <n v="0"/>
    <n v="31"/>
    <n v="1"/>
  </r>
  <r>
    <n v="603"/>
    <n v="391855805"/>
    <s v="Spider Solitaire by MobilityWare"/>
    <n v="39446528"/>
    <s v="USD"/>
    <x v="4"/>
    <x v="508"/>
    <n v="1862"/>
    <n v="4.5"/>
    <n v="5"/>
    <s v="3.2.1"/>
    <s v="4+"/>
    <x v="0"/>
    <n v="38"/>
    <n v="5"/>
    <n v="3"/>
    <n v="1"/>
  </r>
  <r>
    <n v="604"/>
    <n v="391947489"/>
    <s v="iSleeping by iSommeil SARL"/>
    <n v="24419328"/>
    <s v="USD"/>
    <x v="1"/>
    <x v="197"/>
    <n v="0"/>
    <n v="0"/>
    <n v="0"/>
    <s v="2.7.1"/>
    <s v="4+"/>
    <x v="21"/>
    <n v="38"/>
    <n v="0"/>
    <n v="3"/>
    <n v="1"/>
  </r>
  <r>
    <n v="605"/>
    <n v="391965015"/>
    <s v="銝剖撱箄挽嗉"/>
    <n v="209245184"/>
    <s v="USD"/>
    <x v="1"/>
    <x v="509"/>
    <n v="0"/>
    <n v="2"/>
    <n v="0"/>
    <s v="4.0.3.005"/>
    <s v="17+"/>
    <x v="5"/>
    <n v="37"/>
    <n v="0"/>
    <n v="1"/>
    <n v="1"/>
  </r>
  <r>
    <n v="606"/>
    <n v="392084834"/>
    <s v="Lane Splitter"/>
    <n v="106458112"/>
    <s v="USD"/>
    <x v="2"/>
    <x v="510"/>
    <n v="202"/>
    <n v="4.5"/>
    <n v="4.5"/>
    <s v="5.2.1"/>
    <s v="4+"/>
    <x v="0"/>
    <n v="38"/>
    <n v="4"/>
    <n v="1"/>
    <n v="1"/>
  </r>
  <r>
    <n v="607"/>
    <n v="392186427"/>
    <s v="Ryder Cup 2016  Hazeltine National Golf Club"/>
    <n v="116247552"/>
    <s v="USD"/>
    <x v="1"/>
    <x v="511"/>
    <n v="69"/>
    <n v="2.5"/>
    <n v="1.5"/>
    <s v="4.1.2"/>
    <s v="4+"/>
    <x v="10"/>
    <n v="37"/>
    <n v="1"/>
    <n v="1"/>
    <n v="0"/>
  </r>
  <r>
    <n v="608"/>
    <n v="392188745"/>
    <s v="Noteshelf"/>
    <n v="117406720"/>
    <s v="USD"/>
    <x v="3"/>
    <x v="512"/>
    <n v="9"/>
    <n v="4.5"/>
    <n v="4"/>
    <s v="11.9.6"/>
    <s v="4+"/>
    <x v="1"/>
    <n v="24"/>
    <n v="5"/>
    <n v="7"/>
    <n v="1"/>
  </r>
  <r>
    <n v="609"/>
    <n v="392198579"/>
    <s v="The Legend of Spookley the Square Pumpkin"/>
    <n v="36942848"/>
    <s v="USD"/>
    <x v="6"/>
    <x v="513"/>
    <n v="12"/>
    <n v="4.5"/>
    <n v="4.5"/>
    <s v="2.6.1"/>
    <s v="4+"/>
    <x v="20"/>
    <n v="37"/>
    <n v="4"/>
    <n v="1"/>
    <n v="1"/>
  </r>
  <r>
    <n v="611"/>
    <n v="392252535"/>
    <s v="BUBBLE BOBBLE DOUBLE"/>
    <n v="56954817"/>
    <s v="USD"/>
    <x v="4"/>
    <x v="514"/>
    <n v="128"/>
    <n v="3"/>
    <n v="3.5"/>
    <s v="2.0.0"/>
    <s v="4+"/>
    <x v="0"/>
    <n v="47"/>
    <n v="5"/>
    <n v="1"/>
    <n v="1"/>
  </r>
  <r>
    <n v="612"/>
    <n v="392408028"/>
    <s v="Paprika Recipe Manager"/>
    <n v="10432512"/>
    <s v="USD"/>
    <x v="4"/>
    <x v="515"/>
    <n v="83"/>
    <n v="4.5"/>
    <n v="4.5"/>
    <s v="2.2.2"/>
    <s v="17+"/>
    <x v="18"/>
    <n v="24"/>
    <n v="5"/>
    <n v="16"/>
    <n v="1"/>
  </r>
  <r>
    <n v="613"/>
    <n v="392538848"/>
    <s v="ToonCamera"/>
    <n v="29494272"/>
    <s v="USD"/>
    <x v="7"/>
    <x v="516"/>
    <n v="95"/>
    <n v="4.5"/>
    <n v="4.5"/>
    <n v="4"/>
    <s v="4+"/>
    <x v="14"/>
    <n v="37"/>
    <n v="5"/>
    <n v="13"/>
    <n v="1"/>
  </r>
  <r>
    <n v="614"/>
    <n v="392788790"/>
    <s v="Sonic The Hedgehog 4 Episode I"/>
    <n v="124710912"/>
    <s v="USD"/>
    <x v="6"/>
    <x v="517"/>
    <n v="132"/>
    <n v="4"/>
    <n v="3.5"/>
    <n v="1.5"/>
    <s v="9+"/>
    <x v="0"/>
    <n v="38"/>
    <n v="5"/>
    <n v="1"/>
    <n v="1"/>
  </r>
  <r>
    <n v="615"/>
    <n v="392790924"/>
    <s v="Cisco AnyConnect"/>
    <n v="46872576"/>
    <s v="USD"/>
    <x v="1"/>
    <x v="518"/>
    <n v="28"/>
    <n v="3.5"/>
    <n v="4"/>
    <s v="4.0.05066"/>
    <s v="4+"/>
    <x v="11"/>
    <n v="40"/>
    <n v="1"/>
    <n v="1"/>
    <n v="1"/>
  </r>
  <r>
    <n v="616"/>
    <n v="392796698"/>
    <s v="GroupMe"/>
    <n v="66864128"/>
    <s v="USD"/>
    <x v="1"/>
    <x v="519"/>
    <n v="294"/>
    <n v="4.5"/>
    <n v="4.5"/>
    <s v="5.9.0"/>
    <s v="4+"/>
    <x v="9"/>
    <n v="37"/>
    <n v="1"/>
    <n v="14"/>
    <n v="1"/>
  </r>
  <r>
    <n v="617"/>
    <n v="392899425"/>
    <s v="嗉"/>
    <n v="154910720"/>
    <s v="USD"/>
    <x v="1"/>
    <x v="520"/>
    <n v="1"/>
    <n v="3.5"/>
    <n v="1"/>
    <s v="5.3.0"/>
    <s v="12+"/>
    <x v="5"/>
    <n v="37"/>
    <n v="0"/>
    <n v="2"/>
    <n v="1"/>
  </r>
  <r>
    <n v="618"/>
    <n v="392915994"/>
    <s v="Jenga"/>
    <n v="97562624"/>
    <s v="USD"/>
    <x v="1"/>
    <x v="521"/>
    <n v="4411"/>
    <n v="4.5"/>
    <n v="4"/>
    <s v="1.7.6"/>
    <s v="4+"/>
    <x v="0"/>
    <n v="43"/>
    <n v="5"/>
    <n v="1"/>
    <n v="1"/>
  </r>
  <r>
    <n v="619"/>
    <n v="392988420"/>
    <s v="Zappos: shop shoes &amp; clothes, fast free shipping"/>
    <n v="70325248"/>
    <s v="USD"/>
    <x v="1"/>
    <x v="522"/>
    <n v="39452"/>
    <n v="5"/>
    <n v="5"/>
    <s v="3.9.0"/>
    <s v="4+"/>
    <x v="3"/>
    <n v="37"/>
    <n v="4"/>
    <n v="1"/>
    <n v="1"/>
  </r>
  <r>
    <n v="620"/>
    <n v="393313223"/>
    <s v="Printer Pro - Print photos, pdf and emails"/>
    <n v="98820096"/>
    <s v="USD"/>
    <x v="12"/>
    <x v="523"/>
    <n v="440"/>
    <n v="4.5"/>
    <n v="4.5"/>
    <s v="5.4.11"/>
    <s v="4+"/>
    <x v="1"/>
    <n v="37"/>
    <n v="5"/>
    <n v="9"/>
    <n v="1"/>
  </r>
  <r>
    <n v="621"/>
    <n v="393328150"/>
    <s v="Sephora Makeup &amp; Beauty App  Insider Tips &amp; Style"/>
    <n v="147001344"/>
    <s v="USD"/>
    <x v="1"/>
    <x v="524"/>
    <n v="301"/>
    <n v="4.5"/>
    <n v="5"/>
    <n v="17.3"/>
    <s v="4+"/>
    <x v="3"/>
    <n v="37"/>
    <n v="0"/>
    <n v="1"/>
    <n v="1"/>
  </r>
  <r>
    <n v="623"/>
    <n v="393670998"/>
    <s v="甈扯楝梯祗霂 Eudic 憓撩"/>
    <n v="152671232"/>
    <s v="USD"/>
    <x v="6"/>
    <x v="514"/>
    <n v="2"/>
    <n v="4"/>
    <n v="3.5"/>
    <s v="8.2.1"/>
    <s v="17+"/>
    <x v="4"/>
    <n v="37"/>
    <n v="5"/>
    <n v="3"/>
    <n v="1"/>
  </r>
  <r>
    <n v="624"/>
    <n v="393765873"/>
    <s v="勗 - 菔抒敶梁遞箏迂銋憸曉"/>
    <n v="235160576"/>
    <s v="USD"/>
    <x v="1"/>
    <x v="525"/>
    <n v="0"/>
    <n v="3.5"/>
    <n v="0"/>
    <s v="8.5.0"/>
    <s v="17+"/>
    <x v="13"/>
    <n v="38"/>
    <n v="0"/>
    <n v="2"/>
    <n v="1"/>
  </r>
  <r>
    <n v="626"/>
    <n v="393989284"/>
    <s v="Mathmateer簧"/>
    <n v="26029056"/>
    <s v="USD"/>
    <x v="7"/>
    <x v="526"/>
    <n v="2"/>
    <n v="4.5"/>
    <n v="4.5"/>
    <n v="2.2999999999999998"/>
    <s v="4+"/>
    <x v="16"/>
    <n v="37"/>
    <n v="5"/>
    <n v="1"/>
    <n v="1"/>
  </r>
  <r>
    <n v="627"/>
    <n v="394057299"/>
    <s v="Battleheart"/>
    <n v="275481600"/>
    <s v="USD"/>
    <x v="6"/>
    <x v="527"/>
    <n v="54"/>
    <n v="4.5"/>
    <n v="4.5"/>
    <n v="1.6"/>
    <s v="9+"/>
    <x v="0"/>
    <n v="38"/>
    <n v="5"/>
    <n v="1"/>
    <n v="1"/>
  </r>
  <r>
    <n v="628"/>
    <n v="394075284"/>
    <s v="Youku HD"/>
    <n v="145140736"/>
    <s v="USD"/>
    <x v="1"/>
    <x v="528"/>
    <n v="7"/>
    <n v="4"/>
    <n v="4.5"/>
    <n v="5"/>
    <s v="12+"/>
    <x v="13"/>
    <n v="24"/>
    <n v="5"/>
    <n v="1"/>
    <n v="1"/>
  </r>
  <r>
    <n v="629"/>
    <n v="394342281"/>
    <s v="Bowitter for iPhone"/>
    <n v="3174400"/>
    <s v="USD"/>
    <x v="2"/>
    <x v="197"/>
    <n v="0"/>
    <n v="0"/>
    <n v="0"/>
    <s v="1.5.0"/>
    <s v="4+"/>
    <x v="9"/>
    <n v="43"/>
    <n v="0"/>
    <n v="2"/>
    <n v="1"/>
  </r>
  <r>
    <n v="630"/>
    <n v="394732447"/>
    <s v="Need for Speed Hot Pursuit"/>
    <n v="1269152768"/>
    <s v="USD"/>
    <x v="4"/>
    <x v="529"/>
    <n v="20"/>
    <n v="4"/>
    <n v="3.5"/>
    <s v="1.3.10"/>
    <s v="4+"/>
    <x v="0"/>
    <n v="37"/>
    <n v="5"/>
    <n v="8"/>
    <n v="1"/>
  </r>
  <r>
    <n v="631"/>
    <n v="395042892"/>
    <s v="Instant Heart Rate+: Heart Rate &amp; Pulse Monitor"/>
    <n v="189514752"/>
    <s v="USD"/>
    <x v="4"/>
    <x v="530"/>
    <n v="475"/>
    <n v="4.5"/>
    <n v="4.5"/>
    <n v="5.72"/>
    <s v="4+"/>
    <x v="12"/>
    <n v="37"/>
    <n v="0"/>
    <n v="31"/>
    <n v="1"/>
  </r>
  <r>
    <n v="632"/>
    <n v="395096736"/>
    <s v="餃踵銵-憸恥箇巨怨膠蟡函隞瑟皜貉梯"/>
    <n v="131723264"/>
    <s v="USD"/>
    <x v="1"/>
    <x v="531"/>
    <n v="0"/>
    <n v="4"/>
    <n v="0"/>
    <s v="4.10.12"/>
    <s v="17+"/>
    <x v="8"/>
    <n v="37"/>
    <n v="5"/>
    <n v="1"/>
    <n v="1"/>
  </r>
  <r>
    <n v="633"/>
    <n v="395148744"/>
    <s v="NOAA Hurricane Center"/>
    <n v="8069120"/>
    <s v="USD"/>
    <x v="7"/>
    <x v="532"/>
    <n v="15"/>
    <n v="3"/>
    <n v="3"/>
    <n v="3.5"/>
    <s v="4+"/>
    <x v="2"/>
    <n v="43"/>
    <n v="0"/>
    <n v="1"/>
    <n v="1"/>
  </r>
  <r>
    <n v="634"/>
    <n v="395545555"/>
    <s v="CVS Pharmacy"/>
    <n v="129167360"/>
    <s v="USD"/>
    <x v="1"/>
    <x v="533"/>
    <n v="237"/>
    <n v="4"/>
    <n v="4"/>
    <s v="3.4.1"/>
    <s v="12+"/>
    <x v="3"/>
    <n v="37"/>
    <n v="0"/>
    <n v="1"/>
    <n v="1"/>
  </r>
  <r>
    <n v="635"/>
    <n v="395627741"/>
    <s v="Age of Zombies"/>
    <n v="53805056"/>
    <s v="USD"/>
    <x v="2"/>
    <x v="534"/>
    <n v="384"/>
    <n v="4.5"/>
    <n v="4.5"/>
    <s v="1.2.81"/>
    <s v="12+"/>
    <x v="0"/>
    <n v="40"/>
    <n v="5"/>
    <n v="1"/>
    <n v="1"/>
  </r>
  <r>
    <n v="636"/>
    <n v="395680819"/>
    <s v="AVPlayer"/>
    <n v="39790592"/>
    <s v="USD"/>
    <x v="6"/>
    <x v="535"/>
    <n v="11"/>
    <n v="4"/>
    <n v="5"/>
    <n v="2.84"/>
    <s v="17+"/>
    <x v="13"/>
    <n v="40"/>
    <n v="0"/>
    <n v="11"/>
    <n v="1"/>
  </r>
  <r>
    <n v="637"/>
    <n v="395893124"/>
    <s v="閫HD皜蔣閫遞箄憸曉"/>
    <n v="68668416"/>
    <s v="USD"/>
    <x v="1"/>
    <x v="536"/>
    <n v="4"/>
    <n v="3"/>
    <n v="2"/>
    <s v="5.5.2"/>
    <s v="12+"/>
    <x v="13"/>
    <n v="24"/>
    <n v="4"/>
    <n v="1"/>
    <n v="1"/>
  </r>
  <r>
    <n v="638"/>
    <n v="395898626"/>
    <s v="嚗閫澈撟喳嚗"/>
    <n v="88601600"/>
    <s v="USD"/>
    <x v="1"/>
    <x v="537"/>
    <n v="0"/>
    <n v="3"/>
    <n v="0"/>
    <s v="6.3.3"/>
    <s v="12+"/>
    <x v="13"/>
    <n v="37"/>
    <n v="0"/>
    <n v="1"/>
    <n v="1"/>
  </r>
  <r>
    <n v="639"/>
    <n v="395979574"/>
    <s v="Spider Solitaire Free by MobilityWare"/>
    <n v="91588608"/>
    <s v="USD"/>
    <x v="1"/>
    <x v="538"/>
    <n v="5515"/>
    <n v="4.5"/>
    <n v="4.5"/>
    <s v="3.4.0"/>
    <s v="4+"/>
    <x v="0"/>
    <n v="38"/>
    <n v="5"/>
    <n v="3"/>
    <n v="1"/>
  </r>
  <r>
    <n v="640"/>
    <n v="396082453"/>
    <s v="The Calculator"/>
    <n v="71177216"/>
    <s v="USD"/>
    <x v="6"/>
    <x v="539"/>
    <n v="25"/>
    <n v="4.5"/>
    <n v="5"/>
    <s v="4.7.0"/>
    <s v="4+"/>
    <x v="7"/>
    <n v="38"/>
    <n v="5"/>
    <n v="11"/>
    <n v="1"/>
  </r>
  <r>
    <n v="641"/>
    <n v="396085661"/>
    <s v="Game Dev Story"/>
    <n v="191455232"/>
    <s v="USD"/>
    <x v="4"/>
    <x v="540"/>
    <n v="11"/>
    <n v="4.5"/>
    <n v="4.5"/>
    <n v="2.09"/>
    <s v="4+"/>
    <x v="0"/>
    <n v="38"/>
    <n v="5"/>
    <n v="5"/>
    <n v="1"/>
  </r>
  <r>
    <n v="643"/>
    <n v="396224808"/>
    <s v="French Words for Kids - Learn Letter Sounds"/>
    <n v="35518464"/>
    <s v="USD"/>
    <x v="0"/>
    <x v="177"/>
    <n v="1"/>
    <n v="4.5"/>
    <n v="5"/>
    <s v="5.0.1"/>
    <s v="4+"/>
    <x v="16"/>
    <n v="37"/>
    <n v="5"/>
    <n v="2"/>
    <n v="1"/>
  </r>
  <r>
    <n v="644"/>
    <n v="396669943"/>
    <s v="Death Worm"/>
    <n v="29303808"/>
    <s v="USD"/>
    <x v="2"/>
    <x v="541"/>
    <n v="15"/>
    <n v="4"/>
    <n v="4"/>
    <n v="1.65"/>
    <s v="12+"/>
    <x v="0"/>
    <n v="37"/>
    <n v="5"/>
    <n v="1"/>
    <n v="1"/>
  </r>
  <r>
    <n v="646"/>
    <n v="396837225"/>
    <s v="Cartoon Wars 2: Heroes"/>
    <n v="42482779"/>
    <s v="USD"/>
    <x v="2"/>
    <x v="542"/>
    <n v="1180"/>
    <n v="4.5"/>
    <n v="4.5"/>
    <n v="111"/>
    <s v="12+"/>
    <x v="0"/>
    <n v="43"/>
    <n v="0"/>
    <n v="1"/>
    <n v="1"/>
  </r>
  <r>
    <n v="647"/>
    <n v="396885309"/>
    <s v="MSNBC"/>
    <n v="92997632"/>
    <s v="USD"/>
    <x v="1"/>
    <x v="543"/>
    <n v="27"/>
    <n v="3.5"/>
    <n v="2"/>
    <s v="6.0.5"/>
    <s v="12+"/>
    <x v="19"/>
    <n v="37"/>
    <n v="5"/>
    <n v="1"/>
    <n v="1"/>
  </r>
  <r>
    <n v="648"/>
    <n v="397049430"/>
    <s v="Super Stickman Golf"/>
    <n v="88879104"/>
    <s v="USD"/>
    <x v="6"/>
    <x v="544"/>
    <n v="566"/>
    <n v="4.5"/>
    <n v="4.5"/>
    <n v="2"/>
    <s v="4+"/>
    <x v="0"/>
    <n v="43"/>
    <n v="5"/>
    <n v="1"/>
    <n v="1"/>
  </r>
  <r>
    <n v="649"/>
    <n v="397533889"/>
    <s v="Black Friday 2017 Ads App - BlackFriday.fm"/>
    <n v="23296000"/>
    <s v="USD"/>
    <x v="1"/>
    <x v="545"/>
    <n v="0"/>
    <n v="4.5"/>
    <n v="0"/>
    <s v="3.0.3"/>
    <s v="4+"/>
    <x v="3"/>
    <n v="37"/>
    <n v="0"/>
    <n v="1"/>
    <n v="1"/>
  </r>
  <r>
    <n v="650"/>
    <n v="397836467"/>
    <s v="Hotel Dash Deluxe"/>
    <n v="50085888"/>
    <s v="USD"/>
    <x v="2"/>
    <x v="546"/>
    <n v="221"/>
    <n v="4.5"/>
    <n v="4"/>
    <s v="1.27.3"/>
    <s v="4+"/>
    <x v="0"/>
    <n v="43"/>
    <n v="4"/>
    <n v="1"/>
    <n v="1"/>
  </r>
  <r>
    <n v="651"/>
    <n v="397951063"/>
    <s v="Backbreaker 2: Vengeance"/>
    <n v="83214336"/>
    <s v="USD"/>
    <x v="2"/>
    <x v="547"/>
    <n v="304"/>
    <n v="4.5"/>
    <n v="4.5"/>
    <s v="1.3.6"/>
    <s v="4+"/>
    <x v="0"/>
    <n v="40"/>
    <n v="5"/>
    <n v="1"/>
    <n v="1"/>
  </r>
  <r>
    <n v="653"/>
    <n v="398129933"/>
    <s v="The Calculator - Free and Easy Calculating!"/>
    <n v="84945920"/>
    <s v="USD"/>
    <x v="1"/>
    <x v="548"/>
    <n v="1760"/>
    <n v="4.5"/>
    <n v="4.5"/>
    <s v="4.7.2"/>
    <s v="4+"/>
    <x v="7"/>
    <n v="38"/>
    <n v="5"/>
    <n v="11"/>
    <n v="1"/>
  </r>
  <r>
    <n v="654"/>
    <n v="398166286"/>
    <s v="箔頂Ｕ i-Mail嚗扎潦嚗"/>
    <n v="3833856"/>
    <s v="USD"/>
    <x v="1"/>
    <x v="197"/>
    <n v="0"/>
    <n v="0"/>
    <n v="0"/>
    <s v="2.1.2"/>
    <s v="17+"/>
    <x v="9"/>
    <n v="43"/>
    <n v="0"/>
    <n v="1"/>
    <n v="1"/>
  </r>
  <r>
    <n v="656"/>
    <n v="398329664"/>
    <s v="Angry Birds Seasons HD"/>
    <n v="710486016"/>
    <s v="USD"/>
    <x v="1"/>
    <x v="549"/>
    <n v="481"/>
    <n v="4"/>
    <n v="4.5"/>
    <s v="6.6.1"/>
    <s v="4+"/>
    <x v="0"/>
    <n v="24"/>
    <n v="5"/>
    <n v="1"/>
    <n v="1"/>
  </r>
  <r>
    <n v="657"/>
    <n v="398348506"/>
    <s v="Gravity Guy"/>
    <n v="22577152"/>
    <s v="USD"/>
    <x v="2"/>
    <x v="550"/>
    <n v="1316"/>
    <n v="4.5"/>
    <n v="4"/>
    <s v="1.4.4"/>
    <s v="9+"/>
    <x v="0"/>
    <n v="43"/>
    <n v="0"/>
    <n v="1"/>
    <n v="1"/>
  </r>
  <r>
    <n v="659"/>
    <n v="398436747"/>
    <s v="Fooducate - Lose Weight, Eat Healthy,Get Motivated"/>
    <n v="48590848"/>
    <s v="USD"/>
    <x v="1"/>
    <x v="551"/>
    <n v="73"/>
    <n v="4.5"/>
    <n v="4.5"/>
    <n v="4.9809999999999999"/>
    <s v="4+"/>
    <x v="12"/>
    <n v="37"/>
    <n v="0"/>
    <n v="1"/>
    <n v="1"/>
  </r>
  <r>
    <n v="660"/>
    <n v="398453262"/>
    <s v="嗉靽∠⊥銝瘣"/>
    <n v="160764928"/>
    <s v="USD"/>
    <x v="1"/>
    <x v="552"/>
    <n v="0"/>
    <n v="2.5"/>
    <n v="0"/>
    <s v="5.5.9"/>
    <s v="17+"/>
    <x v="5"/>
    <n v="37"/>
    <n v="0"/>
    <n v="1"/>
    <n v="1"/>
  </r>
  <r>
    <n v="661"/>
    <n v="398596699"/>
    <s v="myChevrolet"/>
    <n v="85515264"/>
    <s v="USD"/>
    <x v="1"/>
    <x v="553"/>
    <n v="36"/>
    <n v="2"/>
    <n v="2.5"/>
    <s v="3.6.0"/>
    <s v="17+"/>
    <x v="17"/>
    <n v="37"/>
    <n v="0"/>
    <n v="4"/>
    <n v="1"/>
  </r>
  <r>
    <n v="662"/>
    <n v="398687544"/>
    <s v="Puzzle Quest 2"/>
    <n v="1319796736"/>
    <s v="USD"/>
    <x v="6"/>
    <x v="554"/>
    <n v="104"/>
    <n v="3.5"/>
    <n v="4"/>
    <s v="1.3.4"/>
    <s v="12+"/>
    <x v="0"/>
    <n v="38"/>
    <n v="5"/>
    <n v="1"/>
    <n v="1"/>
  </r>
  <r>
    <n v="663"/>
    <n v="398860966"/>
    <s v="Mountain Biker"/>
    <n v="165394432"/>
    <s v="USD"/>
    <x v="7"/>
    <x v="422"/>
    <n v="7"/>
    <n v="3.5"/>
    <n v="4"/>
    <s v="1.0.3"/>
    <s v="4+"/>
    <x v="0"/>
    <n v="37"/>
    <n v="5"/>
    <n v="8"/>
    <n v="1"/>
  </r>
  <r>
    <n v="665"/>
    <n v="398954883"/>
    <s v="Yurekuru Call"/>
    <n v="56609792"/>
    <s v="USD"/>
    <x v="1"/>
    <x v="555"/>
    <n v="0"/>
    <n v="4"/>
    <n v="0"/>
    <s v="3.4.7"/>
    <s v="4+"/>
    <x v="2"/>
    <n v="37"/>
    <n v="5"/>
    <n v="2"/>
    <n v="1"/>
  </r>
  <r>
    <n v="666"/>
    <n v="398975927"/>
    <s v="Stratego簧 Single Player"/>
    <n v="195406848"/>
    <s v="USD"/>
    <x v="6"/>
    <x v="556"/>
    <n v="145"/>
    <n v="3.5"/>
    <n v="4"/>
    <s v="1.3.9"/>
    <s v="4+"/>
    <x v="0"/>
    <n v="40"/>
    <n v="5"/>
    <n v="1"/>
    <n v="1"/>
  </r>
  <r>
    <n v="667"/>
    <n v="399355755"/>
    <s v="Text Free: Free Texting + Calling + MMS"/>
    <n v="136184832"/>
    <s v="USD"/>
    <x v="1"/>
    <x v="557"/>
    <n v="35"/>
    <n v="4"/>
    <n v="4.5"/>
    <n v="9.25"/>
    <s v="4+"/>
    <x v="17"/>
    <n v="37"/>
    <n v="5"/>
    <n v="1"/>
    <n v="1"/>
  </r>
  <r>
    <n v="668"/>
    <n v="399363156"/>
    <s v="曇悖圈-憭湔圈剔韏悖粉頧臭辣"/>
    <n v="114878464"/>
    <s v="USD"/>
    <x v="1"/>
    <x v="558"/>
    <n v="4"/>
    <n v="4"/>
    <n v="2.5"/>
    <s v="5.3.6"/>
    <s v="12+"/>
    <x v="19"/>
    <n v="37"/>
    <n v="0"/>
    <n v="1"/>
    <n v="1"/>
  </r>
  <r>
    <n v="669"/>
    <n v="399452287"/>
    <s v="Merriam-Webster Dictionary"/>
    <n v="155593728"/>
    <s v="USD"/>
    <x v="1"/>
    <x v="559"/>
    <n v="1125"/>
    <n v="4.5"/>
    <n v="4.5"/>
    <n v="4.0999999999999996"/>
    <s v="4+"/>
    <x v="4"/>
    <n v="38"/>
    <n v="1"/>
    <n v="12"/>
    <n v="1"/>
  </r>
  <r>
    <n v="670"/>
    <n v="399608199"/>
    <s v="銝剖嗉嗉"/>
    <n v="251711488"/>
    <s v="USD"/>
    <x v="1"/>
    <x v="560"/>
    <n v="2"/>
    <n v="1.5"/>
    <n v="3"/>
    <s v="3.0.7"/>
    <s v="4+"/>
    <x v="5"/>
    <n v="38"/>
    <n v="0"/>
    <n v="1"/>
    <n v="1"/>
  </r>
  <r>
    <n v="672"/>
    <n v="399804936"/>
    <s v="Learn English quickly with MosaLingua"/>
    <n v="51665920"/>
    <s v="USD"/>
    <x v="4"/>
    <x v="561"/>
    <n v="0"/>
    <n v="5"/>
    <n v="0"/>
    <n v="9.1999999999999993"/>
    <s v="12+"/>
    <x v="16"/>
    <n v="38"/>
    <n v="5"/>
    <n v="5"/>
    <n v="1"/>
  </r>
  <r>
    <n v="673"/>
    <n v="400213892"/>
    <s v="Reiner Knizia's Ra"/>
    <n v="34992128"/>
    <s v="USD"/>
    <x v="0"/>
    <x v="562"/>
    <n v="110"/>
    <n v="4.5"/>
    <n v="4"/>
    <s v="1.5.1"/>
    <s v="4+"/>
    <x v="0"/>
    <n v="45"/>
    <n v="5"/>
    <n v="1"/>
    <n v="1"/>
  </r>
  <r>
    <n v="675"/>
    <n v="400666114"/>
    <s v="Guitar Pro"/>
    <n v="34405376"/>
    <s v="USD"/>
    <x v="12"/>
    <x v="563"/>
    <n v="11"/>
    <n v="4"/>
    <n v="4.5"/>
    <s v="1.7.3"/>
    <s v="4+"/>
    <x v="6"/>
    <n v="38"/>
    <n v="5"/>
    <n v="12"/>
    <n v="1"/>
  </r>
  <r>
    <n v="678"/>
    <n v="400882072"/>
    <s v="Flick Golf!"/>
    <n v="59663360"/>
    <s v="USD"/>
    <x v="2"/>
    <x v="564"/>
    <n v="211"/>
    <n v="4.5"/>
    <n v="4"/>
    <s v="1.8.1"/>
    <s v="4+"/>
    <x v="0"/>
    <n v="40"/>
    <n v="0"/>
    <n v="1"/>
    <n v="1"/>
  </r>
  <r>
    <n v="679"/>
    <n v="400971700"/>
    <s v="DirectVR Remote for DirecTV"/>
    <n v="7497728"/>
    <s v="USD"/>
    <x v="2"/>
    <x v="565"/>
    <n v="1"/>
    <n v="4"/>
    <n v="2"/>
    <s v="4.4.1"/>
    <s v="4+"/>
    <x v="7"/>
    <n v="37"/>
    <n v="0"/>
    <n v="1"/>
    <n v="1"/>
  </r>
  <r>
    <n v="680"/>
    <n v="401301276"/>
    <s v="World of Goo"/>
    <n v="119131136"/>
    <s v="USD"/>
    <x v="4"/>
    <x v="566"/>
    <n v="15"/>
    <n v="4.5"/>
    <n v="5"/>
    <n v="1.6"/>
    <s v="4+"/>
    <x v="0"/>
    <n v="37"/>
    <n v="5"/>
    <n v="1"/>
    <n v="1"/>
  </r>
  <r>
    <n v="681"/>
    <n v="401626263"/>
    <s v="Airbnb"/>
    <n v="243776512"/>
    <s v="USD"/>
    <x v="1"/>
    <x v="567"/>
    <n v="0"/>
    <n v="4"/>
    <n v="0"/>
    <n v="17.22"/>
    <s v="4+"/>
    <x v="8"/>
    <n v="37"/>
    <n v="5"/>
    <n v="29"/>
    <n v="1"/>
  </r>
  <r>
    <n v="682"/>
    <n v="401643317"/>
    <s v="UPAD 3"/>
    <n v="34397184"/>
    <s v="USD"/>
    <x v="8"/>
    <x v="568"/>
    <n v="164"/>
    <n v="4"/>
    <n v="4.5"/>
    <n v="3.29"/>
    <s v="4+"/>
    <x v="1"/>
    <n v="24"/>
    <n v="5"/>
    <n v="2"/>
    <n v="1"/>
  </r>
  <r>
    <n v="683"/>
    <n v="401644893"/>
    <s v="Tagesschau"/>
    <n v="83928064"/>
    <s v="USD"/>
    <x v="1"/>
    <x v="569"/>
    <n v="56"/>
    <n v="4"/>
    <n v="5"/>
    <s v="2.1.1"/>
    <s v="12+"/>
    <x v="19"/>
    <n v="37"/>
    <n v="5"/>
    <n v="1"/>
    <n v="1"/>
  </r>
  <r>
    <n v="684"/>
    <n v="401746066"/>
    <s v="iExit Interstate Exit Guide"/>
    <n v="9784320"/>
    <s v="USD"/>
    <x v="1"/>
    <x v="570"/>
    <n v="8"/>
    <n v="4.5"/>
    <n v="4.5"/>
    <s v="9.2.2"/>
    <s v="4+"/>
    <x v="8"/>
    <n v="37"/>
    <n v="5"/>
    <n v="1"/>
    <n v="1"/>
  </r>
  <r>
    <n v="685"/>
    <n v="401818935"/>
    <s v="Genius Scan+ - PDF Scanner"/>
    <n v="43338752"/>
    <s v="USD"/>
    <x v="5"/>
    <x v="571"/>
    <n v="39"/>
    <n v="4.5"/>
    <n v="4.5"/>
    <s v="4.1.6"/>
    <s v="4+"/>
    <x v="11"/>
    <n v="37"/>
    <n v="5"/>
    <n v="10"/>
    <n v="1"/>
  </r>
  <r>
    <n v="686"/>
    <n v="402012828"/>
    <s v="iSafe Pro"/>
    <n v="95949824"/>
    <s v="USD"/>
    <x v="2"/>
    <x v="572"/>
    <n v="94"/>
    <n v="4.5"/>
    <n v="4"/>
    <n v="10.11"/>
    <s v="17+"/>
    <x v="7"/>
    <n v="37"/>
    <n v="0"/>
    <n v="32"/>
    <n v="1"/>
  </r>
  <r>
    <n v="687"/>
    <n v="402370879"/>
    <s v="NBA JAM by EA SPORTS"/>
    <n v="410202112"/>
    <s v="USD"/>
    <x v="4"/>
    <x v="573"/>
    <n v="460"/>
    <n v="4"/>
    <n v="3.5"/>
    <s v="1.1.35"/>
    <s v="4+"/>
    <x v="0"/>
    <n v="37"/>
    <n v="0"/>
    <n v="8"/>
    <n v="1"/>
  </r>
  <r>
    <n v="688"/>
    <n v="402422247"/>
    <s v="iHandy Translator Pro"/>
    <n v="30382080"/>
    <s v="USD"/>
    <x v="6"/>
    <x v="574"/>
    <n v="86"/>
    <n v="4.5"/>
    <n v="4.5"/>
    <s v="1.3.1"/>
    <s v="4+"/>
    <x v="4"/>
    <n v="38"/>
    <n v="0"/>
    <n v="11"/>
    <n v="1"/>
  </r>
  <r>
    <n v="689"/>
    <n v="402614251"/>
    <s v="AR Missile - Automatic Target Tracking"/>
    <n v="17178624"/>
    <s v="USD"/>
    <x v="2"/>
    <x v="575"/>
    <n v="2"/>
    <n v="4.5"/>
    <n v="4.5"/>
    <n v="1.1100000000000001"/>
    <s v="4+"/>
    <x v="13"/>
    <n v="38"/>
    <n v="0"/>
    <n v="2"/>
    <n v="1"/>
  </r>
  <r>
    <n v="690"/>
    <n v="403037266"/>
    <s v="QuakeFeed Earthquake Map, Alerts, and News"/>
    <n v="70262784"/>
    <s v="USD"/>
    <x v="1"/>
    <x v="576"/>
    <n v="15"/>
    <n v="4.5"/>
    <n v="4.5"/>
    <n v="4.0999999999999996"/>
    <s v="4+"/>
    <x v="2"/>
    <n v="37"/>
    <n v="5"/>
    <n v="1"/>
    <n v="1"/>
  </r>
  <r>
    <n v="691"/>
    <n v="403090531"/>
    <s v="Dungeon Raid"/>
    <n v="11911065"/>
    <s v="USD"/>
    <x v="2"/>
    <x v="577"/>
    <n v="2927"/>
    <n v="5"/>
    <n v="5"/>
    <s v="1.3.4"/>
    <s v="9+"/>
    <x v="0"/>
    <n v="47"/>
    <n v="0"/>
    <n v="1"/>
    <n v="0"/>
  </r>
  <r>
    <n v="692"/>
    <n v="403684733"/>
    <s v="Badoo Premium - Meet new people. Extra features."/>
    <n v="157370368"/>
    <s v="USD"/>
    <x v="6"/>
    <x v="578"/>
    <n v="3"/>
    <n v="4.5"/>
    <n v="5"/>
    <s v="5.8.0"/>
    <s v="17+"/>
    <x v="9"/>
    <n v="37"/>
    <n v="4"/>
    <n v="30"/>
    <n v="1"/>
  </r>
  <r>
    <n v="693"/>
    <n v="403858572"/>
    <s v="Fruit Ninja簧"/>
    <n v="163801088"/>
    <s v="USD"/>
    <x v="1"/>
    <x v="579"/>
    <n v="82"/>
    <n v="4.5"/>
    <n v="4"/>
    <s v="2.5.1"/>
    <s v="4+"/>
    <x v="0"/>
    <n v="38"/>
    <n v="5"/>
    <n v="13"/>
    <n v="1"/>
  </r>
  <r>
    <n v="694"/>
    <n v="404086528"/>
    <s v="LEGO Harry Potter: Years 1-4"/>
    <n v="475697678"/>
    <s v="USD"/>
    <x v="4"/>
    <x v="429"/>
    <n v="5018"/>
    <n v="4"/>
    <n v="4"/>
    <n v="2.4"/>
    <s v="9+"/>
    <x v="0"/>
    <n v="43"/>
    <n v="5"/>
    <n v="1"/>
    <n v="1"/>
  </r>
  <r>
    <n v="695"/>
    <n v="404095058"/>
    <s v="Rat On A Skateboard"/>
    <n v="9458688"/>
    <s v="USD"/>
    <x v="7"/>
    <x v="580"/>
    <n v="11"/>
    <n v="4.5"/>
    <n v="4.5"/>
    <s v="1.22.1"/>
    <s v="4+"/>
    <x v="0"/>
    <n v="37"/>
    <n v="3"/>
    <n v="1"/>
    <n v="1"/>
  </r>
  <r>
    <n v="696"/>
    <n v="404299862"/>
    <s v="iTrackBites Plus - Smart Weight Loss Tracker &amp; Points Calculator for Diet Nutrition Watchers"/>
    <n v="67922944"/>
    <s v="USD"/>
    <x v="0"/>
    <x v="581"/>
    <n v="718"/>
    <n v="4.5"/>
    <n v="4.5"/>
    <n v="5.5"/>
    <s v="12+"/>
    <x v="12"/>
    <n v="38"/>
    <n v="5"/>
    <n v="1"/>
    <n v="1"/>
  </r>
  <r>
    <n v="697"/>
    <n v="404405151"/>
    <s v="Pocket God: Journey To Uranus"/>
    <n v="118435840"/>
    <s v="USD"/>
    <x v="7"/>
    <x v="582"/>
    <n v="98"/>
    <n v="3.5"/>
    <n v="3.5"/>
    <s v="1.05.05"/>
    <s v="9+"/>
    <x v="0"/>
    <n v="43"/>
    <n v="5"/>
    <n v="1"/>
    <n v="1"/>
  </r>
  <r>
    <n v="698"/>
    <n v="404529222"/>
    <s v="扼痔 ZOZOTOWN"/>
    <n v="43611136"/>
    <s v="USD"/>
    <x v="1"/>
    <x v="197"/>
    <n v="0"/>
    <n v="0"/>
    <n v="0"/>
    <s v="4.8.2"/>
    <s v="4+"/>
    <x v="3"/>
    <n v="37"/>
    <n v="0"/>
    <n v="2"/>
    <n v="1"/>
  </r>
  <r>
    <n v="699"/>
    <n v="404553553"/>
    <s v="Bloons TD 4"/>
    <n v="23447492"/>
    <s v="USD"/>
    <x v="6"/>
    <x v="583"/>
    <n v="1401"/>
    <n v="4.5"/>
    <n v="4.5"/>
    <s v="3.6.1"/>
    <s v="4+"/>
    <x v="0"/>
    <n v="47"/>
    <n v="0"/>
    <n v="1"/>
    <n v="1"/>
  </r>
  <r>
    <n v="700"/>
    <n v="404593641"/>
    <s v="Cartoon Network App  Teen Titans Go! And more!"/>
    <n v="101873664"/>
    <s v="USD"/>
    <x v="1"/>
    <x v="584"/>
    <n v="97"/>
    <n v="3"/>
    <n v="3.5"/>
    <n v="3.6"/>
    <s v="9+"/>
    <x v="13"/>
    <n v="37"/>
    <n v="5"/>
    <n v="1"/>
    <n v="1"/>
  </r>
  <r>
    <n v="701"/>
    <n v="404990064"/>
    <s v="SkyView簧 - Explore the Universe"/>
    <n v="93429760"/>
    <s v="USD"/>
    <x v="7"/>
    <x v="585"/>
    <n v="241"/>
    <n v="4.5"/>
    <n v="4.5"/>
    <s v="3.5.1"/>
    <s v="4+"/>
    <x v="16"/>
    <n v="37"/>
    <n v="5"/>
    <n v="1"/>
    <n v="1"/>
  </r>
  <r>
    <n v="702"/>
    <n v="405338085"/>
    <s v="Coach Guitar - Lessons &amp; Easy Tabs For Beginners"/>
    <n v="132141056"/>
    <s v="USD"/>
    <x v="1"/>
    <x v="586"/>
    <n v="45"/>
    <n v="4.5"/>
    <n v="4.5"/>
    <s v="4.8.1"/>
    <s v="4+"/>
    <x v="6"/>
    <n v="37"/>
    <n v="5"/>
    <n v="12"/>
    <n v="1"/>
  </r>
  <r>
    <n v="703"/>
    <n v="405548206"/>
    <s v="Lobi"/>
    <n v="38540288"/>
    <s v="USD"/>
    <x v="1"/>
    <x v="587"/>
    <n v="0"/>
    <n v="4"/>
    <n v="0"/>
    <s v="9.1.5"/>
    <s v="17+"/>
    <x v="9"/>
    <n v="37"/>
    <n v="0"/>
    <n v="4"/>
    <n v="1"/>
  </r>
  <r>
    <n v="704"/>
    <n v="405622181"/>
    <s v="MONOPOLY for iPad"/>
    <n v="979909632"/>
    <s v="USD"/>
    <x v="4"/>
    <x v="588"/>
    <n v="110"/>
    <n v="3.5"/>
    <n v="3.5"/>
    <s v="1.1.93"/>
    <s v="4+"/>
    <x v="0"/>
    <n v="24"/>
    <n v="5"/>
    <n v="8"/>
    <n v="1"/>
  </r>
  <r>
    <n v="706"/>
    <n v="405667771"/>
    <s v="閫HD-鈭箸銋,頝函甇函剜"/>
    <n v="90725376"/>
    <s v="USD"/>
    <x v="1"/>
    <x v="589"/>
    <n v="8"/>
    <n v="4"/>
    <n v="4.5"/>
    <s v="5.0.8"/>
    <s v="12+"/>
    <x v="13"/>
    <n v="24"/>
    <n v="4"/>
    <n v="1"/>
    <n v="1"/>
  </r>
  <r>
    <n v="707"/>
    <n v="405743220"/>
    <s v="Eden - World Builder"/>
    <n v="122429440"/>
    <s v="USD"/>
    <x v="2"/>
    <x v="590"/>
    <n v="1157"/>
    <n v="4"/>
    <n v="4.5"/>
    <n v="2.1"/>
    <s v="9+"/>
    <x v="0"/>
    <n v="43"/>
    <n v="5"/>
    <n v="1"/>
    <n v="1"/>
  </r>
  <r>
    <n v="708"/>
    <n v="405891908"/>
    <s v="Holiday Greetings - 3D Animations, Emoji, Emoticons, Sounds &amp; Videos for Special Occasions"/>
    <n v="12783616"/>
    <s v="USD"/>
    <x v="2"/>
    <x v="591"/>
    <n v="13"/>
    <n v="4"/>
    <n v="4"/>
    <n v="10.33"/>
    <s v="17+"/>
    <x v="13"/>
    <n v="38"/>
    <n v="4"/>
    <n v="1"/>
    <n v="1"/>
  </r>
  <r>
    <n v="710"/>
    <n v="406239138"/>
    <s v="Puffin Browser Pro"/>
    <n v="63474688"/>
    <s v="USD"/>
    <x v="0"/>
    <x v="592"/>
    <n v="80"/>
    <n v="3.5"/>
    <n v="3"/>
    <s v="5.2.0"/>
    <s v="17+"/>
    <x v="7"/>
    <n v="37"/>
    <n v="5"/>
    <n v="28"/>
    <n v="1"/>
  </r>
  <r>
    <n v="712"/>
    <n v="406541444"/>
    <s v="8mm Vintage Camera"/>
    <n v="22227968"/>
    <s v="USD"/>
    <x v="7"/>
    <x v="593"/>
    <n v="14"/>
    <n v="4.5"/>
    <n v="4"/>
    <s v="2.5.1"/>
    <s v="4+"/>
    <x v="14"/>
    <n v="37"/>
    <n v="0"/>
    <n v="4"/>
    <n v="1"/>
  </r>
  <r>
    <n v="713"/>
    <n v="406719683"/>
    <s v="GasBuddy"/>
    <n v="145240064"/>
    <s v="USD"/>
    <x v="1"/>
    <x v="594"/>
    <n v="330"/>
    <n v="4.5"/>
    <n v="4.5"/>
    <s v="4.4.6.1"/>
    <s v="17+"/>
    <x v="8"/>
    <n v="37"/>
    <n v="4"/>
    <n v="1"/>
    <n v="1"/>
  </r>
  <r>
    <n v="714"/>
    <n v="406732590"/>
    <s v="Paprika Recipe Manager for iPhone"/>
    <n v="10426368"/>
    <s v="USD"/>
    <x v="4"/>
    <x v="595"/>
    <n v="84"/>
    <n v="4.5"/>
    <n v="4.5"/>
    <s v="2.2.1"/>
    <s v="17+"/>
    <x v="18"/>
    <n v="37"/>
    <n v="0"/>
    <n v="16"/>
    <n v="1"/>
  </r>
  <r>
    <n v="716"/>
    <n v="407262212"/>
    <s v="BillMinder - Bill Reminder and Organizer"/>
    <n v="4278742"/>
    <s v="USD"/>
    <x v="7"/>
    <x v="596"/>
    <n v="668"/>
    <n v="4.5"/>
    <n v="4"/>
    <s v="3.7.6"/>
    <s v="4+"/>
    <x v="5"/>
    <n v="43"/>
    <n v="0"/>
    <n v="6"/>
    <n v="1"/>
  </r>
  <r>
    <n v="717"/>
    <n v="407375789"/>
    <s v="myCardLists Christmas Card Address Label Printing"/>
    <n v="21371904"/>
    <s v="USD"/>
    <x v="7"/>
    <x v="597"/>
    <n v="1"/>
    <n v="4"/>
    <n v="5"/>
    <n v="4.4000000000000004"/>
    <s v="4+"/>
    <x v="7"/>
    <n v="37"/>
    <n v="5"/>
    <n v="1"/>
    <n v="1"/>
  </r>
  <r>
    <n v="719"/>
    <n v="407558537"/>
    <s v="Capital One Mobile"/>
    <n v="273259520"/>
    <s v="USD"/>
    <x v="1"/>
    <x v="598"/>
    <n v="57"/>
    <n v="4.5"/>
    <n v="4"/>
    <s v="5.19.1"/>
    <s v="4+"/>
    <x v="5"/>
    <n v="37"/>
    <n v="5"/>
    <n v="2"/>
    <n v="1"/>
  </r>
  <r>
    <n v="720"/>
    <n v="407690035"/>
    <s v="HotelTonight - Great Deals on Last Minute Hotels"/>
    <n v="79332352"/>
    <s v="USD"/>
    <x v="1"/>
    <x v="599"/>
    <n v="1707"/>
    <n v="4.5"/>
    <n v="5"/>
    <n v="10.15"/>
    <s v="12+"/>
    <x v="8"/>
    <n v="37"/>
    <n v="5"/>
    <n v="6"/>
    <n v="1"/>
  </r>
  <r>
    <n v="721"/>
    <n v="407707744"/>
    <s v="The 7th Guest"/>
    <n v="655987075"/>
    <s v="USD"/>
    <x v="4"/>
    <x v="600"/>
    <n v="216"/>
    <n v="4"/>
    <n v="3.5"/>
    <n v="7.5"/>
    <s v="12+"/>
    <x v="0"/>
    <n v="43"/>
    <n v="5"/>
    <n v="1"/>
    <n v="1"/>
  </r>
  <r>
    <n v="724"/>
    <n v="407838198"/>
    <s v="Stack the Countries簧"/>
    <n v="188030976"/>
    <s v="USD"/>
    <x v="6"/>
    <x v="601"/>
    <n v="37"/>
    <n v="4.5"/>
    <n v="4.5"/>
    <n v="2.7"/>
    <s v="4+"/>
    <x v="16"/>
    <n v="40"/>
    <n v="5"/>
    <n v="1"/>
    <n v="1"/>
  </r>
  <r>
    <n v="727"/>
    <n v="407925512"/>
    <s v="曇悖閫HD-璆隡,銋6蝵"/>
    <n v="123563008"/>
    <s v="USD"/>
    <x v="1"/>
    <x v="602"/>
    <n v="4"/>
    <n v="4"/>
    <n v="4"/>
    <s v="5.1.5"/>
    <s v="17+"/>
    <x v="13"/>
    <n v="24"/>
    <n v="5"/>
    <n v="3"/>
    <n v="1"/>
  </r>
  <r>
    <n v="728"/>
    <n v="407949800"/>
    <s v="Secret of Mana"/>
    <n v="192136192"/>
    <s v="USD"/>
    <x v="5"/>
    <x v="536"/>
    <n v="50"/>
    <n v="4"/>
    <n v="3.5"/>
    <s v="3.2.0"/>
    <s v="9+"/>
    <x v="0"/>
    <n v="37"/>
    <n v="0"/>
    <n v="6"/>
    <n v="1"/>
  </r>
  <r>
    <n v="729"/>
    <n v="407976815"/>
    <s v="AVPlayerHD"/>
    <n v="39835648"/>
    <s v="USD"/>
    <x v="6"/>
    <x v="603"/>
    <n v="14"/>
    <n v="4"/>
    <n v="4.5"/>
    <n v="2.84"/>
    <s v="17+"/>
    <x v="13"/>
    <n v="24"/>
    <n v="5"/>
    <n v="11"/>
    <n v="1"/>
  </r>
  <r>
    <n v="730"/>
    <n v="408233979"/>
    <s v="SimplePhysics"/>
    <n v="8773632"/>
    <s v="USD"/>
    <x v="7"/>
    <x v="604"/>
    <n v="66"/>
    <n v="4.5"/>
    <n v="4"/>
    <s v="2.1.3"/>
    <s v="9+"/>
    <x v="0"/>
    <n v="43"/>
    <n v="5"/>
    <n v="1"/>
    <n v="1"/>
  </r>
  <r>
    <n v="731"/>
    <n v="408854559"/>
    <s v="Hot Springs Story"/>
    <n v="183409664"/>
    <s v="USD"/>
    <x v="4"/>
    <x v="605"/>
    <n v="1"/>
    <n v="4.5"/>
    <n v="1"/>
    <n v="2.02"/>
    <s v="4+"/>
    <x v="0"/>
    <n v="38"/>
    <n v="5"/>
    <n v="6"/>
    <n v="1"/>
  </r>
  <r>
    <n v="732"/>
    <n v="409128287"/>
    <s v="The Guardian"/>
    <n v="92966912"/>
    <s v="USD"/>
    <x v="1"/>
    <x v="606"/>
    <n v="13"/>
    <n v="5"/>
    <n v="5"/>
    <n v="4.3"/>
    <s v="12+"/>
    <x v="19"/>
    <n v="37"/>
    <n v="5"/>
    <n v="1"/>
    <n v="1"/>
  </r>
  <r>
    <n v="733"/>
    <n v="409157308"/>
    <s v="Annabel Karmel's Baby &amp; Toddler Recipe App"/>
    <n v="104406016"/>
    <s v="USD"/>
    <x v="4"/>
    <x v="555"/>
    <n v="5"/>
    <n v="2"/>
    <n v="1"/>
    <n v="1.29"/>
    <s v="4+"/>
    <x v="18"/>
    <n v="37"/>
    <n v="5"/>
    <n v="1"/>
    <n v="1"/>
  </r>
  <r>
    <n v="734"/>
    <n v="409299054"/>
    <s v="SecurityCam for iPhone"/>
    <n v="10469376"/>
    <s v="USD"/>
    <x v="2"/>
    <x v="183"/>
    <n v="1"/>
    <n v="1"/>
    <n v="1"/>
    <n v="1.131"/>
    <s v="4+"/>
    <x v="14"/>
    <n v="39"/>
    <n v="0"/>
    <n v="2"/>
    <n v="1"/>
  </r>
  <r>
    <n v="735"/>
    <n v="409362880"/>
    <s v="La Banque Postale"/>
    <n v="23792640"/>
    <s v="USD"/>
    <x v="1"/>
    <x v="23"/>
    <n v="0"/>
    <n v="3"/>
    <n v="0"/>
    <s v="5.5.0"/>
    <s v="4+"/>
    <x v="5"/>
    <n v="37"/>
    <n v="5"/>
    <n v="1"/>
    <n v="1"/>
  </r>
  <r>
    <n v="736"/>
    <n v="409395695"/>
    <s v="My Score Plus Weight Loss, Food &amp; Exercise Tracker"/>
    <n v="60144640"/>
    <s v="USD"/>
    <x v="1"/>
    <x v="607"/>
    <n v="1"/>
    <n v="4"/>
    <n v="5"/>
    <s v="4.2.1"/>
    <s v="4+"/>
    <x v="12"/>
    <n v="37"/>
    <n v="0"/>
    <n v="1"/>
    <n v="1"/>
  </r>
  <r>
    <n v="737"/>
    <n v="409563112"/>
    <s v="勗慵D -洽銋2閫剜"/>
    <n v="154600448"/>
    <s v="USD"/>
    <x v="1"/>
    <x v="608"/>
    <n v="0"/>
    <n v="4"/>
    <n v="0"/>
    <s v="8.5.1"/>
    <s v="17+"/>
    <x v="13"/>
    <n v="24"/>
    <n v="5"/>
    <n v="2"/>
    <n v="1"/>
  </r>
  <r>
    <n v="738"/>
    <n v="409605521"/>
    <s v="Quit Pro"/>
    <n v="33914880"/>
    <s v="USD"/>
    <x v="2"/>
    <x v="609"/>
    <n v="18"/>
    <n v="4.5"/>
    <n v="4.5"/>
    <n v="3"/>
    <s v="12+"/>
    <x v="12"/>
    <n v="37"/>
    <n v="0"/>
    <n v="3"/>
    <n v="1"/>
  </r>
  <r>
    <n v="741"/>
    <n v="409838725"/>
    <s v="Splice - Video Editor + Movie Maker by GoPro"/>
    <n v="123070464"/>
    <s v="USD"/>
    <x v="1"/>
    <x v="610"/>
    <n v="2723"/>
    <n v="4.5"/>
    <n v="5"/>
    <s v="3.5.3"/>
    <s v="4+"/>
    <x v="14"/>
    <n v="37"/>
    <n v="5"/>
    <n v="22"/>
    <n v="1"/>
  </r>
  <r>
    <n v="742"/>
    <n v="409869453"/>
    <s v="Localscope - Find places and people around you"/>
    <n v="13852672"/>
    <s v="USD"/>
    <x v="6"/>
    <x v="611"/>
    <n v="8"/>
    <n v="4.5"/>
    <n v="4.5"/>
    <n v="4.5"/>
    <s v="12+"/>
    <x v="15"/>
    <n v="37"/>
    <n v="0"/>
    <n v="21"/>
    <n v="1"/>
  </r>
  <r>
    <n v="743"/>
    <n v="409890132"/>
    <s v="Slingo Supreme HD"/>
    <n v="60013568"/>
    <s v="USD"/>
    <x v="2"/>
    <x v="612"/>
    <n v="15"/>
    <n v="4.5"/>
    <n v="3.5"/>
    <s v="2.1.46"/>
    <s v="4+"/>
    <x v="0"/>
    <n v="24"/>
    <n v="5"/>
    <n v="1"/>
    <n v="1"/>
  </r>
  <r>
    <n v="744"/>
    <n v="410031728"/>
    <s v="VLC Streamer"/>
    <n v="82395136"/>
    <s v="USD"/>
    <x v="6"/>
    <x v="613"/>
    <n v="41"/>
    <n v="4.5"/>
    <n v="4.5"/>
    <n v="5.71"/>
    <s v="4+"/>
    <x v="13"/>
    <n v="37"/>
    <n v="5"/>
    <n v="34"/>
    <n v="1"/>
  </r>
  <r>
    <n v="745"/>
    <n v="410089731"/>
    <s v="Low Carb Diet Tracker PRO by Carb Manager"/>
    <n v="57810944"/>
    <s v="USD"/>
    <x v="6"/>
    <x v="614"/>
    <n v="1671"/>
    <n v="4.5"/>
    <n v="4.5"/>
    <s v="4.4.3"/>
    <s v="4+"/>
    <x v="12"/>
    <n v="37"/>
    <n v="5"/>
    <n v="12"/>
    <n v="1"/>
  </r>
  <r>
    <n v="746"/>
    <n v="410148139"/>
    <s v="NOAA Weather Radio"/>
    <n v="14232576"/>
    <s v="USD"/>
    <x v="0"/>
    <x v="615"/>
    <n v="53"/>
    <n v="4"/>
    <n v="4"/>
    <s v="9.4.5"/>
    <s v="4+"/>
    <x v="2"/>
    <n v="37"/>
    <n v="0"/>
    <n v="1"/>
    <n v="1"/>
  </r>
  <r>
    <n v="747"/>
    <n v="410229362"/>
    <s v="Mad Skills Motocross"/>
    <n v="16949248"/>
    <s v="USD"/>
    <x v="2"/>
    <x v="616"/>
    <n v="53"/>
    <n v="4.5"/>
    <n v="3.5"/>
    <s v="3.7.0"/>
    <s v="12+"/>
    <x v="0"/>
    <n v="43"/>
    <n v="5"/>
    <n v="1"/>
    <n v="1"/>
  </r>
  <r>
    <n v="748"/>
    <n v="410315894"/>
    <s v="Pearson eText"/>
    <n v="21079040"/>
    <s v="USD"/>
    <x v="1"/>
    <x v="617"/>
    <n v="4"/>
    <n v="2.5"/>
    <n v="2"/>
    <n v="1.1100000000000001"/>
    <s v="4+"/>
    <x v="16"/>
    <n v="24"/>
    <n v="5"/>
    <n v="8"/>
    <n v="1"/>
  </r>
  <r>
    <n v="749"/>
    <n v="410319945"/>
    <s v="QWOP for iOS"/>
    <n v="27227934"/>
    <s v="USD"/>
    <x v="2"/>
    <x v="618"/>
    <n v="288"/>
    <n v="4"/>
    <n v="4.5"/>
    <n v="1.07"/>
    <s v="4+"/>
    <x v="0"/>
    <n v="43"/>
    <n v="4"/>
    <n v="1"/>
    <n v="1"/>
  </r>
  <r>
    <n v="750"/>
    <n v="410351918"/>
    <s v="Sleep Pillow Sounds: white noise, rain, ocean, fan"/>
    <n v="124150784"/>
    <s v="USD"/>
    <x v="6"/>
    <x v="619"/>
    <n v="2692"/>
    <n v="4.5"/>
    <n v="5"/>
    <n v="7.4"/>
    <s v="4+"/>
    <x v="12"/>
    <n v="37"/>
    <n v="5"/>
    <n v="31"/>
    <n v="1"/>
  </r>
  <r>
    <n v="751"/>
    <n v="410395246"/>
    <s v="Microsoft OneNote"/>
    <n v="233533440"/>
    <s v="USD"/>
    <x v="1"/>
    <x v="620"/>
    <n v="1213"/>
    <n v="4.5"/>
    <n v="4.5"/>
    <n v="16"/>
    <s v="4+"/>
    <x v="1"/>
    <n v="37"/>
    <n v="5"/>
    <n v="33"/>
    <n v="1"/>
  </r>
  <r>
    <n v="752"/>
    <n v="410896080"/>
    <s v="PlayStation簧App"/>
    <n v="20168704"/>
    <s v="USD"/>
    <x v="1"/>
    <x v="621"/>
    <n v="491"/>
    <n v="3"/>
    <n v="2.5"/>
    <s v="4.20.9"/>
    <s v="12+"/>
    <x v="13"/>
    <n v="37"/>
    <n v="4"/>
    <n v="19"/>
    <n v="1"/>
  </r>
  <r>
    <n v="753"/>
    <n v="411206394"/>
    <s v="Scan - QR Code and Barcode Reader"/>
    <n v="10058752"/>
    <s v="USD"/>
    <x v="7"/>
    <x v="622"/>
    <n v="126"/>
    <n v="4.5"/>
    <n v="3.5"/>
    <n v="2.7"/>
    <s v="4+"/>
    <x v="7"/>
    <n v="38"/>
    <n v="4"/>
    <n v="14"/>
    <n v="1"/>
  </r>
  <r>
    <n v="754"/>
    <n v="411430426"/>
    <s v="Carnivores: Ice Age Pro"/>
    <n v="198701056"/>
    <s v="USD"/>
    <x v="6"/>
    <x v="623"/>
    <n v="62"/>
    <n v="4.5"/>
    <n v="4"/>
    <n v="1.71"/>
    <s v="12+"/>
    <x v="0"/>
    <n v="37"/>
    <n v="5"/>
    <n v="4"/>
    <n v="1"/>
  </r>
  <r>
    <n v="755"/>
    <n v="411608323"/>
    <s v="晞 梯霅/望蝝"/>
    <n v="813500416"/>
    <s v="USD"/>
    <x v="12"/>
    <x v="197"/>
    <n v="0"/>
    <n v="0"/>
    <n v="0"/>
    <s v="3.4.1"/>
    <s v="4+"/>
    <x v="4"/>
    <n v="37"/>
    <n v="5"/>
    <n v="1"/>
    <n v="1"/>
  </r>
  <r>
    <n v="756"/>
    <n v="411711646"/>
    <s v="Fighter Verses - memorize bible verses"/>
    <n v="13778944"/>
    <s v="USD"/>
    <x v="6"/>
    <x v="624"/>
    <n v="1"/>
    <n v="4.5"/>
    <n v="1"/>
    <s v="4.0.8"/>
    <s v="4+"/>
    <x v="4"/>
    <n v="37"/>
    <n v="4"/>
    <n v="3"/>
    <n v="1"/>
  </r>
  <r>
    <n v="757"/>
    <n v="411766326"/>
    <s v="Schoology"/>
    <n v="120382464"/>
    <s v="USD"/>
    <x v="1"/>
    <x v="625"/>
    <n v="9"/>
    <n v="3"/>
    <n v="4"/>
    <s v="3.15.0"/>
    <s v="4+"/>
    <x v="16"/>
    <n v="37"/>
    <n v="5"/>
    <n v="4"/>
    <n v="1"/>
  </r>
  <r>
    <n v="758"/>
    <n v="411843682"/>
    <s v="iDarkroom"/>
    <n v="29369344"/>
    <s v="USD"/>
    <x v="2"/>
    <x v="605"/>
    <n v="1"/>
    <n v="4.5"/>
    <n v="4"/>
    <n v="2.6"/>
    <s v="4+"/>
    <x v="14"/>
    <n v="37"/>
    <n v="0"/>
    <n v="31"/>
    <n v="1"/>
  </r>
  <r>
    <n v="759"/>
    <n v="411930498"/>
    <s v="GolfNow  Book Tee Times, Golf GPS, Scorecard"/>
    <n v="75874304"/>
    <s v="USD"/>
    <x v="1"/>
    <x v="626"/>
    <n v="99"/>
    <n v="4"/>
    <n v="4.5"/>
    <s v="2.16.6"/>
    <s v="4+"/>
    <x v="10"/>
    <n v="37"/>
    <n v="5"/>
    <n v="3"/>
    <n v="1"/>
  </r>
  <r>
    <n v="760"/>
    <n v="412223222"/>
    <s v="Hudl"/>
    <n v="233934848"/>
    <s v="USD"/>
    <x v="1"/>
    <x v="627"/>
    <n v="3"/>
    <n v="3.5"/>
    <n v="2.5"/>
    <s v="5.12.1"/>
    <s v="4+"/>
    <x v="10"/>
    <n v="37"/>
    <n v="3"/>
    <n v="1"/>
    <n v="1"/>
  </r>
  <r>
    <n v="761"/>
    <n v="412395632"/>
    <s v="銋閫HD-賡嘀,甈Ｖ憸,憟批蝵"/>
    <n v="136668160"/>
    <s v="USD"/>
    <x v="1"/>
    <x v="628"/>
    <n v="1"/>
    <n v="4"/>
    <n v="1"/>
    <s v="6.1.4"/>
    <s v="17+"/>
    <x v="13"/>
    <n v="24"/>
    <n v="5"/>
    <n v="2"/>
    <n v="1"/>
  </r>
  <r>
    <n v="762"/>
    <n v="412403556"/>
    <s v="TEDiSUB - Enjoy TED Talks with Subtitles"/>
    <n v="44099584"/>
    <s v="USD"/>
    <x v="1"/>
    <x v="629"/>
    <n v="136"/>
    <n v="4.5"/>
    <n v="5"/>
    <s v="5.7.2"/>
    <s v="12+"/>
    <x v="13"/>
    <n v="37"/>
    <n v="1"/>
    <n v="3"/>
    <n v="1"/>
  </r>
  <r>
    <n v="763"/>
    <n v="412792865"/>
    <s v="SkyDroid - Golf GPS"/>
    <n v="25606144"/>
    <s v="USD"/>
    <x v="7"/>
    <x v="630"/>
    <n v="1"/>
    <n v="4"/>
    <n v="5"/>
    <s v="1.10.1"/>
    <s v="4+"/>
    <x v="10"/>
    <n v="37"/>
    <n v="0"/>
    <n v="1"/>
    <n v="1"/>
  </r>
  <r>
    <n v="765"/>
    <n v="413246702"/>
    <s v="Verbrechen - echte Polizeif瓣lle aus Deiner Umgebung"/>
    <n v="8161280"/>
    <s v="USD"/>
    <x v="7"/>
    <x v="197"/>
    <n v="0"/>
    <n v="0"/>
    <n v="0"/>
    <s v="3.0.1"/>
    <s v="4+"/>
    <x v="19"/>
    <n v="38"/>
    <n v="5"/>
    <n v="1"/>
    <n v="1"/>
  </r>
  <r>
    <n v="766"/>
    <n v="413423472"/>
    <s v="Legendary Wars"/>
    <n v="247508992"/>
    <s v="USD"/>
    <x v="2"/>
    <x v="631"/>
    <n v="2253"/>
    <n v="4.5"/>
    <n v="5"/>
    <n v="2.2999999999999998"/>
    <s v="9+"/>
    <x v="0"/>
    <n v="43"/>
    <n v="5"/>
    <n v="1"/>
    <n v="1"/>
  </r>
  <r>
    <n v="767"/>
    <n v="413487517"/>
    <s v="踴 扎萸潦 - NAVITIME柴潦"/>
    <n v="125665280"/>
    <s v="USD"/>
    <x v="1"/>
    <x v="197"/>
    <n v="0"/>
    <n v="0"/>
    <n v="0"/>
    <s v="4.28.0"/>
    <s v="4+"/>
    <x v="15"/>
    <n v="37"/>
    <n v="5"/>
    <n v="1"/>
    <n v="1"/>
  </r>
  <r>
    <n v="768"/>
    <n v="413511993"/>
    <s v="Weather Radio by WDT"/>
    <n v="22879232"/>
    <s v="USD"/>
    <x v="4"/>
    <x v="632"/>
    <n v="26"/>
    <n v="3"/>
    <n v="3"/>
    <s v="3.0.5"/>
    <s v="4+"/>
    <x v="2"/>
    <n v="38"/>
    <n v="5"/>
    <n v="1"/>
    <n v="1"/>
  </r>
  <r>
    <n v="769"/>
    <n v="413515229"/>
    <s v="Home Design 3D - 3D Printing Edition"/>
    <n v="210538496"/>
    <s v="USD"/>
    <x v="12"/>
    <x v="633"/>
    <n v="72"/>
    <n v="4.5"/>
    <n v="4.5"/>
    <s v="4.1.1"/>
    <s v="4+"/>
    <x v="1"/>
    <n v="37"/>
    <n v="5"/>
    <n v="16"/>
    <n v="1"/>
  </r>
  <r>
    <n v="770"/>
    <n v="413618155"/>
    <s v="怒 - McDonald's Japan"/>
    <n v="61166592"/>
    <s v="USD"/>
    <x v="1"/>
    <x v="456"/>
    <n v="0"/>
    <n v="3"/>
    <n v="0"/>
    <s v="4.0.12"/>
    <s v="4+"/>
    <x v="18"/>
    <n v="38"/>
    <n v="0"/>
    <n v="1"/>
    <n v="1"/>
  </r>
  <r>
    <n v="771"/>
    <n v="413936865"/>
    <s v="SkyView簧 Free - Explore the Universe"/>
    <n v="87593984"/>
    <s v="USD"/>
    <x v="1"/>
    <x v="634"/>
    <n v="602"/>
    <n v="4.5"/>
    <n v="4.5"/>
    <s v="3.5.1"/>
    <s v="4+"/>
    <x v="16"/>
    <n v="37"/>
    <n v="5"/>
    <n v="1"/>
    <n v="1"/>
  </r>
  <r>
    <n v="772"/>
    <n v="413993350"/>
    <s v="蝵憭拐-唳鈭輻蹂漱像"/>
    <n v="156446720"/>
    <s v="USD"/>
    <x v="1"/>
    <x v="635"/>
    <n v="0"/>
    <n v="4"/>
    <n v="0"/>
    <s v="8.4.3"/>
    <s v="4+"/>
    <x v="17"/>
    <n v="37"/>
    <n v="3"/>
    <n v="3"/>
    <n v="1"/>
  </r>
  <r>
    <n v="773"/>
    <n v="414002091"/>
    <s v="WordFoto"/>
    <n v="5800960"/>
    <s v="USD"/>
    <x v="7"/>
    <x v="636"/>
    <n v="10"/>
    <n v="4"/>
    <n v="3.5"/>
    <s v="1.1.1"/>
    <s v="4+"/>
    <x v="14"/>
    <n v="38"/>
    <n v="5"/>
    <n v="1"/>
    <n v="1"/>
  </r>
  <r>
    <n v="774"/>
    <n v="414113282"/>
    <s v="IRS2Go"/>
    <n v="10110976"/>
    <s v="USD"/>
    <x v="1"/>
    <x v="637"/>
    <n v="47"/>
    <n v="3"/>
    <n v="3"/>
    <s v="5.3.1"/>
    <s v="17+"/>
    <x v="5"/>
    <n v="37"/>
    <n v="4"/>
    <n v="2"/>
    <n v="1"/>
  </r>
  <r>
    <n v="775"/>
    <n v="414245413"/>
    <s v="鈭砌-擐活韐凋僭舫188"/>
    <n v="242618368"/>
    <s v="USD"/>
    <x v="1"/>
    <x v="638"/>
    <n v="4"/>
    <n v="3.5"/>
    <n v="1.5"/>
    <s v="6.1.0"/>
    <s v="17+"/>
    <x v="3"/>
    <n v="38"/>
    <n v="0"/>
    <n v="2"/>
    <n v="1"/>
  </r>
  <r>
    <n v="776"/>
    <n v="414430589"/>
    <s v="閫HD-甈Ｖ憸2 函擐"/>
    <n v="79696896"/>
    <s v="USD"/>
    <x v="1"/>
    <x v="639"/>
    <n v="5"/>
    <n v="4"/>
    <n v="3"/>
    <n v="6.6"/>
    <s v="17+"/>
    <x v="13"/>
    <n v="24"/>
    <n v="5"/>
    <n v="1"/>
    <n v="1"/>
  </r>
  <r>
    <n v="777"/>
    <n v="414478124"/>
    <s v="WeChat"/>
    <n v="182624256"/>
    <s v="USD"/>
    <x v="1"/>
    <x v="640"/>
    <n v="100"/>
    <n v="4.5"/>
    <n v="4"/>
    <s v="6.5.8"/>
    <s v="12+"/>
    <x v="9"/>
    <n v="38"/>
    <n v="4"/>
    <n v="21"/>
    <n v="1"/>
  </r>
  <r>
    <n v="778"/>
    <n v="414603431"/>
    <s v="QQ喃-亥啜喃"/>
    <n v="154551296"/>
    <s v="USD"/>
    <x v="1"/>
    <x v="641"/>
    <n v="7"/>
    <n v="3.5"/>
    <n v="5"/>
    <n v="7.5"/>
    <s v="4+"/>
    <x v="6"/>
    <n v="37"/>
    <n v="0"/>
    <n v="3"/>
    <n v="1"/>
  </r>
  <r>
    <n v="779"/>
    <n v="414706506"/>
    <s v="Google Translate"/>
    <n v="65281024"/>
    <s v="USD"/>
    <x v="1"/>
    <x v="642"/>
    <n v="27"/>
    <n v="3.5"/>
    <n v="4.5"/>
    <s v="5.10.0"/>
    <s v="4+"/>
    <x v="4"/>
    <n v="37"/>
    <n v="5"/>
    <n v="59"/>
    <n v="1"/>
  </r>
  <r>
    <n v="780"/>
    <n v="414834813"/>
    <s v="Pocket Casts"/>
    <n v="48323584"/>
    <s v="USD"/>
    <x v="0"/>
    <x v="643"/>
    <n v="39"/>
    <n v="4"/>
    <n v="4.5"/>
    <s v="6.7.1"/>
    <s v="9+"/>
    <x v="19"/>
    <n v="37"/>
    <n v="5"/>
    <n v="1"/>
    <n v="1"/>
  </r>
  <r>
    <n v="781"/>
    <n v="414835676"/>
    <s v="The Lost City"/>
    <n v="106427392"/>
    <s v="USD"/>
    <x v="7"/>
    <x v="644"/>
    <n v="33"/>
    <n v="4.5"/>
    <n v="4.5"/>
    <n v="1.0900000000000001"/>
    <s v="4+"/>
    <x v="0"/>
    <n v="40"/>
    <n v="5"/>
    <n v="16"/>
    <n v="1"/>
  </r>
  <r>
    <n v="782"/>
    <n v="415069562"/>
    <s v="Tasty Planet"/>
    <n v="22515712"/>
    <s v="USD"/>
    <x v="6"/>
    <x v="645"/>
    <n v="35"/>
    <n v="4.5"/>
    <n v="4.5"/>
    <n v="1.6"/>
    <s v="9+"/>
    <x v="0"/>
    <n v="43"/>
    <n v="0"/>
    <n v="1"/>
    <n v="1"/>
  </r>
  <r>
    <n v="783"/>
    <n v="415138546"/>
    <s v="Feed the Head"/>
    <n v="18358272"/>
    <s v="USD"/>
    <x v="7"/>
    <x v="646"/>
    <n v="40"/>
    <n v="4.5"/>
    <n v="4"/>
    <n v="2.1"/>
    <s v="4+"/>
    <x v="0"/>
    <n v="38"/>
    <n v="5"/>
    <n v="1"/>
    <n v="1"/>
  </r>
  <r>
    <n v="786"/>
    <n v="415468221"/>
    <s v="ContactsBook -AddressBook Organizer"/>
    <n v="7100416"/>
    <s v="USD"/>
    <x v="2"/>
    <x v="561"/>
    <n v="1"/>
    <n v="4.5"/>
    <n v="4"/>
    <s v="1.15.1"/>
    <s v="4+"/>
    <x v="7"/>
    <n v="37"/>
    <n v="0"/>
    <n v="2"/>
    <n v="1"/>
  </r>
  <r>
    <n v="787"/>
    <n v="415606289"/>
    <s v="摰摰-鈭踴踴輻暹拇"/>
    <n v="107184128"/>
    <s v="USD"/>
    <x v="1"/>
    <x v="647"/>
    <n v="0"/>
    <n v="4.5"/>
    <n v="0"/>
    <n v="10.7"/>
    <s v="4+"/>
    <x v="17"/>
    <n v="37"/>
    <n v="5"/>
    <n v="2"/>
    <n v="1"/>
  </r>
  <r>
    <n v="788"/>
    <n v="415842508"/>
    <s v="瘙質膠銋振-啗膠,鈭頧行隞瑕韏悖"/>
    <n v="54815744"/>
    <s v="USD"/>
    <x v="1"/>
    <x v="648"/>
    <n v="3"/>
    <n v="4"/>
    <n v="5"/>
    <s v="3.8.5"/>
    <s v="17+"/>
    <x v="17"/>
    <n v="24"/>
    <n v="5"/>
    <n v="1"/>
    <n v="1"/>
  </r>
  <r>
    <n v="789"/>
    <n v="415850124"/>
    <s v="PhotoSync  transfer and backup photos &amp; videos"/>
    <n v="65495040"/>
    <s v="USD"/>
    <x v="6"/>
    <x v="649"/>
    <n v="33"/>
    <n v="4.5"/>
    <n v="5"/>
    <n v="3.2"/>
    <s v="4+"/>
    <x v="14"/>
    <n v="37"/>
    <n v="5"/>
    <n v="8"/>
    <n v="1"/>
  </r>
  <r>
    <n v="791"/>
    <n v="416023011"/>
    <s v="My Verizon"/>
    <n v="150791168"/>
    <s v="USD"/>
    <x v="1"/>
    <x v="650"/>
    <n v="107245"/>
    <n v="4.5"/>
    <n v="4.5"/>
    <s v="5.10.0"/>
    <s v="4+"/>
    <x v="7"/>
    <n v="37"/>
    <n v="3"/>
    <n v="2"/>
    <n v="1"/>
  </r>
  <r>
    <n v="792"/>
    <n v="416048305"/>
    <s v="Meitu"/>
    <n v="142101504"/>
    <s v="USD"/>
    <x v="1"/>
    <x v="651"/>
    <n v="21"/>
    <n v="5"/>
    <n v="5"/>
    <s v="6.7.0"/>
    <s v="4+"/>
    <x v="14"/>
    <n v="37"/>
    <n v="0"/>
    <n v="5"/>
    <n v="1"/>
  </r>
  <r>
    <n v="793"/>
    <n v="416345444"/>
    <s v="Talking Ben the Dog for iPad"/>
    <n v="78565376"/>
    <s v="USD"/>
    <x v="1"/>
    <x v="652"/>
    <n v="77"/>
    <n v="4"/>
    <n v="4.5"/>
    <s v="3.4.1"/>
    <s v="4+"/>
    <x v="13"/>
    <n v="24"/>
    <n v="5"/>
    <n v="13"/>
    <n v="1"/>
  </r>
  <r>
    <n v="794"/>
    <n v="416457422"/>
    <s v="銝剖箄銝摰Ｘ蝡(摰)"/>
    <n v="78774272"/>
    <s v="USD"/>
    <x v="1"/>
    <x v="220"/>
    <n v="1"/>
    <n v="3"/>
    <n v="1"/>
    <n v="5.3"/>
    <s v="4+"/>
    <x v="7"/>
    <n v="38"/>
    <n v="0"/>
    <n v="2"/>
    <n v="1"/>
  </r>
  <r>
    <n v="796"/>
    <n v="416981420"/>
    <s v="Bodyweight Training: You Are Your Own Gym"/>
    <n v="425657344"/>
    <s v="USD"/>
    <x v="4"/>
    <x v="653"/>
    <n v="289"/>
    <n v="5"/>
    <n v="5"/>
    <s v="4.5.3"/>
    <s v="9+"/>
    <x v="12"/>
    <n v="38"/>
    <n v="5"/>
    <n v="5"/>
    <n v="1"/>
  </r>
  <r>
    <n v="797"/>
    <n v="417200582"/>
    <s v="臬隡-甈Ｖ憸2砍振萄 狡剖"/>
    <n v="160313344"/>
    <s v="USD"/>
    <x v="1"/>
    <x v="654"/>
    <n v="0"/>
    <n v="4.5"/>
    <n v="0"/>
    <s v="6.1.2"/>
    <s v="12+"/>
    <x v="3"/>
    <n v="38"/>
    <n v="0"/>
    <n v="1"/>
    <n v="1"/>
  </r>
  <r>
    <n v="798"/>
    <n v="417352269"/>
    <s v="GMX Mail"/>
    <n v="100336640"/>
    <s v="USD"/>
    <x v="1"/>
    <x v="655"/>
    <n v="1"/>
    <n v="4.5"/>
    <n v="5"/>
    <n v="6.2"/>
    <s v="4+"/>
    <x v="1"/>
    <n v="37"/>
    <n v="5"/>
    <n v="2"/>
    <n v="1"/>
  </r>
  <r>
    <n v="799"/>
    <n v="417373312"/>
    <s v="Talking Carl"/>
    <n v="64342016"/>
    <s v="USD"/>
    <x v="2"/>
    <x v="656"/>
    <n v="37"/>
    <n v="4.5"/>
    <n v="4"/>
    <n v="9"/>
    <s v="4+"/>
    <x v="13"/>
    <n v="37"/>
    <n v="5"/>
    <n v="8"/>
    <n v="1"/>
  </r>
  <r>
    <n v="800"/>
    <n v="417817520"/>
    <s v="Tiny Wings"/>
    <n v="30252032"/>
    <s v="USD"/>
    <x v="2"/>
    <x v="657"/>
    <n v="328"/>
    <n v="4.5"/>
    <n v="4.5"/>
    <n v="2.2000000000000002"/>
    <s v="4+"/>
    <x v="0"/>
    <n v="37"/>
    <n v="0"/>
    <n v="6"/>
    <n v="1"/>
  </r>
  <r>
    <n v="801"/>
    <n v="417906074"/>
    <s v="NOAA Weather Alerts - Severe Weather Push Notifications &amp; Warnings"/>
    <n v="10514432"/>
    <s v="USD"/>
    <x v="0"/>
    <x v="658"/>
    <n v="399"/>
    <n v="4.5"/>
    <n v="4"/>
    <n v="4.2"/>
    <s v="4+"/>
    <x v="2"/>
    <n v="40"/>
    <n v="0"/>
    <n v="1"/>
    <n v="1"/>
  </r>
  <r>
    <n v="802"/>
    <n v="418075935"/>
    <s v="Bleacher Report: Sports news, scores, &amp; highlights"/>
    <n v="85283840"/>
    <s v="USD"/>
    <x v="1"/>
    <x v="659"/>
    <n v="183"/>
    <n v="4.5"/>
    <n v="4"/>
    <n v="5.0999999999999996"/>
    <s v="12+"/>
    <x v="10"/>
    <n v="37"/>
    <n v="0"/>
    <n v="8"/>
    <n v="1"/>
  </r>
  <r>
    <n v="803"/>
    <n v="418987775"/>
    <s v="TuneIn Radio - MLB NBA Audiobooks Podcasts Music"/>
    <n v="101735424"/>
    <s v="USD"/>
    <x v="1"/>
    <x v="660"/>
    <n v="370"/>
    <n v="4.5"/>
    <n v="4.5"/>
    <n v="11.9"/>
    <s v="12+"/>
    <x v="6"/>
    <n v="37"/>
    <n v="4"/>
    <n v="14"/>
    <n v="1"/>
  </r>
  <r>
    <n v="804"/>
    <n v="419135449"/>
    <s v="iTheme - Themes for iPhone and iPad"/>
    <n v="52618240"/>
    <s v="USD"/>
    <x v="7"/>
    <x v="661"/>
    <n v="61"/>
    <n v="4"/>
    <n v="4.5"/>
    <n v="5.0999999999999996"/>
    <s v="4+"/>
    <x v="17"/>
    <n v="37"/>
    <n v="5"/>
    <n v="23"/>
    <n v="1"/>
  </r>
  <r>
    <n v="805"/>
    <n v="419261235"/>
    <s v="Bitauto Autoprice"/>
    <n v="79730688"/>
    <s v="USD"/>
    <x v="1"/>
    <x v="662"/>
    <n v="0"/>
    <n v="5"/>
    <n v="0"/>
    <n v="7.6"/>
    <s v="17+"/>
    <x v="7"/>
    <n v="38"/>
    <n v="0"/>
    <n v="3"/>
    <n v="1"/>
  </r>
  <r>
    <n v="807"/>
    <n v="419411014"/>
    <s v="Math Fact Master: Addition, Subtraction, Multiplication, and Division"/>
    <n v="8029184"/>
    <s v="USD"/>
    <x v="2"/>
    <x v="663"/>
    <n v="159"/>
    <n v="4.5"/>
    <n v="4"/>
    <n v="5"/>
    <s v="4+"/>
    <x v="16"/>
    <n v="37"/>
    <n v="5"/>
    <n v="1"/>
    <n v="1"/>
  </r>
  <r>
    <n v="808"/>
    <n v="419724490"/>
    <s v="Lieferando.de"/>
    <n v="31544320"/>
    <s v="USD"/>
    <x v="1"/>
    <x v="664"/>
    <n v="1"/>
    <n v="3.5"/>
    <n v="5"/>
    <s v="3.6.9"/>
    <s v="4+"/>
    <x v="18"/>
    <n v="38"/>
    <n v="0"/>
    <n v="2"/>
    <n v="1"/>
  </r>
  <r>
    <n v="809"/>
    <n v="419805549"/>
    <s v="銝僑-澆靽∟霂Ｗ極"/>
    <n v="112928768"/>
    <s v="USD"/>
    <x v="1"/>
    <x v="665"/>
    <n v="4"/>
    <n v="4.5"/>
    <n v="5"/>
    <s v="4.5.6"/>
    <s v="12+"/>
    <x v="7"/>
    <n v="38"/>
    <n v="4"/>
    <n v="3"/>
    <n v="1"/>
  </r>
  <r>
    <n v="810"/>
    <n v="420009108"/>
    <s v="Temple Run"/>
    <n v="65921024"/>
    <s v="USD"/>
    <x v="1"/>
    <x v="666"/>
    <n v="3842"/>
    <n v="4.5"/>
    <n v="4"/>
    <s v="1.6.2"/>
    <s v="9+"/>
    <x v="0"/>
    <n v="40"/>
    <n v="5"/>
    <n v="1"/>
    <n v="1"/>
  </r>
  <r>
    <n v="811"/>
    <n v="420635506"/>
    <s v="Angry Birds Rio"/>
    <n v="138319872"/>
    <s v="USD"/>
    <x v="1"/>
    <x v="667"/>
    <n v="123"/>
    <n v="4.5"/>
    <n v="4"/>
    <s v="2.6.6"/>
    <s v="4+"/>
    <x v="0"/>
    <n v="40"/>
    <n v="0"/>
    <n v="1"/>
    <n v="1"/>
  </r>
  <r>
    <n v="812"/>
    <n v="420636551"/>
    <s v="Angry Birds Rio HD"/>
    <n v="226899968"/>
    <s v="USD"/>
    <x v="1"/>
    <x v="668"/>
    <n v="251"/>
    <n v="4.5"/>
    <n v="4"/>
    <s v="2.6.6"/>
    <s v="4+"/>
    <x v="0"/>
    <n v="24"/>
    <n v="5"/>
    <n v="1"/>
    <n v="1"/>
  </r>
  <r>
    <n v="813"/>
    <n v="420859056"/>
    <s v="My Baby's Beat - Prenatal Listener"/>
    <n v="70041600"/>
    <s v="USD"/>
    <x v="4"/>
    <x v="669"/>
    <n v="75"/>
    <n v="3"/>
    <n v="3.5"/>
    <n v="3.08"/>
    <s v="4+"/>
    <x v="17"/>
    <n v="37"/>
    <n v="4"/>
    <n v="4"/>
    <n v="1"/>
  </r>
  <r>
    <n v="814"/>
    <n v="421167112"/>
    <s v="My Horse"/>
    <n v="301896704"/>
    <s v="USD"/>
    <x v="1"/>
    <x v="670"/>
    <n v="249"/>
    <n v="4.5"/>
    <n v="4"/>
    <s v="1.30.0"/>
    <s v="4+"/>
    <x v="0"/>
    <n v="40"/>
    <n v="5"/>
    <n v="8"/>
    <n v="1"/>
  </r>
  <r>
    <n v="815"/>
    <n v="421168738"/>
    <s v="iStatVball 2 iPad Edition"/>
    <n v="15154176"/>
    <s v="USD"/>
    <x v="14"/>
    <x v="646"/>
    <n v="0"/>
    <n v="4.5"/>
    <n v="0"/>
    <s v="2.18.2"/>
    <s v="4+"/>
    <x v="10"/>
    <n v="24"/>
    <n v="4"/>
    <n v="1"/>
    <n v="1"/>
  </r>
  <r>
    <n v="816"/>
    <n v="421254504"/>
    <s v="Magic Piano by Smule"/>
    <n v="55030784"/>
    <s v="USD"/>
    <x v="1"/>
    <x v="671"/>
    <n v="1102"/>
    <n v="4.5"/>
    <n v="4"/>
    <s v="8.3.1"/>
    <s v="4+"/>
    <x v="6"/>
    <n v="37"/>
    <n v="5"/>
    <n v="12"/>
    <n v="1"/>
  </r>
  <r>
    <n v="817"/>
    <n v="421547368"/>
    <s v="DIRECTV App for iPad"/>
    <n v="209462272"/>
    <s v="USD"/>
    <x v="1"/>
    <x v="672"/>
    <n v="30"/>
    <n v="3.5"/>
    <n v="4"/>
    <s v="4.9.705"/>
    <s v="4+"/>
    <x v="13"/>
    <n v="24"/>
    <n v="5"/>
    <n v="1"/>
    <n v="1"/>
  </r>
  <r>
    <n v="819"/>
    <n v="421894356"/>
    <s v="PodCruncher podcast app - Player and manager for podcasts"/>
    <n v="6615040"/>
    <s v="USD"/>
    <x v="6"/>
    <x v="673"/>
    <n v="689"/>
    <n v="4.5"/>
    <n v="4"/>
    <n v="3.2"/>
    <s v="4+"/>
    <x v="19"/>
    <n v="38"/>
    <n v="0"/>
    <n v="1"/>
    <n v="1"/>
  </r>
  <r>
    <n v="820"/>
    <n v="421988577"/>
    <s v="Shell Shock 1.5"/>
    <n v="46864078"/>
    <s v="USD"/>
    <x v="2"/>
    <x v="674"/>
    <n v="26"/>
    <n v="3"/>
    <n v="3"/>
    <n v="1.5"/>
    <s v="4+"/>
    <x v="0"/>
    <n v="26"/>
    <n v="5"/>
    <n v="1"/>
    <n v="1"/>
  </r>
  <r>
    <n v="821"/>
    <n v="421998342"/>
    <s v="Talking Tom Cat 2 for iPad"/>
    <n v="73111552"/>
    <s v="USD"/>
    <x v="1"/>
    <x v="675"/>
    <n v="98"/>
    <n v="4"/>
    <n v="4"/>
    <s v="5.2.2"/>
    <s v="4+"/>
    <x v="13"/>
    <n v="24"/>
    <n v="5"/>
    <n v="13"/>
    <n v="1"/>
  </r>
  <r>
    <n v="822"/>
    <n v="422366403"/>
    <s v="MTV"/>
    <n v="113787904"/>
    <s v="USD"/>
    <x v="1"/>
    <x v="676"/>
    <n v="97"/>
    <n v="2.5"/>
    <n v="2"/>
    <s v="4.0.0"/>
    <s v="12+"/>
    <x v="13"/>
    <n v="37"/>
    <n v="5"/>
    <n v="1"/>
    <n v="1"/>
  </r>
  <r>
    <n v="823"/>
    <n v="422667065"/>
    <s v="Tiny Tower - Free City Building"/>
    <n v="124720128"/>
    <s v="USD"/>
    <x v="1"/>
    <x v="677"/>
    <n v="4536"/>
    <n v="4.5"/>
    <n v="4.5"/>
    <s v="3.3.12"/>
    <s v="12+"/>
    <x v="0"/>
    <n v="38"/>
    <n v="4"/>
    <n v="1"/>
    <n v="1"/>
  </r>
  <r>
    <n v="824"/>
    <n v="422689480"/>
    <s v="Gmail - email by Google: secure, fast &amp; organized"/>
    <n v="236067840"/>
    <s v="USD"/>
    <x v="1"/>
    <x v="678"/>
    <n v="677"/>
    <n v="4"/>
    <n v="4.5"/>
    <s v="5.0.170507"/>
    <s v="4+"/>
    <x v="1"/>
    <n v="37"/>
    <n v="5"/>
    <n v="56"/>
    <n v="1"/>
  </r>
  <r>
    <n v="825"/>
    <n v="422845617"/>
    <s v="OneCam"/>
    <n v="4324352"/>
    <s v="USD"/>
    <x v="7"/>
    <x v="197"/>
    <n v="0"/>
    <n v="0"/>
    <n v="0"/>
    <s v="5.7.0"/>
    <s v="4+"/>
    <x v="14"/>
    <n v="37"/>
    <n v="0"/>
    <n v="2"/>
    <n v="1"/>
  </r>
  <r>
    <n v="826"/>
    <n v="423084029"/>
    <s v="蝢 - 拐券"/>
    <n v="224955392"/>
    <s v="USD"/>
    <x v="1"/>
    <x v="679"/>
    <n v="2"/>
    <n v="4.5"/>
    <n v="5"/>
    <s v="8.1.0"/>
    <s v="4+"/>
    <x v="17"/>
    <n v="37"/>
    <n v="5"/>
    <n v="2"/>
    <n v="1"/>
  </r>
  <r>
    <n v="828"/>
    <n v="423198259"/>
    <s v="Chess Pro - with coach"/>
    <n v="43033600"/>
    <s v="USD"/>
    <x v="3"/>
    <x v="680"/>
    <n v="893"/>
    <n v="5"/>
    <n v="5"/>
    <n v="2017.01"/>
    <s v="4+"/>
    <x v="0"/>
    <n v="37"/>
    <n v="5"/>
    <n v="3"/>
    <n v="1"/>
  </r>
  <r>
    <n v="829"/>
    <n v="423246594"/>
    <s v="NCAA March Madness Live - Men's College Basketball"/>
    <n v="113078272"/>
    <s v="USD"/>
    <x v="1"/>
    <x v="681"/>
    <n v="55"/>
    <n v="3"/>
    <n v="2.5"/>
    <s v="7.0.4"/>
    <s v="4+"/>
    <x v="10"/>
    <n v="37"/>
    <n v="5"/>
    <n v="1"/>
    <n v="1"/>
  </r>
  <r>
    <n v="830"/>
    <n v="423443665"/>
    <s v="Catholic New American Bible Revised Edition"/>
    <n v="60426240"/>
    <s v="USD"/>
    <x v="6"/>
    <x v="682"/>
    <n v="0"/>
    <n v="3.5"/>
    <n v="0"/>
    <n v="7.5"/>
    <s v="4+"/>
    <x v="4"/>
    <n v="37"/>
    <n v="5"/>
    <n v="1"/>
    <n v="1"/>
  </r>
  <r>
    <n v="831"/>
    <n v="423492040"/>
    <s v="Planimeter - Measure Land Area and Distance on a Map"/>
    <n v="14495744"/>
    <s v="USD"/>
    <x v="5"/>
    <x v="321"/>
    <n v="83"/>
    <n v="4.5"/>
    <n v="4"/>
    <n v="3.5"/>
    <s v="4+"/>
    <x v="1"/>
    <n v="38"/>
    <n v="5"/>
    <n v="6"/>
    <n v="1"/>
  </r>
  <r>
    <n v="832"/>
    <n v="423514795"/>
    <s v="銝剖撌亙嗉"/>
    <n v="86083584"/>
    <s v="USD"/>
    <x v="1"/>
    <x v="683"/>
    <n v="0"/>
    <n v="2.5"/>
    <n v="0"/>
    <s v="3.0.0.7.1"/>
    <s v="12+"/>
    <x v="5"/>
    <n v="38"/>
    <n v="0"/>
    <n v="1"/>
    <n v="1"/>
  </r>
  <r>
    <n v="833"/>
    <n v="423855879"/>
    <s v="Bumpy Road"/>
    <n v="30275615"/>
    <s v="USD"/>
    <x v="6"/>
    <x v="684"/>
    <n v="186"/>
    <n v="4"/>
    <n v="4"/>
    <n v="2.2000000000000002"/>
    <s v="4+"/>
    <x v="0"/>
    <n v="43"/>
    <n v="5"/>
    <n v="6"/>
    <n v="1"/>
  </r>
  <r>
    <n v="835"/>
    <n v="424123969"/>
    <s v="Dude Perfect"/>
    <n v="140165120"/>
    <s v="USD"/>
    <x v="2"/>
    <x v="685"/>
    <n v="1556"/>
    <n v="4.5"/>
    <n v="4.5"/>
    <s v="1.1.5"/>
    <s v="4+"/>
    <x v="0"/>
    <n v="43"/>
    <n v="0"/>
    <n v="1"/>
    <n v="1"/>
  </r>
  <r>
    <n v="836"/>
    <n v="424216726"/>
    <s v="Countdown (Event Reminders and Timer)"/>
    <n v="81287168"/>
    <s v="USD"/>
    <x v="1"/>
    <x v="686"/>
    <n v="1102"/>
    <n v="4"/>
    <n v="4"/>
    <s v="4.2.5"/>
    <s v="4+"/>
    <x v="17"/>
    <n v="37"/>
    <n v="1"/>
    <n v="22"/>
    <n v="1"/>
  </r>
  <r>
    <n v="837"/>
    <n v="424229589"/>
    <s v="Dude Perfect HD"/>
    <n v="139853824"/>
    <s v="USD"/>
    <x v="7"/>
    <x v="687"/>
    <n v="1041"/>
    <n v="4.5"/>
    <n v="4.5"/>
    <s v="1.1.5"/>
    <s v="4+"/>
    <x v="0"/>
    <n v="26"/>
    <n v="5"/>
    <n v="1"/>
    <n v="1"/>
  </r>
  <r>
    <n v="838"/>
    <n v="424591347"/>
    <s v="FINAL FANTASY III"/>
    <n v="290695168"/>
    <s v="USD"/>
    <x v="18"/>
    <x v="688"/>
    <n v="17"/>
    <n v="4.5"/>
    <n v="3.5"/>
    <s v="1.7.5"/>
    <s v="9+"/>
    <x v="0"/>
    <n v="40"/>
    <n v="0"/>
    <n v="8"/>
    <n v="1"/>
  </r>
  <r>
    <n v="839"/>
    <n v="424598114"/>
    <s v="揚-唬犖銝澈憭抒兮"/>
    <n v="185606144"/>
    <s v="USD"/>
    <x v="1"/>
    <x v="66"/>
    <n v="0"/>
    <n v="3"/>
    <n v="0"/>
    <s v="5.2.5"/>
    <s v="17+"/>
    <x v="3"/>
    <n v="38"/>
    <n v="0"/>
    <n v="1"/>
    <n v="1"/>
  </r>
  <r>
    <n v="840"/>
    <n v="424881832"/>
    <s v="SPIEGEL ONLINE - Nachrichten"/>
    <n v="31635456"/>
    <s v="USD"/>
    <x v="1"/>
    <x v="166"/>
    <n v="29"/>
    <n v="4.5"/>
    <n v="5"/>
    <s v="3.1.5"/>
    <s v="12+"/>
    <x v="19"/>
    <n v="37"/>
    <n v="5"/>
    <n v="2"/>
    <n v="1"/>
  </r>
  <r>
    <n v="841"/>
    <n v="424912055"/>
    <s v="Superbrothers: Sword &amp; Sworcery EP"/>
    <n v="212580352"/>
    <s v="USD"/>
    <x v="0"/>
    <x v="689"/>
    <n v="68"/>
    <n v="4.5"/>
    <n v="4"/>
    <n v="1.1599999999999999"/>
    <s v="12+"/>
    <x v="0"/>
    <n v="37"/>
    <n v="3"/>
    <n v="2"/>
    <n v="1"/>
  </r>
  <r>
    <n v="842"/>
    <n v="425073498"/>
    <s v="Procreate  Sketch, paint, create."/>
    <n v="132968448"/>
    <s v="USD"/>
    <x v="8"/>
    <x v="690"/>
    <n v="356"/>
    <n v="4.5"/>
    <n v="4.5"/>
    <s v="3.2.1"/>
    <s v="4+"/>
    <x v="13"/>
    <n v="24"/>
    <n v="5"/>
    <n v="13"/>
    <n v="1"/>
  </r>
  <r>
    <n v="843"/>
    <n v="425349261"/>
    <s v="蝵圈 - 蝎暸末捆嚗箔頞"/>
    <n v="133134336"/>
    <s v="USD"/>
    <x v="1"/>
    <x v="691"/>
    <n v="6"/>
    <n v="4.5"/>
    <n v="1"/>
    <n v="23.2"/>
    <s v="17+"/>
    <x v="19"/>
    <n v="37"/>
    <n v="4"/>
    <n v="2"/>
    <n v="1"/>
  </r>
  <r>
    <n v="845"/>
    <n v="425996445"/>
    <s v="Tiny Planet Photos and Video"/>
    <n v="84909056"/>
    <s v="USD"/>
    <x v="2"/>
    <x v="692"/>
    <n v="8"/>
    <n v="4"/>
    <n v="4"/>
    <s v="6.3.0"/>
    <s v="4+"/>
    <x v="14"/>
    <n v="37"/>
    <n v="5"/>
    <n v="7"/>
    <n v="1"/>
  </r>
  <r>
    <n v="846"/>
    <n v="426072035"/>
    <s v="Touchgrind BMX"/>
    <n v="194308096"/>
    <s v="USD"/>
    <x v="4"/>
    <x v="693"/>
    <n v="4"/>
    <n v="4"/>
    <n v="3"/>
    <s v="1.6.1"/>
    <s v="4+"/>
    <x v="0"/>
    <n v="37"/>
    <n v="5"/>
    <n v="9"/>
    <n v="1"/>
  </r>
  <r>
    <n v="847"/>
    <n v="426097375"/>
    <s v="QQ瘚沈D-蝝Ｘ閫"/>
    <n v="82982912"/>
    <s v="USD"/>
    <x v="1"/>
    <x v="694"/>
    <n v="4"/>
    <n v="4"/>
    <n v="4"/>
    <s v="5.8.2"/>
    <s v="17+"/>
    <x v="7"/>
    <n v="24"/>
    <n v="5"/>
    <n v="1"/>
    <n v="1"/>
  </r>
  <r>
    <n v="848"/>
    <n v="426170776"/>
    <s v="QR Reader for iPad"/>
    <n v="55071744"/>
    <s v="USD"/>
    <x v="1"/>
    <x v="695"/>
    <n v="63"/>
    <n v="4"/>
    <n v="4"/>
    <n v="4"/>
    <s v="9+"/>
    <x v="7"/>
    <n v="24"/>
    <n v="5"/>
    <n v="29"/>
    <n v="1"/>
  </r>
  <r>
    <n v="849"/>
    <n v="426282304"/>
    <s v="NBA JAM by EA SPORTS for iPad"/>
    <n v="415420416"/>
    <s v="USD"/>
    <x v="4"/>
    <x v="696"/>
    <n v="164"/>
    <n v="4"/>
    <n v="4"/>
    <s v="1.1.36"/>
    <s v="4+"/>
    <x v="0"/>
    <n v="24"/>
    <n v="5"/>
    <n v="8"/>
    <n v="1"/>
  </r>
  <r>
    <n v="850"/>
    <n v="426382105"/>
    <s v="Toca Hair Salon"/>
    <n v="51366912"/>
    <s v="USD"/>
    <x v="6"/>
    <x v="697"/>
    <n v="29"/>
    <n v="4"/>
    <n v="3.5"/>
    <s v="1.2.7"/>
    <s v="4+"/>
    <x v="16"/>
    <n v="40"/>
    <n v="5"/>
    <n v="1"/>
    <n v="1"/>
  </r>
  <r>
    <n v="851"/>
    <n v="426414466"/>
    <s v="Showroomprive - Private Fashion Sales"/>
    <n v="31230976"/>
    <s v="USD"/>
    <x v="1"/>
    <x v="698"/>
    <n v="0"/>
    <n v="4"/>
    <n v="0"/>
    <n v="8.4"/>
    <s v="12+"/>
    <x v="3"/>
    <n v="37"/>
    <n v="5"/>
    <n v="8"/>
    <n v="1"/>
  </r>
  <r>
    <n v="852"/>
    <n v="426415634"/>
    <s v="Bloons TD 4 HD"/>
    <n v="164235264"/>
    <s v="USD"/>
    <x v="6"/>
    <x v="699"/>
    <n v="13"/>
    <n v="4"/>
    <n v="4"/>
    <s v="3.0.4"/>
    <s v="4+"/>
    <x v="0"/>
    <n v="24"/>
    <n v="5"/>
    <n v="1"/>
    <n v="1"/>
  </r>
  <r>
    <n v="854"/>
    <n v="426747278"/>
    <s v="Elmo Loves ABCs for iPad"/>
    <n v="742145024"/>
    <s v="USD"/>
    <x v="4"/>
    <x v="700"/>
    <n v="26"/>
    <n v="3.5"/>
    <n v="3.5"/>
    <s v="3.5.4"/>
    <s v="4+"/>
    <x v="0"/>
    <n v="24"/>
    <n v="5"/>
    <n v="1"/>
    <n v="1"/>
  </r>
  <r>
    <n v="855"/>
    <n v="427419772"/>
    <s v="Forbidden Island"/>
    <n v="149715968"/>
    <s v="USD"/>
    <x v="4"/>
    <x v="701"/>
    <n v="48"/>
    <n v="4.5"/>
    <n v="4"/>
    <n v="2.1"/>
    <s v="9+"/>
    <x v="0"/>
    <n v="24"/>
    <n v="5"/>
    <n v="12"/>
    <n v="1"/>
  </r>
  <r>
    <n v="856"/>
    <n v="427457043"/>
    <s v="1瑕-函頞 頧餅啣振"/>
    <n v="80944128"/>
    <s v="USD"/>
    <x v="1"/>
    <x v="702"/>
    <n v="1"/>
    <n v="3.5"/>
    <n v="1"/>
    <s v="5.0.0"/>
    <s v="17+"/>
    <x v="3"/>
    <n v="37"/>
    <n v="5"/>
    <n v="1"/>
    <n v="1"/>
  </r>
  <r>
    <n v="857"/>
    <n v="427555239"/>
    <s v=" - 雿遠銝膠,擃韐典銵"/>
    <n v="74724352"/>
    <s v="USD"/>
    <x v="1"/>
    <x v="179"/>
    <n v="1"/>
    <n v="2"/>
    <n v="1"/>
    <s v="8.0.1"/>
    <s v="4+"/>
    <x v="8"/>
    <n v="37"/>
    <n v="0"/>
    <n v="2"/>
    <n v="1"/>
  </r>
  <r>
    <n v="858"/>
    <n v="427916203"/>
    <s v="Expedia Hotels, Flights &amp; Vacation Package Deals"/>
    <n v="125872128"/>
    <s v="USD"/>
    <x v="1"/>
    <x v="703"/>
    <n v="112"/>
    <n v="3.5"/>
    <n v="4.5"/>
    <n v="17.21"/>
    <s v="4+"/>
    <x v="8"/>
    <n v="37"/>
    <n v="5"/>
    <n v="19"/>
    <n v="1"/>
  </r>
  <r>
    <n v="859"/>
    <n v="427941017"/>
    <s v="YY- 撠瘞箇凋漱蔓隞"/>
    <n v="165367808"/>
    <s v="USD"/>
    <x v="1"/>
    <x v="346"/>
    <n v="4"/>
    <n v="4"/>
    <n v="5"/>
    <s v="6.3.8"/>
    <s v="17+"/>
    <x v="9"/>
    <n v="37"/>
    <n v="0"/>
    <n v="2"/>
    <n v="1"/>
  </r>
  <r>
    <n v="860"/>
    <n v="428845974"/>
    <s v="ooVoo  Free Video Call, Text and Voice"/>
    <n v="113510400"/>
    <s v="USD"/>
    <x v="1"/>
    <x v="704"/>
    <n v="1014"/>
    <n v="4.5"/>
    <n v="4.5"/>
    <s v="3.1.6"/>
    <s v="4+"/>
    <x v="9"/>
    <n v="37"/>
    <n v="5"/>
    <n v="21"/>
    <n v="1"/>
  </r>
  <r>
    <n v="861"/>
    <n v="428970841"/>
    <s v="Virtual Villagers 4: The Tree of Life"/>
    <n v="36686604"/>
    <s v="USD"/>
    <x v="2"/>
    <x v="705"/>
    <n v="479"/>
    <n v="4"/>
    <n v="4"/>
    <s v="1.0.1"/>
    <s v="9+"/>
    <x v="0"/>
    <n v="47"/>
    <n v="0"/>
    <n v="1"/>
    <n v="1"/>
  </r>
  <r>
    <n v="862"/>
    <n v="429009175"/>
    <s v="WatchESPN"/>
    <n v="33714176"/>
    <s v="USD"/>
    <x v="1"/>
    <x v="706"/>
    <n v="2556"/>
    <n v="4"/>
    <n v="4.5"/>
    <s v="1.9.9"/>
    <s v="4+"/>
    <x v="10"/>
    <n v="37"/>
    <n v="2"/>
    <n v="1"/>
    <n v="1"/>
  </r>
  <r>
    <n v="863"/>
    <n v="429047995"/>
    <s v="Pinterest"/>
    <n v="74778624"/>
    <s v="USD"/>
    <x v="1"/>
    <x v="707"/>
    <n v="1814"/>
    <n v="4.5"/>
    <n v="4"/>
    <n v="6.26"/>
    <s v="12+"/>
    <x v="9"/>
    <n v="37"/>
    <n v="5"/>
    <n v="27"/>
    <n v="1"/>
  </r>
  <r>
    <n v="864"/>
    <n v="429610587"/>
    <s v="iFunny :)"/>
    <n v="66599936"/>
    <s v="USD"/>
    <x v="1"/>
    <x v="708"/>
    <n v="877"/>
    <n v="3.5"/>
    <n v="4.5"/>
    <s v="4.6.8"/>
    <s v="17+"/>
    <x v="13"/>
    <n v="37"/>
    <n v="2"/>
    <n v="2"/>
    <n v="1"/>
  </r>
  <r>
    <n v="866"/>
    <n v="429775439"/>
    <s v="HBO GO"/>
    <n v="41109504"/>
    <s v="USD"/>
    <x v="1"/>
    <x v="709"/>
    <n v="9"/>
    <n v="3"/>
    <n v="3"/>
    <s v="10.1.0"/>
    <s v="17+"/>
    <x v="13"/>
    <n v="37"/>
    <n v="5"/>
    <n v="1"/>
    <n v="1"/>
  </r>
  <r>
    <n v="867"/>
    <n v="429851711"/>
    <s v="Flashlight 嚗"/>
    <n v="14336000"/>
    <s v="USD"/>
    <x v="1"/>
    <x v="710"/>
    <n v="21"/>
    <n v="4.5"/>
    <n v="2"/>
    <n v="2.6"/>
    <s v="4+"/>
    <x v="7"/>
    <n v="37"/>
    <n v="1"/>
    <n v="1"/>
    <n v="1"/>
  </r>
  <r>
    <n v="868"/>
    <n v="429870273"/>
    <s v="DEATHSMILES"/>
    <n v="519446528"/>
    <s v="USD"/>
    <x v="3"/>
    <x v="711"/>
    <n v="48"/>
    <n v="4.5"/>
    <n v="5"/>
    <s v="1.0.19"/>
    <s v="12+"/>
    <x v="0"/>
    <n v="43"/>
    <n v="0"/>
    <n v="2"/>
    <n v="1"/>
  </r>
  <r>
    <n v="869"/>
    <n v="429885089"/>
    <s v="QQ喃HD"/>
    <n v="139457536"/>
    <s v="USD"/>
    <x v="1"/>
    <x v="712"/>
    <n v="4"/>
    <n v="3.5"/>
    <n v="5"/>
    <s v="5.3.1"/>
    <s v="4+"/>
    <x v="6"/>
    <n v="24"/>
    <n v="5"/>
    <n v="3"/>
    <n v="1"/>
  </r>
  <r>
    <n v="870"/>
    <n v="430152294"/>
    <s v="Talking Pierre the Parrot for iPad"/>
    <n v="60313600"/>
    <s v="USD"/>
    <x v="1"/>
    <x v="713"/>
    <n v="364"/>
    <n v="4"/>
    <n v="4.5"/>
    <s v="3.3.1"/>
    <s v="4+"/>
    <x v="13"/>
    <n v="24"/>
    <n v="5"/>
    <n v="13"/>
    <n v="1"/>
  </r>
  <r>
    <n v="871"/>
    <n v="430200224"/>
    <s v="Photon Flash Player for iPad - Flash Video &amp; Games plus Private Web Browser"/>
    <n v="35695616"/>
    <s v="USD"/>
    <x v="4"/>
    <x v="714"/>
    <n v="935"/>
    <n v="4"/>
    <n v="4"/>
    <n v="6.2"/>
    <s v="17+"/>
    <x v="7"/>
    <n v="26"/>
    <n v="5"/>
    <n v="10"/>
    <n v="1"/>
  </r>
  <r>
    <n v="872"/>
    <n v="430229059"/>
    <s v="Rota Calendar - Work Shift Manager"/>
    <n v="1824768"/>
    <s v="USD"/>
    <x v="7"/>
    <x v="715"/>
    <n v="24"/>
    <n v="4.5"/>
    <n v="4.5"/>
    <n v="7.3"/>
    <s v="4+"/>
    <x v="1"/>
    <n v="37"/>
    <n v="0"/>
    <n v="1"/>
    <n v="1"/>
  </r>
  <r>
    <n v="873"/>
    <n v="430234732"/>
    <s v="Site Audit Pro"/>
    <n v="54476800"/>
    <s v="USD"/>
    <x v="19"/>
    <x v="716"/>
    <n v="3"/>
    <n v="4"/>
    <n v="4.5"/>
    <s v="5.7.6"/>
    <s v="4+"/>
    <x v="1"/>
    <n v="37"/>
    <n v="5"/>
    <n v="1"/>
    <n v="1"/>
  </r>
  <r>
    <n v="874"/>
    <n v="430616332"/>
    <s v="It's Tyrannosaurus Rex - Smithsonian Institution"/>
    <n v="29496320"/>
    <s v="USD"/>
    <x v="7"/>
    <x v="717"/>
    <n v="1"/>
    <n v="4.5"/>
    <n v="5"/>
    <s v="2.6.1"/>
    <s v="4+"/>
    <x v="20"/>
    <n v="37"/>
    <n v="4"/>
    <n v="1"/>
    <n v="1"/>
  </r>
  <r>
    <n v="875"/>
    <n v="430823968"/>
    <s v="FINAL FANTASY III for iPad"/>
    <n v="283656192"/>
    <s v="USD"/>
    <x v="19"/>
    <x v="718"/>
    <n v="14"/>
    <n v="4"/>
    <n v="4"/>
    <s v="1.6.4"/>
    <s v="9+"/>
    <x v="0"/>
    <n v="24"/>
    <n v="5"/>
    <n v="8"/>
    <n v="1"/>
  </r>
  <r>
    <n v="876"/>
    <n v="430856616"/>
    <s v="True Red Eye Remover HD-Face Recovery"/>
    <n v="4511744"/>
    <s v="USD"/>
    <x v="2"/>
    <x v="565"/>
    <n v="379"/>
    <n v="4"/>
    <n v="4"/>
    <n v="2.9"/>
    <s v="4+"/>
    <x v="14"/>
    <n v="40"/>
    <n v="0"/>
    <n v="1"/>
    <n v="1"/>
  </r>
  <r>
    <n v="877"/>
    <n v="430920838"/>
    <s v="Tikal"/>
    <n v="27049083"/>
    <s v="USD"/>
    <x v="6"/>
    <x v="193"/>
    <n v="435"/>
    <n v="4.5"/>
    <n v="4.5"/>
    <n v="1.2"/>
    <s v="4+"/>
    <x v="0"/>
    <n v="47"/>
    <n v="5"/>
    <n v="1"/>
    <n v="1"/>
  </r>
  <r>
    <n v="878"/>
    <n v="431023686"/>
    <s v="蝢蜇霂-瞏格蝛踵敹思犖銝甇"/>
    <n v="143117312"/>
    <s v="USD"/>
    <x v="1"/>
    <x v="719"/>
    <n v="0"/>
    <n v="4.5"/>
    <n v="0"/>
    <s v="9.1.0"/>
    <s v="17+"/>
    <x v="3"/>
    <n v="37"/>
    <n v="0"/>
    <n v="4"/>
    <n v="1"/>
  </r>
  <r>
    <n v="879"/>
    <n v="431033044"/>
    <s v="Phone Drive - File Manager, Browser &amp; Explorer"/>
    <n v="19738624"/>
    <s v="USD"/>
    <x v="7"/>
    <x v="720"/>
    <n v="121"/>
    <n v="4.5"/>
    <n v="4.5"/>
    <s v="6.3.9"/>
    <s v="17+"/>
    <x v="7"/>
    <n v="38"/>
    <n v="5"/>
    <n v="15"/>
    <n v="1"/>
  </r>
  <r>
    <n v="880"/>
    <n v="431065024"/>
    <s v="Fake Location"/>
    <n v="6228992"/>
    <s v="USD"/>
    <x v="2"/>
    <x v="721"/>
    <n v="7"/>
    <n v="1"/>
    <n v="1"/>
    <n v="3.1"/>
    <s v="4+"/>
    <x v="9"/>
    <n v="37"/>
    <n v="5"/>
    <n v="13"/>
    <n v="1"/>
  </r>
  <r>
    <n v="881"/>
    <n v="431229633"/>
    <s v="Summer Games 3D"/>
    <n v="99463168"/>
    <s v="USD"/>
    <x v="2"/>
    <x v="646"/>
    <n v="1"/>
    <n v="3.5"/>
    <n v="4"/>
    <n v="2.2999999999999998"/>
    <s v="4+"/>
    <x v="0"/>
    <n v="37"/>
    <n v="5"/>
    <n v="1"/>
    <n v="1"/>
  </r>
  <r>
    <n v="882"/>
    <n v="431493086"/>
    <s v="Classic Explain Everything"/>
    <n v="123312128"/>
    <s v="USD"/>
    <x v="5"/>
    <x v="722"/>
    <n v="0"/>
    <n v="4"/>
    <n v="0"/>
    <n v="3.46"/>
    <s v="4+"/>
    <x v="16"/>
    <n v="37"/>
    <n v="5"/>
    <n v="17"/>
    <n v="1"/>
  </r>
  <r>
    <n v="883"/>
    <n v="431865275"/>
    <s v="The JMU Bus App"/>
    <n v="4427776"/>
    <s v="USD"/>
    <x v="6"/>
    <x v="250"/>
    <n v="0"/>
    <n v="3"/>
    <n v="0"/>
    <s v="3.1.2"/>
    <s v="4+"/>
    <x v="15"/>
    <n v="38"/>
    <n v="0"/>
    <n v="1"/>
    <n v="1"/>
  </r>
  <r>
    <n v="884"/>
    <n v="431946152"/>
    <s v="ROBLOX"/>
    <n v="115178496"/>
    <s v="USD"/>
    <x v="1"/>
    <x v="723"/>
    <n v="300"/>
    <n v="4.5"/>
    <n v="4.5"/>
    <s v="2.293.126451"/>
    <s v="12+"/>
    <x v="0"/>
    <n v="37"/>
    <n v="5"/>
    <n v="1"/>
    <n v="1"/>
  </r>
  <r>
    <n v="885"/>
    <n v="432080204"/>
    <s v="Pocket Academy"/>
    <n v="192954368"/>
    <s v="USD"/>
    <x v="4"/>
    <x v="724"/>
    <n v="12"/>
    <n v="4.5"/>
    <n v="4"/>
    <n v="2.0099999999999998"/>
    <s v="4+"/>
    <x v="0"/>
    <n v="38"/>
    <n v="5"/>
    <n v="5"/>
    <n v="1"/>
  </r>
  <r>
    <n v="886"/>
    <n v="432274380"/>
    <s v="乩"/>
    <n v="149436416"/>
    <s v="USD"/>
    <x v="1"/>
    <x v="263"/>
    <n v="0"/>
    <n v="3"/>
    <n v="0"/>
    <s v="3.52.1"/>
    <s v="17+"/>
    <x v="9"/>
    <n v="37"/>
    <n v="5"/>
    <n v="1"/>
    <n v="1"/>
  </r>
  <r>
    <n v="887"/>
    <n v="432278816"/>
    <s v="颯胯扎隞颲嚗洵4餃隞賂蝚3"/>
    <n v="205664256"/>
    <s v="USD"/>
    <x v="20"/>
    <x v="197"/>
    <n v="0"/>
    <n v="0"/>
    <n v="0"/>
    <n v="2.4"/>
    <s v="9+"/>
    <x v="4"/>
    <n v="37"/>
    <n v="5"/>
    <n v="2"/>
    <n v="1"/>
  </r>
  <r>
    <n v="888"/>
    <n v="432455516"/>
    <s v="Round1 芥潦單梢靽∴"/>
    <n v="5999616"/>
    <s v="USD"/>
    <x v="1"/>
    <x v="197"/>
    <n v="0"/>
    <n v="0"/>
    <n v="0"/>
    <n v="3.9"/>
    <s v="17+"/>
    <x v="10"/>
    <n v="40"/>
    <n v="5"/>
    <n v="2"/>
    <n v="1"/>
  </r>
  <r>
    <n v="890"/>
    <n v="432504470"/>
    <s v="Ticket to Ride"/>
    <n v="345904128"/>
    <s v="USD"/>
    <x v="6"/>
    <x v="725"/>
    <n v="64"/>
    <n v="4.5"/>
    <n v="3"/>
    <s v="2.4.1"/>
    <s v="4+"/>
    <x v="0"/>
    <n v="40"/>
    <n v="5"/>
    <n v="3"/>
    <n v="1"/>
  </r>
  <r>
    <n v="892"/>
    <n v="432749907"/>
    <s v="Dice With Buddies: Fun New Social Dice Game"/>
    <n v="409732096"/>
    <s v="USD"/>
    <x v="6"/>
    <x v="726"/>
    <n v="23"/>
    <n v="4.5"/>
    <n v="4.5"/>
    <s v="4.30.5"/>
    <s v="4+"/>
    <x v="0"/>
    <n v="37"/>
    <n v="5"/>
    <n v="1"/>
    <n v="1"/>
  </r>
  <r>
    <n v="893"/>
    <n v="432771571"/>
    <s v="Money Origami - Learn How to Fold Money"/>
    <n v="15350784"/>
    <s v="USD"/>
    <x v="7"/>
    <x v="183"/>
    <n v="0"/>
    <n v="3.5"/>
    <n v="0"/>
    <s v="4.1.0"/>
    <s v="4+"/>
    <x v="4"/>
    <n v="37"/>
    <n v="5"/>
    <n v="2"/>
    <n v="1"/>
  </r>
  <r>
    <n v="894"/>
    <n v="432791399"/>
    <s v="Cloud Baby Monitor ~ Video, Audio, Unlimited Range"/>
    <n v="62913536"/>
    <s v="USD"/>
    <x v="0"/>
    <x v="727"/>
    <n v="131"/>
    <n v="4.5"/>
    <n v="4.5"/>
    <s v="4.0.2"/>
    <s v="4+"/>
    <x v="17"/>
    <n v="38"/>
    <n v="5"/>
    <n v="1"/>
    <n v="1"/>
  </r>
  <r>
    <n v="895"/>
    <n v="432849519"/>
    <s v="STREET FIGHTER IV VOLT"/>
    <n v="947195904"/>
    <s v="USD"/>
    <x v="4"/>
    <x v="728"/>
    <n v="924"/>
    <n v="4.5"/>
    <n v="4"/>
    <s v="1.05.02"/>
    <s v="12+"/>
    <x v="0"/>
    <n v="40"/>
    <n v="0"/>
    <n v="3"/>
    <n v="1"/>
  </r>
  <r>
    <n v="896"/>
    <n v="432850619"/>
    <s v="FL Studio Mobile"/>
    <n v="791146496"/>
    <s v="USD"/>
    <x v="17"/>
    <x v="729"/>
    <n v="9"/>
    <n v="3.5"/>
    <n v="2.5"/>
    <s v="3.1.50"/>
    <s v="4+"/>
    <x v="6"/>
    <n v="37"/>
    <n v="5"/>
    <n v="1"/>
    <n v="1"/>
  </r>
  <r>
    <n v="897"/>
    <n v="433156786"/>
    <s v="Qzone HD"/>
    <n v="30027776"/>
    <s v="USD"/>
    <x v="1"/>
    <x v="730"/>
    <n v="26"/>
    <n v="3.5"/>
    <n v="3"/>
    <s v="4.1.4.1"/>
    <s v="4+"/>
    <x v="9"/>
    <n v="26"/>
    <n v="5"/>
    <n v="2"/>
    <n v="1"/>
  </r>
  <r>
    <n v="898"/>
    <n v="433398108"/>
    <s v="PicFrame"/>
    <n v="36758528"/>
    <s v="USD"/>
    <x v="2"/>
    <x v="731"/>
    <n v="66"/>
    <n v="4.5"/>
    <n v="5"/>
    <s v="9.7.2"/>
    <s v="4+"/>
    <x v="14"/>
    <n v="37"/>
    <n v="5"/>
    <n v="21"/>
    <n v="1"/>
  </r>
  <r>
    <n v="899"/>
    <n v="433508740"/>
    <s v="Bank of America - Mobile Banking for iPad"/>
    <n v="114268160"/>
    <s v="USD"/>
    <x v="1"/>
    <x v="732"/>
    <n v="31"/>
    <n v="3.5"/>
    <n v="3"/>
    <s v="7.3.8"/>
    <s v="4+"/>
    <x v="5"/>
    <n v="24"/>
    <n v="5"/>
    <n v="1"/>
    <n v="1"/>
  </r>
  <r>
    <n v="900"/>
    <n v="433592592"/>
    <s v="Nyan Cat: Lost In Space"/>
    <n v="96872448"/>
    <s v="USD"/>
    <x v="1"/>
    <x v="733"/>
    <n v="700"/>
    <n v="4.5"/>
    <n v="4.5"/>
    <n v="9"/>
    <s v="4+"/>
    <x v="0"/>
    <n v="37"/>
    <n v="5"/>
    <n v="1"/>
    <n v="1"/>
  </r>
  <r>
    <n v="901"/>
    <n v="433596395"/>
    <s v="ZOOKEEPERDX"/>
    <n v="28983296"/>
    <s v="USD"/>
    <x v="2"/>
    <x v="734"/>
    <n v="24"/>
    <n v="3.5"/>
    <n v="3.5"/>
    <s v="1.0.7"/>
    <s v="4+"/>
    <x v="0"/>
    <n v="43"/>
    <n v="4"/>
    <n v="3"/>
    <n v="1"/>
  </r>
  <r>
    <n v="903"/>
    <n v="433620759"/>
    <s v="Fishing Kings Free+"/>
    <n v="610881536"/>
    <s v="USD"/>
    <x v="1"/>
    <x v="735"/>
    <n v="7453"/>
    <n v="4.5"/>
    <n v="4.5"/>
    <s v="1.0.6"/>
    <s v="4+"/>
    <x v="0"/>
    <n v="40"/>
    <n v="5"/>
    <n v="12"/>
    <n v="1"/>
  </r>
  <r>
    <n v="904"/>
    <n v="433622275"/>
    <s v="Werewolf &quot;Nightmare in Prison&quot;"/>
    <n v="17530880"/>
    <s v="USD"/>
    <x v="1"/>
    <x v="736"/>
    <n v="0"/>
    <n v="4.5"/>
    <n v="0"/>
    <n v="8.6"/>
    <s v="12+"/>
    <x v="0"/>
    <n v="37"/>
    <n v="0"/>
    <n v="2"/>
    <n v="1"/>
  </r>
  <r>
    <n v="905"/>
    <n v="433671262"/>
    <s v="PhotoToaster - Photo Editor, Filters, Effects and Borders"/>
    <n v="58143744"/>
    <s v="USD"/>
    <x v="6"/>
    <x v="737"/>
    <n v="391"/>
    <n v="5"/>
    <n v="5"/>
    <s v="6.7.5"/>
    <s v="4+"/>
    <x v="14"/>
    <n v="37"/>
    <n v="5"/>
    <n v="1"/>
    <n v="1"/>
  </r>
  <r>
    <n v="906"/>
    <n v="433847884"/>
    <s v="Bike Baron"/>
    <n v="183046144"/>
    <s v="USD"/>
    <x v="7"/>
    <x v="738"/>
    <n v="57"/>
    <n v="4.5"/>
    <n v="4.5"/>
    <s v="3.9.1"/>
    <s v="4+"/>
    <x v="0"/>
    <n v="40"/>
    <n v="5"/>
    <n v="1"/>
    <n v="1"/>
  </r>
  <r>
    <n v="907"/>
    <n v="434209233"/>
    <s v="Moji Weather - Free Weather Forecast"/>
    <n v="86968320"/>
    <s v="USD"/>
    <x v="1"/>
    <x v="739"/>
    <n v="0"/>
    <n v="4.5"/>
    <n v="0"/>
    <s v="7.0.0"/>
    <s v="4+"/>
    <x v="2"/>
    <n v="38"/>
    <n v="0"/>
    <n v="3"/>
    <n v="1"/>
  </r>
  <r>
    <n v="908"/>
    <n v="434374726"/>
    <s v="鈭砌 HD"/>
    <n v="114121728"/>
    <s v="USD"/>
    <x v="1"/>
    <x v="740"/>
    <n v="0"/>
    <n v="4"/>
    <n v="0"/>
    <s v="4.1.0"/>
    <s v="17+"/>
    <x v="3"/>
    <n v="24"/>
    <n v="4"/>
    <n v="1"/>
    <n v="1"/>
  </r>
  <r>
    <n v="909"/>
    <n v="434826169"/>
    <s v="Toca Robot Lab"/>
    <n v="64152576"/>
    <s v="USD"/>
    <x v="6"/>
    <x v="741"/>
    <n v="17"/>
    <n v="4"/>
    <n v="4"/>
    <s v="1.2.3"/>
    <s v="4+"/>
    <x v="16"/>
    <n v="40"/>
    <n v="5"/>
    <n v="1"/>
    <n v="1"/>
  </r>
  <r>
    <n v="910"/>
    <n v="434832826"/>
    <s v="Viator Tours &amp; Activities"/>
    <n v="79013888"/>
    <s v="USD"/>
    <x v="1"/>
    <x v="742"/>
    <n v="174"/>
    <n v="4.5"/>
    <n v="4"/>
    <s v="5.5.0"/>
    <s v="12+"/>
    <x v="8"/>
    <n v="37"/>
    <n v="5"/>
    <n v="1"/>
    <n v="1"/>
  </r>
  <r>
    <n v="911"/>
    <n v="434893913"/>
    <s v="Lookout: Security and Identity Theft Protection"/>
    <n v="65608704"/>
    <s v="USD"/>
    <x v="1"/>
    <x v="743"/>
    <n v="41"/>
    <n v="4"/>
    <n v="3.5"/>
    <s v="5.1.1"/>
    <s v="4+"/>
    <x v="7"/>
    <n v="37"/>
    <n v="1"/>
    <n v="8"/>
    <n v="1"/>
  </r>
  <r>
    <n v="912"/>
    <n v="435138734"/>
    <s v="PBS KIDS Video"/>
    <n v="57694208"/>
    <s v="USD"/>
    <x v="1"/>
    <x v="744"/>
    <n v="23"/>
    <n v="3.5"/>
    <n v="3.5"/>
    <s v="3.0.5"/>
    <s v="4+"/>
    <x v="16"/>
    <n v="37"/>
    <n v="5"/>
    <n v="1"/>
    <n v="1"/>
  </r>
  <r>
    <n v="913"/>
    <n v="435476174"/>
    <s v="LetterSchool - learn to write letters and numbers"/>
    <n v="47030272"/>
    <s v="USD"/>
    <x v="4"/>
    <x v="745"/>
    <n v="72"/>
    <n v="4.5"/>
    <n v="3.5"/>
    <n v="1.1000000000000001"/>
    <s v="4+"/>
    <x v="16"/>
    <n v="40"/>
    <n v="5"/>
    <n v="1"/>
    <n v="1"/>
  </r>
  <r>
    <n v="914"/>
    <n v="435693872"/>
    <s v="Kurumaki Calendar -month scroll calendar-"/>
    <n v="7558144"/>
    <s v="USD"/>
    <x v="7"/>
    <x v="746"/>
    <n v="6"/>
    <n v="5"/>
    <n v="5"/>
    <n v="2.6"/>
    <s v="4+"/>
    <x v="1"/>
    <n v="37"/>
    <n v="0"/>
    <n v="31"/>
    <n v="1"/>
  </r>
  <r>
    <n v="915"/>
    <n v="435728260"/>
    <s v="Building Parallel Circuits"/>
    <n v="31744669"/>
    <s v="USD"/>
    <x v="2"/>
    <x v="44"/>
    <n v="7"/>
    <n v="3.5"/>
    <n v="3"/>
    <s v="1.3.1"/>
    <s v="4+"/>
    <x v="16"/>
    <n v="26"/>
    <n v="3"/>
    <n v="1"/>
    <n v="1"/>
  </r>
  <r>
    <n v="916"/>
    <n v="435871950"/>
    <s v="HappyCow Vegan / Vegetarian Restaurant Guide"/>
    <n v="35261440"/>
    <s v="USD"/>
    <x v="0"/>
    <x v="747"/>
    <n v="12"/>
    <n v="4.5"/>
    <n v="5"/>
    <s v="3.7.1"/>
    <s v="12+"/>
    <x v="8"/>
    <n v="37"/>
    <n v="3"/>
    <n v="11"/>
    <n v="1"/>
  </r>
  <r>
    <n v="917"/>
    <n v="435883126"/>
    <s v="Building Serial Circuits"/>
    <n v="21462305"/>
    <s v="USD"/>
    <x v="2"/>
    <x v="748"/>
    <n v="2"/>
    <n v="4"/>
    <n v="3.5"/>
    <s v="1.3.1"/>
    <s v="4+"/>
    <x v="16"/>
    <n v="26"/>
    <n v="3"/>
    <n v="1"/>
    <n v="1"/>
  </r>
  <r>
    <n v="918"/>
    <n v="435913585"/>
    <s v="Superimpose"/>
    <n v="25382912"/>
    <s v="USD"/>
    <x v="7"/>
    <x v="749"/>
    <n v="205"/>
    <n v="4.5"/>
    <n v="5"/>
    <n v="6.2"/>
    <s v="4+"/>
    <x v="14"/>
    <n v="37"/>
    <n v="5"/>
    <n v="8"/>
    <n v="1"/>
  </r>
  <r>
    <n v="919"/>
    <n v="436114747"/>
    <s v="ComicBook!"/>
    <n v="92432384"/>
    <s v="USD"/>
    <x v="2"/>
    <x v="750"/>
    <n v="112"/>
    <n v="4.5"/>
    <n v="4.5"/>
    <s v="2.1.1"/>
    <s v="9+"/>
    <x v="14"/>
    <n v="37"/>
    <n v="4"/>
    <n v="1"/>
    <n v="1"/>
  </r>
  <r>
    <n v="920"/>
    <n v="436134867"/>
    <s v="Jelly Defense"/>
    <n v="299294720"/>
    <s v="USD"/>
    <x v="6"/>
    <x v="751"/>
    <n v="363"/>
    <n v="4.5"/>
    <n v="4.5"/>
    <n v="1.21"/>
    <s v="4+"/>
    <x v="0"/>
    <n v="38"/>
    <n v="5"/>
    <n v="1"/>
    <n v="1"/>
  </r>
  <r>
    <n v="921"/>
    <n v="436180275"/>
    <s v="Learn to Speak Italian Fast With MosaLingua"/>
    <n v="43553792"/>
    <s v="USD"/>
    <x v="4"/>
    <x v="197"/>
    <n v="0"/>
    <n v="0"/>
    <n v="0"/>
    <n v="9.1999999999999993"/>
    <s v="12+"/>
    <x v="16"/>
    <n v="38"/>
    <n v="5"/>
    <n v="5"/>
    <n v="1"/>
  </r>
  <r>
    <n v="922"/>
    <n v="436491861"/>
    <s v="Domino's Pizza USA"/>
    <n v="105743360"/>
    <s v="USD"/>
    <x v="1"/>
    <x v="752"/>
    <n v="2481"/>
    <n v="5"/>
    <n v="4.5"/>
    <s v="4.2.0"/>
    <s v="4+"/>
    <x v="18"/>
    <n v="37"/>
    <n v="5"/>
    <n v="2"/>
    <n v="1"/>
  </r>
  <r>
    <n v="923"/>
    <n v="436555490"/>
    <s v="Junk Jack Retro"/>
    <n v="33743872"/>
    <s v="USD"/>
    <x v="6"/>
    <x v="753"/>
    <n v="62"/>
    <n v="4.5"/>
    <n v="4"/>
    <s v="1.3.1"/>
    <s v="9+"/>
    <x v="0"/>
    <n v="38"/>
    <n v="5"/>
    <n v="1"/>
    <n v="1"/>
  </r>
  <r>
    <n v="924"/>
    <n v="436577167"/>
    <s v="FiLMiC Pro"/>
    <n v="125991936"/>
    <s v="USD"/>
    <x v="18"/>
    <x v="754"/>
    <n v="18"/>
    <n v="3"/>
    <n v="4.5"/>
    <s v="6.0.3"/>
    <s v="4+"/>
    <x v="14"/>
    <n v="37"/>
    <n v="5"/>
    <n v="1"/>
    <n v="1"/>
  </r>
  <r>
    <n v="925"/>
    <n v="436672029"/>
    <s v="AliExpress Shopping App"/>
    <n v="133053440"/>
    <s v="USD"/>
    <x v="1"/>
    <x v="755"/>
    <n v="185"/>
    <n v="4"/>
    <n v="4.5"/>
    <s v="5.2.7"/>
    <s v="12+"/>
    <x v="3"/>
    <n v="37"/>
    <n v="0"/>
    <n v="18"/>
    <n v="1"/>
  </r>
  <r>
    <n v="926"/>
    <n v="436957087"/>
    <s v="圈餌寡霈舀銝霂餉蔓隞"/>
    <n v="136421376"/>
    <s v="USD"/>
    <x v="1"/>
    <x v="756"/>
    <n v="0"/>
    <n v="4.5"/>
    <n v="0"/>
    <s v="5.8.9"/>
    <s v="17+"/>
    <x v="19"/>
    <n v="38"/>
    <n v="0"/>
    <n v="1"/>
    <n v="1"/>
  </r>
  <r>
    <n v="927"/>
    <n v="437025413"/>
    <s v="ZDFmediathek"/>
    <n v="67734528"/>
    <s v="USD"/>
    <x v="1"/>
    <x v="757"/>
    <n v="1"/>
    <n v="3.5"/>
    <n v="3"/>
    <s v="4.2.1"/>
    <s v="4+"/>
    <x v="13"/>
    <n v="37"/>
    <n v="5"/>
    <n v="1"/>
    <n v="1"/>
  </r>
  <r>
    <n v="928"/>
    <n v="437314677"/>
    <s v="Digital Domain"/>
    <n v="13512704"/>
    <s v="USD"/>
    <x v="1"/>
    <x v="655"/>
    <n v="0"/>
    <n v="2"/>
    <n v="0"/>
    <s v="3.0.4"/>
    <s v="9+"/>
    <x v="14"/>
    <n v="37"/>
    <n v="4"/>
    <n v="9"/>
    <n v="1"/>
  </r>
  <r>
    <n v="930"/>
    <n v="437818260"/>
    <s v="SayHi Translate"/>
    <n v="26569728"/>
    <s v="USD"/>
    <x v="1"/>
    <x v="758"/>
    <n v="292"/>
    <n v="4.5"/>
    <n v="5"/>
    <s v="3.9.12"/>
    <s v="4+"/>
    <x v="11"/>
    <n v="37"/>
    <n v="4"/>
    <n v="35"/>
    <n v="1"/>
  </r>
  <r>
    <n v="931"/>
    <n v="438314348"/>
    <s v="Tank Hero"/>
    <n v="16048128"/>
    <s v="USD"/>
    <x v="2"/>
    <x v="759"/>
    <n v="918"/>
    <n v="4.5"/>
    <n v="4.5"/>
    <s v="1.1.4"/>
    <s v="9+"/>
    <x v="0"/>
    <n v="43"/>
    <n v="0"/>
    <n v="1"/>
    <n v="0"/>
  </r>
  <r>
    <n v="932"/>
    <n v="438426078"/>
    <s v="閫-菔抒敶勗蝥輻"/>
    <n v="99607552"/>
    <s v="USD"/>
    <x v="1"/>
    <x v="760"/>
    <n v="4"/>
    <n v="4.5"/>
    <n v="4"/>
    <s v="6.4.16"/>
    <s v="12+"/>
    <x v="13"/>
    <n v="38"/>
    <n v="0"/>
    <n v="1"/>
    <n v="1"/>
  </r>
  <r>
    <n v="933"/>
    <n v="438475005"/>
    <s v="TextGrabber  image to text: OCR &amp; translate photo"/>
    <n v="134786048"/>
    <s v="USD"/>
    <x v="4"/>
    <x v="761"/>
    <n v="39"/>
    <n v="4"/>
    <n v="4"/>
    <s v="5.5.4"/>
    <s v="4+"/>
    <x v="1"/>
    <n v="37"/>
    <n v="5"/>
    <n v="11"/>
    <n v="1"/>
  </r>
  <r>
    <n v="934"/>
    <n v="438865278"/>
    <s v="瘛HD嚗Taobao for iPad"/>
    <n v="119247872"/>
    <s v="USD"/>
    <x v="1"/>
    <x v="762"/>
    <n v="54"/>
    <n v="3.5"/>
    <n v="4.5"/>
    <s v="5.0.1"/>
    <s v="4+"/>
    <x v="3"/>
    <n v="24"/>
    <n v="5"/>
    <n v="2"/>
    <n v="1"/>
  </r>
  <r>
    <n v="935"/>
    <n v="439176506"/>
    <s v="Timenote"/>
    <n v="4849664"/>
    <s v="USD"/>
    <x v="2"/>
    <x v="698"/>
    <n v="5"/>
    <n v="4.5"/>
    <n v="5"/>
    <n v="2.6"/>
    <s v="4+"/>
    <x v="11"/>
    <n v="43"/>
    <n v="0"/>
    <n v="2"/>
    <n v="1"/>
  </r>
  <r>
    <n v="937"/>
    <n v="439438619"/>
    <s v="Snapseed"/>
    <n v="141322240"/>
    <s v="USD"/>
    <x v="1"/>
    <x v="763"/>
    <n v="98"/>
    <n v="4"/>
    <n v="4.5"/>
    <n v="2.17"/>
    <s v="4+"/>
    <x v="14"/>
    <n v="37"/>
    <n v="3"/>
    <n v="34"/>
    <n v="1"/>
  </r>
  <r>
    <n v="938"/>
    <n v="439495358"/>
    <s v="漪瘚桃霈"/>
    <n v="1532640"/>
    <s v="USD"/>
    <x v="2"/>
    <x v="764"/>
    <n v="21"/>
    <n v="4.5"/>
    <n v="4.5"/>
    <s v="1.2.1"/>
    <s v="17+"/>
    <x v="0"/>
    <n v="43"/>
    <n v="0"/>
    <n v="2"/>
    <n v="1"/>
  </r>
  <r>
    <n v="940"/>
    <n v="439628153"/>
    <s v="My PlayHome"/>
    <n v="225615872"/>
    <s v="USD"/>
    <x v="0"/>
    <x v="765"/>
    <n v="181"/>
    <n v="4.5"/>
    <n v="4.5"/>
    <s v="3.1.1"/>
    <s v="4+"/>
    <x v="13"/>
    <n v="43"/>
    <n v="5"/>
    <n v="18"/>
    <n v="1"/>
  </r>
  <r>
    <n v="941"/>
    <n v="439638720"/>
    <s v="曇悖蝞∪振-行撉菔QQ摰拇"/>
    <n v="60549120"/>
    <s v="USD"/>
    <x v="1"/>
    <x v="766"/>
    <n v="1"/>
    <n v="4"/>
    <n v="1"/>
    <n v="7"/>
    <s v="4+"/>
    <x v="7"/>
    <n v="37"/>
    <n v="0"/>
    <n v="1"/>
    <n v="1"/>
  </r>
  <r>
    <n v="942"/>
    <n v="439852091"/>
    <s v="5K Runner: 0 to 5K Run Trainer. Couch potato to 5K"/>
    <n v="84338688"/>
    <s v="USD"/>
    <x v="4"/>
    <x v="767"/>
    <n v="1051"/>
    <n v="5"/>
    <n v="5"/>
    <n v="7.3"/>
    <s v="4+"/>
    <x v="12"/>
    <n v="37"/>
    <n v="5"/>
    <n v="31"/>
    <n v="1"/>
  </r>
  <r>
    <n v="943"/>
    <n v="439873467"/>
    <s v="Magic Jigsaw Puzzles"/>
    <n v="235259904"/>
    <s v="USD"/>
    <x v="1"/>
    <x v="768"/>
    <n v="1263"/>
    <n v="4.5"/>
    <n v="4.5"/>
    <s v="2.11.1"/>
    <s v="4+"/>
    <x v="0"/>
    <n v="37"/>
    <n v="5"/>
    <n v="10"/>
    <n v="1"/>
  </r>
  <r>
    <n v="944"/>
    <n v="440045374"/>
    <s v="DragonVale"/>
    <n v="153074688"/>
    <s v="USD"/>
    <x v="1"/>
    <x v="769"/>
    <n v="282"/>
    <n v="4.5"/>
    <n v="4.5"/>
    <s v="3.15.0"/>
    <s v="4+"/>
    <x v="0"/>
    <n v="37"/>
    <n v="5"/>
    <n v="10"/>
    <n v="1"/>
  </r>
  <r>
    <n v="945"/>
    <n v="440141669"/>
    <s v="SHADOWGUN"/>
    <n v="517828608"/>
    <s v="USD"/>
    <x v="4"/>
    <x v="770"/>
    <n v="95"/>
    <n v="4"/>
    <n v="4.5"/>
    <s v="1.6.0"/>
    <s v="12+"/>
    <x v="0"/>
    <n v="43"/>
    <n v="5"/>
    <n v="1"/>
    <n v="1"/>
  </r>
  <r>
    <n v="946"/>
    <n v="440488550"/>
    <s v="PlayerXtreme Media Player PRO - Movies &amp; streaming"/>
    <n v="99442688"/>
    <s v="USD"/>
    <x v="4"/>
    <x v="716"/>
    <n v="6"/>
    <n v="3.5"/>
    <n v="2"/>
    <s v="7.0.8"/>
    <s v="4+"/>
    <x v="7"/>
    <n v="37"/>
    <n v="5"/>
    <n v="2"/>
    <n v="1"/>
  </r>
  <r>
    <n v="947"/>
    <n v="440677948"/>
    <s v="Lieferheld - Delicious food delivery service"/>
    <n v="46147584"/>
    <s v="USD"/>
    <x v="1"/>
    <x v="664"/>
    <n v="1"/>
    <n v="4.5"/>
    <n v="5"/>
    <s v="3.3.9"/>
    <s v="12+"/>
    <x v="18"/>
    <n v="38"/>
    <n v="0"/>
    <n v="2"/>
    <n v="1"/>
  </r>
  <r>
    <n v="949"/>
    <n v="440948110"/>
    <s v="Kwai - Share your video moments"/>
    <n v="91466752"/>
    <s v="USD"/>
    <x v="1"/>
    <x v="771"/>
    <n v="4"/>
    <n v="4.5"/>
    <n v="5"/>
    <s v="4.99.6"/>
    <s v="17+"/>
    <x v="14"/>
    <n v="38"/>
    <n v="0"/>
    <n v="11"/>
    <n v="1"/>
  </r>
  <r>
    <n v="950"/>
    <n v="441179131"/>
    <s v="ibis Paint - speed painting"/>
    <n v="31885312"/>
    <s v="USD"/>
    <x v="4"/>
    <x v="117"/>
    <n v="1"/>
    <n v="4.5"/>
    <n v="5"/>
    <s v="5.0.1"/>
    <s v="12+"/>
    <x v="13"/>
    <n v="37"/>
    <n v="5"/>
    <n v="19"/>
    <n v="1"/>
  </r>
  <r>
    <n v="951"/>
    <n v="441216572"/>
    <s v="360怠ㄚ-頞函亦脤啣"/>
    <n v="103390208"/>
    <s v="USD"/>
    <x v="1"/>
    <x v="772"/>
    <n v="0"/>
    <n v="4"/>
    <n v="0"/>
    <s v="8.0.2"/>
    <s v="4+"/>
    <x v="7"/>
    <n v="37"/>
    <n v="0"/>
    <n v="2"/>
    <n v="1"/>
  </r>
  <r>
    <n v="952"/>
    <n v="441457218"/>
    <s v="Photo Lab: Picture Editor, effects &amp; fun face app"/>
    <n v="102964224"/>
    <s v="USD"/>
    <x v="1"/>
    <x v="773"/>
    <n v="34"/>
    <n v="4.5"/>
    <n v="4.5"/>
    <s v="2.8.24"/>
    <s v="12+"/>
    <x v="14"/>
    <n v="37"/>
    <n v="5"/>
    <n v="10"/>
    <n v="1"/>
  </r>
  <r>
    <n v="953"/>
    <n v="441599491"/>
    <s v="ConjuVerb - Spanish Verb Conjugation Helper"/>
    <n v="49025024"/>
    <s v="USD"/>
    <x v="2"/>
    <x v="774"/>
    <n v="62"/>
    <n v="4.5"/>
    <n v="4.5"/>
    <n v="2.2000000000000002"/>
    <s v="4+"/>
    <x v="16"/>
    <n v="40"/>
    <n v="5"/>
    <n v="1"/>
    <n v="1"/>
  </r>
  <r>
    <n v="954"/>
    <n v="442012681"/>
    <s v="Skype for iPad"/>
    <n v="129096704"/>
    <s v="USD"/>
    <x v="1"/>
    <x v="775"/>
    <n v="104"/>
    <n v="4"/>
    <n v="4.5"/>
    <s v="6.35.1"/>
    <s v="4+"/>
    <x v="9"/>
    <n v="24"/>
    <n v="5"/>
    <n v="32"/>
    <n v="1"/>
  </r>
  <r>
    <n v="955"/>
    <n v="442378070"/>
    <s v="Book Creator for iPad"/>
    <n v="86345728"/>
    <s v="USD"/>
    <x v="4"/>
    <x v="776"/>
    <n v="2"/>
    <n v="4"/>
    <n v="3"/>
    <s v="5.1.1"/>
    <s v="4+"/>
    <x v="16"/>
    <n v="24"/>
    <n v="5"/>
    <n v="11"/>
    <n v="1"/>
  </r>
  <r>
    <n v="956"/>
    <n v="442522082"/>
    <s v="Modern Combat 3: Fallen Nation"/>
    <n v="1978085376"/>
    <s v="USD"/>
    <x v="12"/>
    <x v="777"/>
    <n v="582"/>
    <n v="4.5"/>
    <n v="4.5"/>
    <s v="1.5.0"/>
    <s v="17+"/>
    <x v="0"/>
    <n v="43"/>
    <n v="5"/>
    <n v="12"/>
    <n v="1"/>
  </r>
  <r>
    <n v="957"/>
    <n v="442705759"/>
    <s v="Toca Store"/>
    <n v="69277696"/>
    <s v="USD"/>
    <x v="6"/>
    <x v="778"/>
    <n v="28"/>
    <n v="4"/>
    <n v="3.5"/>
    <s v="1.1.5"/>
    <s v="4+"/>
    <x v="16"/>
    <n v="40"/>
    <n v="5"/>
    <n v="18"/>
    <n v="1"/>
  </r>
  <r>
    <n v="958"/>
    <n v="442839435"/>
    <s v="NBC  Watch Now and Stream Full TV Episodes"/>
    <n v="135252992"/>
    <s v="USD"/>
    <x v="1"/>
    <x v="779"/>
    <n v="248"/>
    <n v="4"/>
    <n v="3.5"/>
    <s v="4.8.0"/>
    <s v="12+"/>
    <x v="13"/>
    <n v="37"/>
    <n v="5"/>
    <n v="1"/>
    <n v="1"/>
  </r>
  <r>
    <n v="959"/>
    <n v="443321291"/>
    <s v="CCW  Concealed Carry 50 State Guide"/>
    <n v="22264832"/>
    <s v="USD"/>
    <x v="7"/>
    <x v="780"/>
    <n v="45"/>
    <n v="5"/>
    <n v="4.5"/>
    <n v="3.3"/>
    <s v="12+"/>
    <x v="4"/>
    <n v="40"/>
    <n v="5"/>
    <n v="1"/>
    <n v="1"/>
  </r>
  <r>
    <n v="960"/>
    <n v="443324720"/>
    <s v="TOEIC簧瘜6401"/>
    <n v="10928128"/>
    <s v="USD"/>
    <x v="6"/>
    <x v="197"/>
    <n v="0"/>
    <n v="0"/>
    <n v="0"/>
    <s v="1.0.23"/>
    <s v="4+"/>
    <x v="16"/>
    <n v="37"/>
    <n v="5"/>
    <n v="1"/>
    <n v="1"/>
  </r>
  <r>
    <n v="962"/>
    <n v="443354861"/>
    <s v="Camera360 - Selfie Filter Camera, Photo Editor"/>
    <n v="161159168"/>
    <s v="USD"/>
    <x v="1"/>
    <x v="781"/>
    <n v="2"/>
    <n v="4.5"/>
    <n v="4.5"/>
    <s v="8.5.6"/>
    <s v="12+"/>
    <x v="14"/>
    <n v="37"/>
    <n v="0"/>
    <n v="12"/>
    <n v="1"/>
  </r>
  <r>
    <n v="963"/>
    <n v="443369807"/>
    <s v="Hotspot Shield Free VPN Proxy &amp; Wi-Fi Privacy"/>
    <n v="72476672"/>
    <s v="USD"/>
    <x v="1"/>
    <x v="782"/>
    <n v="438"/>
    <n v="4.5"/>
    <n v="4.5"/>
    <s v="3.7.5"/>
    <s v="4+"/>
    <x v="1"/>
    <n v="37"/>
    <n v="5"/>
    <n v="11"/>
    <n v="1"/>
  </r>
  <r>
    <n v="964"/>
    <n v="443637419"/>
    <s v="Racing Penguin Free - Top Flying and Diving Game"/>
    <n v="79857664"/>
    <s v="USD"/>
    <x v="1"/>
    <x v="783"/>
    <n v="1909"/>
    <n v="4.5"/>
    <n v="4.5"/>
    <s v="5.8.6"/>
    <s v="4+"/>
    <x v="0"/>
    <n v="38"/>
    <n v="5"/>
    <n v="1"/>
    <n v="1"/>
  </r>
  <r>
    <n v="965"/>
    <n v="443646748"/>
    <s v="Fitness Buddy+ Gym Workout Exercise, Home Trainer"/>
    <n v="224675840"/>
    <s v="USD"/>
    <x v="6"/>
    <x v="784"/>
    <n v="58"/>
    <n v="4.5"/>
    <n v="4"/>
    <n v="5.86"/>
    <s v="4+"/>
    <x v="12"/>
    <n v="37"/>
    <n v="0"/>
    <n v="31"/>
    <n v="1"/>
  </r>
  <r>
    <n v="966"/>
    <n v="443904275"/>
    <s v="LINE"/>
    <n v="212208640"/>
    <s v="USD"/>
    <x v="1"/>
    <x v="785"/>
    <n v="11"/>
    <n v="3.5"/>
    <n v="3"/>
    <s v="7.5.0"/>
    <s v="4+"/>
    <x v="9"/>
    <n v="37"/>
    <n v="5"/>
    <n v="17"/>
    <n v="1"/>
  </r>
  <r>
    <n v="967"/>
    <n v="443926246"/>
    <s v="撽游憒皜-霈Ｘ寥蟡冽蟡函頧衣巨嫣遠"/>
    <n v="145368064"/>
    <s v="USD"/>
    <x v="1"/>
    <x v="42"/>
    <n v="0"/>
    <n v="5"/>
    <n v="0"/>
    <s v="7.9.6"/>
    <s v="4+"/>
    <x v="8"/>
    <n v="37"/>
    <n v="5"/>
    <n v="1"/>
    <n v="1"/>
  </r>
  <r>
    <n v="968"/>
    <n v="443932954"/>
    <s v="Calculator for iPad Free."/>
    <n v="48484352"/>
    <s v="USD"/>
    <x v="1"/>
    <x v="786"/>
    <n v="538"/>
    <n v="4.5"/>
    <n v="4.5"/>
    <n v="2.5299999999999998"/>
    <s v="4+"/>
    <x v="7"/>
    <n v="40"/>
    <n v="4"/>
    <n v="32"/>
    <n v="1"/>
  </r>
  <r>
    <n v="969"/>
    <n v="444062672"/>
    <s v="NOAA Hurricane Center HD"/>
    <n v="8093696"/>
    <s v="USD"/>
    <x v="7"/>
    <x v="715"/>
    <n v="27"/>
    <n v="3.5"/>
    <n v="3.5"/>
    <n v="2"/>
    <s v="4+"/>
    <x v="2"/>
    <n v="26"/>
    <n v="5"/>
    <n v="1"/>
    <n v="1"/>
  </r>
  <r>
    <n v="971"/>
    <n v="444553118"/>
    <s v="Jesus Calling Devotional by Sarah Young"/>
    <n v="125770752"/>
    <s v="USD"/>
    <x v="3"/>
    <x v="787"/>
    <n v="2"/>
    <n v="2.5"/>
    <n v="1.5"/>
    <s v="5.0.0"/>
    <s v="4+"/>
    <x v="20"/>
    <n v="38"/>
    <n v="5"/>
    <n v="1"/>
    <n v="1"/>
  </r>
  <r>
    <n v="972"/>
    <n v="444553167"/>
    <s v="ADP Mobile Solutions"/>
    <n v="53805056"/>
    <s v="USD"/>
    <x v="1"/>
    <x v="788"/>
    <n v="306"/>
    <n v="4"/>
    <n v="3"/>
    <s v="2.8.2"/>
    <s v="4+"/>
    <x v="11"/>
    <n v="37"/>
    <n v="5"/>
    <n v="24"/>
    <n v="1"/>
  </r>
  <r>
    <n v="973"/>
    <n v="444745181"/>
    <s v="Daily Audio Bible App"/>
    <n v="13282304"/>
    <s v="USD"/>
    <x v="2"/>
    <x v="789"/>
    <n v="0"/>
    <n v="5"/>
    <n v="0"/>
    <s v="4.6.0"/>
    <s v="4+"/>
    <x v="17"/>
    <n v="37"/>
    <n v="3"/>
    <n v="5"/>
    <n v="1"/>
  </r>
  <r>
    <n v="974"/>
    <n v="444844790"/>
    <s v="Scribblenauts Remix"/>
    <n v="209452032"/>
    <s v="USD"/>
    <x v="2"/>
    <x v="790"/>
    <n v="179"/>
    <n v="4.5"/>
    <n v="4"/>
    <n v="7.1"/>
    <s v="9+"/>
    <x v="0"/>
    <n v="40"/>
    <n v="5"/>
    <n v="2"/>
    <n v="1"/>
  </r>
  <r>
    <n v="975"/>
    <n v="444934666"/>
    <s v="QQ"/>
    <n v="218936320"/>
    <s v="USD"/>
    <x v="1"/>
    <x v="791"/>
    <n v="17"/>
    <n v="3"/>
    <n v="1.5"/>
    <s v="7.0.1"/>
    <s v="12+"/>
    <x v="9"/>
    <n v="37"/>
    <n v="0"/>
    <n v="1"/>
    <n v="1"/>
  </r>
  <r>
    <n v="976"/>
    <n v="444947784"/>
    <s v="Talking Tom &amp; Ben News for iPad"/>
    <n v="55250944"/>
    <s v="USD"/>
    <x v="1"/>
    <x v="792"/>
    <n v="963"/>
    <n v="4"/>
    <n v="4.5"/>
    <s v="2.2.1"/>
    <s v="4+"/>
    <x v="13"/>
    <n v="24"/>
    <n v="5"/>
    <n v="13"/>
    <n v="1"/>
  </r>
  <r>
    <n v="977"/>
    <n v="445300213"/>
    <s v="Calc for Loan"/>
    <n v="880640"/>
    <s v="USD"/>
    <x v="0"/>
    <x v="197"/>
    <n v="0"/>
    <n v="0"/>
    <n v="0"/>
    <s v="3.0.1"/>
    <s v="4+"/>
    <x v="5"/>
    <n v="40"/>
    <n v="5"/>
    <n v="2"/>
    <n v="1"/>
  </r>
  <r>
    <n v="978"/>
    <n v="445338486"/>
    <s v="LOVOO - Dating Chat"/>
    <n v="85049344"/>
    <s v="USD"/>
    <x v="1"/>
    <x v="793"/>
    <n v="4"/>
    <n v="4.5"/>
    <n v="5"/>
    <s v="3.26.0"/>
    <s v="17+"/>
    <x v="9"/>
    <n v="37"/>
    <n v="5"/>
    <n v="15"/>
    <n v="1"/>
  </r>
  <r>
    <n v="979"/>
    <n v="445375097"/>
    <s v="勗摺PS -洽銋2閫剜"/>
    <n v="224617472"/>
    <s v="USD"/>
    <x v="1"/>
    <x v="794"/>
    <n v="0"/>
    <n v="4"/>
    <n v="0"/>
    <s v="6.3.3"/>
    <s v="17+"/>
    <x v="13"/>
    <n v="38"/>
    <n v="5"/>
    <n v="3"/>
    <n v="1"/>
  </r>
  <r>
    <n v="981"/>
    <n v="445573854"/>
    <s v="敶-甇蝘嚗5"/>
    <n v="130363392"/>
    <s v="USD"/>
    <x v="1"/>
    <x v="702"/>
    <n v="0"/>
    <n v="3"/>
    <n v="0"/>
    <s v="6.9.1"/>
    <s v="4+"/>
    <x v="3"/>
    <n v="38"/>
    <n v="0"/>
    <n v="1"/>
    <n v="1"/>
  </r>
  <r>
    <n v="982"/>
    <n v="445791750"/>
    <s v="Phoenix HD"/>
    <n v="92713984"/>
    <s v="USD"/>
    <x v="1"/>
    <x v="795"/>
    <n v="230"/>
    <n v="4.5"/>
    <n v="4.5"/>
    <s v="2.6.2"/>
    <s v="9+"/>
    <x v="0"/>
    <n v="37"/>
    <n v="5"/>
    <n v="14"/>
    <n v="1"/>
  </r>
  <r>
    <n v="983"/>
    <n v="445850671"/>
    <s v="Zaim"/>
    <n v="118128640"/>
    <s v="USD"/>
    <x v="1"/>
    <x v="764"/>
    <n v="0"/>
    <n v="4"/>
    <n v="0"/>
    <s v="6.1.3"/>
    <s v="4+"/>
    <x v="5"/>
    <n v="37"/>
    <n v="5"/>
    <n v="2"/>
    <n v="1"/>
  </r>
  <r>
    <n v="984"/>
    <n v="445996226"/>
    <s v="MailShot Pro- Group Email Done Right!"/>
    <n v="9162752"/>
    <s v="USD"/>
    <x v="0"/>
    <x v="796"/>
    <n v="11"/>
    <n v="4.5"/>
    <n v="4.5"/>
    <n v="5.3"/>
    <s v="4+"/>
    <x v="1"/>
    <n v="37"/>
    <n v="5"/>
    <n v="4"/>
    <n v="1"/>
  </r>
  <r>
    <n v="988"/>
    <n v="446207961"/>
    <s v="Human Anatomy Atlas  3D Anatomical Model of the Human Body"/>
    <n v="1312071680"/>
    <s v="USD"/>
    <x v="16"/>
    <x v="797"/>
    <n v="144"/>
    <n v="4.5"/>
    <n v="4.5"/>
    <s v="8.0.27"/>
    <s v="12+"/>
    <x v="21"/>
    <n v="38"/>
    <n v="5"/>
    <n v="7"/>
    <n v="1"/>
  </r>
  <r>
    <n v="989"/>
    <n v="446324234"/>
    <s v="甈Ｖ銝領Ｚ霈"/>
    <n v="214474752"/>
    <s v="USD"/>
    <x v="1"/>
    <x v="798"/>
    <n v="5"/>
    <n v="3.5"/>
    <n v="4.5"/>
    <s v="5.52.001"/>
    <s v="17+"/>
    <x v="0"/>
    <n v="43"/>
    <n v="5"/>
    <n v="1"/>
    <n v="1"/>
  </r>
  <r>
    <n v="990"/>
    <n v="446408493"/>
    <s v="Virtual Villagers 5: New Believers"/>
    <n v="36301672"/>
    <s v="USD"/>
    <x v="2"/>
    <x v="799"/>
    <n v="309"/>
    <n v="4"/>
    <n v="4"/>
    <s v="1.0.0"/>
    <s v="9+"/>
    <x v="0"/>
    <n v="47"/>
    <n v="0"/>
    <n v="1"/>
    <n v="1"/>
  </r>
  <r>
    <n v="993"/>
    <n v="446760220"/>
    <s v="FINAL FANTASY TACTICS: THE WAR OF THE LIONS"/>
    <n v="507508522"/>
    <s v="USD"/>
    <x v="17"/>
    <x v="800"/>
    <n v="3723"/>
    <n v="4.5"/>
    <n v="4.5"/>
    <s v="1.2.0"/>
    <s v="9+"/>
    <x v="0"/>
    <n v="45"/>
    <n v="0"/>
    <n v="1"/>
    <n v="1"/>
  </r>
  <r>
    <n v="995"/>
    <n v="447024088"/>
    <s v="芾誥頠 by NAVITIME(踴) - 芾誥頠Ｕ"/>
    <n v="48708608"/>
    <s v="USD"/>
    <x v="1"/>
    <x v="197"/>
    <n v="0"/>
    <n v="0"/>
    <n v="0"/>
    <s v="4.11.1"/>
    <s v="4+"/>
    <x v="15"/>
    <n v="37"/>
    <n v="0"/>
    <n v="1"/>
    <n v="1"/>
  </r>
  <r>
    <n v="996"/>
    <n v="447149103"/>
    <s v="Reckless Getaway"/>
    <n v="123644928"/>
    <s v="USD"/>
    <x v="2"/>
    <x v="801"/>
    <n v="77"/>
    <n v="4.5"/>
    <n v="4.5"/>
    <s v="1.1.4"/>
    <s v="12+"/>
    <x v="0"/>
    <n v="43"/>
    <n v="5"/>
    <n v="1"/>
    <n v="1"/>
  </r>
  <r>
    <n v="997"/>
    <n v="447188370"/>
    <s v="Snapchat"/>
    <n v="203038720"/>
    <s v="USD"/>
    <x v="1"/>
    <x v="802"/>
    <n v="576"/>
    <n v="2.5"/>
    <n v="3"/>
    <s v="10.9.2.0"/>
    <s v="12+"/>
    <x v="14"/>
    <n v="37"/>
    <n v="0"/>
    <n v="22"/>
    <n v="1"/>
  </r>
  <r>
    <n v="998"/>
    <n v="447313708"/>
    <s v="虜-霈Ｘ蟡券摨交銵寥蟡"/>
    <n v="161202176"/>
    <s v="USD"/>
    <x v="1"/>
    <x v="803"/>
    <n v="1"/>
    <n v="4.5"/>
    <n v="5"/>
    <s v="9.1.4"/>
    <s v="17+"/>
    <x v="8"/>
    <n v="37"/>
    <n v="0"/>
    <n v="1"/>
    <n v="1"/>
  </r>
  <r>
    <n v="1000"/>
    <n v="447444215"/>
    <s v="PDF Converter - Convert Documents, Photos to PDF"/>
    <n v="55156736"/>
    <s v="USD"/>
    <x v="4"/>
    <x v="804"/>
    <n v="113"/>
    <n v="4.5"/>
    <n v="4.5"/>
    <s v="2.3.5"/>
    <s v="4+"/>
    <x v="11"/>
    <n v="37"/>
    <n v="5"/>
    <n v="9"/>
    <n v="1"/>
  </r>
  <r>
    <n v="1001"/>
    <n v="447574907"/>
    <s v="Auto Palmistry"/>
    <n v="51680256"/>
    <s v="USD"/>
    <x v="1"/>
    <x v="295"/>
    <n v="0"/>
    <n v="3"/>
    <n v="0"/>
    <s v="4.0.3"/>
    <s v="4+"/>
    <x v="13"/>
    <n v="37"/>
    <n v="4"/>
    <n v="2"/>
    <n v="1"/>
  </r>
  <r>
    <n v="1002"/>
    <n v="447610616"/>
    <s v="Muffin Knight"/>
    <n v="214679552"/>
    <s v="USD"/>
    <x v="2"/>
    <x v="805"/>
    <n v="401"/>
    <n v="4.5"/>
    <n v="4"/>
    <n v="2"/>
    <s v="9+"/>
    <x v="0"/>
    <n v="43"/>
    <n v="5"/>
    <n v="9"/>
    <n v="1"/>
  </r>
  <r>
    <n v="1003"/>
    <n v="447689011"/>
    <s v="Infinity Blade II"/>
    <n v="1344401408"/>
    <s v="USD"/>
    <x v="2"/>
    <x v="806"/>
    <n v="595"/>
    <n v="4.5"/>
    <n v="4.5"/>
    <s v="1.3.4"/>
    <s v="12+"/>
    <x v="0"/>
    <n v="40"/>
    <n v="5"/>
    <n v="16"/>
    <n v="1"/>
  </r>
  <r>
    <n v="1004"/>
    <n v="447752317"/>
    <s v="Quick Scan Pro - Barcode Scanner. Deal Finder. Money Saver."/>
    <n v="24059904"/>
    <s v="USD"/>
    <x v="2"/>
    <x v="807"/>
    <n v="85"/>
    <n v="4.5"/>
    <n v="3.5"/>
    <s v="1.6.6"/>
    <s v="4+"/>
    <x v="1"/>
    <n v="43"/>
    <n v="0"/>
    <n v="1"/>
    <n v="1"/>
  </r>
  <r>
    <n v="1005"/>
    <n v="447791438"/>
    <s v="Sprinkle: Water splashing fire fighting fun!"/>
    <n v="34025472"/>
    <s v="USD"/>
    <x v="7"/>
    <x v="808"/>
    <n v="712"/>
    <n v="4.5"/>
    <n v="4"/>
    <s v="1.7.2"/>
    <s v="4+"/>
    <x v="0"/>
    <n v="43"/>
    <n v="5"/>
    <n v="1"/>
    <n v="1"/>
  </r>
  <r>
    <n v="1006"/>
    <n v="447983569"/>
    <s v="Lock Photos &amp; Video.s Vault - Passcode Protect Your Secret Photo Album &amp; Secure Private Picture.s Folders"/>
    <n v="14741504"/>
    <s v="USD"/>
    <x v="6"/>
    <x v="809"/>
    <n v="415"/>
    <n v="4.5"/>
    <n v="4.5"/>
    <n v="4.3"/>
    <s v="4+"/>
    <x v="14"/>
    <n v="38"/>
    <n v="5"/>
    <n v="1"/>
    <n v="1"/>
  </r>
  <r>
    <n v="1007"/>
    <n v="448142450"/>
    <s v="Truecaller - Spam Identification &amp; Block"/>
    <n v="84406272"/>
    <s v="USD"/>
    <x v="1"/>
    <x v="810"/>
    <n v="5779"/>
    <n v="4.5"/>
    <n v="4.5"/>
    <n v="7.5"/>
    <s v="4+"/>
    <x v="7"/>
    <n v="37"/>
    <n v="0"/>
    <n v="30"/>
    <n v="1"/>
  </r>
  <r>
    <n v="1008"/>
    <n v="448165862"/>
    <s v="MOMO-撘航憸冗鈭,函剖鈭怎瘣"/>
    <n v="156017664"/>
    <s v="USD"/>
    <x v="1"/>
    <x v="811"/>
    <n v="0"/>
    <n v="4"/>
    <n v="0"/>
    <s v="7.7.47"/>
    <s v="17+"/>
    <x v="9"/>
    <n v="37"/>
    <n v="0"/>
    <n v="1"/>
    <n v="1"/>
  </r>
  <r>
    <n v="1009"/>
    <n v="448474423"/>
    <s v="Couch to 5K簧 - Running App and Training Coach"/>
    <n v="95468544"/>
    <s v="USD"/>
    <x v="6"/>
    <x v="812"/>
    <n v="319"/>
    <n v="4.5"/>
    <n v="4.5"/>
    <s v="3.5.3"/>
    <s v="4+"/>
    <x v="12"/>
    <n v="37"/>
    <n v="0"/>
    <n v="1"/>
    <n v="1"/>
  </r>
  <r>
    <n v="1010"/>
    <n v="448639966"/>
    <s v="Pic Collage - Picture Editor &amp; Photo Collage Maker"/>
    <n v="109210624"/>
    <s v="USD"/>
    <x v="1"/>
    <x v="813"/>
    <n v="1521"/>
    <n v="5"/>
    <n v="5"/>
    <s v="7.12.17"/>
    <s v="12+"/>
    <x v="14"/>
    <n v="37"/>
    <n v="5"/>
    <n v="12"/>
    <n v="1"/>
  </r>
  <r>
    <n v="1012"/>
    <n v="449735650"/>
    <s v="Where's My Water?"/>
    <n v="90853376"/>
    <s v="USD"/>
    <x v="7"/>
    <x v="814"/>
    <n v="484"/>
    <n v="4.5"/>
    <n v="4"/>
    <s v="1.14.1.58"/>
    <s v="4+"/>
    <x v="0"/>
    <n v="40"/>
    <n v="5"/>
    <n v="11"/>
    <n v="1"/>
  </r>
  <r>
    <n v="1013"/>
    <n v="449945214"/>
    <s v="United Airlines"/>
    <n v="140942336"/>
    <s v="USD"/>
    <x v="1"/>
    <x v="815"/>
    <n v="106"/>
    <n v="2.5"/>
    <n v="2.5"/>
    <s v="2.1.19"/>
    <s v="4+"/>
    <x v="8"/>
    <n v="37"/>
    <n v="1"/>
    <n v="1"/>
    <n v="1"/>
  </r>
  <r>
    <n v="1014"/>
    <n v="450123799"/>
    <s v="Dictionary.com Premium Dictionary &amp; Thesaurus for iPad"/>
    <n v="162652160"/>
    <s v="USD"/>
    <x v="4"/>
    <x v="816"/>
    <n v="1010"/>
    <n v="4.5"/>
    <n v="4.5"/>
    <n v="4"/>
    <s v="4+"/>
    <x v="4"/>
    <n v="24"/>
    <n v="5"/>
    <n v="9"/>
    <n v="1"/>
  </r>
  <r>
    <n v="1015"/>
    <n v="450542233"/>
    <s v="Cut the Rope: Experiments"/>
    <n v="124532736"/>
    <s v="USD"/>
    <x v="2"/>
    <x v="817"/>
    <n v="305"/>
    <n v="4.5"/>
    <n v="4.5"/>
    <s v="1.7.6"/>
    <s v="4+"/>
    <x v="0"/>
    <n v="40"/>
    <n v="0"/>
    <n v="11"/>
    <n v="1"/>
  </r>
  <r>
    <n v="1016"/>
    <n v="450555662"/>
    <s v="The Singing Machine Mobile Karaoke App"/>
    <n v="32770048"/>
    <s v="USD"/>
    <x v="1"/>
    <x v="818"/>
    <n v="9"/>
    <n v="2.5"/>
    <n v="1.5"/>
    <s v="1.10.4"/>
    <s v="12+"/>
    <x v="6"/>
    <n v="37"/>
    <n v="1"/>
    <n v="1"/>
    <n v="1"/>
  </r>
  <r>
    <n v="1017"/>
    <n v="450722833"/>
    <s v="ibis Paint X - speed painting"/>
    <n v="40980480"/>
    <s v="USD"/>
    <x v="1"/>
    <x v="819"/>
    <n v="20"/>
    <n v="4.5"/>
    <n v="4.5"/>
    <s v="5.0.1"/>
    <s v="12+"/>
    <x v="13"/>
    <n v="37"/>
    <n v="5"/>
    <n v="19"/>
    <n v="1"/>
  </r>
  <r>
    <n v="1018"/>
    <n v="450987651"/>
    <s v="VIBO RealMassager"/>
    <n v="4009984"/>
    <s v="USD"/>
    <x v="1"/>
    <x v="183"/>
    <n v="1"/>
    <n v="3"/>
    <n v="5"/>
    <s v="1.0.6"/>
    <s v="4+"/>
    <x v="12"/>
    <n v="37"/>
    <n v="0"/>
    <n v="2"/>
    <n v="1"/>
  </r>
  <r>
    <n v="1019"/>
    <n v="451113455"/>
    <s v="Peggle Classic HD"/>
    <n v="179580928"/>
    <s v="USD"/>
    <x v="2"/>
    <x v="820"/>
    <n v="627"/>
    <n v="4.5"/>
    <n v="4.5"/>
    <s v="2.0.9"/>
    <s v="4+"/>
    <x v="0"/>
    <n v="26"/>
    <n v="5"/>
    <n v="5"/>
    <n v="1"/>
  </r>
  <r>
    <n v="1020"/>
    <n v="451287325"/>
    <s v="Monkey Math School Sunshine"/>
    <n v="235767808"/>
    <s v="USD"/>
    <x v="7"/>
    <x v="821"/>
    <n v="1"/>
    <n v="4"/>
    <n v="5"/>
    <n v="1.43"/>
    <s v="4+"/>
    <x v="0"/>
    <n v="38"/>
    <n v="5"/>
    <n v="1"/>
    <n v="1"/>
  </r>
  <r>
    <n v="1021"/>
    <n v="451584035"/>
    <s v="Conservative Talk Radio"/>
    <n v="13180928"/>
    <s v="USD"/>
    <x v="6"/>
    <x v="822"/>
    <n v="274"/>
    <n v="4.5"/>
    <n v="5"/>
    <n v="4.0999999999999996"/>
    <s v="9+"/>
    <x v="19"/>
    <n v="37"/>
    <n v="2"/>
    <n v="1"/>
    <n v="1"/>
  </r>
  <r>
    <n v="1022"/>
    <n v="451901829"/>
    <s v="Azuki Wave"/>
    <n v="21263360"/>
    <s v="USD"/>
    <x v="7"/>
    <x v="823"/>
    <n v="1"/>
    <n v="4"/>
    <n v="5"/>
    <n v="1.08"/>
    <s v="4+"/>
    <x v="13"/>
    <n v="37"/>
    <n v="4"/>
    <n v="2"/>
    <n v="1"/>
  </r>
  <r>
    <n v="1023"/>
    <n v="452176796"/>
    <s v="銵-蝵滯湔剝揚拍像"/>
    <n v="144661504"/>
    <s v="USD"/>
    <x v="1"/>
    <x v="824"/>
    <n v="0"/>
    <n v="5"/>
    <n v="0"/>
    <s v="9.4.1"/>
    <s v="17+"/>
    <x v="3"/>
    <n v="37"/>
    <n v="0"/>
    <n v="4"/>
    <n v="1"/>
  </r>
  <r>
    <n v="1024"/>
    <n v="452186370"/>
    <s v="曉漲啣-箄箏紡迎砌漱圈箄敹"/>
    <n v="213586944"/>
    <s v="USD"/>
    <x v="1"/>
    <x v="825"/>
    <n v="23"/>
    <n v="4"/>
    <n v="4.5"/>
    <s v="9.8.2"/>
    <s v="17+"/>
    <x v="15"/>
    <n v="37"/>
    <n v="0"/>
    <n v="2"/>
    <n v="1"/>
  </r>
  <r>
    <n v="1025"/>
    <n v="452830319"/>
    <s v="Smilebox Moments - Collages, Stickers, Filters, Frames &amp; Animations"/>
    <n v="25620480"/>
    <s v="USD"/>
    <x v="2"/>
    <x v="826"/>
    <n v="627"/>
    <n v="4.5"/>
    <n v="4.5"/>
    <s v="3.2.4"/>
    <s v="4+"/>
    <x v="14"/>
    <n v="40"/>
    <n v="0"/>
    <n v="1"/>
    <n v="1"/>
  </r>
  <r>
    <n v="1026"/>
    <n v="453051448"/>
    <s v="Gangstar Rio: City of Saints"/>
    <n v="1820196864"/>
    <s v="USD"/>
    <x v="12"/>
    <x v="827"/>
    <n v="1043"/>
    <n v="4.5"/>
    <n v="4.5"/>
    <s v="1.4.1"/>
    <s v="17+"/>
    <x v="0"/>
    <n v="43"/>
    <n v="5"/>
    <n v="12"/>
    <n v="1"/>
  </r>
  <r>
    <n v="1027"/>
    <n v="453174055"/>
    <s v="餃踵銵HD-餅雿隞"/>
    <n v="2706432"/>
    <s v="USD"/>
    <x v="1"/>
    <x v="828"/>
    <n v="0"/>
    <n v="3.5"/>
    <n v="0"/>
    <s v="3.1.5"/>
    <s v="4+"/>
    <x v="8"/>
    <n v="26"/>
    <n v="4"/>
    <n v="1"/>
    <n v="1"/>
  </r>
  <r>
    <n v="1028"/>
    <n v="453480684"/>
    <e v="#NAME?"/>
    <n v="141333504"/>
    <s v="USD"/>
    <x v="1"/>
    <x v="327"/>
    <n v="0"/>
    <n v="4.5"/>
    <n v="0"/>
    <n v="7.16"/>
    <s v="17+"/>
    <x v="12"/>
    <n v="37"/>
    <n v="0"/>
    <n v="3"/>
    <n v="1"/>
  </r>
  <r>
    <n v="1029"/>
    <n v="453546382"/>
    <s v="Photon Flash Player for iPhone - Flash Video &amp; Games plus Private Web Browser"/>
    <n v="35683328"/>
    <s v="USD"/>
    <x v="0"/>
    <x v="829"/>
    <n v="255"/>
    <n v="4"/>
    <n v="4"/>
    <n v="6.2"/>
    <s v="17+"/>
    <x v="7"/>
    <n v="43"/>
    <n v="0"/>
    <n v="10"/>
    <n v="1"/>
  </r>
  <r>
    <n v="1030"/>
    <n v="453571750"/>
    <s v="Knots 3D"/>
    <n v="75027456"/>
    <s v="USD"/>
    <x v="7"/>
    <x v="830"/>
    <n v="95"/>
    <n v="5"/>
    <n v="5"/>
    <s v="5.0.0"/>
    <s v="4+"/>
    <x v="4"/>
    <n v="37"/>
    <n v="5"/>
    <n v="19"/>
    <n v="1"/>
  </r>
  <r>
    <n v="1031"/>
    <n v="453629018"/>
    <s v="Sight Recover 3D"/>
    <n v="22749184"/>
    <s v="USD"/>
    <x v="2"/>
    <x v="831"/>
    <n v="1"/>
    <n v="1"/>
    <n v="1"/>
    <n v="3.18"/>
    <s v="4+"/>
    <x v="12"/>
    <n v="43"/>
    <n v="5"/>
    <n v="4"/>
    <n v="1"/>
  </r>
  <r>
    <n v="1032"/>
    <n v="453670037"/>
    <s v="Kazehakase fu-ring bank - Tokoname &amp; Nanbu"/>
    <n v="22928546"/>
    <s v="USD"/>
    <x v="7"/>
    <x v="197"/>
    <n v="0"/>
    <n v="0"/>
    <n v="0"/>
    <n v="1.2"/>
    <s v="4+"/>
    <x v="13"/>
    <n v="43"/>
    <n v="0"/>
    <n v="2"/>
    <n v="1"/>
  </r>
  <r>
    <n v="1033"/>
    <n v="453691481"/>
    <s v="憌"/>
    <n v="148888576"/>
    <s v="USD"/>
    <x v="1"/>
    <x v="832"/>
    <n v="0"/>
    <n v="4"/>
    <n v="0"/>
    <s v="8.2.2"/>
    <s v="17+"/>
    <x v="8"/>
    <n v="37"/>
    <n v="0"/>
    <n v="1"/>
    <n v="1"/>
  </r>
  <r>
    <n v="1034"/>
    <n v="453718989"/>
    <s v="QQ HD"/>
    <n v="118249472"/>
    <s v="USD"/>
    <x v="1"/>
    <x v="751"/>
    <n v="0"/>
    <n v="3.5"/>
    <n v="0"/>
    <s v="6.6.1"/>
    <s v="4+"/>
    <x v="9"/>
    <n v="24"/>
    <n v="5"/>
    <n v="1"/>
    <n v="1"/>
  </r>
  <r>
    <n v="1035"/>
    <n v="453809428"/>
    <s v="Bon Appetit"/>
    <n v="21647360"/>
    <s v="USD"/>
    <x v="1"/>
    <x v="833"/>
    <n v="17"/>
    <n v="3.5"/>
    <n v="2"/>
    <s v="4.6.7"/>
    <s v="4+"/>
    <x v="18"/>
    <n v="24"/>
    <n v="5"/>
    <n v="1"/>
    <n v="1"/>
  </r>
  <r>
    <n v="1036"/>
    <n v="454021277"/>
    <s v="Skins Pro Creator for Minecraft"/>
    <n v="25740288"/>
    <s v="USD"/>
    <x v="7"/>
    <x v="834"/>
    <n v="46"/>
    <n v="4.5"/>
    <n v="3"/>
    <s v="6.4.3"/>
    <s v="4+"/>
    <x v="7"/>
    <n v="38"/>
    <n v="2"/>
    <n v="11"/>
    <n v="1"/>
  </r>
  <r>
    <n v="1037"/>
    <n v="454086751"/>
    <s v="Flick Home Run !"/>
    <n v="27196416"/>
    <s v="USD"/>
    <x v="2"/>
    <x v="835"/>
    <n v="478"/>
    <n v="4.5"/>
    <n v="4"/>
    <s v="1.7.2"/>
    <s v="4+"/>
    <x v="0"/>
    <n v="38"/>
    <n v="0"/>
    <n v="1"/>
    <n v="1"/>
  </r>
  <r>
    <n v="1038"/>
    <n v="454136236"/>
    <s v="STEINS;GATE"/>
    <n v="1551412224"/>
    <s v="USD"/>
    <x v="16"/>
    <x v="836"/>
    <n v="0"/>
    <n v="4"/>
    <n v="0"/>
    <n v="1.71"/>
    <s v="12+"/>
    <x v="0"/>
    <n v="37"/>
    <n v="0"/>
    <n v="1"/>
    <n v="1"/>
  </r>
  <r>
    <n v="1039"/>
    <n v="454316134"/>
    <s v="Sonic CD"/>
    <n v="197306368"/>
    <s v="USD"/>
    <x v="1"/>
    <x v="837"/>
    <n v="1816"/>
    <n v="4"/>
    <n v="3.5"/>
    <s v="2.0.1"/>
    <s v="4+"/>
    <x v="0"/>
    <n v="37"/>
    <n v="3"/>
    <n v="1"/>
    <n v="1"/>
  </r>
  <r>
    <n v="1041"/>
    <n v="454638411"/>
    <s v="Messenger"/>
    <n v="275729408"/>
    <s v="USD"/>
    <x v="1"/>
    <x v="838"/>
    <n v="892"/>
    <n v="3"/>
    <n v="3"/>
    <n v="119"/>
    <s v="4+"/>
    <x v="9"/>
    <n v="37"/>
    <n v="1"/>
    <n v="33"/>
    <n v="1"/>
  </r>
  <r>
    <n v="1042"/>
    <n v="454781476"/>
    <s v="Zombieville USA 2"/>
    <n v="175780864"/>
    <s v="USD"/>
    <x v="2"/>
    <x v="839"/>
    <n v="597"/>
    <n v="4.5"/>
    <n v="4.5"/>
    <s v="1.6.1"/>
    <s v="12+"/>
    <x v="0"/>
    <n v="40"/>
    <n v="3"/>
    <n v="1"/>
    <n v="1"/>
  </r>
  <r>
    <n v="1043"/>
    <n v="454802329"/>
    <s v="F18 Carrier Landing"/>
    <n v="168557568"/>
    <s v="USD"/>
    <x v="8"/>
    <x v="840"/>
    <n v="54"/>
    <n v="4.5"/>
    <n v="4.5"/>
    <n v="7.2"/>
    <s v="4+"/>
    <x v="0"/>
    <n v="37"/>
    <n v="5"/>
    <n v="11"/>
    <n v="1"/>
  </r>
  <r>
    <n v="1044"/>
    <n v="454958810"/>
    <s v="Flick Champions HD"/>
    <n v="117258240"/>
    <s v="USD"/>
    <x v="7"/>
    <x v="841"/>
    <n v="19"/>
    <n v="4.5"/>
    <n v="4.5"/>
    <s v="2.1.0"/>
    <s v="4+"/>
    <x v="0"/>
    <n v="37"/>
    <n v="5"/>
    <n v="1"/>
    <n v="1"/>
  </r>
  <r>
    <n v="1045"/>
    <n v="454988262"/>
    <s v="Programme TV T矇l矇 Loisirs"/>
    <n v="81083392"/>
    <s v="USD"/>
    <x v="1"/>
    <x v="748"/>
    <n v="0"/>
    <n v="3.5"/>
    <n v="0"/>
    <s v="7.2.1"/>
    <s v="12+"/>
    <x v="13"/>
    <n v="37"/>
    <n v="5"/>
    <n v="4"/>
    <n v="1"/>
  </r>
  <r>
    <n v="1047"/>
    <n v="455256615"/>
    <s v="White Tiles 2 : Piano Master ( Don't Hit The White Tiles 4 ) - Free Music Game"/>
    <n v="31578112"/>
    <s v="USD"/>
    <x v="1"/>
    <x v="842"/>
    <n v="7"/>
    <n v="4"/>
    <n v="3.5"/>
    <n v="2.21"/>
    <s v="4+"/>
    <x v="0"/>
    <n v="40"/>
    <n v="4"/>
    <n v="5"/>
    <n v="1"/>
  </r>
  <r>
    <n v="1048"/>
    <n v="455612214"/>
    <s v="Flashlight "/>
    <n v="37967872"/>
    <s v="USD"/>
    <x v="1"/>
    <x v="843"/>
    <n v="171"/>
    <n v="4.5"/>
    <n v="4"/>
    <s v="2.0.6"/>
    <s v="4+"/>
    <x v="11"/>
    <n v="40"/>
    <n v="4"/>
    <n v="11"/>
    <n v="1"/>
  </r>
  <r>
    <n v="1049"/>
    <n v="455650341"/>
    <s v="Real Steel"/>
    <n v="968384512"/>
    <s v="USD"/>
    <x v="2"/>
    <x v="844"/>
    <n v="13"/>
    <n v="4.5"/>
    <n v="4"/>
    <s v="1.37.1"/>
    <s v="9+"/>
    <x v="0"/>
    <n v="38"/>
    <n v="5"/>
    <n v="8"/>
    <n v="1"/>
  </r>
  <r>
    <n v="1051"/>
    <n v="455826958"/>
    <s v="Pinball Arcade Plus"/>
    <n v="111875072"/>
    <s v="USD"/>
    <x v="2"/>
    <x v="845"/>
    <n v="6"/>
    <n v="4"/>
    <n v="2.5"/>
    <s v="7.1.0"/>
    <s v="9+"/>
    <x v="0"/>
    <n v="37"/>
    <n v="1"/>
    <n v="1"/>
    <n v="1"/>
  </r>
  <r>
    <n v="1053"/>
    <n v="456229650"/>
    <s v="QQ皜豢憭批HD"/>
    <n v="20161086"/>
    <s v="USD"/>
    <x v="1"/>
    <x v="97"/>
    <n v="176"/>
    <n v="3.5"/>
    <n v="3.5"/>
    <n v="1.4"/>
    <s v="4+"/>
    <x v="13"/>
    <n v="26"/>
    <n v="5"/>
    <n v="1"/>
    <n v="1"/>
  </r>
  <r>
    <n v="1054"/>
    <n v="456355158"/>
    <s v="Doodle Jump FREE - BE WARNED: Insanely addictive"/>
    <n v="63676416"/>
    <s v="USD"/>
    <x v="1"/>
    <x v="846"/>
    <n v="100"/>
    <n v="4"/>
    <n v="4"/>
    <s v="2.6.3"/>
    <s v="4+"/>
    <x v="0"/>
    <n v="37"/>
    <n v="0"/>
    <n v="1"/>
    <n v="1"/>
  </r>
  <r>
    <n v="1055"/>
    <n v="456726080"/>
    <s v="Pearson eText for Schools"/>
    <n v="21083136"/>
    <s v="USD"/>
    <x v="1"/>
    <x v="847"/>
    <n v="4"/>
    <n v="2.5"/>
    <n v="3"/>
    <n v="1.1100000000000001"/>
    <s v="4+"/>
    <x v="16"/>
    <n v="24"/>
    <n v="5"/>
    <n v="8"/>
    <n v="1"/>
  </r>
  <r>
    <n v="1057"/>
    <n v="457446957"/>
    <s v="Jetpack Joyride"/>
    <n v="108813312"/>
    <s v="USD"/>
    <x v="1"/>
    <x v="848"/>
    <n v="877"/>
    <n v="4.5"/>
    <n v="4.5"/>
    <s v="1.9.24"/>
    <s v="9+"/>
    <x v="0"/>
    <n v="38"/>
    <n v="5"/>
    <n v="3"/>
    <n v="1"/>
  </r>
  <r>
    <n v="1058"/>
    <n v="457517348"/>
    <s v="FotoRus -Camera &amp; Photo Editor &amp; Pic Collage Maker"/>
    <n v="119500800"/>
    <s v="USD"/>
    <x v="1"/>
    <x v="849"/>
    <n v="147"/>
    <n v="5"/>
    <n v="4.5"/>
    <s v="7.0.4"/>
    <s v="4+"/>
    <x v="14"/>
    <n v="38"/>
    <n v="5"/>
    <n v="3"/>
    <n v="1"/>
  </r>
  <r>
    <n v="1059"/>
    <n v="457561360"/>
    <s v="Catholic Bible"/>
    <n v="103469056"/>
    <s v="USD"/>
    <x v="7"/>
    <x v="850"/>
    <n v="44"/>
    <n v="4.5"/>
    <n v="5"/>
    <n v="3.4"/>
    <s v="4+"/>
    <x v="4"/>
    <n v="37"/>
    <n v="5"/>
    <n v="15"/>
    <n v="1"/>
  </r>
  <r>
    <n v="1060"/>
    <n v="457687954"/>
    <s v="Doodle Jump HD"/>
    <n v="164236288"/>
    <s v="USD"/>
    <x v="6"/>
    <x v="851"/>
    <n v="12"/>
    <n v="4.5"/>
    <n v="4.5"/>
    <s v="3.16.4"/>
    <s v="4+"/>
    <x v="0"/>
    <n v="24"/>
    <n v="5"/>
    <n v="1"/>
    <n v="1"/>
  </r>
  <r>
    <n v="1062"/>
    <n v="457876088"/>
    <s v="ASOS"/>
    <n v="141503488"/>
    <s v="USD"/>
    <x v="1"/>
    <x v="852"/>
    <n v="109"/>
    <n v="5"/>
    <n v="5"/>
    <s v="3.4.1"/>
    <s v="4+"/>
    <x v="3"/>
    <n v="37"/>
    <n v="5"/>
    <n v="6"/>
    <n v="1"/>
  </r>
  <r>
    <n v="1063"/>
    <n v="458225159"/>
    <s v="NOAA Hi-Def Radar Pro -  Storm Warnings, Hurricane Tracker &amp; Weather Forecast"/>
    <n v="27500544"/>
    <s v="USD"/>
    <x v="7"/>
    <x v="853"/>
    <n v="628"/>
    <n v="5"/>
    <n v="4.5"/>
    <n v="2.1"/>
    <s v="4+"/>
    <x v="2"/>
    <n v="38"/>
    <n v="5"/>
    <n v="1"/>
    <n v="1"/>
  </r>
  <r>
    <n v="1064"/>
    <n v="458272450"/>
    <s v="eHarmony Dating App - Meet Singles"/>
    <n v="102413312"/>
    <s v="USD"/>
    <x v="1"/>
    <x v="854"/>
    <n v="15"/>
    <n v="2.5"/>
    <n v="1"/>
    <s v="5.5.1"/>
    <s v="17+"/>
    <x v="9"/>
    <n v="37"/>
    <n v="0"/>
    <n v="1"/>
    <n v="1"/>
  </r>
  <r>
    <n v="1066"/>
    <n v="458318329"/>
    <s v="曇悖閫-甈Ｖ憸2函擐"/>
    <n v="112337920"/>
    <s v="USD"/>
    <x v="1"/>
    <x v="855"/>
    <n v="9"/>
    <n v="4"/>
    <n v="4.5"/>
    <s v="5.6.2"/>
    <s v="17+"/>
    <x v="13"/>
    <n v="38"/>
    <n v="0"/>
    <n v="1"/>
    <n v="1"/>
  </r>
  <r>
    <n v="1067"/>
    <n v="458535809"/>
    <s v="Calculator "/>
    <n v="80345088"/>
    <s v="USD"/>
    <x v="6"/>
    <x v="856"/>
    <n v="59"/>
    <n v="4.5"/>
    <n v="4.5"/>
    <n v="4.5"/>
    <s v="4+"/>
    <x v="16"/>
    <n v="37"/>
    <n v="5"/>
    <n v="15"/>
    <n v="1"/>
  </r>
  <r>
    <n v="1068"/>
    <n v="458587755"/>
    <s v="閫-甈Ｖ憸2 函擐"/>
    <n v="109425664"/>
    <s v="USD"/>
    <x v="1"/>
    <x v="857"/>
    <n v="0"/>
    <n v="4.5"/>
    <n v="0"/>
    <n v="6.6"/>
    <s v="17+"/>
    <x v="13"/>
    <n v="38"/>
    <n v="0"/>
    <n v="1"/>
    <n v="1"/>
  </r>
  <r>
    <n v="1069"/>
    <n v="458813562"/>
    <s v="Abby Monkey簧 Basic Skills: Preschool and Kindergarten Kids Educational Early Learning Adventure Games. TeachMe Counting, Colors, Alphabet, Math, Numbers, Shapes Sorting, Patterns, Puzzles, Learn to Read Letters for Toddler Children"/>
    <n v="71766016"/>
    <s v="USD"/>
    <x v="6"/>
    <x v="858"/>
    <n v="59"/>
    <n v="3.5"/>
    <n v="4"/>
    <n v="1.71"/>
    <s v="4+"/>
    <x v="0"/>
    <n v="40"/>
    <n v="5"/>
    <n v="1"/>
    <n v="1"/>
  </r>
  <r>
    <n v="1070"/>
    <n v="459023164"/>
    <s v="臬隡 HD 函蝎暸甇孵"/>
    <n v="106416128"/>
    <s v="USD"/>
    <x v="1"/>
    <x v="859"/>
    <n v="0"/>
    <n v="4"/>
    <n v="0"/>
    <s v="6.0.2"/>
    <s v="17+"/>
    <x v="3"/>
    <n v="24"/>
    <n v="5"/>
    <n v="1"/>
    <n v="1"/>
  </r>
  <r>
    <n v="1071"/>
    <n v="459035295"/>
    <s v="Top Eleven 2017 - Be a Soccer Manager"/>
    <n v="144414720"/>
    <s v="USD"/>
    <x v="1"/>
    <x v="860"/>
    <n v="61"/>
    <n v="4.5"/>
    <n v="4.5"/>
    <n v="5.7"/>
    <s v="4+"/>
    <x v="0"/>
    <n v="38"/>
    <n v="5"/>
    <n v="28"/>
    <n v="1"/>
  </r>
  <r>
    <n v="1072"/>
    <n v="459189186"/>
    <s v="Machinarium"/>
    <n v="258739200"/>
    <s v="USD"/>
    <x v="4"/>
    <x v="861"/>
    <n v="73"/>
    <n v="4.5"/>
    <n v="4"/>
    <s v="2.1.1"/>
    <s v="12+"/>
    <x v="0"/>
    <n v="37"/>
    <n v="5"/>
    <n v="14"/>
    <n v="1"/>
  </r>
  <r>
    <n v="1073"/>
    <n v="459313476"/>
    <s v="Tenuto"/>
    <n v="13062144"/>
    <s v="USD"/>
    <x v="0"/>
    <x v="862"/>
    <n v="0"/>
    <n v="5"/>
    <n v="0"/>
    <s v="3.0.3"/>
    <s v="4+"/>
    <x v="6"/>
    <n v="37"/>
    <n v="5"/>
    <n v="1"/>
    <n v="1"/>
  </r>
  <r>
    <n v="1074"/>
    <n v="459660048"/>
    <s v="STREET FIGHTER II COLLECTION"/>
    <n v="196291794"/>
    <s v="USD"/>
    <x v="0"/>
    <x v="863"/>
    <n v="218"/>
    <n v="4"/>
    <n v="4"/>
    <s v="1.00.01"/>
    <s v="12+"/>
    <x v="0"/>
    <n v="43"/>
    <n v="0"/>
    <n v="1"/>
    <n v="1"/>
  </r>
  <r>
    <n v="1076"/>
    <n v="460177396"/>
    <s v="Twitch"/>
    <n v="79983616"/>
    <s v="USD"/>
    <x v="1"/>
    <x v="864"/>
    <n v="149"/>
    <n v="4.5"/>
    <n v="4.5"/>
    <s v="3.20.2"/>
    <s v="12+"/>
    <x v="13"/>
    <n v="37"/>
    <n v="5"/>
    <n v="26"/>
    <n v="1"/>
  </r>
  <r>
    <n v="1077"/>
    <n v="460494135"/>
    <s v="Watch TNT"/>
    <n v="138006528"/>
    <s v="USD"/>
    <x v="1"/>
    <x v="865"/>
    <n v="8"/>
    <n v="2"/>
    <n v="1.5"/>
    <s v="4.1.1"/>
    <s v="17+"/>
    <x v="13"/>
    <n v="37"/>
    <n v="4"/>
    <n v="1"/>
    <n v="1"/>
  </r>
  <r>
    <n v="1078"/>
    <n v="460712294"/>
    <s v="Kids Doodle - Movie Kids Color &amp; Draw"/>
    <n v="21745664"/>
    <s v="USD"/>
    <x v="1"/>
    <x v="866"/>
    <n v="611"/>
    <n v="4.5"/>
    <n v="4"/>
    <s v="2.4.1"/>
    <s v="4+"/>
    <x v="0"/>
    <n v="37"/>
    <n v="5"/>
    <n v="8"/>
    <n v="1"/>
  </r>
  <r>
    <n v="1081"/>
    <n v="461123279"/>
    <s v="Written Legends: Nightmare at Sea HD (Full)"/>
    <n v="248307057"/>
    <s v="USD"/>
    <x v="4"/>
    <x v="867"/>
    <n v="234"/>
    <n v="4.5"/>
    <n v="4.5"/>
    <s v="1.0.0"/>
    <s v="9+"/>
    <x v="0"/>
    <n v="26"/>
    <n v="5"/>
    <n v="6"/>
    <n v="1"/>
  </r>
  <r>
    <n v="1082"/>
    <n v="461218759"/>
    <s v="Drum Beats+ (Rhythm Metronome, Loops &amp; Grooves Machine)"/>
    <n v="385908736"/>
    <s v="USD"/>
    <x v="0"/>
    <x v="868"/>
    <n v="612"/>
    <n v="4.5"/>
    <n v="5"/>
    <n v="3.4"/>
    <s v="4+"/>
    <x v="6"/>
    <n v="38"/>
    <n v="5"/>
    <n v="1"/>
    <n v="1"/>
  </r>
  <r>
    <n v="1083"/>
    <n v="461390784"/>
    <s v="Real Fishing 3D"/>
    <n v="184315904"/>
    <s v="USD"/>
    <x v="7"/>
    <x v="869"/>
    <n v="58"/>
    <n v="3.5"/>
    <n v="4"/>
    <s v="1.1.4"/>
    <s v="4+"/>
    <x v="0"/>
    <n v="40"/>
    <n v="5"/>
    <n v="1"/>
    <n v="1"/>
  </r>
  <r>
    <n v="1084"/>
    <n v="461504587"/>
    <s v="Trello"/>
    <n v="140944384"/>
    <s v="USD"/>
    <x v="1"/>
    <x v="870"/>
    <n v="7"/>
    <n v="4.5"/>
    <n v="4.5"/>
    <s v="4.0.7"/>
    <s v="4+"/>
    <x v="1"/>
    <n v="37"/>
    <n v="5"/>
    <n v="21"/>
    <n v="1"/>
  </r>
  <r>
    <n v="1085"/>
    <n v="461703208"/>
    <s v="擃噸啣嚗移銝啣嚗"/>
    <n v="166025216"/>
    <s v="USD"/>
    <x v="1"/>
    <x v="871"/>
    <n v="5"/>
    <n v="4.5"/>
    <n v="4"/>
    <s v="8.0.8"/>
    <s v="4+"/>
    <x v="15"/>
    <n v="38"/>
    <n v="0"/>
    <n v="1"/>
    <n v="1"/>
  </r>
  <r>
    <n v="1086"/>
    <n v="462125072"/>
    <s v="撟蹂蝘餃乩-霂晶瘚銝∴銝隡摰"/>
    <n v="30503936"/>
    <s v="USD"/>
    <x v="1"/>
    <x v="872"/>
    <n v="0"/>
    <n v="3.5"/>
    <n v="0"/>
    <s v="5.2.2"/>
    <s v="17+"/>
    <x v="7"/>
    <n v="38"/>
    <n v="0"/>
    <n v="1"/>
    <n v="1"/>
  </r>
  <r>
    <n v="1087"/>
    <n v="462134755"/>
    <s v="Puppet Pals HD Director's Pass"/>
    <n v="103233536"/>
    <s v="USD"/>
    <x v="0"/>
    <x v="873"/>
    <n v="0"/>
    <n v="4"/>
    <n v="0"/>
    <s v="1.9.2"/>
    <s v="4+"/>
    <x v="16"/>
    <n v="24"/>
    <n v="4"/>
    <n v="1"/>
    <n v="1"/>
  </r>
  <r>
    <n v="1088"/>
    <n v="462155908"/>
    <s v="Fisheye Lens - Retro Style Fisheye Camera"/>
    <n v="7671808"/>
    <s v="USD"/>
    <x v="7"/>
    <x v="874"/>
    <n v="1564"/>
    <n v="4.5"/>
    <n v="4.5"/>
    <s v="2.1.0"/>
    <s v="4+"/>
    <x v="14"/>
    <n v="40"/>
    <n v="4"/>
    <n v="6"/>
    <n v="1"/>
  </r>
  <r>
    <n v="1090"/>
    <n v="462397814"/>
    <s v="Waking Mars"/>
    <n v="337177600"/>
    <s v="USD"/>
    <x v="4"/>
    <x v="875"/>
    <n v="0"/>
    <n v="4.5"/>
    <n v="0"/>
    <n v="2.2000000000000002"/>
    <s v="9+"/>
    <x v="0"/>
    <n v="37"/>
    <n v="5"/>
    <n v="2"/>
    <n v="1"/>
  </r>
  <r>
    <n v="1091"/>
    <n v="462638897"/>
    <s v="Fitbit"/>
    <n v="132913152"/>
    <s v="USD"/>
    <x v="1"/>
    <x v="876"/>
    <n v="399"/>
    <n v="4"/>
    <n v="3.5"/>
    <n v="2.36"/>
    <s v="4+"/>
    <x v="12"/>
    <n v="37"/>
    <n v="0"/>
    <n v="9"/>
    <n v="1"/>
  </r>
  <r>
    <n v="1093"/>
    <n v="462780547"/>
    <s v="Watch TBS"/>
    <n v="109416448"/>
    <s v="USD"/>
    <x v="1"/>
    <x v="877"/>
    <n v="12"/>
    <n v="2"/>
    <n v="2.5"/>
    <s v="4.1.1"/>
    <s v="12+"/>
    <x v="13"/>
    <n v="37"/>
    <n v="4"/>
    <n v="1"/>
    <n v="1"/>
  </r>
  <r>
    <n v="1095"/>
    <n v="463142843"/>
    <s v="twinkle"/>
    <n v="17612800"/>
    <s v="USD"/>
    <x v="6"/>
    <x v="295"/>
    <n v="0"/>
    <n v="4"/>
    <n v="0"/>
    <n v="6.6"/>
    <s v="17+"/>
    <x v="13"/>
    <n v="37"/>
    <n v="1"/>
    <n v="1"/>
    <n v="1"/>
  </r>
  <r>
    <n v="1098"/>
    <n v="463240522"/>
    <s v="HISTORY Here"/>
    <n v="23040000"/>
    <s v="USD"/>
    <x v="1"/>
    <x v="878"/>
    <n v="369"/>
    <n v="4"/>
    <n v="4.5"/>
    <n v="3.1"/>
    <s v="4+"/>
    <x v="8"/>
    <n v="38"/>
    <n v="0"/>
    <n v="1"/>
    <n v="1"/>
  </r>
  <r>
    <n v="1099"/>
    <n v="463295925"/>
    <s v="The Official DVSA Theory Test Kit for Car Drivers"/>
    <n v="403332096"/>
    <s v="USD"/>
    <x v="4"/>
    <x v="197"/>
    <n v="0"/>
    <n v="0"/>
    <n v="0"/>
    <s v="3.2.2"/>
    <s v="4+"/>
    <x v="16"/>
    <n v="38"/>
    <n v="0"/>
    <n v="1"/>
    <n v="1"/>
  </r>
  <r>
    <n v="1100"/>
    <n v="463422433"/>
    <s v="Meitu HD"/>
    <n v="107525120"/>
    <s v="USD"/>
    <x v="1"/>
    <x v="879"/>
    <n v="68"/>
    <n v="4.5"/>
    <n v="4.5"/>
    <s v="5.4.0"/>
    <s v="4+"/>
    <x v="14"/>
    <n v="24"/>
    <n v="5"/>
    <n v="3"/>
    <n v="1"/>
  </r>
  <r>
    <n v="1102"/>
    <n v="463431091"/>
    <s v="Railway Route Search"/>
    <n v="46950400"/>
    <s v="USD"/>
    <x v="1"/>
    <x v="295"/>
    <n v="0"/>
    <n v="3"/>
    <n v="0"/>
    <s v="3.17.1"/>
    <s v="4+"/>
    <x v="15"/>
    <n v="37"/>
    <n v="0"/>
    <n v="1"/>
    <n v="1"/>
  </r>
  <r>
    <n v="1103"/>
    <n v="463630399"/>
    <s v="PINK Nation"/>
    <n v="86456320"/>
    <s v="USD"/>
    <x v="1"/>
    <x v="880"/>
    <n v="413"/>
    <n v="4.5"/>
    <n v="4.5"/>
    <s v="4.13.2"/>
    <s v="12+"/>
    <x v="17"/>
    <n v="37"/>
    <n v="0"/>
    <n v="1"/>
    <n v="1"/>
  </r>
  <r>
    <n v="1105"/>
    <n v="463869460"/>
    <s v="Ricky Carmichael's Motocross Matchup Pro"/>
    <n v="170055680"/>
    <s v="USD"/>
    <x v="2"/>
    <x v="881"/>
    <n v="38"/>
    <n v="4"/>
    <n v="4.5"/>
    <s v="1.1.8"/>
    <s v="4+"/>
    <x v="0"/>
    <n v="37"/>
    <n v="5"/>
    <n v="6"/>
    <n v="1"/>
  </r>
  <r>
    <n v="1107"/>
    <n v="464235764"/>
    <s v="Phonics Island  Early Reading, Spelling &amp; Tracing Montessori Preschool and Kindergarten Kids Learning Adventure Games by Abby Monkey簧 Alphabet and Letter Sounds Reader"/>
    <n v="61427712"/>
    <s v="USD"/>
    <x v="6"/>
    <x v="882"/>
    <n v="73"/>
    <n v="3.5"/>
    <n v="3"/>
    <n v="1.71"/>
    <s v="4+"/>
    <x v="16"/>
    <n v="40"/>
    <n v="5"/>
    <n v="1"/>
    <n v="1"/>
  </r>
  <r>
    <n v="1108"/>
    <n v="464309202"/>
    <s v="LotteryHUB"/>
    <n v="47699968"/>
    <s v="USD"/>
    <x v="1"/>
    <x v="290"/>
    <n v="39"/>
    <n v="3"/>
    <n v="1.5"/>
    <s v="5.0.3"/>
    <s v="12+"/>
    <x v="19"/>
    <n v="37"/>
    <n v="5"/>
    <n v="1"/>
    <n v="1"/>
  </r>
  <r>
    <n v="1109"/>
    <n v="464352883"/>
    <s v="Infinite Campus Mobile Portal"/>
    <n v="28331008"/>
    <s v="USD"/>
    <x v="1"/>
    <x v="883"/>
    <n v="46"/>
    <n v="2.5"/>
    <n v="1.5"/>
    <s v="3.0.9"/>
    <s v="4+"/>
    <x v="16"/>
    <n v="37"/>
    <n v="1"/>
    <n v="1"/>
    <n v="1"/>
  </r>
  <r>
    <n v="1110"/>
    <n v="464660903"/>
    <s v="Perfect Image - Pic Collage Maker, Add Text to Photo, Cool Picture Editor"/>
    <n v="77390848"/>
    <s v="USD"/>
    <x v="1"/>
    <x v="884"/>
    <n v="141"/>
    <n v="4.5"/>
    <n v="4.5"/>
    <s v="3.8.2"/>
    <s v="4+"/>
    <x v="14"/>
    <n v="38"/>
    <n v="5"/>
    <n v="5"/>
    <n v="1"/>
  </r>
  <r>
    <n v="1111"/>
    <n v="465092669"/>
    <s v="NHL"/>
    <n v="160124928"/>
    <s v="USD"/>
    <x v="1"/>
    <x v="885"/>
    <n v="124"/>
    <n v="3.5"/>
    <n v="5"/>
    <s v="8.6.1"/>
    <s v="4+"/>
    <x v="10"/>
    <n v="37"/>
    <n v="5"/>
    <n v="1"/>
    <n v="1"/>
  </r>
  <r>
    <n v="1112"/>
    <n v="465173198"/>
    <s v="Cronometer"/>
    <n v="17243136"/>
    <s v="USD"/>
    <x v="6"/>
    <x v="448"/>
    <n v="7"/>
    <n v="3"/>
    <n v="3.5"/>
    <s v="1.8.4"/>
    <s v="4+"/>
    <x v="12"/>
    <n v="37"/>
    <n v="5"/>
    <n v="1"/>
    <n v="1"/>
  </r>
  <r>
    <n v="1113"/>
    <n v="465694275"/>
    <s v="Zen Pinball"/>
    <n v="68499456"/>
    <s v="USD"/>
    <x v="1"/>
    <x v="886"/>
    <n v="94"/>
    <n v="4.5"/>
    <n v="4.5"/>
    <s v="1.42.1"/>
    <s v="9+"/>
    <x v="0"/>
    <n v="38"/>
    <n v="5"/>
    <n v="1"/>
    <n v="1"/>
  </r>
  <r>
    <n v="1114"/>
    <n v="466252999"/>
    <s v="Green Kitchen  healthy vegetarian recipes"/>
    <n v="407632896"/>
    <s v="USD"/>
    <x v="0"/>
    <x v="887"/>
    <n v="21"/>
    <n v="4.5"/>
    <n v="4.5"/>
    <n v="2.11"/>
    <s v="4+"/>
    <x v="18"/>
    <n v="37"/>
    <n v="4"/>
    <n v="8"/>
    <n v="1"/>
  </r>
  <r>
    <n v="1118"/>
    <n v="466710109"/>
    <s v="HB2 PLUS"/>
    <n v="56817664"/>
    <s v="USD"/>
    <x v="2"/>
    <x v="888"/>
    <n v="73"/>
    <n v="5"/>
    <n v="4"/>
    <s v="1.3.0"/>
    <s v="4+"/>
    <x v="0"/>
    <n v="38"/>
    <n v="5"/>
    <n v="4"/>
    <n v="1"/>
  </r>
  <r>
    <n v="1119"/>
    <n v="466965151"/>
    <s v="The Sims FreePlay"/>
    <n v="695603200"/>
    <s v="USD"/>
    <x v="1"/>
    <x v="889"/>
    <n v="1832"/>
    <n v="4.5"/>
    <n v="4"/>
    <s v="5.29.0"/>
    <s v="12+"/>
    <x v="0"/>
    <n v="38"/>
    <n v="5"/>
    <n v="12"/>
    <n v="1"/>
  </r>
  <r>
    <n v="1122"/>
    <n v="467067151"/>
    <s v="曉漲蝟舐掖-萄蔣,蝢Ｚ揚"/>
    <n v="127980544"/>
    <s v="USD"/>
    <x v="1"/>
    <x v="756"/>
    <n v="0"/>
    <n v="4.5"/>
    <n v="0"/>
    <s v="7.5.0"/>
    <s v="17+"/>
    <x v="17"/>
    <n v="37"/>
    <n v="0"/>
    <n v="2"/>
    <n v="1"/>
  </r>
  <r>
    <n v="1123"/>
    <n v="467329677"/>
    <s v="Mathway - Math Problem Solver"/>
    <n v="94260224"/>
    <s v="USD"/>
    <x v="1"/>
    <x v="890"/>
    <n v="28"/>
    <n v="3.5"/>
    <n v="3.5"/>
    <s v="3.1.0"/>
    <s v="4+"/>
    <x v="16"/>
    <n v="37"/>
    <n v="5"/>
    <n v="7"/>
    <n v="1"/>
  </r>
  <r>
    <n v="1124"/>
    <n v="467703220"/>
    <s v="Elmo Calls"/>
    <n v="87581696"/>
    <s v="USD"/>
    <x v="7"/>
    <x v="891"/>
    <n v="38"/>
    <n v="4"/>
    <n v="4.5"/>
    <n v="3.7"/>
    <s v="4+"/>
    <x v="0"/>
    <n v="38"/>
    <n v="5"/>
    <n v="1"/>
    <n v="1"/>
  </r>
  <r>
    <n v="1125"/>
    <n v="467738064"/>
    <s v="AEO|Aerie: Jeans, Dresses, Swimsuits &amp; Bralettes"/>
    <n v="64024576"/>
    <s v="USD"/>
    <x v="1"/>
    <x v="892"/>
    <n v="77"/>
    <n v="4"/>
    <n v="4.5"/>
    <s v="4.1.2"/>
    <s v="4+"/>
    <x v="3"/>
    <n v="37"/>
    <n v="0"/>
    <n v="1"/>
    <n v="1"/>
  </r>
  <r>
    <n v="1126"/>
    <n v="467923185"/>
    <s v="Loopy HD"/>
    <n v="26399744"/>
    <s v="USD"/>
    <x v="0"/>
    <x v="893"/>
    <n v="4"/>
    <n v="4"/>
    <n v="5"/>
    <s v="1.6.3"/>
    <s v="4+"/>
    <x v="6"/>
    <n v="37"/>
    <n v="5"/>
    <n v="4"/>
    <n v="1"/>
  </r>
  <r>
    <n v="1127"/>
    <n v="467953363"/>
    <s v="Best Hunting Times"/>
    <n v="6603776"/>
    <s v="USD"/>
    <x v="6"/>
    <x v="894"/>
    <n v="9"/>
    <n v="4"/>
    <n v="4"/>
    <n v="4.2"/>
    <s v="4+"/>
    <x v="2"/>
    <n v="38"/>
    <n v="0"/>
    <n v="1"/>
    <n v="1"/>
  </r>
  <r>
    <n v="1129"/>
    <n v="468090416"/>
    <s v="SamCard Pro-card reader&amp;business card scanner&amp;ocr"/>
    <n v="21118976"/>
    <s v="USD"/>
    <x v="8"/>
    <x v="895"/>
    <n v="123"/>
    <n v="4.5"/>
    <n v="4.5"/>
    <s v="2.3.3"/>
    <s v="4+"/>
    <x v="11"/>
    <n v="37"/>
    <n v="0"/>
    <n v="7"/>
    <n v="1"/>
  </r>
  <r>
    <n v="1130"/>
    <n v="468401854"/>
    <s v="Daily Classifieds for iPhone"/>
    <n v="93220864"/>
    <s v="USD"/>
    <x v="2"/>
    <x v="145"/>
    <n v="884"/>
    <n v="4"/>
    <n v="4.5"/>
    <s v="6.2.4.0"/>
    <s v="17+"/>
    <x v="19"/>
    <n v="37"/>
    <n v="0"/>
    <n v="5"/>
    <n v="1"/>
  </r>
  <r>
    <n v="1131"/>
    <n v="468429333"/>
    <s v="Runtastic Road Bike GPS Cycling Route Tracker PRO"/>
    <n v="57786368"/>
    <s v="USD"/>
    <x v="4"/>
    <x v="896"/>
    <n v="99"/>
    <n v="4.5"/>
    <n v="4.5"/>
    <n v="3.5"/>
    <s v="4+"/>
    <x v="12"/>
    <n v="37"/>
    <n v="0"/>
    <n v="15"/>
    <n v="1"/>
  </r>
  <r>
    <n v="1132"/>
    <n v="468564994"/>
    <s v="Tasty Planet: Back for Seconds"/>
    <n v="31039488"/>
    <s v="USD"/>
    <x v="6"/>
    <x v="897"/>
    <n v="56"/>
    <n v="4.5"/>
    <n v="4.5"/>
    <n v="1.4"/>
    <s v="9+"/>
    <x v="0"/>
    <n v="43"/>
    <n v="0"/>
    <n v="8"/>
    <n v="1"/>
  </r>
  <r>
    <n v="1133"/>
    <n v="468566852"/>
    <s v="Tasty Planet: Back for Seconds HD"/>
    <n v="29511680"/>
    <s v="USD"/>
    <x v="4"/>
    <x v="898"/>
    <n v="62"/>
    <n v="4.5"/>
    <n v="4.5"/>
    <n v="1.4"/>
    <s v="9+"/>
    <x v="0"/>
    <n v="26"/>
    <n v="5"/>
    <n v="8"/>
    <n v="1"/>
  </r>
  <r>
    <n v="1135"/>
    <n v="468674094"/>
    <s v="Scanner911 HD Police Radio Pro"/>
    <n v="4348875"/>
    <s v="USD"/>
    <x v="0"/>
    <x v="899"/>
    <n v="166"/>
    <n v="4"/>
    <n v="4"/>
    <n v="3.95"/>
    <s v="12+"/>
    <x v="19"/>
    <n v="26"/>
    <n v="3"/>
    <n v="2"/>
    <n v="1"/>
  </r>
  <r>
    <n v="1136"/>
    <n v="468996152"/>
    <s v="OfferUp - Buy. Sell. Simple."/>
    <n v="73138176"/>
    <s v="USD"/>
    <x v="1"/>
    <x v="900"/>
    <n v="1213"/>
    <n v="4.5"/>
    <n v="4.5"/>
    <s v="2.10.17"/>
    <s v="4+"/>
    <x v="3"/>
    <n v="37"/>
    <n v="0"/>
    <n v="1"/>
    <n v="1"/>
  </r>
  <r>
    <n v="1137"/>
    <n v="469024771"/>
    <s v="霈唬銝 for  iPad"/>
    <n v="32996352"/>
    <s v="USD"/>
    <x v="2"/>
    <x v="427"/>
    <n v="1"/>
    <n v="4.5"/>
    <n v="5"/>
    <s v="4.0.0"/>
    <s v="4+"/>
    <x v="5"/>
    <n v="24"/>
    <n v="5"/>
    <n v="1"/>
    <n v="1"/>
  </r>
  <r>
    <n v="1138"/>
    <n v="469284907"/>
    <s v="HP All-in-One Printer Remote"/>
    <n v="60647424"/>
    <s v="USD"/>
    <x v="1"/>
    <x v="901"/>
    <n v="415"/>
    <n v="4.5"/>
    <n v="4.5"/>
    <n v="5.3"/>
    <s v="4+"/>
    <x v="1"/>
    <n v="37"/>
    <n v="2"/>
    <n v="14"/>
    <n v="1"/>
  </r>
  <r>
    <n v="1139"/>
    <n v="469337564"/>
    <s v="Adobe Acrobat Reader: View, Create, &amp; Convert PDFs"/>
    <n v="81007616"/>
    <s v="USD"/>
    <x v="1"/>
    <x v="902"/>
    <n v="33"/>
    <n v="4"/>
    <n v="4.5"/>
    <s v="17.05.23"/>
    <s v="4+"/>
    <x v="11"/>
    <n v="37"/>
    <n v="5"/>
    <n v="19"/>
    <n v="1"/>
  </r>
  <r>
    <n v="1140"/>
    <n v="469338840"/>
    <s v="憌虜Pro-函芰亥砭箇巨憸恥"/>
    <n v="94053376"/>
    <s v="USD"/>
    <x v="2"/>
    <x v="903"/>
    <n v="1"/>
    <n v="4"/>
    <n v="5"/>
    <s v="4.0.5"/>
    <s v="17+"/>
    <x v="8"/>
    <n v="37"/>
    <n v="0"/>
    <n v="2"/>
    <n v="1"/>
  </r>
  <r>
    <n v="1142"/>
    <n v="469343097"/>
    <s v="MEGA MAN X"/>
    <n v="90374144"/>
    <s v="USD"/>
    <x v="4"/>
    <x v="904"/>
    <n v="105"/>
    <n v="4.5"/>
    <n v="4.5"/>
    <s v="1.03.22"/>
    <s v="4+"/>
    <x v="0"/>
    <n v="40"/>
    <n v="5"/>
    <n v="6"/>
    <n v="1"/>
  </r>
  <r>
    <n v="1143"/>
    <n v="469369175"/>
    <s v="CSR Racing"/>
    <n v="524803072"/>
    <s v="USD"/>
    <x v="1"/>
    <x v="905"/>
    <n v="2029"/>
    <n v="4.5"/>
    <n v="4.5"/>
    <s v="4.0.1"/>
    <s v="4+"/>
    <x v="0"/>
    <n v="37"/>
    <n v="5"/>
    <n v="10"/>
    <n v="1"/>
  </r>
  <r>
    <n v="1144"/>
    <n v="469610082"/>
    <s v="Riptide GP"/>
    <n v="41246720"/>
    <s v="USD"/>
    <x v="2"/>
    <x v="906"/>
    <n v="675"/>
    <n v="4"/>
    <n v="4"/>
    <s v="1.4.1"/>
    <s v="4+"/>
    <x v="0"/>
    <n v="40"/>
    <n v="4"/>
    <n v="1"/>
    <n v="1"/>
  </r>
  <r>
    <n v="1145"/>
    <n v="469622080"/>
    <s v="Math Practice - Integers"/>
    <n v="2598912"/>
    <s v="USD"/>
    <x v="2"/>
    <x v="698"/>
    <n v="0"/>
    <n v="4"/>
    <n v="0"/>
    <n v="2"/>
    <s v="4+"/>
    <x v="16"/>
    <n v="37"/>
    <n v="5"/>
    <n v="1"/>
    <n v="1"/>
  </r>
  <r>
    <n v="1146"/>
    <n v="469863705"/>
    <s v="Khan Academy: you can learn anything"/>
    <n v="162706432"/>
    <s v="USD"/>
    <x v="1"/>
    <x v="907"/>
    <n v="10"/>
    <n v="4"/>
    <n v="4.5"/>
    <s v="4.3.0"/>
    <s v="4+"/>
    <x v="16"/>
    <n v="37"/>
    <n v="5"/>
    <n v="6"/>
    <n v="1"/>
  </r>
  <r>
    <n v="1148"/>
    <n v="469960709"/>
    <s v="Bejeweled Blitz"/>
    <n v="91591680"/>
    <s v="USD"/>
    <x v="1"/>
    <x v="908"/>
    <n v="131"/>
    <n v="4"/>
    <n v="4"/>
    <s v="1.29.1"/>
    <s v="4+"/>
    <x v="0"/>
    <n v="38"/>
    <n v="5"/>
    <n v="1"/>
    <n v="1"/>
  </r>
  <r>
    <n v="1149"/>
    <n v="469964520"/>
    <s v="Lloyds Bank Mobile Banking"/>
    <n v="104023040"/>
    <s v="USD"/>
    <x v="1"/>
    <x v="423"/>
    <n v="5"/>
    <n v="4.5"/>
    <n v="4"/>
    <n v="16.100000000000001"/>
    <s v="4+"/>
    <x v="5"/>
    <n v="37"/>
    <n v="0"/>
    <n v="1"/>
    <n v="1"/>
  </r>
  <r>
    <n v="1150"/>
    <n v="470412139"/>
    <s v="Sleepy Hollow: Mystery Legends HD (Full)"/>
    <n v="375949016"/>
    <s v="USD"/>
    <x v="4"/>
    <x v="386"/>
    <n v="168"/>
    <n v="4"/>
    <n v="4"/>
    <s v="1.0.1"/>
    <s v="9+"/>
    <x v="0"/>
    <n v="26"/>
    <n v="5"/>
    <n v="4"/>
    <n v="1"/>
  </r>
  <r>
    <n v="1151"/>
    <n v="470412147"/>
    <s v="Poshmark: Buy &amp; Sell Fashion"/>
    <n v="58299392"/>
    <s v="USD"/>
    <x v="1"/>
    <x v="909"/>
    <n v="156"/>
    <n v="4.5"/>
    <n v="4.5"/>
    <n v="2.7"/>
    <s v="4+"/>
    <x v="3"/>
    <n v="37"/>
    <n v="5"/>
    <n v="1"/>
    <n v="1"/>
  </r>
  <r>
    <n v="1152"/>
    <n v="470578793"/>
    <s v="Secret Calculator Pro - Hide photos &amp; videos"/>
    <n v="14578688"/>
    <s v="USD"/>
    <x v="7"/>
    <x v="910"/>
    <n v="644"/>
    <n v="4.5"/>
    <n v="5"/>
    <n v="1.1299999999999999"/>
    <s v="4+"/>
    <x v="14"/>
    <n v="37"/>
    <n v="0"/>
    <n v="12"/>
    <n v="1"/>
  </r>
  <r>
    <n v="1153"/>
    <n v="471063940"/>
    <s v="Call of Duty: Black Ops Zombies"/>
    <n v="880267264"/>
    <s v="USD"/>
    <x v="12"/>
    <x v="911"/>
    <n v="5839"/>
    <n v="4.5"/>
    <n v="4.5"/>
    <s v="1.3.5"/>
    <s v="17+"/>
    <x v="0"/>
    <n v="43"/>
    <n v="4"/>
    <n v="1"/>
    <n v="1"/>
  </r>
  <r>
    <n v="1156"/>
    <n v="471341991"/>
    <s v="Infinite Flight - Flight Simulator"/>
    <n v="114197504"/>
    <s v="USD"/>
    <x v="4"/>
    <x v="912"/>
    <n v="0"/>
    <n v="4.5"/>
    <n v="0"/>
    <s v="16.13.0"/>
    <s v="4+"/>
    <x v="0"/>
    <n v="38"/>
    <n v="5"/>
    <n v="30"/>
    <n v="1"/>
  </r>
  <r>
    <n v="1157"/>
    <n v="471347413"/>
    <s v="YouNow: Live Stream Video Chat"/>
    <n v="91615232"/>
    <s v="USD"/>
    <x v="1"/>
    <x v="913"/>
    <n v="24"/>
    <n v="3.5"/>
    <n v="3.5"/>
    <s v="13.25.0"/>
    <s v="12+"/>
    <x v="9"/>
    <n v="37"/>
    <n v="5"/>
    <n v="7"/>
    <n v="1"/>
  </r>
  <r>
    <n v="1158"/>
    <n v="471394851"/>
    <s v="Bandsintown Concerts"/>
    <n v="80923648"/>
    <s v="USD"/>
    <x v="1"/>
    <x v="914"/>
    <n v="105"/>
    <n v="4.5"/>
    <n v="5"/>
    <n v="5.0999999999999996"/>
    <s v="4+"/>
    <x v="6"/>
    <n v="37"/>
    <n v="3"/>
    <n v="7"/>
    <n v="1"/>
  </r>
  <r>
    <n v="1159"/>
    <n v="471458190"/>
    <s v="Reiner Knizia's Tigris &amp; Euphrates"/>
    <n v="54852324"/>
    <s v="USD"/>
    <x v="4"/>
    <x v="625"/>
    <n v="321"/>
    <n v="4.5"/>
    <n v="4.5"/>
    <s v="2.0.1"/>
    <s v="4+"/>
    <x v="0"/>
    <n v="47"/>
    <n v="5"/>
    <n v="1"/>
    <n v="1"/>
  </r>
  <r>
    <n v="1161"/>
    <n v="472006138"/>
    <s v="Coach's Eye - Video Analysis"/>
    <n v="81444864"/>
    <s v="USD"/>
    <x v="4"/>
    <x v="915"/>
    <n v="27"/>
    <n v="4.5"/>
    <n v="4.5"/>
    <s v="6.0.2"/>
    <s v="4+"/>
    <x v="10"/>
    <n v="37"/>
    <n v="5"/>
    <n v="1"/>
    <n v="1"/>
  </r>
  <r>
    <n v="1162"/>
    <n v="472014516"/>
    <s v="Kohl's App: Scan, Shop, Pay and Save!"/>
    <n v="98870272"/>
    <s v="USD"/>
    <x v="1"/>
    <x v="916"/>
    <n v="166"/>
    <n v="4"/>
    <n v="4"/>
    <s v="7.19.46"/>
    <s v="4+"/>
    <x v="3"/>
    <n v="37"/>
    <n v="0"/>
    <n v="1"/>
    <n v="1"/>
  </r>
  <r>
    <n v="1164"/>
    <n v="472374716"/>
    <s v="Mystic Diary: Haunted Island HD (Full)"/>
    <n v="113278913"/>
    <s v="USD"/>
    <x v="4"/>
    <x v="496"/>
    <n v="76"/>
    <n v="4"/>
    <n v="4"/>
    <s v="1.0.1"/>
    <s v="9+"/>
    <x v="0"/>
    <n v="26"/>
    <n v="5"/>
    <n v="5"/>
    <n v="1"/>
  </r>
  <r>
    <n v="1165"/>
    <n v="472642407"/>
    <s v="Trial Xtreme 2"/>
    <n v="158416896"/>
    <s v="USD"/>
    <x v="6"/>
    <x v="917"/>
    <n v="29"/>
    <n v="4.5"/>
    <n v="4"/>
    <n v="2.14"/>
    <s v="4+"/>
    <x v="0"/>
    <n v="43"/>
    <n v="5"/>
    <n v="1"/>
    <n v="1"/>
  </r>
  <r>
    <n v="1167"/>
    <n v="472896868"/>
    <s v="Infect Them All : Vampires"/>
    <n v="52539392"/>
    <s v="USD"/>
    <x v="2"/>
    <x v="918"/>
    <n v="135"/>
    <n v="5"/>
    <n v="4.5"/>
    <n v="3.1"/>
    <s v="12+"/>
    <x v="0"/>
    <n v="43"/>
    <n v="5"/>
    <n v="1"/>
    <n v="1"/>
  </r>
  <r>
    <n v="1168"/>
    <n v="472937654"/>
    <s v="Puffin Web Browser"/>
    <n v="66607104"/>
    <s v="USD"/>
    <x v="1"/>
    <x v="919"/>
    <n v="121"/>
    <n v="4"/>
    <n v="4"/>
    <s v="5.2.2"/>
    <s v="17+"/>
    <x v="7"/>
    <n v="37"/>
    <n v="5"/>
    <n v="28"/>
    <n v="1"/>
  </r>
  <r>
    <n v="1173"/>
    <n v="473219519"/>
    <s v="Royal Trouble: Hidden Adventures HD (Full)"/>
    <n v="285982720"/>
    <s v="USD"/>
    <x v="12"/>
    <x v="920"/>
    <n v="1644"/>
    <n v="4.5"/>
    <n v="4.5"/>
    <n v="1.2"/>
    <s v="4+"/>
    <x v="0"/>
    <n v="26"/>
    <n v="5"/>
    <n v="13"/>
    <n v="1"/>
  </r>
  <r>
    <n v="1174"/>
    <n v="473225145"/>
    <s v="QQ桃拳"/>
    <n v="110243840"/>
    <s v="USD"/>
    <x v="1"/>
    <x v="921"/>
    <n v="1"/>
    <n v="3.5"/>
    <n v="1"/>
    <s v="5.3.0"/>
    <s v="4+"/>
    <x v="7"/>
    <n v="38"/>
    <n v="0"/>
    <n v="1"/>
    <n v="1"/>
  </r>
  <r>
    <n v="1176"/>
    <n v="473596157"/>
    <s v="Haunted Halloween Escape"/>
    <n v="15481361"/>
    <s v="USD"/>
    <x v="1"/>
    <x v="922"/>
    <n v="11863"/>
    <n v="4.5"/>
    <n v="4.5"/>
    <n v="1.1000000000000001"/>
    <s v="12+"/>
    <x v="0"/>
    <n v="47"/>
    <n v="5"/>
    <n v="0"/>
    <n v="1"/>
  </r>
  <r>
    <n v="1178"/>
    <n v="473917761"/>
    <s v="Sleep application"/>
    <n v="36523008"/>
    <s v="USD"/>
    <x v="2"/>
    <x v="483"/>
    <n v="1"/>
    <n v="4.5"/>
    <n v="5"/>
    <s v="3.10.1"/>
    <s v="4+"/>
    <x v="12"/>
    <n v="37"/>
    <n v="4"/>
    <n v="2"/>
    <n v="1"/>
  </r>
  <r>
    <n v="1180"/>
    <n v="474011277"/>
    <s v="Jurassic Park: The Game 1 HD"/>
    <n v="509022208"/>
    <s v="USD"/>
    <x v="6"/>
    <x v="923"/>
    <n v="78"/>
    <n v="4"/>
    <n v="3"/>
    <s v="1.4.1"/>
    <s v="12+"/>
    <x v="0"/>
    <n v="40"/>
    <n v="5"/>
    <n v="1"/>
    <n v="1"/>
  </r>
  <r>
    <n v="1181"/>
    <n v="474121500"/>
    <s v="planetarian - Dream of Little Star -"/>
    <n v="177553408"/>
    <s v="USD"/>
    <x v="0"/>
    <x v="736"/>
    <n v="11"/>
    <n v="5"/>
    <n v="4.5"/>
    <s v="1.0.3"/>
    <s v="12+"/>
    <x v="20"/>
    <n v="43"/>
    <n v="5"/>
    <n v="2"/>
    <n v="1"/>
  </r>
  <r>
    <n v="1182"/>
    <n v="474205928"/>
    <s v="The Price is Right Decades"/>
    <n v="310633804"/>
    <s v="USD"/>
    <x v="2"/>
    <x v="924"/>
    <n v="7693"/>
    <n v="4"/>
    <n v="4"/>
    <s v="1.0.0"/>
    <s v="4+"/>
    <x v="0"/>
    <n v="45"/>
    <n v="0"/>
    <n v="1"/>
    <n v="1"/>
  </r>
  <r>
    <n v="1183"/>
    <n v="474207297"/>
    <s v="Kids A-Z"/>
    <n v="100699136"/>
    <s v="USD"/>
    <x v="1"/>
    <x v="925"/>
    <n v="0"/>
    <n v="3.5"/>
    <n v="0"/>
    <s v="3.10.0"/>
    <s v="4+"/>
    <x v="16"/>
    <n v="38"/>
    <n v="5"/>
    <n v="1"/>
    <n v="1"/>
  </r>
  <r>
    <n v="1185"/>
    <n v="474595631"/>
    <s v="Timeshare+"/>
    <n v="3530752"/>
    <s v="USD"/>
    <x v="7"/>
    <x v="831"/>
    <n v="1"/>
    <n v="5"/>
    <n v="5"/>
    <n v="6.6"/>
    <s v="4+"/>
    <x v="5"/>
    <n v="40"/>
    <n v="5"/>
    <n v="1"/>
    <n v="1"/>
  </r>
  <r>
    <n v="1187"/>
    <n v="474679690"/>
    <s v="BTN2Go"/>
    <n v="134715392"/>
    <s v="USD"/>
    <x v="1"/>
    <x v="926"/>
    <n v="0"/>
    <n v="2"/>
    <n v="0"/>
    <n v="6.6"/>
    <s v="4+"/>
    <x v="10"/>
    <n v="37"/>
    <n v="5"/>
    <n v="1"/>
    <n v="0"/>
  </r>
  <r>
    <n v="1189"/>
    <n v="474764934"/>
    <s v="N.O.V.A. 3 - Near Orbit Vanguard Alliance"/>
    <n v="1984958464"/>
    <s v="USD"/>
    <x v="12"/>
    <x v="927"/>
    <n v="825"/>
    <n v="4.5"/>
    <n v="4.5"/>
    <s v="1.0.5"/>
    <s v="17+"/>
    <x v="0"/>
    <n v="43"/>
    <n v="5"/>
    <n v="12"/>
    <n v="1"/>
  </r>
  <r>
    <n v="1190"/>
    <n v="474807486"/>
    <s v="FEMA"/>
    <n v="8147968"/>
    <s v="USD"/>
    <x v="1"/>
    <x v="928"/>
    <n v="7"/>
    <n v="3"/>
    <n v="3.5"/>
    <s v="2.9.1"/>
    <s v="4+"/>
    <x v="2"/>
    <n v="37"/>
    <n v="4"/>
    <n v="1"/>
    <n v="1"/>
  </r>
  <r>
    <n v="1191"/>
    <n v="475249619"/>
    <s v="My Macros+ Diet, Weight and Calorie Tracker"/>
    <n v="75580416"/>
    <s v="USD"/>
    <x v="6"/>
    <x v="929"/>
    <n v="298"/>
    <n v="4.5"/>
    <n v="4.5"/>
    <s v="7.0.1"/>
    <s v="4+"/>
    <x v="12"/>
    <n v="37"/>
    <n v="5"/>
    <n v="1"/>
    <n v="1"/>
  </r>
  <r>
    <n v="1193"/>
    <n v="475772902"/>
    <s v="Night Sky"/>
    <n v="596499456"/>
    <s v="USD"/>
    <x v="1"/>
    <x v="930"/>
    <n v="60"/>
    <n v="4.5"/>
    <n v="4.5"/>
    <s v="4.4.1"/>
    <s v="4+"/>
    <x v="4"/>
    <n v="37"/>
    <n v="5"/>
    <n v="29"/>
    <n v="1"/>
  </r>
  <r>
    <n v="1194"/>
    <n v="475820434"/>
    <s v="Notion"/>
    <n v="223332352"/>
    <s v="USD"/>
    <x v="18"/>
    <x v="931"/>
    <n v="17"/>
    <n v="4"/>
    <n v="3"/>
    <s v="2.0.177"/>
    <s v="4+"/>
    <x v="6"/>
    <n v="37"/>
    <n v="5"/>
    <n v="8"/>
    <n v="1"/>
  </r>
  <r>
    <n v="1195"/>
    <n v="475966832"/>
    <s v="虜-銝剖瘙質膠蟡刻拙颲寞虜瘚瑕頝霈Ｙ巨"/>
    <n v="160900096"/>
    <s v="USD"/>
    <x v="1"/>
    <x v="932"/>
    <n v="0"/>
    <n v="4"/>
    <n v="0"/>
    <s v="8.3.0"/>
    <s v="4+"/>
    <x v="8"/>
    <n v="37"/>
    <n v="5"/>
    <n v="3"/>
    <n v="1"/>
  </r>
  <r>
    <n v="1196"/>
    <n v="475976577"/>
    <s v="Perfect365 - Custom makeup designs and beauty tips"/>
    <n v="143038464"/>
    <s v="USD"/>
    <x v="1"/>
    <x v="933"/>
    <n v="5"/>
    <n v="4.5"/>
    <n v="4"/>
    <s v="6.50.10"/>
    <s v="4+"/>
    <x v="17"/>
    <n v="37"/>
    <n v="3"/>
    <n v="12"/>
    <n v="1"/>
  </r>
  <r>
    <n v="1197"/>
    <n v="476312888"/>
    <s v="Photo Lab PRO HD: frames for pictures, face sketch"/>
    <n v="101117952"/>
    <s v="USD"/>
    <x v="4"/>
    <x v="934"/>
    <n v="5"/>
    <n v="4.5"/>
    <n v="5"/>
    <s v="2.8.24"/>
    <s v="12+"/>
    <x v="14"/>
    <n v="37"/>
    <n v="3"/>
    <n v="10"/>
    <n v="1"/>
  </r>
  <r>
    <n v="1198"/>
    <n v="476467441"/>
    <s v="Midway Arcade"/>
    <n v="120819712"/>
    <s v="USD"/>
    <x v="2"/>
    <x v="935"/>
    <n v="632"/>
    <n v="4"/>
    <n v="4"/>
    <n v="1.8"/>
    <s v="12+"/>
    <x v="0"/>
    <n v="43"/>
    <n v="3"/>
    <n v="2"/>
    <n v="1"/>
  </r>
  <r>
    <n v="1199"/>
    <n v="476508724"/>
    <s v="A Charlie Brown Christmas + iMessage Sticker Pack!"/>
    <n v="121874432"/>
    <s v="USD"/>
    <x v="8"/>
    <x v="936"/>
    <n v="36"/>
    <n v="4.5"/>
    <n v="5"/>
    <n v="4"/>
    <s v="4+"/>
    <x v="20"/>
    <n v="37"/>
    <n v="5"/>
    <n v="1"/>
    <n v="1"/>
  </r>
  <r>
    <n v="1200"/>
    <n v="476550251"/>
    <s v="SPI閮隤 Study Pro"/>
    <n v="4759552"/>
    <s v="USD"/>
    <x v="6"/>
    <x v="197"/>
    <n v="0"/>
    <n v="0"/>
    <n v="0"/>
    <s v="3.0.4"/>
    <s v="4+"/>
    <x v="16"/>
    <n v="43"/>
    <n v="0"/>
    <n v="1"/>
    <n v="1"/>
  </r>
  <r>
    <n v="1201"/>
    <n v="476553281"/>
    <s v="Toca Kitchen"/>
    <n v="61840384"/>
    <s v="USD"/>
    <x v="6"/>
    <x v="937"/>
    <n v="39"/>
    <n v="4"/>
    <n v="4"/>
    <s v="1.1.4"/>
    <s v="4+"/>
    <x v="16"/>
    <n v="40"/>
    <n v="5"/>
    <n v="1"/>
    <n v="1"/>
  </r>
  <r>
    <n v="1202"/>
    <n v="476555713"/>
    <s v="Alarm Clock HD Free - Digital Alarm Clock Display"/>
    <n v="82529280"/>
    <s v="USD"/>
    <x v="1"/>
    <x v="938"/>
    <n v="252"/>
    <n v="4.5"/>
    <n v="4"/>
    <s v="3.0.5"/>
    <s v="4+"/>
    <x v="7"/>
    <n v="37"/>
    <n v="5"/>
    <n v="12"/>
    <n v="1"/>
  </r>
  <r>
    <n v="1205"/>
    <n v="477091899"/>
    <s v="Cougar Dating &amp; Life Style App for Mature Women"/>
    <n v="109448192"/>
    <s v="USD"/>
    <x v="1"/>
    <x v="939"/>
    <n v="30"/>
    <n v="4.5"/>
    <n v="4.5"/>
    <s v="5.2.2"/>
    <s v="17+"/>
    <x v="9"/>
    <n v="37"/>
    <n v="5"/>
    <n v="1"/>
    <n v="1"/>
  </r>
  <r>
    <n v="1206"/>
    <n v="477120941"/>
    <s v="iDoceo - teacher's assistant gradebook and planner"/>
    <n v="112567296"/>
    <s v="USD"/>
    <x v="21"/>
    <x v="58"/>
    <n v="104"/>
    <n v="4.5"/>
    <n v="5"/>
    <s v="4.8.1"/>
    <s v="4+"/>
    <x v="16"/>
    <n v="24"/>
    <n v="5"/>
    <n v="11"/>
    <n v="1"/>
  </r>
  <r>
    <n v="1208"/>
    <n v="477128284"/>
    <s v="Etsy: Shop Handmade, Vintage &amp; Creative Goods"/>
    <n v="120922112"/>
    <s v="USD"/>
    <x v="1"/>
    <x v="940"/>
    <n v="309"/>
    <n v="4.5"/>
    <n v="5"/>
    <n v="4.66"/>
    <s v="4+"/>
    <x v="3"/>
    <n v="37"/>
    <n v="5"/>
    <n v="7"/>
    <n v="1"/>
  </r>
  <r>
    <n v="1209"/>
    <n v="477537958"/>
    <s v="Microsoft OneDrive  File &amp; photo cloud storage"/>
    <n v="207656960"/>
    <s v="USD"/>
    <x v="1"/>
    <x v="941"/>
    <n v="126"/>
    <n v="4"/>
    <n v="4"/>
    <n v="8.16"/>
    <s v="4+"/>
    <x v="1"/>
    <n v="37"/>
    <n v="5"/>
    <n v="30"/>
    <n v="1"/>
  </r>
  <r>
    <n v="1210"/>
    <n v="477618130"/>
    <s v="Socrative Student"/>
    <n v="885760"/>
    <s v="USD"/>
    <x v="1"/>
    <x v="942"/>
    <n v="54"/>
    <n v="3"/>
    <n v="2"/>
    <s v="2.2.3"/>
    <s v="4+"/>
    <x v="16"/>
    <n v="40"/>
    <n v="5"/>
    <n v="1"/>
    <n v="1"/>
  </r>
  <r>
    <n v="1212"/>
    <n v="477707236"/>
    <s v="Bubble Mags"/>
    <n v="20885504"/>
    <s v="USD"/>
    <x v="2"/>
    <x v="575"/>
    <n v="1"/>
    <n v="4.5"/>
    <n v="5"/>
    <n v="1.96"/>
    <s v="4+"/>
    <x v="0"/>
    <n v="37"/>
    <n v="5"/>
    <n v="1"/>
    <n v="1"/>
  </r>
  <r>
    <n v="1213"/>
    <n v="477891975"/>
    <s v="Train Drive ATS"/>
    <n v="124789760"/>
    <s v="USD"/>
    <x v="0"/>
    <x v="569"/>
    <n v="2"/>
    <n v="4.5"/>
    <n v="4"/>
    <n v="4.0999999999999996"/>
    <s v="4+"/>
    <x v="0"/>
    <n v="37"/>
    <n v="5"/>
    <n v="14"/>
    <n v="1"/>
  </r>
  <r>
    <n v="1214"/>
    <n v="477927812"/>
    <s v="曉漲韐游-函憭批頞漱冗"/>
    <n v="123991040"/>
    <s v="USD"/>
    <x v="1"/>
    <x v="943"/>
    <n v="4"/>
    <n v="4"/>
    <n v="4"/>
    <s v="8.4.3"/>
    <s v="17+"/>
    <x v="9"/>
    <n v="37"/>
    <n v="0"/>
    <n v="1"/>
    <n v="1"/>
  </r>
  <r>
    <n v="1216"/>
    <n v="478126577"/>
    <s v="Merriam-Webster Dictionary &amp; Thesaurus"/>
    <n v="148458496"/>
    <s v="USD"/>
    <x v="4"/>
    <x v="944"/>
    <n v="139"/>
    <n v="4.5"/>
    <n v="4.5"/>
    <s v="4.1.1"/>
    <s v="4+"/>
    <x v="4"/>
    <n v="38"/>
    <n v="4"/>
    <n v="12"/>
    <n v="1"/>
  </r>
  <r>
    <n v="1218"/>
    <n v="478396998"/>
    <s v="NCAA Sports"/>
    <n v="39018496"/>
    <s v="USD"/>
    <x v="1"/>
    <x v="945"/>
    <n v="11"/>
    <n v="2"/>
    <n v="1.5"/>
    <s v="3.0.9"/>
    <s v="4+"/>
    <x v="10"/>
    <n v="37"/>
    <n v="1"/>
    <n v="1"/>
    <n v="1"/>
  </r>
  <r>
    <n v="1219"/>
    <n v="478523928"/>
    <s v="Rebuild"/>
    <n v="63201280"/>
    <s v="USD"/>
    <x v="6"/>
    <x v="946"/>
    <n v="91"/>
    <n v="4.5"/>
    <n v="4.5"/>
    <n v="3.14"/>
    <s v="12+"/>
    <x v="0"/>
    <n v="43"/>
    <n v="5"/>
    <n v="1"/>
    <n v="1"/>
  </r>
  <r>
    <n v="1220"/>
    <n v="478618165"/>
    <s v="Chefkoch - Rezepte, Kochen, Backen &amp; Kochbuch"/>
    <n v="34652160"/>
    <s v="USD"/>
    <x v="1"/>
    <x v="947"/>
    <n v="0"/>
    <n v="4"/>
    <n v="0"/>
    <s v="2.9.8"/>
    <s v="12+"/>
    <x v="18"/>
    <n v="37"/>
    <n v="5"/>
    <n v="1"/>
    <n v="1"/>
  </r>
  <r>
    <n v="1221"/>
    <n v="478643661"/>
    <s v="Handy Art Reference Tool"/>
    <n v="141081600"/>
    <s v="USD"/>
    <x v="7"/>
    <x v="948"/>
    <n v="87"/>
    <n v="4.5"/>
    <n v="5"/>
    <n v="4"/>
    <s v="4+"/>
    <x v="16"/>
    <n v="37"/>
    <n v="5"/>
    <n v="1"/>
    <n v="1"/>
  </r>
  <r>
    <n v="1222"/>
    <n v="478862935"/>
    <s v="Runtastic Mountain Bike Ride &amp; Route Tracker PRO"/>
    <n v="58073088"/>
    <s v="USD"/>
    <x v="4"/>
    <x v="949"/>
    <n v="24"/>
    <n v="4.5"/>
    <n v="4.5"/>
    <n v="3.5"/>
    <s v="4+"/>
    <x v="12"/>
    <n v="37"/>
    <n v="0"/>
    <n v="15"/>
    <n v="1"/>
  </r>
  <r>
    <n v="1224"/>
    <n v="479067148"/>
    <s v="The Moron Test 2"/>
    <n v="17226765"/>
    <s v="USD"/>
    <x v="2"/>
    <x v="950"/>
    <n v="236"/>
    <n v="4"/>
    <n v="4.5"/>
    <n v="3.1"/>
    <s v="4+"/>
    <x v="13"/>
    <n v="43"/>
    <n v="5"/>
    <n v="1"/>
    <n v="1"/>
  </r>
  <r>
    <n v="1225"/>
    <n v="479159684"/>
    <s v="My au"/>
    <n v="50800640"/>
    <s v="USD"/>
    <x v="1"/>
    <x v="197"/>
    <n v="0"/>
    <n v="0"/>
    <n v="0"/>
    <s v="6.1.0"/>
    <s v="4+"/>
    <x v="7"/>
    <n v="37"/>
    <n v="4"/>
    <n v="2"/>
    <n v="1"/>
  </r>
  <r>
    <n v="1226"/>
    <n v="479206805"/>
    <s v="瞈J嫘 2027"/>
    <n v="92058431"/>
    <s v="USD"/>
    <x v="3"/>
    <x v="197"/>
    <n v="0"/>
    <n v="0"/>
    <n v="0"/>
    <s v="1.3.0"/>
    <s v="12+"/>
    <x v="0"/>
    <n v="43"/>
    <n v="0"/>
    <n v="1"/>
    <n v="1"/>
  </r>
  <r>
    <n v="1227"/>
    <n v="479243891"/>
    <s v="Montessori Letter Sounds - Phonics in English, Spanish, French, German &amp; Italian"/>
    <n v="185828352"/>
    <s v="USD"/>
    <x v="0"/>
    <x v="951"/>
    <n v="28"/>
    <n v="3.5"/>
    <n v="3.5"/>
    <n v="6.3"/>
    <s v="4+"/>
    <x v="16"/>
    <n v="38"/>
    <n v="5"/>
    <n v="5"/>
    <n v="1"/>
  </r>
  <r>
    <n v="1228"/>
    <n v="479280326"/>
    <s v="Solitaire"/>
    <n v="49839104"/>
    <s v="USD"/>
    <x v="1"/>
    <x v="952"/>
    <n v="12554"/>
    <n v="4.5"/>
    <n v="4.5"/>
    <s v="1.5.6"/>
    <s v="4+"/>
    <x v="0"/>
    <n v="37"/>
    <n v="5"/>
    <n v="1"/>
    <n v="1"/>
  </r>
  <r>
    <n v="1230"/>
    <n v="479516143"/>
    <s v="Minecraft: Pocket Edition"/>
    <n v="147787776"/>
    <s v="USD"/>
    <x v="12"/>
    <x v="953"/>
    <n v="1148"/>
    <n v="4.5"/>
    <n v="4.5"/>
    <n v="1.1000000000000001"/>
    <s v="9+"/>
    <x v="0"/>
    <n v="37"/>
    <n v="1"/>
    <n v="11"/>
    <n v="1"/>
  </r>
  <r>
    <n v="1231"/>
    <n v="479528827"/>
    <s v="Photomontage : PhotoLayers for iPhone"/>
    <n v="15488000"/>
    <s v="USD"/>
    <x v="2"/>
    <x v="954"/>
    <n v="14"/>
    <n v="4.5"/>
    <n v="4"/>
    <s v="9.0.0"/>
    <s v="4+"/>
    <x v="14"/>
    <n v="37"/>
    <n v="0"/>
    <n v="2"/>
    <n v="1"/>
  </r>
  <r>
    <n v="1232"/>
    <n v="479536744"/>
    <s v="Bejeweled Classic"/>
    <n v="99593216"/>
    <s v="USD"/>
    <x v="1"/>
    <x v="955"/>
    <n v="804"/>
    <n v="4.5"/>
    <n v="4"/>
    <n v="2.1"/>
    <s v="4+"/>
    <x v="0"/>
    <n v="37"/>
    <n v="0"/>
    <n v="5"/>
    <n v="1"/>
  </r>
  <r>
    <n v="1233"/>
    <n v="479662730"/>
    <s v="Grand Theft Auto III"/>
    <n v="726392832"/>
    <s v="USD"/>
    <x v="4"/>
    <x v="956"/>
    <n v="1682"/>
    <n v="4"/>
    <n v="4.5"/>
    <s v="1.3.5"/>
    <s v="17+"/>
    <x v="0"/>
    <n v="43"/>
    <n v="4"/>
    <n v="7"/>
    <n v="1"/>
  </r>
  <r>
    <n v="1234"/>
    <n v="479665601"/>
    <s v="iZip Pro - Zip Unzip Unrar Tool"/>
    <n v="55524352"/>
    <s v="USD"/>
    <x v="8"/>
    <x v="957"/>
    <n v="12"/>
    <n v="4"/>
    <n v="4.5"/>
    <n v="13.01"/>
    <s v="4+"/>
    <x v="7"/>
    <n v="37"/>
    <n v="5"/>
    <n v="3"/>
    <n v="1"/>
  </r>
  <r>
    <n v="1235"/>
    <n v="479889140"/>
    <s v="DreamZ - Lucid Dreaming. Control your dreams!"/>
    <n v="46876672"/>
    <s v="USD"/>
    <x v="0"/>
    <x v="863"/>
    <n v="5"/>
    <n v="4"/>
    <n v="3"/>
    <s v="2.6.0"/>
    <s v="4+"/>
    <x v="0"/>
    <n v="38"/>
    <n v="0"/>
    <n v="1"/>
    <n v="1"/>
  </r>
  <r>
    <n v="1236"/>
    <n v="479943969"/>
    <s v="TETRIS簧"/>
    <n v="63226880"/>
    <s v="USD"/>
    <x v="7"/>
    <x v="958"/>
    <n v="66"/>
    <n v="4"/>
    <n v="3"/>
    <s v="2.0.36"/>
    <s v="4+"/>
    <x v="0"/>
    <n v="37"/>
    <n v="0"/>
    <n v="11"/>
    <n v="1"/>
  </r>
  <r>
    <n v="1237"/>
    <n v="480079300"/>
    <s v="58-曉極雿輯蔓隞"/>
    <n v="139967488"/>
    <s v="USD"/>
    <x v="1"/>
    <x v="746"/>
    <n v="0"/>
    <n v="4"/>
    <n v="0"/>
    <s v="7.10.5"/>
    <s v="17+"/>
    <x v="17"/>
    <n v="37"/>
    <n v="4"/>
    <n v="1"/>
    <n v="1"/>
  </r>
  <r>
    <n v="1238"/>
    <n v="480090210"/>
    <s v="BarcodeReaderICONIT"/>
    <n v="15440896"/>
    <s v="USD"/>
    <x v="1"/>
    <x v="197"/>
    <n v="0"/>
    <n v="0"/>
    <n v="0"/>
    <s v="4.5.7"/>
    <s v="4+"/>
    <x v="1"/>
    <n v="37"/>
    <n v="5"/>
    <n v="11"/>
    <n v="1"/>
  </r>
  <r>
    <n v="1239"/>
    <n v="480102733"/>
    <s v="Awesome Calendar - Personal Planner"/>
    <n v="30700544"/>
    <s v="USD"/>
    <x v="3"/>
    <x v="959"/>
    <n v="4"/>
    <n v="4.5"/>
    <n v="5"/>
    <n v="5.4"/>
    <s v="4+"/>
    <x v="1"/>
    <n v="37"/>
    <n v="5"/>
    <n v="16"/>
    <n v="1"/>
  </r>
  <r>
    <n v="1240"/>
    <n v="480219484"/>
    <s v="iLearn: US States"/>
    <n v="118244352"/>
    <s v="USD"/>
    <x v="7"/>
    <x v="899"/>
    <n v="0"/>
    <n v="4.5"/>
    <n v="0"/>
    <s v="5.0.1"/>
    <s v="4+"/>
    <x v="16"/>
    <n v="37"/>
    <n v="5"/>
    <n v="1"/>
    <n v="1"/>
  </r>
  <r>
    <n v="1241"/>
    <n v="480375355"/>
    <s v="The Bard's Tale"/>
    <n v="1807310848"/>
    <s v="USD"/>
    <x v="6"/>
    <x v="960"/>
    <n v="455"/>
    <n v="4.5"/>
    <n v="4.5"/>
    <s v="1.8.1"/>
    <s v="12+"/>
    <x v="0"/>
    <n v="43"/>
    <n v="5"/>
    <n v="8"/>
    <n v="1"/>
  </r>
  <r>
    <n v="1242"/>
    <n v="480688850"/>
    <s v="Snow Day Calculator"/>
    <n v="8523776"/>
    <s v="USD"/>
    <x v="2"/>
    <x v="327"/>
    <n v="57"/>
    <n v="2.5"/>
    <n v="2"/>
    <n v="3"/>
    <s v="4+"/>
    <x v="2"/>
    <n v="38"/>
    <n v="5"/>
    <n v="1"/>
    <n v="1"/>
  </r>
  <r>
    <n v="1243"/>
    <n v="480805652"/>
    <s v="TETRIS簧 FREE"/>
    <n v="97248256"/>
    <s v="USD"/>
    <x v="1"/>
    <x v="961"/>
    <n v="299"/>
    <n v="3.5"/>
    <n v="4"/>
    <s v="2.2.12"/>
    <s v="4+"/>
    <x v="0"/>
    <n v="37"/>
    <n v="5"/>
    <n v="11"/>
    <n v="1"/>
  </r>
  <r>
    <n v="1245"/>
    <n v="480883488"/>
    <s v="Canvas by Instructure"/>
    <n v="138883072"/>
    <s v="USD"/>
    <x v="1"/>
    <x v="962"/>
    <n v="36"/>
    <n v="4.5"/>
    <n v="4.5"/>
    <s v="3.18.3"/>
    <s v="4+"/>
    <x v="16"/>
    <n v="37"/>
    <n v="4"/>
    <n v="16"/>
    <n v="1"/>
  </r>
  <r>
    <n v="1246"/>
    <n v="481028647"/>
    <s v="Ice Rage"/>
    <n v="71846912"/>
    <s v="USD"/>
    <x v="7"/>
    <x v="963"/>
    <n v="43"/>
    <n v="4.5"/>
    <n v="4.5"/>
    <n v="4.2"/>
    <s v="4+"/>
    <x v="0"/>
    <n v="37"/>
    <n v="5"/>
    <n v="1"/>
    <n v="1"/>
  </r>
  <r>
    <n v="1247"/>
    <n v="481033328"/>
    <s v="勗隤潦1900嚗5閮嚗"/>
    <n v="95936512"/>
    <s v="USD"/>
    <x v="4"/>
    <x v="197"/>
    <n v="0"/>
    <n v="0"/>
    <n v="0"/>
    <s v="2.7.2"/>
    <s v="4+"/>
    <x v="16"/>
    <n v="37"/>
    <n v="5"/>
    <n v="2"/>
    <n v="1"/>
  </r>
  <r>
    <n v="1250"/>
    <n v="481587094"/>
    <s v="蝘-頞閫澈撟喳"/>
    <n v="120877056"/>
    <s v="USD"/>
    <x v="1"/>
    <x v="647"/>
    <n v="0"/>
    <n v="4"/>
    <n v="0"/>
    <s v="6.6.70"/>
    <s v="17+"/>
    <x v="14"/>
    <n v="37"/>
    <n v="0"/>
    <n v="9"/>
    <n v="1"/>
  </r>
  <r>
    <n v="1252"/>
    <n v="481623941"/>
    <s v="Toca Hair Salon - Christmas Gift"/>
    <n v="40584192"/>
    <s v="USD"/>
    <x v="1"/>
    <x v="964"/>
    <n v="115"/>
    <n v="4"/>
    <n v="3.5"/>
    <s v="1.0.9"/>
    <s v="4+"/>
    <x v="16"/>
    <n v="40"/>
    <n v="5"/>
    <n v="1"/>
    <n v="1"/>
  </r>
  <r>
    <n v="1253"/>
    <n v="481679745"/>
    <s v="Pocket Earth PRO Offline Maps &amp; Travel Guides"/>
    <n v="51828736"/>
    <s v="USD"/>
    <x v="4"/>
    <x v="965"/>
    <n v="15"/>
    <n v="4.5"/>
    <n v="4"/>
    <s v="3.4.4"/>
    <s v="4+"/>
    <x v="15"/>
    <n v="38"/>
    <n v="5"/>
    <n v="7"/>
    <n v="1"/>
  </r>
  <r>
    <n v="1254"/>
    <n v="481914139"/>
    <s v="Yahoo!脩 - 圈悸具拍摰單晞押"/>
    <n v="36961280"/>
    <s v="USD"/>
    <x v="1"/>
    <x v="197"/>
    <n v="0"/>
    <n v="0"/>
    <n v="0"/>
    <s v="2.5.1"/>
    <s v="4+"/>
    <x v="2"/>
    <n v="37"/>
    <n v="0"/>
    <n v="1"/>
    <n v="1"/>
  </r>
  <r>
    <n v="1255"/>
    <n v="481964944"/>
    <s v="PolyFrame - All In One Collage Maker"/>
    <n v="108412928"/>
    <s v="USD"/>
    <x v="7"/>
    <x v="597"/>
    <n v="0"/>
    <n v="4"/>
    <n v="0"/>
    <n v="11.1"/>
    <s v="4+"/>
    <x v="14"/>
    <n v="37"/>
    <n v="5"/>
    <n v="4"/>
    <n v="1"/>
  </r>
  <r>
    <n v="1256"/>
    <n v="482066631"/>
    <s v="Roku"/>
    <n v="46033920"/>
    <s v="USD"/>
    <x v="1"/>
    <x v="966"/>
    <n v="634"/>
    <n v="4.5"/>
    <n v="4.5"/>
    <s v="4.0.4"/>
    <s v="4+"/>
    <x v="13"/>
    <n v="37"/>
    <n v="0"/>
    <n v="1"/>
    <n v="1"/>
  </r>
  <r>
    <n v="1257"/>
    <n v="482158461"/>
    <s v="French Belote"/>
    <n v="42018816"/>
    <s v="USD"/>
    <x v="6"/>
    <x v="967"/>
    <n v="0"/>
    <n v="4.5"/>
    <n v="0"/>
    <s v="3.5.0"/>
    <s v="4+"/>
    <x v="0"/>
    <n v="38"/>
    <n v="5"/>
    <n v="2"/>
    <n v="1"/>
  </r>
  <r>
    <n v="1258"/>
    <n v="482361332"/>
    <s v="Deluxe Moon Pro - Moon Phases Calendar"/>
    <n v="79185920"/>
    <s v="USD"/>
    <x v="6"/>
    <x v="968"/>
    <n v="1710"/>
    <n v="5"/>
    <n v="5"/>
    <n v="3.95"/>
    <s v="4+"/>
    <x v="2"/>
    <n v="38"/>
    <n v="0"/>
    <n v="21"/>
    <n v="1"/>
  </r>
  <r>
    <n v="1259"/>
    <n v="482365195"/>
    <s v="Kinectimals"/>
    <n v="185228498"/>
    <s v="USD"/>
    <x v="6"/>
    <x v="969"/>
    <n v="615"/>
    <n v="4"/>
    <n v="4"/>
    <n v="1.1000000000000001"/>
    <s v="4+"/>
    <x v="0"/>
    <n v="43"/>
    <n v="5"/>
    <n v="3"/>
    <n v="1"/>
  </r>
  <r>
    <n v="1260"/>
    <n v="482380153"/>
    <s v="Santa's Naughty or Nice Scan-O-Matic Free"/>
    <n v="39937024"/>
    <s v="USD"/>
    <x v="1"/>
    <x v="970"/>
    <n v="74"/>
    <n v="3.5"/>
    <n v="3.5"/>
    <n v="3.8"/>
    <s v="4+"/>
    <x v="13"/>
    <n v="38"/>
    <n v="5"/>
    <n v="1"/>
    <n v="1"/>
  </r>
  <r>
    <n v="1261"/>
    <n v="482465886"/>
    <s v="Video Compressor"/>
    <n v="12115968"/>
    <s v="USD"/>
    <x v="7"/>
    <x v="446"/>
    <n v="6"/>
    <n v="4"/>
    <n v="3"/>
    <n v="3"/>
    <s v="4+"/>
    <x v="14"/>
    <n v="37"/>
    <n v="3"/>
    <n v="1"/>
    <n v="1"/>
  </r>
  <r>
    <n v="1262"/>
    <n v="482475948"/>
    <s v="Math Evolve: A Fun Math Game For Kids"/>
    <n v="161501184"/>
    <s v="USD"/>
    <x v="7"/>
    <x v="971"/>
    <n v="29"/>
    <n v="4.5"/>
    <n v="4"/>
    <n v="3"/>
    <s v="4+"/>
    <x v="16"/>
    <n v="43"/>
    <n v="5"/>
    <n v="1"/>
    <n v="1"/>
  </r>
  <r>
    <n v="1263"/>
    <n v="482669234"/>
    <s v="Intro Designer for iMovie and Youtube"/>
    <n v="96086016"/>
    <s v="USD"/>
    <x v="6"/>
    <x v="972"/>
    <n v="9"/>
    <n v="4.5"/>
    <n v="4"/>
    <n v="3.1"/>
    <s v="9+"/>
    <x v="14"/>
    <n v="37"/>
    <n v="5"/>
    <n v="7"/>
    <n v="1"/>
  </r>
  <r>
    <n v="1264"/>
    <n v="482688777"/>
    <s v="Jurassic Park: The Game 2 HD"/>
    <n v="501567488"/>
    <s v="USD"/>
    <x v="6"/>
    <x v="973"/>
    <n v="20"/>
    <n v="4"/>
    <n v="4"/>
    <s v="1.2.1"/>
    <s v="12+"/>
    <x v="0"/>
    <n v="40"/>
    <n v="5"/>
    <n v="1"/>
    <n v="1"/>
  </r>
  <r>
    <n v="1265"/>
    <n v="482728980"/>
    <s v="BookShout: Read eBooks &amp; Track Your Reading Goals"/>
    <n v="106071040"/>
    <s v="USD"/>
    <x v="1"/>
    <x v="868"/>
    <n v="22"/>
    <n v="4"/>
    <n v="3.5"/>
    <n v="10.1"/>
    <s v="12+"/>
    <x v="20"/>
    <n v="37"/>
    <n v="5"/>
    <n v="1"/>
    <n v="1"/>
  </r>
  <r>
    <n v="1268"/>
    <n v="482910640"/>
    <s v="Wars of the Roses - Rosenk繹nig"/>
    <n v="305618944"/>
    <s v="USD"/>
    <x v="2"/>
    <x v="179"/>
    <n v="28"/>
    <n v="4"/>
    <n v="4.5"/>
    <n v="2.1"/>
    <s v="4+"/>
    <x v="0"/>
    <n v="43"/>
    <n v="5"/>
    <n v="3"/>
    <n v="1"/>
  </r>
  <r>
    <n v="1269"/>
    <n v="482917268"/>
    <s v="PetitLyrics"/>
    <n v="40871936"/>
    <s v="USD"/>
    <x v="1"/>
    <x v="197"/>
    <n v="0"/>
    <n v="0"/>
    <n v="0"/>
    <s v="2.4.5"/>
    <s v="4+"/>
    <x v="6"/>
    <n v="37"/>
    <n v="4"/>
    <n v="2"/>
    <n v="1"/>
  </r>
  <r>
    <n v="1270"/>
    <n v="483049169"/>
    <s v="Motion Math: Hungry Fish"/>
    <n v="40546304"/>
    <s v="USD"/>
    <x v="6"/>
    <x v="804"/>
    <n v="44"/>
    <n v="4"/>
    <n v="4"/>
    <n v="2.8"/>
    <s v="4+"/>
    <x v="16"/>
    <n v="40"/>
    <n v="5"/>
    <n v="11"/>
    <n v="1"/>
  </r>
  <r>
    <n v="1271"/>
    <n v="483161617"/>
    <s v="270toWin"/>
    <n v="74190848"/>
    <s v="USD"/>
    <x v="1"/>
    <x v="142"/>
    <n v="5"/>
    <n v="3.5"/>
    <n v="4.5"/>
    <n v="1.7"/>
    <s v="4+"/>
    <x v="16"/>
    <n v="24"/>
    <n v="4"/>
    <n v="1"/>
    <n v="1"/>
  </r>
  <r>
    <n v="1272"/>
    <n v="483336864"/>
    <s v="Quick Scan - QR Code Reader"/>
    <n v="38498304"/>
    <s v="USD"/>
    <x v="1"/>
    <x v="974"/>
    <n v="285"/>
    <n v="4.5"/>
    <n v="4"/>
    <s v="1.1.6"/>
    <s v="4+"/>
    <x v="7"/>
    <n v="40"/>
    <n v="0"/>
    <n v="1"/>
    <n v="1"/>
  </r>
  <r>
    <n v="1273"/>
    <n v="483353496"/>
    <s v="Tap the Frog"/>
    <n v="95601664"/>
    <s v="USD"/>
    <x v="7"/>
    <x v="975"/>
    <n v="5"/>
    <n v="5"/>
    <n v="5"/>
    <n v="1.5"/>
    <s v="4+"/>
    <x v="0"/>
    <n v="37"/>
    <n v="5"/>
    <n v="8"/>
    <n v="1"/>
  </r>
  <r>
    <n v="1274"/>
    <n v="483910781"/>
    <s v="Ultimate Food Value Diary - Diet &amp; Weight Tracker"/>
    <n v="45659136"/>
    <s v="USD"/>
    <x v="0"/>
    <x v="976"/>
    <n v="86"/>
    <n v="4.5"/>
    <n v="4.5"/>
    <s v="3.4.0"/>
    <s v="4+"/>
    <x v="12"/>
    <n v="37"/>
    <n v="5"/>
    <n v="1"/>
    <n v="1"/>
  </r>
  <r>
    <n v="1275"/>
    <n v="484090401"/>
    <s v="Akinator the Genie"/>
    <n v="93021184"/>
    <s v="USD"/>
    <x v="7"/>
    <x v="977"/>
    <n v="537"/>
    <n v="4.5"/>
    <n v="4.5"/>
    <n v="4.8"/>
    <s v="12+"/>
    <x v="13"/>
    <n v="37"/>
    <n v="5"/>
    <n v="14"/>
    <n v="1"/>
  </r>
  <r>
    <n v="1277"/>
    <n v="485126024"/>
    <s v="DoubleDown Casino &amp; Slots   Vegas Slot Machines!"/>
    <n v="45689856"/>
    <s v="USD"/>
    <x v="1"/>
    <x v="978"/>
    <n v="457"/>
    <n v="4"/>
    <n v="4"/>
    <s v="3.14.2"/>
    <s v="12+"/>
    <x v="0"/>
    <n v="37"/>
    <n v="5"/>
    <n v="6"/>
    <n v="1"/>
  </r>
  <r>
    <n v="1278"/>
    <n v="485246824"/>
    <s v="Cytus"/>
    <n v="1560187904"/>
    <s v="USD"/>
    <x v="7"/>
    <x v="979"/>
    <n v="330"/>
    <n v="5"/>
    <n v="5"/>
    <s v="10.0.0"/>
    <s v="4+"/>
    <x v="0"/>
    <n v="38"/>
    <n v="5"/>
    <n v="1"/>
    <n v="1"/>
  </r>
  <r>
    <n v="1279"/>
    <n v="485534181"/>
    <s v="Dictionary ( 塈堻 媢堭堥 / 塈堿堬 + 堹堿堛 塈堛堭堿堜)"/>
    <n v="69448704"/>
    <s v="USD"/>
    <x v="0"/>
    <x v="980"/>
    <n v="7"/>
    <n v="4.5"/>
    <n v="4"/>
    <n v="6.4"/>
    <s v="4+"/>
    <x v="4"/>
    <n v="37"/>
    <n v="5"/>
    <n v="2"/>
    <n v="1"/>
  </r>
  <r>
    <n v="1280"/>
    <n v="486154808"/>
    <s v="Weather Underground: Custom Forecast &amp; Local Radar"/>
    <n v="99829760"/>
    <s v="USD"/>
    <x v="1"/>
    <x v="981"/>
    <n v="1649"/>
    <n v="4.5"/>
    <n v="4.5"/>
    <s v="5.9.4"/>
    <s v="4+"/>
    <x v="2"/>
    <n v="37"/>
    <n v="5"/>
    <n v="31"/>
    <n v="1"/>
  </r>
  <r>
    <n v="1281"/>
    <n v="486221305"/>
    <s v="Where is Santa - Santa Tracker"/>
    <n v="12306432"/>
    <s v="USD"/>
    <x v="2"/>
    <x v="717"/>
    <n v="3"/>
    <n v="3.5"/>
    <n v="3.5"/>
    <s v="1.4.0"/>
    <s v="4+"/>
    <x v="13"/>
    <n v="38"/>
    <n v="5"/>
    <n v="1"/>
    <n v="1"/>
  </r>
  <r>
    <n v="1282"/>
    <n v="486270850"/>
    <s v="Where is Santa Lite - Santa Tracker"/>
    <n v="14657536"/>
    <s v="USD"/>
    <x v="1"/>
    <x v="982"/>
    <n v="278"/>
    <n v="4"/>
    <n v="4"/>
    <s v="1.4.0"/>
    <s v="4+"/>
    <x v="13"/>
    <n v="38"/>
    <n v="5"/>
    <n v="1"/>
    <n v="1"/>
  </r>
  <r>
    <n v="1283"/>
    <n v="486355738"/>
    <s v="Halifax Mobile Banking"/>
    <n v="101190656"/>
    <s v="USD"/>
    <x v="1"/>
    <x v="23"/>
    <n v="0"/>
    <n v="4.5"/>
    <n v="0"/>
    <n v="16.100000000000001"/>
    <s v="4+"/>
    <x v="5"/>
    <n v="37"/>
    <n v="0"/>
    <n v="1"/>
    <n v="1"/>
  </r>
  <r>
    <n v="1284"/>
    <n v="486645049"/>
    <s v="Calculator"/>
    <n v="16766976"/>
    <s v="USD"/>
    <x v="1"/>
    <x v="983"/>
    <n v="12021"/>
    <n v="4.5"/>
    <n v="4.5"/>
    <n v="4"/>
    <s v="4+"/>
    <x v="7"/>
    <n v="38"/>
    <n v="3"/>
    <n v="31"/>
    <n v="1"/>
  </r>
  <r>
    <n v="1285"/>
    <n v="486692623"/>
    <s v="&quot;Burn your fat with me!!&quot;"/>
    <n v="149757952"/>
    <s v="USD"/>
    <x v="7"/>
    <x v="984"/>
    <n v="14"/>
    <n v="4.5"/>
    <n v="4"/>
    <s v="5.2.4"/>
    <s v="17+"/>
    <x v="12"/>
    <n v="38"/>
    <n v="0"/>
    <n v="3"/>
    <n v="1"/>
  </r>
  <r>
    <n v="1286"/>
    <n v="486717857"/>
    <s v="Lep's World Free - platformer games"/>
    <n v="60937216"/>
    <s v="USD"/>
    <x v="1"/>
    <x v="985"/>
    <n v="1005"/>
    <n v="4.5"/>
    <n v="4.5"/>
    <s v="2.9.8"/>
    <s v="4+"/>
    <x v="0"/>
    <n v="38"/>
    <n v="5"/>
    <n v="19"/>
    <n v="1"/>
  </r>
  <r>
    <n v="1287"/>
    <n v="486744917"/>
    <s v="賜函瑪  唬犖晶憸200"/>
    <n v="153785344"/>
    <s v="USD"/>
    <x v="1"/>
    <x v="197"/>
    <n v="0"/>
    <n v="0"/>
    <n v="0"/>
    <s v="4.4.5"/>
    <s v="17+"/>
    <x v="3"/>
    <n v="40"/>
    <n v="5"/>
    <n v="2"/>
    <n v="1"/>
  </r>
  <r>
    <n v="1288"/>
    <n v="486947533"/>
    <s v="Airport Scanner"/>
    <n v="226961408"/>
    <s v="USD"/>
    <x v="7"/>
    <x v="986"/>
    <n v="8"/>
    <n v="4.5"/>
    <n v="5"/>
    <s v="1.6.5"/>
    <s v="12+"/>
    <x v="0"/>
    <n v="37"/>
    <n v="5"/>
    <n v="1"/>
    <n v="1"/>
  </r>
  <r>
    <n v="1289"/>
    <n v="487119327"/>
    <s v="Head Soccer"/>
    <n v="121319424"/>
    <s v="USD"/>
    <x v="1"/>
    <x v="987"/>
    <n v="8518"/>
    <n v="5"/>
    <n v="5"/>
    <s v="5.4.1"/>
    <s v="4+"/>
    <x v="0"/>
    <n v="40"/>
    <n v="4"/>
    <n v="11"/>
    <n v="1"/>
  </r>
  <r>
    <n v="1290"/>
    <n v="487126596"/>
    <s v="Calculator HD"/>
    <n v="57990144"/>
    <s v="USD"/>
    <x v="7"/>
    <x v="988"/>
    <n v="30"/>
    <n v="4.5"/>
    <n v="4"/>
    <s v="3.1.0"/>
    <s v="4+"/>
    <x v="7"/>
    <n v="37"/>
    <n v="4"/>
    <n v="14"/>
    <n v="1"/>
  </r>
  <r>
    <n v="1291"/>
    <n v="487127942"/>
    <s v="Calculator HD Free"/>
    <n v="68090880"/>
    <s v="USD"/>
    <x v="1"/>
    <x v="989"/>
    <n v="260"/>
    <n v="4.5"/>
    <n v="4.5"/>
    <s v="3.1.0"/>
    <s v="4+"/>
    <x v="7"/>
    <n v="37"/>
    <n v="4"/>
    <n v="14"/>
    <n v="1"/>
  </r>
  <r>
    <n v="1292"/>
    <n v="487162791"/>
    <s v="Spanish Word Wizard : Spanish Talking Movable Alphabet with Spell Check + Spelling Tests"/>
    <n v="268300288"/>
    <s v="USD"/>
    <x v="6"/>
    <x v="23"/>
    <n v="1"/>
    <n v="3.5"/>
    <n v="5"/>
    <n v="2"/>
    <s v="4+"/>
    <x v="16"/>
    <n v="38"/>
    <n v="5"/>
    <n v="5"/>
    <n v="1"/>
  </r>
  <r>
    <n v="1293"/>
    <n v="487250856"/>
    <s v="Lep's World Plus - super best platformer games"/>
    <n v="42897408"/>
    <s v="USD"/>
    <x v="2"/>
    <x v="990"/>
    <n v="100"/>
    <n v="4.5"/>
    <n v="4.5"/>
    <s v="2.8.4"/>
    <s v="4+"/>
    <x v="0"/>
    <n v="40"/>
    <n v="5"/>
    <n v="18"/>
    <n v="1"/>
  </r>
  <r>
    <n v="1294"/>
    <n v="487285735"/>
    <s v="Vudu - Movies &amp; TV"/>
    <n v="105972736"/>
    <s v="USD"/>
    <x v="1"/>
    <x v="991"/>
    <n v="65"/>
    <n v="2"/>
    <n v="2"/>
    <s v="5.2.0"/>
    <s v="12+"/>
    <x v="13"/>
    <n v="37"/>
    <n v="5"/>
    <n v="1"/>
    <n v="1"/>
  </r>
  <r>
    <n v="1296"/>
    <n v="487608658"/>
    <s v="QQ粉-交瘚琿撠秩摮髡粉"/>
    <n v="122721280"/>
    <s v="USD"/>
    <x v="1"/>
    <x v="992"/>
    <n v="0"/>
    <n v="3"/>
    <n v="0"/>
    <s v="6.5.01"/>
    <s v="17+"/>
    <x v="20"/>
    <n v="37"/>
    <n v="4"/>
    <n v="3"/>
    <n v="1"/>
  </r>
  <r>
    <n v="1297"/>
    <n v="487767194"/>
    <s v="Mad Skills BMX"/>
    <n v="42697029"/>
    <s v="USD"/>
    <x v="2"/>
    <x v="993"/>
    <n v="658"/>
    <n v="4.5"/>
    <n v="4.5"/>
    <s v="1.4.0"/>
    <s v="9+"/>
    <x v="0"/>
    <n v="43"/>
    <n v="5"/>
    <n v="1"/>
    <n v="1"/>
  </r>
  <r>
    <n v="1298"/>
    <n v="487922291"/>
    <s v="Eventbrite - Local Events &amp; Fun Things To Do Near Me"/>
    <n v="52518912"/>
    <s v="USD"/>
    <x v="1"/>
    <x v="994"/>
    <n v="411"/>
    <n v="4"/>
    <n v="4.5"/>
    <s v="4.3.3"/>
    <s v="4+"/>
    <x v="13"/>
    <n v="38"/>
    <n v="0"/>
    <n v="8"/>
    <n v="1"/>
  </r>
  <r>
    <n v="1299"/>
    <n v="487946174"/>
    <s v="Gumtree Classifieds: Buy &amp; Sell - Local for Sale"/>
    <n v="101564416"/>
    <s v="USD"/>
    <x v="1"/>
    <x v="316"/>
    <n v="0"/>
    <n v="4"/>
    <n v="0"/>
    <s v="6.2.0"/>
    <s v="12+"/>
    <x v="3"/>
    <n v="37"/>
    <n v="4"/>
    <n v="1"/>
    <n v="1"/>
  </r>
  <r>
    <n v="1300"/>
    <n v="488627858"/>
    <s v="Draw Something"/>
    <n v="84379648"/>
    <s v="USD"/>
    <x v="6"/>
    <x v="995"/>
    <n v="3"/>
    <n v="4.5"/>
    <n v="4.5"/>
    <s v="3.0.17"/>
    <s v="4+"/>
    <x v="0"/>
    <n v="38"/>
    <n v="5"/>
    <n v="1"/>
    <n v="1"/>
  </r>
  <r>
    <n v="1301"/>
    <n v="488818252"/>
    <s v="Chick-fil-A"/>
    <n v="96230400"/>
    <s v="USD"/>
    <x v="1"/>
    <x v="996"/>
    <n v="643"/>
    <n v="3.5"/>
    <n v="3.5"/>
    <s v="5.9.1"/>
    <s v="4+"/>
    <x v="18"/>
    <n v="37"/>
    <n v="0"/>
    <n v="1"/>
    <n v="1"/>
  </r>
  <r>
    <n v="1302"/>
    <n v="489185828"/>
    <s v="happn  Dating app  Find and meet your crush"/>
    <n v="78902272"/>
    <s v="USD"/>
    <x v="1"/>
    <x v="997"/>
    <n v="78"/>
    <n v="4.5"/>
    <n v="4.5"/>
    <s v="7.8.2"/>
    <s v="17+"/>
    <x v="17"/>
    <n v="37"/>
    <n v="0"/>
    <n v="14"/>
    <n v="1"/>
  </r>
  <r>
    <n v="1303"/>
    <n v="489221652"/>
    <s v="Barefoot World Atlas"/>
    <n v="1629196288"/>
    <s v="USD"/>
    <x v="4"/>
    <x v="998"/>
    <n v="26"/>
    <n v="3.5"/>
    <n v="3"/>
    <s v="3.0.10"/>
    <s v="4+"/>
    <x v="4"/>
    <n v="37"/>
    <n v="5"/>
    <n v="6"/>
    <n v="1"/>
  </r>
  <r>
    <n v="1304"/>
    <n v="489321253"/>
    <s v="Action Movie FX"/>
    <n v="142996480"/>
    <s v="USD"/>
    <x v="1"/>
    <x v="999"/>
    <n v="160"/>
    <n v="4.5"/>
    <n v="4.5"/>
    <s v="3.2.12"/>
    <s v="9+"/>
    <x v="13"/>
    <n v="38"/>
    <n v="1"/>
    <n v="8"/>
    <n v="1"/>
  </r>
  <r>
    <n v="1305"/>
    <n v="489479624"/>
    <s v="Hatchi - A retro virtual pet"/>
    <n v="85693440"/>
    <s v="USD"/>
    <x v="2"/>
    <x v="1000"/>
    <n v="56"/>
    <n v="4.5"/>
    <n v="4"/>
    <s v="7.5.4"/>
    <s v="4+"/>
    <x v="0"/>
    <n v="37"/>
    <n v="1"/>
    <n v="5"/>
    <n v="1"/>
  </r>
  <r>
    <n v="1307"/>
    <n v="489833171"/>
    <s v="Visage makeup editor plus photo teeth whitener"/>
    <n v="134016000"/>
    <s v="USD"/>
    <x v="1"/>
    <x v="1001"/>
    <n v="9"/>
    <n v="4"/>
    <n v="4.5"/>
    <s v="4.0.9"/>
    <s v="4+"/>
    <x v="14"/>
    <n v="37"/>
    <n v="3"/>
    <n v="10"/>
    <n v="1"/>
  </r>
  <r>
    <n v="1308"/>
    <n v="490077681"/>
    <s v="Baby Monitor 3G"/>
    <n v="56885248"/>
    <s v="USD"/>
    <x v="0"/>
    <x v="1002"/>
    <n v="23"/>
    <n v="4.5"/>
    <n v="4"/>
    <s v="4.7.0"/>
    <s v="4+"/>
    <x v="17"/>
    <n v="37"/>
    <n v="5"/>
    <n v="16"/>
    <n v="1"/>
  </r>
  <r>
    <n v="1309"/>
    <n v="490109661"/>
    <s v="Fingle"/>
    <n v="58532864"/>
    <s v="USD"/>
    <x v="7"/>
    <x v="263"/>
    <n v="3"/>
    <n v="4.5"/>
    <n v="4.5"/>
    <n v="2.5"/>
    <s v="9+"/>
    <x v="0"/>
    <n v="24"/>
    <n v="5"/>
    <n v="1"/>
    <n v="1"/>
  </r>
  <r>
    <n v="1310"/>
    <n v="490129379"/>
    <s v="Fresh Tracks Snowboarding"/>
    <n v="104357888"/>
    <s v="USD"/>
    <x v="1"/>
    <x v="1003"/>
    <n v="6726"/>
    <n v="4.5"/>
    <n v="4.5"/>
    <n v="1.52"/>
    <s v="4+"/>
    <x v="0"/>
    <n v="43"/>
    <n v="5"/>
    <n v="6"/>
    <n v="1"/>
  </r>
  <r>
    <n v="1311"/>
    <n v="490152130"/>
    <s v="A Brief History of the World"/>
    <n v="143462400"/>
    <s v="USD"/>
    <x v="0"/>
    <x v="505"/>
    <n v="100"/>
    <n v="4"/>
    <n v="4"/>
    <s v="1.0.2"/>
    <s v="4+"/>
    <x v="0"/>
    <n v="43"/>
    <n v="5"/>
    <n v="1"/>
    <n v="1"/>
  </r>
  <r>
    <n v="1312"/>
    <n v="490217893"/>
    <s v="iTunes U"/>
    <n v="55641088"/>
    <s v="USD"/>
    <x v="1"/>
    <x v="1004"/>
    <n v="26"/>
    <n v="4"/>
    <n v="4"/>
    <n v="3.5"/>
    <s v="4+"/>
    <x v="16"/>
    <n v="37"/>
    <n v="5"/>
    <n v="34"/>
    <n v="1"/>
  </r>
  <r>
    <n v="1313"/>
    <n v="490470296"/>
    <s v="SPI隤 Study Pro"/>
    <n v="5866903"/>
    <s v="USD"/>
    <x v="6"/>
    <x v="197"/>
    <n v="0"/>
    <n v="0"/>
    <n v="0"/>
    <s v="2.1.0"/>
    <s v="4+"/>
    <x v="16"/>
    <n v="43"/>
    <n v="0"/>
    <n v="1"/>
    <n v="1"/>
  </r>
  <r>
    <n v="1315"/>
    <n v="490979746"/>
    <s v="Visage Lab PRO HD: perfect makeup plus face editor"/>
    <n v="118072320"/>
    <s v="USD"/>
    <x v="4"/>
    <x v="1005"/>
    <n v="2"/>
    <n v="4.5"/>
    <n v="5"/>
    <s v="4.0.9"/>
    <s v="4+"/>
    <x v="14"/>
    <n v="37"/>
    <n v="3"/>
    <n v="10"/>
    <n v="1"/>
  </r>
  <r>
    <n v="1316"/>
    <n v="491033889"/>
    <s v="HOOP J for Basketball Scores"/>
    <n v="14016512"/>
    <s v="USD"/>
    <x v="12"/>
    <x v="197"/>
    <n v="0"/>
    <n v="0"/>
    <n v="0"/>
    <n v="7.3"/>
    <s v="4+"/>
    <x v="10"/>
    <n v="24"/>
    <n v="5"/>
    <n v="2"/>
    <n v="1"/>
  </r>
  <r>
    <n v="1317"/>
    <n v="491075156"/>
    <s v="LEGO簧 Juniors Create &amp; Cruise"/>
    <n v="241110016"/>
    <s v="USD"/>
    <x v="1"/>
    <x v="1006"/>
    <n v="157"/>
    <n v="4"/>
    <n v="4"/>
    <s v="6.3.1519"/>
    <s v="4+"/>
    <x v="0"/>
    <n v="37"/>
    <n v="5"/>
    <n v="1"/>
    <n v="1"/>
  </r>
  <r>
    <n v="1318"/>
    <n v="491126018"/>
    <s v="My Sprint Mobile"/>
    <n v="38004736"/>
    <s v="USD"/>
    <x v="1"/>
    <x v="1007"/>
    <n v="3"/>
    <n v="2"/>
    <n v="4"/>
    <s v="6.2.0"/>
    <s v="4+"/>
    <x v="7"/>
    <n v="37"/>
    <n v="0"/>
    <n v="2"/>
    <n v="1"/>
  </r>
  <r>
    <n v="1319"/>
    <n v="491594445"/>
    <s v="BIG WIN Basketball"/>
    <n v="66056192"/>
    <s v="USD"/>
    <x v="1"/>
    <x v="1008"/>
    <n v="291"/>
    <n v="4"/>
    <n v="4"/>
    <s v="4.0.2"/>
    <s v="12+"/>
    <x v="0"/>
    <n v="40"/>
    <n v="5"/>
    <n v="1"/>
    <n v="1"/>
  </r>
  <r>
    <n v="1320"/>
    <n v="491629188"/>
    <s v="整瑯芥 - 研銝詻具扳⊥酋"/>
    <n v="64250880"/>
    <s v="USD"/>
    <x v="1"/>
    <x v="197"/>
    <n v="0"/>
    <n v="0"/>
    <n v="0"/>
    <n v="10.199999999999999"/>
    <s v="4+"/>
    <x v="8"/>
    <n v="38"/>
    <n v="0"/>
    <n v="2"/>
    <n v="1"/>
  </r>
  <r>
    <n v="1321"/>
    <n v="491730359"/>
    <s v="The CW"/>
    <n v="30552064"/>
    <s v="USD"/>
    <x v="1"/>
    <x v="1009"/>
    <n v="9"/>
    <n v="4.5"/>
    <n v="3.5"/>
    <s v="v2.13.9"/>
    <s v="12+"/>
    <x v="13"/>
    <n v="37"/>
    <n v="5"/>
    <n v="9"/>
    <n v="1"/>
  </r>
  <r>
    <n v="1322"/>
    <n v="491899548"/>
    <s v="Pocket League Story"/>
    <n v="186905600"/>
    <s v="USD"/>
    <x v="4"/>
    <x v="1010"/>
    <n v="4"/>
    <n v="4"/>
    <n v="3"/>
    <n v="2"/>
    <s v="4+"/>
    <x v="0"/>
    <n v="38"/>
    <n v="5"/>
    <n v="4"/>
    <n v="1"/>
  </r>
  <r>
    <n v="1323"/>
    <n v="491907493"/>
    <s v="ABRSM Aural Trainer Grades 1-5"/>
    <n v="329866240"/>
    <s v="USD"/>
    <x v="5"/>
    <x v="197"/>
    <n v="0"/>
    <n v="0"/>
    <n v="0"/>
    <n v="2.5"/>
    <s v="4+"/>
    <x v="16"/>
    <n v="37"/>
    <n v="5"/>
    <n v="1"/>
    <n v="1"/>
  </r>
  <r>
    <n v="1324"/>
    <n v="491998279"/>
    <s v="Articulation Station Pro"/>
    <n v="425919488"/>
    <s v="USD"/>
    <x v="22"/>
    <x v="1011"/>
    <n v="130"/>
    <n v="4.5"/>
    <n v="5"/>
    <s v="2.2.3"/>
    <s v="4+"/>
    <x v="16"/>
    <n v="38"/>
    <n v="5"/>
    <n v="1"/>
    <n v="1"/>
  </r>
  <r>
    <n v="1325"/>
    <n v="492076105"/>
    <s v="iCalendar"/>
    <n v="21714944"/>
    <s v="USD"/>
    <x v="6"/>
    <x v="1012"/>
    <n v="27"/>
    <n v="4.5"/>
    <n v="3.5"/>
    <n v="5"/>
    <s v="4+"/>
    <x v="1"/>
    <n v="37"/>
    <n v="5"/>
    <n v="1"/>
    <n v="1"/>
  </r>
  <r>
    <n v="1327"/>
    <n v="492262759"/>
    <s v="iPaint uPaint"/>
    <n v="3195904"/>
    <s v="USD"/>
    <x v="1"/>
    <x v="664"/>
    <n v="0"/>
    <n v="4.5"/>
    <n v="0"/>
    <s v="5.0.1"/>
    <s v="4+"/>
    <x v="0"/>
    <n v="37"/>
    <n v="1"/>
    <n v="2"/>
    <n v="1"/>
  </r>
  <r>
    <n v="1328"/>
    <n v="492502649"/>
    <s v="Cape Creator for Minecraft"/>
    <n v="15948800"/>
    <s v="USD"/>
    <x v="7"/>
    <x v="558"/>
    <n v="85"/>
    <n v="2.5"/>
    <n v="2.5"/>
    <n v="3.1"/>
    <s v="4+"/>
    <x v="7"/>
    <n v="38"/>
    <n v="5"/>
    <n v="3"/>
    <n v="1"/>
  </r>
  <r>
    <n v="1329"/>
    <n v="492571492"/>
    <s v="Jurassic Park: The Game 4 HD"/>
    <n v="468103168"/>
    <s v="USD"/>
    <x v="6"/>
    <x v="1013"/>
    <n v="41"/>
    <n v="4"/>
    <n v="4"/>
    <s v="1.1.1"/>
    <s v="12+"/>
    <x v="0"/>
    <n v="40"/>
    <n v="5"/>
    <n v="1"/>
    <n v="1"/>
  </r>
  <r>
    <n v="1330"/>
    <n v="492671847"/>
    <s v="NightShooting"/>
    <n v="28900352"/>
    <s v="USD"/>
    <x v="1"/>
    <x v="314"/>
    <n v="0"/>
    <n v="2.5"/>
    <n v="0"/>
    <n v="3.1"/>
    <s v="4+"/>
    <x v="14"/>
    <n v="38"/>
    <n v="3"/>
    <n v="2"/>
    <n v="1"/>
  </r>
  <r>
    <n v="1331"/>
    <n v="493136154"/>
    <s v="Clear  Tasks, Reminders &amp; To-Do Lists"/>
    <n v="38476800"/>
    <s v="USD"/>
    <x v="4"/>
    <x v="1014"/>
    <n v="539"/>
    <n v="4"/>
    <n v="3.5"/>
    <s v="1.7.4"/>
    <s v="4+"/>
    <x v="1"/>
    <n v="37"/>
    <n v="5"/>
    <n v="1"/>
    <n v="1"/>
  </r>
  <r>
    <n v="1332"/>
    <n v="493145008"/>
    <s v="Headspace"/>
    <n v="121170944"/>
    <s v="USD"/>
    <x v="1"/>
    <x v="1015"/>
    <n v="1326"/>
    <n v="5"/>
    <n v="5"/>
    <s v="2.13.2"/>
    <s v="4+"/>
    <x v="12"/>
    <n v="37"/>
    <n v="0"/>
    <n v="1"/>
    <n v="1"/>
  </r>
  <r>
    <n v="1333"/>
    <n v="493226494"/>
    <s v="edjing Mix:DJ turntable to remix and scratch music"/>
    <n v="144888832"/>
    <s v="USD"/>
    <x v="1"/>
    <x v="1016"/>
    <n v="1208"/>
    <n v="4.5"/>
    <n v="4.5"/>
    <s v="6.6.3"/>
    <s v="4+"/>
    <x v="6"/>
    <n v="37"/>
    <n v="5"/>
    <n v="12"/>
    <n v="1"/>
  </r>
  <r>
    <n v="1335"/>
    <n v="493536432"/>
    <s v="Hundreds"/>
    <n v="45957120"/>
    <s v="USD"/>
    <x v="6"/>
    <x v="1017"/>
    <n v="56"/>
    <n v="4"/>
    <n v="4"/>
    <n v="1.45"/>
    <s v="4+"/>
    <x v="0"/>
    <n v="43"/>
    <n v="5"/>
    <n v="1"/>
    <n v="1"/>
  </r>
  <r>
    <n v="1336"/>
    <n v="493619333"/>
    <s v="MLB.com At Bat"/>
    <n v="91044864"/>
    <s v="USD"/>
    <x v="1"/>
    <x v="1018"/>
    <n v="247"/>
    <n v="3.5"/>
    <n v="4.5"/>
    <s v="10.2.2"/>
    <s v="4+"/>
    <x v="10"/>
    <n v="37"/>
    <n v="5"/>
    <n v="2"/>
    <n v="1"/>
  </r>
  <r>
    <n v="1337"/>
    <n v="493849232"/>
    <s v="Machine World"/>
    <n v="143887360"/>
    <s v="USD"/>
    <x v="7"/>
    <x v="1019"/>
    <n v="304"/>
    <n v="4.5"/>
    <n v="4.5"/>
    <s v="1.6.2"/>
    <s v="4+"/>
    <x v="0"/>
    <n v="37"/>
    <n v="5"/>
    <n v="1"/>
    <n v="1"/>
  </r>
  <r>
    <n v="1339"/>
    <n v="493912733"/>
    <s v="Adrian James 6 Pack Abs Workout"/>
    <n v="73519104"/>
    <s v="USD"/>
    <x v="6"/>
    <x v="387"/>
    <n v="15"/>
    <n v="4.5"/>
    <n v="4.5"/>
    <s v="4.3.2016091601"/>
    <s v="4+"/>
    <x v="12"/>
    <n v="37"/>
    <n v="0"/>
    <n v="1"/>
    <n v="1"/>
  </r>
  <r>
    <n v="1340"/>
    <n v="494302506"/>
    <s v="Scotland Yard"/>
    <n v="157572096"/>
    <s v="USD"/>
    <x v="0"/>
    <x v="1020"/>
    <n v="0"/>
    <n v="4.5"/>
    <n v="0"/>
    <n v="2.2999999999999998"/>
    <s v="4+"/>
    <x v="0"/>
    <n v="37"/>
    <n v="4"/>
    <n v="5"/>
    <n v="1"/>
  </r>
  <r>
    <n v="1341"/>
    <n v="494407419"/>
    <s v="Either"/>
    <n v="11090944"/>
    <s v="USD"/>
    <x v="2"/>
    <x v="635"/>
    <n v="0"/>
    <n v="3"/>
    <n v="0"/>
    <n v="1.6"/>
    <s v="12+"/>
    <x v="0"/>
    <n v="37"/>
    <n v="0"/>
    <n v="1"/>
    <n v="1"/>
  </r>
  <r>
    <n v="1343"/>
    <n v="494776019"/>
    <s v="銝剖銝僑-2鈭輻琿亙頧臭辣"/>
    <n v="59154432"/>
    <s v="USD"/>
    <x v="1"/>
    <x v="1021"/>
    <n v="1"/>
    <n v="5"/>
    <n v="5"/>
    <s v="6.8.9"/>
    <s v="12+"/>
    <x v="7"/>
    <n v="40"/>
    <n v="0"/>
    <n v="3"/>
    <n v="1"/>
  </r>
  <r>
    <n v="1344"/>
    <n v="494833223"/>
    <s v="Highway Rider"/>
    <n v="169675776"/>
    <s v="USD"/>
    <x v="1"/>
    <x v="1022"/>
    <n v="78"/>
    <n v="4.5"/>
    <n v="4"/>
    <s v="2.0.2"/>
    <s v="12+"/>
    <x v="0"/>
    <n v="37"/>
    <n v="4"/>
    <n v="1"/>
    <n v="1"/>
  </r>
  <r>
    <n v="1345"/>
    <n v="494906425"/>
    <s v="Who Deleted Me? for Facebook"/>
    <n v="4303262"/>
    <s v="USD"/>
    <x v="2"/>
    <x v="148"/>
    <n v="118"/>
    <n v="1.5"/>
    <n v="1.5"/>
    <s v="1.0.0"/>
    <s v="4+"/>
    <x v="9"/>
    <n v="45"/>
    <n v="1"/>
    <n v="1"/>
    <n v="0"/>
  </r>
  <r>
    <n v="1346"/>
    <n v="495077699"/>
    <s v="Math Duel - Two Player Split Screen Mathematical Game for Kids and Adults Training - Addition, Subtraction, Multiplication and Division!"/>
    <n v="16588800"/>
    <s v="USD"/>
    <x v="6"/>
    <x v="1023"/>
    <n v="114"/>
    <n v="4.5"/>
    <n v="4.5"/>
    <n v="2.1"/>
    <s v="4+"/>
    <x v="16"/>
    <n v="38"/>
    <n v="5"/>
    <n v="1"/>
    <n v="1"/>
  </r>
  <r>
    <n v="1347"/>
    <n v="495130365"/>
    <s v="mememo(～)扎鈭葫整憟單扼"/>
    <n v="83694592"/>
    <s v="USD"/>
    <x v="1"/>
    <x v="561"/>
    <n v="0"/>
    <n v="4"/>
    <n v="0"/>
    <s v="4.1.1"/>
    <s v="4+"/>
    <x v="12"/>
    <n v="37"/>
    <n v="0"/>
    <n v="2"/>
    <n v="1"/>
  </r>
  <r>
    <n v="1348"/>
    <n v="495546638"/>
    <s v="Thermo-Hygrometer (Barometer, Feels Like, THI)"/>
    <n v="8309760"/>
    <s v="USD"/>
    <x v="7"/>
    <x v="1024"/>
    <n v="119"/>
    <n v="4.5"/>
    <n v="4.5"/>
    <s v="4.0.1"/>
    <s v="4+"/>
    <x v="2"/>
    <n v="37"/>
    <n v="5"/>
    <n v="30"/>
    <n v="1"/>
  </r>
  <r>
    <n v="1349"/>
    <n v="495583717"/>
    <s v="Jigsaw Puzzle"/>
    <n v="104091648"/>
    <s v="USD"/>
    <x v="1"/>
    <x v="1025"/>
    <n v="385"/>
    <n v="4.5"/>
    <n v="4.5"/>
    <s v="3.6.2"/>
    <s v="4+"/>
    <x v="0"/>
    <n v="37"/>
    <n v="5"/>
    <n v="46"/>
    <n v="1"/>
  </r>
  <r>
    <n v="1350"/>
    <n v="495680460"/>
    <s v="Toca House"/>
    <n v="84990976"/>
    <s v="USD"/>
    <x v="6"/>
    <x v="1026"/>
    <n v="43"/>
    <n v="4"/>
    <n v="3.5"/>
    <s v="1.0.8"/>
    <s v="4+"/>
    <x v="16"/>
    <n v="40"/>
    <n v="5"/>
    <n v="1"/>
    <n v="1"/>
  </r>
  <r>
    <n v="1351"/>
    <n v="496177674"/>
    <s v="Voice Dream Reader"/>
    <n v="89168896"/>
    <s v="USD"/>
    <x v="18"/>
    <x v="1027"/>
    <n v="1"/>
    <n v="4.5"/>
    <n v="5"/>
    <s v="4.2.0"/>
    <s v="17+"/>
    <x v="16"/>
    <n v="37"/>
    <n v="4"/>
    <n v="26"/>
    <n v="1"/>
  </r>
  <r>
    <n v="1352"/>
    <n v="496191902"/>
    <s v="Flight!"/>
    <n v="64777216"/>
    <s v="USD"/>
    <x v="2"/>
    <x v="1028"/>
    <n v="15"/>
    <n v="4.5"/>
    <n v="4.5"/>
    <s v="1.2.7"/>
    <s v="4+"/>
    <x v="0"/>
    <n v="40"/>
    <n v="5"/>
    <n v="1"/>
    <n v="1"/>
  </r>
  <r>
    <n v="1353"/>
    <n v="496218553"/>
    <s v="Tom's Love Letters"/>
    <n v="29392896"/>
    <s v="USD"/>
    <x v="1"/>
    <x v="1029"/>
    <n v="1965"/>
    <n v="4"/>
    <n v="4.5"/>
    <n v="2.1"/>
    <s v="4+"/>
    <x v="13"/>
    <n v="43"/>
    <n v="4"/>
    <n v="13"/>
    <n v="1"/>
  </r>
  <r>
    <n v="1354"/>
    <n v="496438671"/>
    <s v="Real Fishing 3D Free"/>
    <n v="184348672"/>
    <s v="USD"/>
    <x v="1"/>
    <x v="1030"/>
    <n v="561"/>
    <n v="4"/>
    <n v="3.5"/>
    <s v="1.0.9"/>
    <s v="4+"/>
    <x v="0"/>
    <n v="40"/>
    <n v="5"/>
    <n v="1"/>
    <n v="1"/>
  </r>
  <r>
    <n v="1355"/>
    <n v="496499395"/>
    <s v="Guess The Person? HD"/>
    <n v="40747008"/>
    <s v="USD"/>
    <x v="2"/>
    <x v="1031"/>
    <n v="15"/>
    <n v="4.5"/>
    <n v="4.5"/>
    <n v="1.61"/>
    <s v="4+"/>
    <x v="0"/>
    <n v="37"/>
    <n v="5"/>
    <n v="22"/>
    <n v="1"/>
  </r>
  <r>
    <n v="1356"/>
    <n v="497088907"/>
    <s v="Mystery Case Files: 13th Skull HD - A Hidden Object Adventure (Full)"/>
    <n v="882049024"/>
    <s v="USD"/>
    <x v="12"/>
    <x v="558"/>
    <n v="207"/>
    <n v="4"/>
    <n v="3"/>
    <s v="1.0.16"/>
    <s v="9+"/>
    <x v="0"/>
    <n v="26"/>
    <n v="5"/>
    <n v="4"/>
    <n v="1"/>
  </r>
  <r>
    <n v="1357"/>
    <n v="497236102"/>
    <s v="NOAA Snow Forecast - Accurate Winter Weather, Chance of Snowfall &amp; Snowday Prediction"/>
    <n v="22798336"/>
    <s v="USD"/>
    <x v="7"/>
    <x v="1032"/>
    <n v="259"/>
    <n v="4.5"/>
    <n v="4.5"/>
    <n v="1.31"/>
    <s v="4+"/>
    <x v="2"/>
    <n v="40"/>
    <n v="5"/>
    <n v="1"/>
    <n v="1"/>
  </r>
  <r>
    <n v="1359"/>
    <n v="497595276"/>
    <s v="The Simpsons: Tapped Out"/>
    <n v="86079488"/>
    <s v="USD"/>
    <x v="1"/>
    <x v="1033"/>
    <n v="44"/>
    <n v="4"/>
    <n v="4"/>
    <s v="4.27.0"/>
    <s v="12+"/>
    <x v="0"/>
    <n v="38"/>
    <n v="5"/>
    <n v="18"/>
    <n v="1"/>
  </r>
  <r>
    <n v="1360"/>
    <n v="497693461"/>
    <s v="VS. Racing 2"/>
    <n v="58599424"/>
    <s v="USD"/>
    <x v="1"/>
    <x v="1034"/>
    <n v="2995"/>
    <n v="4.5"/>
    <n v="4.5"/>
    <s v="1.6.3"/>
    <s v="4+"/>
    <x v="0"/>
    <n v="40"/>
    <n v="5"/>
    <n v="1"/>
    <n v="1"/>
  </r>
  <r>
    <n v="1361"/>
    <n v="497716362"/>
    <s v="TonalEnergy Chromatic Tuner and Metronome"/>
    <n v="65954816"/>
    <s v="USD"/>
    <x v="0"/>
    <x v="1035"/>
    <n v="53"/>
    <n v="4.5"/>
    <n v="5"/>
    <s v="1.5.3"/>
    <s v="4+"/>
    <x v="6"/>
    <n v="37"/>
    <n v="5"/>
    <n v="25"/>
    <n v="1"/>
  </r>
  <r>
    <n v="1362"/>
    <n v="497788271"/>
    <s v="TETRIS簧 for iPad"/>
    <n v="58479616"/>
    <s v="USD"/>
    <x v="6"/>
    <x v="1036"/>
    <n v="42"/>
    <n v="4.5"/>
    <n v="3.5"/>
    <s v="2.0.36"/>
    <s v="4+"/>
    <x v="0"/>
    <n v="24"/>
    <n v="5"/>
    <n v="11"/>
    <n v="1"/>
  </r>
  <r>
    <n v="1363"/>
    <n v="497880658"/>
    <s v="J23 - Jordan Release Dates and History"/>
    <n v="13518848"/>
    <s v="USD"/>
    <x v="7"/>
    <x v="1037"/>
    <n v="132"/>
    <n v="5"/>
    <n v="5"/>
    <s v="3.1.2"/>
    <s v="4+"/>
    <x v="10"/>
    <n v="37"/>
    <n v="4"/>
    <n v="6"/>
    <n v="1"/>
  </r>
  <r>
    <n v="1364"/>
    <n v="497933996"/>
    <s v="Shoot The Zombirds"/>
    <n v="134242304"/>
    <s v="USD"/>
    <x v="2"/>
    <x v="1038"/>
    <n v="80"/>
    <n v="4.5"/>
    <n v="4.5"/>
    <n v="1.2"/>
    <s v="9+"/>
    <x v="0"/>
    <n v="40"/>
    <n v="5"/>
    <n v="9"/>
    <n v="1"/>
  </r>
  <r>
    <n v="1365"/>
    <n v="497936366"/>
    <s v="Catapult King"/>
    <n v="210625536"/>
    <s v="USD"/>
    <x v="2"/>
    <x v="1039"/>
    <n v="95"/>
    <n v="4.5"/>
    <n v="4"/>
    <s v="1.5.1"/>
    <s v="9+"/>
    <x v="0"/>
    <n v="40"/>
    <n v="5"/>
    <n v="10"/>
    <n v="1"/>
  </r>
  <r>
    <n v="1367"/>
    <n v="498425561"/>
    <s v="ALON Dictaphone - Voice Recorder"/>
    <n v="37910528"/>
    <s v="USD"/>
    <x v="4"/>
    <x v="1040"/>
    <n v="0"/>
    <n v="4"/>
    <n v="0"/>
    <n v="2.1"/>
    <s v="4+"/>
    <x v="11"/>
    <n v="37"/>
    <n v="5"/>
    <n v="24"/>
    <n v="1"/>
  </r>
  <r>
    <n v="1370"/>
    <n v="499289888"/>
    <s v="My Bowling 3D"/>
    <n v="176737280"/>
    <s v="USD"/>
    <x v="1"/>
    <x v="1041"/>
    <n v="6"/>
    <n v="4"/>
    <n v="3.5"/>
    <n v="1.1200000000000001"/>
    <s v="4+"/>
    <x v="0"/>
    <n v="37"/>
    <n v="5"/>
    <n v="1"/>
    <n v="1"/>
  </r>
  <r>
    <n v="1371"/>
    <n v="499470113"/>
    <s v="FileExplorer Pro - File Manager for Computer, NAS"/>
    <n v="83620864"/>
    <s v="USD"/>
    <x v="4"/>
    <x v="1042"/>
    <n v="45"/>
    <n v="4.5"/>
    <n v="4.5"/>
    <n v="6.1"/>
    <s v="4+"/>
    <x v="7"/>
    <n v="37"/>
    <n v="5"/>
    <n v="9"/>
    <n v="1"/>
  </r>
  <r>
    <n v="1372"/>
    <n v="499511971"/>
    <s v="Angry Birds Space"/>
    <n v="161200128"/>
    <s v="USD"/>
    <x v="1"/>
    <x v="1043"/>
    <n v="2"/>
    <n v="4"/>
    <n v="1"/>
    <s v="2.2.12"/>
    <s v="4+"/>
    <x v="0"/>
    <n v="37"/>
    <n v="0"/>
    <n v="1"/>
    <n v="1"/>
  </r>
  <r>
    <n v="1373"/>
    <n v="499794670"/>
    <s v="Sid Meier's Pirates!"/>
    <n v="461555595"/>
    <s v="USD"/>
    <x v="6"/>
    <x v="1044"/>
    <n v="1267"/>
    <n v="4.5"/>
    <n v="4.5"/>
    <s v="1.1.2"/>
    <s v="12+"/>
    <x v="0"/>
    <n v="43"/>
    <n v="0"/>
    <n v="1"/>
    <n v="1"/>
  </r>
  <r>
    <n v="1374"/>
    <n v="499835343"/>
    <s v="TOEIC簧嫘喋360"/>
    <n v="75341824"/>
    <s v="USD"/>
    <x v="6"/>
    <x v="197"/>
    <n v="0"/>
    <n v="0"/>
    <n v="0"/>
    <s v="1.0.11"/>
    <s v="4+"/>
    <x v="16"/>
    <n v="40"/>
    <n v="5"/>
    <n v="1"/>
    <n v="1"/>
  </r>
  <r>
    <n v="1375"/>
    <n v="500003565"/>
    <s v="Ticketmaster - Tickets for Concerts, Sports, Shows"/>
    <n v="174097408"/>
    <s v="USD"/>
    <x v="1"/>
    <x v="1045"/>
    <n v="63"/>
    <n v="3"/>
    <n v="3.5"/>
    <s v="1.12.1"/>
    <s v="4+"/>
    <x v="13"/>
    <n v="37"/>
    <n v="4"/>
    <n v="2"/>
    <n v="1"/>
  </r>
  <r>
    <n v="1376"/>
    <n v="500098096"/>
    <s v="FINAL FANTASY TACTICS: THE WAR OF THE LIONS for iPad"/>
    <n v="656429019"/>
    <s v="USD"/>
    <x v="23"/>
    <x v="1046"/>
    <n v="1583"/>
    <n v="4.5"/>
    <n v="4.5"/>
    <s v="1.2.0"/>
    <s v="9+"/>
    <x v="0"/>
    <n v="26"/>
    <n v="5"/>
    <n v="1"/>
    <n v="1"/>
  </r>
  <r>
    <n v="1377"/>
    <n v="500108743"/>
    <s v="隞憟5 - 銝寞"/>
    <n v="258815519"/>
    <s v="USD"/>
    <x v="6"/>
    <x v="1047"/>
    <n v="369"/>
    <n v="4"/>
    <n v="4.5"/>
    <s v="1.2.1"/>
    <s v="4+"/>
    <x v="0"/>
    <n v="43"/>
    <n v="5"/>
    <n v="1"/>
    <n v="1"/>
  </r>
  <r>
    <n v="1378"/>
    <n v="500116670"/>
    <s v="Clear Vision (17+)"/>
    <n v="37879808"/>
    <s v="USD"/>
    <x v="2"/>
    <x v="1048"/>
    <n v="69225"/>
    <n v="4.5"/>
    <n v="4.5"/>
    <s v="1.1.3"/>
    <s v="17+"/>
    <x v="0"/>
    <n v="43"/>
    <n v="5"/>
    <n v="1"/>
    <n v="1"/>
  </r>
  <r>
    <n v="1379"/>
    <n v="500963785"/>
    <s v="艋olitaire"/>
    <n v="58882048"/>
    <s v="USD"/>
    <x v="1"/>
    <x v="1049"/>
    <n v="8588"/>
    <n v="4.5"/>
    <n v="4.5"/>
    <n v="5.4"/>
    <s v="4+"/>
    <x v="0"/>
    <n v="40"/>
    <n v="5"/>
    <n v="7"/>
    <n v="1"/>
  </r>
  <r>
    <n v="1380"/>
    <n v="501108781"/>
    <s v="Guitar Suite - Metronome, Tuner, and Chords Library for Guitar, Bass, Ukulele"/>
    <n v="72814592"/>
    <s v="USD"/>
    <x v="6"/>
    <x v="1050"/>
    <n v="24"/>
    <n v="4.5"/>
    <n v="5"/>
    <s v="2.5.2"/>
    <s v="4+"/>
    <x v="6"/>
    <n v="38"/>
    <n v="0"/>
    <n v="12"/>
    <n v="1"/>
  </r>
  <r>
    <n v="1381"/>
    <n v="501220013"/>
    <s v="LEGO Harry Potter: Years 5-7"/>
    <n v="489748292"/>
    <s v="USD"/>
    <x v="4"/>
    <x v="1051"/>
    <n v="3205"/>
    <n v="4"/>
    <n v="4"/>
    <n v="1.3"/>
    <s v="9+"/>
    <x v="0"/>
    <n v="43"/>
    <n v="5"/>
    <n v="1"/>
    <n v="1"/>
  </r>
  <r>
    <n v="1382"/>
    <n v="501968250"/>
    <s v="Angry Birds Space HD"/>
    <n v="171300864"/>
    <s v="USD"/>
    <x v="1"/>
    <x v="1052"/>
    <n v="13"/>
    <n v="4"/>
    <n v="4"/>
    <s v="2.2.12"/>
    <s v="4+"/>
    <x v="0"/>
    <n v="24"/>
    <n v="5"/>
    <n v="1"/>
    <n v="1"/>
  </r>
  <r>
    <n v="1383"/>
    <n v="502344938"/>
    <s v="OnSong"/>
    <n v="75674624"/>
    <s v="USD"/>
    <x v="16"/>
    <x v="1053"/>
    <n v="33"/>
    <n v="4"/>
    <n v="4.5"/>
    <n v="1.9999499999999999"/>
    <s v="4+"/>
    <x v="6"/>
    <n v="43"/>
    <n v="5"/>
    <n v="16"/>
    <n v="1"/>
  </r>
  <r>
    <n v="1385"/>
    <n v="502803489"/>
    <s v="蝢-霈拙擖剖蝞(VIP)"/>
    <n v="57106432"/>
    <s v="USD"/>
    <x v="24"/>
    <x v="831"/>
    <n v="1"/>
    <n v="4"/>
    <n v="4"/>
    <s v="6.3.0"/>
    <s v="4+"/>
    <x v="18"/>
    <n v="38"/>
    <n v="4"/>
    <n v="1"/>
    <n v="1"/>
  </r>
  <r>
    <n v="1386"/>
    <n v="502912815"/>
    <s v="Regal Cinemas"/>
    <n v="76895232"/>
    <s v="USD"/>
    <x v="1"/>
    <x v="1054"/>
    <n v="109"/>
    <n v="4.5"/>
    <n v="5"/>
    <s v="4.3.2"/>
    <s v="4+"/>
    <x v="13"/>
    <n v="37"/>
    <n v="0"/>
    <n v="1"/>
    <n v="1"/>
  </r>
  <r>
    <n v="1387"/>
    <n v="503090249"/>
    <s v="RecordOrders"/>
    <n v="61618176"/>
    <s v="USD"/>
    <x v="7"/>
    <x v="951"/>
    <n v="0"/>
    <n v="4"/>
    <n v="0"/>
    <s v="1.8.72"/>
    <s v="4+"/>
    <x v="11"/>
    <n v="37"/>
    <n v="1"/>
    <n v="33"/>
    <n v="1"/>
  </r>
  <r>
    <n v="1388"/>
    <n v="503092422"/>
    <s v="Ski Safari"/>
    <n v="161255424"/>
    <s v="USD"/>
    <x v="2"/>
    <x v="1055"/>
    <n v="1168"/>
    <n v="5"/>
    <n v="4.5"/>
    <s v="1.5.4"/>
    <s v="4+"/>
    <x v="0"/>
    <n v="40"/>
    <n v="5"/>
    <n v="1"/>
    <n v="1"/>
  </r>
  <r>
    <n v="1389"/>
    <n v="503190232"/>
    <s v="Bridge Constructor"/>
    <n v="145968128"/>
    <s v="USD"/>
    <x v="7"/>
    <x v="1056"/>
    <n v="5"/>
    <n v="4.5"/>
    <n v="5"/>
    <n v="5.9"/>
    <s v="4+"/>
    <x v="0"/>
    <n v="38"/>
    <n v="5"/>
    <n v="13"/>
    <n v="1"/>
  </r>
  <r>
    <n v="1391"/>
    <n v="504001448"/>
    <s v="Muscle Premium - Human Anatomy, Kinesiology, Bones"/>
    <n v="1101865984"/>
    <s v="USD"/>
    <x v="14"/>
    <x v="774"/>
    <n v="3"/>
    <n v="4.5"/>
    <n v="3.5"/>
    <s v="7.1.02"/>
    <s v="12+"/>
    <x v="21"/>
    <n v="37"/>
    <n v="5"/>
    <n v="7"/>
    <n v="1"/>
  </r>
  <r>
    <n v="1393"/>
    <n v="504170504"/>
    <s v="Louvre HD"/>
    <n v="125812736"/>
    <s v="USD"/>
    <x v="7"/>
    <x v="1057"/>
    <n v="93"/>
    <n v="5"/>
    <n v="5"/>
    <n v="4.4000000000000004"/>
    <s v="4+"/>
    <x v="17"/>
    <n v="40"/>
    <n v="4"/>
    <n v="12"/>
    <n v="1"/>
  </r>
  <r>
    <n v="1394"/>
    <n v="504201783"/>
    <s v="The Fourth Dimension"/>
    <n v="9167872"/>
    <s v="USD"/>
    <x v="6"/>
    <x v="847"/>
    <n v="12"/>
    <n v="4.5"/>
    <n v="5"/>
    <n v="1.7"/>
    <s v="4+"/>
    <x v="16"/>
    <n v="37"/>
    <n v="5"/>
    <n v="10"/>
    <n v="1"/>
  </r>
  <r>
    <n v="1395"/>
    <n v="504270602"/>
    <s v="Ryanair - Cheapest Fares"/>
    <n v="116411392"/>
    <s v="USD"/>
    <x v="1"/>
    <x v="1058"/>
    <n v="3"/>
    <n v="2.5"/>
    <n v="4.5"/>
    <s v="3.32.0"/>
    <s v="4+"/>
    <x v="8"/>
    <n v="37"/>
    <n v="0"/>
    <n v="8"/>
    <n v="1"/>
  </r>
  <r>
    <n v="1396"/>
    <n v="504274740"/>
    <s v="怎萄蔣 - 銝蝵撠賢末萄蔣"/>
    <n v="99992576"/>
    <s v="USD"/>
    <x v="1"/>
    <x v="301"/>
    <n v="0"/>
    <n v="4.5"/>
    <n v="0"/>
    <s v="7.9.2"/>
    <s v="4+"/>
    <x v="13"/>
    <n v="37"/>
    <n v="0"/>
    <n v="3"/>
    <n v="1"/>
  </r>
  <r>
    <n v="1397"/>
    <n v="504280284"/>
    <s v="Mon compte pour Free Mobile - Conso &amp; Messagerie"/>
    <n v="19538944"/>
    <s v="USD"/>
    <x v="7"/>
    <x v="197"/>
    <n v="0"/>
    <n v="0"/>
    <n v="0"/>
    <n v="6.3"/>
    <s v="4+"/>
    <x v="7"/>
    <n v="37"/>
    <n v="1"/>
    <n v="1"/>
    <n v="1"/>
  </r>
  <r>
    <n v="1398"/>
    <n v="504542019"/>
    <s v="詻艾"/>
    <n v="16457728"/>
    <s v="USD"/>
    <x v="1"/>
    <x v="197"/>
    <n v="0"/>
    <n v="0"/>
    <n v="0"/>
    <s v="4.1.6"/>
    <s v="17+"/>
    <x v="17"/>
    <n v="37"/>
    <n v="0"/>
    <n v="1"/>
    <n v="1"/>
  </r>
  <r>
    <n v="1399"/>
    <n v="504575083"/>
    <s v="Tank Hero: Laser Wars"/>
    <n v="23957504"/>
    <s v="USD"/>
    <x v="2"/>
    <x v="1059"/>
    <n v="138"/>
    <n v="4.5"/>
    <n v="4"/>
    <n v="1.3"/>
    <s v="9+"/>
    <x v="0"/>
    <n v="43"/>
    <n v="5"/>
    <n v="1"/>
    <n v="0"/>
  </r>
  <r>
    <n v="1400"/>
    <n v="504614735"/>
    <s v="Ugly Meter PRO"/>
    <n v="12806454"/>
    <s v="USD"/>
    <x v="4"/>
    <x v="1060"/>
    <n v="36"/>
    <n v="2.5"/>
    <n v="1.5"/>
    <n v="1.2"/>
    <s v="4+"/>
    <x v="13"/>
    <n v="40"/>
    <n v="0"/>
    <n v="1"/>
    <n v="1"/>
  </r>
  <r>
    <n v="1401"/>
    <n v="504631398"/>
    <s v="USA TODAY"/>
    <n v="96060416"/>
    <s v="USD"/>
    <x v="1"/>
    <x v="1061"/>
    <n v="100"/>
    <n v="3.5"/>
    <n v="4.5"/>
    <s v="4.14.1"/>
    <s v="4+"/>
    <x v="19"/>
    <n v="37"/>
    <n v="4"/>
    <n v="1"/>
    <n v="1"/>
  </r>
  <r>
    <n v="1402"/>
    <n v="504677517"/>
    <s v="CoPilot GPS  Car Navigation &amp; Offline Maps"/>
    <n v="82534400"/>
    <s v="USD"/>
    <x v="1"/>
    <x v="1062"/>
    <n v="70"/>
    <n v="4"/>
    <n v="3.5"/>
    <s v="10.0.0.984"/>
    <s v="4+"/>
    <x v="15"/>
    <n v="38"/>
    <n v="5"/>
    <n v="25"/>
    <n v="1"/>
  </r>
  <r>
    <n v="1403"/>
    <n v="504835984"/>
    <s v="Virtual Gastric Band Hypnosis - Lose Weight Fast!"/>
    <n v="689295360"/>
    <s v="USD"/>
    <x v="12"/>
    <x v="555"/>
    <n v="13"/>
    <n v="4.5"/>
    <n v="4.5"/>
    <s v="3.0.2"/>
    <s v="4+"/>
    <x v="12"/>
    <n v="37"/>
    <n v="5"/>
    <n v="1"/>
    <n v="1"/>
  </r>
  <r>
    <n v="1404"/>
    <n v="505066327"/>
    <s v="Fake call from the Easter Bunny"/>
    <n v="15771648"/>
    <s v="USD"/>
    <x v="1"/>
    <x v="967"/>
    <n v="2"/>
    <n v="2"/>
    <n v="1"/>
    <n v="3"/>
    <s v="4+"/>
    <x v="13"/>
    <n v="37"/>
    <n v="0"/>
    <n v="1"/>
    <n v="1"/>
  </r>
  <r>
    <n v="1405"/>
    <n v="505080575"/>
    <s v="TTPlayer - The Cinema In My Pocket"/>
    <n v="15943044"/>
    <s v="USD"/>
    <x v="6"/>
    <x v="1063"/>
    <n v="22"/>
    <n v="4"/>
    <n v="3.5"/>
    <s v="1.2.3"/>
    <s v="4+"/>
    <x v="13"/>
    <n v="43"/>
    <n v="0"/>
    <n v="17"/>
    <n v="1"/>
  </r>
  <r>
    <n v="1406"/>
    <n v="505253234"/>
    <s v="Charity Miles: Walking &amp; Running Distance Tracker"/>
    <n v="140154880"/>
    <s v="USD"/>
    <x v="1"/>
    <x v="1064"/>
    <n v="87"/>
    <n v="4"/>
    <n v="4.5"/>
    <s v="4.2.2"/>
    <s v="4+"/>
    <x v="12"/>
    <n v="37"/>
    <n v="0"/>
    <n v="1"/>
    <n v="1"/>
  </r>
  <r>
    <n v="1407"/>
    <n v="505311207"/>
    <s v="Battlefield Companion"/>
    <n v="58883072"/>
    <s v="USD"/>
    <x v="1"/>
    <x v="1065"/>
    <n v="338"/>
    <n v="2.5"/>
    <n v="2.5"/>
    <s v="3.0.4"/>
    <s v="12+"/>
    <x v="9"/>
    <n v="37"/>
    <n v="5"/>
    <n v="11"/>
    <n v="1"/>
  </r>
  <r>
    <n v="1408"/>
    <n v="505365608"/>
    <s v="WikiCamps Australia"/>
    <n v="23020544"/>
    <s v="USD"/>
    <x v="4"/>
    <x v="456"/>
    <n v="0"/>
    <n v="4.5"/>
    <n v="0"/>
    <s v="2.5.1"/>
    <s v="4+"/>
    <x v="8"/>
    <n v="37"/>
    <n v="1"/>
    <n v="1"/>
    <n v="1"/>
  </r>
  <r>
    <n v="1409"/>
    <n v="505488770"/>
    <s v="Impots.gouv"/>
    <n v="9299968"/>
    <s v="USD"/>
    <x v="1"/>
    <x v="197"/>
    <n v="0"/>
    <n v="0"/>
    <n v="0"/>
    <s v="2.6.0"/>
    <s v="4+"/>
    <x v="5"/>
    <n v="37"/>
    <n v="2"/>
    <n v="1"/>
    <n v="1"/>
  </r>
  <r>
    <n v="1410"/>
    <n v="505728417"/>
    <s v="Freeform  watch live TV &amp; stream full episodes"/>
    <n v="56845312"/>
    <s v="USD"/>
    <x v="1"/>
    <x v="1066"/>
    <n v="8"/>
    <n v="2.5"/>
    <n v="4.5"/>
    <s v="4.2.3"/>
    <s v="12+"/>
    <x v="13"/>
    <n v="37"/>
    <n v="5"/>
    <n v="1"/>
    <n v="1"/>
  </r>
  <r>
    <n v="1411"/>
    <n v="505829994"/>
    <s v="蝚鞎"/>
    <n v="3700736"/>
    <s v="USD"/>
    <x v="1"/>
    <x v="197"/>
    <n v="0"/>
    <n v="0"/>
    <n v="0"/>
    <s v="2.0.0"/>
    <s v="4+"/>
    <x v="20"/>
    <n v="38"/>
    <n v="0"/>
    <n v="1"/>
    <n v="1"/>
  </r>
  <r>
    <n v="1412"/>
    <n v="506003812"/>
    <s v="Paper by FiftyThree - Sketch, Diagram, Take Notes"/>
    <n v="134009856"/>
    <s v="USD"/>
    <x v="1"/>
    <x v="1067"/>
    <n v="5"/>
    <n v="4"/>
    <n v="4"/>
    <s v="3.6.9"/>
    <s v="4+"/>
    <x v="1"/>
    <n v="37"/>
    <n v="5"/>
    <n v="11"/>
    <n v="1"/>
  </r>
  <r>
    <n v="1413"/>
    <n v="506007254"/>
    <s v="Dikie &amp; Dukie: Learn to Read in Spanish HD"/>
    <n v="47760353"/>
    <s v="USD"/>
    <x v="6"/>
    <x v="1068"/>
    <n v="2"/>
    <n v="3"/>
    <n v="3"/>
    <n v="1.2"/>
    <s v="4+"/>
    <x v="0"/>
    <n v="26"/>
    <n v="5"/>
    <n v="1"/>
    <n v="1"/>
  </r>
  <r>
    <n v="1414"/>
    <n v="506141837"/>
    <s v="Whisper - Share, Express, Meet"/>
    <n v="98764800"/>
    <s v="USD"/>
    <x v="1"/>
    <x v="1069"/>
    <n v="58"/>
    <n v="4"/>
    <n v="3"/>
    <s v="8.6.1"/>
    <s v="17+"/>
    <x v="9"/>
    <n v="37"/>
    <n v="0"/>
    <n v="6"/>
    <n v="1"/>
  </r>
  <r>
    <n v="1415"/>
    <n v="506460513"/>
    <s v="Emoji&gt;"/>
    <n v="130970624"/>
    <s v="USD"/>
    <x v="1"/>
    <x v="1070"/>
    <n v="455"/>
    <n v="4.5"/>
    <n v="4.5"/>
    <n v="8.9"/>
    <s v="9+"/>
    <x v="13"/>
    <n v="38"/>
    <n v="5"/>
    <n v="21"/>
    <n v="1"/>
  </r>
  <r>
    <n v="1416"/>
    <n v="506462353"/>
    <s v="Emoji - inTextMoji Pro ;)"/>
    <n v="130950144"/>
    <s v="USD"/>
    <x v="2"/>
    <x v="1071"/>
    <n v="337"/>
    <n v="4.5"/>
    <n v="4.5"/>
    <n v="7.9"/>
    <s v="9+"/>
    <x v="13"/>
    <n v="38"/>
    <n v="5"/>
    <n v="21"/>
    <n v="1"/>
  </r>
  <r>
    <n v="1417"/>
    <n v="506627515"/>
    <s v="Hay Day"/>
    <n v="113641472"/>
    <s v="USD"/>
    <x v="1"/>
    <x v="1072"/>
    <n v="4887"/>
    <n v="4.5"/>
    <n v="4.5"/>
    <s v="1.33.134"/>
    <s v="4+"/>
    <x v="0"/>
    <n v="38"/>
    <n v="5"/>
    <n v="18"/>
    <n v="1"/>
  </r>
  <r>
    <n v="1418"/>
    <n v="507051584"/>
    <s v="Nom Nom Paleo"/>
    <n v="51230720"/>
    <s v="USD"/>
    <x v="8"/>
    <x v="1073"/>
    <n v="44"/>
    <n v="4.5"/>
    <n v="4"/>
    <n v="3.3"/>
    <s v="4+"/>
    <x v="18"/>
    <n v="37"/>
    <n v="5"/>
    <n v="1"/>
    <n v="1"/>
  </r>
  <r>
    <n v="1419"/>
    <n v="507056600"/>
    <s v="Lingji tarot-nice and funny in line with tarot cards"/>
    <n v="64246784"/>
    <s v="USD"/>
    <x v="2"/>
    <x v="698"/>
    <n v="3"/>
    <n v="3"/>
    <n v="5"/>
    <s v="3.2.1"/>
    <s v="4+"/>
    <x v="13"/>
    <n v="38"/>
    <n v="5"/>
    <n v="3"/>
    <n v="1"/>
  </r>
  <r>
    <n v="1420"/>
    <n v="507161324"/>
    <s v="擖蹂銋-憭抒蝢嚗"/>
    <n v="82781184"/>
    <s v="USD"/>
    <x v="1"/>
    <x v="1074"/>
    <n v="1"/>
    <n v="4.5"/>
    <n v="5"/>
    <n v="7.9"/>
    <s v="17+"/>
    <x v="18"/>
    <n v="37"/>
    <n v="5"/>
    <n v="1"/>
    <n v="1"/>
  </r>
  <r>
    <n v="1421"/>
    <n v="507874739"/>
    <s v="Google Drive - free online storage"/>
    <n v="185695232"/>
    <s v="USD"/>
    <x v="1"/>
    <x v="1075"/>
    <n v="599"/>
    <n v="4.5"/>
    <n v="4.5"/>
    <s v="4.2017.17212"/>
    <s v="4+"/>
    <x v="1"/>
    <n v="37"/>
    <n v="5"/>
    <n v="47"/>
    <n v="1"/>
  </r>
  <r>
    <n v="1422"/>
    <n v="507937883"/>
    <s v="THE KING OF FIGHTERS-i 2012"/>
    <n v="1196212224"/>
    <s v="USD"/>
    <x v="6"/>
    <x v="1076"/>
    <n v="228"/>
    <n v="4.5"/>
    <n v="4.5"/>
    <s v="1.0.4"/>
    <s v="12+"/>
    <x v="0"/>
    <n v="38"/>
    <n v="0"/>
    <n v="2"/>
    <n v="1"/>
  </r>
  <r>
    <n v="1423"/>
    <n v="508401605"/>
    <s v="360鈭"/>
    <n v="81857536"/>
    <s v="USD"/>
    <x v="1"/>
    <x v="1077"/>
    <n v="0"/>
    <n v="4.5"/>
    <n v="0"/>
    <s v="7.0.3"/>
    <s v="4+"/>
    <x v="1"/>
    <n v="37"/>
    <n v="0"/>
    <n v="2"/>
    <n v="1"/>
  </r>
  <r>
    <n v="1424"/>
    <n v="508433124"/>
    <s v="Real Pool 3D"/>
    <n v="76383232"/>
    <s v="USD"/>
    <x v="7"/>
    <x v="435"/>
    <n v="77"/>
    <n v="4"/>
    <n v="4"/>
    <n v="2.1"/>
    <s v="4+"/>
    <x v="0"/>
    <n v="38"/>
    <n v="5"/>
    <n v="1"/>
    <n v="1"/>
  </r>
  <r>
    <n v="1426"/>
    <n v="508558296"/>
    <s v="Cooking Academy (Full)"/>
    <n v="43375753"/>
    <s v="USD"/>
    <x v="7"/>
    <x v="1078"/>
    <n v="475"/>
    <n v="4.5"/>
    <n v="4.5"/>
    <s v="1.0.1"/>
    <s v="4+"/>
    <x v="0"/>
    <n v="43"/>
    <n v="0"/>
    <n v="1"/>
    <n v="1"/>
  </r>
  <r>
    <n v="1427"/>
    <n v="509260769"/>
    <s v="iSleep Easy - Meditations for Restful Sleep"/>
    <n v="178581504"/>
    <s v="USD"/>
    <x v="0"/>
    <x v="1079"/>
    <n v="70"/>
    <n v="4.5"/>
    <n v="4.5"/>
    <n v="6.23"/>
    <s v="4+"/>
    <x v="12"/>
    <n v="37"/>
    <n v="3"/>
    <n v="1"/>
    <n v="1"/>
  </r>
  <r>
    <n v="1430"/>
    <n v="509987785"/>
    <s v="Pic Jointer  Photo Collage, Camera Effects Editor"/>
    <n v="81019904"/>
    <s v="USD"/>
    <x v="1"/>
    <x v="1080"/>
    <n v="58"/>
    <n v="4.5"/>
    <n v="4.5"/>
    <n v="5"/>
    <s v="4+"/>
    <x v="14"/>
    <n v="37"/>
    <n v="5"/>
    <n v="7"/>
    <n v="1"/>
  </r>
  <r>
    <n v="1431"/>
    <n v="509993510"/>
    <s v="Smule Sing!"/>
    <n v="109940736"/>
    <s v="USD"/>
    <x v="1"/>
    <x v="1081"/>
    <n v="33"/>
    <n v="4.5"/>
    <n v="4"/>
    <s v="5.2.3"/>
    <s v="9+"/>
    <x v="6"/>
    <n v="37"/>
    <n v="5"/>
    <n v="12"/>
    <n v="1"/>
  </r>
  <r>
    <n v="1432"/>
    <n v="510119487"/>
    <s v="AnatomyMapp"/>
    <n v="104392704"/>
    <s v="USD"/>
    <x v="3"/>
    <x v="748"/>
    <n v="3"/>
    <n v="3.5"/>
    <n v="3.5"/>
    <n v="1.5"/>
    <s v="4+"/>
    <x v="21"/>
    <n v="38"/>
    <n v="5"/>
    <n v="1"/>
    <n v="1"/>
  </r>
  <r>
    <n v="1433"/>
    <n v="510173686"/>
    <s v="Inspiration Maps VPP"/>
    <n v="174490624"/>
    <s v="USD"/>
    <x v="3"/>
    <x v="117"/>
    <n v="8"/>
    <n v="4"/>
    <n v="3"/>
    <n v="2.1"/>
    <s v="4+"/>
    <x v="16"/>
    <n v="37"/>
    <n v="5"/>
    <n v="3"/>
    <n v="1"/>
  </r>
  <r>
    <n v="1434"/>
    <n v="510301841"/>
    <s v="Toca Kitchen Monsters"/>
    <n v="64406528"/>
    <s v="USD"/>
    <x v="1"/>
    <x v="1082"/>
    <n v="197"/>
    <n v="4"/>
    <n v="3.5"/>
    <s v="1.0.5"/>
    <s v="4+"/>
    <x v="16"/>
    <n v="40"/>
    <n v="5"/>
    <n v="1"/>
    <n v="1"/>
  </r>
  <r>
    <n v="1435"/>
    <n v="510461370"/>
    <s v="Bike Race Pro - Top Motorcycle Racing Game"/>
    <n v="119231488"/>
    <s v="USD"/>
    <x v="2"/>
    <x v="1083"/>
    <n v="5"/>
    <n v="4.5"/>
    <n v="3.5"/>
    <s v="7.4.3"/>
    <s v="4+"/>
    <x v="0"/>
    <n v="38"/>
    <n v="5"/>
    <n v="9"/>
    <n v="1"/>
  </r>
  <r>
    <n v="1436"/>
    <n v="510461758"/>
    <s v="Bike Race - Top Motorcycle Racing Games"/>
    <n v="120187904"/>
    <s v="USD"/>
    <x v="1"/>
    <x v="1084"/>
    <n v="4053"/>
    <n v="4.5"/>
    <n v="5"/>
    <s v="7.3.11"/>
    <s v="4+"/>
    <x v="0"/>
    <n v="38"/>
    <n v="5"/>
    <n v="9"/>
    <n v="1"/>
  </r>
  <r>
    <n v="1437"/>
    <n v="510717503"/>
    <s v="KeyBank Mobile"/>
    <n v="32492544"/>
    <s v="USD"/>
    <x v="1"/>
    <x v="1085"/>
    <n v="1"/>
    <n v="2.5"/>
    <n v="1"/>
    <s v="4.1.0"/>
    <s v="17+"/>
    <x v="5"/>
    <n v="37"/>
    <n v="0"/>
    <n v="1"/>
    <n v="1"/>
  </r>
  <r>
    <n v="1438"/>
    <n v="510855668"/>
    <s v="Amazon Music"/>
    <n v="77778944"/>
    <s v="USD"/>
    <x v="1"/>
    <x v="1086"/>
    <n v="4605"/>
    <n v="4.5"/>
    <n v="5"/>
    <s v="6.5.0"/>
    <s v="4+"/>
    <x v="6"/>
    <n v="37"/>
    <n v="5"/>
    <n v="6"/>
    <n v="1"/>
  </r>
  <r>
    <n v="1439"/>
    <n v="510909506"/>
    <s v="脤掉-霈拐蝵格虜韏瑟"/>
    <n v="84877312"/>
    <s v="USD"/>
    <x v="1"/>
    <x v="383"/>
    <n v="2"/>
    <n v="4"/>
    <n v="5"/>
    <s v="5.8.4"/>
    <s v="9+"/>
    <x v="3"/>
    <n v="37"/>
    <n v="5"/>
    <n v="1"/>
    <n v="1"/>
  </r>
  <r>
    <n v="1441"/>
    <n v="511332635"/>
    <s v="Sonic The Hedgehog 4 Episode II"/>
    <n v="721056768"/>
    <s v="USD"/>
    <x v="6"/>
    <x v="1087"/>
    <n v="44"/>
    <n v="3.5"/>
    <n v="4"/>
    <s v="2.1.4"/>
    <s v="9+"/>
    <x v="0"/>
    <n v="40"/>
    <n v="5"/>
    <n v="9"/>
    <n v="1"/>
  </r>
  <r>
    <n v="1442"/>
    <n v="511807447"/>
    <s v="銋"/>
    <n v="599319461"/>
    <s v="USD"/>
    <x v="2"/>
    <x v="314"/>
    <n v="9"/>
    <n v="4.5"/>
    <n v="4.5"/>
    <s v="1.1.1"/>
    <s v="4+"/>
    <x v="0"/>
    <n v="43"/>
    <n v="5"/>
    <n v="1"/>
    <n v="1"/>
  </r>
  <r>
    <n v="1443"/>
    <n v="511841016"/>
    <s v="Extreme Fishing 2 Free"/>
    <n v="54148397"/>
    <s v="USD"/>
    <x v="1"/>
    <x v="1088"/>
    <n v="759"/>
    <n v="4.5"/>
    <n v="3.5"/>
    <s v="1.0.9"/>
    <s v="4+"/>
    <x v="0"/>
    <n v="43"/>
    <n v="4"/>
    <n v="3"/>
    <n v="1"/>
  </r>
  <r>
    <n v="1444"/>
    <n v="511985746"/>
    <s v="Puppet Pals Pocket Director's Pass"/>
    <n v="86945792"/>
    <s v="USD"/>
    <x v="7"/>
    <x v="561"/>
    <n v="0"/>
    <n v="4.5"/>
    <n v="0"/>
    <s v="1.9.2"/>
    <s v="4+"/>
    <x v="16"/>
    <n v="37"/>
    <n v="0"/>
    <n v="1"/>
    <n v="1"/>
  </r>
  <r>
    <n v="1445"/>
    <n v="512142109"/>
    <s v="Max Payne Mobile"/>
    <n v="1428322304"/>
    <s v="USD"/>
    <x v="6"/>
    <x v="1089"/>
    <n v="64"/>
    <n v="4.5"/>
    <n v="4"/>
    <s v="1.4.3"/>
    <s v="17+"/>
    <x v="0"/>
    <n v="40"/>
    <n v="4"/>
    <n v="1"/>
    <n v="1"/>
  </r>
  <r>
    <n v="1446"/>
    <n v="512166629"/>
    <s v="撽曇-2017啗忠折忠∪郎頧阡忠"/>
    <n v="191521792"/>
    <s v="USD"/>
    <x v="1"/>
    <x v="591"/>
    <n v="0"/>
    <n v="5"/>
    <n v="0"/>
    <s v="6.7.4"/>
    <s v="4+"/>
    <x v="17"/>
    <n v="37"/>
    <n v="5"/>
    <n v="1"/>
    <n v="1"/>
  </r>
  <r>
    <n v="1448"/>
    <n v="512393983"/>
    <s v="Postmates - Food Delivery, Faster"/>
    <n v="87960576"/>
    <s v="USD"/>
    <x v="1"/>
    <x v="1090"/>
    <n v="3"/>
    <n v="3.5"/>
    <n v="4"/>
    <s v="3.9.21"/>
    <s v="4+"/>
    <x v="18"/>
    <n v="37"/>
    <n v="0"/>
    <n v="1"/>
    <n v="1"/>
  </r>
  <r>
    <n v="1449"/>
    <n v="512727332"/>
    <s v="Flipagram"/>
    <n v="84792320"/>
    <s v="USD"/>
    <x v="1"/>
    <x v="1091"/>
    <n v="324"/>
    <n v="4.5"/>
    <n v="4.5"/>
    <s v="8.19.2"/>
    <s v="12+"/>
    <x v="14"/>
    <n v="37"/>
    <n v="5"/>
    <n v="36"/>
    <n v="1"/>
  </r>
  <r>
    <n v="1450"/>
    <n v="512939461"/>
    <s v="Subway Surfers"/>
    <n v="156038144"/>
    <s v="USD"/>
    <x v="1"/>
    <x v="1092"/>
    <n v="97"/>
    <n v="4.5"/>
    <n v="4"/>
    <s v="1.72.1"/>
    <s v="9+"/>
    <x v="0"/>
    <n v="38"/>
    <n v="5"/>
    <n v="1"/>
    <n v="1"/>
  </r>
  <r>
    <n v="1451"/>
    <n v="513445705"/>
    <s v="Easter Bunny Tracker Fun"/>
    <n v="10027923"/>
    <s v="USD"/>
    <x v="1"/>
    <x v="1093"/>
    <n v="80"/>
    <n v="3"/>
    <n v="3"/>
    <n v="1.7"/>
    <s v="4+"/>
    <x v="13"/>
    <n v="43"/>
    <n v="5"/>
    <n v="1"/>
    <n v="1"/>
  </r>
  <r>
    <n v="1452"/>
    <n v="513836029"/>
    <s v="萎縑乩"/>
    <n v="107940864"/>
    <s v="USD"/>
    <x v="1"/>
    <x v="220"/>
    <n v="9"/>
    <n v="3.5"/>
    <n v="3"/>
    <s v="6.0.1"/>
    <s v="4+"/>
    <x v="7"/>
    <n v="38"/>
    <n v="0"/>
    <n v="2"/>
    <n v="1"/>
  </r>
  <r>
    <n v="1453"/>
    <n v="514205253"/>
    <s v="Majiang Mahjong嚗+撌獄+鈭犖+甇行+賣嚗"/>
    <n v="74442752"/>
    <s v="USD"/>
    <x v="1"/>
    <x v="1094"/>
    <n v="3"/>
    <n v="5"/>
    <n v="2.5"/>
    <n v="3.762"/>
    <s v="12+"/>
    <x v="0"/>
    <n v="43"/>
    <n v="5"/>
    <n v="1"/>
    <n v="1"/>
  </r>
  <r>
    <n v="1454"/>
    <n v="514345557"/>
    <s v="Home Design 3D GOLD"/>
    <n v="207154176"/>
    <s v="USD"/>
    <x v="3"/>
    <x v="1095"/>
    <n v="262"/>
    <n v="4.5"/>
    <n v="4.5"/>
    <s v="4.1.1"/>
    <s v="4+"/>
    <x v="1"/>
    <n v="37"/>
    <n v="5"/>
    <n v="16"/>
    <n v="1"/>
  </r>
  <r>
    <n v="1456"/>
    <n v="514634235"/>
    <s v="Papa's Burgeria"/>
    <n v="42811392"/>
    <s v="USD"/>
    <x v="6"/>
    <x v="1096"/>
    <n v="60"/>
    <n v="4.5"/>
    <n v="4.5"/>
    <s v="1.1.3"/>
    <s v="4+"/>
    <x v="0"/>
    <n v="24"/>
    <n v="5"/>
    <n v="16"/>
    <n v="1"/>
  </r>
  <r>
    <n v="1457"/>
    <n v="515094775"/>
    <s v="Bazaart Photo Editor Pro and Picture Collage Maker"/>
    <n v="120474624"/>
    <s v="USD"/>
    <x v="1"/>
    <x v="1097"/>
    <n v="479"/>
    <n v="4.5"/>
    <n v="5"/>
    <s v="4.6.3"/>
    <s v="4+"/>
    <x v="14"/>
    <n v="37"/>
    <n v="2"/>
    <n v="13"/>
    <n v="1"/>
  </r>
  <r>
    <n v="1458"/>
    <n v="515114051"/>
    <s v="Baldur's Gate: Enhanced Edition"/>
    <n v="2441125888"/>
    <s v="USD"/>
    <x v="3"/>
    <x v="1098"/>
    <n v="102"/>
    <n v="4"/>
    <n v="4"/>
    <s v="1.3.1"/>
    <s v="12+"/>
    <x v="0"/>
    <n v="43"/>
    <n v="5"/>
    <n v="1"/>
    <n v="1"/>
  </r>
  <r>
    <n v="1459"/>
    <n v="515651240"/>
    <s v="嗉"/>
    <n v="63531008"/>
    <s v="USD"/>
    <x v="1"/>
    <x v="932"/>
    <n v="4"/>
    <n v="2.5"/>
    <n v="3.5"/>
    <s v="3.6.0"/>
    <s v="4+"/>
    <x v="5"/>
    <n v="40"/>
    <n v="0"/>
    <n v="1"/>
    <n v="1"/>
  </r>
  <r>
    <n v="1460"/>
    <n v="515840296"/>
    <s v="Hidden World"/>
    <n v="104166400"/>
    <s v="USD"/>
    <x v="7"/>
    <x v="1099"/>
    <n v="21"/>
    <n v="4.5"/>
    <n v="4.5"/>
    <s v="1.0.5"/>
    <s v="4+"/>
    <x v="0"/>
    <n v="40"/>
    <n v="5"/>
    <n v="17"/>
    <n v="1"/>
  </r>
  <r>
    <n v="1461"/>
    <n v="515850648"/>
    <s v="Prize Wheel "/>
    <n v="36770816"/>
    <s v="USD"/>
    <x v="1"/>
    <x v="1100"/>
    <n v="88"/>
    <n v="4"/>
    <n v="4"/>
    <s v="7.1.4"/>
    <s v="17+"/>
    <x v="13"/>
    <n v="37"/>
    <n v="0"/>
    <n v="1"/>
    <n v="1"/>
  </r>
  <r>
    <n v="1462"/>
    <n v="515884174"/>
    <s v="Flick Home Run ! HD"/>
    <n v="21049015"/>
    <s v="USD"/>
    <x v="2"/>
    <x v="1101"/>
    <n v="1700"/>
    <n v="4.5"/>
    <n v="4.5"/>
    <s v="1.3.3"/>
    <s v="4+"/>
    <x v="0"/>
    <n v="26"/>
    <n v="5"/>
    <n v="1"/>
    <n v="1"/>
  </r>
  <r>
    <n v="1463"/>
    <n v="515890480"/>
    <s v="Little Writer - The Tracing App for Kids"/>
    <n v="37417984"/>
    <s v="USD"/>
    <x v="2"/>
    <x v="1102"/>
    <n v="2"/>
    <n v="4.5"/>
    <n v="3"/>
    <n v="2"/>
    <s v="4+"/>
    <x v="16"/>
    <n v="37"/>
    <n v="5"/>
    <n v="1"/>
    <n v="1"/>
  </r>
  <r>
    <n v="1464"/>
    <n v="516349924"/>
    <s v="Slingshot Racing"/>
    <n v="78962688"/>
    <s v="USD"/>
    <x v="2"/>
    <x v="1103"/>
    <n v="1459"/>
    <n v="4.5"/>
    <n v="4.5"/>
    <s v="1.3.2.0"/>
    <s v="4+"/>
    <x v="0"/>
    <n v="43"/>
    <n v="5"/>
    <n v="1"/>
    <n v="1"/>
  </r>
  <r>
    <n v="1465"/>
    <n v="516561342"/>
    <s v="LINE Camera - Photo editor, Animated Stamp, Filter"/>
    <n v="77113344"/>
    <s v="USD"/>
    <x v="1"/>
    <x v="1104"/>
    <n v="58"/>
    <n v="4.5"/>
    <n v="5"/>
    <s v="14.0.4"/>
    <s v="4+"/>
    <x v="14"/>
    <n v="37"/>
    <n v="5"/>
    <n v="16"/>
    <n v="1"/>
  </r>
  <r>
    <n v="1466"/>
    <n v="516820956"/>
    <s v="Think in Japanese (Original name:脯刻隤)"/>
    <n v="63654912"/>
    <s v="USD"/>
    <x v="6"/>
    <x v="197"/>
    <n v="0"/>
    <n v="0"/>
    <n v="0"/>
    <n v="3.3"/>
    <s v="12+"/>
    <x v="4"/>
    <n v="37"/>
    <n v="5"/>
    <n v="2"/>
    <n v="1"/>
  </r>
  <r>
    <n v="1467"/>
    <n v="516875543"/>
    <s v="Offroad Legends"/>
    <n v="96497664"/>
    <s v="USD"/>
    <x v="2"/>
    <x v="1105"/>
    <n v="49"/>
    <n v="4.5"/>
    <n v="4"/>
    <s v="1.3.3"/>
    <s v="4+"/>
    <x v="0"/>
    <n v="38"/>
    <n v="5"/>
    <n v="30"/>
    <n v="1"/>
  </r>
  <r>
    <n v="1468"/>
    <n v="517166184"/>
    <s v="項畾萄 - 蝎暸蝚憸"/>
    <n v="96586752"/>
    <s v="USD"/>
    <x v="1"/>
    <x v="1106"/>
    <n v="0"/>
    <n v="5"/>
    <n v="0"/>
    <s v="6.3.1"/>
    <s v="17+"/>
    <x v="13"/>
    <n v="38"/>
    <n v="4"/>
    <n v="2"/>
    <n v="1"/>
  </r>
  <r>
    <n v="1469"/>
    <n v="517260318"/>
    <s v="Bejeweled Classic HD"/>
    <n v="151254016"/>
    <s v="USD"/>
    <x v="1"/>
    <x v="1107"/>
    <n v="927"/>
    <n v="4.5"/>
    <n v="4.5"/>
    <n v="2.1"/>
    <s v="4+"/>
    <x v="0"/>
    <n v="24"/>
    <n v="5"/>
    <n v="5"/>
    <n v="1"/>
  </r>
  <r>
    <n v="1470"/>
    <n v="517271093"/>
    <s v="Virtua Tennis Challenge"/>
    <n v="401727488"/>
    <s v="USD"/>
    <x v="4"/>
    <x v="1108"/>
    <n v="459"/>
    <n v="4"/>
    <n v="4"/>
    <n v="1.2"/>
    <s v="4+"/>
    <x v="0"/>
    <n v="39"/>
    <n v="4"/>
    <n v="9"/>
    <n v="1"/>
  </r>
  <r>
    <n v="1471"/>
    <n v="517329357"/>
    <s v="Dark Sky Weather"/>
    <n v="20826112"/>
    <s v="USD"/>
    <x v="0"/>
    <x v="1109"/>
    <n v="514"/>
    <n v="4"/>
    <n v="4.5"/>
    <s v="5.2.9"/>
    <s v="4+"/>
    <x v="2"/>
    <n v="37"/>
    <n v="3"/>
    <n v="1"/>
    <n v="1"/>
  </r>
  <r>
    <n v="1472"/>
    <n v="517409040"/>
    <s v="Translator !!"/>
    <n v="27192320"/>
    <s v="USD"/>
    <x v="3"/>
    <x v="928"/>
    <n v="4"/>
    <n v="4"/>
    <n v="3"/>
    <s v="1.6.2"/>
    <s v="4+"/>
    <x v="1"/>
    <n v="37"/>
    <n v="0"/>
    <n v="30"/>
    <n v="1"/>
  </r>
  <r>
    <n v="1473"/>
    <n v="517488939"/>
    <s v="Cortex Camera"/>
    <n v="3409920"/>
    <s v="USD"/>
    <x v="6"/>
    <x v="1110"/>
    <n v="14"/>
    <n v="4"/>
    <n v="4"/>
    <n v="2.12"/>
    <s v="4+"/>
    <x v="14"/>
    <n v="37"/>
    <n v="1"/>
    <n v="1"/>
    <n v="1"/>
  </r>
  <r>
    <n v="1474"/>
    <n v="517588534"/>
    <s v="銝絲蝘餃乩"/>
    <n v="61895680"/>
    <s v="USD"/>
    <x v="1"/>
    <x v="177"/>
    <n v="0"/>
    <n v="3"/>
    <n v="0"/>
    <s v="4.1.8"/>
    <s v="4+"/>
    <x v="17"/>
    <n v="38"/>
    <n v="0"/>
    <n v="2"/>
    <n v="1"/>
  </r>
  <r>
    <n v="1475"/>
    <n v="517642765"/>
    <s v="Weaphones: Firearms Simulator Volume 1"/>
    <n v="61468672"/>
    <s v="USD"/>
    <x v="6"/>
    <x v="754"/>
    <n v="72"/>
    <n v="4.5"/>
    <n v="4.5"/>
    <s v="2.3.1"/>
    <s v="12+"/>
    <x v="0"/>
    <n v="43"/>
    <n v="5"/>
    <n v="16"/>
    <n v="1"/>
  </r>
  <r>
    <n v="1476"/>
    <n v="517685886"/>
    <s v="Le Havre (The Harbor)"/>
    <n v="157290496"/>
    <s v="USD"/>
    <x v="4"/>
    <x v="1111"/>
    <n v="561"/>
    <n v="4.5"/>
    <n v="4.5"/>
    <s v="1.4.1"/>
    <s v="4+"/>
    <x v="0"/>
    <n v="47"/>
    <n v="5"/>
    <n v="1"/>
    <n v="1"/>
  </r>
  <r>
    <n v="1477"/>
    <n v="517812925"/>
    <s v="Block Story Premium"/>
    <n v="224559104"/>
    <s v="USD"/>
    <x v="6"/>
    <x v="1112"/>
    <n v="23"/>
    <n v="4"/>
    <n v="4.5"/>
    <s v="11.2.3"/>
    <s v="9+"/>
    <x v="0"/>
    <n v="37"/>
    <n v="5"/>
    <n v="1"/>
    <n v="1"/>
  </r>
  <r>
    <n v="1478"/>
    <n v="517871755"/>
    <s v="You Doodle - draw on photos &amp; pictures, add text"/>
    <n v="72188928"/>
    <s v="USD"/>
    <x v="1"/>
    <x v="1113"/>
    <n v="49"/>
    <n v="4.5"/>
    <n v="4.5"/>
    <s v="7.5.8"/>
    <s v="4+"/>
    <x v="14"/>
    <n v="37"/>
    <n v="5"/>
    <n v="18"/>
    <n v="1"/>
  </r>
  <r>
    <n v="1479"/>
    <n v="517989834"/>
    <s v="SuperPhoto - Photo Effects &amp; Filters"/>
    <n v="55636992"/>
    <s v="USD"/>
    <x v="1"/>
    <x v="1114"/>
    <n v="29"/>
    <n v="4.5"/>
    <n v="4.5"/>
    <n v="4.3899999999999997"/>
    <s v="4+"/>
    <x v="14"/>
    <n v="38"/>
    <n v="5"/>
    <n v="24"/>
    <n v="1"/>
  </r>
  <r>
    <n v="1480"/>
    <n v="518158653"/>
    <s v="FreePrints  Photos Delivered"/>
    <n v="112790528"/>
    <s v="USD"/>
    <x v="1"/>
    <x v="1115"/>
    <n v="0"/>
    <n v="5"/>
    <n v="0"/>
    <s v="2.11.3"/>
    <s v="4+"/>
    <x v="14"/>
    <n v="37"/>
    <n v="5"/>
    <n v="1"/>
    <n v="1"/>
  </r>
  <r>
    <n v="1481"/>
    <n v="518611020"/>
    <s v="隡-啁瑚鈭160"/>
    <n v="153457664"/>
    <s v="USD"/>
    <x v="1"/>
    <x v="1116"/>
    <n v="0"/>
    <n v="4.5"/>
    <n v="0"/>
    <n v="4.45"/>
    <s v="4+"/>
    <x v="3"/>
    <n v="38"/>
    <n v="0"/>
    <n v="2"/>
    <n v="1"/>
  </r>
  <r>
    <n v="1482"/>
    <n v="518684914"/>
    <s v="Depop - Buy, Sell and Share"/>
    <n v="85724160"/>
    <s v="USD"/>
    <x v="1"/>
    <x v="1117"/>
    <n v="109"/>
    <n v="4.5"/>
    <n v="4"/>
    <n v="1.35"/>
    <s v="12+"/>
    <x v="3"/>
    <n v="37"/>
    <n v="0"/>
    <n v="2"/>
    <n v="1"/>
  </r>
  <r>
    <n v="1483"/>
    <n v="518966501"/>
    <s v="憭拍-韐剔"/>
    <n v="211127296"/>
    <s v="USD"/>
    <x v="1"/>
    <x v="1118"/>
    <n v="14"/>
    <n v="4.5"/>
    <n v="5"/>
    <s v="6.0.0"/>
    <s v="17+"/>
    <x v="3"/>
    <n v="37"/>
    <n v="0"/>
    <n v="4"/>
    <n v="1"/>
  </r>
  <r>
    <n v="1484"/>
    <n v="519052678"/>
    <s v="FOCUS Online - Aktuelle Nachrichten"/>
    <n v="68831232"/>
    <s v="USD"/>
    <x v="1"/>
    <x v="1119"/>
    <n v="8"/>
    <n v="4.5"/>
    <n v="5"/>
    <n v="2.282"/>
    <s v="12+"/>
    <x v="19"/>
    <n v="37"/>
    <n v="5"/>
    <n v="2"/>
    <n v="1"/>
  </r>
  <r>
    <n v="1485"/>
    <n v="519077434"/>
    <s v="Text 2 Group Pro - Quickly send SMS messages"/>
    <n v="49426432"/>
    <s v="USD"/>
    <x v="6"/>
    <x v="388"/>
    <n v="277"/>
    <n v="4"/>
    <n v="4.5"/>
    <n v="7.5"/>
    <s v="4+"/>
    <x v="1"/>
    <n v="38"/>
    <n v="5"/>
    <n v="15"/>
    <n v="1"/>
  </r>
  <r>
    <n v="1486"/>
    <n v="519131315"/>
    <s v="晞踴准扎喋砍Ｕ"/>
    <n v="50291712"/>
    <s v="USD"/>
    <x v="1"/>
    <x v="197"/>
    <n v="0"/>
    <n v="0"/>
    <n v="0"/>
    <s v="12.0.11"/>
    <s v="17+"/>
    <x v="18"/>
    <n v="37"/>
    <n v="0"/>
    <n v="1"/>
    <n v="1"/>
  </r>
  <r>
    <n v="1487"/>
    <n v="519296448"/>
    <s v="Onion Browser - Secure &amp; Anonymous Web with Tor"/>
    <n v="42329088"/>
    <s v="USD"/>
    <x v="1"/>
    <x v="1120"/>
    <n v="1"/>
    <n v="3.5"/>
    <n v="5"/>
    <s v="1.7.6"/>
    <s v="17+"/>
    <x v="7"/>
    <n v="37"/>
    <n v="3"/>
    <n v="1"/>
    <n v="1"/>
  </r>
  <r>
    <n v="1488"/>
    <n v="519530925"/>
    <s v="Visual Anatomy"/>
    <n v="215178240"/>
    <s v="USD"/>
    <x v="6"/>
    <x v="1121"/>
    <n v="28"/>
    <n v="4.5"/>
    <n v="4.5"/>
    <n v="5.5"/>
    <s v="12+"/>
    <x v="21"/>
    <n v="37"/>
    <n v="5"/>
    <n v="4"/>
    <n v="1"/>
  </r>
  <r>
    <n v="1489"/>
    <n v="519640317"/>
    <s v="Alice in the Mirrors of Albion: Hidden object game"/>
    <n v="1222732800"/>
    <s v="USD"/>
    <x v="1"/>
    <x v="1122"/>
    <n v="50"/>
    <n v="4"/>
    <n v="4.5"/>
    <s v="5.9.3"/>
    <s v="4+"/>
    <x v="0"/>
    <n v="37"/>
    <n v="5"/>
    <n v="7"/>
    <n v="1"/>
  </r>
  <r>
    <n v="1490"/>
    <n v="519781433"/>
    <s v="Burrito Bison"/>
    <n v="58088448"/>
    <s v="USD"/>
    <x v="2"/>
    <x v="1123"/>
    <n v="7"/>
    <n v="4"/>
    <n v="3.5"/>
    <n v="1.4"/>
    <s v="12+"/>
    <x v="0"/>
    <n v="37"/>
    <n v="5"/>
    <n v="1"/>
    <n v="1"/>
  </r>
  <r>
    <n v="1491"/>
    <n v="519817714"/>
    <s v="Credit Karma: Free Credit Scores, Reports &amp; Alerts"/>
    <n v="95494144"/>
    <s v="USD"/>
    <x v="1"/>
    <x v="1124"/>
    <n v="181"/>
    <n v="5"/>
    <n v="5"/>
    <s v="4.11.1"/>
    <s v="4+"/>
    <x v="5"/>
    <n v="37"/>
    <n v="0"/>
    <n v="1"/>
    <n v="1"/>
  </r>
  <r>
    <n v="1492"/>
    <n v="519952689"/>
    <s v="蝧潭隞-芯蛹蝞瘣"/>
    <n v="98640896"/>
    <s v="USD"/>
    <x v="1"/>
    <x v="314"/>
    <n v="0"/>
    <n v="1.5"/>
    <n v="0"/>
    <s v="6.1.2"/>
    <s v="17+"/>
    <x v="5"/>
    <n v="38"/>
    <n v="0"/>
    <n v="1"/>
    <n v="1"/>
  </r>
  <r>
    <n v="1493"/>
    <n v="520777858"/>
    <s v="The Sandbox - Building &amp; Crafting a Pixel World!"/>
    <n v="171482112"/>
    <s v="USD"/>
    <x v="1"/>
    <x v="1125"/>
    <n v="258"/>
    <n v="4.5"/>
    <n v="4.5"/>
    <n v="2"/>
    <s v="4+"/>
    <x v="0"/>
    <n v="38"/>
    <n v="5"/>
    <n v="45"/>
    <n v="1"/>
  </r>
  <r>
    <n v="1494"/>
    <n v="520978510"/>
    <s v="ZENFORMS: Protectors"/>
    <n v="111136768"/>
    <s v="USD"/>
    <x v="7"/>
    <x v="1126"/>
    <n v="25"/>
    <n v="4"/>
    <n v="4.5"/>
    <s v="1.3.6"/>
    <s v="12+"/>
    <x v="0"/>
    <n v="40"/>
    <n v="2"/>
    <n v="1"/>
    <n v="1"/>
  </r>
  <r>
    <n v="1495"/>
    <n v="521207075"/>
    <s v="RetailMeNot Shopping Deals, Coupons, Savings"/>
    <n v="133086208"/>
    <s v="USD"/>
    <x v="1"/>
    <x v="1127"/>
    <n v="14"/>
    <n v="4.5"/>
    <n v="4.5"/>
    <n v="4.25"/>
    <s v="4+"/>
    <x v="3"/>
    <n v="37"/>
    <n v="0"/>
    <n v="1"/>
    <n v="1"/>
  </r>
  <r>
    <n v="1497"/>
    <n v="521577043"/>
    <s v="VinoCell: manage your wine cellar like a pro"/>
    <n v="37157888"/>
    <s v="USD"/>
    <x v="15"/>
    <x v="220"/>
    <n v="20"/>
    <n v="4"/>
    <n v="4.5"/>
    <s v="3.5.1"/>
    <s v="17+"/>
    <x v="18"/>
    <n v="37"/>
    <n v="5"/>
    <n v="6"/>
    <n v="1"/>
  </r>
  <r>
    <n v="1498"/>
    <n v="521633439"/>
    <s v="Dokuro"/>
    <n v="146078720"/>
    <s v="USD"/>
    <x v="7"/>
    <x v="647"/>
    <n v="4"/>
    <n v="4.5"/>
    <n v="5"/>
    <s v="1.2.6"/>
    <s v="9+"/>
    <x v="0"/>
    <n v="40"/>
    <n v="2"/>
    <n v="1"/>
    <n v="1"/>
  </r>
  <r>
    <n v="1499"/>
    <n v="521640355"/>
    <s v="Toca Train"/>
    <n v="81991680"/>
    <s v="USD"/>
    <x v="6"/>
    <x v="1128"/>
    <n v="25"/>
    <n v="4"/>
    <n v="3.5"/>
    <s v="1.0.5"/>
    <s v="4+"/>
    <x v="16"/>
    <n v="40"/>
    <n v="5"/>
    <n v="18"/>
    <n v="1"/>
  </r>
  <r>
    <n v="1500"/>
    <n v="521640648"/>
    <s v="Toca Band"/>
    <n v="323621888"/>
    <s v="USD"/>
    <x v="6"/>
    <x v="1129"/>
    <n v="110"/>
    <n v="4.5"/>
    <n v="3.5"/>
    <s v="1.0.6"/>
    <s v="4+"/>
    <x v="16"/>
    <n v="40"/>
    <n v="5"/>
    <n v="1"/>
    <n v="1"/>
  </r>
  <r>
    <n v="1501"/>
    <n v="521671873"/>
    <s v="My Singing Monsters"/>
    <n v="240521216"/>
    <s v="USD"/>
    <x v="1"/>
    <x v="1130"/>
    <n v="1445"/>
    <n v="4.5"/>
    <n v="5"/>
    <s v="2.0.8"/>
    <s v="4+"/>
    <x v="0"/>
    <n v="37"/>
    <n v="5"/>
    <n v="7"/>
    <n v="1"/>
  </r>
  <r>
    <n v="1502"/>
    <n v="521922264"/>
    <s v="PIP Camera-Selfie Cam&amp;Pic Collage&amp;Photo Editor"/>
    <n v="74172416"/>
    <s v="USD"/>
    <x v="1"/>
    <x v="1131"/>
    <n v="26"/>
    <n v="4.5"/>
    <n v="5"/>
    <s v="3.2.2"/>
    <s v="4+"/>
    <x v="14"/>
    <n v="40"/>
    <n v="5"/>
    <n v="2"/>
    <n v="1"/>
  </r>
  <r>
    <n v="1504"/>
    <n v="522008611"/>
    <s v="ATracker - Daily Task and Time Tracking"/>
    <n v="153064448"/>
    <s v="USD"/>
    <x v="1"/>
    <x v="562"/>
    <n v="34"/>
    <n v="4.5"/>
    <n v="4.5"/>
    <n v="8.6999999999999993"/>
    <s v="4+"/>
    <x v="1"/>
    <n v="37"/>
    <n v="5"/>
    <n v="12"/>
    <n v="1"/>
  </r>
  <r>
    <n v="1505"/>
    <n v="522029577"/>
    <s v="Brutal Street"/>
    <n v="68812800"/>
    <s v="USD"/>
    <x v="1"/>
    <x v="1132"/>
    <n v="0"/>
    <n v="4.5"/>
    <n v="0"/>
    <s v="2.8.0"/>
    <s v="12+"/>
    <x v="0"/>
    <n v="37"/>
    <n v="5"/>
    <n v="7"/>
    <n v="1"/>
  </r>
  <r>
    <n v="1506"/>
    <n v="522309966"/>
    <s v="喋扼"/>
    <n v="187158528"/>
    <s v="USD"/>
    <x v="4"/>
    <x v="197"/>
    <n v="0"/>
    <n v="0"/>
    <n v="0"/>
    <n v="2"/>
    <s v="4+"/>
    <x v="0"/>
    <n v="38"/>
    <n v="5"/>
    <n v="1"/>
    <n v="1"/>
  </r>
  <r>
    <n v="1508"/>
    <n v="522408559"/>
    <s v="Slots - Pharaoh's Way"/>
    <n v="76591104"/>
    <s v="USD"/>
    <x v="1"/>
    <x v="1133"/>
    <n v="69"/>
    <n v="4.5"/>
    <n v="4"/>
    <s v="7.4.0"/>
    <s v="12+"/>
    <x v="0"/>
    <n v="43"/>
    <n v="4"/>
    <n v="1"/>
    <n v="1"/>
  </r>
  <r>
    <n v="1511"/>
    <n v="522626820"/>
    <s v="iTranslate Voice - Speak &amp; Translate in Real Time"/>
    <n v="56189952"/>
    <s v="USD"/>
    <x v="12"/>
    <x v="1134"/>
    <n v="81"/>
    <n v="4"/>
    <n v="4"/>
    <s v="3.1.5"/>
    <s v="4+"/>
    <x v="1"/>
    <n v="37"/>
    <n v="5"/>
    <n v="22"/>
    <n v="1"/>
  </r>
  <r>
    <n v="1512"/>
    <n v="522687241"/>
    <s v="The Official DVSA Highway Code"/>
    <n v="67291136"/>
    <s v="USD"/>
    <x v="0"/>
    <x v="197"/>
    <n v="0"/>
    <n v="0"/>
    <n v="0"/>
    <n v="2.2999999999999998"/>
    <s v="4+"/>
    <x v="16"/>
    <n v="38"/>
    <n v="0"/>
    <n v="1"/>
    <n v="1"/>
  </r>
  <r>
    <n v="1513"/>
    <n v="522700349"/>
    <s v="曇悖敺桐-摰憭遢曹澈辣"/>
    <n v="63563776"/>
    <s v="USD"/>
    <x v="1"/>
    <x v="353"/>
    <n v="11"/>
    <n v="4"/>
    <n v="5"/>
    <s v="5.1.3"/>
    <s v="4+"/>
    <x v="1"/>
    <n v="37"/>
    <n v="0"/>
    <n v="1"/>
    <n v="1"/>
  </r>
  <r>
    <n v="1515"/>
    <n v="522826277"/>
    <s v="Remind: Fast, Efficient School Messaging"/>
    <n v="117131264"/>
    <s v="USD"/>
    <x v="1"/>
    <x v="1135"/>
    <n v="60"/>
    <n v="4.5"/>
    <n v="4.5"/>
    <s v="7.10.1"/>
    <s v="4+"/>
    <x v="16"/>
    <n v="37"/>
    <n v="5"/>
    <n v="6"/>
    <n v="1"/>
  </r>
  <r>
    <n v="1516"/>
    <n v="523063187"/>
    <s v="摰-怎摮摮輻冗"/>
    <n v="120731648"/>
    <s v="USD"/>
    <x v="1"/>
    <x v="1136"/>
    <n v="1"/>
    <n v="4.5"/>
    <n v="5"/>
    <s v="7.3.0"/>
    <s v="17+"/>
    <x v="12"/>
    <n v="38"/>
    <n v="0"/>
    <n v="2"/>
    <n v="1"/>
  </r>
  <r>
    <n v="1517"/>
    <n v="523403945"/>
    <s v="Best Skins Creator Pro - for Minecraft PE &amp; PC"/>
    <n v="36002816"/>
    <s v="USD"/>
    <x v="7"/>
    <x v="1137"/>
    <n v="48"/>
    <n v="4"/>
    <n v="4.5"/>
    <s v="5.3.5"/>
    <s v="4+"/>
    <x v="7"/>
    <n v="37"/>
    <n v="5"/>
    <n v="2"/>
    <n v="1"/>
  </r>
  <r>
    <n v="1518"/>
    <n v="523497998"/>
    <s v="(FRIL) - 皞頞喳漲No.1 柴芥Ｕ"/>
    <n v="68782080"/>
    <s v="USD"/>
    <x v="1"/>
    <x v="561"/>
    <n v="0"/>
    <n v="4"/>
    <n v="0"/>
    <s v="6.6.0"/>
    <s v="17+"/>
    <x v="3"/>
    <n v="37"/>
    <n v="5"/>
    <n v="1"/>
    <n v="1"/>
  </r>
  <r>
    <n v="1519"/>
    <n v="523520711"/>
    <s v="PopCamPhoto"/>
    <n v="52942848"/>
    <s v="USD"/>
    <x v="1"/>
    <x v="327"/>
    <n v="3"/>
    <n v="4"/>
    <n v="5"/>
    <s v="4.0.8"/>
    <s v="4+"/>
    <x v="14"/>
    <n v="38"/>
    <n v="0"/>
    <n v="9"/>
    <n v="1"/>
  </r>
  <r>
    <n v="1520"/>
    <n v="523540409"/>
    <s v="Nearpod"/>
    <n v="75843584"/>
    <s v="USD"/>
    <x v="1"/>
    <x v="1138"/>
    <n v="1"/>
    <n v="4"/>
    <n v="2"/>
    <s v="9.8.5"/>
    <s v="4+"/>
    <x v="16"/>
    <n v="37"/>
    <n v="5"/>
    <n v="31"/>
    <n v="1"/>
  </r>
  <r>
    <n v="1521"/>
    <n v="524299475"/>
    <s v="AutoRap by Smule"/>
    <n v="71257088"/>
    <s v="USD"/>
    <x v="1"/>
    <x v="1139"/>
    <n v="514"/>
    <n v="4"/>
    <n v="3.5"/>
    <s v="2.3.5"/>
    <s v="12+"/>
    <x v="6"/>
    <n v="37"/>
    <n v="5"/>
    <n v="12"/>
    <n v="1"/>
  </r>
  <r>
    <n v="1522"/>
    <n v="524359189"/>
    <s v="The Amazing Spider-Man"/>
    <n v="829148559"/>
    <s v="USD"/>
    <x v="12"/>
    <x v="1140"/>
    <n v="10970"/>
    <n v="4.5"/>
    <n v="4"/>
    <s v="1.0.3"/>
    <s v="12+"/>
    <x v="0"/>
    <n v="39"/>
    <n v="4"/>
    <n v="12"/>
    <n v="1"/>
  </r>
  <r>
    <n v="1523"/>
    <n v="524509185"/>
    <s v="Temple Run: Brave"/>
    <n v="130115584"/>
    <s v="USD"/>
    <x v="7"/>
    <x v="1141"/>
    <n v="386"/>
    <n v="4"/>
    <n v="4"/>
    <n v="1.6"/>
    <s v="4+"/>
    <x v="0"/>
    <n v="40"/>
    <n v="5"/>
    <n v="1"/>
    <n v="1"/>
  </r>
  <r>
    <n v="1524"/>
    <n v="524644575"/>
    <s v="BabyScope - Prenatal Listener"/>
    <n v="61694976"/>
    <s v="USD"/>
    <x v="4"/>
    <x v="895"/>
    <n v="51"/>
    <n v="3"/>
    <n v="4"/>
    <s v="4.7.0"/>
    <s v="4+"/>
    <x v="7"/>
    <n v="37"/>
    <n v="5"/>
    <n v="1"/>
    <n v="1"/>
  </r>
  <r>
    <n v="1526"/>
    <n v="524988885"/>
    <s v="realMyst"/>
    <n v="1043664896"/>
    <s v="USD"/>
    <x v="12"/>
    <x v="1142"/>
    <n v="59"/>
    <n v="4"/>
    <n v="4"/>
    <s v="1.1.1"/>
    <s v="12+"/>
    <x v="0"/>
    <n v="37"/>
    <n v="5"/>
    <n v="1"/>
    <n v="1"/>
  </r>
  <r>
    <n v="1527"/>
    <n v="525176875"/>
    <s v="Sun Surveyor - Sun &amp; Moon Visualization Tool"/>
    <n v="26597376"/>
    <s v="USD"/>
    <x v="3"/>
    <x v="1143"/>
    <n v="14"/>
    <n v="5"/>
    <n v="5"/>
    <s v="2.4.2"/>
    <s v="4+"/>
    <x v="14"/>
    <n v="35"/>
    <n v="4"/>
    <n v="21"/>
    <n v="1"/>
  </r>
  <r>
    <n v="1528"/>
    <n v="525195399"/>
    <s v="Shogi"/>
    <n v="17691648"/>
    <s v="USD"/>
    <x v="1"/>
    <x v="674"/>
    <n v="3"/>
    <n v="4"/>
    <n v="5"/>
    <n v="4.1100000000000003"/>
    <s v="4+"/>
    <x v="0"/>
    <n v="37"/>
    <n v="4"/>
    <n v="2"/>
    <n v="1"/>
  </r>
  <r>
    <n v="1529"/>
    <n v="525246631"/>
    <s v="Fair Food Maker Game - Make Yummy Carnival Treats"/>
    <n v="111604736"/>
    <s v="USD"/>
    <x v="1"/>
    <x v="1144"/>
    <n v="93"/>
    <n v="4"/>
    <n v="4"/>
    <n v="2.1"/>
    <s v="4+"/>
    <x v="0"/>
    <n v="38"/>
    <n v="5"/>
    <n v="1"/>
    <n v="1"/>
  </r>
  <r>
    <n v="1530"/>
    <n v="525507410"/>
    <s v="Potty Time with Elmo"/>
    <n v="47083520"/>
    <s v="USD"/>
    <x v="6"/>
    <x v="1145"/>
    <n v="53"/>
    <n v="3.5"/>
    <n v="2"/>
    <n v="3"/>
    <s v="4+"/>
    <x v="16"/>
    <n v="43"/>
    <n v="5"/>
    <n v="1"/>
    <n v="1"/>
  </r>
  <r>
    <n v="1531"/>
    <n v="525781368"/>
    <s v="My Mixtapez Music"/>
    <n v="84864000"/>
    <s v="USD"/>
    <x v="1"/>
    <x v="1146"/>
    <n v="2"/>
    <n v="4.5"/>
    <n v="3.5"/>
    <s v="7.0.57"/>
    <s v="12+"/>
    <x v="6"/>
    <n v="25"/>
    <n v="0"/>
    <n v="1"/>
    <n v="1"/>
  </r>
  <r>
    <n v="1532"/>
    <n v="525790167"/>
    <s v="Fuel Rewards簧 program"/>
    <n v="58839040"/>
    <s v="USD"/>
    <x v="1"/>
    <x v="1147"/>
    <n v="495"/>
    <n v="4.5"/>
    <n v="4.5"/>
    <s v="2.5.4"/>
    <s v="4+"/>
    <x v="3"/>
    <n v="37"/>
    <n v="0"/>
    <n v="1"/>
    <n v="1"/>
  </r>
  <r>
    <n v="1533"/>
    <n v="525818572"/>
    <s v="Poop Break"/>
    <n v="6529024"/>
    <s v="USD"/>
    <x v="2"/>
    <x v="483"/>
    <n v="2"/>
    <n v="4"/>
    <n v="3.5"/>
    <s v="1.3.1"/>
    <s v="9+"/>
    <x v="7"/>
    <n v="37"/>
    <n v="0"/>
    <n v="1"/>
    <n v="1"/>
  </r>
  <r>
    <n v="1534"/>
    <n v="525818839"/>
    <s v="Plague Inc."/>
    <n v="95603712"/>
    <s v="USD"/>
    <x v="2"/>
    <x v="1148"/>
    <n v="406"/>
    <n v="4.5"/>
    <n v="4.5"/>
    <s v="1.14.1"/>
    <s v="12+"/>
    <x v="0"/>
    <n v="40"/>
    <n v="5"/>
    <n v="14"/>
    <n v="1"/>
  </r>
  <r>
    <n v="1535"/>
    <n v="525929300"/>
    <s v="DiveChamp"/>
    <n v="41779200"/>
    <s v="USD"/>
    <x v="2"/>
    <x v="1149"/>
    <n v="133"/>
    <n v="4.5"/>
    <n v="4.5"/>
    <n v="1.22"/>
    <s v="4+"/>
    <x v="0"/>
    <n v="43"/>
    <n v="5"/>
    <n v="1"/>
    <n v="1"/>
  </r>
  <r>
    <n v="1536"/>
    <n v="526011730"/>
    <s v="Tom Loves Angela"/>
    <n v="53489664"/>
    <s v="USD"/>
    <x v="2"/>
    <x v="1150"/>
    <n v="129"/>
    <n v="4"/>
    <n v="4"/>
    <n v="2"/>
    <s v="4+"/>
    <x v="13"/>
    <n v="43"/>
    <n v="0"/>
    <n v="13"/>
    <n v="1"/>
  </r>
  <r>
    <n v="1537"/>
    <n v="526012271"/>
    <s v="Tom Loves Angela for iPad"/>
    <n v="55357440"/>
    <s v="USD"/>
    <x v="6"/>
    <x v="883"/>
    <n v="1060"/>
    <n v="4"/>
    <n v="4.5"/>
    <n v="2"/>
    <s v="4+"/>
    <x v="13"/>
    <n v="26"/>
    <n v="4"/>
    <n v="13"/>
    <n v="1"/>
  </r>
  <r>
    <n v="1538"/>
    <n v="526590469"/>
    <s v="Jake's Never Land Pirate School"/>
    <n v="303058944"/>
    <s v="USD"/>
    <x v="2"/>
    <x v="1151"/>
    <n v="398"/>
    <n v="4"/>
    <n v="4"/>
    <s v="1.0.7"/>
    <s v="4+"/>
    <x v="13"/>
    <n v="40"/>
    <n v="5"/>
    <n v="1"/>
    <n v="1"/>
  </r>
  <r>
    <n v="1539"/>
    <n v="526641427"/>
    <s v="Flow Free"/>
    <n v="20669440"/>
    <s v="USD"/>
    <x v="1"/>
    <x v="1152"/>
    <n v="3428"/>
    <n v="4.5"/>
    <n v="4.5"/>
    <n v="2.9"/>
    <s v="4+"/>
    <x v="0"/>
    <n v="38"/>
    <n v="5"/>
    <n v="11"/>
    <n v="1"/>
  </r>
  <r>
    <n v="1540"/>
    <n v="526783584"/>
    <s v="Pixlr - Photo Collages, Effects, Overlays, Filters"/>
    <n v="73878528"/>
    <s v="USD"/>
    <x v="1"/>
    <x v="1153"/>
    <n v="4"/>
    <n v="4"/>
    <n v="3.5"/>
    <s v="3.1.2"/>
    <s v="4+"/>
    <x v="14"/>
    <n v="37"/>
    <n v="5"/>
    <n v="11"/>
    <n v="1"/>
  </r>
  <r>
    <n v="1541"/>
    <n v="526819635"/>
    <s v="JaxReady"/>
    <n v="8352768"/>
    <s v="USD"/>
    <x v="1"/>
    <x v="177"/>
    <n v="4"/>
    <n v="3.5"/>
    <n v="1.5"/>
    <s v="6.0.1"/>
    <s v="17+"/>
    <x v="2"/>
    <n v="37"/>
    <n v="5"/>
    <n v="1"/>
    <n v="1"/>
  </r>
  <r>
    <n v="1542"/>
    <n v="526831380"/>
    <s v="Storm Shield"/>
    <n v="26501120"/>
    <s v="USD"/>
    <x v="6"/>
    <x v="1154"/>
    <n v="994"/>
    <n v="4.5"/>
    <n v="5"/>
    <s v="3.8.3"/>
    <s v="12+"/>
    <x v="2"/>
    <n v="38"/>
    <n v="5"/>
    <n v="1"/>
    <n v="1"/>
  </r>
  <r>
    <n v="1543"/>
    <n v="527143310"/>
    <s v="CamCard HD -business card scanner &amp; reader"/>
    <n v="80380928"/>
    <s v="USD"/>
    <x v="5"/>
    <x v="242"/>
    <n v="13"/>
    <n v="4"/>
    <n v="4.5"/>
    <s v="1.2.10"/>
    <s v="4+"/>
    <x v="11"/>
    <n v="24"/>
    <n v="5"/>
    <n v="7"/>
    <n v="1"/>
  </r>
  <r>
    <n v="1544"/>
    <n v="527173191"/>
    <s v="Pumped: BMX"/>
    <n v="38629376"/>
    <s v="USD"/>
    <x v="7"/>
    <x v="1155"/>
    <n v="76"/>
    <n v="5"/>
    <n v="4.5"/>
    <n v="1.6"/>
    <s v="4+"/>
    <x v="0"/>
    <n v="43"/>
    <n v="5"/>
    <n v="13"/>
    <n v="1"/>
  </r>
  <r>
    <n v="1545"/>
    <n v="527219710"/>
    <s v="Sworkit - Custom Workouts for Exercise &amp; Fitness"/>
    <n v="143166464"/>
    <s v="USD"/>
    <x v="1"/>
    <x v="1156"/>
    <n v="348"/>
    <n v="5"/>
    <n v="5"/>
    <s v="5.4.1"/>
    <s v="4+"/>
    <x v="12"/>
    <n v="37"/>
    <n v="5"/>
    <n v="12"/>
    <n v="1"/>
  </r>
  <r>
    <n v="1546"/>
    <n v="527358348"/>
    <s v="Fieldrunners 2"/>
    <n v="89068544"/>
    <s v="USD"/>
    <x v="6"/>
    <x v="1157"/>
    <n v="11"/>
    <n v="5"/>
    <n v="3.5"/>
    <s v="1.9.177609"/>
    <s v="9+"/>
    <x v="0"/>
    <n v="37"/>
    <n v="0"/>
    <n v="1"/>
    <n v="1"/>
  </r>
  <r>
    <n v="1547"/>
    <n v="527445936"/>
    <s v="Photo Editor by Aviary"/>
    <n v="36269056"/>
    <s v="USD"/>
    <x v="1"/>
    <x v="1158"/>
    <n v="741"/>
    <n v="4.5"/>
    <n v="5"/>
    <s v="4.6.1"/>
    <s v="12+"/>
    <x v="14"/>
    <n v="37"/>
    <n v="5"/>
    <n v="23"/>
    <n v="1"/>
  </r>
  <r>
    <n v="1548"/>
    <n v="527705255"/>
    <s v="Hurricane Tracker WESH 2 Orlando, Central Florida"/>
    <n v="29992960"/>
    <s v="USD"/>
    <x v="1"/>
    <x v="1023"/>
    <n v="84"/>
    <n v="4"/>
    <n v="4.5"/>
    <n v="4.0999999999999996"/>
    <s v="4+"/>
    <x v="2"/>
    <n v="37"/>
    <n v="1"/>
    <n v="1"/>
    <n v="1"/>
  </r>
  <r>
    <n v="1549"/>
    <n v="528122602"/>
    <s v="Bluebeam Revu"/>
    <n v="150128640"/>
    <s v="USD"/>
    <x v="3"/>
    <x v="448"/>
    <n v="2"/>
    <n v="3"/>
    <n v="2"/>
    <s v="3.8.4"/>
    <s v="4+"/>
    <x v="1"/>
    <n v="24"/>
    <n v="5"/>
    <n v="1"/>
    <n v="1"/>
  </r>
  <r>
    <n v="1551"/>
    <n v="528532387"/>
    <s v="踴銋獢 - 辣寞餉”"/>
    <n v="103106560"/>
    <s v="USD"/>
    <x v="1"/>
    <x v="1159"/>
    <n v="3"/>
    <n v="4.5"/>
    <n v="5"/>
    <s v="7.13.0"/>
    <s v="4+"/>
    <x v="15"/>
    <n v="37"/>
    <n v="5"/>
    <n v="1"/>
    <n v="1"/>
  </r>
  <r>
    <n v="1552"/>
    <n v="528805631"/>
    <s v="Where's My Perry?"/>
    <n v="126416896"/>
    <s v="USD"/>
    <x v="6"/>
    <x v="1160"/>
    <n v="123"/>
    <n v="4.5"/>
    <n v="3.5"/>
    <s v="1.7.7.78"/>
    <s v="4+"/>
    <x v="0"/>
    <n v="38"/>
    <n v="5"/>
    <n v="14"/>
    <n v="1"/>
  </r>
  <r>
    <n v="1553"/>
    <n v="528919633"/>
    <s v="Seeds Pro For Minecraft - Server, Skins, Community"/>
    <n v="29258752"/>
    <s v="USD"/>
    <x v="7"/>
    <x v="1161"/>
    <n v="18"/>
    <n v="4.5"/>
    <n v="3.5"/>
    <s v="8.0.5"/>
    <s v="9+"/>
    <x v="0"/>
    <n v="40"/>
    <n v="5"/>
    <n v="1"/>
    <n v="1"/>
  </r>
  <r>
    <n v="1555"/>
    <n v="529092160"/>
    <s v="隞憭湔 - 剔圈韏悖迂銋憸"/>
    <n v="108229632"/>
    <s v="USD"/>
    <x v="1"/>
    <x v="1162"/>
    <n v="0"/>
    <n v="4.5"/>
    <n v="0"/>
    <s v="6.1.5"/>
    <s v="17+"/>
    <x v="19"/>
    <n v="38"/>
    <n v="4"/>
    <n v="2"/>
    <n v="1"/>
  </r>
  <r>
    <n v="1556"/>
    <n v="529096189"/>
    <s v="Granny Smith"/>
    <n v="68317184"/>
    <s v="USD"/>
    <x v="7"/>
    <x v="1163"/>
    <n v="1902"/>
    <n v="4.5"/>
    <n v="4.5"/>
    <s v="1.3.1"/>
    <s v="4+"/>
    <x v="0"/>
    <n v="43"/>
    <n v="5"/>
    <n v="1"/>
    <n v="1"/>
  </r>
  <r>
    <n v="1557"/>
    <n v="529096824"/>
    <s v="Lep's World 2 Plus - super best platformer games"/>
    <n v="66832384"/>
    <s v="USD"/>
    <x v="2"/>
    <x v="1164"/>
    <n v="79"/>
    <n v="4.5"/>
    <n v="4.5"/>
    <s v="2.6.5"/>
    <s v="4+"/>
    <x v="0"/>
    <n v="40"/>
    <n v="5"/>
    <n v="3"/>
    <n v="1"/>
  </r>
  <r>
    <n v="1558"/>
    <n v="529379082"/>
    <s v="Lyft"/>
    <n v="157950976"/>
    <s v="USD"/>
    <x v="1"/>
    <x v="1165"/>
    <n v="414"/>
    <n v="4.5"/>
    <n v="4.5"/>
    <s v="4.33.3"/>
    <s v="4+"/>
    <x v="8"/>
    <n v="37"/>
    <n v="0"/>
    <n v="1"/>
    <n v="1"/>
  </r>
  <r>
    <n v="1559"/>
    <n v="529443604"/>
    <s v="SnoreLab : Record Your Snoring"/>
    <n v="56814592"/>
    <s v="USD"/>
    <x v="1"/>
    <x v="695"/>
    <n v="266"/>
    <n v="4.5"/>
    <n v="4.5"/>
    <s v="3.7.3"/>
    <s v="12+"/>
    <x v="21"/>
    <n v="38"/>
    <n v="5"/>
    <n v="9"/>
    <n v="1"/>
  </r>
  <r>
    <n v="1561"/>
    <n v="529479190"/>
    <s v="Clash of Clans"/>
    <n v="116476928"/>
    <s v="USD"/>
    <x v="1"/>
    <x v="1166"/>
    <n v="579"/>
    <n v="4.5"/>
    <n v="4.5"/>
    <s v="9.24.12"/>
    <s v="9+"/>
    <x v="0"/>
    <n v="38"/>
    <n v="5"/>
    <n v="18"/>
    <n v="1"/>
  </r>
  <r>
    <n v="1562"/>
    <n v="529646208"/>
    <s v="Frax HD - The First Realtime Immersive Fractals"/>
    <n v="94023680"/>
    <s v="USD"/>
    <x v="7"/>
    <x v="1167"/>
    <n v="20"/>
    <n v="5"/>
    <n v="5"/>
    <s v="1.4.2"/>
    <s v="4+"/>
    <x v="13"/>
    <n v="24"/>
    <n v="5"/>
    <n v="8"/>
    <n v="1"/>
  </r>
  <r>
    <n v="1563"/>
    <n v="529652920"/>
    <s v="Zombie Tsunami"/>
    <n v="115895296"/>
    <s v="USD"/>
    <x v="1"/>
    <x v="1168"/>
    <n v="83"/>
    <n v="4.5"/>
    <n v="4.5"/>
    <s v="3.6.3"/>
    <s v="4+"/>
    <x v="0"/>
    <n v="38"/>
    <n v="5"/>
    <n v="14"/>
    <n v="1"/>
  </r>
  <r>
    <n v="1564"/>
    <n v="529815782"/>
    <s v="The Wonder Weeks"/>
    <n v="28716032"/>
    <s v="USD"/>
    <x v="7"/>
    <x v="263"/>
    <n v="5"/>
    <n v="2.5"/>
    <n v="3"/>
    <s v="6.1.82"/>
    <s v="17+"/>
    <x v="12"/>
    <n v="37"/>
    <n v="4"/>
    <n v="1"/>
    <n v="1"/>
  </r>
  <r>
    <n v="1565"/>
    <n v="529997671"/>
    <s v="Disney Channel  Watch Full Episodes, Movies &amp; TV"/>
    <n v="132038656"/>
    <s v="USD"/>
    <x v="1"/>
    <x v="1169"/>
    <n v="37"/>
    <n v="3.5"/>
    <n v="3.5"/>
    <s v="5.7.0"/>
    <s v="4+"/>
    <x v="13"/>
    <n v="37"/>
    <n v="5"/>
    <n v="1"/>
    <n v="1"/>
  </r>
  <r>
    <n v="1566"/>
    <n v="530001625"/>
    <s v="Disney Junior  Watch Full Episodes, Movies &amp; TV"/>
    <n v="113905664"/>
    <s v="USD"/>
    <x v="1"/>
    <x v="1170"/>
    <n v="29"/>
    <n v="3"/>
    <n v="2"/>
    <s v="5.7.0"/>
    <s v="4+"/>
    <x v="13"/>
    <n v="37"/>
    <n v="5"/>
    <n v="1"/>
    <n v="1"/>
  </r>
  <r>
    <n v="1567"/>
    <n v="530003802"/>
    <s v="Disney XD  Watch Full Episodes, Movies &amp; Live TV"/>
    <n v="109049856"/>
    <s v="USD"/>
    <x v="1"/>
    <x v="1171"/>
    <n v="13"/>
    <n v="3.5"/>
    <n v="3"/>
    <s v="5.7.0"/>
    <s v="4+"/>
    <x v="13"/>
    <n v="37"/>
    <n v="4"/>
    <n v="1"/>
    <n v="1"/>
  </r>
  <r>
    <n v="1568"/>
    <n v="530060483"/>
    <s v="METAL SLUG 3"/>
    <n v="151613440"/>
    <s v="USD"/>
    <x v="6"/>
    <x v="388"/>
    <n v="529"/>
    <n v="3.5"/>
    <n v="4"/>
    <s v="1.2.4"/>
    <s v="9+"/>
    <x v="0"/>
    <n v="43"/>
    <n v="5"/>
    <n v="2"/>
    <n v="1"/>
  </r>
  <r>
    <n v="1570"/>
    <n v="530168168"/>
    <s v="CBS Full Episodes and Live TV"/>
    <n v="93207552"/>
    <s v="USD"/>
    <x v="1"/>
    <x v="1172"/>
    <n v="6"/>
    <n v="2.5"/>
    <n v="1.5"/>
    <n v="4.12"/>
    <s v="4+"/>
    <x v="13"/>
    <n v="37"/>
    <n v="5"/>
    <n v="1"/>
    <n v="1"/>
  </r>
  <r>
    <n v="1571"/>
    <n v="530425820"/>
    <s v="銝韐Ｗ蝵-韐Ｙ韏悖&amp;∠巨撘"/>
    <n v="133628928"/>
    <s v="USD"/>
    <x v="2"/>
    <x v="197"/>
    <n v="0"/>
    <n v="0"/>
    <n v="0"/>
    <s v="6.9.1"/>
    <s v="4+"/>
    <x v="5"/>
    <n v="37"/>
    <n v="0"/>
    <n v="1"/>
    <n v="1"/>
  </r>
  <r>
    <n v="1572"/>
    <n v="530445196"/>
    <s v="Dungeon Village"/>
    <n v="187506688"/>
    <s v="USD"/>
    <x v="4"/>
    <x v="1173"/>
    <n v="15"/>
    <n v="4.5"/>
    <n v="4.5"/>
    <n v="2.02"/>
    <s v="4+"/>
    <x v="0"/>
    <n v="38"/>
    <n v="5"/>
    <n v="5"/>
    <n v="1"/>
  </r>
  <r>
    <n v="1573"/>
    <n v="530621395"/>
    <s v="Wish - Shopping Made Fun"/>
    <n v="48428032"/>
    <s v="USD"/>
    <x v="1"/>
    <x v="1174"/>
    <n v="579"/>
    <n v="4.5"/>
    <n v="4.5"/>
    <s v="3.20.6"/>
    <s v="12+"/>
    <x v="3"/>
    <n v="37"/>
    <n v="5"/>
    <n v="30"/>
    <n v="1"/>
  </r>
  <r>
    <n v="1574"/>
    <n v="530809322"/>
    <s v="Sight Words Games &amp; Flash Cards for Reading and Spelling Success at School (Learn to Read Preschool, Kindergarten and Grade 1 Kids)"/>
    <n v="54198272"/>
    <s v="USD"/>
    <x v="6"/>
    <x v="1175"/>
    <n v="3"/>
    <n v="3.5"/>
    <n v="3.5"/>
    <s v="2.0.5"/>
    <s v="4+"/>
    <x v="16"/>
    <n v="38"/>
    <n v="5"/>
    <n v="1"/>
    <n v="1"/>
  </r>
  <r>
    <n v="1575"/>
    <n v="530957470"/>
    <s v="LiveCollage Pro-Photo Collage Maker&amp;Photo Editor"/>
    <n v="88022016"/>
    <s v="USD"/>
    <x v="7"/>
    <x v="1176"/>
    <n v="0"/>
    <n v="4.5"/>
    <n v="0"/>
    <s v="5.5.0"/>
    <s v="4+"/>
    <x v="14"/>
    <n v="37"/>
    <n v="5"/>
    <n v="4"/>
    <n v="1"/>
  </r>
  <r>
    <n v="1576"/>
    <n v="530957474"/>
    <s v="Photo Collage Maker &amp; Photo Editor - Live Collage"/>
    <n v="94266368"/>
    <s v="USD"/>
    <x v="1"/>
    <x v="1177"/>
    <n v="0"/>
    <n v="4.5"/>
    <n v="0"/>
    <s v="5.5.0"/>
    <s v="4+"/>
    <x v="14"/>
    <n v="37"/>
    <n v="5"/>
    <n v="4"/>
    <n v="1"/>
  </r>
  <r>
    <n v="1577"/>
    <n v="531184261"/>
    <s v="Trigger Fist"/>
    <n v="144196155"/>
    <s v="USD"/>
    <x v="1"/>
    <x v="1178"/>
    <n v="58269"/>
    <n v="4.5"/>
    <n v="4.5"/>
    <n v="1.1100000000000001"/>
    <s v="12+"/>
    <x v="0"/>
    <n v="43"/>
    <n v="5"/>
    <n v="1"/>
    <n v="1"/>
  </r>
  <r>
    <n v="1579"/>
    <n v="531325150"/>
    <s v="Talking Ginger for iPad"/>
    <n v="79683584"/>
    <s v="USD"/>
    <x v="1"/>
    <x v="1179"/>
    <n v="113"/>
    <n v="4.5"/>
    <n v="4"/>
    <s v="2.4.2"/>
    <s v="4+"/>
    <x v="13"/>
    <n v="24"/>
    <n v="5"/>
    <n v="13"/>
    <n v="1"/>
  </r>
  <r>
    <n v="1580"/>
    <n v="531761928"/>
    <s v="same - 撠望"/>
    <n v="123238400"/>
    <s v="USD"/>
    <x v="1"/>
    <x v="736"/>
    <n v="0"/>
    <n v="4"/>
    <n v="0"/>
    <s v="4.0.4"/>
    <s v="17+"/>
    <x v="9"/>
    <n v="37"/>
    <n v="0"/>
    <n v="1"/>
    <n v="1"/>
  </r>
  <r>
    <n v="1581"/>
    <n v="531968389"/>
    <s v="Deck Pass Plus"/>
    <n v="10240000"/>
    <s v="USD"/>
    <x v="7"/>
    <x v="1180"/>
    <n v="170"/>
    <n v="3.5"/>
    <n v="3.5"/>
    <s v="3.0.1"/>
    <s v="4+"/>
    <x v="10"/>
    <n v="43"/>
    <n v="5"/>
    <n v="1"/>
    <n v="1"/>
  </r>
  <r>
    <n v="1582"/>
    <n v="532046195"/>
    <s v="Tone Sphere"/>
    <n v="411227136"/>
    <s v="USD"/>
    <x v="7"/>
    <x v="1181"/>
    <n v="4"/>
    <n v="4.5"/>
    <n v="5"/>
    <s v="1.3.1"/>
    <s v="4+"/>
    <x v="0"/>
    <n v="40"/>
    <n v="5"/>
    <n v="1"/>
    <n v="1"/>
  </r>
  <r>
    <n v="1583"/>
    <n v="532138534"/>
    <s v="Dragon Island Blue"/>
    <n v="53772288"/>
    <s v="USD"/>
    <x v="2"/>
    <x v="1182"/>
    <n v="1541"/>
    <n v="5"/>
    <n v="4.5"/>
    <s v="1.1.0"/>
    <s v="9+"/>
    <x v="0"/>
    <n v="43"/>
    <n v="5"/>
    <n v="2"/>
    <n v="1"/>
  </r>
  <r>
    <n v="1584"/>
    <n v="533024665"/>
    <s v="Organ Trail: Director's Cut"/>
    <n v="245444608"/>
    <s v="USD"/>
    <x v="6"/>
    <x v="1183"/>
    <n v="203"/>
    <n v="4.5"/>
    <n v="4.5"/>
    <s v="2.0.4"/>
    <s v="12+"/>
    <x v="0"/>
    <n v="40"/>
    <n v="4"/>
    <n v="1"/>
    <n v="1"/>
  </r>
  <r>
    <n v="1585"/>
    <n v="533055738"/>
    <s v="cute icon&amp;wallpaper dressup - CocoPPa"/>
    <n v="65789952"/>
    <s v="USD"/>
    <x v="1"/>
    <x v="1184"/>
    <n v="810"/>
    <n v="4"/>
    <n v="4"/>
    <s v="3.2.8"/>
    <s v="4+"/>
    <x v="17"/>
    <n v="38"/>
    <n v="0"/>
    <n v="10"/>
    <n v="1"/>
  </r>
  <r>
    <n v="1586"/>
    <n v="533079551"/>
    <s v="DEAD TRIGGER"/>
    <n v="301228032"/>
    <s v="USD"/>
    <x v="1"/>
    <x v="1185"/>
    <n v="4345"/>
    <n v="4.5"/>
    <n v="4.5"/>
    <s v="1.9.0"/>
    <s v="17+"/>
    <x v="0"/>
    <n v="43"/>
    <n v="4"/>
    <n v="1"/>
    <n v="1"/>
  </r>
  <r>
    <n v="1587"/>
    <n v="533173905"/>
    <s v="MY LITTLE PONY: Magic Princess Quests"/>
    <n v="107032576"/>
    <s v="USD"/>
    <x v="1"/>
    <x v="1186"/>
    <n v="148"/>
    <n v="4.5"/>
    <n v="4"/>
    <s v="3.5.0"/>
    <s v="4+"/>
    <x v="0"/>
    <n v="38"/>
    <n v="4"/>
    <n v="13"/>
    <n v="1"/>
  </r>
  <r>
    <n v="1588"/>
    <n v="533373729"/>
    <s v="Fragment's Note"/>
    <n v="714801152"/>
    <s v="USD"/>
    <x v="0"/>
    <x v="831"/>
    <n v="1"/>
    <n v="5"/>
    <n v="5"/>
    <n v="1.05"/>
    <s v="4+"/>
    <x v="0"/>
    <n v="43"/>
    <n v="4"/>
    <n v="1"/>
    <n v="1"/>
  </r>
  <r>
    <n v="1589"/>
    <n v="533451786"/>
    <s v="Bad Piggies"/>
    <n v="260106240"/>
    <s v="USD"/>
    <x v="1"/>
    <x v="1187"/>
    <n v="38"/>
    <n v="4.5"/>
    <n v="3.5"/>
    <s v="2.3.3"/>
    <s v="4+"/>
    <x v="0"/>
    <n v="37"/>
    <n v="0"/>
    <n v="1"/>
    <n v="1"/>
  </r>
  <r>
    <n v="1590"/>
    <n v="533863652"/>
    <s v="Odysseus: Long Way Home HD (Full)"/>
    <n v="281676680"/>
    <s v="USD"/>
    <x v="4"/>
    <x v="967"/>
    <n v="39"/>
    <n v="4"/>
    <n v="4"/>
    <s v="1.0.0"/>
    <s v="4+"/>
    <x v="0"/>
    <n v="26"/>
    <n v="5"/>
    <n v="7"/>
    <n v="1"/>
  </r>
  <r>
    <n v="1591"/>
    <n v="533893269"/>
    <s v="KODAK Kiosk Connect App"/>
    <n v="21434368"/>
    <s v="USD"/>
    <x v="1"/>
    <x v="1188"/>
    <n v="525"/>
    <n v="4.5"/>
    <n v="4.5"/>
    <n v="1.23"/>
    <s v="4+"/>
    <x v="14"/>
    <n v="38"/>
    <n v="0"/>
    <n v="27"/>
    <n v="1"/>
  </r>
  <r>
    <n v="1592"/>
    <n v="533956710"/>
    <s v="Modern Essentials"/>
    <n v="53814272"/>
    <s v="USD"/>
    <x v="12"/>
    <x v="117"/>
    <n v="9"/>
    <n v="3.5"/>
    <n v="3.5"/>
    <s v="8.0.0"/>
    <s v="12+"/>
    <x v="12"/>
    <n v="37"/>
    <n v="1"/>
    <n v="1"/>
    <n v="1"/>
  </r>
  <r>
    <n v="1593"/>
    <n v="534160364"/>
    <s v="Snail Bob"/>
    <n v="210245632"/>
    <s v="USD"/>
    <x v="2"/>
    <x v="1189"/>
    <n v="11"/>
    <n v="4.5"/>
    <n v="4.5"/>
    <s v="1.2.1"/>
    <s v="4+"/>
    <x v="0"/>
    <n v="25"/>
    <n v="5"/>
    <n v="1"/>
    <n v="1"/>
  </r>
  <r>
    <n v="1594"/>
    <n v="534174529"/>
    <s v="InstaBoard  for Instagram - photos &amp; videos repost"/>
    <n v="53230592"/>
    <s v="USD"/>
    <x v="1"/>
    <x v="1190"/>
    <n v="9"/>
    <n v="3.5"/>
    <n v="1.5"/>
    <n v="3"/>
    <s v="12+"/>
    <x v="14"/>
    <n v="37"/>
    <n v="1"/>
    <n v="1"/>
    <n v="1"/>
  </r>
  <r>
    <n v="1595"/>
    <n v="534282109"/>
    <s v="Topia World Builder"/>
    <n v="59056128"/>
    <s v="USD"/>
    <x v="7"/>
    <x v="1191"/>
    <n v="161"/>
    <n v="3.5"/>
    <n v="3.5"/>
    <s v="1.6.1"/>
    <s v="4+"/>
    <x v="0"/>
    <n v="43"/>
    <n v="5"/>
    <n v="1"/>
    <n v="1"/>
  </r>
  <r>
    <n v="1596"/>
    <n v="534342529"/>
    <s v="Bubble Mania"/>
    <n v="189151232"/>
    <s v="USD"/>
    <x v="1"/>
    <x v="1192"/>
    <n v="49"/>
    <n v="4.5"/>
    <n v="4"/>
    <n v="1.9"/>
    <s v="4+"/>
    <x v="0"/>
    <n v="38"/>
    <n v="5"/>
    <n v="1"/>
    <n v="1"/>
  </r>
  <r>
    <n v="1597"/>
    <n v="534477679"/>
    <s v="Dr. Panda Hospital"/>
    <n v="417707008"/>
    <s v="USD"/>
    <x v="6"/>
    <x v="1193"/>
    <n v="24"/>
    <n v="4"/>
    <n v="4"/>
    <n v="1.7"/>
    <s v="4+"/>
    <x v="16"/>
    <n v="40"/>
    <n v="5"/>
    <n v="15"/>
    <n v="1"/>
  </r>
  <r>
    <n v="1598"/>
    <n v="534539160"/>
    <s v="Tapage by My Little App"/>
    <n v="54250496"/>
    <s v="USD"/>
    <x v="1"/>
    <x v="951"/>
    <n v="0"/>
    <n v="4.5"/>
    <n v="0"/>
    <n v="5"/>
    <s v="17+"/>
    <x v="17"/>
    <n v="37"/>
    <n v="5"/>
    <n v="1"/>
    <n v="1"/>
  </r>
  <r>
    <n v="1599"/>
    <n v="534568162"/>
    <s v="UFC 簧"/>
    <n v="45790208"/>
    <s v="USD"/>
    <x v="1"/>
    <x v="1194"/>
    <n v="4"/>
    <n v="2.5"/>
    <n v="3"/>
    <n v="3"/>
    <s v="12+"/>
    <x v="10"/>
    <n v="37"/>
    <n v="4"/>
    <n v="1"/>
    <n v="1"/>
  </r>
  <r>
    <n v="1600"/>
    <n v="534960206"/>
    <s v="Rhonna Collage"/>
    <n v="123987968"/>
    <s v="USD"/>
    <x v="7"/>
    <x v="1195"/>
    <n v="2"/>
    <n v="4"/>
    <n v="5"/>
    <s v="3.4.1"/>
    <s v="4+"/>
    <x v="14"/>
    <n v="38"/>
    <n v="5"/>
    <n v="29"/>
    <n v="1"/>
  </r>
  <r>
    <n v="1602"/>
    <n v="535127218"/>
    <s v="Upward Basketball Coach"/>
    <n v="36912128"/>
    <s v="USD"/>
    <x v="2"/>
    <x v="1196"/>
    <n v="0"/>
    <n v="3.5"/>
    <n v="0"/>
    <s v="2.1.0"/>
    <s v="4+"/>
    <x v="10"/>
    <n v="37"/>
    <n v="0"/>
    <n v="1"/>
    <n v="1"/>
  </r>
  <r>
    <n v="1603"/>
    <n v="535153636"/>
    <s v="Celebrity Look Alike App - Face Compare"/>
    <n v="49332224"/>
    <s v="USD"/>
    <x v="1"/>
    <x v="798"/>
    <n v="5"/>
    <n v="2.5"/>
    <n v="1"/>
    <n v="4.45"/>
    <s v="4+"/>
    <x v="13"/>
    <n v="37"/>
    <n v="0"/>
    <n v="1"/>
    <n v="1"/>
  </r>
  <r>
    <n v="1604"/>
    <n v="535176909"/>
    <s v="BADLAND"/>
    <n v="222380032"/>
    <s v="USD"/>
    <x v="6"/>
    <x v="1197"/>
    <n v="195"/>
    <n v="4.5"/>
    <n v="4.5"/>
    <s v="3.3.3"/>
    <s v="9+"/>
    <x v="0"/>
    <n v="37"/>
    <n v="5"/>
    <n v="13"/>
    <n v="1"/>
  </r>
  <r>
    <n v="1605"/>
    <n v="535338086"/>
    <s v="Certified Mixtapes - Hip Hop Albums &amp; Mixtapes"/>
    <n v="41123840"/>
    <s v="USD"/>
    <x v="1"/>
    <x v="1198"/>
    <n v="15"/>
    <n v="4.5"/>
    <n v="3"/>
    <s v="2.7.3"/>
    <s v="12+"/>
    <x v="6"/>
    <n v="37"/>
    <n v="1"/>
    <n v="1"/>
    <n v="1"/>
  </r>
  <r>
    <n v="1606"/>
    <n v="535500008"/>
    <s v="Hungry Shark Evolution"/>
    <n v="320535552"/>
    <s v="USD"/>
    <x v="1"/>
    <x v="1199"/>
    <n v="358"/>
    <n v="4.5"/>
    <n v="4.5"/>
    <n v="4.8"/>
    <s v="12+"/>
    <x v="0"/>
    <n v="38"/>
    <n v="5"/>
    <n v="33"/>
    <n v="1"/>
  </r>
  <r>
    <n v="1607"/>
    <n v="535609266"/>
    <s v="Into the Dead"/>
    <n v="171828224"/>
    <s v="USD"/>
    <x v="1"/>
    <x v="1200"/>
    <n v="2346"/>
    <n v="4.5"/>
    <n v="4.5"/>
    <n v="2.5"/>
    <s v="12+"/>
    <x v="0"/>
    <n v="38"/>
    <n v="5"/>
    <n v="14"/>
    <n v="1"/>
  </r>
  <r>
    <n v="1608"/>
    <n v="535640259"/>
    <s v="Fitstar Personal Trainer"/>
    <n v="50043904"/>
    <s v="USD"/>
    <x v="1"/>
    <x v="1201"/>
    <n v="79"/>
    <n v="4.5"/>
    <n v="4.5"/>
    <n v="3.1"/>
    <s v="4+"/>
    <x v="12"/>
    <n v="37"/>
    <n v="5"/>
    <n v="5"/>
    <n v="1"/>
  </r>
  <r>
    <n v="1609"/>
    <n v="535731343"/>
    <s v="Oje, ich wachse!"/>
    <n v="26168320"/>
    <s v="USD"/>
    <x v="7"/>
    <x v="197"/>
    <n v="0"/>
    <n v="0"/>
    <n v="0"/>
    <s v="6.1.8"/>
    <s v="4+"/>
    <x v="12"/>
    <n v="37"/>
    <n v="4"/>
    <n v="1"/>
    <n v="1"/>
  </r>
  <r>
    <n v="1610"/>
    <n v="535744360"/>
    <s v="銋阡鈭Pro-撠秩萄銋血韐寧銋西粉銋血銋西蕭銋行撟踹粉"/>
    <n v="52120576"/>
    <s v="USD"/>
    <x v="2"/>
    <x v="823"/>
    <n v="0"/>
    <n v="5"/>
    <n v="0"/>
    <n v="5.37"/>
    <s v="17+"/>
    <x v="20"/>
    <n v="38"/>
    <n v="3"/>
    <n v="3"/>
    <n v="1"/>
  </r>
  <r>
    <n v="1611"/>
    <n v="535811906"/>
    <s v="Over Edit Photos, Add Text &amp; Captions to Pictures"/>
    <n v="109300736"/>
    <s v="USD"/>
    <x v="1"/>
    <x v="1202"/>
    <n v="165"/>
    <n v="4.5"/>
    <n v="4.5"/>
    <s v="4.3.1"/>
    <s v="4+"/>
    <x v="14"/>
    <n v="37"/>
    <n v="5"/>
    <n v="1"/>
    <n v="1"/>
  </r>
  <r>
    <n v="1612"/>
    <n v="535886823"/>
    <s v="Google Chrome  The Fast and Secure Web Browser"/>
    <n v="95385600"/>
    <s v="USD"/>
    <x v="1"/>
    <x v="1203"/>
    <n v="163"/>
    <n v="3.5"/>
    <n v="3"/>
    <s v="58.0.3029.113"/>
    <s v="17+"/>
    <x v="7"/>
    <n v="37"/>
    <n v="5"/>
    <n v="37"/>
    <n v="1"/>
  </r>
  <r>
    <n v="1613"/>
    <n v="536040665"/>
    <s v="Tentacles: Enter the Dolphin"/>
    <n v="580818944"/>
    <s v="USD"/>
    <x v="6"/>
    <x v="1204"/>
    <n v="4"/>
    <n v="4.5"/>
    <n v="5"/>
    <s v="1.2.1"/>
    <s v="9+"/>
    <x v="0"/>
    <n v="40"/>
    <n v="5"/>
    <n v="1"/>
    <n v="1"/>
  </r>
  <r>
    <n v="1614"/>
    <n v="536049508"/>
    <s v="Full Fitness : Exercise Workout Trainer"/>
    <n v="104803328"/>
    <s v="USD"/>
    <x v="6"/>
    <x v="1205"/>
    <n v="884"/>
    <n v="4.5"/>
    <n v="4.5"/>
    <n v="3.1"/>
    <s v="4+"/>
    <x v="12"/>
    <n v="37"/>
    <n v="0"/>
    <n v="11"/>
    <n v="1"/>
  </r>
  <r>
    <n v="1616"/>
    <n v="536433148"/>
    <s v="Trainz Driver - train driving game and realistic railroad simulator"/>
    <n v="384385024"/>
    <s v="USD"/>
    <x v="6"/>
    <x v="1206"/>
    <n v="252"/>
    <n v="4"/>
    <n v="4"/>
    <s v="1.1.4"/>
    <s v="4+"/>
    <x v="0"/>
    <n v="43"/>
    <n v="5"/>
    <n v="1"/>
    <n v="1"/>
  </r>
  <r>
    <n v="1617"/>
    <n v="536475199"/>
    <s v="Toddler Counting 123"/>
    <n v="60891136"/>
    <s v="USD"/>
    <x v="2"/>
    <x v="1207"/>
    <n v="42"/>
    <n v="4"/>
    <n v="4"/>
    <n v="3.1"/>
    <s v="4+"/>
    <x v="16"/>
    <n v="43"/>
    <n v="5"/>
    <n v="15"/>
    <n v="1"/>
  </r>
  <r>
    <n v="1618"/>
    <n v="536495161"/>
    <s v="Lapse It Pro  Time Lapse &amp; Stop Motion Camera  Professional HD"/>
    <n v="22585344"/>
    <s v="USD"/>
    <x v="6"/>
    <x v="1208"/>
    <n v="760"/>
    <n v="4.5"/>
    <n v="4.5"/>
    <n v="2.52"/>
    <s v="4+"/>
    <x v="14"/>
    <n v="40"/>
    <n v="5"/>
    <n v="9"/>
    <n v="1"/>
  </r>
  <r>
    <n v="1619"/>
    <n v="537263603"/>
    <s v="UNO  &amp; Friends"/>
    <n v="131464192"/>
    <s v="USD"/>
    <x v="1"/>
    <x v="1209"/>
    <n v="2137"/>
    <n v="4"/>
    <n v="4"/>
    <s v="3.3.3"/>
    <s v="9+"/>
    <x v="0"/>
    <n v="38"/>
    <n v="5"/>
    <n v="14"/>
    <n v="1"/>
  </r>
  <r>
    <n v="1620"/>
    <n v="537280156"/>
    <s v="Raiden Legacy"/>
    <n v="177562624"/>
    <s v="USD"/>
    <x v="4"/>
    <x v="1210"/>
    <n v="12"/>
    <n v="4.5"/>
    <n v="4"/>
    <n v="1.8"/>
    <s v="9+"/>
    <x v="0"/>
    <n v="37"/>
    <n v="5"/>
    <n v="1"/>
    <n v="1"/>
  </r>
  <r>
    <n v="1621"/>
    <n v="537452201"/>
    <s v="BrainHQ - Brain Training"/>
    <n v="72673280"/>
    <s v="USD"/>
    <x v="1"/>
    <x v="1211"/>
    <n v="0"/>
    <n v="4"/>
    <n v="0"/>
    <n v="5.9"/>
    <s v="4+"/>
    <x v="16"/>
    <n v="37"/>
    <n v="5"/>
    <n v="2"/>
    <n v="1"/>
  </r>
  <r>
    <n v="1622"/>
    <n v="537524388"/>
    <s v="Block Earth"/>
    <n v="85463040"/>
    <s v="USD"/>
    <x v="4"/>
    <x v="1212"/>
    <n v="278"/>
    <n v="4"/>
    <n v="5"/>
    <s v="1.8.5"/>
    <s v="4+"/>
    <x v="0"/>
    <n v="38"/>
    <n v="5"/>
    <n v="1"/>
    <n v="1"/>
  </r>
  <r>
    <n v="1624"/>
    <n v="537773100"/>
    <s v="Bastion"/>
    <n v="1281059840"/>
    <s v="USD"/>
    <x v="4"/>
    <x v="1213"/>
    <n v="320"/>
    <n v="4.5"/>
    <n v="4.5"/>
    <n v="1.4"/>
    <s v="12+"/>
    <x v="0"/>
    <n v="43"/>
    <n v="4"/>
    <n v="1"/>
    <n v="1"/>
  </r>
  <r>
    <n v="1625"/>
    <n v="537931449"/>
    <s v="Rayman Jungle Run"/>
    <n v="78690304"/>
    <s v="USD"/>
    <x v="6"/>
    <x v="1214"/>
    <n v="273"/>
    <n v="4.5"/>
    <n v="4"/>
    <s v="1.3.6"/>
    <s v="9+"/>
    <x v="0"/>
    <n v="38"/>
    <n v="5"/>
    <n v="8"/>
    <n v="1"/>
  </r>
  <r>
    <n v="1626"/>
    <n v="537961396"/>
    <s v="TEDICT - Learn English with TED Video"/>
    <n v="6398976"/>
    <s v="USD"/>
    <x v="6"/>
    <x v="163"/>
    <n v="2"/>
    <n v="4.5"/>
    <n v="4.5"/>
    <n v="6.1"/>
    <s v="4+"/>
    <x v="16"/>
    <n v="37"/>
    <n v="5"/>
    <n v="18"/>
    <n v="1"/>
  </r>
  <r>
    <n v="1627"/>
    <n v="538212549"/>
    <s v="Big Fish Casino  Best Vegas Slot Machines &amp; Games"/>
    <n v="108107776"/>
    <s v="USD"/>
    <x v="1"/>
    <x v="1215"/>
    <n v="707"/>
    <n v="4.5"/>
    <n v="4.5"/>
    <s v="10.3.1"/>
    <s v="12+"/>
    <x v="0"/>
    <n v="38"/>
    <n v="5"/>
    <n v="1"/>
    <n v="1"/>
  </r>
  <r>
    <n v="1628"/>
    <n v="538248967"/>
    <s v="湧敶梢-BaoFeng Player"/>
    <n v="83532800"/>
    <s v="USD"/>
    <x v="1"/>
    <x v="609"/>
    <n v="0"/>
    <n v="4.5"/>
    <n v="0"/>
    <s v="5.2.0"/>
    <s v="17+"/>
    <x v="13"/>
    <n v="38"/>
    <n v="0"/>
    <n v="1"/>
    <n v="1"/>
  </r>
  <r>
    <n v="1630"/>
    <n v="538407602"/>
    <s v="SpellingCity"/>
    <n v="109510656"/>
    <s v="USD"/>
    <x v="1"/>
    <x v="1216"/>
    <n v="402"/>
    <n v="3.5"/>
    <n v="3.5"/>
    <s v="1.9.13"/>
    <s v="4+"/>
    <x v="16"/>
    <n v="40"/>
    <n v="4"/>
    <n v="16"/>
    <n v="1"/>
  </r>
  <r>
    <n v="1631"/>
    <n v="538671999"/>
    <s v="押嗚(砍)"/>
    <n v="33780714"/>
    <s v="USD"/>
    <x v="2"/>
    <x v="831"/>
    <n v="1"/>
    <n v="4"/>
    <n v="4"/>
    <n v="1"/>
    <s v="4+"/>
    <x v="0"/>
    <n v="43"/>
    <n v="5"/>
    <n v="1"/>
    <n v="1"/>
  </r>
  <r>
    <n v="1632"/>
    <n v="539124565"/>
    <s v="We Heart It - Fashion, wallpapers, quotes, tattoos"/>
    <n v="79953920"/>
    <s v="USD"/>
    <x v="1"/>
    <x v="1217"/>
    <n v="44"/>
    <n v="5"/>
    <n v="4"/>
    <s v="8.3.0"/>
    <s v="12+"/>
    <x v="9"/>
    <n v="37"/>
    <n v="5"/>
    <n v="31"/>
    <n v="1"/>
  </r>
  <r>
    <n v="1633"/>
    <n v="539291461"/>
    <s v="IronMobile - Ironman Athlete Tracker"/>
    <n v="5086208"/>
    <s v="USD"/>
    <x v="2"/>
    <x v="1218"/>
    <n v="4"/>
    <n v="3"/>
    <n v="1.5"/>
    <n v="3.22"/>
    <s v="4+"/>
    <x v="10"/>
    <n v="37"/>
    <n v="4"/>
    <n v="31"/>
    <n v="1"/>
  </r>
  <r>
    <n v="1634"/>
    <n v="539354240"/>
    <s v="Been Together"/>
    <n v="50371584"/>
    <s v="USD"/>
    <x v="2"/>
    <x v="947"/>
    <n v="1"/>
    <n v="4.5"/>
    <n v="5"/>
    <s v="2.0.4"/>
    <s v="4+"/>
    <x v="17"/>
    <n v="37"/>
    <n v="0"/>
    <n v="7"/>
    <n v="1"/>
  </r>
  <r>
    <n v="1635"/>
    <n v="539587329"/>
    <s v="Hurricane Impact by HurricaneTrack.com"/>
    <n v="7477248"/>
    <s v="USD"/>
    <x v="6"/>
    <x v="842"/>
    <n v="7"/>
    <n v="3.5"/>
    <n v="4.5"/>
    <s v="1.11.6"/>
    <s v="4+"/>
    <x v="2"/>
    <n v="37"/>
    <n v="0"/>
    <n v="1"/>
    <n v="1"/>
  </r>
  <r>
    <n v="1636"/>
    <n v="539943615"/>
    <s v="Voice Translate Pro"/>
    <n v="20605952"/>
    <s v="USD"/>
    <x v="0"/>
    <x v="1219"/>
    <n v="4"/>
    <n v="4.5"/>
    <n v="5"/>
    <s v="1.1.7"/>
    <s v="4+"/>
    <x v="11"/>
    <n v="38"/>
    <n v="0"/>
    <n v="1"/>
    <n v="1"/>
  </r>
  <r>
    <n v="1637"/>
    <n v="540392362"/>
    <s v="Castle Raid"/>
    <n v="47127849"/>
    <s v="USD"/>
    <x v="2"/>
    <x v="1220"/>
    <n v="895"/>
    <n v="4.5"/>
    <n v="4.5"/>
    <n v="1.02"/>
    <s v="9+"/>
    <x v="0"/>
    <n v="43"/>
    <n v="5"/>
    <n v="1"/>
    <n v="1"/>
  </r>
  <r>
    <n v="1639"/>
    <n v="540925164"/>
    <s v="Need for Speed Most Wanted"/>
    <n v="2023336960"/>
    <s v="USD"/>
    <x v="4"/>
    <x v="147"/>
    <n v="161"/>
    <n v="4"/>
    <n v="3"/>
    <s v="1.0.54"/>
    <s v="4+"/>
    <x v="0"/>
    <n v="37"/>
    <n v="5"/>
    <n v="11"/>
    <n v="1"/>
  </r>
  <r>
    <n v="1642"/>
    <n v="541517597"/>
    <s v="Tiny Wings HD"/>
    <n v="28681216"/>
    <s v="USD"/>
    <x v="6"/>
    <x v="1221"/>
    <n v="76"/>
    <n v="4.5"/>
    <n v="4.5"/>
    <n v="2.2000000000000002"/>
    <s v="4+"/>
    <x v="0"/>
    <n v="24"/>
    <n v="5"/>
    <n v="6"/>
    <n v="1"/>
  </r>
  <r>
    <n v="1643"/>
    <n v="541672969"/>
    <s v="Robot Unicorn Attack 2"/>
    <n v="106917888"/>
    <s v="USD"/>
    <x v="1"/>
    <x v="1222"/>
    <n v="269"/>
    <n v="4.5"/>
    <n v="4.5"/>
    <s v="1.7.3"/>
    <s v="9+"/>
    <x v="0"/>
    <n v="40"/>
    <n v="5"/>
    <n v="6"/>
    <n v="1"/>
  </r>
  <r>
    <n v="1645"/>
    <n v="541868325"/>
    <s v="Presidential Election &amp; Electoral College Maps"/>
    <n v="32719872"/>
    <s v="USD"/>
    <x v="6"/>
    <x v="1223"/>
    <n v="1"/>
    <n v="3.5"/>
    <n v="3"/>
    <n v="2.1"/>
    <s v="4+"/>
    <x v="19"/>
    <n v="37"/>
    <n v="5"/>
    <n v="1"/>
    <n v="1"/>
  </r>
  <r>
    <n v="1646"/>
    <n v="542180079"/>
    <s v="The Secret Society簧 - Hidden Mystery"/>
    <n v="1433910272"/>
    <s v="USD"/>
    <x v="1"/>
    <x v="1224"/>
    <n v="252"/>
    <n v="4"/>
    <n v="4.5"/>
    <s v="1.25.2500"/>
    <s v="4+"/>
    <x v="0"/>
    <n v="37"/>
    <n v="5"/>
    <n v="11"/>
    <n v="1"/>
  </r>
  <r>
    <n v="1647"/>
    <n v="542397575"/>
    <s v="Space Agency"/>
    <n v="34965504"/>
    <s v="USD"/>
    <x v="7"/>
    <x v="1225"/>
    <n v="1"/>
    <n v="4.5"/>
    <n v="5"/>
    <s v="1.5.2"/>
    <s v="4+"/>
    <x v="0"/>
    <n v="37"/>
    <n v="5"/>
    <n v="1"/>
    <n v="1"/>
  </r>
  <r>
    <n v="1648"/>
    <n v="542511686"/>
    <s v="NBC Sports"/>
    <n v="129395712"/>
    <s v="USD"/>
    <x v="1"/>
    <x v="1226"/>
    <n v="28"/>
    <n v="2.5"/>
    <n v="2.5"/>
    <n v="5.4"/>
    <s v="4+"/>
    <x v="10"/>
    <n v="37"/>
    <n v="5"/>
    <n v="31"/>
    <n v="1"/>
  </r>
  <r>
    <n v="1649"/>
    <n v="542568747"/>
    <s v="敺具嫘芥"/>
    <n v="89853952"/>
    <s v="USD"/>
    <x v="1"/>
    <x v="23"/>
    <n v="0"/>
    <n v="3.5"/>
    <n v="0"/>
    <s v="3.5.20"/>
    <s v="9+"/>
    <x v="0"/>
    <n v="40"/>
    <n v="5"/>
    <n v="16"/>
    <n v="1"/>
  </r>
  <r>
    <n v="1650"/>
    <n v="542909191"/>
    <s v="Unfilth Your Habitat"/>
    <n v="12316672"/>
    <s v="USD"/>
    <x v="2"/>
    <x v="1227"/>
    <n v="112"/>
    <n v="4.5"/>
    <n v="4.5"/>
    <n v="1.4"/>
    <s v="17+"/>
    <x v="1"/>
    <n v="43"/>
    <n v="5"/>
    <n v="1"/>
    <n v="1"/>
  </r>
  <r>
    <n v="1651"/>
    <n v="543032054"/>
    <s v="WiFi Map Pro - Scan &amp; Get Passwords for free Wi-Fi"/>
    <n v="87569408"/>
    <s v="USD"/>
    <x v="4"/>
    <x v="1228"/>
    <n v="10"/>
    <n v="4"/>
    <n v="5"/>
    <n v="4"/>
    <s v="4+"/>
    <x v="8"/>
    <n v="37"/>
    <n v="4"/>
    <n v="4"/>
    <n v="1"/>
  </r>
  <r>
    <n v="1652"/>
    <n v="543054341"/>
    <s v="Word Search Colorful"/>
    <n v="19643392"/>
    <s v="USD"/>
    <x v="1"/>
    <x v="1229"/>
    <n v="17"/>
    <n v="4"/>
    <n v="4.5"/>
    <s v="4.98.98"/>
    <s v="12+"/>
    <x v="0"/>
    <n v="38"/>
    <n v="5"/>
    <n v="13"/>
    <n v="1"/>
  </r>
  <r>
    <n v="1653"/>
    <n v="543119010"/>
    <s v="Wireless Transfer App:Sync backup photo and video"/>
    <n v="35957760"/>
    <s v="USD"/>
    <x v="6"/>
    <x v="1230"/>
    <n v="15"/>
    <n v="4.5"/>
    <n v="4"/>
    <n v="4.5"/>
    <s v="4+"/>
    <x v="14"/>
    <n v="37"/>
    <n v="5"/>
    <n v="6"/>
    <n v="1"/>
  </r>
  <r>
    <n v="1654"/>
    <n v="543186831"/>
    <s v="8 Ball Pool"/>
    <n v="86776832"/>
    <s v="USD"/>
    <x v="1"/>
    <x v="1231"/>
    <n v="19076"/>
    <n v="4.5"/>
    <n v="4.5"/>
    <s v="3.9.1"/>
    <s v="4+"/>
    <x v="0"/>
    <n v="38"/>
    <n v="5"/>
    <n v="10"/>
    <n v="1"/>
  </r>
  <r>
    <n v="1655"/>
    <n v="543577420"/>
    <s v="Photo Grid - photo collage maker &amp; photo editor"/>
    <n v="112073728"/>
    <s v="USD"/>
    <x v="1"/>
    <x v="1232"/>
    <n v="10"/>
    <n v="4.5"/>
    <n v="4.5"/>
    <s v="6.1.80"/>
    <s v="4+"/>
    <x v="14"/>
    <n v="37"/>
    <n v="5"/>
    <n v="22"/>
    <n v="1"/>
  </r>
  <r>
    <n v="1657"/>
    <n v="543672169"/>
    <s v="ownCloud"/>
    <n v="34676736"/>
    <s v="USD"/>
    <x v="2"/>
    <x v="321"/>
    <n v="1"/>
    <n v="3"/>
    <n v="2"/>
    <s v="3.6.0"/>
    <s v="17+"/>
    <x v="1"/>
    <n v="37"/>
    <n v="5"/>
    <n v="26"/>
    <n v="1"/>
  </r>
  <r>
    <n v="1659"/>
    <n v="543826363"/>
    <s v="憭抒啜⊿"/>
    <n v="109486080"/>
    <s v="USD"/>
    <x v="4"/>
    <x v="197"/>
    <n v="0"/>
    <n v="0"/>
    <n v="0"/>
    <n v="1.1100000000000001"/>
    <s v="4+"/>
    <x v="0"/>
    <n v="38"/>
    <n v="5"/>
    <n v="1"/>
    <n v="1"/>
  </r>
  <r>
    <n v="1660"/>
    <n v="544007664"/>
    <s v="YouTube - Watch Videos, Music, and Live Streams"/>
    <n v="124673024"/>
    <s v="USD"/>
    <x v="1"/>
    <x v="1233"/>
    <n v="0"/>
    <n v="2.5"/>
    <n v="0"/>
    <n v="12.21"/>
    <s v="17+"/>
    <x v="14"/>
    <n v="37"/>
    <n v="4"/>
    <n v="34"/>
    <n v="1"/>
  </r>
  <r>
    <n v="1661"/>
    <n v="544007969"/>
    <s v="TimeTraks"/>
    <n v="698800"/>
    <s v="USD"/>
    <x v="2"/>
    <x v="859"/>
    <n v="29"/>
    <n v="2"/>
    <n v="2"/>
    <s v="1.1.0"/>
    <s v="4+"/>
    <x v="13"/>
    <n v="43"/>
    <n v="0"/>
    <n v="1"/>
    <n v="1"/>
  </r>
  <r>
    <n v="1662"/>
    <n v="544118997"/>
    <s v="Shopular Coupons, Weekly Deals for Target, Walmart"/>
    <n v="52582400"/>
    <s v="USD"/>
    <x v="1"/>
    <x v="1234"/>
    <n v="997"/>
    <n v="5"/>
    <n v="5"/>
    <n v="6.8"/>
    <s v="4+"/>
    <x v="3"/>
    <n v="37"/>
    <n v="4"/>
    <n v="1"/>
    <n v="1"/>
  </r>
  <r>
    <n v="1663"/>
    <n v="544119998"/>
    <s v="Magellan"/>
    <n v="44860416"/>
    <s v="USD"/>
    <x v="6"/>
    <x v="1235"/>
    <n v="16"/>
    <n v="4.5"/>
    <n v="4.5"/>
    <n v="4"/>
    <s v="4+"/>
    <x v="6"/>
    <n v="24"/>
    <n v="5"/>
    <n v="1"/>
    <n v="1"/>
  </r>
  <r>
    <n v="1665"/>
    <n v="544372354"/>
    <s v="Real Metronome Pro"/>
    <n v="56131584"/>
    <s v="USD"/>
    <x v="7"/>
    <x v="1236"/>
    <n v="22"/>
    <n v="4"/>
    <n v="4"/>
    <s v="2.5.7"/>
    <s v="4+"/>
    <x v="6"/>
    <n v="37"/>
    <n v="3"/>
    <n v="23"/>
    <n v="1"/>
  </r>
  <r>
    <n v="1666"/>
    <n v="544549986"/>
    <s v="McGraw-Hill K-12 ConnectED Mobile"/>
    <n v="26227712"/>
    <s v="USD"/>
    <x v="1"/>
    <x v="1237"/>
    <n v="10"/>
    <n v="2.5"/>
    <n v="3.5"/>
    <s v="1.6.9"/>
    <s v="4+"/>
    <x v="16"/>
    <n v="24"/>
    <n v="5"/>
    <n v="1"/>
    <n v="1"/>
  </r>
  <r>
    <n v="1668"/>
    <n v="544695089"/>
    <s v="The World Ends with You: Solo Remix"/>
    <n v="2664228864"/>
    <s v="USD"/>
    <x v="25"/>
    <x v="1238"/>
    <n v="187"/>
    <n v="4.5"/>
    <n v="5"/>
    <s v="1.2.4"/>
    <s v="9+"/>
    <x v="0"/>
    <n v="16"/>
    <n v="0"/>
    <n v="2"/>
    <n v="1"/>
  </r>
  <r>
    <n v="1669"/>
    <n v="545229893"/>
    <s v="Bad Piggies HD"/>
    <n v="260040704"/>
    <s v="USD"/>
    <x v="1"/>
    <x v="1239"/>
    <n v="81"/>
    <n v="4.5"/>
    <n v="4.5"/>
    <s v="2.3.3"/>
    <s v="4+"/>
    <x v="0"/>
    <n v="24"/>
    <n v="5"/>
    <n v="1"/>
    <n v="1"/>
  </r>
  <r>
    <n v="1670"/>
    <n v="545519333"/>
    <s v="Amazon Prime Video"/>
    <n v="69435392"/>
    <s v="USD"/>
    <x v="1"/>
    <x v="1240"/>
    <n v="1109"/>
    <n v="4"/>
    <n v="4.5"/>
    <s v="4.4.1"/>
    <s v="12+"/>
    <x v="13"/>
    <n v="37"/>
    <n v="5"/>
    <n v="3"/>
    <n v="1"/>
  </r>
  <r>
    <n v="1671"/>
    <n v="545623778"/>
    <s v="Camera360 Concept - HelloCamera"/>
    <n v="45243392"/>
    <s v="USD"/>
    <x v="2"/>
    <x v="1241"/>
    <n v="9"/>
    <n v="4.5"/>
    <n v="4.5"/>
    <s v="1.1.1"/>
    <s v="4+"/>
    <x v="14"/>
    <n v="38"/>
    <n v="0"/>
    <n v="3"/>
    <n v="1"/>
  </r>
  <r>
    <n v="1672"/>
    <n v="545689128"/>
    <s v="Hurricane by American Red Cross"/>
    <n v="54710272"/>
    <s v="USD"/>
    <x v="1"/>
    <x v="1219"/>
    <n v="5"/>
    <n v="4"/>
    <n v="3"/>
    <n v="3.4"/>
    <s v="4+"/>
    <x v="2"/>
    <n v="37"/>
    <n v="5"/>
    <n v="1"/>
    <n v="1"/>
  </r>
  <r>
    <n v="1673"/>
    <n v="545813738"/>
    <s v="Finding Nemo Storybook Deluxe"/>
    <n v="1131319296"/>
    <s v="USD"/>
    <x v="6"/>
    <x v="721"/>
    <n v="7"/>
    <n v="4"/>
    <n v="2.5"/>
    <n v="2"/>
    <s v="4+"/>
    <x v="20"/>
    <n v="38"/>
    <n v="5"/>
    <n v="1"/>
    <n v="1"/>
  </r>
  <r>
    <n v="1675"/>
    <n v="545993260"/>
    <s v="Weather &amp; Radar"/>
    <n v="94449664"/>
    <s v="USD"/>
    <x v="1"/>
    <x v="1242"/>
    <n v="2"/>
    <n v="4"/>
    <n v="3.5"/>
    <s v="4.3.2"/>
    <s v="4+"/>
    <x v="2"/>
    <n v="37"/>
    <n v="3"/>
    <n v="21"/>
    <n v="1"/>
  </r>
  <r>
    <n v="1676"/>
    <n v="546276382"/>
    <s v="准踴  Basic  4000 嚚閬嚚(Ｕ)"/>
    <n v="113008640"/>
    <s v="USD"/>
    <x v="0"/>
    <x v="197"/>
    <n v="0"/>
    <n v="0"/>
    <n v="0"/>
    <s v="1.1.2"/>
    <s v="4+"/>
    <x v="16"/>
    <n v="38"/>
    <n v="0"/>
    <n v="1"/>
    <n v="1"/>
  </r>
  <r>
    <n v="1677"/>
    <n v="546278681"/>
    <s v="准踴 Advanced 6000 嚚閬嚚(Ｕ)"/>
    <n v="114601984"/>
    <s v="USD"/>
    <x v="0"/>
    <x v="197"/>
    <n v="0"/>
    <n v="0"/>
    <n v="0"/>
    <s v="1.0.55"/>
    <s v="4+"/>
    <x v="16"/>
    <n v="38"/>
    <n v="0"/>
    <n v="1"/>
    <n v="1"/>
  </r>
  <r>
    <n v="1678"/>
    <n v="546280643"/>
    <s v="准踴 Super 12000 嚚閬嚚(Ｕ)"/>
    <n v="113598464"/>
    <s v="USD"/>
    <x v="0"/>
    <x v="197"/>
    <n v="0"/>
    <n v="0"/>
    <n v="0"/>
    <s v="1.0.55"/>
    <s v="4+"/>
    <x v="16"/>
    <n v="38"/>
    <n v="0"/>
    <n v="1"/>
    <n v="1"/>
  </r>
  <r>
    <n v="1679"/>
    <n v="546287349"/>
    <s v="PetWorld 3D: My Animal Rescue Premium"/>
    <n v="177914880"/>
    <s v="USD"/>
    <x v="8"/>
    <x v="1243"/>
    <n v="6"/>
    <n v="4"/>
    <n v="4.5"/>
    <n v="4.0999999999999996"/>
    <s v="4+"/>
    <x v="0"/>
    <n v="38"/>
    <n v="5"/>
    <n v="8"/>
    <n v="1"/>
  </r>
  <r>
    <n v="1681"/>
    <n v="546473125"/>
    <s v="Quizlet: Study Flashcards, Languages &amp; Vocabulary"/>
    <n v="95381504"/>
    <s v="USD"/>
    <x v="1"/>
    <x v="318"/>
    <n v="23"/>
    <n v="4.5"/>
    <n v="4"/>
    <n v="2.11"/>
    <s v="4+"/>
    <x v="16"/>
    <n v="37"/>
    <n v="5"/>
    <n v="13"/>
    <n v="1"/>
  </r>
  <r>
    <n v="1682"/>
    <n v="546630411"/>
    <s v="Can Knockdown 3"/>
    <n v="151453696"/>
    <s v="USD"/>
    <x v="7"/>
    <x v="1244"/>
    <n v="213"/>
    <n v="4.5"/>
    <n v="5"/>
    <n v="1.3"/>
    <s v="4+"/>
    <x v="0"/>
    <n v="38"/>
    <n v="5"/>
    <n v="11"/>
    <n v="1"/>
  </r>
  <r>
    <n v="1683"/>
    <n v="546688555"/>
    <s v="Super Why! ABC Adventures"/>
    <n v="147821568"/>
    <s v="USD"/>
    <x v="0"/>
    <x v="863"/>
    <n v="1"/>
    <n v="3"/>
    <n v="2"/>
    <n v="3.3"/>
    <s v="4+"/>
    <x v="16"/>
    <n v="40"/>
    <n v="5"/>
    <n v="1"/>
    <n v="1"/>
  </r>
  <r>
    <n v="1684"/>
    <n v="546821797"/>
    <s v="Photo Editor-"/>
    <n v="46732288"/>
    <s v="USD"/>
    <x v="1"/>
    <x v="1245"/>
    <n v="411"/>
    <n v="4.5"/>
    <n v="4.5"/>
    <s v="5.0.4"/>
    <s v="4+"/>
    <x v="14"/>
    <n v="37"/>
    <n v="5"/>
    <n v="31"/>
    <n v="1"/>
  </r>
  <r>
    <n v="1685"/>
    <n v="546871573"/>
    <s v="Bingo!"/>
    <n v="236914688"/>
    <s v="USD"/>
    <x v="1"/>
    <x v="1246"/>
    <n v="6"/>
    <n v="4.5"/>
    <n v="3"/>
    <s v="2.4.11"/>
    <s v="12+"/>
    <x v="0"/>
    <n v="38"/>
    <n v="5"/>
    <n v="1"/>
    <n v="1"/>
  </r>
  <r>
    <n v="1686"/>
    <n v="546937504"/>
    <s v="Blendamaze"/>
    <n v="53692416"/>
    <s v="USD"/>
    <x v="6"/>
    <x v="1247"/>
    <n v="40"/>
    <n v="4.5"/>
    <n v="4.5"/>
    <n v="3.1"/>
    <s v="4+"/>
    <x v="0"/>
    <n v="40"/>
    <n v="5"/>
    <n v="1"/>
    <n v="1"/>
  </r>
  <r>
    <n v="1687"/>
    <n v="547100072"/>
    <s v="DMBX 2 - Mountain Bike and BMX"/>
    <n v="165738053"/>
    <s v="USD"/>
    <x v="7"/>
    <x v="1116"/>
    <n v="20"/>
    <n v="4"/>
    <n v="4"/>
    <s v="1.1.0"/>
    <s v="4+"/>
    <x v="0"/>
    <n v="39"/>
    <n v="5"/>
    <n v="2"/>
    <n v="1"/>
  </r>
  <r>
    <n v="1688"/>
    <n v="547101139"/>
    <s v="Traffic Racer"/>
    <n v="132160512"/>
    <s v="USD"/>
    <x v="1"/>
    <x v="1248"/>
    <n v="369"/>
    <n v="4.5"/>
    <n v="4.5"/>
    <s v="2.4.1"/>
    <s v="4+"/>
    <x v="0"/>
    <n v="40"/>
    <n v="4"/>
    <n v="16"/>
    <n v="1"/>
  </r>
  <r>
    <n v="1689"/>
    <n v="547109049"/>
    <s v="Karaoke - Sing Karaoke, Unlimited Songs!"/>
    <n v="95711232"/>
    <s v="USD"/>
    <x v="1"/>
    <x v="1249"/>
    <n v="955"/>
    <n v="4.5"/>
    <n v="4.5"/>
    <s v="4.1.5"/>
    <s v="4+"/>
    <x v="6"/>
    <n v="38"/>
    <n v="5"/>
    <n v="19"/>
    <n v="1"/>
  </r>
  <r>
    <n v="1691"/>
    <n v="547166701"/>
    <s v="曉漲蝵"/>
    <n v="114601984"/>
    <s v="USD"/>
    <x v="1"/>
    <x v="1250"/>
    <n v="7"/>
    <n v="4.5"/>
    <n v="5"/>
    <s v="7.1.1"/>
    <s v="12+"/>
    <x v="1"/>
    <n v="38"/>
    <n v="0"/>
    <n v="1"/>
    <n v="1"/>
  </r>
  <r>
    <n v="1693"/>
    <n v="547305617"/>
    <s v="Bingo Pop"/>
    <n v="274991104"/>
    <s v="USD"/>
    <x v="1"/>
    <x v="1251"/>
    <n v="36"/>
    <n v="4"/>
    <n v="4"/>
    <s v="3.11.25"/>
    <s v="12+"/>
    <x v="0"/>
    <n v="38"/>
    <n v="5"/>
    <n v="1"/>
    <n v="1"/>
  </r>
  <r>
    <n v="1694"/>
    <n v="547566699"/>
    <s v="Infectonator"/>
    <n v="25939813"/>
    <s v="USD"/>
    <x v="2"/>
    <x v="1252"/>
    <n v="1315"/>
    <n v="4.5"/>
    <n v="4.5"/>
    <n v="1.4"/>
    <s v="9+"/>
    <x v="0"/>
    <n v="43"/>
    <n v="5"/>
    <n v="16"/>
    <n v="1"/>
  </r>
  <r>
    <n v="1695"/>
    <n v="547702041"/>
    <s v="Tinder"/>
    <n v="126720000"/>
    <s v="USD"/>
    <x v="1"/>
    <x v="1253"/>
    <n v="114"/>
    <n v="3.5"/>
    <n v="4"/>
    <s v="7.5.1"/>
    <s v="17+"/>
    <x v="17"/>
    <n v="37"/>
    <n v="0"/>
    <n v="42"/>
    <n v="1"/>
  </r>
  <r>
    <n v="1696"/>
    <n v="547951480"/>
    <s v="ZARA"/>
    <n v="61317120"/>
    <s v="USD"/>
    <x v="1"/>
    <x v="1254"/>
    <n v="48"/>
    <n v="4.5"/>
    <n v="4.5"/>
    <n v="3.3"/>
    <s v="4+"/>
    <x v="3"/>
    <n v="37"/>
    <n v="0"/>
    <n v="29"/>
    <n v="1"/>
  </r>
  <r>
    <n v="1697"/>
    <n v="548565954"/>
    <s v="銝僑-暺亙憭拇"/>
    <n v="111135744"/>
    <s v="USD"/>
    <x v="1"/>
    <x v="197"/>
    <n v="0"/>
    <n v="0"/>
    <n v="0"/>
    <s v="4.5.3"/>
    <s v="12+"/>
    <x v="7"/>
    <n v="38"/>
    <n v="4"/>
    <n v="3"/>
    <n v="1"/>
  </r>
  <r>
    <n v="1698"/>
    <n v="548580856"/>
    <s v="Slayin"/>
    <n v="22982656"/>
    <s v="USD"/>
    <x v="2"/>
    <x v="1255"/>
    <n v="34080"/>
    <n v="4.5"/>
    <n v="4.5"/>
    <n v="2"/>
    <s v="12+"/>
    <x v="0"/>
    <n v="43"/>
    <n v="5"/>
    <n v="1"/>
    <n v="1"/>
  </r>
  <r>
    <n v="1699"/>
    <n v="548753732"/>
    <s v="Handwriting Without Tears: Wet-Dry-Try for Capitals, Numbers &amp; Lowercase"/>
    <n v="69922816"/>
    <s v="USD"/>
    <x v="4"/>
    <x v="1256"/>
    <n v="10"/>
    <n v="3.5"/>
    <n v="4"/>
    <n v="1.49"/>
    <s v="4+"/>
    <x v="16"/>
    <n v="26"/>
    <n v="5"/>
    <n v="1"/>
    <n v="1"/>
  </r>
  <r>
    <n v="1700"/>
    <n v="548946769"/>
    <s v="Stick Texting Emoji Emoticons Killer"/>
    <n v="90030080"/>
    <s v="USD"/>
    <x v="7"/>
    <x v="1227"/>
    <n v="13"/>
    <n v="3"/>
    <n v="2.5"/>
    <n v="1.1000000000000001"/>
    <s v="9+"/>
    <x v="7"/>
    <n v="37"/>
    <n v="5"/>
    <n v="1"/>
    <n v="1"/>
  </r>
  <r>
    <n v="1701"/>
    <n v="549027629"/>
    <s v="Super Hexagon"/>
    <n v="33219584"/>
    <s v="USD"/>
    <x v="6"/>
    <x v="1257"/>
    <n v="1842"/>
    <n v="4.5"/>
    <n v="4.5"/>
    <n v="2.2999999999999998"/>
    <s v="4+"/>
    <x v="0"/>
    <n v="38"/>
    <n v="4"/>
    <n v="1"/>
    <n v="1"/>
  </r>
  <r>
    <n v="1702"/>
    <n v="549050663"/>
    <s v="具"/>
    <n v="19196928"/>
    <s v="USD"/>
    <x v="1"/>
    <x v="197"/>
    <n v="0"/>
    <n v="0"/>
    <n v="0"/>
    <s v="2.0.1"/>
    <s v="17+"/>
    <x v="3"/>
    <n v="37"/>
    <n v="0"/>
    <n v="1"/>
    <n v="1"/>
  </r>
  <r>
    <n v="1703"/>
    <n v="549105915"/>
    <s v="True Skate"/>
    <n v="66697216"/>
    <s v="USD"/>
    <x v="7"/>
    <x v="1258"/>
    <n v="35"/>
    <n v="4"/>
    <n v="3.5"/>
    <s v="1.4.24"/>
    <s v="4+"/>
    <x v="0"/>
    <n v="37"/>
    <n v="4"/>
    <n v="1"/>
    <n v="1"/>
  </r>
  <r>
    <n v="1705"/>
    <n v="549421060"/>
    <s v="撟喳恣摰  澆靽∟宏券瘣餌恣摰"/>
    <n v="131750912"/>
    <s v="USD"/>
    <x v="1"/>
    <x v="295"/>
    <n v="0"/>
    <n v="2.5"/>
    <n v="0"/>
    <s v="4.3.1"/>
    <s v="17+"/>
    <x v="5"/>
    <n v="38"/>
    <n v="0"/>
    <n v="2"/>
    <n v="1"/>
  </r>
  <r>
    <n v="1707"/>
    <n v="550058952"/>
    <s v="I see! Math1"/>
    <n v="96665600"/>
    <s v="USD"/>
    <x v="4"/>
    <x v="197"/>
    <n v="0"/>
    <n v="0"/>
    <n v="0"/>
    <s v="2.0.8"/>
    <s v="4+"/>
    <x v="16"/>
    <n v="26"/>
    <n v="5"/>
    <n v="2"/>
    <n v="1"/>
  </r>
  <r>
    <n v="1708"/>
    <n v="550067264"/>
    <s v="Cafeteria Nipponica"/>
    <n v="186856448"/>
    <s v="USD"/>
    <x v="4"/>
    <x v="734"/>
    <n v="4"/>
    <n v="4.5"/>
    <n v="5"/>
    <n v="2.0099999999999998"/>
    <s v="4+"/>
    <x v="0"/>
    <n v="38"/>
    <n v="5"/>
    <n v="4"/>
    <n v="1"/>
  </r>
  <r>
    <n v="1709"/>
    <n v="550221096"/>
    <s v="STARZ"/>
    <n v="110111744"/>
    <s v="USD"/>
    <x v="1"/>
    <x v="1259"/>
    <n v="267"/>
    <n v="3.5"/>
    <n v="4.5"/>
    <s v="3.3.1"/>
    <s v="17+"/>
    <x v="13"/>
    <n v="37"/>
    <n v="5"/>
    <n v="1"/>
    <n v="1"/>
  </r>
  <r>
    <n v="1710"/>
    <n v="550252401"/>
    <s v="Pac-12 Now"/>
    <n v="71500800"/>
    <s v="USD"/>
    <x v="1"/>
    <x v="1260"/>
    <n v="6"/>
    <n v="3"/>
    <n v="3"/>
    <n v="2.13"/>
    <s v="4+"/>
    <x v="10"/>
    <n v="37"/>
    <n v="5"/>
    <n v="1"/>
    <n v="1"/>
  </r>
  <r>
    <n v="1711"/>
    <n v="550902799"/>
    <s v="Camera+ for iPad"/>
    <n v="62664704"/>
    <s v="USD"/>
    <x v="4"/>
    <x v="1261"/>
    <n v="22"/>
    <n v="3.5"/>
    <n v="3.5"/>
    <n v="2"/>
    <s v="4+"/>
    <x v="14"/>
    <n v="24"/>
    <n v="5"/>
    <n v="10"/>
    <n v="1"/>
  </r>
  <r>
    <n v="1712"/>
    <n v="550946484"/>
    <s v="Word Chums"/>
    <n v="90521600"/>
    <s v="USD"/>
    <x v="0"/>
    <x v="1262"/>
    <n v="171"/>
    <n v="5"/>
    <n v="5"/>
    <s v="2.2.3"/>
    <s v="4+"/>
    <x v="0"/>
    <n v="38"/>
    <n v="5"/>
    <n v="1"/>
    <n v="1"/>
  </r>
  <r>
    <n v="1713"/>
    <n v="550971517"/>
    <s v="Dr. Panda's Restaurant"/>
    <n v="125091840"/>
    <s v="USD"/>
    <x v="7"/>
    <x v="1263"/>
    <n v="116"/>
    <n v="4"/>
    <n v="4.5"/>
    <n v="2.5"/>
    <s v="4+"/>
    <x v="0"/>
    <n v="40"/>
    <n v="5"/>
    <n v="17"/>
    <n v="1"/>
  </r>
  <r>
    <n v="1714"/>
    <n v="551215116"/>
    <s v="LAMP Words For Life"/>
    <n v="583263232"/>
    <s v="USD"/>
    <x v="26"/>
    <x v="951"/>
    <n v="0"/>
    <n v="4"/>
    <n v="0"/>
    <s v="1.5.5"/>
    <s v="4+"/>
    <x v="16"/>
    <n v="24"/>
    <n v="5"/>
    <n v="1"/>
    <n v="1"/>
  </r>
  <r>
    <n v="1715"/>
    <n v="551407760"/>
    <s v="Jumping Horses Champions"/>
    <n v="41161832"/>
    <s v="USD"/>
    <x v="2"/>
    <x v="595"/>
    <n v="835"/>
    <n v="4.5"/>
    <n v="4.5"/>
    <n v="1"/>
    <s v="4+"/>
    <x v="0"/>
    <n v="43"/>
    <n v="5"/>
    <n v="1"/>
    <n v="1"/>
  </r>
  <r>
    <n v="1716"/>
    <n v="551682016"/>
    <s v="嫘准"/>
    <n v="32113664"/>
    <s v="USD"/>
    <x v="1"/>
    <x v="197"/>
    <n v="0"/>
    <n v="0"/>
    <n v="0"/>
    <s v="3.0.0"/>
    <s v="4+"/>
    <x v="18"/>
    <n v="37"/>
    <n v="0"/>
    <n v="1"/>
    <n v="1"/>
  </r>
  <r>
    <n v="1717"/>
    <n v="551798799"/>
    <s v="WWE"/>
    <n v="88150016"/>
    <s v="USD"/>
    <x v="1"/>
    <x v="1264"/>
    <n v="29"/>
    <n v="4"/>
    <n v="3.5"/>
    <s v="3.16.0"/>
    <s v="12+"/>
    <x v="13"/>
    <n v="37"/>
    <n v="4"/>
    <n v="9"/>
    <n v="1"/>
  </r>
  <r>
    <n v="1718"/>
    <n v="551817261"/>
    <s v="Starfall Learn to Read"/>
    <n v="107464704"/>
    <s v="USD"/>
    <x v="1"/>
    <x v="1265"/>
    <n v="3"/>
    <n v="4"/>
    <n v="5"/>
    <n v="3.11"/>
    <s v="4+"/>
    <x v="16"/>
    <n v="40"/>
    <n v="5"/>
    <n v="1"/>
    <n v="1"/>
  </r>
  <r>
    <n v="1721"/>
    <n v="552039496"/>
    <s v="The Room"/>
    <n v="338273280"/>
    <s v="USD"/>
    <x v="2"/>
    <x v="1266"/>
    <n v="1056"/>
    <n v="5"/>
    <n v="5"/>
    <s v="1.0.4"/>
    <s v="9+"/>
    <x v="0"/>
    <n v="24"/>
    <n v="5"/>
    <n v="1"/>
    <n v="1"/>
  </r>
  <r>
    <n v="1722"/>
    <n v="552208596"/>
    <s v="Followers - Social Analytics For Instagram"/>
    <n v="59160576"/>
    <s v="USD"/>
    <x v="1"/>
    <x v="1267"/>
    <n v="139"/>
    <n v="4.5"/>
    <n v="4.5"/>
    <s v="6.8.4"/>
    <s v="4+"/>
    <x v="9"/>
    <n v="37"/>
    <n v="5"/>
    <n v="11"/>
    <n v="1"/>
  </r>
  <r>
    <n v="1724"/>
    <n v="552330708"/>
    <s v="Stock Market HD: Real Time Stocks Tracker + Forex"/>
    <n v="77485056"/>
    <s v="USD"/>
    <x v="6"/>
    <x v="1268"/>
    <n v="8"/>
    <n v="3.5"/>
    <n v="4"/>
    <n v="2023"/>
    <s v="4+"/>
    <x v="5"/>
    <n v="37"/>
    <n v="1"/>
    <n v="1"/>
    <n v="1"/>
  </r>
  <r>
    <n v="1725"/>
    <n v="552498441"/>
    <s v="It's The Great Pumpkin, Charlie Brown"/>
    <n v="141408256"/>
    <s v="USD"/>
    <x v="8"/>
    <x v="970"/>
    <n v="0"/>
    <n v="4"/>
    <n v="0"/>
    <n v="1.4"/>
    <s v="4+"/>
    <x v="20"/>
    <n v="37"/>
    <n v="5"/>
    <n v="1"/>
    <n v="1"/>
  </r>
  <r>
    <n v="1726"/>
    <n v="552602056"/>
    <s v="ClassDojo"/>
    <n v="80195584"/>
    <s v="USD"/>
    <x v="1"/>
    <x v="1269"/>
    <n v="122"/>
    <n v="4.5"/>
    <n v="5"/>
    <s v="4.8.3"/>
    <s v="4+"/>
    <x v="16"/>
    <n v="37"/>
    <n v="5"/>
    <n v="55"/>
    <n v="1"/>
  </r>
  <r>
    <n v="1727"/>
    <n v="552764013"/>
    <s v="NASCAR MOBILE"/>
    <n v="70040576"/>
    <s v="USD"/>
    <x v="1"/>
    <x v="1270"/>
    <n v="6556"/>
    <n v="4"/>
    <n v="4.5"/>
    <s v="6.3.0"/>
    <s v="4+"/>
    <x v="10"/>
    <n v="37"/>
    <n v="4"/>
    <n v="1"/>
    <n v="1"/>
  </r>
  <r>
    <n v="1728"/>
    <n v="553211336"/>
    <s v="Daniel Tigers Neighborhood: Play at Home with Daniel"/>
    <n v="58736640"/>
    <s v="USD"/>
    <x v="6"/>
    <x v="1271"/>
    <n v="88"/>
    <n v="3.5"/>
    <n v="3.5"/>
    <s v="2.0.4"/>
    <s v="4+"/>
    <x v="16"/>
    <n v="43"/>
    <n v="5"/>
    <n v="1"/>
    <n v="1"/>
  </r>
  <r>
    <n v="1729"/>
    <n v="553771681"/>
    <s v="曉漲啣HD"/>
    <n v="107509760"/>
    <s v="USD"/>
    <x v="1"/>
    <x v="1272"/>
    <n v="22"/>
    <n v="4.5"/>
    <n v="4"/>
    <s v="4.5.1"/>
    <s v="4+"/>
    <x v="15"/>
    <n v="24"/>
    <n v="2"/>
    <n v="2"/>
    <n v="1"/>
  </r>
  <r>
    <n v="1730"/>
    <n v="553807264"/>
    <s v="Cymera - Photo &amp; Beauty Editor &amp; Collage"/>
    <n v="123231232"/>
    <s v="USD"/>
    <x v="1"/>
    <x v="1273"/>
    <n v="0"/>
    <n v="3"/>
    <n v="0"/>
    <s v="3.3.1"/>
    <s v="4+"/>
    <x v="14"/>
    <n v="38"/>
    <n v="0"/>
    <n v="13"/>
    <n v="1"/>
  </r>
  <r>
    <n v="1731"/>
    <n v="553834731"/>
    <s v="Candy Crush Saga"/>
    <n v="222846976"/>
    <s v="USD"/>
    <x v="1"/>
    <x v="1274"/>
    <n v="2453"/>
    <n v="4.5"/>
    <n v="4.5"/>
    <s v="1.101.0"/>
    <s v="4+"/>
    <x v="0"/>
    <n v="43"/>
    <n v="5"/>
    <n v="24"/>
    <n v="1"/>
  </r>
  <r>
    <n v="1732"/>
    <n v="553918524"/>
    <s v="Ugly"/>
    <n v="47773530"/>
    <s v="USD"/>
    <x v="1"/>
    <x v="712"/>
    <n v="224"/>
    <n v="4"/>
    <n v="4"/>
    <n v="1"/>
    <s v="4+"/>
    <x v="13"/>
    <n v="43"/>
    <n v="0"/>
    <n v="1"/>
    <n v="1"/>
  </r>
  <r>
    <n v="1733"/>
    <n v="553921725"/>
    <s v="Crazy Taxi"/>
    <n v="277301248"/>
    <s v="USD"/>
    <x v="1"/>
    <x v="1275"/>
    <n v="42"/>
    <n v="4"/>
    <n v="4"/>
    <n v="2.02"/>
    <s v="9+"/>
    <x v="0"/>
    <n v="37"/>
    <n v="5"/>
    <n v="11"/>
    <n v="1"/>
  </r>
  <r>
    <n v="1735"/>
    <n v="554050644"/>
    <s v="Touch Camera - Fast Recording and Burst"/>
    <n v="5071872"/>
    <s v="USD"/>
    <x v="7"/>
    <x v="587"/>
    <n v="1"/>
    <n v="1"/>
    <n v="1"/>
    <s v="2.6.6"/>
    <s v="4+"/>
    <x v="14"/>
    <n v="37"/>
    <n v="5"/>
    <n v="3"/>
    <n v="1"/>
  </r>
  <r>
    <n v="1736"/>
    <n v="554064861"/>
    <s v="J～ 箔鈭箸桀SNS箔頂Ｕ"/>
    <n v="27784192"/>
    <s v="USD"/>
    <x v="1"/>
    <x v="698"/>
    <n v="0"/>
    <n v="3.5"/>
    <n v="0"/>
    <s v="3.3.1"/>
    <s v="17+"/>
    <x v="9"/>
    <n v="37"/>
    <n v="0"/>
    <n v="2"/>
    <n v="1"/>
  </r>
  <r>
    <n v="1738"/>
    <n v="554245373"/>
    <s v="SMART Notebook for iPad"/>
    <n v="97378304"/>
    <s v="USD"/>
    <x v="8"/>
    <x v="1276"/>
    <n v="13"/>
    <n v="2.5"/>
    <n v="3.5"/>
    <n v="3.2"/>
    <s v="4+"/>
    <x v="16"/>
    <n v="24"/>
    <n v="5"/>
    <n v="6"/>
    <n v="1"/>
  </r>
  <r>
    <n v="1739"/>
    <n v="554462411"/>
    <s v="The Tiny Bang Story"/>
    <n v="189565952"/>
    <s v="USD"/>
    <x v="7"/>
    <x v="1277"/>
    <n v="14"/>
    <n v="3"/>
    <n v="3.5"/>
    <n v="2.1"/>
    <s v="4+"/>
    <x v="0"/>
    <n v="37"/>
    <n v="0"/>
    <n v="9"/>
    <n v="1"/>
  </r>
  <r>
    <n v="1740"/>
    <n v="554499054"/>
    <s v="皛湔輕箄"/>
    <n v="108676096"/>
    <s v="USD"/>
    <x v="1"/>
    <x v="762"/>
    <n v="4"/>
    <n v="4"/>
    <n v="1.5"/>
    <s v="5.0.20"/>
    <s v="4+"/>
    <x v="8"/>
    <n v="37"/>
    <n v="0"/>
    <n v="2"/>
    <n v="1"/>
  </r>
  <r>
    <n v="1741"/>
    <n v="554533253"/>
    <s v="Campaign Manager - A Presidential Election Simulation Game"/>
    <n v="7053312"/>
    <s v="USD"/>
    <x v="6"/>
    <x v="648"/>
    <n v="40"/>
    <n v="4"/>
    <n v="4"/>
    <n v="2"/>
    <s v="4+"/>
    <x v="0"/>
    <n v="40"/>
    <n v="5"/>
    <n v="1"/>
    <n v="1"/>
  </r>
  <r>
    <n v="1742"/>
    <n v="554597348"/>
    <s v="Vector HD"/>
    <n v="137798656"/>
    <s v="USD"/>
    <x v="2"/>
    <x v="1278"/>
    <n v="30"/>
    <n v="4.5"/>
    <n v="3.5"/>
    <s v="1.2.0"/>
    <s v="9+"/>
    <x v="0"/>
    <n v="24"/>
    <n v="5"/>
    <n v="1"/>
    <n v="1"/>
  </r>
  <r>
    <n v="1743"/>
    <n v="554602005"/>
    <s v="曉漲蝵 HD"/>
    <n v="50118656"/>
    <s v="USD"/>
    <x v="1"/>
    <x v="1279"/>
    <n v="1"/>
    <n v="4"/>
    <n v="1"/>
    <s v="4.6.2"/>
    <s v="4+"/>
    <x v="1"/>
    <n v="24"/>
    <n v="5"/>
    <n v="1"/>
    <n v="1"/>
  </r>
  <r>
    <n v="1745"/>
    <n v="554936942"/>
    <s v="Talking Angela for iPad"/>
    <n v="76846080"/>
    <s v="USD"/>
    <x v="1"/>
    <x v="1280"/>
    <n v="191"/>
    <n v="3.5"/>
    <n v="3.5"/>
    <n v="2.7"/>
    <s v="4+"/>
    <x v="13"/>
    <n v="24"/>
    <n v="5"/>
    <n v="13"/>
    <n v="1"/>
  </r>
  <r>
    <n v="1746"/>
    <n v="554937499"/>
    <s v="Earn to Die"/>
    <n v="56385536"/>
    <s v="USD"/>
    <x v="2"/>
    <x v="1281"/>
    <n v="893"/>
    <n v="4.5"/>
    <n v="4.5"/>
    <s v="1.0.17"/>
    <s v="12+"/>
    <x v="0"/>
    <n v="43"/>
    <n v="0"/>
    <n v="1"/>
    <n v="1"/>
  </r>
  <r>
    <n v="1747"/>
    <n v="554941343"/>
    <s v="Earn to Die HD"/>
    <n v="49803264"/>
    <s v="USD"/>
    <x v="6"/>
    <x v="1282"/>
    <n v="489"/>
    <n v="4.5"/>
    <n v="5"/>
    <s v="1.0.17"/>
    <s v="12+"/>
    <x v="0"/>
    <n v="26"/>
    <n v="4"/>
    <n v="1"/>
    <n v="1"/>
  </r>
  <r>
    <n v="1748"/>
    <n v="555208351"/>
    <s v="Baby Rattle with Child Lock"/>
    <n v="22364160"/>
    <s v="USD"/>
    <x v="7"/>
    <x v="1283"/>
    <n v="402"/>
    <n v="4.5"/>
    <n v="4.5"/>
    <s v="1.5.3"/>
    <s v="4+"/>
    <x v="0"/>
    <n v="40"/>
    <n v="5"/>
    <n v="14"/>
    <n v="1"/>
  </r>
  <r>
    <n v="1749"/>
    <n v="555233356"/>
    <s v="Clue Solver - for Clue or Cluedo board games"/>
    <n v="77971456"/>
    <s v="USD"/>
    <x v="2"/>
    <x v="1284"/>
    <n v="1"/>
    <n v="1.5"/>
    <n v="3"/>
    <n v="1.2"/>
    <s v="4+"/>
    <x v="0"/>
    <n v="37"/>
    <n v="1"/>
    <n v="1"/>
    <n v="1"/>
  </r>
  <r>
    <n v="1750"/>
    <n v="555376968"/>
    <s v="ESPN Fantasy Football Baseball Basketball Hockey"/>
    <n v="25164800"/>
    <s v="USD"/>
    <x v="1"/>
    <x v="1285"/>
    <n v="1543"/>
    <n v="4"/>
    <n v="3.5"/>
    <s v="3.2.0"/>
    <s v="4+"/>
    <x v="10"/>
    <n v="37"/>
    <n v="5"/>
    <n v="1"/>
    <n v="1"/>
  </r>
  <r>
    <n v="1751"/>
    <n v="555590884"/>
    <s v="TransParent Compass"/>
    <n v="35382272"/>
    <s v="USD"/>
    <x v="1"/>
    <x v="197"/>
    <n v="0"/>
    <n v="0"/>
    <n v="0"/>
    <s v="4.1.1"/>
    <s v="4+"/>
    <x v="7"/>
    <n v="37"/>
    <n v="4"/>
    <n v="2"/>
    <n v="1"/>
  </r>
  <r>
    <n v="1752"/>
    <n v="555610791"/>
    <s v="餃踵乒皜貉扇虜餌嚗恥箇巨"/>
    <n v="57138176"/>
    <s v="USD"/>
    <x v="1"/>
    <x v="1286"/>
    <n v="1"/>
    <n v="4"/>
    <n v="5"/>
    <s v="4.9.1"/>
    <s v="4+"/>
    <x v="8"/>
    <n v="37"/>
    <n v="0"/>
    <n v="1"/>
    <n v="1"/>
  </r>
  <r>
    <n v="1753"/>
    <n v="555641008"/>
    <s v="Draw a Stickman: EPIC"/>
    <n v="72376320"/>
    <s v="USD"/>
    <x v="7"/>
    <x v="1287"/>
    <n v="42"/>
    <n v="4.5"/>
    <n v="4.5"/>
    <s v="1.4.4"/>
    <s v="9+"/>
    <x v="0"/>
    <n v="38"/>
    <n v="0"/>
    <n v="1"/>
    <n v="1"/>
  </r>
  <r>
    <n v="1754"/>
    <n v="555916407"/>
    <s v="Year Walk"/>
    <n v="213773594"/>
    <s v="USD"/>
    <x v="0"/>
    <x v="1288"/>
    <n v="1333"/>
    <n v="4.5"/>
    <n v="4.5"/>
    <n v="1.1000000000000001"/>
    <s v="12+"/>
    <x v="0"/>
    <n v="43"/>
    <n v="5"/>
    <n v="1"/>
    <n v="1"/>
  </r>
  <r>
    <n v="1755"/>
    <n v="555936735"/>
    <s v="Angry Birds Friends"/>
    <n v="190382080"/>
    <s v="USD"/>
    <x v="1"/>
    <x v="1289"/>
    <n v="376"/>
    <n v="4"/>
    <n v="4.5"/>
    <s v="3.4.0"/>
    <s v="4+"/>
    <x v="0"/>
    <n v="37"/>
    <n v="5"/>
    <n v="1"/>
    <n v="1"/>
  </r>
  <r>
    <n v="1757"/>
    <n v="556027347"/>
    <s v="Kirkland's Spin to Win"/>
    <n v="9965568"/>
    <s v="USD"/>
    <x v="1"/>
    <x v="1290"/>
    <n v="10"/>
    <n v="3"/>
    <n v="3"/>
    <s v="1.1.4"/>
    <s v="4+"/>
    <x v="3"/>
    <n v="38"/>
    <n v="0"/>
    <n v="1"/>
    <n v="1"/>
  </r>
  <r>
    <n v="1758"/>
    <n v="556164008"/>
    <s v="Real Racing 3"/>
    <n v="874184704"/>
    <s v="USD"/>
    <x v="1"/>
    <x v="1291"/>
    <n v="171"/>
    <n v="4.5"/>
    <n v="4.5"/>
    <s v="5.3.0"/>
    <s v="4+"/>
    <x v="0"/>
    <n v="38"/>
    <n v="5"/>
    <n v="12"/>
    <n v="1"/>
  </r>
  <r>
    <n v="1760"/>
    <n v="556382158"/>
    <s v="Pacific Fleet"/>
    <n v="92250112"/>
    <s v="USD"/>
    <x v="8"/>
    <x v="1292"/>
    <n v="461"/>
    <n v="4"/>
    <n v="4.5"/>
    <n v="2.1"/>
    <s v="12+"/>
    <x v="0"/>
    <n v="43"/>
    <n v="5"/>
    <n v="1"/>
    <n v="1"/>
  </r>
  <r>
    <n v="1761"/>
    <n v="556430416"/>
    <s v="Toca Tailor"/>
    <n v="57734144"/>
    <s v="USD"/>
    <x v="6"/>
    <x v="1293"/>
    <n v="28"/>
    <n v="4.5"/>
    <n v="4"/>
    <s v="1.0.7"/>
    <s v="4+"/>
    <x v="16"/>
    <n v="40"/>
    <n v="5"/>
    <n v="19"/>
    <n v="1"/>
  </r>
  <r>
    <n v="1762"/>
    <n v="556500145"/>
    <s v="Tiny Scanner+ - PDF scanner to scan document, receipt &amp; fax"/>
    <n v="57836544"/>
    <s v="USD"/>
    <x v="4"/>
    <x v="1294"/>
    <n v="1549"/>
    <n v="5"/>
    <n v="5"/>
    <s v="4.1.1"/>
    <s v="4+"/>
    <x v="11"/>
    <n v="38"/>
    <n v="4"/>
    <n v="9"/>
    <n v="1"/>
  </r>
  <r>
    <n v="1763"/>
    <n v="556867879"/>
    <s v="Draw a Stickman: EPIC HD"/>
    <n v="113565696"/>
    <s v="USD"/>
    <x v="6"/>
    <x v="1295"/>
    <n v="164"/>
    <n v="4.5"/>
    <n v="4.5"/>
    <s v="1.4.4"/>
    <s v="9+"/>
    <x v="0"/>
    <n v="24"/>
    <n v="5"/>
    <n v="1"/>
    <n v="1"/>
  </r>
  <r>
    <n v="1764"/>
    <n v="556990666"/>
    <s v="TNNS"/>
    <n v="42757772"/>
    <s v="USD"/>
    <x v="7"/>
    <x v="702"/>
    <n v="17"/>
    <n v="4.5"/>
    <n v="5"/>
    <n v="1.2"/>
    <s v="4+"/>
    <x v="0"/>
    <n v="43"/>
    <n v="5"/>
    <n v="1"/>
    <n v="1"/>
  </r>
  <r>
    <n v="1765"/>
    <n v="557121061"/>
    <s v="MetaMoJi Note - note taking and PDF annotation app"/>
    <n v="103659520"/>
    <s v="USD"/>
    <x v="5"/>
    <x v="1296"/>
    <n v="2"/>
    <n v="4"/>
    <n v="4.5"/>
    <s v="3.9.3"/>
    <s v="4+"/>
    <x v="1"/>
    <n v="38"/>
    <n v="5"/>
    <n v="13"/>
    <n v="1"/>
  </r>
  <r>
    <n v="1766"/>
    <n v="557130558"/>
    <s v="HelloTalk Language Exchange Learning App"/>
    <n v="167054336"/>
    <s v="USD"/>
    <x v="1"/>
    <x v="1297"/>
    <n v="50"/>
    <n v="4"/>
    <n v="4.5"/>
    <s v="2.3.4"/>
    <s v="4+"/>
    <x v="16"/>
    <n v="38"/>
    <n v="4"/>
    <n v="20"/>
    <n v="1"/>
  </r>
  <r>
    <n v="1767"/>
    <n v="557137623"/>
    <s v="Angry Birds Star Wars"/>
    <n v="177338368"/>
    <s v="USD"/>
    <x v="1"/>
    <x v="1298"/>
    <n v="7"/>
    <n v="4.5"/>
    <n v="3.5"/>
    <s v="1.5.11"/>
    <s v="4+"/>
    <x v="0"/>
    <n v="37"/>
    <n v="0"/>
    <n v="1"/>
    <n v="1"/>
  </r>
  <r>
    <n v="1768"/>
    <n v="557138109"/>
    <s v="Angry Birds Star Wars HD"/>
    <n v="212249600"/>
    <s v="USD"/>
    <x v="1"/>
    <x v="1299"/>
    <n v="10"/>
    <n v="4.5"/>
    <n v="4.5"/>
    <s v="1.5.11"/>
    <s v="4+"/>
    <x v="0"/>
    <n v="24"/>
    <n v="5"/>
    <n v="1"/>
    <n v="1"/>
  </r>
  <r>
    <n v="1769"/>
    <n v="557153158"/>
    <s v="Shpock Boot Sale &amp; Classifieds App. Buy &amp; Sell"/>
    <n v="82904064"/>
    <s v="USD"/>
    <x v="1"/>
    <x v="1300"/>
    <n v="1"/>
    <n v="4"/>
    <n v="5"/>
    <s v="3.12.2"/>
    <s v="12+"/>
    <x v="3"/>
    <n v="37"/>
    <n v="5"/>
    <n v="6"/>
    <n v="1"/>
  </r>
  <r>
    <n v="1770"/>
    <n v="557285579"/>
    <s v="Total - Free browser with file manager and cloud storage support"/>
    <n v="75883520"/>
    <s v="USD"/>
    <x v="1"/>
    <x v="1301"/>
    <n v="288"/>
    <n v="4.5"/>
    <n v="4"/>
    <s v="2.6.4"/>
    <s v="17+"/>
    <x v="13"/>
    <n v="38"/>
    <n v="3"/>
    <n v="7"/>
    <n v="1"/>
  </r>
  <r>
    <n v="1771"/>
    <n v="557405467"/>
    <s v="Network Analyzer - wifi scanner, speed test, tools"/>
    <n v="12513280"/>
    <s v="USD"/>
    <x v="0"/>
    <x v="1302"/>
    <n v="258"/>
    <n v="4.5"/>
    <n v="5"/>
    <n v="7.2"/>
    <s v="4+"/>
    <x v="7"/>
    <n v="37"/>
    <n v="5"/>
    <n v="1"/>
    <n v="1"/>
  </r>
  <r>
    <n v="1772"/>
    <n v="557932128"/>
    <s v="Inkly: Greeting Cards, Postcards, Flowers &amp; Gifts"/>
    <n v="139865088"/>
    <s v="USD"/>
    <x v="1"/>
    <x v="1303"/>
    <n v="859"/>
    <n v="4.5"/>
    <n v="5"/>
    <s v="7.5.1"/>
    <s v="9+"/>
    <x v="3"/>
    <n v="37"/>
    <n v="5"/>
    <n v="21"/>
    <n v="1"/>
  </r>
  <r>
    <n v="1773"/>
    <n v="558094294"/>
    <s v="Dashy Crashy"/>
    <n v="166305792"/>
    <s v="USD"/>
    <x v="1"/>
    <x v="1304"/>
    <n v="374"/>
    <n v="4.5"/>
    <n v="4.5"/>
    <s v="2.0.1"/>
    <s v="4+"/>
    <x v="0"/>
    <n v="37"/>
    <n v="5"/>
    <n v="12"/>
    <n v="1"/>
  </r>
  <r>
    <n v="1774"/>
    <n v="558202790"/>
    <s v="CUBE SNAP"/>
    <n v="85362688"/>
    <s v="USD"/>
    <x v="2"/>
    <x v="1305"/>
    <n v="142"/>
    <n v="4.5"/>
    <n v="4.5"/>
    <n v="3.14"/>
    <s v="4+"/>
    <x v="0"/>
    <n v="37"/>
    <n v="5"/>
    <n v="1"/>
    <n v="1"/>
  </r>
  <r>
    <n v="1775"/>
    <n v="558270538"/>
    <s v="File Manager Pro App"/>
    <n v="14442496"/>
    <s v="USD"/>
    <x v="4"/>
    <x v="1306"/>
    <n v="27"/>
    <n v="4.5"/>
    <n v="4"/>
    <n v="2.5"/>
    <s v="17+"/>
    <x v="11"/>
    <n v="37"/>
    <n v="1"/>
    <n v="2"/>
    <n v="1"/>
  </r>
  <r>
    <n v="1776"/>
    <n v="558433129"/>
    <s v="Modern Combat 4: Zero Hour"/>
    <n v="2169602048"/>
    <s v="USD"/>
    <x v="12"/>
    <x v="1307"/>
    <n v="1213"/>
    <n v="4"/>
    <n v="4"/>
    <s v="1.2.1"/>
    <s v="17+"/>
    <x v="0"/>
    <n v="39"/>
    <n v="5"/>
    <n v="13"/>
    <n v="1"/>
  </r>
  <r>
    <n v="1777"/>
    <n v="558512661"/>
    <s v="InsTrack for Instagram - Analytics Plus More"/>
    <n v="14225408"/>
    <s v="USD"/>
    <x v="1"/>
    <x v="1308"/>
    <n v="1897"/>
    <n v="4.5"/>
    <n v="4.5"/>
    <s v="2.3.4"/>
    <s v="4+"/>
    <x v="9"/>
    <n v="37"/>
    <n v="5"/>
    <n v="31"/>
    <n v="1"/>
  </r>
  <r>
    <n v="1778"/>
    <n v="558818638"/>
    <s v="Weblock - AdBlock for apps and websites"/>
    <n v="37883904"/>
    <s v="USD"/>
    <x v="7"/>
    <x v="1309"/>
    <n v="118"/>
    <n v="3.5"/>
    <n v="3.5"/>
    <s v="4.4.1"/>
    <s v="4+"/>
    <x v="7"/>
    <n v="37"/>
    <n v="5"/>
    <n v="7"/>
    <n v="1"/>
  </r>
  <r>
    <n v="1780"/>
    <n v="559887125"/>
    <s v="Ibotta: Cash Back App, Grocery Coupons &amp; Shopping"/>
    <n v="192774144"/>
    <s v="USD"/>
    <x v="1"/>
    <x v="1310"/>
    <n v="0"/>
    <n v="4.5"/>
    <n v="0"/>
    <s v="5.0.3"/>
    <s v="12+"/>
    <x v="3"/>
    <n v="37"/>
    <n v="0"/>
    <n v="1"/>
    <n v="1"/>
  </r>
  <r>
    <n v="1781"/>
    <n v="559951975"/>
    <s v="Lumps of Clay"/>
    <n v="90752000"/>
    <s v="USD"/>
    <x v="2"/>
    <x v="197"/>
    <n v="0"/>
    <n v="0"/>
    <n v="0"/>
    <n v="3"/>
    <s v="4+"/>
    <x v="0"/>
    <n v="37"/>
    <n v="4"/>
    <n v="1"/>
    <n v="1"/>
  </r>
  <r>
    <n v="1782"/>
    <n v="560173559"/>
    <s v="湔(摰)-雿隞憪"/>
    <n v="63309824"/>
    <s v="USD"/>
    <x v="1"/>
    <x v="1311"/>
    <n v="0"/>
    <n v="5"/>
    <n v="0"/>
    <s v="4.5.4"/>
    <s v="12+"/>
    <x v="10"/>
    <n v="38"/>
    <n v="4"/>
    <n v="1"/>
    <n v="1"/>
  </r>
  <r>
    <n v="1783"/>
    <n v="560372072"/>
    <s v="Mini Golf Stars! Retro Golf Game"/>
    <n v="224983040"/>
    <s v="USD"/>
    <x v="1"/>
    <x v="1312"/>
    <n v="165"/>
    <n v="4.5"/>
    <n v="4.5"/>
    <n v="5.72"/>
    <s v="17+"/>
    <x v="0"/>
    <n v="37"/>
    <n v="5"/>
    <n v="9"/>
    <n v="1"/>
  </r>
  <r>
    <n v="1785"/>
    <n v="560586497"/>
    <s v="Concepts - Sketch, Design, Illustrate"/>
    <n v="130532352"/>
    <s v="USD"/>
    <x v="1"/>
    <x v="1313"/>
    <n v="61"/>
    <n v="4.5"/>
    <n v="4.5"/>
    <s v="4.5.1"/>
    <s v="4+"/>
    <x v="1"/>
    <n v="37"/>
    <n v="5"/>
    <n v="12"/>
    <n v="1"/>
  </r>
  <r>
    <n v="1786"/>
    <n v="560692867"/>
    <s v="Lili"/>
    <n v="797827072"/>
    <s v="USD"/>
    <x v="2"/>
    <x v="1314"/>
    <n v="825"/>
    <n v="4"/>
    <n v="4"/>
    <n v="1.3"/>
    <s v="12+"/>
    <x v="0"/>
    <n v="39"/>
    <n v="5"/>
    <n v="1"/>
    <n v="1"/>
  </r>
  <r>
    <n v="1787"/>
    <n v="561350520"/>
    <s v="Capture - Control Your GoPro Camera - Share Video"/>
    <n v="94800896"/>
    <s v="USD"/>
    <x v="1"/>
    <x v="1315"/>
    <n v="145"/>
    <n v="3"/>
    <n v="1.5"/>
    <s v="3.3.2"/>
    <s v="12+"/>
    <x v="14"/>
    <n v="37"/>
    <n v="4"/>
    <n v="10"/>
    <n v="1"/>
  </r>
  <r>
    <n v="1788"/>
    <n v="561416817"/>
    <s v="Clumsy Ninja"/>
    <n v="255400960"/>
    <s v="USD"/>
    <x v="1"/>
    <x v="1316"/>
    <n v="608"/>
    <n v="4.5"/>
    <n v="4.5"/>
    <s v="1.29.0"/>
    <s v="4+"/>
    <x v="0"/>
    <n v="40"/>
    <n v="5"/>
    <n v="5"/>
    <n v="1"/>
  </r>
  <r>
    <n v="1789"/>
    <n v="561521557"/>
    <s v="Agricola"/>
    <n v="349272064"/>
    <s v="USD"/>
    <x v="12"/>
    <x v="1317"/>
    <n v="27"/>
    <n v="4"/>
    <n v="4.5"/>
    <s v="1.2.3"/>
    <s v="12+"/>
    <x v="0"/>
    <n v="40"/>
    <n v="5"/>
    <n v="7"/>
    <n v="1"/>
  </r>
  <r>
    <n v="1790"/>
    <n v="561625752"/>
    <s v="T-Mobile"/>
    <n v="65560576"/>
    <s v="USD"/>
    <x v="1"/>
    <x v="1318"/>
    <n v="828"/>
    <n v="4"/>
    <n v="4.5"/>
    <s v="2.9.5"/>
    <s v="4+"/>
    <x v="1"/>
    <n v="37"/>
    <n v="3"/>
    <n v="1"/>
    <n v="1"/>
  </r>
  <r>
    <n v="1791"/>
    <n v="561632513"/>
    <s v="Peatix -Discover events &amp; communities in your city"/>
    <n v="84125696"/>
    <s v="USD"/>
    <x v="1"/>
    <x v="456"/>
    <n v="0"/>
    <n v="3"/>
    <n v="0"/>
    <s v="2.10.0"/>
    <s v="4+"/>
    <x v="13"/>
    <n v="37"/>
    <n v="0"/>
    <n v="2"/>
    <n v="1"/>
  </r>
  <r>
    <n v="1793"/>
    <n v="561941526"/>
    <s v="Dragon City Mobile"/>
    <n v="123612160"/>
    <s v="USD"/>
    <x v="1"/>
    <x v="1319"/>
    <n v="223"/>
    <n v="4.5"/>
    <n v="4.5"/>
    <n v="4.1100000000000003"/>
    <s v="4+"/>
    <x v="0"/>
    <n v="38"/>
    <n v="5"/>
    <n v="12"/>
    <n v="1"/>
  </r>
  <r>
    <n v="1794"/>
    <n v="562136065"/>
    <s v="擃噸啣HD"/>
    <n v="36229120"/>
    <s v="USD"/>
    <x v="1"/>
    <x v="674"/>
    <n v="13"/>
    <n v="3.5"/>
    <n v="3"/>
    <s v="2.0.0"/>
    <s v="4+"/>
    <x v="15"/>
    <n v="26"/>
    <n v="5"/>
    <n v="1"/>
    <n v="1"/>
  </r>
  <r>
    <n v="1795"/>
    <n v="562162550"/>
    <s v="押店末 押氬氬"/>
    <n v="32168960"/>
    <s v="USD"/>
    <x v="1"/>
    <x v="197"/>
    <n v="0"/>
    <n v="0"/>
    <n v="0"/>
    <n v="4.9000000000000004"/>
    <s v="17+"/>
    <x v="9"/>
    <n v="40"/>
    <n v="4"/>
    <n v="16"/>
    <n v="1"/>
  </r>
  <r>
    <n v="1796"/>
    <n v="562772514"/>
    <s v="Devil's Attorney"/>
    <n v="321376256"/>
    <s v="USD"/>
    <x v="6"/>
    <x v="1320"/>
    <n v="125"/>
    <n v="4.5"/>
    <n v="4.5"/>
    <s v="1.0.4"/>
    <s v="12+"/>
    <x v="0"/>
    <n v="38"/>
    <n v="5"/>
    <n v="1"/>
    <n v="0"/>
  </r>
  <r>
    <n v="1797"/>
    <n v="562989701"/>
    <s v="Vector for iPhone"/>
    <n v="137792512"/>
    <s v="USD"/>
    <x v="2"/>
    <x v="1321"/>
    <n v="61"/>
    <n v="4.5"/>
    <n v="4.5"/>
    <s v="1.2.0"/>
    <s v="9+"/>
    <x v="0"/>
    <n v="40"/>
    <n v="0"/>
    <n v="1"/>
    <n v="1"/>
  </r>
  <r>
    <n v="1798"/>
    <n v="563027226"/>
    <s v="NFL HUDDLE: Football Card Trader"/>
    <n v="228352000"/>
    <s v="USD"/>
    <x v="1"/>
    <x v="1322"/>
    <n v="17"/>
    <n v="4"/>
    <n v="3"/>
    <s v="6.5.14"/>
    <s v="12+"/>
    <x v="10"/>
    <n v="37"/>
    <n v="5"/>
    <n v="1"/>
    <n v="1"/>
  </r>
  <r>
    <n v="1799"/>
    <n v="563092250"/>
    <s v="GeniusMovieWords"/>
    <n v="47728640"/>
    <s v="USD"/>
    <x v="3"/>
    <x v="197"/>
    <n v="0"/>
    <n v="0"/>
    <n v="0"/>
    <s v="2.1.0"/>
    <s v="4+"/>
    <x v="16"/>
    <n v="37"/>
    <n v="5"/>
    <n v="1"/>
    <n v="1"/>
  </r>
  <r>
    <n v="1800"/>
    <n v="563103341"/>
    <s v="UBiO"/>
    <n v="26939392"/>
    <s v="USD"/>
    <x v="4"/>
    <x v="23"/>
    <n v="0"/>
    <n v="4.5"/>
    <n v="0"/>
    <s v="3.0.3"/>
    <s v="4+"/>
    <x v="6"/>
    <n v="37"/>
    <n v="5"/>
    <n v="2"/>
    <n v="1"/>
  </r>
  <r>
    <n v="1802"/>
    <n v="563546294"/>
    <s v="Minecraft: Skin Studio"/>
    <n v="46211072"/>
    <s v="USD"/>
    <x v="0"/>
    <x v="1323"/>
    <n v="60"/>
    <n v="4"/>
    <n v="4.5"/>
    <s v="4.8.0"/>
    <s v="4+"/>
    <x v="0"/>
    <n v="37"/>
    <n v="5"/>
    <n v="11"/>
    <n v="1"/>
  </r>
  <r>
    <n v="1803"/>
    <n v="563718995"/>
    <s v="Bloons TD 5"/>
    <n v="113020928"/>
    <s v="USD"/>
    <x v="6"/>
    <x v="1324"/>
    <n v="141"/>
    <n v="4.5"/>
    <n v="4.5"/>
    <s v="3.8.3"/>
    <s v="9+"/>
    <x v="0"/>
    <n v="40"/>
    <n v="0"/>
    <n v="15"/>
    <n v="1"/>
  </r>
  <r>
    <n v="1804"/>
    <n v="563764220"/>
    <s v="minne - shopping handmade item"/>
    <n v="80129024"/>
    <s v="USD"/>
    <x v="1"/>
    <x v="23"/>
    <n v="0"/>
    <n v="5"/>
    <n v="0"/>
    <s v="7.11.0"/>
    <s v="4+"/>
    <x v="3"/>
    <n v="37"/>
    <n v="0"/>
    <n v="2"/>
    <n v="1"/>
  </r>
  <r>
    <n v="1806"/>
    <n v="563910324"/>
    <s v="MarineTraffic - Ship Tracking"/>
    <n v="45089792"/>
    <s v="USD"/>
    <x v="4"/>
    <x v="1325"/>
    <n v="114"/>
    <n v="4.5"/>
    <n v="4.5"/>
    <s v="3.6.2"/>
    <s v="4+"/>
    <x v="8"/>
    <n v="40"/>
    <n v="5"/>
    <n v="1"/>
    <n v="1"/>
  </r>
  <r>
    <n v="1808"/>
    <n v="564247778"/>
    <s v="Stone Age: The Board Game"/>
    <n v="137375744"/>
    <s v="USD"/>
    <x v="12"/>
    <x v="1326"/>
    <n v="448"/>
    <n v="4.5"/>
    <n v="4.5"/>
    <n v="2.1"/>
    <s v="4+"/>
    <x v="0"/>
    <n v="43"/>
    <n v="5"/>
    <n v="2"/>
    <n v="1"/>
  </r>
  <r>
    <n v="1810"/>
    <n v="564540143"/>
    <s v="Hill Climb Racing"/>
    <n v="108322816"/>
    <s v="USD"/>
    <x v="1"/>
    <x v="1327"/>
    <n v="186"/>
    <n v="4.5"/>
    <n v="4.5"/>
    <s v="1.33.0"/>
    <s v="9+"/>
    <x v="0"/>
    <n v="37"/>
    <n v="5"/>
    <n v="1"/>
    <n v="1"/>
  </r>
  <r>
    <n v="1811"/>
    <n v="564713751"/>
    <s v="51靽∠∠恣摰"/>
    <n v="68952064"/>
    <s v="USD"/>
    <x v="1"/>
    <x v="1328"/>
    <n v="0"/>
    <n v="4"/>
    <n v="0"/>
    <s v="9.4.1"/>
    <s v="4+"/>
    <x v="5"/>
    <n v="38"/>
    <n v="4"/>
    <n v="2"/>
    <n v="1"/>
  </r>
  <r>
    <n v="1812"/>
    <n v="564765093"/>
    <s v="51靽∠∠恣摰賀ro"/>
    <n v="68952064"/>
    <s v="USD"/>
    <x v="2"/>
    <x v="748"/>
    <n v="0"/>
    <n v="3.5"/>
    <n v="0"/>
    <s v="9.4.1"/>
    <s v="4+"/>
    <x v="5"/>
    <n v="38"/>
    <n v="4"/>
    <n v="2"/>
    <n v="1"/>
  </r>
  <r>
    <n v="1813"/>
    <n v="564818797"/>
    <s v="楝12306"/>
    <n v="28961792"/>
    <s v="USD"/>
    <x v="1"/>
    <x v="1290"/>
    <n v="0"/>
    <n v="2"/>
    <n v="0"/>
    <n v="2.8"/>
    <s v="4+"/>
    <x v="8"/>
    <n v="38"/>
    <n v="0"/>
    <n v="1"/>
    <n v="1"/>
  </r>
  <r>
    <n v="1814"/>
    <n v="564850309"/>
    <s v="Urlaubspiraten"/>
    <n v="22560768"/>
    <s v="USD"/>
    <x v="1"/>
    <x v="1329"/>
    <n v="0"/>
    <n v="5"/>
    <n v="0"/>
    <s v="2.0.19"/>
    <s v="4+"/>
    <x v="8"/>
    <n v="38"/>
    <n v="5"/>
    <n v="1"/>
    <n v="1"/>
  </r>
  <r>
    <n v="1815"/>
    <n v="564874986"/>
    <s v="Backflip Madness"/>
    <n v="17436862"/>
    <s v="USD"/>
    <x v="2"/>
    <x v="1330"/>
    <n v="11687"/>
    <n v="4.5"/>
    <n v="4.5"/>
    <s v="1.1.3"/>
    <s v="9+"/>
    <x v="0"/>
    <n v="43"/>
    <n v="5"/>
    <n v="1"/>
    <n v="1"/>
  </r>
  <r>
    <n v="1817"/>
    <n v="565200595"/>
    <s v="Fit Brains Trainer"/>
    <n v="188902400"/>
    <s v="USD"/>
    <x v="1"/>
    <x v="1331"/>
    <n v="213"/>
    <n v="4.5"/>
    <n v="4.5"/>
    <s v="5.1.10"/>
    <s v="4+"/>
    <x v="16"/>
    <n v="37"/>
    <n v="5"/>
    <n v="9"/>
    <n v="1"/>
  </r>
  <r>
    <n v="1818"/>
    <n v="565355431"/>
    <s v="Ticket Scanner for Powerball &amp; MegaMillions Pool"/>
    <n v="84973568"/>
    <s v="USD"/>
    <x v="1"/>
    <x v="942"/>
    <n v="0"/>
    <n v="3.5"/>
    <n v="0"/>
    <s v="5.7.6"/>
    <s v="12+"/>
    <x v="19"/>
    <n v="38"/>
    <n v="0"/>
    <n v="1"/>
    <n v="1"/>
  </r>
  <r>
    <n v="1819"/>
    <n v="565847343"/>
    <s v="曉漲HD-冽閫"/>
    <n v="167631872"/>
    <s v="USD"/>
    <x v="1"/>
    <x v="1332"/>
    <n v="8"/>
    <n v="4"/>
    <n v="3.5"/>
    <s v="5.4.0"/>
    <s v="17+"/>
    <x v="7"/>
    <n v="24"/>
    <n v="5"/>
    <n v="2"/>
    <n v="1"/>
  </r>
  <r>
    <n v="1820"/>
    <n v="565877448"/>
    <s v="Good homes style-pro"/>
    <n v="6373376"/>
    <s v="USD"/>
    <x v="2"/>
    <x v="197"/>
    <n v="0"/>
    <n v="0"/>
    <n v="0"/>
    <n v="1.1100000000000001"/>
    <s v="4+"/>
    <x v="17"/>
    <n v="43"/>
    <n v="0"/>
    <n v="3"/>
    <n v="1"/>
  </r>
  <r>
    <n v="1821"/>
    <n v="565951597"/>
    <s v="Monkey Word School Adventure"/>
    <n v="296433664"/>
    <s v="USD"/>
    <x v="7"/>
    <x v="1333"/>
    <n v="1"/>
    <n v="4"/>
    <n v="5"/>
    <n v="1.1200000000000001"/>
    <s v="4+"/>
    <x v="16"/>
    <n v="38"/>
    <n v="5"/>
    <n v="1"/>
    <n v="1"/>
  </r>
  <r>
    <n v="1822"/>
    <n v="566199224"/>
    <s v="Bloons TD 5 HD"/>
    <n v="217499648"/>
    <s v="USD"/>
    <x v="6"/>
    <x v="1334"/>
    <n v="184"/>
    <n v="4.5"/>
    <n v="5"/>
    <s v="3.8.3"/>
    <s v="9+"/>
    <x v="0"/>
    <n v="24"/>
    <n v="5"/>
    <n v="15"/>
    <n v="1"/>
  </r>
  <r>
    <n v="1823"/>
    <n v="566223681"/>
    <s v="Followers + for Instagram - Follower Analytics"/>
    <n v="17986560"/>
    <s v="USD"/>
    <x v="1"/>
    <x v="1335"/>
    <n v="402"/>
    <n v="4"/>
    <n v="3.5"/>
    <s v="2.1.1"/>
    <s v="12+"/>
    <x v="9"/>
    <n v="38"/>
    <n v="5"/>
    <n v="29"/>
    <n v="1"/>
  </r>
  <r>
    <n v="1824"/>
    <n v="566286915"/>
    <s v="Colin McRae Rally"/>
    <n v="822431744"/>
    <s v="USD"/>
    <x v="6"/>
    <x v="1336"/>
    <n v="171"/>
    <n v="3.5"/>
    <n v="4"/>
    <s v="1.11.4"/>
    <s v="4+"/>
    <x v="0"/>
    <n v="40"/>
    <n v="5"/>
    <n v="1"/>
    <n v="1"/>
  </r>
  <r>
    <n v="1826"/>
    <n v="566394373"/>
    <s v="Mutant Fridge Mayhem - Gumball"/>
    <n v="93663232"/>
    <s v="USD"/>
    <x v="6"/>
    <x v="1337"/>
    <n v="869"/>
    <n v="4.5"/>
    <n v="4.5"/>
    <s v="4.1.1"/>
    <s v="9+"/>
    <x v="0"/>
    <n v="43"/>
    <n v="5"/>
    <n v="1"/>
    <n v="1"/>
  </r>
  <r>
    <n v="1828"/>
    <n v="566560753"/>
    <s v="KATWARN"/>
    <n v="5424128"/>
    <s v="USD"/>
    <x v="1"/>
    <x v="197"/>
    <n v="0"/>
    <n v="0"/>
    <n v="0"/>
    <s v="2.1.1"/>
    <s v="4+"/>
    <x v="19"/>
    <n v="40"/>
    <n v="0"/>
    <n v="2"/>
    <n v="1"/>
  </r>
  <r>
    <n v="1829"/>
    <n v="566663211"/>
    <s v="iUniform ASU - Builds Your Army Service Uniform"/>
    <n v="37122048"/>
    <s v="USD"/>
    <x v="0"/>
    <x v="903"/>
    <n v="31"/>
    <n v="3.5"/>
    <n v="3"/>
    <n v="1.1299999999999999"/>
    <s v="4+"/>
    <x v="7"/>
    <n v="40"/>
    <n v="0"/>
    <n v="2"/>
    <n v="1"/>
  </r>
  <r>
    <n v="1830"/>
    <n v="566685699"/>
    <s v="We Maps"/>
    <n v="38597632"/>
    <s v="USD"/>
    <x v="12"/>
    <x v="250"/>
    <n v="8"/>
    <n v="4.5"/>
    <n v="5"/>
    <s v="8.4.2"/>
    <s v="4+"/>
    <x v="8"/>
    <n v="37"/>
    <n v="5"/>
    <n v="15"/>
    <n v="1"/>
  </r>
  <r>
    <n v="1831"/>
    <n v="566752651"/>
    <s v="Rainy Mood - Rain Sounds for Sleep &amp; Study"/>
    <n v="91877376"/>
    <s v="USD"/>
    <x v="6"/>
    <x v="1338"/>
    <n v="140"/>
    <n v="4.5"/>
    <n v="4.5"/>
    <n v="2.2000000000000002"/>
    <s v="4+"/>
    <x v="12"/>
    <n v="37"/>
    <n v="4"/>
    <n v="1"/>
    <n v="1"/>
  </r>
  <r>
    <n v="1833"/>
    <n v="566813949"/>
    <s v="瘛巨蟡 - 摰敶梧漣韐剔巨敹"/>
    <n v="98619392"/>
    <s v="USD"/>
    <x v="1"/>
    <x v="664"/>
    <n v="0"/>
    <n v="3.5"/>
    <n v="0"/>
    <s v="6.8.2"/>
    <s v="12+"/>
    <x v="13"/>
    <n v="38"/>
    <n v="5"/>
    <n v="2"/>
    <n v="1"/>
  </r>
  <r>
    <n v="1834"/>
    <n v="567008119"/>
    <s v="e-Sword HD: Bible Study Made Easy"/>
    <n v="20587520"/>
    <s v="USD"/>
    <x v="4"/>
    <x v="1339"/>
    <n v="136"/>
    <n v="5"/>
    <n v="5"/>
    <n v="6"/>
    <s v="4+"/>
    <x v="4"/>
    <n v="24"/>
    <n v="5"/>
    <n v="3"/>
    <n v="1"/>
  </r>
  <r>
    <n v="1835"/>
    <n v="567141387"/>
    <s v="Vampify - Turn yourself into a Vampire"/>
    <n v="102176768"/>
    <s v="USD"/>
    <x v="2"/>
    <x v="1340"/>
    <n v="0"/>
    <n v="4.5"/>
    <n v="0"/>
    <s v="2.1.9"/>
    <s v="9+"/>
    <x v="13"/>
    <n v="37"/>
    <n v="5"/>
    <n v="13"/>
    <n v="1"/>
  </r>
  <r>
    <n v="1836"/>
    <n v="567143224"/>
    <s v="French Tarot"/>
    <n v="41298944"/>
    <s v="USD"/>
    <x v="4"/>
    <x v="872"/>
    <n v="1"/>
    <n v="4.5"/>
    <n v="5"/>
    <s v="3.4.0"/>
    <s v="4+"/>
    <x v="0"/>
    <n v="38"/>
    <n v="5"/>
    <n v="2"/>
    <n v="1"/>
  </r>
  <r>
    <n v="1837"/>
    <n v="567244903"/>
    <s v="Bubble Guppies: Animal School Day HD"/>
    <n v="826970112"/>
    <s v="USD"/>
    <x v="4"/>
    <x v="526"/>
    <n v="264"/>
    <n v="3.5"/>
    <n v="3.5"/>
    <n v="1.4"/>
    <s v="4+"/>
    <x v="16"/>
    <n v="26"/>
    <n v="5"/>
    <n v="1"/>
    <n v="1"/>
  </r>
  <r>
    <n v="1838"/>
    <n v="567249360"/>
    <s v="Bubble Guppies: Animal School Day"/>
    <n v="829255680"/>
    <s v="USD"/>
    <x v="6"/>
    <x v="818"/>
    <n v="22"/>
    <n v="4"/>
    <n v="3.5"/>
    <n v="1.2"/>
    <s v="4+"/>
    <x v="16"/>
    <n v="40"/>
    <n v="0"/>
    <n v="1"/>
    <n v="1"/>
  </r>
  <r>
    <n v="1839"/>
    <n v="567289775"/>
    <s v="Mickey Mouse Clubhouse: Mickey's Wildlife Count Along"/>
    <n v="971752448"/>
    <s v="USD"/>
    <x v="6"/>
    <x v="1032"/>
    <n v="22"/>
    <n v="3.5"/>
    <n v="3.5"/>
    <s v="1.6.82"/>
    <s v="4+"/>
    <x v="13"/>
    <n v="40"/>
    <n v="5"/>
    <n v="3"/>
    <n v="1"/>
  </r>
  <r>
    <n v="1840"/>
    <n v="567457151"/>
    <s v="MY EE"/>
    <n v="23851008"/>
    <s v="USD"/>
    <x v="1"/>
    <x v="715"/>
    <n v="0"/>
    <n v="2.5"/>
    <n v="0"/>
    <s v="4.4.0"/>
    <s v="4+"/>
    <x v="7"/>
    <n v="37"/>
    <n v="5"/>
    <n v="1"/>
    <n v="1"/>
  </r>
  <r>
    <n v="1841"/>
    <n v="567533074"/>
    <s v="Sonic Jump"/>
    <n v="104692736"/>
    <s v="USD"/>
    <x v="6"/>
    <x v="1341"/>
    <n v="117"/>
    <n v="4.5"/>
    <n v="4"/>
    <s v="2.0.2"/>
    <s v="4+"/>
    <x v="0"/>
    <n v="43"/>
    <n v="5"/>
    <n v="10"/>
    <n v="1"/>
  </r>
  <r>
    <n v="1842"/>
    <n v="567767430"/>
    <s v="Yoga Studio"/>
    <n v="162386944"/>
    <s v="USD"/>
    <x v="4"/>
    <x v="1342"/>
    <n v="1067"/>
    <n v="5"/>
    <n v="5"/>
    <n v="3.4"/>
    <s v="4+"/>
    <x v="12"/>
    <n v="37"/>
    <n v="5"/>
    <n v="1"/>
    <n v="1"/>
  </r>
  <r>
    <n v="1843"/>
    <n v="568141784"/>
    <s v="sugar, sugar"/>
    <n v="25718784"/>
    <s v="USD"/>
    <x v="2"/>
    <x v="1343"/>
    <n v="23"/>
    <n v="4.5"/>
    <n v="5"/>
    <n v="2"/>
    <s v="4+"/>
    <x v="0"/>
    <n v="40"/>
    <n v="4"/>
    <n v="16"/>
    <n v="1"/>
  </r>
  <r>
    <n v="1844"/>
    <n v="568543007"/>
    <s v="Watch NFL Network"/>
    <n v="73063424"/>
    <s v="USD"/>
    <x v="1"/>
    <x v="507"/>
    <n v="30"/>
    <n v="2"/>
    <n v="2"/>
    <n v="2.2999999999999998"/>
    <s v="4+"/>
    <x v="10"/>
    <n v="38"/>
    <n v="3"/>
    <n v="25"/>
    <n v="1"/>
  </r>
  <r>
    <n v="1846"/>
    <n v="568731681"/>
    <s v="SySight"/>
    <n v="1209344"/>
    <s v="USD"/>
    <x v="2"/>
    <x v="197"/>
    <n v="0"/>
    <n v="0"/>
    <n v="0"/>
    <s v="4.3.5"/>
    <s v="4+"/>
    <x v="7"/>
    <n v="37"/>
    <n v="3"/>
    <n v="2"/>
    <n v="1"/>
  </r>
  <r>
    <n v="1847"/>
    <n v="568827824"/>
    <s v="Frax - The First Realtime Immersive Fractals"/>
    <n v="99244032"/>
    <s v="USD"/>
    <x v="2"/>
    <x v="1344"/>
    <n v="22"/>
    <n v="4.5"/>
    <n v="4.5"/>
    <s v="1.4.2"/>
    <s v="4+"/>
    <x v="13"/>
    <n v="37"/>
    <n v="0"/>
    <n v="8"/>
    <n v="1"/>
  </r>
  <r>
    <n v="1848"/>
    <n v="568939466"/>
    <s v="ReindeerCam"/>
    <n v="47512576"/>
    <s v="USD"/>
    <x v="7"/>
    <x v="1345"/>
    <n v="776"/>
    <n v="4.5"/>
    <n v="5"/>
    <n v="2"/>
    <s v="4+"/>
    <x v="13"/>
    <n v="37"/>
    <n v="3"/>
    <n v="1"/>
    <n v="1"/>
  </r>
  <r>
    <n v="1849"/>
    <n v="569077959"/>
    <s v="Timehop"/>
    <n v="67424256"/>
    <s v="USD"/>
    <x v="1"/>
    <x v="1346"/>
    <n v="90"/>
    <n v="3.5"/>
    <n v="2"/>
    <s v="4.0.12"/>
    <s v="4+"/>
    <x v="9"/>
    <n v="37"/>
    <n v="0"/>
    <n v="1"/>
    <n v="1"/>
  </r>
  <r>
    <n v="1850"/>
    <n v="569185650"/>
    <s v="Pudding Monsters"/>
    <n v="35096576"/>
    <s v="USD"/>
    <x v="2"/>
    <x v="1347"/>
    <n v="0"/>
    <n v="4.5"/>
    <n v="0"/>
    <s v="1.3.0"/>
    <s v="4+"/>
    <x v="0"/>
    <n v="40"/>
    <n v="0"/>
    <n v="11"/>
    <n v="1"/>
  </r>
  <r>
    <n v="1851"/>
    <n v="569632660"/>
    <s v="Toca Hair Salon 2"/>
    <n v="99796992"/>
    <s v="USD"/>
    <x v="6"/>
    <x v="1348"/>
    <n v="308"/>
    <n v="4.5"/>
    <n v="4"/>
    <s v="1.1.5"/>
    <s v="4+"/>
    <x v="16"/>
    <n v="40"/>
    <n v="5"/>
    <n v="18"/>
    <n v="1"/>
  </r>
  <r>
    <n v="1853"/>
    <n v="570060128"/>
    <s v="Duolingo - Learn Spanish, French and more"/>
    <n v="89782272"/>
    <s v="USD"/>
    <x v="1"/>
    <x v="1349"/>
    <n v="1881"/>
    <n v="4.5"/>
    <n v="4.5"/>
    <s v="5.1.0"/>
    <s v="4+"/>
    <x v="16"/>
    <n v="37"/>
    <n v="5"/>
    <n v="24"/>
    <n v="1"/>
  </r>
  <r>
    <n v="1854"/>
    <n v="570103834"/>
    <s v="Printicular Print Photos - 1 Hour Pickup"/>
    <n v="54000640"/>
    <s v="USD"/>
    <x v="1"/>
    <x v="352"/>
    <n v="53"/>
    <n v="5"/>
    <n v="5"/>
    <s v="2.22.0"/>
    <s v="4+"/>
    <x v="14"/>
    <n v="37"/>
    <n v="5"/>
    <n v="22"/>
    <n v="1"/>
  </r>
  <r>
    <n v="1855"/>
    <n v="570105907"/>
    <s v="璆賢予怒"/>
    <n v="81673216"/>
    <s v="USD"/>
    <x v="1"/>
    <x v="698"/>
    <n v="0"/>
    <n v="5"/>
    <n v="0"/>
    <s v="5.15.3"/>
    <s v="17+"/>
    <x v="5"/>
    <n v="37"/>
    <n v="5"/>
    <n v="1"/>
    <n v="1"/>
  </r>
  <r>
    <n v="1856"/>
    <n v="570180361"/>
    <s v="Runtastic Push Ups PRO: Workouts, Trainer, Counter"/>
    <n v="45799424"/>
    <s v="USD"/>
    <x v="7"/>
    <x v="1350"/>
    <n v="58"/>
    <n v="5"/>
    <n v="5"/>
    <s v="2.4.1"/>
    <s v="4+"/>
    <x v="12"/>
    <n v="37"/>
    <n v="5"/>
    <n v="15"/>
    <n v="1"/>
  </r>
  <r>
    <n v="1857"/>
    <n v="570182662"/>
    <s v="Runtastic Squats PRO  Workouts, Trainer &amp; Counter"/>
    <n v="45754368"/>
    <s v="USD"/>
    <x v="7"/>
    <x v="1351"/>
    <n v="23"/>
    <n v="5"/>
    <n v="4.5"/>
    <s v="2.4.1"/>
    <s v="4+"/>
    <x v="12"/>
    <n v="37"/>
    <n v="5"/>
    <n v="15"/>
    <n v="1"/>
  </r>
  <r>
    <n v="1858"/>
    <n v="570306657"/>
    <s v="LEGO Batman: DC Super Heroes"/>
    <n v="1139261440"/>
    <s v="USD"/>
    <x v="4"/>
    <x v="1352"/>
    <n v="1748"/>
    <n v="4"/>
    <n v="4"/>
    <n v="1.7"/>
    <s v="9+"/>
    <x v="0"/>
    <n v="43"/>
    <n v="5"/>
    <n v="1"/>
    <n v="1"/>
  </r>
  <r>
    <n v="1859"/>
    <n v="570315854"/>
    <s v="Repost for Instagram"/>
    <n v="46076928"/>
    <s v="USD"/>
    <x v="1"/>
    <x v="1353"/>
    <n v="407"/>
    <n v="4.5"/>
    <n v="5"/>
    <s v="3.2.5"/>
    <s v="12+"/>
    <x v="9"/>
    <n v="37"/>
    <n v="0"/>
    <n v="1"/>
    <n v="1"/>
  </r>
  <r>
    <n v="1860"/>
    <n v="570439968"/>
    <s v="Daily Celebrity Crossword"/>
    <n v="94110720"/>
    <s v="USD"/>
    <x v="1"/>
    <x v="1354"/>
    <n v="1766"/>
    <n v="4"/>
    <n v="4.5"/>
    <s v="4.12.23"/>
    <s v="4+"/>
    <x v="0"/>
    <n v="37"/>
    <n v="5"/>
    <n v="1"/>
    <n v="1"/>
  </r>
  <r>
    <n v="1861"/>
    <n v="570608623"/>
    <s v="曇悖雿-NBA函祆"/>
    <n v="89204736"/>
    <s v="USD"/>
    <x v="1"/>
    <x v="664"/>
    <n v="0"/>
    <n v="3.5"/>
    <n v="0"/>
    <s v="5.0.4"/>
    <s v="17+"/>
    <x v="10"/>
    <n v="37"/>
    <n v="0"/>
    <n v="1"/>
    <n v="1"/>
  </r>
  <r>
    <n v="1862"/>
    <n v="570772231"/>
    <s v="Global Shark Tracker"/>
    <n v="36946944"/>
    <s v="USD"/>
    <x v="1"/>
    <x v="414"/>
    <n v="8"/>
    <n v="3"/>
    <n v="3.5"/>
    <n v="1.7"/>
    <s v="4+"/>
    <x v="16"/>
    <n v="37"/>
    <n v="1"/>
    <n v="1"/>
    <n v="1"/>
  </r>
  <r>
    <n v="1863"/>
    <n v="571096102"/>
    <s v="FOX NOW - Watch Full Episodes and Stream Live TV"/>
    <n v="56974336"/>
    <s v="USD"/>
    <x v="1"/>
    <x v="1355"/>
    <n v="1724"/>
    <n v="4.5"/>
    <n v="4.5"/>
    <s v="2.16.6"/>
    <s v="4+"/>
    <x v="13"/>
    <n v="37"/>
    <n v="4"/>
    <n v="1"/>
    <n v="1"/>
  </r>
  <r>
    <n v="1864"/>
    <n v="571172432"/>
    <s v="Mutant Mudds"/>
    <n v="37110784"/>
    <s v="USD"/>
    <x v="4"/>
    <x v="1356"/>
    <n v="49"/>
    <n v="4"/>
    <n v="4"/>
    <s v="1.0.7"/>
    <s v="9+"/>
    <x v="0"/>
    <n v="43"/>
    <n v="5"/>
    <n v="1"/>
    <n v="1"/>
  </r>
  <r>
    <n v="1865"/>
    <n v="571227995"/>
    <s v="All-in Fitness: 1200 Exercises, Workouts, Calorie Counter, BMI calculator by Sport.com"/>
    <n v="96468992"/>
    <s v="USD"/>
    <x v="6"/>
    <x v="1357"/>
    <n v="15"/>
    <n v="4.5"/>
    <n v="2"/>
    <s v="1.9.1"/>
    <s v="12+"/>
    <x v="12"/>
    <n v="38"/>
    <n v="0"/>
    <n v="6"/>
    <n v="1"/>
  </r>
  <r>
    <n v="1868"/>
    <n v="571393580"/>
    <s v="Gangstar Vegas"/>
    <n v="2088777728"/>
    <s v="USD"/>
    <x v="1"/>
    <x v="1358"/>
    <n v="1118"/>
    <n v="4.5"/>
    <n v="4.5"/>
    <s v="3.1.0"/>
    <s v="17+"/>
    <x v="0"/>
    <n v="38"/>
    <n v="5"/>
    <n v="13"/>
    <n v="1"/>
  </r>
  <r>
    <n v="1869"/>
    <n v="571640421"/>
    <s v="Slender Rising"/>
    <n v="228978688"/>
    <s v="USD"/>
    <x v="6"/>
    <x v="1359"/>
    <n v="76"/>
    <n v="4.5"/>
    <n v="4.5"/>
    <n v="1.7"/>
    <s v="12+"/>
    <x v="0"/>
    <n v="40"/>
    <n v="4"/>
    <n v="1"/>
    <n v="1"/>
  </r>
  <r>
    <n v="1870"/>
    <n v="571801488"/>
    <s v="365Scores"/>
    <n v="129219584"/>
    <s v="USD"/>
    <x v="1"/>
    <x v="1360"/>
    <n v="192"/>
    <n v="4.5"/>
    <n v="5"/>
    <s v="4.4.9"/>
    <s v="4+"/>
    <x v="10"/>
    <n v="37"/>
    <n v="5"/>
    <n v="32"/>
    <n v="1"/>
  </r>
  <r>
    <n v="1871"/>
    <n v="572395608"/>
    <s v="Temple Run 2"/>
    <n v="158025728"/>
    <s v="USD"/>
    <x v="1"/>
    <x v="1361"/>
    <n v="91"/>
    <n v="4.5"/>
    <n v="4"/>
    <n v="1.37"/>
    <s v="9+"/>
    <x v="0"/>
    <n v="38"/>
    <n v="5"/>
    <n v="1"/>
    <n v="1"/>
  </r>
  <r>
    <n v="1872"/>
    <n v="572432485"/>
    <s v="Partia"/>
    <n v="38211584"/>
    <s v="USD"/>
    <x v="0"/>
    <x v="479"/>
    <n v="103"/>
    <n v="4.5"/>
    <n v="4"/>
    <s v="1.0.3"/>
    <s v="9+"/>
    <x v="0"/>
    <n v="43"/>
    <n v="4"/>
    <n v="1"/>
    <n v="1"/>
  </r>
  <r>
    <n v="1874"/>
    <n v="572534490"/>
    <s v="Beat the Boss 2"/>
    <n v="205271040"/>
    <s v="USD"/>
    <x v="1"/>
    <x v="1362"/>
    <n v="22708"/>
    <n v="4.5"/>
    <n v="4.5"/>
    <s v="2.8.0"/>
    <s v="12+"/>
    <x v="0"/>
    <n v="43"/>
    <n v="5"/>
    <n v="15"/>
    <n v="1"/>
  </r>
  <r>
    <n v="1875"/>
    <n v="573116090"/>
    <s v="Afterlight"/>
    <n v="76231680"/>
    <s v="USD"/>
    <x v="2"/>
    <x v="1363"/>
    <n v="79"/>
    <n v="4.5"/>
    <n v="4.5"/>
    <n v="3.2"/>
    <s v="4+"/>
    <x v="14"/>
    <n v="37"/>
    <n v="5"/>
    <n v="1"/>
    <n v="1"/>
  </r>
  <r>
    <n v="1876"/>
    <n v="573385592"/>
    <s v="准踴TOEIC(R) Test Score 600 嚚閬嚚(Ｕ)"/>
    <n v="120057856"/>
    <s v="USD"/>
    <x v="0"/>
    <x v="197"/>
    <n v="0"/>
    <n v="0"/>
    <n v="0"/>
    <s v="1.0.55"/>
    <s v="4+"/>
    <x v="16"/>
    <n v="38"/>
    <n v="0"/>
    <n v="1"/>
    <n v="1"/>
  </r>
  <r>
    <n v="1877"/>
    <n v="573516833"/>
    <s v="Warhammer Quest"/>
    <n v="936792064"/>
    <s v="USD"/>
    <x v="6"/>
    <x v="1364"/>
    <n v="301"/>
    <n v="4.5"/>
    <n v="4.5"/>
    <n v="1.29"/>
    <s v="12+"/>
    <x v="0"/>
    <n v="40"/>
    <n v="5"/>
    <n v="5"/>
    <n v="1"/>
  </r>
  <r>
    <n v="1878"/>
    <n v="573615421"/>
    <s v="Vend矇e Globe 2016"/>
    <n v="253679616"/>
    <s v="USD"/>
    <x v="1"/>
    <x v="1116"/>
    <n v="0"/>
    <n v="2"/>
    <n v="0"/>
    <s v="2.1.9"/>
    <s v="4+"/>
    <x v="10"/>
    <n v="37"/>
    <n v="5"/>
    <n v="2"/>
    <n v="1"/>
  </r>
  <r>
    <n v="1879"/>
    <n v="573859785"/>
    <s v="Joe Danger"/>
    <n v="171192320"/>
    <s v="USD"/>
    <x v="7"/>
    <x v="1365"/>
    <n v="176"/>
    <n v="4.5"/>
    <n v="4"/>
    <n v="1.2"/>
    <s v="9+"/>
    <x v="0"/>
    <n v="38"/>
    <n v="5"/>
    <n v="8"/>
    <n v="1"/>
  </r>
  <r>
    <n v="1880"/>
    <n v="573885698"/>
    <s v="曉漲閫HD-擃菔扼敶勗蝥輯"/>
    <n v="105649152"/>
    <s v="USD"/>
    <x v="1"/>
    <x v="1366"/>
    <n v="5"/>
    <n v="4"/>
    <n v="4.5"/>
    <s v="6.0.0"/>
    <s v="17+"/>
    <x v="13"/>
    <n v="24"/>
    <n v="5"/>
    <n v="1"/>
    <n v="1"/>
  </r>
  <r>
    <n v="1881"/>
    <n v="573916046"/>
    <s v="Fitness Point Pro"/>
    <n v="68373504"/>
    <s v="USD"/>
    <x v="4"/>
    <x v="787"/>
    <n v="112"/>
    <n v="4.5"/>
    <n v="4.5"/>
    <s v="6.6.2"/>
    <s v="9+"/>
    <x v="12"/>
    <n v="37"/>
    <n v="5"/>
    <n v="18"/>
    <n v="1"/>
  </r>
  <r>
    <n v="1883"/>
    <n v="574001818"/>
    <s v="Beat the Boss 2 (17+)"/>
    <n v="205250560"/>
    <s v="USD"/>
    <x v="2"/>
    <x v="1367"/>
    <n v="553"/>
    <n v="4.5"/>
    <n v="4.5"/>
    <s v="2.8.0"/>
    <s v="17+"/>
    <x v="0"/>
    <n v="43"/>
    <n v="5"/>
    <n v="15"/>
    <n v="1"/>
  </r>
  <r>
    <n v="1884"/>
    <n v="574123647"/>
    <s v="iGun Pro HD - The Original Gun Application"/>
    <n v="69952512"/>
    <s v="USD"/>
    <x v="1"/>
    <x v="1368"/>
    <n v="543"/>
    <n v="4.5"/>
    <n v="4.5"/>
    <n v="5.24"/>
    <s v="12+"/>
    <x v="0"/>
    <n v="40"/>
    <n v="5"/>
    <n v="6"/>
    <n v="1"/>
  </r>
  <r>
    <n v="1886"/>
    <n v="574375380"/>
    <s v="Sky Gamblers: Storm Raiders"/>
    <n v="1820131328"/>
    <s v="USD"/>
    <x v="4"/>
    <x v="1369"/>
    <n v="25"/>
    <n v="4.5"/>
    <n v="4"/>
    <s v="1.5.2"/>
    <s v="12+"/>
    <x v="0"/>
    <n v="37"/>
    <n v="5"/>
    <n v="10"/>
    <n v="1"/>
  </r>
  <r>
    <n v="1887"/>
    <n v="574641836"/>
    <s v="METAL SLUG 1"/>
    <n v="59441152"/>
    <s v="USD"/>
    <x v="6"/>
    <x v="711"/>
    <n v="240"/>
    <n v="4"/>
    <n v="4"/>
    <s v="1.1.1"/>
    <s v="9+"/>
    <x v="0"/>
    <n v="43"/>
    <n v="5"/>
    <n v="2"/>
    <n v="1"/>
  </r>
  <r>
    <n v="1888"/>
    <n v="575082759"/>
    <s v="Asva The Monkey HD"/>
    <n v="44660067"/>
    <s v="USD"/>
    <x v="2"/>
    <x v="1370"/>
    <n v="35"/>
    <n v="4.5"/>
    <n v="4.5"/>
    <s v="1.1.2"/>
    <s v="4+"/>
    <x v="0"/>
    <n v="43"/>
    <n v="5"/>
    <n v="1"/>
    <n v="1"/>
  </r>
  <r>
    <n v="1889"/>
    <n v="575119311"/>
    <s v="FINAL FANTASY IV"/>
    <n v="537749504"/>
    <s v="USD"/>
    <x v="18"/>
    <x v="1371"/>
    <n v="225"/>
    <n v="4.5"/>
    <n v="4.5"/>
    <s v="1.4.4"/>
    <s v="9+"/>
    <x v="0"/>
    <n v="40"/>
    <n v="5"/>
    <n v="12"/>
    <n v="1"/>
  </r>
  <r>
    <n v="1890"/>
    <n v="575147772"/>
    <s v="LINE PLAY - Your Avatar World"/>
    <n v="108691456"/>
    <s v="USD"/>
    <x v="1"/>
    <x v="1372"/>
    <n v="313"/>
    <n v="4.5"/>
    <n v="4.5"/>
    <s v="4.9.6"/>
    <s v="4+"/>
    <x v="9"/>
    <n v="37"/>
    <n v="5"/>
    <n v="6"/>
    <n v="1"/>
  </r>
  <r>
    <n v="1891"/>
    <n v="575154654"/>
    <s v="Pou"/>
    <n v="40968192"/>
    <s v="USD"/>
    <x v="1"/>
    <x v="1373"/>
    <n v="804"/>
    <n v="4.5"/>
    <n v="4"/>
    <s v="1.4.69"/>
    <s v="4+"/>
    <x v="0"/>
    <n v="40"/>
    <n v="5"/>
    <n v="20"/>
    <n v="1"/>
  </r>
  <r>
    <n v="1892"/>
    <n v="575357589"/>
    <s v="Christmas Stories: Nutcracker Collector's Edition HD (Full)"/>
    <n v="611252780"/>
    <s v="USD"/>
    <x v="12"/>
    <x v="1374"/>
    <n v="259"/>
    <n v="4.5"/>
    <n v="4.5"/>
    <s v="1.0.0"/>
    <s v="4+"/>
    <x v="0"/>
    <n v="24"/>
    <n v="5"/>
    <n v="1"/>
    <n v="1"/>
  </r>
  <r>
    <n v="1893"/>
    <n v="575487269"/>
    <s v="aerofly FS - Flight Simulator"/>
    <n v="2251403264"/>
    <s v="USD"/>
    <x v="0"/>
    <x v="1332"/>
    <n v="211"/>
    <n v="4.5"/>
    <n v="4.5"/>
    <s v="1.2.1"/>
    <s v="4+"/>
    <x v="0"/>
    <n v="39"/>
    <n v="5"/>
    <n v="1"/>
    <n v="1"/>
  </r>
  <r>
    <n v="1894"/>
    <n v="575590994"/>
    <s v="Infect Them All 2 : Zombies"/>
    <n v="42951284"/>
    <s v="USD"/>
    <x v="2"/>
    <x v="1375"/>
    <n v="1469"/>
    <n v="5"/>
    <n v="5"/>
    <n v="1.3"/>
    <s v="12+"/>
    <x v="0"/>
    <n v="43"/>
    <n v="5"/>
    <n v="2"/>
    <n v="1"/>
  </r>
  <r>
    <n v="1895"/>
    <n v="575658129"/>
    <s v="Injustice: Gods Among Us"/>
    <n v="1829599232"/>
    <s v="USD"/>
    <x v="1"/>
    <x v="1376"/>
    <n v="410"/>
    <n v="4.5"/>
    <n v="4.5"/>
    <s v="2.15.1"/>
    <s v="12+"/>
    <x v="0"/>
    <n v="39"/>
    <n v="5"/>
    <n v="13"/>
    <n v="1"/>
  </r>
  <r>
    <n v="1897"/>
    <n v="575781369"/>
    <s v="葵摰"/>
    <n v="123449344"/>
    <s v="USD"/>
    <x v="1"/>
    <x v="179"/>
    <n v="1"/>
    <n v="4.5"/>
    <n v="4"/>
    <s v="1.2.2"/>
    <s v="4+"/>
    <x v="0"/>
    <n v="43"/>
    <n v="5"/>
    <n v="1"/>
    <n v="1"/>
  </r>
  <r>
    <n v="1898"/>
    <n v="575812869"/>
    <s v="Dr. Panda Daycare"/>
    <n v="79133696"/>
    <s v="USD"/>
    <x v="6"/>
    <x v="1377"/>
    <n v="39"/>
    <n v="4"/>
    <n v="4.5"/>
    <n v="2.4"/>
    <s v="4+"/>
    <x v="16"/>
    <n v="40"/>
    <n v="5"/>
    <n v="15"/>
    <n v="1"/>
  </r>
  <r>
    <n v="1899"/>
    <n v="576443892"/>
    <s v="InstaLogo Logo Creator - Graphic design maker"/>
    <n v="123656192"/>
    <s v="USD"/>
    <x v="6"/>
    <x v="1378"/>
    <n v="172"/>
    <n v="4.5"/>
    <n v="4.5"/>
    <n v="3.1"/>
    <s v="4+"/>
    <x v="11"/>
    <n v="37"/>
    <n v="5"/>
    <n v="28"/>
    <n v="1"/>
  </r>
  <r>
    <n v="1900"/>
    <n v="576505181"/>
    <s v="Ingress"/>
    <n v="126825472"/>
    <s v="USD"/>
    <x v="1"/>
    <x v="1379"/>
    <n v="4"/>
    <n v="3.5"/>
    <n v="3.5"/>
    <s v="1.119.0"/>
    <s v="9+"/>
    <x v="0"/>
    <n v="38"/>
    <n v="3"/>
    <n v="16"/>
    <n v="1"/>
  </r>
  <r>
    <n v="1901"/>
    <n v="576588894"/>
    <s v="Sky Guide: View Stars Night or Day"/>
    <n v="175430656"/>
    <s v="USD"/>
    <x v="6"/>
    <x v="1380"/>
    <n v="1939"/>
    <n v="5"/>
    <n v="5"/>
    <s v="6.2.2"/>
    <s v="4+"/>
    <x v="4"/>
    <n v="37"/>
    <n v="5"/>
    <n v="11"/>
    <n v="1"/>
  </r>
  <r>
    <n v="1902"/>
    <n v="576649830"/>
    <s v="InstaSize: Photo Editor, Picture Effects &amp; Collage"/>
    <n v="99624960"/>
    <s v="USD"/>
    <x v="1"/>
    <x v="1381"/>
    <n v="1288"/>
    <n v="4"/>
    <n v="4.5"/>
    <s v="4.3.41"/>
    <s v="4+"/>
    <x v="14"/>
    <n v="37"/>
    <n v="1"/>
    <n v="23"/>
    <n v="1"/>
  </r>
  <r>
    <n v="1903"/>
    <n v="576836614"/>
    <s v="SpongeBob Moves In"/>
    <n v="634097664"/>
    <s v="USD"/>
    <x v="6"/>
    <x v="1382"/>
    <n v="44"/>
    <n v="4"/>
    <n v="4"/>
    <s v="4.37.7"/>
    <s v="4+"/>
    <x v="0"/>
    <n v="40"/>
    <n v="4"/>
    <n v="9"/>
    <n v="1"/>
  </r>
  <r>
    <n v="1904"/>
    <n v="576939960"/>
    <s v="Minigore 2: Zombies"/>
    <n v="138681344"/>
    <s v="USD"/>
    <x v="7"/>
    <x v="1383"/>
    <n v="107"/>
    <n v="4.5"/>
    <n v="4.5"/>
    <n v="2"/>
    <s v="17+"/>
    <x v="0"/>
    <n v="37"/>
    <n v="5"/>
    <n v="1"/>
    <n v="1"/>
  </r>
  <r>
    <n v="1905"/>
    <n v="576959436"/>
    <s v="Incredipede"/>
    <n v="77213696"/>
    <s v="USD"/>
    <x v="0"/>
    <x v="446"/>
    <n v="10"/>
    <n v="3"/>
    <n v="4"/>
    <n v="1.76"/>
    <s v="4+"/>
    <x v="0"/>
    <n v="39"/>
    <n v="4"/>
    <n v="1"/>
    <n v="1"/>
  </r>
  <r>
    <n v="1907"/>
    <n v="577232024"/>
    <s v="Lumosity - Brain Training"/>
    <n v="214962176"/>
    <s v="USD"/>
    <x v="1"/>
    <x v="1384"/>
    <n v="188"/>
    <n v="4.5"/>
    <n v="4.5"/>
    <n v="9.8000000000000007"/>
    <s v="4+"/>
    <x v="16"/>
    <n v="37"/>
    <n v="5"/>
    <n v="6"/>
    <n v="1"/>
  </r>
  <r>
    <n v="1908"/>
    <n v="577333970"/>
    <s v="Checkout 51: Grocery Coupons &amp; Cash Back Savings"/>
    <n v="18385920"/>
    <s v="USD"/>
    <x v="1"/>
    <x v="1385"/>
    <n v="209"/>
    <n v="4"/>
    <n v="4.5"/>
    <n v="5.6"/>
    <s v="4+"/>
    <x v="3"/>
    <n v="37"/>
    <n v="0"/>
    <n v="3"/>
    <n v="1"/>
  </r>
  <r>
    <n v="1910"/>
    <n v="577423493"/>
    <s v="Retrica - Selfie Camera with Filter, Sticker &amp; GIF"/>
    <n v="112688128"/>
    <s v="USD"/>
    <x v="1"/>
    <x v="1386"/>
    <n v="9"/>
    <n v="4.5"/>
    <n v="4.5"/>
    <s v="4.1.1"/>
    <s v="4+"/>
    <x v="14"/>
    <n v="37"/>
    <n v="0"/>
    <n v="16"/>
    <n v="1"/>
  </r>
  <r>
    <n v="1911"/>
    <n v="577499909"/>
    <s v="TapeACall Pro - Call Recorder For Phone Calls"/>
    <n v="49825792"/>
    <s v="USD"/>
    <x v="3"/>
    <x v="1387"/>
    <n v="505"/>
    <n v="4"/>
    <n v="5"/>
    <s v="3.4.7"/>
    <s v="4+"/>
    <x v="11"/>
    <n v="11"/>
    <n v="0"/>
    <n v="32"/>
    <n v="1"/>
  </r>
  <r>
    <n v="1912"/>
    <n v="577586159"/>
    <s v="Yahoo Mail - Keeps You Organized!"/>
    <n v="177899520"/>
    <s v="USD"/>
    <x v="1"/>
    <x v="1388"/>
    <n v="18"/>
    <n v="4"/>
    <n v="4.5"/>
    <s v="4.16.1"/>
    <s v="4+"/>
    <x v="1"/>
    <n v="37"/>
    <n v="5"/>
    <n v="45"/>
    <n v="1"/>
  </r>
  <r>
    <n v="1913"/>
    <n v="577628510"/>
    <s v="TeamSpeak 3"/>
    <n v="27543552"/>
    <s v="USD"/>
    <x v="4"/>
    <x v="1389"/>
    <n v="8"/>
    <n v="2.5"/>
    <n v="3"/>
    <s v="3.1.23"/>
    <s v="17+"/>
    <x v="9"/>
    <n v="38"/>
    <n v="1"/>
    <n v="4"/>
    <n v="1"/>
  </r>
  <r>
    <n v="1916"/>
    <n v="578186621"/>
    <s v="頧西蔭亥蝡-2017典頧西餈亥砭拇"/>
    <n v="69116928"/>
    <s v="USD"/>
    <x v="1"/>
    <x v="1390"/>
    <n v="2"/>
    <n v="4.5"/>
    <n v="4.5"/>
    <s v="6.3.2"/>
    <s v="4+"/>
    <x v="8"/>
    <n v="37"/>
    <n v="5"/>
    <n v="2"/>
    <n v="1"/>
  </r>
  <r>
    <n v="1917"/>
    <n v="578203499"/>
    <s v="Bridge Constructor Playground"/>
    <n v="82499584"/>
    <s v="USD"/>
    <x v="7"/>
    <x v="926"/>
    <n v="14"/>
    <n v="4.5"/>
    <n v="5"/>
    <n v="2"/>
    <s v="4+"/>
    <x v="0"/>
    <n v="38"/>
    <n v="5"/>
    <n v="13"/>
    <n v="1"/>
  </r>
  <r>
    <n v="1919"/>
    <n v="578448682"/>
    <s v="Grand Theft Auto: Vice City"/>
    <n v="1161168896"/>
    <s v="USD"/>
    <x v="4"/>
    <x v="1391"/>
    <n v="1153"/>
    <n v="4"/>
    <n v="4.5"/>
    <n v="1.6"/>
    <s v="17+"/>
    <x v="0"/>
    <n v="43"/>
    <n v="3"/>
    <n v="8"/>
    <n v="1"/>
  </r>
  <r>
    <n v="1920"/>
    <n v="578467798"/>
    <s v="Fish Out Of Water!"/>
    <n v="72671232"/>
    <s v="USD"/>
    <x v="2"/>
    <x v="1392"/>
    <n v="935"/>
    <n v="4.5"/>
    <n v="4.5"/>
    <s v="1.2.8"/>
    <s v="4+"/>
    <x v="0"/>
    <n v="38"/>
    <n v="5"/>
    <n v="13"/>
    <n v="1"/>
  </r>
  <r>
    <n v="1921"/>
    <n v="578665578"/>
    <s v="Threema"/>
    <n v="24925184"/>
    <s v="USD"/>
    <x v="6"/>
    <x v="264"/>
    <n v="2"/>
    <n v="4.5"/>
    <n v="4.5"/>
    <s v="2.10.0"/>
    <s v="4+"/>
    <x v="9"/>
    <n v="37"/>
    <n v="5"/>
    <n v="9"/>
    <n v="1"/>
  </r>
  <r>
    <n v="1923"/>
    <n v="578979413"/>
    <s v="MyScript Calculator - Handwriting calculator"/>
    <n v="21319680"/>
    <s v="USD"/>
    <x v="1"/>
    <x v="1393"/>
    <n v="1776"/>
    <n v="4.5"/>
    <n v="4"/>
    <s v="1.3.2"/>
    <s v="4+"/>
    <x v="1"/>
    <n v="38"/>
    <n v="5"/>
    <n v="11"/>
    <n v="1"/>
  </r>
  <r>
    <n v="1925"/>
    <n v="579446739"/>
    <s v="Wells Fargo for iPad"/>
    <n v="67862528"/>
    <s v="USD"/>
    <x v="1"/>
    <x v="1394"/>
    <n v="20"/>
    <n v="2.5"/>
    <n v="1.5"/>
    <n v="2.95"/>
    <s v="4+"/>
    <x v="5"/>
    <n v="24"/>
    <n v="5"/>
    <n v="2"/>
    <n v="1"/>
  </r>
  <r>
    <n v="1926"/>
    <n v="579581125"/>
    <s v="SmartNews - Trending News &amp; Stories"/>
    <n v="26681344"/>
    <s v="USD"/>
    <x v="1"/>
    <x v="1395"/>
    <n v="28"/>
    <n v="4"/>
    <n v="4.5"/>
    <s v="4.1.10"/>
    <s v="17+"/>
    <x v="19"/>
    <n v="37"/>
    <n v="5"/>
    <n v="2"/>
    <n v="1"/>
  </r>
  <r>
    <n v="1927"/>
    <n v="579712380"/>
    <s v="Alarm Clock Sleep Sounds Pro: Guided Meditation for Relaxation Cycle, Hypnosis and insomnia"/>
    <n v="89534464"/>
    <s v="USD"/>
    <x v="12"/>
    <x v="1396"/>
    <n v="121"/>
    <n v="4.5"/>
    <n v="4.5"/>
    <n v="2.1"/>
    <s v="4+"/>
    <x v="12"/>
    <n v="38"/>
    <n v="0"/>
    <n v="6"/>
    <n v="1"/>
  </r>
  <r>
    <n v="1928"/>
    <n v="580002794"/>
    <s v="Followers + EA - Analytics for Instagram"/>
    <n v="19306496"/>
    <s v="USD"/>
    <x v="2"/>
    <x v="1397"/>
    <n v="24"/>
    <n v="2.5"/>
    <n v="1"/>
    <s v="3.0.2"/>
    <s v="12+"/>
    <x v="9"/>
    <n v="25"/>
    <n v="3"/>
    <n v="29"/>
    <n v="1"/>
  </r>
  <r>
    <n v="1929"/>
    <n v="580069644"/>
    <s v="縑扼怒"/>
    <n v="12864512"/>
    <s v="USD"/>
    <x v="1"/>
    <x v="197"/>
    <n v="0"/>
    <n v="0"/>
    <n v="0"/>
    <s v="4.0.5"/>
    <s v="4+"/>
    <x v="7"/>
    <n v="37"/>
    <n v="0"/>
    <n v="2"/>
    <n v="1"/>
  </r>
  <r>
    <n v="1930"/>
    <n v="580175049"/>
    <s v="Blitz Brigade: Multiplayer FPS shooter online!"/>
    <n v="1024388096"/>
    <s v="USD"/>
    <x v="1"/>
    <x v="1398"/>
    <n v="153"/>
    <n v="4.5"/>
    <n v="3.5"/>
    <s v="2.9.1"/>
    <s v="17+"/>
    <x v="0"/>
    <n v="38"/>
    <n v="5"/>
    <n v="11"/>
    <n v="1"/>
  </r>
  <r>
    <n v="1932"/>
    <n v="580758306"/>
    <s v="銝韏瑟敼 - 甈Ｖ銵萇"/>
    <n v="110405632"/>
    <s v="USD"/>
    <x v="1"/>
    <x v="197"/>
    <n v="0"/>
    <n v="0"/>
    <n v="0"/>
    <s v="3.9.0"/>
    <s v="12+"/>
    <x v="0"/>
    <n v="40"/>
    <n v="0"/>
    <n v="1"/>
    <n v="1"/>
  </r>
  <r>
    <n v="1933"/>
    <n v="580765736"/>
    <s v="Megapolis"/>
    <n v="136165376"/>
    <s v="USD"/>
    <x v="1"/>
    <x v="1399"/>
    <n v="92"/>
    <n v="4.5"/>
    <n v="4.5"/>
    <s v="3.70.20429"/>
    <s v="4+"/>
    <x v="0"/>
    <n v="38"/>
    <n v="5"/>
    <n v="10"/>
    <n v="1"/>
  </r>
  <r>
    <n v="1934"/>
    <n v="580991034"/>
    <s v="The Silent Age"/>
    <n v="1522363392"/>
    <s v="USD"/>
    <x v="1"/>
    <x v="1400"/>
    <n v="457"/>
    <n v="4.5"/>
    <n v="4.5"/>
    <n v="2.16"/>
    <s v="12+"/>
    <x v="0"/>
    <n v="37"/>
    <n v="5"/>
    <n v="1"/>
    <n v="1"/>
  </r>
  <r>
    <n v="1935"/>
    <n v="581137577"/>
    <s v="VoiceTra(Voice Translator)"/>
    <n v="14505984"/>
    <s v="USD"/>
    <x v="1"/>
    <x v="197"/>
    <n v="0"/>
    <n v="0"/>
    <n v="0"/>
    <n v="5.5"/>
    <s v="4+"/>
    <x v="8"/>
    <n v="37"/>
    <n v="5"/>
    <n v="4"/>
    <n v="1"/>
  </r>
  <r>
    <n v="1936"/>
    <n v="581463445"/>
    <s v="Lep's World 3 Plus - the super best platformer games"/>
    <n v="70962176"/>
    <s v="USD"/>
    <x v="2"/>
    <x v="1401"/>
    <n v="205"/>
    <n v="4.5"/>
    <n v="4"/>
    <s v="1.8.4"/>
    <s v="4+"/>
    <x v="0"/>
    <n v="38"/>
    <n v="5"/>
    <n v="19"/>
    <n v="1"/>
  </r>
  <r>
    <n v="1937"/>
    <n v="581585669"/>
    <s v="Elmo Loves 123s"/>
    <n v="520400896"/>
    <s v="USD"/>
    <x v="4"/>
    <x v="1236"/>
    <n v="21"/>
    <n v="3.5"/>
    <n v="3.5"/>
    <s v="1.3.0"/>
    <s v="4+"/>
    <x v="0"/>
    <n v="24"/>
    <n v="5"/>
    <n v="1"/>
    <n v="1"/>
  </r>
  <r>
    <n v="1938"/>
    <n v="581838289"/>
    <s v="啣格蝷箸Ｕ怒踴嚗芥敺"/>
    <n v="108883968"/>
    <s v="USD"/>
    <x v="1"/>
    <x v="197"/>
    <n v="0"/>
    <n v="0"/>
    <n v="0"/>
    <s v="3.0.0"/>
    <s v="4+"/>
    <x v="3"/>
    <n v="37"/>
    <n v="0"/>
    <n v="1"/>
    <n v="1"/>
  </r>
  <r>
    <n v="1942"/>
    <n v="581906929"/>
    <s v="Athletics: Summer Sports (Full Version)"/>
    <n v="85116928"/>
    <s v="USD"/>
    <x v="2"/>
    <x v="1402"/>
    <n v="3"/>
    <n v="4.5"/>
    <n v="4.5"/>
    <n v="1.6"/>
    <s v="4+"/>
    <x v="0"/>
    <n v="37"/>
    <n v="5"/>
    <n v="1"/>
    <n v="1"/>
  </r>
  <r>
    <n v="1943"/>
    <n v="581920331"/>
    <s v="WWF Together"/>
    <n v="1272736768"/>
    <s v="USD"/>
    <x v="1"/>
    <x v="1403"/>
    <n v="25"/>
    <n v="4.5"/>
    <n v="4.5"/>
    <s v="2.1.5"/>
    <s v="4+"/>
    <x v="16"/>
    <n v="37"/>
    <n v="5"/>
    <n v="5"/>
    <n v="1"/>
  </r>
  <r>
    <n v="1945"/>
    <n v="582284493"/>
    <s v="Radio - USA"/>
    <n v="56379392"/>
    <s v="USD"/>
    <x v="1"/>
    <x v="1404"/>
    <n v="2"/>
    <n v="4"/>
    <n v="3"/>
    <s v="5.2.4"/>
    <s v="4+"/>
    <x v="13"/>
    <n v="37"/>
    <n v="5"/>
    <n v="15"/>
    <n v="1"/>
  </r>
  <r>
    <n v="1946"/>
    <n v="582431926"/>
    <s v="Cliff Diving Champ"/>
    <n v="51728384"/>
    <s v="USD"/>
    <x v="2"/>
    <x v="1405"/>
    <n v="35"/>
    <n v="4.5"/>
    <n v="4.5"/>
    <n v="1.1100000000000001"/>
    <s v="4+"/>
    <x v="0"/>
    <n v="43"/>
    <n v="5"/>
    <n v="1"/>
    <n v="1"/>
  </r>
  <r>
    <n v="1947"/>
    <n v="582486077"/>
    <s v="ElfYourself by Office Depot, Inc."/>
    <n v="109844480"/>
    <s v="USD"/>
    <x v="1"/>
    <x v="1406"/>
    <n v="184"/>
    <n v="4"/>
    <n v="3.5"/>
    <s v="5.2.0"/>
    <s v="4+"/>
    <x v="13"/>
    <n v="37"/>
    <n v="5"/>
    <n v="4"/>
    <n v="1"/>
  </r>
  <r>
    <n v="1948"/>
    <n v="582528844"/>
    <s v="隞憭湔(銝) - 刻剔圈韏悖迂銋憸"/>
    <n v="108479488"/>
    <s v="USD"/>
    <x v="2"/>
    <x v="928"/>
    <n v="0"/>
    <n v="4.5"/>
    <n v="0"/>
    <s v="6.1.4"/>
    <s v="17+"/>
    <x v="19"/>
    <n v="38"/>
    <n v="4"/>
    <n v="2"/>
    <n v="1"/>
  </r>
  <r>
    <n v="1949"/>
    <n v="582538300"/>
    <s v="TimeStamp Photo with GPS Address Location"/>
    <n v="671744"/>
    <s v="USD"/>
    <x v="7"/>
    <x v="1407"/>
    <n v="15"/>
    <n v="2.5"/>
    <n v="2.5"/>
    <n v="6.6"/>
    <s v="4+"/>
    <x v="14"/>
    <n v="40"/>
    <n v="1"/>
    <n v="1"/>
    <n v="1"/>
  </r>
  <r>
    <n v="1950"/>
    <n v="582654048"/>
    <s v="Sonic Dash"/>
    <n v="186687488"/>
    <s v="USD"/>
    <x v="1"/>
    <x v="1408"/>
    <n v="419"/>
    <n v="4.5"/>
    <n v="4.5"/>
    <s v="3.7.1"/>
    <s v="4+"/>
    <x v="0"/>
    <n v="37"/>
    <n v="5"/>
    <n v="7"/>
    <n v="1"/>
  </r>
  <r>
    <n v="1951"/>
    <n v="582719476"/>
    <s v="Instant Fitness : 600+ exercises, 100+ workouts, home, exercise workout trainer, 7 minute workout, on-the-go personal mobile fitness trainer by Fitness Buddy and Instant Heart Rate"/>
    <n v="80175104"/>
    <s v="USD"/>
    <x v="3"/>
    <x v="1121"/>
    <n v="214"/>
    <n v="4.5"/>
    <n v="4.5"/>
    <n v="2"/>
    <s v="4+"/>
    <x v="12"/>
    <n v="38"/>
    <n v="0"/>
    <n v="1"/>
    <n v="1"/>
  </r>
  <r>
    <n v="1952"/>
    <n v="582790430"/>
    <s v="SeatGeek  Tickets to Sports, Concerts &amp; Broadway"/>
    <n v="68196352"/>
    <s v="USD"/>
    <x v="1"/>
    <x v="1409"/>
    <n v="196"/>
    <n v="4.5"/>
    <n v="5"/>
    <s v="4.6.0"/>
    <s v="4+"/>
    <x v="13"/>
    <n v="37"/>
    <n v="5"/>
    <n v="1"/>
    <n v="1"/>
  </r>
  <r>
    <n v="1953"/>
    <n v="582793399"/>
    <s v="Rocket Video for Google Cast and Chromecast to TV"/>
    <n v="48523264"/>
    <s v="USD"/>
    <x v="7"/>
    <x v="1410"/>
    <n v="153"/>
    <n v="5"/>
    <n v="4.5"/>
    <n v="3.2"/>
    <s v="17+"/>
    <x v="1"/>
    <n v="38"/>
    <n v="4"/>
    <n v="5"/>
    <n v="1"/>
  </r>
  <r>
    <n v="1954"/>
    <n v="582934943"/>
    <s v="振-函砍瘞挪憸恥撟喳"/>
    <n v="76228608"/>
    <s v="USD"/>
    <x v="1"/>
    <x v="423"/>
    <n v="2"/>
    <n v="4.5"/>
    <n v="5"/>
    <n v="5.32"/>
    <s v="12+"/>
    <x v="8"/>
    <n v="37"/>
    <n v="0"/>
    <n v="1"/>
    <n v="1"/>
  </r>
  <r>
    <n v="1955"/>
    <n v="583066190"/>
    <s v="AVP: Evolution"/>
    <n v="875347968"/>
    <s v="USD"/>
    <x v="6"/>
    <x v="1411"/>
    <n v="732"/>
    <n v="4.5"/>
    <n v="4.5"/>
    <n v="3"/>
    <s v="12+"/>
    <x v="0"/>
    <n v="38"/>
    <n v="5"/>
    <n v="8"/>
    <n v="1"/>
  </r>
  <r>
    <n v="1956"/>
    <n v="583222866"/>
    <s v="Deer Hunter Classic"/>
    <n v="185881600"/>
    <s v="USD"/>
    <x v="1"/>
    <x v="1412"/>
    <n v="167"/>
    <n v="4.5"/>
    <n v="4.5"/>
    <s v="3.4.0"/>
    <s v="17+"/>
    <x v="0"/>
    <n v="38"/>
    <n v="5"/>
    <n v="12"/>
    <n v="1"/>
  </r>
  <r>
    <n v="1957"/>
    <n v="583284315"/>
    <s v="嗅蝖摮阡"/>
    <n v="319086592"/>
    <s v="USD"/>
    <x v="2"/>
    <x v="1413"/>
    <n v="2"/>
    <n v="4.5"/>
    <n v="3"/>
    <s v="2.0.2"/>
    <s v="4+"/>
    <x v="16"/>
    <n v="40"/>
    <n v="3"/>
    <n v="2"/>
    <n v="1"/>
  </r>
  <r>
    <n v="1958"/>
    <n v="583308290"/>
    <s v="Naughty or Nice Scan Free"/>
    <n v="18944000"/>
    <s v="USD"/>
    <x v="1"/>
    <x v="1414"/>
    <n v="194"/>
    <n v="3.5"/>
    <n v="3.5"/>
    <n v="1.6"/>
    <s v="4+"/>
    <x v="13"/>
    <n v="38"/>
    <n v="2"/>
    <n v="2"/>
    <n v="1"/>
  </r>
  <r>
    <n v="1959"/>
    <n v="583446403"/>
    <s v="Garmin Connect Mobile"/>
    <n v="285233152"/>
    <s v="USD"/>
    <x v="1"/>
    <x v="1415"/>
    <n v="156"/>
    <n v="3"/>
    <n v="4.5"/>
    <n v="3.18"/>
    <s v="4+"/>
    <x v="12"/>
    <n v="37"/>
    <n v="0"/>
    <n v="29"/>
    <n v="1"/>
  </r>
  <r>
    <n v="1960"/>
    <n v="583672052"/>
    <s v="BookScanner App"/>
    <n v="13821952"/>
    <s v="USD"/>
    <x v="7"/>
    <x v="327"/>
    <n v="12"/>
    <n v="4"/>
    <n v="4"/>
    <n v="2.9"/>
    <s v="4+"/>
    <x v="20"/>
    <n v="37"/>
    <n v="4"/>
    <n v="22"/>
    <n v="1"/>
  </r>
  <r>
    <n v="1961"/>
    <n v="583700738"/>
    <s v="銝剖蝘餃乩(銝剖蝘餃摰)"/>
    <n v="62429184"/>
    <s v="USD"/>
    <x v="1"/>
    <x v="1416"/>
    <n v="2"/>
    <n v="2.5"/>
    <n v="5"/>
    <n v="3.8"/>
    <s v="4+"/>
    <x v="7"/>
    <n v="38"/>
    <n v="5"/>
    <n v="1"/>
    <n v="1"/>
  </r>
  <r>
    <n v="1963"/>
    <n v="583976519"/>
    <s v="Cubasis 2 - Mobile Music Creation System"/>
    <n v="1032812544"/>
    <s v="USD"/>
    <x v="27"/>
    <x v="1417"/>
    <n v="17"/>
    <n v="4"/>
    <n v="4.5"/>
    <n v="2.1"/>
    <s v="4+"/>
    <x v="6"/>
    <n v="24"/>
    <n v="5"/>
    <n v="1"/>
    <n v="1"/>
  </r>
  <r>
    <n v="1964"/>
    <n v="584246550"/>
    <s v="銋啁頧衣巨Pro"/>
    <n v="4255744"/>
    <s v="USD"/>
    <x v="4"/>
    <x v="823"/>
    <n v="0"/>
    <n v="5"/>
    <n v="0"/>
    <s v="4.3.5"/>
    <s v="4+"/>
    <x v="1"/>
    <n v="38"/>
    <n v="5"/>
    <n v="1"/>
    <n v="1"/>
  </r>
  <r>
    <n v="1965"/>
    <n v="584485870"/>
    <s v="ZEDGE Ringtones"/>
    <n v="52864000"/>
    <s v="USD"/>
    <x v="1"/>
    <x v="1418"/>
    <n v="165"/>
    <n v="3.5"/>
    <n v="1"/>
    <s v="3.4.2"/>
    <s v="12+"/>
    <x v="13"/>
    <n v="37"/>
    <n v="3"/>
    <n v="12"/>
    <n v="1"/>
  </r>
  <r>
    <n v="1966"/>
    <n v="584557117"/>
    <s v="Napster - Top Music &amp; Radio"/>
    <n v="184817664"/>
    <s v="USD"/>
    <x v="1"/>
    <x v="1419"/>
    <n v="80"/>
    <n v="4"/>
    <n v="3.5"/>
    <s v="5.7.5"/>
    <s v="12+"/>
    <x v="6"/>
    <n v="37"/>
    <n v="4"/>
    <n v="11"/>
    <n v="1"/>
  </r>
  <r>
    <n v="1967"/>
    <n v="584927317"/>
    <s v="Warbits"/>
    <n v="185147392"/>
    <s v="USD"/>
    <x v="4"/>
    <x v="1420"/>
    <n v="43"/>
    <n v="4.5"/>
    <n v="5"/>
    <n v="1.2"/>
    <s v="9+"/>
    <x v="0"/>
    <n v="40"/>
    <n v="5"/>
    <n v="1"/>
    <n v="1"/>
  </r>
  <r>
    <n v="1968"/>
    <n v="585027354"/>
    <s v="Google Maps - Navigation &amp; Transit"/>
    <n v="120232960"/>
    <s v="USD"/>
    <x v="1"/>
    <x v="1421"/>
    <n v="1253"/>
    <n v="4.5"/>
    <n v="4"/>
    <s v="4.31.1"/>
    <s v="12+"/>
    <x v="15"/>
    <n v="37"/>
    <n v="5"/>
    <n v="34"/>
    <n v="1"/>
  </r>
  <r>
    <n v="1969"/>
    <n v="585259203"/>
    <s v="Super Stickman Golf 2"/>
    <n v="96925696"/>
    <s v="USD"/>
    <x v="1"/>
    <x v="1422"/>
    <n v="2808"/>
    <n v="4.5"/>
    <n v="4.5"/>
    <n v="2.8"/>
    <s v="4+"/>
    <x v="0"/>
    <n v="38"/>
    <n v="5"/>
    <n v="1"/>
    <n v="1"/>
  </r>
  <r>
    <n v="1970"/>
    <n v="585307861"/>
    <s v="PicTapGo"/>
    <n v="32724992"/>
    <s v="USD"/>
    <x v="7"/>
    <x v="1423"/>
    <n v="0"/>
    <n v="4.5"/>
    <n v="0"/>
    <s v="3.5.2"/>
    <s v="4+"/>
    <x v="14"/>
    <n v="37"/>
    <n v="5"/>
    <n v="6"/>
    <n v="1"/>
  </r>
  <r>
    <n v="1971"/>
    <n v="585478571"/>
    <s v="僑朣Ｚ那"/>
    <n v="2134631"/>
    <s v="USD"/>
    <x v="1"/>
    <x v="197"/>
    <n v="0"/>
    <n v="0"/>
    <n v="0"/>
    <n v="1"/>
    <s v="4+"/>
    <x v="13"/>
    <n v="43"/>
    <n v="0"/>
    <n v="2"/>
    <n v="1"/>
  </r>
  <r>
    <n v="1972"/>
    <n v="585512923"/>
    <s v="Dr. Panda Veggie Garden"/>
    <n v="159403008"/>
    <s v="USD"/>
    <x v="6"/>
    <x v="1424"/>
    <n v="9"/>
    <n v="4"/>
    <n v="4.5"/>
    <n v="1.5"/>
    <s v="4+"/>
    <x v="16"/>
    <n v="40"/>
    <n v="4"/>
    <n v="15"/>
    <n v="1"/>
  </r>
  <r>
    <n v="1973"/>
    <n v="585561686"/>
    <s v="QR喋潦 for iPhone"/>
    <n v="4803584"/>
    <s v="USD"/>
    <x v="1"/>
    <x v="197"/>
    <n v="0"/>
    <n v="0"/>
    <n v="0"/>
    <n v="3.1"/>
    <s v="4+"/>
    <x v="1"/>
    <n v="37"/>
    <n v="3"/>
    <n v="2"/>
    <n v="1"/>
  </r>
  <r>
    <n v="1974"/>
    <n v="585599497"/>
    <s v="Ski Jumping Pro"/>
    <n v="233041920"/>
    <s v="USD"/>
    <x v="2"/>
    <x v="353"/>
    <n v="56"/>
    <n v="4"/>
    <n v="4"/>
    <s v="1.3.0"/>
    <s v="4+"/>
    <x v="0"/>
    <n v="39"/>
    <n v="5"/>
    <n v="22"/>
    <n v="1"/>
  </r>
  <r>
    <n v="1976"/>
    <n v="585658160"/>
    <s v="Wild Kratts Creature Power"/>
    <n v="100749312"/>
    <s v="USD"/>
    <x v="7"/>
    <x v="1425"/>
    <n v="63"/>
    <n v="3.5"/>
    <n v="3.5"/>
    <n v="2.46"/>
    <s v="4+"/>
    <x v="0"/>
    <n v="43"/>
    <n v="5"/>
    <n v="1"/>
    <n v="1"/>
  </r>
  <r>
    <n v="1977"/>
    <n v="585801479"/>
    <s v="iMaps+ for Google Maps  and Street View  : Transit and Offline Contacts"/>
    <n v="18010112"/>
    <s v="USD"/>
    <x v="6"/>
    <x v="1426"/>
    <n v="63"/>
    <n v="4"/>
    <n v="4"/>
    <s v="4.1.1"/>
    <s v="4+"/>
    <x v="15"/>
    <n v="37"/>
    <n v="4"/>
    <n v="1"/>
    <n v="1"/>
  </r>
  <r>
    <n v="1978"/>
    <n v="585880277"/>
    <s v="Alphabet Aquarium School Adventure Vol 1: Teachme Letters - Animated Puzzle Games for Preschool and Kindergarten Explorers by 22learn"/>
    <n v="56923703"/>
    <s v="USD"/>
    <x v="7"/>
    <x v="740"/>
    <n v="120"/>
    <n v="4"/>
    <n v="4"/>
    <n v="1.2"/>
    <s v="4+"/>
    <x v="0"/>
    <n v="43"/>
    <n v="5"/>
    <n v="1"/>
    <n v="1"/>
  </r>
  <r>
    <n v="1979"/>
    <n v="586076398"/>
    <s v="Amaziograph"/>
    <n v="21285888"/>
    <s v="USD"/>
    <x v="2"/>
    <x v="1427"/>
    <n v="14"/>
    <n v="4"/>
    <n v="4"/>
    <s v="3.0.3"/>
    <s v="4+"/>
    <x v="13"/>
    <n v="24"/>
    <n v="5"/>
    <n v="1"/>
    <n v="1"/>
  </r>
  <r>
    <n v="1980"/>
    <n v="586149216"/>
    <s v="Monash University Low FODMAP Diet"/>
    <n v="48359424"/>
    <s v="USD"/>
    <x v="5"/>
    <x v="1428"/>
    <n v="1"/>
    <n v="3.5"/>
    <n v="2"/>
    <s v="2.0.4"/>
    <s v="12+"/>
    <x v="21"/>
    <n v="38"/>
    <n v="5"/>
    <n v="2"/>
    <n v="1"/>
  </r>
  <r>
    <n v="1981"/>
    <n v="586157728"/>
    <s v="怨膠蟡沌ro for 12306"/>
    <n v="22281216"/>
    <s v="USD"/>
    <x v="2"/>
    <x v="496"/>
    <n v="4"/>
    <n v="5"/>
    <n v="5"/>
    <s v="7.3.3"/>
    <s v="4+"/>
    <x v="8"/>
    <n v="38"/>
    <n v="4"/>
    <n v="2"/>
    <n v="1"/>
  </r>
  <r>
    <n v="1982"/>
    <n v="586192051"/>
    <s v="Santa Tracker Christmas Free"/>
    <n v="49776640"/>
    <s v="USD"/>
    <x v="1"/>
    <x v="1429"/>
    <n v="11"/>
    <n v="3.5"/>
    <n v="3.5"/>
    <n v="2.4"/>
    <s v="4+"/>
    <x v="13"/>
    <n v="37"/>
    <n v="5"/>
    <n v="6"/>
    <n v="1"/>
  </r>
  <r>
    <n v="1983"/>
    <n v="586280100"/>
    <s v="Block Fortress"/>
    <n v="343504896"/>
    <s v="USD"/>
    <x v="7"/>
    <x v="1430"/>
    <n v="63"/>
    <n v="4.5"/>
    <n v="4.5"/>
    <s v="1.6.3"/>
    <s v="12+"/>
    <x v="0"/>
    <n v="37"/>
    <n v="5"/>
    <n v="1"/>
    <n v="1"/>
  </r>
  <r>
    <n v="1984"/>
    <n v="586328581"/>
    <s v="ABCmouse.com - Early Learning Academy"/>
    <n v="266735616"/>
    <s v="USD"/>
    <x v="1"/>
    <x v="1431"/>
    <n v="119"/>
    <n v="4.5"/>
    <n v="4.5"/>
    <n v="5.5"/>
    <s v="4+"/>
    <x v="16"/>
    <n v="38"/>
    <n v="4"/>
    <n v="1"/>
    <n v="1"/>
  </r>
  <r>
    <n v="1985"/>
    <n v="586379597"/>
    <s v="Golf Live Extra"/>
    <n v="11104256"/>
    <s v="USD"/>
    <x v="1"/>
    <x v="1432"/>
    <n v="0"/>
    <n v="3"/>
    <n v="0"/>
    <n v="3.31"/>
    <s v="4+"/>
    <x v="10"/>
    <n v="37"/>
    <n v="1"/>
    <n v="1"/>
    <n v="1"/>
  </r>
  <r>
    <n v="1986"/>
    <n v="586447913"/>
    <s v="Microsoft Word"/>
    <n v="334425088"/>
    <s v="USD"/>
    <x v="1"/>
    <x v="1433"/>
    <n v="691"/>
    <n v="4.5"/>
    <n v="4.5"/>
    <n v="2.1"/>
    <s v="4+"/>
    <x v="1"/>
    <n v="37"/>
    <n v="5"/>
    <n v="33"/>
    <n v="1"/>
  </r>
  <r>
    <n v="1987"/>
    <n v="586449534"/>
    <s v="Microsoft PowerPoint"/>
    <n v="336831488"/>
    <s v="USD"/>
    <x v="1"/>
    <x v="1434"/>
    <n v="92"/>
    <n v="4"/>
    <n v="4.5"/>
    <n v="2.1"/>
    <s v="4+"/>
    <x v="1"/>
    <n v="37"/>
    <n v="5"/>
    <n v="33"/>
    <n v="1"/>
  </r>
  <r>
    <n v="1989"/>
    <n v="586575092"/>
    <s v="Coin Party: Carnival Pusher"/>
    <n v="221737984"/>
    <s v="USD"/>
    <x v="1"/>
    <x v="1435"/>
    <n v="109"/>
    <n v="4.5"/>
    <n v="4.5"/>
    <s v="2.6.7"/>
    <s v="12+"/>
    <x v="0"/>
    <n v="40"/>
    <n v="5"/>
    <n v="1"/>
    <n v="1"/>
  </r>
  <r>
    <n v="1990"/>
    <n v="586683407"/>
    <s v="Microsoft Excel"/>
    <n v="323411968"/>
    <s v="USD"/>
    <x v="1"/>
    <x v="1436"/>
    <n v="357"/>
    <n v="4.5"/>
    <n v="4.5"/>
    <n v="2.1"/>
    <s v="4+"/>
    <x v="1"/>
    <n v="37"/>
    <n v="5"/>
    <n v="33"/>
    <n v="1"/>
  </r>
  <r>
    <n v="1991"/>
    <n v="586803362"/>
    <s v="艾箝颲 2"/>
    <n v="265569280"/>
    <s v="USD"/>
    <x v="28"/>
    <x v="295"/>
    <n v="0"/>
    <n v="5"/>
    <n v="0"/>
    <s v="2.5.1"/>
    <s v="4+"/>
    <x v="4"/>
    <n v="37"/>
    <n v="5"/>
    <n v="2"/>
    <n v="1"/>
  </r>
  <r>
    <n v="1992"/>
    <n v="586854309"/>
    <s v="STAR WARS: FORCE COLLECTION"/>
    <n v="373793792"/>
    <s v="USD"/>
    <x v="1"/>
    <x v="1437"/>
    <n v="3"/>
    <n v="4"/>
    <n v="3.5"/>
    <s v="5.4.2"/>
    <s v="4+"/>
    <x v="0"/>
    <n v="38"/>
    <n v="5"/>
    <n v="1"/>
    <n v="1"/>
  </r>
  <r>
    <n v="1994"/>
    <n v="586910133"/>
    <s v="Smart Alarm Clock : sleep cycle &amp; snoring recorder"/>
    <n v="49837056"/>
    <s v="USD"/>
    <x v="1"/>
    <x v="1438"/>
    <n v="14"/>
    <n v="4"/>
    <n v="4.5"/>
    <n v="8.4"/>
    <s v="4+"/>
    <x v="12"/>
    <n v="37"/>
    <n v="0"/>
    <n v="9"/>
    <n v="1"/>
  </r>
  <r>
    <n v="1995"/>
    <n v="587248280"/>
    <s v="銝訾鋆賡犖"/>
    <n v="15577088"/>
    <s v="USD"/>
    <x v="1"/>
    <x v="197"/>
    <n v="0"/>
    <n v="0"/>
    <n v="0"/>
    <s v="3.0.7"/>
    <s v="4+"/>
    <x v="18"/>
    <n v="38"/>
    <n v="0"/>
    <n v="2"/>
    <n v="1"/>
  </r>
  <r>
    <n v="1996"/>
    <n v="587366035"/>
    <s v="PicsArt Photo Studio: Collage Maker &amp; Pic Editor"/>
    <n v="124726272"/>
    <s v="USD"/>
    <x v="1"/>
    <x v="1439"/>
    <n v="6"/>
    <n v="4.5"/>
    <n v="4"/>
    <n v="9.8000000000000007"/>
    <s v="12+"/>
    <x v="14"/>
    <n v="37"/>
    <n v="5"/>
    <n v="21"/>
    <n v="1"/>
  </r>
  <r>
    <n v="1997"/>
    <n v="587823548"/>
    <s v="1 Second Everyday: Video Diary"/>
    <n v="114876416"/>
    <s v="USD"/>
    <x v="4"/>
    <x v="1440"/>
    <n v="10"/>
    <n v="3.5"/>
    <n v="4.5"/>
    <s v="1.60000.1"/>
    <s v="4+"/>
    <x v="14"/>
    <n v="37"/>
    <n v="0"/>
    <n v="1"/>
    <n v="1"/>
  </r>
  <r>
    <n v="1998"/>
    <n v="587842308"/>
    <s v="The Walking Dead: Dead Yourself"/>
    <n v="109892608"/>
    <s v="USD"/>
    <x v="1"/>
    <x v="1441"/>
    <n v="11"/>
    <n v="4.5"/>
    <n v="5"/>
    <n v="3.4"/>
    <s v="17+"/>
    <x v="13"/>
    <n v="37"/>
    <n v="4"/>
    <n v="8"/>
    <n v="1"/>
  </r>
  <r>
    <n v="1999"/>
    <n v="587849880"/>
    <s v="Bokeh Lens"/>
    <n v="3923968"/>
    <s v="USD"/>
    <x v="2"/>
    <x v="514"/>
    <n v="15"/>
    <n v="4"/>
    <n v="4.5"/>
    <s v="1.3.6"/>
    <s v="4+"/>
    <x v="14"/>
    <n v="37"/>
    <n v="0"/>
    <n v="1"/>
    <n v="1"/>
  </r>
  <r>
    <n v="2000"/>
    <n v="587868848"/>
    <s v="Score Darts"/>
    <n v="8620032"/>
    <s v="USD"/>
    <x v="0"/>
    <x v="1442"/>
    <n v="28"/>
    <n v="4.5"/>
    <n v="4.5"/>
    <n v="3.61"/>
    <s v="4+"/>
    <x v="10"/>
    <n v="38"/>
    <n v="5"/>
    <n v="1"/>
    <n v="1"/>
  </r>
  <r>
    <n v="2001"/>
    <n v="587922128"/>
    <s v="ProTracker Plus Weight, Calorie &amp; Exercise Tracker"/>
    <n v="75834368"/>
    <s v="USD"/>
    <x v="6"/>
    <x v="1443"/>
    <n v="40"/>
    <n v="4.5"/>
    <n v="4"/>
    <s v="2.1.3"/>
    <s v="4+"/>
    <x v="12"/>
    <n v="37"/>
    <n v="5"/>
    <n v="2"/>
    <n v="1"/>
  </r>
  <r>
    <n v="2002"/>
    <n v="588013838"/>
    <s v="VSCO"/>
    <n v="98576384"/>
    <s v="USD"/>
    <x v="1"/>
    <x v="1444"/>
    <n v="0"/>
    <n v="3.5"/>
    <n v="0"/>
    <n v="27"/>
    <s v="12+"/>
    <x v="14"/>
    <n v="37"/>
    <n v="5"/>
    <n v="16"/>
    <n v="1"/>
  </r>
  <r>
    <n v="2003"/>
    <n v="588199634"/>
    <s v="Moto Madness - 3d Motor Bike Stunt Racing Game"/>
    <n v="32718397"/>
    <s v="USD"/>
    <x v="2"/>
    <x v="1311"/>
    <n v="2"/>
    <n v="3"/>
    <n v="3.5"/>
    <n v="1.1000000000000001"/>
    <s v="4+"/>
    <x v="0"/>
    <n v="43"/>
    <n v="5"/>
    <n v="1"/>
    <n v="1"/>
  </r>
  <r>
    <n v="2004"/>
    <n v="588287777"/>
    <s v="Baidu Videos"/>
    <n v="142116864"/>
    <s v="USD"/>
    <x v="1"/>
    <x v="831"/>
    <n v="1"/>
    <n v="5"/>
    <n v="5"/>
    <s v="7.8.5"/>
    <s v="17+"/>
    <x v="13"/>
    <n v="38"/>
    <n v="0"/>
    <n v="2"/>
    <n v="1"/>
  </r>
  <r>
    <n v="2005"/>
    <n v="588358613"/>
    <s v="Drawing Desk - Draw, Paint, Doodle &amp; Sketch board"/>
    <n v="116443136"/>
    <s v="USD"/>
    <x v="1"/>
    <x v="1445"/>
    <n v="644"/>
    <n v="4"/>
    <n v="4.5"/>
    <s v="5.4.2"/>
    <s v="4+"/>
    <x v="1"/>
    <n v="37"/>
    <n v="5"/>
    <n v="11"/>
    <n v="1"/>
  </r>
  <r>
    <n v="2007"/>
    <n v="588682669"/>
    <s v="Alpaca World HD+"/>
    <n v="229460992"/>
    <s v="USD"/>
    <x v="1"/>
    <x v="1446"/>
    <n v="572"/>
    <n v="4.5"/>
    <n v="4.5"/>
    <s v="3.2.2"/>
    <s v="4+"/>
    <x v="0"/>
    <n v="40"/>
    <n v="3"/>
    <n v="1"/>
    <n v="1"/>
  </r>
  <r>
    <n v="2008"/>
    <n v="588722840"/>
    <s v="SportsManias: Sports Emojis, Fantasy &amp; Team News"/>
    <n v="53601280"/>
    <s v="USD"/>
    <x v="1"/>
    <x v="1447"/>
    <n v="14"/>
    <n v="4.5"/>
    <n v="4.5"/>
    <s v="3.1.18"/>
    <s v="12+"/>
    <x v="10"/>
    <n v="37"/>
    <n v="4"/>
    <n v="1"/>
    <n v="1"/>
  </r>
  <r>
    <n v="2009"/>
    <n v="588797948"/>
    <s v="Open Food Facts"/>
    <n v="6660096"/>
    <s v="USD"/>
    <x v="1"/>
    <x v="831"/>
    <n v="1"/>
    <n v="1"/>
    <n v="1"/>
    <n v="1.31"/>
    <s v="4+"/>
    <x v="18"/>
    <n v="37"/>
    <n v="1"/>
    <n v="1"/>
    <n v="1"/>
  </r>
  <r>
    <n v="2010"/>
    <n v="588922922"/>
    <s v="Gym Log+  Workout and Fitness Tracker"/>
    <n v="76704768"/>
    <s v="USD"/>
    <x v="4"/>
    <x v="1448"/>
    <n v="0"/>
    <n v="4"/>
    <n v="0"/>
    <s v="2.28.0"/>
    <s v="4+"/>
    <x v="12"/>
    <n v="37"/>
    <n v="5"/>
    <n v="11"/>
    <n v="1"/>
  </r>
  <r>
    <n v="2011"/>
    <n v="589220663"/>
    <s v="2XL Snocross"/>
    <n v="141524992"/>
    <s v="USD"/>
    <x v="7"/>
    <x v="1427"/>
    <n v="3"/>
    <n v="4"/>
    <n v="3.5"/>
    <s v="1.2.1"/>
    <s v="4+"/>
    <x v="0"/>
    <n v="37"/>
    <n v="5"/>
    <n v="5"/>
    <n v="1"/>
  </r>
  <r>
    <n v="2012"/>
    <n v="589351740"/>
    <s v="H&amp;M"/>
    <n v="27372544"/>
    <s v="USD"/>
    <x v="1"/>
    <x v="1449"/>
    <n v="19"/>
    <n v="3"/>
    <n v="2.5"/>
    <s v="2.21.0"/>
    <s v="4+"/>
    <x v="3"/>
    <n v="37"/>
    <n v="0"/>
    <n v="6"/>
    <n v="1"/>
  </r>
  <r>
    <n v="2013"/>
    <n v="589653414"/>
    <s v="7-Eleven, Inc."/>
    <n v="42894336"/>
    <s v="USD"/>
    <x v="1"/>
    <x v="1450"/>
    <n v="73"/>
    <n v="2.5"/>
    <n v="2.5"/>
    <s v="2.3.6"/>
    <s v="4+"/>
    <x v="18"/>
    <n v="38"/>
    <n v="0"/>
    <n v="1"/>
    <n v="1"/>
  </r>
  <r>
    <n v="2014"/>
    <n v="589779009"/>
    <s v="METAL SLUG 2"/>
    <n v="83660800"/>
    <s v="USD"/>
    <x v="6"/>
    <x v="1451"/>
    <n v="174"/>
    <n v="4.5"/>
    <n v="4.5"/>
    <s v="1.0.2"/>
    <s v="9+"/>
    <x v="0"/>
    <n v="43"/>
    <n v="5"/>
    <n v="2"/>
    <n v="1"/>
  </r>
  <r>
    <n v="2015"/>
    <n v="590190880"/>
    <s v="脯胯盒嚗潦鈭嚗"/>
    <n v="34163712"/>
    <s v="USD"/>
    <x v="1"/>
    <x v="197"/>
    <n v="0"/>
    <n v="0"/>
    <n v="0"/>
    <s v="10.12.0"/>
    <s v="17+"/>
    <x v="13"/>
    <n v="40"/>
    <n v="0"/>
    <n v="1"/>
    <n v="1"/>
  </r>
  <r>
    <n v="2017"/>
    <n v="590216134"/>
    <s v="Plant Nanny - Water Reminder with Cute Plants"/>
    <n v="74738688"/>
    <s v="USD"/>
    <x v="1"/>
    <x v="1452"/>
    <n v="2544"/>
    <n v="4.5"/>
    <n v="4.5"/>
    <s v="1.9.2"/>
    <s v="4+"/>
    <x v="12"/>
    <n v="38"/>
    <n v="0"/>
    <n v="12"/>
    <n v="1"/>
  </r>
  <r>
    <n v="2018"/>
    <n v="590250573"/>
    <s v="Little Inferno HD"/>
    <n v="121733120"/>
    <s v="USD"/>
    <x v="4"/>
    <x v="1453"/>
    <n v="189"/>
    <n v="4.5"/>
    <n v="4.5"/>
    <n v="1.33"/>
    <s v="12+"/>
    <x v="0"/>
    <n v="39"/>
    <n v="5"/>
    <n v="7"/>
    <n v="1"/>
  </r>
  <r>
    <n v="2019"/>
    <n v="590268705"/>
    <s v="First Grade Learning Games (School Edition)"/>
    <n v="22910976"/>
    <s v="USD"/>
    <x v="0"/>
    <x v="561"/>
    <n v="0"/>
    <n v="3.5"/>
    <n v="0"/>
    <n v="2.2000000000000002"/>
    <s v="4+"/>
    <x v="16"/>
    <n v="37"/>
    <n v="5"/>
    <n v="1"/>
    <n v="1"/>
  </r>
  <r>
    <n v="2021"/>
    <n v="590353452"/>
    <s v="Hardcore Dirt Bike 2"/>
    <n v="47202304"/>
    <s v="USD"/>
    <x v="7"/>
    <x v="674"/>
    <n v="3"/>
    <n v="3"/>
    <n v="1"/>
    <n v="1.1000000000000001"/>
    <s v="9+"/>
    <x v="0"/>
    <n v="40"/>
    <n v="5"/>
    <n v="1"/>
    <n v="1"/>
  </r>
  <r>
    <n v="2023"/>
    <n v="590652256"/>
    <s v="Slots Discovery"/>
    <n v="65385472"/>
    <s v="USD"/>
    <x v="1"/>
    <x v="1454"/>
    <n v="21"/>
    <n v="4"/>
    <n v="4"/>
    <n v="6.6"/>
    <s v="12+"/>
    <x v="0"/>
    <n v="40"/>
    <n v="5"/>
    <n v="3"/>
    <n v="1"/>
  </r>
  <r>
    <n v="2024"/>
    <n v="591301867"/>
    <s v="bloxorz"/>
    <n v="28262400"/>
    <s v="USD"/>
    <x v="2"/>
    <x v="1455"/>
    <n v="17"/>
    <n v="4"/>
    <n v="4"/>
    <s v="2.5.0"/>
    <s v="4+"/>
    <x v="0"/>
    <n v="43"/>
    <n v="4"/>
    <n v="16"/>
    <n v="1"/>
  </r>
  <r>
    <n v="2025"/>
    <n v="591560124"/>
    <s v="Musi - Unlimited Music For YouTube"/>
    <n v="16686080"/>
    <s v="USD"/>
    <x v="1"/>
    <x v="1456"/>
    <n v="245"/>
    <n v="4.5"/>
    <n v="5"/>
    <s v="5.8.5"/>
    <s v="17+"/>
    <x v="6"/>
    <n v="37"/>
    <n v="5"/>
    <n v="2"/>
    <n v="1"/>
  </r>
  <r>
    <n v="2026"/>
    <n v="591584458"/>
    <s v="餈-銝釣蝵揚APP"/>
    <n v="72076288"/>
    <s v="USD"/>
    <x v="1"/>
    <x v="1457"/>
    <n v="0"/>
    <n v="4"/>
    <n v="0"/>
    <s v="5.11.1"/>
    <s v="17+"/>
    <x v="3"/>
    <n v="38"/>
    <n v="0"/>
    <n v="2"/>
    <n v="1"/>
  </r>
  <r>
    <n v="2027"/>
    <n v="591591931"/>
    <s v="摰嗅7嚗撘箇"/>
    <n v="47350282"/>
    <s v="USD"/>
    <x v="2"/>
    <x v="1458"/>
    <n v="3"/>
    <n v="3.5"/>
    <n v="3.5"/>
    <s v="1.0.0"/>
    <s v="4+"/>
    <x v="0"/>
    <n v="43"/>
    <n v="5"/>
    <n v="12"/>
    <n v="1"/>
  </r>
  <r>
    <n v="2028"/>
    <n v="591626572"/>
    <s v="Endless Alphabet"/>
    <n v="76482560"/>
    <s v="USD"/>
    <x v="15"/>
    <x v="1459"/>
    <n v="20"/>
    <n v="5"/>
    <n v="5"/>
    <n v="3.4"/>
    <s v="4+"/>
    <x v="16"/>
    <n v="37"/>
    <n v="4"/>
    <n v="1"/>
    <n v="1"/>
  </r>
  <r>
    <n v="2029"/>
    <n v="591840203"/>
    <s v="CARROT To-Do - Talking Task List"/>
    <n v="7669760"/>
    <s v="USD"/>
    <x v="6"/>
    <x v="1460"/>
    <n v="10"/>
    <n v="5"/>
    <n v="4.5"/>
    <s v="5.2.4"/>
    <s v="9+"/>
    <x v="1"/>
    <n v="37"/>
    <n v="0"/>
    <n v="1"/>
    <n v="1"/>
  </r>
  <r>
    <n v="2030"/>
    <n v="591923366"/>
    <s v="Photo and Video Transfer over wifi app"/>
    <n v="9756672"/>
    <s v="USD"/>
    <x v="6"/>
    <x v="1461"/>
    <n v="152"/>
    <n v="4.5"/>
    <n v="4.5"/>
    <n v="2"/>
    <s v="4+"/>
    <x v="1"/>
    <n v="40"/>
    <n v="5"/>
    <n v="6"/>
    <n v="1"/>
  </r>
  <r>
    <n v="2031"/>
    <n v="592331499"/>
    <s v="BeautyCam - AR Carnie selfie"/>
    <n v="161335296"/>
    <s v="USD"/>
    <x v="1"/>
    <x v="1462"/>
    <n v="12"/>
    <n v="5"/>
    <n v="5"/>
    <s v="6.0.1"/>
    <s v="4+"/>
    <x v="14"/>
    <n v="37"/>
    <n v="0"/>
    <n v="6"/>
    <n v="1"/>
  </r>
  <r>
    <n v="2032"/>
    <n v="592371118"/>
    <s v="萸萸 拙  -  iChecker"/>
    <n v="33414144"/>
    <s v="USD"/>
    <x v="1"/>
    <x v="197"/>
    <n v="0"/>
    <n v="0"/>
    <n v="0"/>
    <n v="1.9"/>
    <s v="4+"/>
    <x v="13"/>
    <n v="37"/>
    <n v="0"/>
    <n v="1"/>
    <n v="1"/>
  </r>
  <r>
    <n v="2033"/>
    <n v="592447445"/>
    <s v="Vine Camera"/>
    <n v="51642368"/>
    <s v="USD"/>
    <x v="1"/>
    <x v="1463"/>
    <n v="150"/>
    <n v="3.5"/>
    <n v="1.5"/>
    <s v="6.0.2"/>
    <s v="4+"/>
    <x v="14"/>
    <n v="37"/>
    <n v="0"/>
    <n v="25"/>
    <n v="1"/>
  </r>
  <r>
    <n v="2034"/>
    <n v="592682163"/>
    <s v="Flick Champions Winter Sports"/>
    <n v="92662784"/>
    <s v="USD"/>
    <x v="2"/>
    <x v="1464"/>
    <n v="0"/>
    <n v="4.5"/>
    <n v="0"/>
    <s v="2.9.9"/>
    <s v="4+"/>
    <x v="0"/>
    <n v="37"/>
    <n v="5"/>
    <n v="1"/>
    <n v="1"/>
  </r>
  <r>
    <n v="2035"/>
    <n v="592725830"/>
    <s v="CloudApp Mobile"/>
    <n v="15023104"/>
    <s v="USD"/>
    <x v="7"/>
    <x v="818"/>
    <n v="10"/>
    <n v="2"/>
    <n v="1.5"/>
    <s v="1.2.3"/>
    <s v="4+"/>
    <x v="1"/>
    <n v="37"/>
    <n v="0"/>
    <n v="1"/>
    <n v="1"/>
  </r>
  <r>
    <n v="2036"/>
    <n v="593042008"/>
    <s v="teamLabBody-3D Motion Human Anatomy-"/>
    <n v="131316736"/>
    <s v="USD"/>
    <x v="16"/>
    <x v="831"/>
    <n v="1"/>
    <n v="1"/>
    <n v="1"/>
    <s v="3.0.4"/>
    <s v="12+"/>
    <x v="21"/>
    <n v="38"/>
    <n v="5"/>
    <n v="2"/>
    <n v="1"/>
  </r>
  <r>
    <n v="2037"/>
    <n v="593306620"/>
    <s v="Units Plus Converter - Convert Any Unit &amp; Currency"/>
    <n v="6323200"/>
    <s v="USD"/>
    <x v="0"/>
    <x v="1465"/>
    <n v="140"/>
    <n v="4.5"/>
    <n v="4.5"/>
    <n v="2.9"/>
    <s v="4+"/>
    <x v="7"/>
    <n v="38"/>
    <n v="5"/>
    <n v="1"/>
    <n v="1"/>
  </r>
  <r>
    <n v="2040"/>
    <n v="593451567"/>
    <s v="Gin Rummy Pro"/>
    <n v="68932608"/>
    <s v="USD"/>
    <x v="7"/>
    <x v="1466"/>
    <n v="154"/>
    <n v="4.5"/>
    <n v="4.5"/>
    <n v="3.7"/>
    <s v="4+"/>
    <x v="0"/>
    <n v="43"/>
    <n v="1"/>
    <n v="1"/>
    <n v="1"/>
  </r>
  <r>
    <n v="2042"/>
    <n v="593658634"/>
    <s v="Trenches II"/>
    <n v="256817152"/>
    <s v="USD"/>
    <x v="2"/>
    <x v="1467"/>
    <n v="70"/>
    <n v="4.5"/>
    <n v="3.5"/>
    <n v="1.4"/>
    <s v="12+"/>
    <x v="0"/>
    <n v="40"/>
    <n v="5"/>
    <n v="5"/>
    <n v="1"/>
  </r>
  <r>
    <n v="2043"/>
    <n v="593715088"/>
    <s v="Solitaire繚"/>
    <n v="24890368"/>
    <s v="USD"/>
    <x v="1"/>
    <x v="1468"/>
    <n v="3238"/>
    <n v="4.5"/>
    <n v="4.5"/>
    <n v="3.1"/>
    <s v="4+"/>
    <x v="0"/>
    <n v="37"/>
    <n v="4"/>
    <n v="18"/>
    <n v="1"/>
  </r>
  <r>
    <n v="2044"/>
    <n v="593828513"/>
    <s v="憭拍HD"/>
    <n v="213117952"/>
    <s v="USD"/>
    <x v="1"/>
    <x v="1469"/>
    <n v="2"/>
    <n v="4.5"/>
    <n v="1"/>
    <s v="5.24.1"/>
    <s v="17+"/>
    <x v="3"/>
    <n v="24"/>
    <n v="5"/>
    <n v="2"/>
    <n v="1"/>
  </r>
  <r>
    <n v="2045"/>
    <n v="594117733"/>
    <s v="隞憟1 DOS瑁"/>
    <n v="308125696"/>
    <s v="USD"/>
    <x v="7"/>
    <x v="1470"/>
    <n v="54"/>
    <n v="4"/>
    <n v="4"/>
    <n v="1.5"/>
    <s v="4+"/>
    <x v="0"/>
    <n v="43"/>
    <n v="5"/>
    <n v="3"/>
    <n v="1"/>
  </r>
  <r>
    <n v="2046"/>
    <n v="594145971"/>
    <s v="摰嗉蝪踴胯-芸抒陛 鈭箸桀振閮倏"/>
    <n v="186056704"/>
    <s v="USD"/>
    <x v="1"/>
    <x v="823"/>
    <n v="0"/>
    <n v="5"/>
    <n v="0"/>
    <s v="7.21.2"/>
    <s v="17+"/>
    <x v="5"/>
    <n v="37"/>
    <n v="5"/>
    <n v="2"/>
    <n v="1"/>
  </r>
  <r>
    <n v="2047"/>
    <n v="594802437"/>
    <s v="Pearl's Peril - Hidden Object Adventures"/>
    <n v="278532096"/>
    <s v="USD"/>
    <x v="1"/>
    <x v="1471"/>
    <n v="20"/>
    <n v="4.5"/>
    <n v="4.5"/>
    <n v="2.17"/>
    <s v="9+"/>
    <x v="0"/>
    <n v="24"/>
    <n v="5"/>
    <n v="14"/>
    <n v="1"/>
  </r>
  <r>
    <n v="2048"/>
    <n v="594811233"/>
    <s v="Star Wars Pinball 5"/>
    <n v="89981952"/>
    <s v="USD"/>
    <x v="7"/>
    <x v="1472"/>
    <n v="275"/>
    <n v="4.5"/>
    <n v="4.5"/>
    <n v="1.5"/>
    <s v="9+"/>
    <x v="0"/>
    <n v="40"/>
    <n v="2"/>
    <n v="1"/>
    <n v="1"/>
  </r>
  <r>
    <n v="2049"/>
    <n v="594851821"/>
    <s v="Bombsquad - Defuse the Bomb"/>
    <n v="240980992"/>
    <s v="USD"/>
    <x v="4"/>
    <x v="1473"/>
    <n v="0"/>
    <n v="3"/>
    <n v="0"/>
    <n v="2"/>
    <s v="12+"/>
    <x v="0"/>
    <n v="37"/>
    <n v="5"/>
    <n v="1"/>
    <n v="1"/>
  </r>
  <r>
    <n v="2050"/>
    <n v="595098366"/>
    <s v="4 Bilder 1 Wort"/>
    <n v="118532096"/>
    <s v="USD"/>
    <x v="1"/>
    <x v="1068"/>
    <n v="2"/>
    <n v="2.5"/>
    <n v="2.5"/>
    <s v="7.3.3"/>
    <s v="12+"/>
    <x v="0"/>
    <n v="37"/>
    <n v="5"/>
    <n v="1"/>
    <n v="1"/>
  </r>
  <r>
    <n v="2052"/>
    <n v="595246296"/>
    <s v="BringGo Western Europe"/>
    <n v="135656448"/>
    <s v="USD"/>
    <x v="2"/>
    <x v="197"/>
    <n v="0"/>
    <n v="0"/>
    <n v="0"/>
    <s v="2.5.5"/>
    <s v="4+"/>
    <x v="15"/>
    <n v="37"/>
    <n v="0"/>
    <n v="1"/>
    <n v="1"/>
  </r>
  <r>
    <n v="2055"/>
    <n v="595303942"/>
    <s v="Baby Care &amp; Dress Up - Love &amp; Have Fun with Babies"/>
    <n v="123812864"/>
    <s v="USD"/>
    <x v="1"/>
    <x v="1474"/>
    <n v="73"/>
    <n v="4"/>
    <n v="4.5"/>
    <n v="3.4"/>
    <s v="4+"/>
    <x v="0"/>
    <n v="38"/>
    <n v="5"/>
    <n v="11"/>
    <n v="1"/>
  </r>
  <r>
    <n v="2056"/>
    <n v="595558452"/>
    <s v="4 Pics 1 Word"/>
    <n v="131642368"/>
    <s v="USD"/>
    <x v="1"/>
    <x v="1475"/>
    <n v="489"/>
    <n v="4.5"/>
    <n v="4.5"/>
    <s v="7.3.3"/>
    <s v="12+"/>
    <x v="0"/>
    <n v="37"/>
    <n v="5"/>
    <n v="1"/>
    <n v="1"/>
  </r>
  <r>
    <n v="2058"/>
    <n v="595689324"/>
    <s v="Marvel Pinball"/>
    <n v="87406592"/>
    <s v="USD"/>
    <x v="2"/>
    <x v="1476"/>
    <n v="63"/>
    <n v="4"/>
    <n v="4.5"/>
    <n v="1.8"/>
    <s v="9+"/>
    <x v="0"/>
    <n v="40"/>
    <n v="2"/>
    <n v="1"/>
    <n v="1"/>
  </r>
  <r>
    <n v="2059"/>
    <n v="595831580"/>
    <s v="Temple Run: Oz"/>
    <n v="218399744"/>
    <s v="USD"/>
    <x v="7"/>
    <x v="1477"/>
    <n v="151"/>
    <n v="4"/>
    <n v="4"/>
    <s v="1.7.0"/>
    <s v="9+"/>
    <x v="0"/>
    <n v="40"/>
    <n v="5"/>
    <n v="10"/>
    <n v="1"/>
  </r>
  <r>
    <n v="2060"/>
    <n v="596006531"/>
    <s v="4 Images 1 Mot"/>
    <n v="130438144"/>
    <s v="USD"/>
    <x v="1"/>
    <x v="736"/>
    <n v="6"/>
    <n v="4"/>
    <n v="4"/>
    <s v="7.3.3"/>
    <s v="4+"/>
    <x v="0"/>
    <n v="37"/>
    <n v="5"/>
    <n v="1"/>
    <n v="1"/>
  </r>
  <r>
    <n v="2061"/>
    <n v="596026805"/>
    <s v="PhotoPills"/>
    <n v="39256064"/>
    <s v="USD"/>
    <x v="3"/>
    <x v="1478"/>
    <n v="16"/>
    <n v="4.5"/>
    <n v="5"/>
    <s v="2.3.3"/>
    <s v="4+"/>
    <x v="14"/>
    <n v="37"/>
    <n v="5"/>
    <n v="6"/>
    <n v="1"/>
  </r>
  <r>
    <n v="2062"/>
    <n v="596040849"/>
    <s v="Theory Test and Hazard Perception Pro"/>
    <n v="552239104"/>
    <s v="USD"/>
    <x v="0"/>
    <x v="197"/>
    <n v="0"/>
    <n v="0"/>
    <n v="0"/>
    <n v="10.199999999999999"/>
    <s v="4+"/>
    <x v="16"/>
    <n v="37"/>
    <n v="5"/>
    <n v="1"/>
    <n v="1"/>
  </r>
  <r>
    <n v="2063"/>
    <n v="596133590"/>
    <s v="Nick"/>
    <n v="38045696"/>
    <s v="USD"/>
    <x v="1"/>
    <x v="1479"/>
    <n v="102"/>
    <n v="3.5"/>
    <n v="3.5"/>
    <n v="3.2"/>
    <s v="4+"/>
    <x v="13"/>
    <n v="37"/>
    <n v="4"/>
    <n v="13"/>
    <n v="1"/>
  </r>
  <r>
    <n v="2064"/>
    <n v="596402997"/>
    <s v="Despicable Me: Minion Rush"/>
    <n v="147123200"/>
    <s v="USD"/>
    <x v="1"/>
    <x v="1480"/>
    <n v="444"/>
    <n v="4.5"/>
    <n v="4.5"/>
    <s v="4.6.0"/>
    <s v="9+"/>
    <x v="0"/>
    <n v="38"/>
    <n v="5"/>
    <n v="16"/>
    <n v="1"/>
  </r>
  <r>
    <n v="2065"/>
    <n v="596677177"/>
    <s v="Worms3"/>
    <n v="361828352"/>
    <s v="USD"/>
    <x v="4"/>
    <x v="1481"/>
    <n v="2200"/>
    <n v="4"/>
    <n v="4"/>
    <n v="1.1599999999999999"/>
    <s v="9+"/>
    <x v="0"/>
    <n v="43"/>
    <n v="5"/>
    <n v="8"/>
    <n v="1"/>
  </r>
  <r>
    <n v="2066"/>
    <n v="596684220"/>
    <s v="Essential Anatomy 5"/>
    <n v="843794432"/>
    <s v="USD"/>
    <x v="14"/>
    <x v="1482"/>
    <n v="183"/>
    <n v="4.5"/>
    <n v="5"/>
    <s v="5.0.3"/>
    <s v="12+"/>
    <x v="21"/>
    <n v="37"/>
    <n v="5"/>
    <n v="1"/>
    <n v="1"/>
  </r>
  <r>
    <n v="2067"/>
    <n v="596796565"/>
    <s v="HabitSeed"/>
    <n v="15147008"/>
    <s v="USD"/>
    <x v="2"/>
    <x v="555"/>
    <n v="42"/>
    <n v="4.5"/>
    <n v="4.5"/>
    <s v="1.1.2"/>
    <s v="4+"/>
    <x v="12"/>
    <n v="40"/>
    <n v="0"/>
    <n v="25"/>
    <n v="1"/>
  </r>
  <r>
    <n v="2069"/>
    <n v="597426372"/>
    <s v="Speech Jammer"/>
    <n v="35823616"/>
    <s v="USD"/>
    <x v="1"/>
    <x v="1483"/>
    <n v="2"/>
    <n v="3"/>
    <n v="5"/>
    <s v="3.1.11"/>
    <s v="4+"/>
    <x v="13"/>
    <n v="37"/>
    <n v="2"/>
    <n v="2"/>
    <n v="1"/>
  </r>
  <r>
    <n v="2070"/>
    <n v="597855590"/>
    <s v="Real Basketball"/>
    <n v="70336512"/>
    <s v="USD"/>
    <x v="1"/>
    <x v="1484"/>
    <n v="94315"/>
    <n v="4.5"/>
    <n v="4.5"/>
    <n v="1.9"/>
    <s v="4+"/>
    <x v="0"/>
    <n v="43"/>
    <n v="5"/>
    <n v="1"/>
    <n v="1"/>
  </r>
  <r>
    <n v="2071"/>
    <n v="597986893"/>
    <s v="Plants vs. Zombies 2"/>
    <n v="98507776"/>
    <s v="USD"/>
    <x v="1"/>
    <x v="1485"/>
    <n v="1763"/>
    <n v="4.5"/>
    <n v="4.5"/>
    <s v="6.0.1"/>
    <s v="9+"/>
    <x v="0"/>
    <n v="37"/>
    <n v="5"/>
    <n v="6"/>
    <n v="1"/>
  </r>
  <r>
    <n v="2072"/>
    <n v="598127498"/>
    <s v="撠蝵 - 函蝎曉擃垢嗅韐剔蝵"/>
    <n v="71242752"/>
    <s v="USD"/>
    <x v="1"/>
    <x v="197"/>
    <n v="0"/>
    <n v="0"/>
    <n v="0"/>
    <s v="3.0.10"/>
    <s v="4+"/>
    <x v="3"/>
    <n v="38"/>
    <n v="0"/>
    <n v="2"/>
    <n v="1"/>
  </r>
  <r>
    <n v="2073"/>
    <n v="598241102"/>
    <s v="Clear Vision 2"/>
    <n v="34690172"/>
    <s v="USD"/>
    <x v="2"/>
    <x v="1486"/>
    <n v="10477"/>
    <n v="4.5"/>
    <n v="4.5"/>
    <n v="1"/>
    <s v="17+"/>
    <x v="0"/>
    <n v="43"/>
    <n v="0"/>
    <n v="1"/>
    <n v="1"/>
  </r>
  <r>
    <n v="2074"/>
    <n v="598542901"/>
    <s v="Perfect Video - Video Editor &amp; Movie Maker (Pro)"/>
    <n v="20610048"/>
    <s v="USD"/>
    <x v="0"/>
    <x v="1237"/>
    <n v="68"/>
    <n v="4.5"/>
    <n v="5"/>
    <s v="4.6.1"/>
    <s v="4+"/>
    <x v="14"/>
    <n v="37"/>
    <n v="5"/>
    <n v="19"/>
    <n v="1"/>
  </r>
  <r>
    <n v="2075"/>
    <n v="598581396"/>
    <s v="Kingdom Rush Frontiers"/>
    <n v="292712448"/>
    <s v="USD"/>
    <x v="7"/>
    <x v="1487"/>
    <n v="531"/>
    <n v="4.5"/>
    <n v="5"/>
    <s v="1.9.2"/>
    <s v="9+"/>
    <x v="0"/>
    <n v="40"/>
    <n v="0"/>
    <n v="1"/>
    <n v="1"/>
  </r>
  <r>
    <n v="2076"/>
    <n v="598581619"/>
    <s v="Kingdom Rush Frontiers HD"/>
    <n v="438824960"/>
    <s v="USD"/>
    <x v="6"/>
    <x v="21"/>
    <n v="726"/>
    <n v="5"/>
    <n v="5"/>
    <s v="1.9.2"/>
    <s v="9+"/>
    <x v="0"/>
    <n v="24"/>
    <n v="5"/>
    <n v="1"/>
    <n v="1"/>
  </r>
  <r>
    <n v="2077"/>
    <n v="598603610"/>
    <s v="CSR Classics"/>
    <n v="1080938496"/>
    <s v="USD"/>
    <x v="1"/>
    <x v="1488"/>
    <n v="722"/>
    <n v="4.5"/>
    <n v="4.5"/>
    <s v="2.0.0"/>
    <s v="4+"/>
    <x v="0"/>
    <n v="38"/>
    <n v="5"/>
    <n v="5"/>
    <n v="1"/>
  </r>
  <r>
    <n v="2078"/>
    <n v="599083564"/>
    <s v="Disney Junior Appisodes"/>
    <n v="394020864"/>
    <s v="USD"/>
    <x v="1"/>
    <x v="1489"/>
    <n v="16"/>
    <n v="3.5"/>
    <n v="4"/>
    <s v="2.10.0"/>
    <s v="4+"/>
    <x v="13"/>
    <n v="37"/>
    <n v="5"/>
    <n v="2"/>
    <n v="1"/>
  </r>
  <r>
    <n v="2079"/>
    <n v="599456126"/>
    <s v="Sleep Meister - Sleep Cycle Alarm"/>
    <n v="16607232"/>
    <s v="USD"/>
    <x v="2"/>
    <x v="746"/>
    <n v="2"/>
    <n v="4"/>
    <n v="5"/>
    <s v="1.13.24"/>
    <s v="4+"/>
    <x v="12"/>
    <n v="37"/>
    <n v="0"/>
    <n v="2"/>
    <n v="1"/>
  </r>
  <r>
    <n v="2080"/>
    <n v="599456380"/>
    <s v="Sleep Meister - Sleep Cycle Alarm Lite"/>
    <n v="23047168"/>
    <s v="USD"/>
    <x v="1"/>
    <x v="1490"/>
    <n v="12"/>
    <n v="4.5"/>
    <n v="5"/>
    <s v="1.13.24"/>
    <s v="4+"/>
    <x v="12"/>
    <n v="37"/>
    <n v="0"/>
    <n v="2"/>
    <n v="1"/>
  </r>
  <r>
    <n v="2081"/>
    <n v="599515468"/>
    <s v="Mr. Crab"/>
    <n v="133768192"/>
    <s v="USD"/>
    <x v="1"/>
    <x v="1491"/>
    <n v="33"/>
    <n v="4.5"/>
    <n v="4"/>
    <s v="1.7.3"/>
    <s v="4+"/>
    <x v="0"/>
    <n v="37"/>
    <n v="5"/>
    <n v="9"/>
    <n v="1"/>
  </r>
  <r>
    <n v="2082"/>
    <n v="599534650"/>
    <s v="InstaBeauty -Camera&amp;Photo Editor&amp;Pic Collage Maker"/>
    <n v="88886272"/>
    <s v="USD"/>
    <x v="1"/>
    <x v="1492"/>
    <n v="53"/>
    <n v="4.5"/>
    <n v="4.5"/>
    <s v="2.9.2"/>
    <s v="4+"/>
    <x v="14"/>
    <n v="25"/>
    <n v="5"/>
    <n v="3"/>
    <n v="1"/>
  </r>
  <r>
    <n v="2083"/>
    <n v="599608562"/>
    <s v="UNiDAYS: Student Discounts for Shopping Top Brands"/>
    <n v="67586048"/>
    <s v="USD"/>
    <x v="1"/>
    <x v="555"/>
    <n v="1"/>
    <n v="2.5"/>
    <n v="5"/>
    <s v="6.0.8"/>
    <s v="4+"/>
    <x v="3"/>
    <n v="37"/>
    <n v="4"/>
    <n v="15"/>
    <n v="1"/>
  </r>
  <r>
    <n v="2084"/>
    <n v="599664106"/>
    <s v="FanDuel - Daily Fantasy Baseball, Golf &amp; Sports"/>
    <n v="89138176"/>
    <s v="USD"/>
    <x v="1"/>
    <x v="1493"/>
    <n v="59"/>
    <n v="4.5"/>
    <n v="5"/>
    <n v="2.16"/>
    <s v="17+"/>
    <x v="10"/>
    <n v="37"/>
    <n v="5"/>
    <n v="1"/>
    <n v="1"/>
  </r>
  <r>
    <n v="2085"/>
    <n v="599694143"/>
    <s v="Second Grade Learning Games"/>
    <n v="20853760"/>
    <s v="USD"/>
    <x v="6"/>
    <x v="1494"/>
    <n v="13"/>
    <n v="4.5"/>
    <n v="5"/>
    <n v="2.6"/>
    <s v="4+"/>
    <x v="16"/>
    <n v="37"/>
    <n v="5"/>
    <n v="1"/>
    <n v="1"/>
  </r>
  <r>
    <n v="2087"/>
    <n v="599852923"/>
    <s v="School of Chaos Online MMORPG"/>
    <n v="209825792"/>
    <s v="USD"/>
    <x v="1"/>
    <x v="1495"/>
    <n v="129"/>
    <n v="4.5"/>
    <n v="4.5"/>
    <n v="1.597"/>
    <s v="12+"/>
    <x v="0"/>
    <n v="38"/>
    <n v="5"/>
    <n v="1"/>
    <n v="1"/>
  </r>
  <r>
    <n v="2088"/>
    <n v="599955633"/>
    <s v="Minecraft: Papercraft Studio"/>
    <n v="82397184"/>
    <s v="USD"/>
    <x v="6"/>
    <x v="1496"/>
    <n v="1"/>
    <n v="4.5"/>
    <n v="5"/>
    <s v="3.8.0"/>
    <s v="4+"/>
    <x v="0"/>
    <n v="37"/>
    <n v="4"/>
    <n v="1"/>
    <n v="1"/>
  </r>
  <r>
    <n v="2089"/>
    <n v="600093562"/>
    <s v="LGV Theory Test and Hazard Perception"/>
    <n v="543456256"/>
    <s v="USD"/>
    <x v="3"/>
    <x v="197"/>
    <n v="0"/>
    <n v="0"/>
    <n v="0"/>
    <n v="10.199999999999999"/>
    <s v="4+"/>
    <x v="16"/>
    <n v="37"/>
    <n v="5"/>
    <n v="1"/>
    <n v="1"/>
  </r>
  <r>
    <n v="2090"/>
    <n v="600093661"/>
    <s v="Speakaboos Reading App: Stories &amp; Songs for Kids"/>
    <n v="76558336"/>
    <s v="USD"/>
    <x v="1"/>
    <x v="1497"/>
    <n v="23"/>
    <n v="4"/>
    <n v="4"/>
    <s v="4.4.0"/>
    <s v="4+"/>
    <x v="16"/>
    <n v="38"/>
    <n v="5"/>
    <n v="1"/>
    <n v="1"/>
  </r>
  <r>
    <n v="2091"/>
    <n v="600273928"/>
    <s v="嗉勗- 嗉∠恣摰塚怎臭鈭思"/>
    <n v="91323392"/>
    <s v="USD"/>
    <x v="1"/>
    <x v="314"/>
    <n v="1"/>
    <n v="3.5"/>
    <n v="3"/>
    <s v="4.5.3"/>
    <s v="17+"/>
    <x v="5"/>
    <n v="37"/>
    <n v="0"/>
    <n v="1"/>
    <n v="1"/>
  </r>
  <r>
    <n v="2092"/>
    <n v="600626116"/>
    <s v="Papa's Burgeria To Go!"/>
    <n v="43646976"/>
    <s v="USD"/>
    <x v="2"/>
    <x v="1498"/>
    <n v="5"/>
    <n v="4.5"/>
    <n v="4"/>
    <s v="1.1.2"/>
    <s v="4+"/>
    <x v="0"/>
    <n v="37"/>
    <n v="0"/>
    <n v="16"/>
    <n v="1"/>
  </r>
  <r>
    <n v="2093"/>
    <n v="600674056"/>
    <s v="Pictoword: Fun 2 Pics Guess What's the Word Trivia"/>
    <n v="126216192"/>
    <s v="USD"/>
    <x v="1"/>
    <x v="1499"/>
    <n v="1010"/>
    <n v="5"/>
    <n v="4.5"/>
    <s v="2.4.2"/>
    <s v="4+"/>
    <x v="0"/>
    <n v="37"/>
    <n v="5"/>
    <n v="1"/>
    <n v="1"/>
  </r>
  <r>
    <n v="2095"/>
    <n v="601137830"/>
    <s v="SFind Premium Search for Spotify, YouTube &amp; iTunes"/>
    <n v="8078336"/>
    <s v="USD"/>
    <x v="6"/>
    <x v="1500"/>
    <n v="11"/>
    <n v="3"/>
    <n v="4.5"/>
    <n v="1.7"/>
    <s v="4+"/>
    <x v="13"/>
    <n v="40"/>
    <n v="2"/>
    <n v="15"/>
    <n v="1"/>
  </r>
  <r>
    <n v="2096"/>
    <n v="601584735"/>
    <s v="Junk Jack"/>
    <n v="161118208"/>
    <s v="USD"/>
    <x v="4"/>
    <x v="1501"/>
    <n v="34"/>
    <n v="4.5"/>
    <n v="4"/>
    <n v="3.1"/>
    <s v="4+"/>
    <x v="0"/>
    <n v="37"/>
    <n v="5"/>
    <n v="1"/>
    <n v="1"/>
  </r>
  <r>
    <n v="2097"/>
    <n v="601831815"/>
    <s v="Ridiculous Fishing - A Tale of Redemption"/>
    <n v="49524736"/>
    <s v="USD"/>
    <x v="6"/>
    <x v="1245"/>
    <n v="3789"/>
    <n v="4.5"/>
    <n v="4.5"/>
    <n v="1.31"/>
    <s v="12+"/>
    <x v="0"/>
    <n v="43"/>
    <n v="5"/>
    <n v="1"/>
    <n v="1"/>
  </r>
  <r>
    <n v="2098"/>
    <n v="602065803"/>
    <s v="Cover Orange 2: Journey"/>
    <n v="84934656"/>
    <s v="USD"/>
    <x v="2"/>
    <x v="1502"/>
    <n v="3488"/>
    <n v="4.5"/>
    <n v="4.5"/>
    <n v="1.2"/>
    <s v="4+"/>
    <x v="0"/>
    <n v="43"/>
    <n v="5"/>
    <n v="11"/>
    <n v="1"/>
  </r>
  <r>
    <n v="2099"/>
    <n v="602716057"/>
    <s v="CVS"/>
    <n v="78570496"/>
    <s v="USD"/>
    <x v="1"/>
    <x v="1503"/>
    <n v="338"/>
    <n v="4.5"/>
    <n v="4"/>
    <n v="1.1299999999999999"/>
    <s v="17+"/>
    <x v="3"/>
    <n v="24"/>
    <n v="5"/>
    <n v="2"/>
    <n v="1"/>
  </r>
  <r>
    <n v="2100"/>
    <n v="603092599"/>
    <s v="A Beautiful Mess"/>
    <n v="63549440"/>
    <s v="USD"/>
    <x v="2"/>
    <x v="1504"/>
    <n v="786"/>
    <n v="4"/>
    <n v="4.5"/>
    <n v="2.4"/>
    <s v="4+"/>
    <x v="14"/>
    <n v="38"/>
    <n v="5"/>
    <n v="1"/>
    <n v="1"/>
  </r>
  <r>
    <n v="2101"/>
    <n v="603527166"/>
    <s v="Smash Hit"/>
    <n v="97505280"/>
    <s v="USD"/>
    <x v="1"/>
    <x v="1505"/>
    <n v="22200"/>
    <n v="4.5"/>
    <n v="4.5"/>
    <s v="1.4.0"/>
    <s v="4+"/>
    <x v="0"/>
    <n v="40"/>
    <n v="5"/>
    <n v="9"/>
    <n v="1"/>
  </r>
  <r>
    <n v="2102"/>
    <n v="603529731"/>
    <s v="Sprinkle Islands"/>
    <n v="48369664"/>
    <s v="USD"/>
    <x v="7"/>
    <x v="1506"/>
    <n v="1160"/>
    <n v="4.5"/>
    <n v="4"/>
    <s v="1.1.2"/>
    <s v="4+"/>
    <x v="0"/>
    <n v="43"/>
    <n v="5"/>
    <n v="9"/>
    <n v="1"/>
  </r>
  <r>
    <n v="2103"/>
    <n v="604186826"/>
    <s v="Racing Rivals"/>
    <n v="339898368"/>
    <s v="USD"/>
    <x v="1"/>
    <x v="1507"/>
    <n v="97"/>
    <n v="4"/>
    <n v="3.5"/>
    <s v="6.2.3"/>
    <s v="4+"/>
    <x v="0"/>
    <n v="38"/>
    <n v="5"/>
    <n v="8"/>
    <n v="1"/>
  </r>
  <r>
    <n v="2104"/>
    <n v="604376012"/>
    <s v="Little Inferno"/>
    <n v="48181248"/>
    <s v="USD"/>
    <x v="6"/>
    <x v="1508"/>
    <n v="52"/>
    <n v="4"/>
    <n v="4.5"/>
    <n v="1.33"/>
    <s v="12+"/>
    <x v="0"/>
    <n v="39"/>
    <n v="0"/>
    <n v="6"/>
    <n v="1"/>
  </r>
  <r>
    <n v="2105"/>
    <n v="604687408"/>
    <s v="Get Drunk Not Fat"/>
    <n v="32999424"/>
    <s v="USD"/>
    <x v="2"/>
    <x v="184"/>
    <n v="5"/>
    <n v="2.5"/>
    <n v="2"/>
    <s v="1.4.1"/>
    <s v="17+"/>
    <x v="18"/>
    <n v="38"/>
    <n v="3"/>
    <n v="1"/>
    <n v="1"/>
  </r>
  <r>
    <n v="2106"/>
    <n v="605040858"/>
    <s v="Photon Safe Web Browser with Flash Player for Kids"/>
    <n v="34903040"/>
    <s v="USD"/>
    <x v="4"/>
    <x v="555"/>
    <n v="2"/>
    <n v="2.5"/>
    <n v="3"/>
    <n v="6.2"/>
    <s v="4+"/>
    <x v="16"/>
    <n v="24"/>
    <n v="3"/>
    <n v="10"/>
    <n v="1"/>
  </r>
  <r>
    <n v="2107"/>
    <n v="605057245"/>
    <s v="Pirate Power"/>
    <n v="112133120"/>
    <s v="USD"/>
    <x v="1"/>
    <x v="1073"/>
    <n v="332"/>
    <n v="4.5"/>
    <n v="4.5"/>
    <s v="1.2.150"/>
    <s v="9+"/>
    <x v="0"/>
    <n v="38"/>
    <n v="5"/>
    <n v="2"/>
    <n v="1"/>
  </r>
  <r>
    <n v="2108"/>
    <n v="605477810"/>
    <s v="Hunting Simulator"/>
    <n v="67679232"/>
    <s v="USD"/>
    <x v="6"/>
    <x v="1448"/>
    <n v="9"/>
    <n v="3.5"/>
    <n v="2.5"/>
    <s v="1.6.9"/>
    <s v="12+"/>
    <x v="10"/>
    <n v="43"/>
    <n v="2"/>
    <n v="1"/>
    <n v="1"/>
  </r>
  <r>
    <n v="2111"/>
    <n v="606190854"/>
    <s v="Iron Force"/>
    <n v="124666880"/>
    <s v="USD"/>
    <x v="1"/>
    <x v="1509"/>
    <n v="1655"/>
    <n v="5"/>
    <n v="4"/>
    <s v="2.4.1"/>
    <s v="17+"/>
    <x v="0"/>
    <n v="38"/>
    <n v="5"/>
    <n v="12"/>
    <n v="1"/>
  </r>
  <r>
    <n v="2112"/>
    <n v="606310581"/>
    <s v="Facetune"/>
    <n v="61157376"/>
    <s v="USD"/>
    <x v="0"/>
    <x v="1510"/>
    <n v="110"/>
    <n v="4.5"/>
    <n v="4.5"/>
    <s v="2.6.3"/>
    <s v="4+"/>
    <x v="14"/>
    <n v="38"/>
    <n v="0"/>
    <n v="12"/>
    <n v="1"/>
  </r>
  <r>
    <n v="2113"/>
    <n v="606413051"/>
    <s v="Solitaire Classic Card Game"/>
    <n v="141391872"/>
    <s v="USD"/>
    <x v="1"/>
    <x v="1511"/>
    <n v="193"/>
    <n v="4.5"/>
    <n v="4"/>
    <s v="1.1.0"/>
    <s v="4+"/>
    <x v="0"/>
    <n v="43"/>
    <n v="4"/>
    <n v="1"/>
    <n v="1"/>
  </r>
  <r>
    <n v="2114"/>
    <n v="606800657"/>
    <s v="RPG AVABEL ONLINE"/>
    <n v="135512064"/>
    <s v="USD"/>
    <x v="1"/>
    <x v="1512"/>
    <n v="86"/>
    <n v="4.5"/>
    <n v="5"/>
    <s v="4.0.45"/>
    <s v="9+"/>
    <x v="0"/>
    <n v="38"/>
    <n v="5"/>
    <n v="2"/>
    <n v="1"/>
  </r>
  <r>
    <n v="2115"/>
    <n v="606910110"/>
    <s v="Fireman Sam - Fire &amp; Rescue"/>
    <n v="215833600"/>
    <s v="USD"/>
    <x v="7"/>
    <x v="66"/>
    <n v="1"/>
    <n v="3.5"/>
    <n v="1"/>
    <n v="5"/>
    <s v="4+"/>
    <x v="0"/>
    <n v="40"/>
    <n v="5"/>
    <n v="10"/>
    <n v="1"/>
  </r>
  <r>
    <n v="2116"/>
    <n v="607527020"/>
    <s v="Glow Puzzle"/>
    <n v="24502272"/>
    <s v="USD"/>
    <x v="7"/>
    <x v="1513"/>
    <n v="464"/>
    <n v="4.5"/>
    <n v="4.5"/>
    <s v="2.3.3"/>
    <s v="4+"/>
    <x v="0"/>
    <n v="43"/>
    <n v="5"/>
    <n v="1"/>
    <n v="1"/>
  </r>
  <r>
    <n v="2117"/>
    <n v="608188610"/>
    <s v="MOLDIV - Photo Editor, Collage &amp; Beauty Camera"/>
    <n v="120056832"/>
    <s v="USD"/>
    <x v="1"/>
    <x v="1158"/>
    <n v="4851"/>
    <n v="4.5"/>
    <n v="4.5"/>
    <s v="3.2.1"/>
    <s v="4+"/>
    <x v="14"/>
    <n v="37"/>
    <n v="5"/>
    <n v="18"/>
    <n v="1"/>
  </r>
  <r>
    <n v="2118"/>
    <n v="608206510"/>
    <s v="Farm Heroes Saga"/>
    <n v="262421504"/>
    <s v="USD"/>
    <x v="1"/>
    <x v="1514"/>
    <n v="286"/>
    <n v="4.5"/>
    <n v="4.5"/>
    <s v="2.72.16"/>
    <s v="4+"/>
    <x v="0"/>
    <n v="38"/>
    <n v="4"/>
    <n v="14"/>
    <n v="1"/>
  </r>
  <r>
    <n v="2119"/>
    <n v="608263551"/>
    <s v="曇悖敺桐HD-摰憭遢曹澈辣"/>
    <n v="61128704"/>
    <s v="USD"/>
    <x v="1"/>
    <x v="1196"/>
    <n v="0"/>
    <n v="4"/>
    <n v="0"/>
    <s v="5.1.2"/>
    <s v="4+"/>
    <x v="1"/>
    <n v="24"/>
    <n v="3"/>
    <n v="1"/>
    <n v="1"/>
  </r>
  <r>
    <n v="2120"/>
    <n v="608707318"/>
    <s v="IMPOSSIBLE ROAD"/>
    <n v="128262144"/>
    <s v="USD"/>
    <x v="6"/>
    <x v="1515"/>
    <n v="18"/>
    <n v="4"/>
    <n v="4.5"/>
    <s v="1.3.3"/>
    <s v="4+"/>
    <x v="0"/>
    <n v="37"/>
    <n v="5"/>
    <n v="1"/>
    <n v="1"/>
  </r>
  <r>
    <n v="2121"/>
    <n v="608847384"/>
    <s v="X-War: Clash of Zombies"/>
    <n v="42917888"/>
    <s v="USD"/>
    <x v="1"/>
    <x v="1516"/>
    <n v="237"/>
    <n v="5"/>
    <n v="4.5"/>
    <n v="5.4"/>
    <s v="9+"/>
    <x v="0"/>
    <n v="40"/>
    <n v="5"/>
    <n v="3"/>
    <n v="1"/>
  </r>
  <r>
    <n v="2122"/>
    <n v="608899141"/>
    <s v="Cut the Rope: Time Travel"/>
    <n v="67177472"/>
    <s v="USD"/>
    <x v="2"/>
    <x v="1517"/>
    <n v="1038"/>
    <n v="5"/>
    <n v="4.5"/>
    <s v="1.5.0"/>
    <s v="4+"/>
    <x v="0"/>
    <n v="40"/>
    <n v="0"/>
    <n v="10"/>
    <n v="1"/>
  </r>
  <r>
    <n v="2123"/>
    <n v="608901634"/>
    <s v="Cut the Rope: Time Travel HD"/>
    <n v="118273024"/>
    <s v="USD"/>
    <x v="2"/>
    <x v="1518"/>
    <n v="829"/>
    <n v="4.5"/>
    <n v="4.5"/>
    <s v="1.5.0"/>
    <s v="4+"/>
    <x v="0"/>
    <n v="24"/>
    <n v="5"/>
    <n v="10"/>
    <n v="1"/>
  </r>
  <r>
    <n v="2124"/>
    <n v="609405853"/>
    <s v="Dr. Panda Supermarket"/>
    <n v="138589184"/>
    <s v="USD"/>
    <x v="6"/>
    <x v="433"/>
    <n v="24"/>
    <n v="4"/>
    <n v="4.5"/>
    <n v="1.7"/>
    <s v="4+"/>
    <x v="16"/>
    <n v="40"/>
    <n v="4"/>
    <n v="19"/>
    <n v="1"/>
  </r>
  <r>
    <n v="2125"/>
    <n v="609524351"/>
    <s v="木穈 "/>
    <n v="5292032"/>
    <s v="USD"/>
    <x v="1"/>
    <x v="1413"/>
    <n v="0"/>
    <n v="3.5"/>
    <n v="0"/>
    <s v="1.0.15"/>
    <s v="4+"/>
    <x v="2"/>
    <n v="38"/>
    <n v="0"/>
    <n v="1"/>
    <n v="1"/>
  </r>
  <r>
    <n v="2126"/>
    <n v="609577016"/>
    <s v="FINAL FANTASY V"/>
    <n v="167030784"/>
    <s v="USD"/>
    <x v="18"/>
    <x v="1519"/>
    <n v="212"/>
    <n v="4.5"/>
    <n v="5"/>
    <s v="1.1.3"/>
    <s v="9+"/>
    <x v="0"/>
    <n v="43"/>
    <n v="5"/>
    <n v="12"/>
    <n v="1"/>
  </r>
  <r>
    <n v="2128"/>
    <n v="609598558"/>
    <s v="Alarmy Pro (Sleep If U Can) - Alarm Clock"/>
    <n v="170882048"/>
    <s v="USD"/>
    <x v="7"/>
    <x v="1520"/>
    <n v="3"/>
    <n v="4.5"/>
    <n v="5"/>
    <s v="4.2.1"/>
    <s v="4+"/>
    <x v="17"/>
    <n v="37"/>
    <n v="0"/>
    <n v="32"/>
    <n v="1"/>
  </r>
  <r>
    <n v="2129"/>
    <n v="609636705"/>
    <s v="Theory Test for Car Drivers - Driving Test Success"/>
    <n v="65107968"/>
    <s v="USD"/>
    <x v="6"/>
    <x v="831"/>
    <n v="1"/>
    <n v="1"/>
    <n v="1"/>
    <s v="5.0.4"/>
    <s v="4+"/>
    <x v="16"/>
    <n v="38"/>
    <n v="5"/>
    <n v="1"/>
    <n v="1"/>
  </r>
  <r>
    <n v="2130"/>
    <n v="609649044"/>
    <s v="Hazard Perception Mega Pack - Driving Test Success"/>
    <n v="902940672"/>
    <s v="USD"/>
    <x v="6"/>
    <x v="197"/>
    <n v="0"/>
    <n v="0"/>
    <n v="0"/>
    <s v="3.0.2"/>
    <s v="4+"/>
    <x v="16"/>
    <n v="38"/>
    <n v="5"/>
    <n v="1"/>
    <n v="1"/>
  </r>
  <r>
    <n v="2131"/>
    <n v="609704981"/>
    <s v="Multiplayer for Minecraft PE"/>
    <n v="33418240"/>
    <s v="USD"/>
    <x v="6"/>
    <x v="1521"/>
    <n v="26"/>
    <n v="4"/>
    <n v="2"/>
    <n v="3.01"/>
    <s v="4+"/>
    <x v="0"/>
    <n v="37"/>
    <n v="5"/>
    <n v="1"/>
    <n v="1"/>
  </r>
  <r>
    <n v="2132"/>
    <n v="610003290"/>
    <s v="Infinity Blade III"/>
    <n v="3013255168"/>
    <s v="USD"/>
    <x v="2"/>
    <x v="1522"/>
    <n v="9983"/>
    <n v="4"/>
    <n v="4.5"/>
    <s v="1.4.2"/>
    <s v="12+"/>
    <x v="0"/>
    <n v="40"/>
    <n v="5"/>
    <n v="18"/>
    <n v="1"/>
  </r>
  <r>
    <n v="2133"/>
    <n v="610386042"/>
    <s v="券-[ㄟ霂餌]"/>
    <n v="211591168"/>
    <s v="USD"/>
    <x v="2"/>
    <x v="197"/>
    <n v="0"/>
    <n v="0"/>
    <n v="0"/>
    <n v="1.1000000000000001"/>
    <s v="4+"/>
    <x v="4"/>
    <n v="40"/>
    <n v="4"/>
    <n v="1"/>
    <n v="1"/>
  </r>
  <r>
    <n v="2134"/>
    <n v="610391947"/>
    <s v="Asphalt 8: Airborne"/>
    <n v="1777940480"/>
    <s v="USD"/>
    <x v="1"/>
    <x v="1523"/>
    <n v="2850"/>
    <n v="4.5"/>
    <n v="4.5"/>
    <s v="3.0.0"/>
    <s v="12+"/>
    <x v="0"/>
    <n v="37"/>
    <n v="5"/>
    <n v="15"/>
    <n v="1"/>
  </r>
  <r>
    <n v="2135"/>
    <n v="610955645"/>
    <s v="Frozen: Storybook Deluxe - Now with Frozen Fever!"/>
    <n v="1223352320"/>
    <s v="USD"/>
    <x v="4"/>
    <x v="1524"/>
    <n v="12"/>
    <n v="3.5"/>
    <n v="4"/>
    <n v="2"/>
    <s v="4+"/>
    <x v="13"/>
    <n v="38"/>
    <n v="5"/>
    <n v="5"/>
    <n v="1"/>
  </r>
  <r>
    <n v="2136"/>
    <n v="611071723"/>
    <s v="Duck Life"/>
    <n v="235831296"/>
    <s v="USD"/>
    <x v="2"/>
    <x v="1525"/>
    <n v="2"/>
    <n v="4"/>
    <n v="4.5"/>
    <n v="2.54"/>
    <s v="4+"/>
    <x v="0"/>
    <n v="37"/>
    <n v="5"/>
    <n v="1"/>
    <n v="1"/>
  </r>
  <r>
    <n v="2137"/>
    <n v="611436052"/>
    <s v="Star Wars簧: Knights of the Old Republic"/>
    <n v="2469642240"/>
    <s v="USD"/>
    <x v="3"/>
    <x v="1526"/>
    <n v="965"/>
    <n v="4"/>
    <n v="4.5"/>
    <s v="1.2.5"/>
    <s v="12+"/>
    <x v="0"/>
    <n v="40"/>
    <n v="5"/>
    <n v="5"/>
    <n v="1"/>
  </r>
  <r>
    <n v="2139"/>
    <n v="613398383"/>
    <s v="PlayKids - Educational Cartoons and Games for Kids"/>
    <n v="376676352"/>
    <s v="USD"/>
    <x v="1"/>
    <x v="1527"/>
    <n v="63"/>
    <n v="4"/>
    <n v="4.5"/>
    <s v="4.1.2"/>
    <s v="4+"/>
    <x v="16"/>
    <n v="37"/>
    <n v="5"/>
    <n v="8"/>
    <n v="1"/>
  </r>
  <r>
    <n v="2140"/>
    <n v="613464159"/>
    <s v="WRAL Weather Alert"/>
    <n v="68850688"/>
    <s v="USD"/>
    <x v="1"/>
    <x v="1286"/>
    <n v="1"/>
    <n v="3"/>
    <n v="1"/>
    <s v="3.1.1"/>
    <s v="4+"/>
    <x v="2"/>
    <n v="37"/>
    <n v="5"/>
    <n v="30"/>
    <n v="1"/>
  </r>
  <r>
    <n v="2141"/>
    <n v="613980069"/>
    <s v="Face Swap and Copy Free  Switch &amp; Fusion Faces in a Photo"/>
    <n v="11411456"/>
    <s v="USD"/>
    <x v="1"/>
    <x v="1528"/>
    <n v="326"/>
    <n v="4"/>
    <n v="5"/>
    <n v="1.3"/>
    <s v="4+"/>
    <x v="22"/>
    <n v="38"/>
    <n v="5"/>
    <n v="1"/>
    <n v="1"/>
  </r>
  <r>
    <n v="2145"/>
    <n v="615187629"/>
    <s v="InstaMag - Free Pic and Photo Collage Maker"/>
    <n v="95378432"/>
    <s v="USD"/>
    <x v="1"/>
    <x v="1202"/>
    <n v="262"/>
    <n v="4.5"/>
    <n v="5"/>
    <s v="3.8.7"/>
    <s v="4+"/>
    <x v="14"/>
    <n v="38"/>
    <n v="5"/>
    <n v="4"/>
    <n v="1"/>
  </r>
  <r>
    <n v="2146"/>
    <n v="615256100"/>
    <s v="Ghost Observer - ghost detector &amp; spirit radar"/>
    <n v="51575808"/>
    <s v="USD"/>
    <x v="1"/>
    <x v="249"/>
    <n v="38"/>
    <n v="3.5"/>
    <n v="3.5"/>
    <n v="1.7"/>
    <s v="9+"/>
    <x v="13"/>
    <n v="37"/>
    <n v="3"/>
    <n v="8"/>
    <n v="1"/>
  </r>
  <r>
    <n v="2147"/>
    <n v="615563599"/>
    <s v="Videoshop - Video Editor"/>
    <n v="140902400"/>
    <s v="USD"/>
    <x v="7"/>
    <x v="1529"/>
    <n v="6343"/>
    <n v="4.5"/>
    <n v="5"/>
    <s v="6.0.1"/>
    <s v="4+"/>
    <x v="14"/>
    <n v="37"/>
    <n v="5"/>
    <n v="8"/>
    <n v="1"/>
  </r>
  <r>
    <n v="2148"/>
    <n v="616027251"/>
    <s v="Redline Rush"/>
    <n v="53620736"/>
    <s v="USD"/>
    <x v="2"/>
    <x v="1530"/>
    <n v="397"/>
    <n v="4.5"/>
    <n v="4.5"/>
    <s v="1.3.1"/>
    <s v="4+"/>
    <x v="0"/>
    <n v="43"/>
    <n v="5"/>
    <n v="30"/>
    <n v="1"/>
  </r>
  <r>
    <n v="2150"/>
    <n v="616589689"/>
    <s v="瘚琿悅!!銵"/>
    <n v="108208128"/>
    <s v="USD"/>
    <x v="4"/>
    <x v="197"/>
    <n v="0"/>
    <n v="0"/>
    <n v="0"/>
    <s v="1.1.1"/>
    <s v="4+"/>
    <x v="0"/>
    <n v="38"/>
    <n v="5"/>
    <n v="1"/>
    <n v="1"/>
  </r>
  <r>
    <n v="2151"/>
    <n v="616655687"/>
    <s v="Village Life: Love, Marriage and Babies"/>
    <n v="502828032"/>
    <s v="USD"/>
    <x v="1"/>
    <x v="1531"/>
    <n v="6593"/>
    <n v="4.5"/>
    <n v="4.5"/>
    <s v="2.6.9"/>
    <s v="4+"/>
    <x v="0"/>
    <n v="38"/>
    <n v="4"/>
    <n v="8"/>
    <n v="1"/>
  </r>
  <r>
    <n v="2152"/>
    <n v="616728264"/>
    <s v="Eyes - the horror game"/>
    <n v="103088128"/>
    <s v="USD"/>
    <x v="2"/>
    <x v="1532"/>
    <n v="312"/>
    <n v="4.5"/>
    <n v="4.5"/>
    <n v="2.1"/>
    <s v="12+"/>
    <x v="0"/>
    <n v="40"/>
    <n v="5"/>
    <n v="1"/>
    <n v="1"/>
  </r>
  <r>
    <n v="2153"/>
    <n v="616728746"/>
    <s v="Slow Shutter!"/>
    <n v="2039808"/>
    <s v="USD"/>
    <x v="7"/>
    <x v="1533"/>
    <n v="141"/>
    <n v="4"/>
    <n v="4.5"/>
    <n v="2.6"/>
    <s v="4+"/>
    <x v="14"/>
    <n v="38"/>
    <n v="5"/>
    <n v="1"/>
    <n v="1"/>
  </r>
  <r>
    <n v="2154"/>
    <n v="617098629"/>
    <s v="Hopscotch"/>
    <n v="117678080"/>
    <s v="USD"/>
    <x v="1"/>
    <x v="1534"/>
    <n v="111"/>
    <n v="4.5"/>
    <n v="4"/>
    <s v="3.16.0"/>
    <s v="4+"/>
    <x v="16"/>
    <n v="37"/>
    <n v="5"/>
    <n v="3"/>
    <n v="1"/>
  </r>
  <r>
    <n v="2155"/>
    <n v="618687721"/>
    <s v="璆賢予撣 for iPad"/>
    <n v="13448192"/>
    <s v="USD"/>
    <x v="1"/>
    <x v="183"/>
    <n v="0"/>
    <n v="4"/>
    <n v="0"/>
    <s v="1.3.8"/>
    <s v="4+"/>
    <x v="17"/>
    <n v="24"/>
    <n v="4"/>
    <n v="1"/>
    <n v="1"/>
  </r>
  <r>
    <n v="2156"/>
    <n v="618790117"/>
    <s v="Cute CUT Pro - Full Featured Video Editor"/>
    <n v="52002816"/>
    <s v="USD"/>
    <x v="8"/>
    <x v="754"/>
    <n v="253"/>
    <n v="4"/>
    <n v="4.5"/>
    <s v="1.8.5"/>
    <s v="4+"/>
    <x v="14"/>
    <n v="38"/>
    <n v="5"/>
    <n v="12"/>
    <n v="1"/>
  </r>
  <r>
    <n v="2157"/>
    <n v="619481402"/>
    <s v="Farm Story 2"/>
    <n v="112607232"/>
    <s v="USD"/>
    <x v="1"/>
    <x v="1535"/>
    <n v="77"/>
    <n v="4"/>
    <n v="4"/>
    <s v="2.6.5"/>
    <s v="4+"/>
    <x v="0"/>
    <n v="43"/>
    <n v="5"/>
    <n v="8"/>
    <n v="1"/>
  </r>
  <r>
    <n v="2158"/>
    <n v="619517698"/>
    <s v="Teenage Mutant Ninja Turtles: Rooftop Run"/>
    <n v="149581824"/>
    <s v="USD"/>
    <x v="0"/>
    <x v="1536"/>
    <n v="2492"/>
    <n v="4"/>
    <n v="4"/>
    <s v="3.0.2"/>
    <s v="9+"/>
    <x v="0"/>
    <n v="43"/>
    <n v="4"/>
    <n v="7"/>
    <n v="1"/>
  </r>
  <r>
    <n v="2159"/>
    <n v="620112416"/>
    <s v="Covet Fashion - The Game for Dresses &amp; Shopping"/>
    <n v="112668672"/>
    <s v="USD"/>
    <x v="1"/>
    <x v="1537"/>
    <n v="66"/>
    <n v="4"/>
    <n v="4"/>
    <s v="3.02.25"/>
    <s v="4+"/>
    <x v="0"/>
    <n v="38"/>
    <n v="5"/>
    <n v="6"/>
    <n v="1"/>
  </r>
  <r>
    <n v="2160"/>
    <n v="620262310"/>
    <s v="撽暹銝寥-靽2017圈忠郎頧血"/>
    <n v="102477824"/>
    <s v="USD"/>
    <x v="1"/>
    <x v="836"/>
    <n v="0"/>
    <n v="4.5"/>
    <n v="0"/>
    <s v="5.4.0"/>
    <s v="17+"/>
    <x v="16"/>
    <n v="38"/>
    <n v="1"/>
    <n v="2"/>
    <n v="1"/>
  </r>
  <r>
    <n v="2161"/>
    <n v="620447173"/>
    <s v="ameli, l'Assurance Maladie"/>
    <n v="44564480"/>
    <s v="USD"/>
    <x v="1"/>
    <x v="23"/>
    <n v="1"/>
    <n v="4"/>
    <n v="4"/>
    <s v="9.0.0"/>
    <s v="4+"/>
    <x v="12"/>
    <n v="37"/>
    <n v="5"/>
    <n v="1"/>
    <n v="1"/>
  </r>
  <r>
    <n v="2164"/>
    <n v="621167809"/>
    <s v="扎扎憭批郎之摮衣柴扎Ｕ颯怒扎瘙犖"/>
    <n v="40026112"/>
    <s v="USD"/>
    <x v="1"/>
    <x v="197"/>
    <n v="0"/>
    <n v="0"/>
    <n v="0"/>
    <s v="1.2.7"/>
    <s v="4+"/>
    <x v="17"/>
    <n v="38"/>
    <n v="0"/>
    <n v="1"/>
    <n v="1"/>
  </r>
  <r>
    <n v="2165"/>
    <n v="621491290"/>
    <s v="Design This Castle"/>
    <n v="243441664"/>
    <s v="USD"/>
    <x v="1"/>
    <x v="1538"/>
    <n v="162"/>
    <n v="4"/>
    <n v="4.5"/>
    <s v="1.0.8"/>
    <s v="4+"/>
    <x v="0"/>
    <n v="38"/>
    <n v="5"/>
    <n v="1"/>
    <n v="1"/>
  </r>
  <r>
    <n v="2166"/>
    <n v="621561671"/>
    <s v="Oldify - Old Face Photo Booth App"/>
    <n v="97549312"/>
    <s v="USD"/>
    <x v="2"/>
    <x v="1539"/>
    <n v="0"/>
    <n v="4.5"/>
    <n v="0"/>
    <s v="2.2.1"/>
    <s v="4+"/>
    <x v="13"/>
    <n v="37"/>
    <n v="5"/>
    <n v="13"/>
    <n v="1"/>
  </r>
  <r>
    <n v="2167"/>
    <n v="621574163"/>
    <s v="Prime Photos from Amazon"/>
    <n v="76257280"/>
    <s v="USD"/>
    <x v="1"/>
    <x v="1540"/>
    <n v="2201"/>
    <n v="4"/>
    <n v="4.5"/>
    <s v="4.5.1"/>
    <s v="4+"/>
    <x v="14"/>
    <n v="37"/>
    <n v="5"/>
    <n v="9"/>
    <n v="1"/>
  </r>
  <r>
    <n v="2168"/>
    <n v="622434129"/>
    <s v="BeautyPlus - Selfie Camera for a Beautiful Image"/>
    <n v="128229376"/>
    <s v="USD"/>
    <x v="1"/>
    <x v="1541"/>
    <n v="334"/>
    <n v="5"/>
    <n v="5"/>
    <s v="6.4.5"/>
    <s v="4+"/>
    <x v="14"/>
    <n v="37"/>
    <n v="0"/>
    <n v="9"/>
    <n v="1"/>
  </r>
  <r>
    <n v="2169"/>
    <n v="622559167"/>
    <s v="梁隤潦1000嚗4閮嚗"/>
    <n v="70040576"/>
    <s v="USD"/>
    <x v="4"/>
    <x v="197"/>
    <n v="0"/>
    <n v="0"/>
    <n v="0"/>
    <s v="2.7.1"/>
    <s v="4+"/>
    <x v="16"/>
    <n v="37"/>
    <n v="5"/>
    <n v="2"/>
    <n v="1"/>
  </r>
  <r>
    <n v="2170"/>
    <n v="622613679"/>
    <s v="Survivalcraft"/>
    <n v="55344128"/>
    <s v="USD"/>
    <x v="0"/>
    <x v="1542"/>
    <n v="1086"/>
    <n v="4"/>
    <n v="4.5"/>
    <s v="1.29.21.0"/>
    <s v="9+"/>
    <x v="0"/>
    <n v="43"/>
    <n v="5"/>
    <n v="1"/>
    <n v="1"/>
  </r>
  <r>
    <n v="2171"/>
    <n v="623158699"/>
    <s v="Talking Ginger 2"/>
    <n v="81372160"/>
    <s v="USD"/>
    <x v="1"/>
    <x v="1543"/>
    <n v="101"/>
    <n v="4.5"/>
    <n v="4.5"/>
    <s v="2.4.2"/>
    <s v="4+"/>
    <x v="13"/>
    <n v="38"/>
    <n v="5"/>
    <n v="13"/>
    <n v="1"/>
  </r>
  <r>
    <n v="2172"/>
    <n v="623193844"/>
    <s v="Dr. Panda Beauty Salon"/>
    <n v="154353664"/>
    <s v="USD"/>
    <x v="6"/>
    <x v="766"/>
    <n v="17"/>
    <n v="4.5"/>
    <n v="4.5"/>
    <n v="1.6"/>
    <s v="4+"/>
    <x v="16"/>
    <n v="40"/>
    <n v="5"/>
    <n v="19"/>
    <n v="1"/>
  </r>
  <r>
    <n v="2173"/>
    <n v="623592465"/>
    <s v="Heads Up!"/>
    <n v="90467328"/>
    <s v="USD"/>
    <x v="2"/>
    <x v="1544"/>
    <n v="356"/>
    <n v="4.5"/>
    <n v="4.5"/>
    <s v="3.8.6"/>
    <s v="12+"/>
    <x v="0"/>
    <n v="37"/>
    <n v="5"/>
    <n v="2"/>
    <n v="1"/>
  </r>
  <r>
    <n v="2174"/>
    <n v="623789705"/>
    <s v="World of Cubes Survival Craft"/>
    <n v="187049984"/>
    <s v="USD"/>
    <x v="1"/>
    <x v="1545"/>
    <n v="53"/>
    <n v="4"/>
    <n v="3.5"/>
    <n v="2.8"/>
    <s v="9+"/>
    <x v="0"/>
    <n v="37"/>
    <n v="5"/>
    <n v="1"/>
    <n v="1"/>
  </r>
  <r>
    <n v="2175"/>
    <n v="623856305"/>
    <s v="PDF Export - Photos to PDF and Converter"/>
    <n v="58659840"/>
    <s v="USD"/>
    <x v="6"/>
    <x v="951"/>
    <n v="6"/>
    <n v="3.5"/>
    <n v="4.5"/>
    <s v="6.3.2"/>
    <s v="4+"/>
    <x v="11"/>
    <n v="37"/>
    <n v="5"/>
    <n v="29"/>
    <n v="1"/>
  </r>
  <r>
    <n v="2176"/>
    <n v="624533261"/>
    <s v="Bloons TD Battles"/>
    <n v="107245568"/>
    <s v="USD"/>
    <x v="1"/>
    <x v="1546"/>
    <n v="173"/>
    <n v="4.5"/>
    <n v="4.5"/>
    <s v="4.3.1"/>
    <s v="9+"/>
    <x v="0"/>
    <n v="40"/>
    <n v="5"/>
    <n v="1"/>
    <n v="1"/>
  </r>
  <r>
    <n v="2177"/>
    <n v="624653112"/>
    <s v="Where's My Mickey?"/>
    <n v="130893824"/>
    <s v="USD"/>
    <x v="7"/>
    <x v="1547"/>
    <n v="89"/>
    <n v="4"/>
    <n v="2.5"/>
    <s v="1.2.1.61"/>
    <s v="9+"/>
    <x v="0"/>
    <n v="38"/>
    <n v="0"/>
    <n v="11"/>
    <n v="1"/>
  </r>
  <r>
    <n v="2179"/>
    <n v="625257520"/>
    <s v="Hearthstone"/>
    <n v="2405958656"/>
    <s v="USD"/>
    <x v="1"/>
    <x v="1548"/>
    <n v="50"/>
    <n v="4"/>
    <n v="4"/>
    <s v="8.2.19371"/>
    <s v="12+"/>
    <x v="0"/>
    <n v="40"/>
    <n v="5"/>
    <n v="12"/>
    <n v="1"/>
  </r>
  <r>
    <n v="2180"/>
    <n v="625334537"/>
    <s v="Geometry Dash"/>
    <n v="83931136"/>
    <s v="USD"/>
    <x v="7"/>
    <x v="1549"/>
    <n v="6263"/>
    <n v="5"/>
    <n v="4.5"/>
    <n v="2.1"/>
    <s v="4+"/>
    <x v="0"/>
    <n v="37"/>
    <n v="4"/>
    <n v="1"/>
    <n v="1"/>
  </r>
  <r>
    <n v="2181"/>
    <n v="625411864"/>
    <s v="Sproggiwood"/>
    <n v="438601728"/>
    <s v="USD"/>
    <x v="4"/>
    <x v="1442"/>
    <n v="37"/>
    <n v="4.5"/>
    <n v="4.5"/>
    <s v="1.2.10"/>
    <s v="12+"/>
    <x v="0"/>
    <n v="40"/>
    <n v="5"/>
    <n v="1"/>
    <n v="1"/>
  </r>
  <r>
    <n v="2182"/>
    <n v="625740630"/>
    <s v="HairTech-Head Sheets"/>
    <n v="5907456"/>
    <s v="USD"/>
    <x v="6"/>
    <x v="823"/>
    <n v="2"/>
    <n v="3"/>
    <n v="1.5"/>
    <s v="3.0.1"/>
    <s v="4+"/>
    <x v="1"/>
    <n v="24"/>
    <n v="3"/>
    <n v="1"/>
    <n v="1"/>
  </r>
  <r>
    <n v="2183"/>
    <n v="625985591"/>
    <s v="Stupid Test!"/>
    <n v="31798272"/>
    <s v="USD"/>
    <x v="1"/>
    <x v="874"/>
    <n v="2112"/>
    <n v="4.5"/>
    <n v="5"/>
    <n v="4"/>
    <s v="4+"/>
    <x v="0"/>
    <n v="37"/>
    <n v="5"/>
    <n v="1"/>
    <n v="1"/>
  </r>
  <r>
    <n v="2184"/>
    <n v="625994547"/>
    <s v="Eurovision Song Contest - The Official App"/>
    <n v="71026688"/>
    <s v="USD"/>
    <x v="1"/>
    <x v="859"/>
    <n v="6"/>
    <n v="3"/>
    <n v="3.5"/>
    <s v="3.7.2"/>
    <s v="12+"/>
    <x v="13"/>
    <n v="37"/>
    <n v="5"/>
    <n v="2"/>
    <n v="1"/>
  </r>
  <r>
    <n v="2185"/>
    <n v="626362411"/>
    <s v="The Fast Metabolism Diet customized meal planning"/>
    <n v="36395008"/>
    <s v="USD"/>
    <x v="6"/>
    <x v="630"/>
    <n v="21"/>
    <n v="3.5"/>
    <n v="3.5"/>
    <s v="2.9.3"/>
    <s v="4+"/>
    <x v="12"/>
    <n v="38"/>
    <n v="0"/>
    <n v="1"/>
    <n v="1"/>
  </r>
  <r>
    <n v="2186"/>
    <n v="626469977"/>
    <s v="MLB.com Home Run Derby 17"/>
    <n v="232590336"/>
    <s v="USD"/>
    <x v="1"/>
    <x v="1550"/>
    <n v="195"/>
    <n v="4.5"/>
    <n v="3.5"/>
    <s v="5.0.3"/>
    <s v="4+"/>
    <x v="0"/>
    <n v="37"/>
    <n v="5"/>
    <n v="1"/>
    <n v="1"/>
  </r>
  <r>
    <n v="2187"/>
    <n v="626583252"/>
    <s v="Faded - Photo Editor"/>
    <n v="118618112"/>
    <s v="USD"/>
    <x v="7"/>
    <x v="1551"/>
    <n v="3551"/>
    <n v="4.5"/>
    <n v="4.5"/>
    <s v="2.3.1"/>
    <s v="4+"/>
    <x v="14"/>
    <n v="38"/>
    <n v="5"/>
    <n v="5"/>
    <n v="1"/>
  </r>
  <r>
    <n v="2191"/>
    <n v="627879091"/>
    <s v="Sorcery!"/>
    <n v="170172416"/>
    <s v="USD"/>
    <x v="4"/>
    <x v="1552"/>
    <n v="22"/>
    <n v="4"/>
    <n v="3.5"/>
    <s v="1.6.1"/>
    <s v="12+"/>
    <x v="0"/>
    <n v="38"/>
    <n v="5"/>
    <n v="1"/>
    <n v="1"/>
  </r>
  <r>
    <n v="2192"/>
    <n v="627880433"/>
    <s v="Sorcery! 2"/>
    <n v="270895104"/>
    <s v="USD"/>
    <x v="4"/>
    <x v="353"/>
    <n v="10"/>
    <n v="5"/>
    <n v="5"/>
    <s v="1.3.2"/>
    <s v="12+"/>
    <x v="0"/>
    <n v="38"/>
    <n v="5"/>
    <n v="1"/>
    <n v="1"/>
  </r>
  <r>
    <n v="2193"/>
    <n v="627986929"/>
    <s v="OPM Alert"/>
    <n v="30252032"/>
    <s v="USD"/>
    <x v="1"/>
    <x v="1553"/>
    <n v="4"/>
    <n v="2"/>
    <n v="3"/>
    <s v="2.0.5"/>
    <s v="4+"/>
    <x v="19"/>
    <n v="37"/>
    <n v="5"/>
    <n v="1"/>
    <n v="1"/>
  </r>
  <r>
    <n v="2194"/>
    <n v="627994145"/>
    <s v="Doodle Jump Easter Special"/>
    <n v="17430528"/>
    <s v="USD"/>
    <x v="1"/>
    <x v="1554"/>
    <n v="5"/>
    <n v="4.5"/>
    <n v="4"/>
    <s v="1.0.5"/>
    <s v="4+"/>
    <x v="0"/>
    <n v="37"/>
    <n v="4"/>
    <n v="1"/>
    <n v="1"/>
  </r>
  <r>
    <n v="2195"/>
    <n v="628267678"/>
    <s v="Icon Pop Song"/>
    <n v="52387840"/>
    <s v="USD"/>
    <x v="1"/>
    <x v="1555"/>
    <n v="554"/>
    <n v="4.5"/>
    <n v="4"/>
    <n v="1.5"/>
    <s v="4+"/>
    <x v="0"/>
    <n v="43"/>
    <n v="5"/>
    <n v="1"/>
    <n v="1"/>
  </r>
  <r>
    <n v="2196"/>
    <n v="628677149"/>
    <s v="Yahoo Weather"/>
    <n v="123047936"/>
    <s v="USD"/>
    <x v="1"/>
    <x v="1556"/>
    <n v="537"/>
    <n v="4.5"/>
    <n v="4.5"/>
    <s v="1.11.3"/>
    <s v="4+"/>
    <x v="2"/>
    <n v="37"/>
    <n v="5"/>
    <n v="39"/>
    <n v="1"/>
  </r>
  <r>
    <n v="2197"/>
    <n v="629059031"/>
    <s v="Draw Rider Plus"/>
    <n v="37103616"/>
    <s v="USD"/>
    <x v="7"/>
    <x v="1557"/>
    <n v="3"/>
    <n v="4.5"/>
    <n v="4.5"/>
    <n v="6.4"/>
    <s v="12+"/>
    <x v="0"/>
    <n v="37"/>
    <n v="5"/>
    <n v="1"/>
    <n v="1"/>
  </r>
  <r>
    <n v="2200"/>
    <n v="631073589"/>
    <s v="Stick Texting  The College Series"/>
    <n v="50511872"/>
    <s v="USD"/>
    <x v="7"/>
    <x v="422"/>
    <n v="1"/>
    <n v="3.5"/>
    <n v="5"/>
    <n v="1.4"/>
    <s v="17+"/>
    <x v="7"/>
    <n v="37"/>
    <n v="5"/>
    <n v="1"/>
    <n v="1"/>
  </r>
  <r>
    <n v="2201"/>
    <n v="631446426"/>
    <s v="Writing Wizard - Kids Learn to Write Letters, Alphabet &amp; Words"/>
    <n v="42598400"/>
    <s v="USD"/>
    <x v="0"/>
    <x v="1558"/>
    <n v="94"/>
    <n v="4.5"/>
    <n v="4.5"/>
    <s v="3.0.2"/>
    <s v="4+"/>
    <x v="16"/>
    <n v="38"/>
    <n v="5"/>
    <n v="6"/>
    <n v="1"/>
  </r>
  <r>
    <n v="2203"/>
    <n v="632064672"/>
    <s v="Official Life in the UK Test  3rd Edition"/>
    <n v="5627904"/>
    <s v="USD"/>
    <x v="4"/>
    <x v="1458"/>
    <n v="3"/>
    <n v="2"/>
    <n v="2"/>
    <s v="1.2.1"/>
    <s v="4+"/>
    <x v="16"/>
    <n v="43"/>
    <n v="0"/>
    <n v="1"/>
    <n v="1"/>
  </r>
  <r>
    <n v="2204"/>
    <n v="632079234"/>
    <s v="Star Command"/>
    <n v="153100288"/>
    <s v="USD"/>
    <x v="6"/>
    <x v="1559"/>
    <n v="619"/>
    <n v="4"/>
    <n v="4"/>
    <s v="1.1.4"/>
    <s v="12+"/>
    <x v="0"/>
    <n v="43"/>
    <n v="5"/>
    <n v="1"/>
    <n v="1"/>
  </r>
  <r>
    <n v="2205"/>
    <n v="632231181"/>
    <s v="BAA Marathon"/>
    <n v="99851264"/>
    <s v="USD"/>
    <x v="1"/>
    <x v="293"/>
    <n v="11"/>
    <n v="2.5"/>
    <n v="1.5"/>
    <n v="3.6"/>
    <s v="4+"/>
    <x v="10"/>
    <n v="37"/>
    <n v="0"/>
    <n v="17"/>
    <n v="1"/>
  </r>
  <r>
    <n v="2206"/>
    <n v="632285588"/>
    <s v="Dots: A Game About Connecting"/>
    <n v="112562176"/>
    <s v="USD"/>
    <x v="1"/>
    <x v="1560"/>
    <n v="7"/>
    <n v="4"/>
    <n v="4"/>
    <s v="2.3.3"/>
    <s v="4+"/>
    <x v="0"/>
    <n v="37"/>
    <n v="5"/>
    <n v="1"/>
    <n v="1"/>
  </r>
  <r>
    <n v="2207"/>
    <n v="632297587"/>
    <s v="Costume Quest"/>
    <n v="717484032"/>
    <s v="USD"/>
    <x v="6"/>
    <x v="1561"/>
    <n v="356"/>
    <n v="4"/>
    <n v="4"/>
    <n v="1.03"/>
    <s v="12+"/>
    <x v="0"/>
    <n v="40"/>
    <n v="4"/>
    <n v="1"/>
    <n v="1"/>
  </r>
  <r>
    <n v="2208"/>
    <n v="632311326"/>
    <s v="Close Up Pics Quiz - Guess the Word Trivia Games"/>
    <n v="95661056"/>
    <s v="USD"/>
    <x v="1"/>
    <x v="1562"/>
    <n v="899"/>
    <n v="4.5"/>
    <n v="4"/>
    <s v="3.9.2"/>
    <s v="4+"/>
    <x v="0"/>
    <n v="40"/>
    <n v="3"/>
    <n v="1"/>
    <n v="1"/>
  </r>
  <r>
    <n v="2209"/>
    <n v="632344249"/>
    <s v="Make-Up Touch 2 - Kids Games &amp; Girls Dressup Game"/>
    <n v="52653056"/>
    <s v="USD"/>
    <x v="1"/>
    <x v="1563"/>
    <n v="68"/>
    <n v="3.5"/>
    <n v="4"/>
    <n v="2.4"/>
    <s v="4+"/>
    <x v="0"/>
    <n v="38"/>
    <n v="5"/>
    <n v="25"/>
    <n v="1"/>
  </r>
  <r>
    <n v="2210"/>
    <n v="632344648"/>
    <s v="UE BOOM"/>
    <n v="27680768"/>
    <s v="USD"/>
    <x v="1"/>
    <x v="1564"/>
    <n v="12"/>
    <n v="2.5"/>
    <n v="3.5"/>
    <n v="5.3"/>
    <s v="4+"/>
    <x v="6"/>
    <n v="38"/>
    <n v="0"/>
    <n v="8"/>
    <n v="1"/>
  </r>
  <r>
    <n v="2211"/>
    <n v="632460897"/>
    <s v="擛潦"/>
    <n v="9931776"/>
    <s v="USD"/>
    <x v="1"/>
    <x v="183"/>
    <n v="1"/>
    <n v="5"/>
    <n v="5"/>
    <s v="1.1.3"/>
    <s v="4+"/>
    <x v="0"/>
    <n v="40"/>
    <n v="3"/>
    <n v="2"/>
    <n v="1"/>
  </r>
  <r>
    <n v="2213"/>
    <n v="632598552"/>
    <s v="Rivals for Catan"/>
    <n v="288161792"/>
    <s v="USD"/>
    <x v="2"/>
    <x v="1565"/>
    <n v="94"/>
    <n v="3.5"/>
    <n v="3"/>
    <s v="1.3.0"/>
    <s v="4+"/>
    <x v="0"/>
    <n v="43"/>
    <n v="5"/>
    <n v="2"/>
    <n v="1"/>
  </r>
  <r>
    <n v="2214"/>
    <n v="632827808"/>
    <s v="Tetris簧 Blitz"/>
    <n v="131477504"/>
    <s v="USD"/>
    <x v="1"/>
    <x v="1566"/>
    <n v="176"/>
    <n v="4.5"/>
    <n v="4"/>
    <s v="3.5.4"/>
    <s v="4+"/>
    <x v="0"/>
    <n v="37"/>
    <n v="5"/>
    <n v="11"/>
    <n v="1"/>
  </r>
  <r>
    <n v="2215"/>
    <n v="633443676"/>
    <s v="Deus Ex: The Fall"/>
    <n v="1654582272"/>
    <s v="USD"/>
    <x v="4"/>
    <x v="1567"/>
    <n v="105"/>
    <n v="4"/>
    <n v="4.5"/>
    <s v="1.0.6"/>
    <s v="17+"/>
    <x v="0"/>
    <n v="37"/>
    <n v="5"/>
    <n v="5"/>
    <n v="1"/>
  </r>
  <r>
    <n v="2216"/>
    <n v="633625517"/>
    <s v="Baldur's Gate II:EE"/>
    <n v="2272493568"/>
    <s v="USD"/>
    <x v="3"/>
    <x v="1119"/>
    <n v="134"/>
    <n v="4"/>
    <n v="4"/>
    <n v="1.3"/>
    <s v="12+"/>
    <x v="0"/>
    <n v="43"/>
    <n v="5"/>
    <n v="1"/>
    <n v="1"/>
  </r>
  <r>
    <n v="2217"/>
    <n v="634013256"/>
    <s v="Transport Tycoon"/>
    <n v="384600064"/>
    <s v="USD"/>
    <x v="12"/>
    <x v="1568"/>
    <n v="8"/>
    <n v="4.5"/>
    <n v="4.5"/>
    <s v="1.3.4"/>
    <s v="4+"/>
    <x v="0"/>
    <n v="40"/>
    <n v="5"/>
    <n v="5"/>
    <n v="1"/>
  </r>
  <r>
    <n v="2218"/>
    <n v="634158738"/>
    <s v="e-Sword LT: Bible Study on the Go"/>
    <n v="18964480"/>
    <s v="USD"/>
    <x v="7"/>
    <x v="1569"/>
    <n v="241"/>
    <n v="5"/>
    <n v="5"/>
    <n v="6"/>
    <s v="4+"/>
    <x v="4"/>
    <n v="37"/>
    <n v="0"/>
    <n v="3"/>
    <n v="1"/>
  </r>
  <r>
    <n v="2219"/>
    <n v="634235735"/>
    <s v="Duet Game"/>
    <n v="87994368"/>
    <s v="USD"/>
    <x v="6"/>
    <x v="1570"/>
    <n v="207"/>
    <n v="5"/>
    <n v="4.5"/>
    <n v="3.8"/>
    <s v="4+"/>
    <x v="0"/>
    <n v="37"/>
    <n v="5"/>
    <n v="14"/>
    <n v="1"/>
  </r>
  <r>
    <n v="2220"/>
    <n v="634329875"/>
    <s v="Crane Game Toreba!"/>
    <n v="36301824"/>
    <s v="USD"/>
    <x v="1"/>
    <x v="1571"/>
    <n v="8"/>
    <n v="2.5"/>
    <n v="2"/>
    <s v="1.4.3"/>
    <s v="4+"/>
    <x v="0"/>
    <n v="37"/>
    <n v="5"/>
    <n v="5"/>
    <n v="1"/>
  </r>
  <r>
    <n v="2221"/>
    <n v="634467171"/>
    <s v="Glitch矇"/>
    <n v="30717952"/>
    <s v="USD"/>
    <x v="2"/>
    <x v="1572"/>
    <n v="202"/>
    <n v="4"/>
    <n v="4.5"/>
    <n v="2.12"/>
    <s v="4+"/>
    <x v="14"/>
    <n v="37"/>
    <n v="5"/>
    <n v="1"/>
    <n v="1"/>
  </r>
  <r>
    <n v="2222"/>
    <n v="634672279"/>
    <s v="McPlay"/>
    <n v="408755200"/>
    <s v="USD"/>
    <x v="1"/>
    <x v="1573"/>
    <n v="39"/>
    <n v="2.5"/>
    <n v="3"/>
    <s v="4.0.1"/>
    <s v="4+"/>
    <x v="0"/>
    <n v="37"/>
    <n v="5"/>
    <n v="1"/>
    <n v="1"/>
  </r>
  <r>
    <n v="2224"/>
    <n v="634885478"/>
    <s v="The Inner World"/>
    <n v="2213945344"/>
    <s v="USD"/>
    <x v="6"/>
    <x v="796"/>
    <n v="316"/>
    <n v="4.5"/>
    <n v="4.5"/>
    <n v="1.3"/>
    <s v="4+"/>
    <x v="0"/>
    <n v="40"/>
    <n v="5"/>
    <n v="1"/>
    <n v="1"/>
  </r>
  <r>
    <n v="2225"/>
    <n v="634896669"/>
    <s v="蝢 - 憟喟拇"/>
    <n v="128416768"/>
    <s v="USD"/>
    <x v="1"/>
    <x v="1574"/>
    <n v="0"/>
    <n v="5"/>
    <n v="0"/>
    <s v="6.0.1"/>
    <s v="17+"/>
    <x v="12"/>
    <n v="38"/>
    <n v="0"/>
    <n v="2"/>
    <n v="1"/>
  </r>
  <r>
    <n v="2226"/>
    <n v="635080617"/>
    <s v="Casino X - Free Slot Machines, Poker, Blackjack"/>
    <n v="74799104"/>
    <s v="USD"/>
    <x v="1"/>
    <x v="1123"/>
    <n v="11"/>
    <n v="4"/>
    <n v="4.5"/>
    <n v="1.98"/>
    <s v="12+"/>
    <x v="0"/>
    <n v="37"/>
    <n v="0"/>
    <n v="18"/>
    <n v="1"/>
  </r>
  <r>
    <n v="2228"/>
    <n v="635206028"/>
    <s v="瘝芣撘敹-梯祗霂准霂剖郎銋"/>
    <n v="129157120"/>
    <s v="USD"/>
    <x v="1"/>
    <x v="1575"/>
    <n v="8"/>
    <n v="4.5"/>
    <n v="5"/>
    <s v="6.3.1"/>
    <s v="4+"/>
    <x v="16"/>
    <n v="37"/>
    <n v="5"/>
    <n v="24"/>
    <n v="1"/>
  </r>
  <r>
    <n v="2229"/>
    <n v="635252156"/>
    <s v="Santa Call &amp; Tracker - North Pole Command Center"/>
    <n v="206322688"/>
    <s v="USD"/>
    <x v="0"/>
    <x v="1576"/>
    <n v="202"/>
    <n v="4.5"/>
    <n v="4.5"/>
    <s v="6.1.6"/>
    <s v="4+"/>
    <x v="13"/>
    <n v="37"/>
    <n v="5"/>
    <n v="1"/>
    <n v="1"/>
  </r>
  <r>
    <n v="2230"/>
    <n v="635573390"/>
    <s v="Sniper Shooter: Gun Shooting Games"/>
    <n v="113509376"/>
    <s v="USD"/>
    <x v="1"/>
    <x v="1577"/>
    <n v="451"/>
    <n v="5"/>
    <n v="5"/>
    <s v="5.0.4"/>
    <s v="12+"/>
    <x v="0"/>
    <n v="37"/>
    <n v="5"/>
    <n v="1"/>
    <n v="1"/>
  </r>
  <r>
    <n v="2232"/>
    <n v="635819133"/>
    <s v="Castle Raid 2"/>
    <n v="346927104"/>
    <s v="USD"/>
    <x v="6"/>
    <x v="1578"/>
    <n v="340"/>
    <n v="4.5"/>
    <n v="4.5"/>
    <n v="1.1000000000000001"/>
    <s v="9+"/>
    <x v="0"/>
    <n v="40"/>
    <n v="5"/>
    <n v="1"/>
    <n v="1"/>
  </r>
  <r>
    <n v="2233"/>
    <n v="635966718"/>
    <s v="Memrise: learn languages"/>
    <n v="83949568"/>
    <s v="USD"/>
    <x v="1"/>
    <x v="1579"/>
    <n v="138"/>
    <n v="5"/>
    <n v="4.5"/>
    <s v="2.2.22"/>
    <s v="4+"/>
    <x v="16"/>
    <n v="37"/>
    <n v="5"/>
    <n v="24"/>
    <n v="1"/>
  </r>
  <r>
    <n v="2234"/>
    <n v="636240052"/>
    <s v="RUNNING for weight loss: workout &amp; meal plans"/>
    <n v="110701568"/>
    <s v="USD"/>
    <x v="1"/>
    <x v="1580"/>
    <n v="267"/>
    <n v="4.5"/>
    <n v="4.5"/>
    <n v="6.2"/>
    <s v="4+"/>
    <x v="12"/>
    <n v="37"/>
    <n v="0"/>
    <n v="10"/>
    <n v="1"/>
  </r>
  <r>
    <n v="2235"/>
    <n v="636248681"/>
    <s v="RUNNING for weight loss PRO: workout &amp; meal plans"/>
    <n v="110566400"/>
    <s v="USD"/>
    <x v="7"/>
    <x v="1581"/>
    <n v="18"/>
    <n v="4"/>
    <n v="3.5"/>
    <s v="6.2.1"/>
    <s v="4+"/>
    <x v="12"/>
    <n v="37"/>
    <n v="0"/>
    <n v="10"/>
    <n v="1"/>
  </r>
  <r>
    <n v="2236"/>
    <n v="636344719"/>
    <s v="撟喳霂"/>
    <n v="102875136"/>
    <s v="USD"/>
    <x v="1"/>
    <x v="197"/>
    <n v="0"/>
    <n v="0"/>
    <n v="0"/>
    <s v="6.2.3"/>
    <s v="4+"/>
    <x v="5"/>
    <n v="37"/>
    <n v="0"/>
    <n v="2"/>
    <n v="1"/>
  </r>
  <r>
    <n v="2237"/>
    <n v="636485814"/>
    <s v="Thunderspace 5k ~ Focus, Sleep, Relax, Meditate in a thunderstorm with rain and nature sounds"/>
    <n v="119598080"/>
    <s v="USD"/>
    <x v="6"/>
    <x v="920"/>
    <n v="112"/>
    <n v="4.5"/>
    <n v="4.5"/>
    <n v="5.3"/>
    <s v="9+"/>
    <x v="12"/>
    <n v="38"/>
    <n v="5"/>
    <n v="4"/>
    <n v="1"/>
  </r>
  <r>
    <n v="2238"/>
    <n v="637897973"/>
    <s v="Buddy &amp; Me"/>
    <n v="130174976"/>
    <s v="USD"/>
    <x v="7"/>
    <x v="1582"/>
    <n v="123"/>
    <n v="4.5"/>
    <n v="4.5"/>
    <s v="1.3.0"/>
    <s v="4+"/>
    <x v="0"/>
    <n v="38"/>
    <n v="5"/>
    <n v="1"/>
    <n v="1"/>
  </r>
  <r>
    <n v="2239"/>
    <n v="638143733"/>
    <s v="颲曆誘函憟質揮嚗迤蝔撣虫韐剖"/>
    <n v="34791424"/>
    <s v="USD"/>
    <x v="1"/>
    <x v="184"/>
    <n v="0"/>
    <n v="4.5"/>
    <n v="0"/>
    <s v="5.9.6"/>
    <s v="12+"/>
    <x v="3"/>
    <n v="38"/>
    <n v="5"/>
    <n v="2"/>
    <n v="1"/>
  </r>
  <r>
    <n v="2240"/>
    <n v="638689075"/>
    <s v="Township"/>
    <n v="175876096"/>
    <s v="USD"/>
    <x v="1"/>
    <x v="1583"/>
    <n v="953"/>
    <n v="4.5"/>
    <n v="4.5"/>
    <s v="4.8.0"/>
    <s v="4+"/>
    <x v="0"/>
    <n v="38"/>
    <n v="5"/>
    <n v="14"/>
    <n v="1"/>
  </r>
  <r>
    <n v="2241"/>
    <n v="638714159"/>
    <s v="Le bonheur de lire d癡s 3 ans: learn to read French"/>
    <n v="470513664"/>
    <s v="USD"/>
    <x v="0"/>
    <x v="197"/>
    <n v="0"/>
    <n v="0"/>
    <n v="0"/>
    <n v="1.5"/>
    <s v="4+"/>
    <x v="16"/>
    <n v="40"/>
    <n v="5"/>
    <n v="1"/>
    <n v="1"/>
  </r>
  <r>
    <n v="2242"/>
    <n v="638853147"/>
    <s v="Where's My Water? 2"/>
    <n v="181628928"/>
    <s v="USD"/>
    <x v="1"/>
    <x v="567"/>
    <n v="221"/>
    <n v="3.5"/>
    <n v="4"/>
    <s v="1.5.1"/>
    <s v="4+"/>
    <x v="0"/>
    <n v="37"/>
    <n v="5"/>
    <n v="11"/>
    <n v="1"/>
  </r>
  <r>
    <n v="2243"/>
    <n v="639219540"/>
    <s v="Werewolf Special Package"/>
    <n v="17518592"/>
    <s v="USD"/>
    <x v="0"/>
    <x v="197"/>
    <n v="0"/>
    <n v="0"/>
    <n v="0"/>
    <n v="8.6"/>
    <s v="12+"/>
    <x v="0"/>
    <n v="37"/>
    <n v="0"/>
    <n v="2"/>
    <n v="1"/>
  </r>
  <r>
    <n v="2246"/>
    <n v="639615384"/>
    <s v="Pacific Rim"/>
    <n v="695918592"/>
    <s v="USD"/>
    <x v="2"/>
    <x v="1584"/>
    <n v="277"/>
    <n v="4"/>
    <n v="4"/>
    <s v="1.9.13"/>
    <s v="9+"/>
    <x v="0"/>
    <n v="36"/>
    <n v="5"/>
    <n v="1"/>
    <n v="1"/>
  </r>
  <r>
    <n v="2247"/>
    <n v="639930688"/>
    <s v="Dumb Ways to Die"/>
    <n v="842893312"/>
    <s v="USD"/>
    <x v="1"/>
    <x v="1585"/>
    <n v="866"/>
    <n v="4.5"/>
    <n v="4.5"/>
    <s v="2.2.0"/>
    <s v="12+"/>
    <x v="0"/>
    <n v="40"/>
    <n v="5"/>
    <n v="1"/>
    <n v="1"/>
  </r>
  <r>
    <n v="2250"/>
    <n v="640111933"/>
    <s v="Pixel Gun 3D"/>
    <n v="1744486400"/>
    <s v="USD"/>
    <x v="1"/>
    <x v="1586"/>
    <n v="3493"/>
    <n v="4.5"/>
    <n v="4.5"/>
    <s v="12.1.1"/>
    <s v="12+"/>
    <x v="0"/>
    <n v="38"/>
    <n v="5"/>
    <n v="1"/>
    <n v="1"/>
  </r>
  <r>
    <n v="2251"/>
    <n v="640199958"/>
    <s v="WWDC"/>
    <n v="34959360"/>
    <s v="USD"/>
    <x v="1"/>
    <x v="326"/>
    <n v="7"/>
    <n v="3.5"/>
    <n v="4.5"/>
    <s v="6.0.0"/>
    <s v="4+"/>
    <x v="4"/>
    <n v="37"/>
    <n v="5"/>
    <n v="1"/>
    <n v="1"/>
  </r>
  <r>
    <n v="2253"/>
    <n v="640360962"/>
    <s v="Nextdoor"/>
    <n v="82531328"/>
    <s v="USD"/>
    <x v="1"/>
    <x v="1587"/>
    <n v="104"/>
    <n v="4.5"/>
    <n v="4.5"/>
    <n v="3.11"/>
    <s v="4+"/>
    <x v="9"/>
    <n v="37"/>
    <n v="0"/>
    <n v="4"/>
    <n v="1"/>
  </r>
  <r>
    <n v="2254"/>
    <n v="640364616"/>
    <s v="Terraria"/>
    <n v="126036992"/>
    <s v="USD"/>
    <x v="4"/>
    <x v="1588"/>
    <n v="11022"/>
    <n v="4.5"/>
    <n v="4.5"/>
    <s v="1.2.12785"/>
    <s v="9+"/>
    <x v="0"/>
    <n v="37"/>
    <n v="5"/>
    <n v="5"/>
    <n v="1"/>
  </r>
  <r>
    <n v="2256"/>
    <n v="640484311"/>
    <s v="AZZL"/>
    <n v="130421760"/>
    <s v="USD"/>
    <x v="6"/>
    <x v="630"/>
    <n v="84"/>
    <n v="5"/>
    <n v="4.5"/>
    <n v="1.2"/>
    <s v="4+"/>
    <x v="0"/>
    <n v="37"/>
    <n v="5"/>
    <n v="10"/>
    <n v="1"/>
  </r>
  <r>
    <n v="2257"/>
    <n v="640564761"/>
    <s v="Stop Motion Studio Pro"/>
    <n v="52312064"/>
    <s v="USD"/>
    <x v="4"/>
    <x v="1589"/>
    <n v="2"/>
    <n v="4.5"/>
    <n v="5"/>
    <s v="8.3.1"/>
    <s v="4+"/>
    <x v="14"/>
    <n v="37"/>
    <n v="5"/>
    <n v="10"/>
    <n v="1"/>
  </r>
  <r>
    <n v="2258"/>
    <n v="640702076"/>
    <s v="Sago Mini Forest Flyer"/>
    <n v="168208384"/>
    <s v="USD"/>
    <x v="6"/>
    <x v="1590"/>
    <n v="50"/>
    <n v="4.5"/>
    <n v="4.5"/>
    <n v="2.1"/>
    <s v="4+"/>
    <x v="16"/>
    <n v="38"/>
    <n v="5"/>
    <n v="1"/>
    <n v="1"/>
  </r>
  <r>
    <n v="2259"/>
    <n v="640941236"/>
    <s v="Doc McStuffins:  Time For Your Check Up!"/>
    <n v="321802240"/>
    <s v="USD"/>
    <x v="0"/>
    <x v="1591"/>
    <n v="289"/>
    <n v="3.5"/>
    <n v="3"/>
    <n v="1.1000000000000001"/>
    <s v="4+"/>
    <x v="13"/>
    <n v="40"/>
    <n v="5"/>
    <n v="1"/>
    <n v="1"/>
  </r>
  <r>
    <n v="2260"/>
    <n v="640999250"/>
    <s v="3D stereogram : Human"/>
    <n v="16596992"/>
    <s v="USD"/>
    <x v="2"/>
    <x v="314"/>
    <n v="9"/>
    <n v="4"/>
    <n v="4"/>
    <n v="1.3"/>
    <s v="17+"/>
    <x v="13"/>
    <n v="43"/>
    <n v="5"/>
    <n v="2"/>
    <n v="1"/>
  </r>
  <r>
    <n v="2261"/>
    <n v="641519483"/>
    <s v="Factory Balls"/>
    <n v="28557312"/>
    <s v="USD"/>
    <x v="2"/>
    <x v="1060"/>
    <n v="62"/>
    <n v="4.5"/>
    <n v="5"/>
    <n v="1.5"/>
    <s v="4+"/>
    <x v="0"/>
    <n v="40"/>
    <n v="5"/>
    <n v="16"/>
    <n v="1"/>
  </r>
  <r>
    <n v="2262"/>
    <n v="641900855"/>
    <s v="Tayasui Sketches"/>
    <n v="198511616"/>
    <s v="USD"/>
    <x v="1"/>
    <x v="1592"/>
    <n v="67"/>
    <n v="4.5"/>
    <n v="4.5"/>
    <n v="16.2"/>
    <s v="4+"/>
    <x v="1"/>
    <n v="37"/>
    <n v="5"/>
    <n v="15"/>
    <n v="1"/>
  </r>
  <r>
    <n v="2263"/>
    <n v="642064350"/>
    <s v="Spinrilla - Mixtapes For Free"/>
    <n v="40071168"/>
    <s v="USD"/>
    <x v="1"/>
    <x v="1593"/>
    <n v="1032"/>
    <n v="4.5"/>
    <n v="4"/>
    <s v="3.2.5"/>
    <s v="12+"/>
    <x v="6"/>
    <n v="37"/>
    <n v="0"/>
    <n v="3"/>
    <n v="1"/>
  </r>
  <r>
    <n v="2264"/>
    <n v="642091851"/>
    <s v="YY HD-憟喳乩蜓剛憸憭拍湔頧臭辣"/>
    <n v="112109568"/>
    <s v="USD"/>
    <x v="1"/>
    <x v="88"/>
    <n v="13"/>
    <n v="3"/>
    <n v="4.5"/>
    <s v="5.5.5"/>
    <s v="17+"/>
    <x v="13"/>
    <n v="24"/>
    <n v="5"/>
    <n v="2"/>
    <n v="1"/>
  </r>
  <r>
    <n v="2265"/>
    <n v="642821482"/>
    <s v="Angry Birds Go!"/>
    <n v="499580928"/>
    <s v="USD"/>
    <x v="1"/>
    <x v="1594"/>
    <n v="953"/>
    <n v="4"/>
    <n v="3.5"/>
    <s v="2.6.3"/>
    <s v="4+"/>
    <x v="0"/>
    <n v="37"/>
    <n v="5"/>
    <n v="10"/>
    <n v="1"/>
  </r>
  <r>
    <n v="2266"/>
    <n v="642831690"/>
    <s v="Jigsaw Puzzle Collection HD"/>
    <n v="86220800"/>
    <s v="USD"/>
    <x v="1"/>
    <x v="1595"/>
    <n v="2371"/>
    <n v="4.5"/>
    <n v="4.5"/>
    <s v="1.2.4"/>
    <s v="12+"/>
    <x v="0"/>
    <n v="24"/>
    <n v="5"/>
    <n v="2"/>
    <n v="1"/>
  </r>
  <r>
    <n v="2267"/>
    <n v="643165438"/>
    <s v="Stellarium Mobile Sky Map"/>
    <n v="54294528"/>
    <s v="USD"/>
    <x v="6"/>
    <x v="68"/>
    <n v="10"/>
    <n v="3.5"/>
    <n v="3.5"/>
    <n v="1.23"/>
    <s v="4+"/>
    <x v="16"/>
    <n v="43"/>
    <n v="5"/>
    <n v="0"/>
    <n v="1"/>
  </r>
  <r>
    <n v="2268"/>
    <n v="643496868"/>
    <s v="Hangouts"/>
    <n v="94750720"/>
    <s v="USD"/>
    <x v="1"/>
    <x v="1596"/>
    <n v="0"/>
    <n v="4"/>
    <n v="0"/>
    <s v="16.0.0"/>
    <s v="4+"/>
    <x v="9"/>
    <n v="37"/>
    <n v="5"/>
    <n v="34"/>
    <n v="1"/>
  </r>
  <r>
    <n v="2270"/>
    <n v="643791032"/>
    <s v="Quizduell"/>
    <n v="118291456"/>
    <s v="USD"/>
    <x v="1"/>
    <x v="456"/>
    <n v="0"/>
    <n v="2.5"/>
    <n v="0"/>
    <s v="6.5.1"/>
    <s v="4+"/>
    <x v="0"/>
    <n v="37"/>
    <n v="5"/>
    <n v="22"/>
    <n v="1"/>
  </r>
  <r>
    <n v="2271"/>
    <n v="643857704"/>
    <s v="Walk for a Dog"/>
    <n v="63271936"/>
    <s v="USD"/>
    <x v="1"/>
    <x v="1597"/>
    <n v="22"/>
    <n v="3"/>
    <n v="3.5"/>
    <s v="3.3.0"/>
    <s v="4+"/>
    <x v="12"/>
    <n v="23"/>
    <n v="0"/>
    <n v="1"/>
    <n v="1"/>
  </r>
  <r>
    <n v="2272"/>
    <n v="644077827"/>
    <s v="Galileo Organ"/>
    <n v="41422848"/>
    <s v="USD"/>
    <x v="3"/>
    <x v="898"/>
    <n v="36"/>
    <n v="5"/>
    <n v="5"/>
    <n v="3"/>
    <s v="4+"/>
    <x v="6"/>
    <n v="24"/>
    <n v="5"/>
    <n v="1"/>
    <n v="1"/>
  </r>
  <r>
    <n v="2273"/>
    <n v="644106186"/>
    <s v="LiveTunes - Live Concert Music Player"/>
    <n v="128413696"/>
    <s v="USD"/>
    <x v="2"/>
    <x v="131"/>
    <n v="20"/>
    <n v="4.5"/>
    <n v="4.5"/>
    <n v="3.1"/>
    <s v="4+"/>
    <x v="6"/>
    <n v="37"/>
    <n v="5"/>
    <n v="5"/>
    <n v="1"/>
  </r>
  <r>
    <n v="2274"/>
    <n v="644245630"/>
    <s v="Pronoun Fill-In Super Fun Deck"/>
    <n v="133537792"/>
    <s v="USD"/>
    <x v="8"/>
    <x v="295"/>
    <n v="0"/>
    <n v="4"/>
    <n v="0"/>
    <n v="3.8"/>
    <s v="4+"/>
    <x v="16"/>
    <n v="37"/>
    <n v="5"/>
    <n v="1"/>
    <n v="1"/>
  </r>
  <r>
    <n v="2275"/>
    <n v="645384141"/>
    <s v="Cachly - Simple and powerful Geocaching for iPhone"/>
    <n v="25072640"/>
    <s v="USD"/>
    <x v="4"/>
    <x v="1565"/>
    <n v="101"/>
    <n v="4.5"/>
    <n v="4.5"/>
    <s v="2.0.3"/>
    <s v="4+"/>
    <x v="15"/>
    <n v="37"/>
    <n v="0"/>
    <n v="9"/>
    <n v="1"/>
  </r>
  <r>
    <n v="2276"/>
    <n v="645422116"/>
    <s v="Alizay, pirate girl"/>
    <n v="186402816"/>
    <s v="USD"/>
    <x v="6"/>
    <x v="823"/>
    <n v="1"/>
    <n v="4.5"/>
    <n v="4"/>
    <s v="4.0.2"/>
    <s v="4+"/>
    <x v="20"/>
    <n v="40"/>
    <n v="5"/>
    <n v="2"/>
    <n v="1"/>
  </r>
  <r>
    <n v="2277"/>
    <n v="645675002"/>
    <s v="Formula Cartoon All-Stars  Crazy Cart Racing with Your Favorite Cartoon Network Characters"/>
    <n v="927440896"/>
    <s v="USD"/>
    <x v="6"/>
    <x v="386"/>
    <n v="162"/>
    <n v="4"/>
    <n v="4"/>
    <n v="3.5"/>
    <s v="4+"/>
    <x v="0"/>
    <n v="43"/>
    <n v="4"/>
    <n v="1"/>
    <n v="1"/>
  </r>
  <r>
    <n v="2278"/>
    <n v="645682444"/>
    <s v="Verizon Cloud"/>
    <n v="104749056"/>
    <s v="USD"/>
    <x v="1"/>
    <x v="1598"/>
    <n v="409"/>
    <n v="4.5"/>
    <n v="4.5"/>
    <s v="17.2.4"/>
    <s v="4+"/>
    <x v="1"/>
    <n v="37"/>
    <n v="5"/>
    <n v="1"/>
    <n v="1"/>
  </r>
  <r>
    <n v="2279"/>
    <n v="645704840"/>
    <s v="Solitaire Deluxe簧 Social - Classic, Spider, more"/>
    <n v="112141312"/>
    <s v="USD"/>
    <x v="1"/>
    <x v="1599"/>
    <n v="93"/>
    <n v="4.5"/>
    <n v="4.5"/>
    <s v="3.5.1"/>
    <s v="4+"/>
    <x v="0"/>
    <n v="37"/>
    <n v="5"/>
    <n v="1"/>
    <n v="1"/>
  </r>
  <r>
    <n v="2280"/>
    <n v="645705454"/>
    <s v="Evil Apples: A Filthy Adult Card &amp; Party Game"/>
    <n v="126050304"/>
    <s v="USD"/>
    <x v="1"/>
    <x v="1600"/>
    <n v="2938"/>
    <n v="4.5"/>
    <n v="4.5"/>
    <s v="1.9.23"/>
    <s v="17+"/>
    <x v="0"/>
    <n v="37"/>
    <n v="5"/>
    <n v="1"/>
    <n v="1"/>
  </r>
  <r>
    <n v="2281"/>
    <n v="645746786"/>
    <s v="Word Swag - Cool fonts &amp; typography generator"/>
    <n v="112843776"/>
    <s v="USD"/>
    <x v="4"/>
    <x v="1601"/>
    <n v="1840"/>
    <n v="5"/>
    <n v="4.5"/>
    <s v="2.1.5"/>
    <s v="4+"/>
    <x v="14"/>
    <n v="38"/>
    <n v="5"/>
    <n v="1"/>
    <n v="1"/>
  </r>
  <r>
    <n v="2283"/>
    <n v="645794505"/>
    <s v="EasyCost - Expense Tracker and Money organizer"/>
    <n v="9694208"/>
    <s v="USD"/>
    <x v="2"/>
    <x v="1602"/>
    <n v="21"/>
    <n v="4.5"/>
    <n v="4.5"/>
    <s v="1.6.6"/>
    <s v="4+"/>
    <x v="5"/>
    <n v="38"/>
    <n v="0"/>
    <n v="4"/>
    <n v="1"/>
  </r>
  <r>
    <n v="2284"/>
    <n v="645797558"/>
    <s v="Hero Emblems"/>
    <n v="144809984"/>
    <s v="USD"/>
    <x v="0"/>
    <x v="1603"/>
    <n v="289"/>
    <n v="4.5"/>
    <n v="4.5"/>
    <n v="1.06"/>
    <s v="12+"/>
    <x v="0"/>
    <n v="40"/>
    <n v="5"/>
    <n v="7"/>
    <n v="1"/>
  </r>
  <r>
    <n v="2285"/>
    <n v="645859810"/>
    <s v="Angry Birds Star Wars II"/>
    <n v="226834432"/>
    <s v="USD"/>
    <x v="1"/>
    <x v="1604"/>
    <n v="64"/>
    <n v="4.5"/>
    <n v="4.5"/>
    <s v="1.9.22"/>
    <s v="4+"/>
    <x v="0"/>
    <n v="37"/>
    <n v="5"/>
    <n v="1"/>
    <n v="1"/>
  </r>
  <r>
    <n v="2287"/>
    <n v="645949180"/>
    <s v="Jelly Splash"/>
    <n v="138738688"/>
    <s v="USD"/>
    <x v="1"/>
    <x v="1605"/>
    <n v="14"/>
    <n v="4"/>
    <n v="3.5"/>
    <s v="3.13.0"/>
    <s v="4+"/>
    <x v="0"/>
    <n v="38"/>
    <n v="5"/>
    <n v="19"/>
    <n v="1"/>
  </r>
  <r>
    <n v="2288"/>
    <n v="646100661"/>
    <s v="AOL: News, Email, Weather &amp; Video"/>
    <n v="85273600"/>
    <s v="USD"/>
    <x v="1"/>
    <x v="1606"/>
    <n v="0"/>
    <n v="4"/>
    <n v="0"/>
    <s v="4.6.6"/>
    <s v="12+"/>
    <x v="19"/>
    <n v="37"/>
    <n v="5"/>
    <n v="3"/>
    <n v="1"/>
  </r>
  <r>
    <n v="2289"/>
    <n v="646436754"/>
    <s v="Machines at War 3 RTS"/>
    <n v="191706112"/>
    <s v="USD"/>
    <x v="12"/>
    <x v="1607"/>
    <n v="96"/>
    <n v="4.5"/>
    <n v="5"/>
    <n v="2.1"/>
    <s v="17+"/>
    <x v="0"/>
    <n v="40"/>
    <n v="5"/>
    <n v="10"/>
    <n v="1"/>
  </r>
  <r>
    <n v="2290"/>
    <n v="646489967"/>
    <s v="Castle of Illusion Starring Mickey Mouse"/>
    <n v="555233280"/>
    <s v="USD"/>
    <x v="4"/>
    <x v="1608"/>
    <n v="852"/>
    <n v="3.5"/>
    <n v="3.5"/>
    <n v="1"/>
    <s v="9+"/>
    <x v="0"/>
    <n v="35"/>
    <n v="5"/>
    <n v="6"/>
    <n v="1"/>
  </r>
  <r>
    <n v="2291"/>
    <n v="646504584"/>
    <s v="Ruler and Compass Geometry"/>
    <n v="24403968"/>
    <s v="USD"/>
    <x v="2"/>
    <x v="1068"/>
    <n v="2"/>
    <n v="3.5"/>
    <n v="3.5"/>
    <n v="1.1000000000000001"/>
    <s v="4+"/>
    <x v="16"/>
    <n v="26"/>
    <n v="4"/>
    <n v="16"/>
    <n v="1"/>
  </r>
  <r>
    <n v="2292"/>
    <n v="646619812"/>
    <s v="OnCamera"/>
    <n v="94908416"/>
    <s v="USD"/>
    <x v="1"/>
    <x v="1609"/>
    <n v="12"/>
    <n v="2.5"/>
    <n v="3.5"/>
    <s v="1.6.3"/>
    <s v="4+"/>
    <x v="17"/>
    <n v="37"/>
    <n v="1"/>
    <n v="1"/>
    <n v="1"/>
  </r>
  <r>
    <n v="2294"/>
    <n v="647554947"/>
    <s v="Clone Magic"/>
    <n v="18268160"/>
    <s v="USD"/>
    <x v="7"/>
    <x v="520"/>
    <n v="79"/>
    <n v="4"/>
    <n v="4"/>
    <s v="3.0.1"/>
    <s v="4+"/>
    <x v="14"/>
    <n v="40"/>
    <n v="5"/>
    <n v="1"/>
    <n v="1"/>
  </r>
  <r>
    <n v="2295"/>
    <n v="647594931"/>
    <s v="Monogram - Wallpaper &amp; Backgrounds Maker HD DIY with Glitter Themes"/>
    <n v="85420032"/>
    <s v="USD"/>
    <x v="1"/>
    <x v="1610"/>
    <n v="693"/>
    <n v="4.5"/>
    <n v="3.5"/>
    <s v="4.5.1"/>
    <s v="4+"/>
    <x v="17"/>
    <n v="37"/>
    <n v="4"/>
    <n v="8"/>
    <n v="1"/>
  </r>
  <r>
    <n v="2296"/>
    <n v="647804489"/>
    <s v="Solitaire "/>
    <n v="103740416"/>
    <s v="USD"/>
    <x v="1"/>
    <x v="1611"/>
    <n v="161"/>
    <n v="4.5"/>
    <n v="4.5"/>
    <s v="3.5.2"/>
    <s v="4+"/>
    <x v="0"/>
    <n v="37"/>
    <n v="5"/>
    <n v="15"/>
    <n v="1"/>
  </r>
  <r>
    <n v="2297"/>
    <n v="648019675"/>
    <s v="D&amp;D Lords of Waterdeep"/>
    <n v="563081216"/>
    <s v="USD"/>
    <x v="12"/>
    <x v="1612"/>
    <n v="545"/>
    <n v="4.5"/>
    <n v="4.5"/>
    <s v="1.2.4"/>
    <s v="9+"/>
    <x v="0"/>
    <n v="43"/>
    <n v="5"/>
    <n v="1"/>
    <n v="1"/>
  </r>
  <r>
    <n v="2298"/>
    <n v="648228242"/>
    <s v="曉漲韐游HD"/>
    <n v="106000384"/>
    <s v="USD"/>
    <x v="1"/>
    <x v="1613"/>
    <n v="366"/>
    <n v="3.5"/>
    <n v="4"/>
    <s v="6.8.0"/>
    <s v="17+"/>
    <x v="9"/>
    <n v="24"/>
    <n v="3"/>
    <n v="1"/>
    <n v="1"/>
  </r>
  <r>
    <n v="2299"/>
    <n v="648668184"/>
    <s v="Happy Wheels"/>
    <n v="38466560"/>
    <s v="USD"/>
    <x v="1"/>
    <x v="1614"/>
    <n v="5645"/>
    <n v="4.5"/>
    <n v="4.5"/>
    <s v="1.0.6"/>
    <s v="17+"/>
    <x v="0"/>
    <n v="38"/>
    <n v="5"/>
    <n v="1"/>
    <n v="1"/>
  </r>
  <r>
    <n v="2301"/>
    <n v="648862644"/>
    <s v="Videon - Video Camera and Editor with Zoom, Pause, Effects, Filters"/>
    <n v="11747328"/>
    <s v="USD"/>
    <x v="4"/>
    <x v="729"/>
    <n v="180"/>
    <n v="4.5"/>
    <n v="4"/>
    <n v="2.11"/>
    <s v="4+"/>
    <x v="14"/>
    <n v="38"/>
    <n v="5"/>
    <n v="11"/>
    <n v="1"/>
  </r>
  <r>
    <n v="2302"/>
    <n v="648998642"/>
    <s v="Pan Book 1: The Fearless Beribolt"/>
    <n v="915262464"/>
    <s v="USD"/>
    <x v="8"/>
    <x v="276"/>
    <n v="3"/>
    <n v="4.5"/>
    <n v="4.5"/>
    <s v="5.4.1"/>
    <s v="4+"/>
    <x v="20"/>
    <n v="37"/>
    <n v="5"/>
    <n v="1"/>
    <n v="1"/>
  </r>
  <r>
    <n v="2303"/>
    <n v="649181106"/>
    <s v="Dr. Panda Handyman"/>
    <n v="138967040"/>
    <s v="USD"/>
    <x v="6"/>
    <x v="1615"/>
    <n v="12"/>
    <n v="4"/>
    <n v="4"/>
    <n v="1.3"/>
    <s v="4+"/>
    <x v="16"/>
    <n v="40"/>
    <n v="5"/>
    <n v="18"/>
    <n v="1"/>
  </r>
  <r>
    <n v="2304"/>
    <n v="649202100"/>
    <s v="Authentic Weather"/>
    <n v="23582720"/>
    <s v="USD"/>
    <x v="7"/>
    <x v="1616"/>
    <n v="30"/>
    <n v="3"/>
    <n v="3"/>
    <n v="4.0999999999999996"/>
    <s v="12+"/>
    <x v="2"/>
    <n v="37"/>
    <n v="2"/>
    <n v="1"/>
    <n v="1"/>
  </r>
  <r>
    <n v="2305"/>
    <n v="649246860"/>
    <s v="NOAA World Radar  Rain, Hurricanes &amp; Weather"/>
    <n v="59233280"/>
    <s v="USD"/>
    <x v="6"/>
    <x v="942"/>
    <n v="8"/>
    <n v="4"/>
    <n v="5"/>
    <s v="3.2.3"/>
    <s v="4+"/>
    <x v="2"/>
    <n v="37"/>
    <n v="5"/>
    <n v="14"/>
    <n v="1"/>
  </r>
  <r>
    <n v="2308"/>
    <n v="649820448"/>
    <s v="Stock Market Pro: Stock Trading, Charts &amp; Alerts"/>
    <n v="77472768"/>
    <s v="USD"/>
    <x v="8"/>
    <x v="1303"/>
    <n v="8"/>
    <n v="3.5"/>
    <n v="2.5"/>
    <n v="2023"/>
    <s v="4+"/>
    <x v="5"/>
    <n v="37"/>
    <n v="1"/>
    <n v="1"/>
    <n v="1"/>
  </r>
  <r>
    <n v="2309"/>
    <n v="649822618"/>
    <s v="Craft your games! - Createrria 2"/>
    <n v="449130496"/>
    <s v="USD"/>
    <x v="1"/>
    <x v="288"/>
    <n v="177"/>
    <n v="4"/>
    <n v="4"/>
    <s v="2.0.6"/>
    <s v="4+"/>
    <x v="0"/>
    <n v="40"/>
    <n v="5"/>
    <n v="1"/>
    <n v="1"/>
  </r>
  <r>
    <n v="2310"/>
    <n v="649983655"/>
    <s v="Sniper Shooter Pro by Fun Games For Free"/>
    <n v="110870528"/>
    <s v="USD"/>
    <x v="2"/>
    <x v="1617"/>
    <n v="95"/>
    <n v="5"/>
    <n v="5"/>
    <n v="4.9000000000000004"/>
    <s v="17+"/>
    <x v="0"/>
    <n v="40"/>
    <n v="5"/>
    <n v="1"/>
    <n v="1"/>
  </r>
  <r>
    <n v="2311"/>
    <n v="650276551"/>
    <s v="Seven - 7 Minute Workout Training Challenge"/>
    <n v="142803968"/>
    <s v="USD"/>
    <x v="1"/>
    <x v="1618"/>
    <n v="9"/>
    <n v="4.5"/>
    <n v="4"/>
    <s v="5.1.1"/>
    <s v="4+"/>
    <x v="12"/>
    <n v="37"/>
    <n v="5"/>
    <n v="8"/>
    <n v="1"/>
  </r>
  <r>
    <n v="2312"/>
    <n v="650645305"/>
    <s v="Quiver - 3D Coloring App"/>
    <n v="183631872"/>
    <s v="USD"/>
    <x v="1"/>
    <x v="1619"/>
    <n v="16"/>
    <n v="3.5"/>
    <n v="4"/>
    <n v="3.15"/>
    <s v="4+"/>
    <x v="13"/>
    <n v="38"/>
    <n v="5"/>
    <n v="1"/>
    <n v="1"/>
  </r>
  <r>
    <n v="2313"/>
    <n v="650684932"/>
    <s v="OBD Fusion - OBD2 vehicle scan tool &amp; diagnostics"/>
    <n v="78813184"/>
    <s v="USD"/>
    <x v="3"/>
    <x v="1620"/>
    <n v="35"/>
    <n v="4"/>
    <n v="4.5"/>
    <s v="4.0.1"/>
    <s v="4+"/>
    <x v="8"/>
    <n v="37"/>
    <n v="5"/>
    <n v="1"/>
    <n v="1"/>
  </r>
  <r>
    <n v="2314"/>
    <n v="650715760"/>
    <s v="LetterGlow - Graphic Design &amp; Photo Editing"/>
    <n v="125425664"/>
    <s v="USD"/>
    <x v="6"/>
    <x v="1427"/>
    <n v="32"/>
    <n v="4"/>
    <n v="4.5"/>
    <s v="2.2.6"/>
    <s v="4+"/>
    <x v="14"/>
    <n v="37"/>
    <n v="0"/>
    <n v="9"/>
    <n v="1"/>
  </r>
  <r>
    <n v="2315"/>
    <n v="651209536"/>
    <s v="Battle Camp HD - Collect &amp; Evolve Your Monsters"/>
    <n v="335650816"/>
    <s v="USD"/>
    <x v="1"/>
    <x v="1621"/>
    <n v="34"/>
    <n v="4.5"/>
    <n v="4"/>
    <n v="4.1100000000000003"/>
    <s v="4+"/>
    <x v="0"/>
    <n v="24"/>
    <n v="5"/>
    <n v="20"/>
    <n v="1"/>
  </r>
  <r>
    <n v="2316"/>
    <n v="651277515"/>
    <s v="Sabres of Infinity"/>
    <n v="41937920"/>
    <s v="USD"/>
    <x v="6"/>
    <x v="449"/>
    <n v="57"/>
    <n v="4.5"/>
    <n v="4.5"/>
    <s v="1.5.0"/>
    <s v="12+"/>
    <x v="0"/>
    <n v="38"/>
    <n v="5"/>
    <n v="1"/>
    <n v="1"/>
  </r>
  <r>
    <n v="2317"/>
    <n v="651309421"/>
    <s v="FollowMeter for Instagram - Followers Tracking"/>
    <n v="11819008"/>
    <s v="USD"/>
    <x v="1"/>
    <x v="1622"/>
    <n v="172"/>
    <n v="4.5"/>
    <n v="4.5"/>
    <n v="3.6"/>
    <s v="4+"/>
    <x v="9"/>
    <n v="37"/>
    <n v="0"/>
    <n v="1"/>
    <n v="1"/>
  </r>
  <r>
    <n v="2318"/>
    <n v="651323845"/>
    <s v="箇巨頧衣巨掃頧衣巨憸拇 for 楝12306"/>
    <n v="21944320"/>
    <s v="USD"/>
    <x v="1"/>
    <x v="928"/>
    <n v="74"/>
    <n v="5"/>
    <n v="5"/>
    <s v="7.3.5"/>
    <s v="4+"/>
    <x v="8"/>
    <n v="38"/>
    <n v="5"/>
    <n v="2"/>
    <n v="1"/>
  </r>
  <r>
    <n v="2319"/>
    <n v="651510680"/>
    <s v="Trivia Crack"/>
    <n v="265484288"/>
    <s v="USD"/>
    <x v="1"/>
    <x v="1623"/>
    <n v="34"/>
    <n v="4.5"/>
    <n v="3.5"/>
    <n v="2.4"/>
    <s v="4+"/>
    <x v="0"/>
    <n v="37"/>
    <n v="5"/>
    <n v="26"/>
    <n v="1"/>
  </r>
  <r>
    <n v="2320"/>
    <n v="651978174"/>
    <s v="Construction Simulator 2014"/>
    <n v="395522048"/>
    <s v="USD"/>
    <x v="2"/>
    <x v="1624"/>
    <n v="984"/>
    <n v="4"/>
    <n v="4"/>
    <n v="1.04"/>
    <s v="4+"/>
    <x v="0"/>
    <n v="36"/>
    <n v="5"/>
    <n v="18"/>
    <n v="1"/>
  </r>
  <r>
    <n v="2321"/>
    <n v="652039347"/>
    <s v="Princess Salon - Girls Makeup, Dressup and Makeover Games"/>
    <n v="53260288"/>
    <s v="USD"/>
    <x v="1"/>
    <x v="1625"/>
    <n v="1014"/>
    <n v="4"/>
    <n v="4"/>
    <n v="1.2"/>
    <s v="4+"/>
    <x v="0"/>
    <n v="43"/>
    <n v="5"/>
    <n v="1"/>
    <n v="1"/>
  </r>
  <r>
    <n v="2322"/>
    <n v="652077009"/>
    <s v="Toca Builders"/>
    <n v="87713792"/>
    <s v="USD"/>
    <x v="6"/>
    <x v="1626"/>
    <n v="114"/>
    <n v="4.5"/>
    <n v="4"/>
    <s v="1.0.5"/>
    <s v="4+"/>
    <x v="16"/>
    <n v="40"/>
    <n v="5"/>
    <n v="18"/>
    <n v="1"/>
  </r>
  <r>
    <n v="2323"/>
    <n v="652138155"/>
    <s v="Ice Fishing Derby Premium"/>
    <n v="30641152"/>
    <s v="USD"/>
    <x v="6"/>
    <x v="1328"/>
    <n v="2"/>
    <n v="4"/>
    <n v="4"/>
    <n v="1.1100000000000001"/>
    <s v="4+"/>
    <x v="0"/>
    <n v="40"/>
    <n v="3"/>
    <n v="1"/>
    <n v="1"/>
  </r>
  <r>
    <n v="2324"/>
    <n v="652945710"/>
    <s v="100 PICS Quiz - guess the picture trivia games"/>
    <n v="67786752"/>
    <s v="USD"/>
    <x v="1"/>
    <x v="1627"/>
    <n v="44"/>
    <n v="4.5"/>
    <n v="4.5"/>
    <n v="2.5"/>
    <s v="4+"/>
    <x v="0"/>
    <n v="37"/>
    <n v="5"/>
    <n v="7"/>
    <n v="1"/>
  </r>
  <r>
    <n v="2325"/>
    <n v="653031147"/>
    <s v="WaterMinder簧"/>
    <n v="94605312"/>
    <s v="USD"/>
    <x v="6"/>
    <x v="1628"/>
    <n v="176"/>
    <n v="4.5"/>
    <n v="4.5"/>
    <n v="3.2"/>
    <s v="4+"/>
    <x v="12"/>
    <n v="37"/>
    <n v="4"/>
    <n v="14"/>
    <n v="1"/>
  </r>
  <r>
    <n v="2326"/>
    <n v="653146633"/>
    <s v="2016 U.S. Open Golf Championship for iPad"/>
    <n v="146871296"/>
    <s v="USD"/>
    <x v="1"/>
    <x v="1629"/>
    <n v="24"/>
    <n v="2.5"/>
    <n v="1.5"/>
    <s v="4.0.127"/>
    <s v="4+"/>
    <x v="10"/>
    <n v="24"/>
    <n v="4"/>
    <n v="1"/>
    <n v="1"/>
  </r>
  <r>
    <n v="2327"/>
    <n v="653298682"/>
    <s v="Kanvas - Express Yourself"/>
    <n v="222722048"/>
    <s v="USD"/>
    <x v="1"/>
    <x v="1630"/>
    <n v="0"/>
    <n v="4.5"/>
    <n v="0"/>
    <n v="6.3"/>
    <s v="9+"/>
    <x v="14"/>
    <n v="37"/>
    <n v="0"/>
    <n v="30"/>
    <n v="1"/>
  </r>
  <r>
    <n v="2330"/>
    <n v="653384976"/>
    <s v="憌--箸啁瘣"/>
    <n v="143166464"/>
    <s v="USD"/>
    <x v="1"/>
    <x v="197"/>
    <n v="0"/>
    <n v="0"/>
    <n v="0"/>
    <s v="4.18.0"/>
    <s v="17+"/>
    <x v="17"/>
    <n v="37"/>
    <n v="0"/>
    <n v="1"/>
    <n v="1"/>
  </r>
  <r>
    <n v="2331"/>
    <n v="653453499"/>
    <s v="Yoga.com: 300 Poses &amp; Video Classes"/>
    <n v="51133440"/>
    <s v="USD"/>
    <x v="0"/>
    <x v="1631"/>
    <n v="11"/>
    <n v="4.5"/>
    <n v="3.5"/>
    <n v="3.1"/>
    <s v="4+"/>
    <x v="12"/>
    <n v="37"/>
    <n v="5"/>
    <n v="6"/>
    <n v="1"/>
  </r>
  <r>
    <n v="2332"/>
    <n v="653508448"/>
    <s v="Monster Legends RPG - War, Fight &amp; Heroes Game"/>
    <n v="170844160"/>
    <s v="USD"/>
    <x v="1"/>
    <x v="1632"/>
    <n v="365"/>
    <n v="4.5"/>
    <n v="5"/>
    <s v="5.2.3"/>
    <s v="9+"/>
    <x v="0"/>
    <n v="38"/>
    <n v="5"/>
    <n v="12"/>
    <n v="1"/>
  </r>
  <r>
    <n v="2333"/>
    <n v="653967729"/>
    <s v="Charades!"/>
    <n v="44654592"/>
    <s v="USD"/>
    <x v="1"/>
    <x v="1633"/>
    <n v="129"/>
    <n v="4.5"/>
    <n v="4"/>
    <s v="2.5.1"/>
    <s v="4+"/>
    <x v="0"/>
    <n v="40"/>
    <n v="1"/>
    <n v="1"/>
    <n v="1"/>
  </r>
  <r>
    <n v="2334"/>
    <n v="654662054"/>
    <s v="Procraster - Overcome Procrastination"/>
    <n v="19279872"/>
    <s v="USD"/>
    <x v="7"/>
    <x v="1425"/>
    <n v="71"/>
    <n v="4"/>
    <n v="4"/>
    <s v="1.3.1"/>
    <s v="4+"/>
    <x v="1"/>
    <n v="37"/>
    <n v="5"/>
    <n v="2"/>
    <n v="1"/>
  </r>
  <r>
    <n v="2335"/>
    <n v="654810212"/>
    <s v="Freeletics Bodyweight - Workouts and Training"/>
    <n v="103856128"/>
    <s v="USD"/>
    <x v="1"/>
    <x v="1634"/>
    <n v="18"/>
    <n v="4.5"/>
    <n v="4"/>
    <n v="4.9000000000000004"/>
    <s v="4+"/>
    <x v="12"/>
    <n v="37"/>
    <n v="5"/>
    <n v="8"/>
    <n v="1"/>
  </r>
  <r>
    <n v="2337"/>
    <n v="654898029"/>
    <s v="Weaphones WW2: Firearms Simulator"/>
    <n v="62558208"/>
    <s v="USD"/>
    <x v="6"/>
    <x v="1635"/>
    <n v="129"/>
    <n v="5"/>
    <n v="4.5"/>
    <s v="1.5.0"/>
    <s v="12+"/>
    <x v="0"/>
    <n v="43"/>
    <n v="5"/>
    <n v="16"/>
    <n v="1"/>
  </r>
  <r>
    <n v="2338"/>
    <n v="655619282"/>
    <s v="Call of Duty簧: Strike Team"/>
    <n v="1790959616"/>
    <s v="USD"/>
    <x v="12"/>
    <x v="1636"/>
    <n v="2662"/>
    <n v="4"/>
    <n v="4.5"/>
    <s v="1.4.0"/>
    <s v="17+"/>
    <x v="0"/>
    <n v="39"/>
    <n v="5"/>
    <n v="5"/>
    <n v="1"/>
  </r>
  <r>
    <n v="2339"/>
    <n v="655749677"/>
    <s v="Breach &amp; Clear"/>
    <n v="1015242752"/>
    <s v="USD"/>
    <x v="0"/>
    <x v="1637"/>
    <n v="665"/>
    <n v="4.5"/>
    <n v="4.5"/>
    <s v="2.3.0"/>
    <s v="17+"/>
    <x v="0"/>
    <n v="39"/>
    <n v="5"/>
    <n v="1"/>
    <n v="1"/>
  </r>
  <r>
    <n v="2340"/>
    <n v="655890150"/>
    <s v="Screens - Remote Desktop, VNC, Screen Sharing"/>
    <n v="43640832"/>
    <s v="USD"/>
    <x v="14"/>
    <x v="1638"/>
    <n v="15"/>
    <n v="4"/>
    <n v="4.5"/>
    <s v="4.4.1"/>
    <s v="4+"/>
    <x v="1"/>
    <n v="37"/>
    <n v="5"/>
    <n v="11"/>
    <n v="1"/>
  </r>
  <r>
    <n v="2341"/>
    <n v="655903467"/>
    <s v="Background Player Pro for Cloud Platforms"/>
    <n v="51890176"/>
    <s v="USD"/>
    <x v="6"/>
    <x v="1639"/>
    <n v="17"/>
    <n v="4"/>
    <n v="4.5"/>
    <n v="3.7"/>
    <s v="17+"/>
    <x v="1"/>
    <n v="40"/>
    <n v="5"/>
    <n v="54"/>
    <n v="1"/>
  </r>
  <r>
    <n v="2342"/>
    <n v="656163700"/>
    <s v="Icebreaker: A Viking Voyage"/>
    <n v="60375040"/>
    <s v="USD"/>
    <x v="2"/>
    <x v="1640"/>
    <n v="52"/>
    <n v="4.5"/>
    <n v="4.5"/>
    <s v="1.3.0"/>
    <s v="9+"/>
    <x v="0"/>
    <n v="43"/>
    <n v="0"/>
    <n v="1"/>
    <n v="1"/>
  </r>
  <r>
    <n v="2343"/>
    <n v="656176278"/>
    <s v="Modern Combat 5 : The Multiplayer eSports Shooter"/>
    <n v="1271361536"/>
    <s v="USD"/>
    <x v="1"/>
    <x v="1641"/>
    <n v="763"/>
    <n v="4.5"/>
    <n v="4"/>
    <s v="2.5.0"/>
    <s v="17+"/>
    <x v="0"/>
    <n v="37"/>
    <n v="5"/>
    <n v="15"/>
    <n v="1"/>
  </r>
  <r>
    <n v="2345"/>
    <n v="656723874"/>
    <s v="Home - A Unique Horror Adventure"/>
    <n v="49221632"/>
    <s v="USD"/>
    <x v="6"/>
    <x v="307"/>
    <n v="35"/>
    <n v="3.5"/>
    <n v="3.5"/>
    <s v="1.5.4"/>
    <s v="12+"/>
    <x v="0"/>
    <n v="43"/>
    <n v="5"/>
    <n v="1"/>
    <n v="1"/>
  </r>
  <r>
    <n v="2346"/>
    <n v="656773485"/>
    <s v="BlackOut: Bring the color back in the sky"/>
    <n v="170045440"/>
    <s v="USD"/>
    <x v="6"/>
    <x v="1642"/>
    <n v="96"/>
    <n v="4"/>
    <n v="4"/>
    <n v="1.07"/>
    <s v="4+"/>
    <x v="0"/>
    <n v="43"/>
    <n v="5"/>
    <n v="1"/>
    <n v="1"/>
  </r>
  <r>
    <n v="2347"/>
    <n v="656951157"/>
    <s v="LIMBO"/>
    <n v="135050240"/>
    <s v="USD"/>
    <x v="4"/>
    <x v="1643"/>
    <n v="319"/>
    <n v="4.5"/>
    <n v="4.5"/>
    <s v="1.1.15"/>
    <s v="12+"/>
    <x v="0"/>
    <n v="37"/>
    <n v="5"/>
    <n v="13"/>
    <n v="1"/>
  </r>
  <r>
    <n v="2348"/>
    <n v="656971078"/>
    <s v="Episode - Choose Your Story"/>
    <n v="182361088"/>
    <s v="USD"/>
    <x v="1"/>
    <x v="1644"/>
    <n v="713"/>
    <n v="4.5"/>
    <n v="4.5"/>
    <n v="6.2"/>
    <s v="12+"/>
    <x v="0"/>
    <n v="38"/>
    <n v="5"/>
    <n v="1"/>
    <n v="1"/>
  </r>
  <r>
    <n v="2349"/>
    <n v="657189652"/>
    <s v="Clue Period Tracker: Period &amp; Ovulation Tracker"/>
    <n v="103040000"/>
    <s v="USD"/>
    <x v="1"/>
    <x v="1645"/>
    <n v="39"/>
    <n v="4.5"/>
    <n v="4.5"/>
    <s v="3.5.6"/>
    <s v="12+"/>
    <x v="12"/>
    <n v="37"/>
    <n v="0"/>
    <n v="15"/>
    <n v="1"/>
  </r>
  <r>
    <n v="2350"/>
    <n v="657222343"/>
    <s v="7 Minute Workout Pro"/>
    <n v="76668928"/>
    <s v="USD"/>
    <x v="2"/>
    <x v="1646"/>
    <n v="40"/>
    <n v="4.5"/>
    <n v="5"/>
    <n v="3"/>
    <s v="4+"/>
    <x v="12"/>
    <n v="38"/>
    <n v="5"/>
    <n v="26"/>
    <n v="1"/>
  </r>
  <r>
    <n v="2352"/>
    <n v="657395017"/>
    <s v="Forbidden Desert"/>
    <n v="190652416"/>
    <s v="USD"/>
    <x v="12"/>
    <x v="736"/>
    <n v="30"/>
    <n v="5"/>
    <n v="5"/>
    <n v="1.2"/>
    <s v="9+"/>
    <x v="0"/>
    <n v="24"/>
    <n v="5"/>
    <n v="1"/>
    <n v="1"/>
  </r>
  <r>
    <n v="2353"/>
    <n v="657500465"/>
    <s v="My Talking Tom"/>
    <n v="255747072"/>
    <s v="USD"/>
    <x v="1"/>
    <x v="1647"/>
    <n v="1174"/>
    <n v="4.5"/>
    <n v="4.5"/>
    <s v="4.1.2"/>
    <s v="4+"/>
    <x v="0"/>
    <n v="38"/>
    <n v="5"/>
    <n v="13"/>
    <n v="1"/>
  </r>
  <r>
    <n v="2354"/>
    <n v="657638474"/>
    <s v="Lightbot : Programming Puzzles"/>
    <n v="55465984"/>
    <s v="USD"/>
    <x v="6"/>
    <x v="446"/>
    <n v="9"/>
    <n v="4.5"/>
    <n v="4.5"/>
    <s v="1.6.7"/>
    <s v="4+"/>
    <x v="0"/>
    <n v="43"/>
    <n v="5"/>
    <n v="1"/>
    <n v="1"/>
  </r>
  <r>
    <n v="2355"/>
    <n v="657675944"/>
    <s v="具"/>
    <n v="40534016"/>
    <s v="USD"/>
    <x v="1"/>
    <x v="314"/>
    <n v="0"/>
    <n v="4.5"/>
    <n v="0"/>
    <n v="1.51"/>
    <s v="12+"/>
    <x v="0"/>
    <n v="40"/>
    <n v="0"/>
    <n v="1"/>
    <n v="1"/>
  </r>
  <r>
    <n v="2356"/>
    <n v="657811530"/>
    <s v="Rayman Fiesta Run"/>
    <n v="146302976"/>
    <s v="USD"/>
    <x v="6"/>
    <x v="1648"/>
    <n v="761"/>
    <n v="4.5"/>
    <n v="4.5"/>
    <s v="1.5.3"/>
    <s v="4+"/>
    <x v="0"/>
    <n v="38"/>
    <n v="5"/>
    <n v="13"/>
    <n v="1"/>
  </r>
  <r>
    <n v="2357"/>
    <n v="658257516"/>
    <s v="The Open"/>
    <n v="110575616"/>
    <s v="USD"/>
    <x v="1"/>
    <x v="1649"/>
    <n v="0"/>
    <n v="2.5"/>
    <n v="0"/>
    <s v="1.4.9"/>
    <s v="4+"/>
    <x v="10"/>
    <n v="37"/>
    <n v="4"/>
    <n v="1"/>
    <n v="1"/>
  </r>
  <r>
    <n v="2358"/>
    <n v="658293394"/>
    <s v="Can You Escape"/>
    <n v="64293888"/>
    <s v="USD"/>
    <x v="1"/>
    <x v="1650"/>
    <n v="1734"/>
    <n v="4.5"/>
    <n v="4.5"/>
    <n v="2"/>
    <s v="4+"/>
    <x v="0"/>
    <n v="40"/>
    <n v="5"/>
    <n v="16"/>
    <n v="1"/>
  </r>
  <r>
    <n v="2359"/>
    <n v="658426204"/>
    <s v="Mickey Mouse Clubhouse - Color &amp; Play"/>
    <n v="313371648"/>
    <s v="USD"/>
    <x v="6"/>
    <x v="1578"/>
    <n v="40"/>
    <n v="4"/>
    <n v="4"/>
    <n v="2.2999999999999998"/>
    <s v="4+"/>
    <x v="13"/>
    <n v="38"/>
    <n v="5"/>
    <n v="3"/>
    <n v="1"/>
  </r>
  <r>
    <n v="2361"/>
    <n v="658785238"/>
    <s v="研怒～ - 憟喳柴乓嫘研怒"/>
    <n v="61737984"/>
    <s v="USD"/>
    <x v="1"/>
    <x v="197"/>
    <n v="0"/>
    <n v="0"/>
    <n v="0"/>
    <s v="2.4.6"/>
    <s v="17+"/>
    <x v="19"/>
    <n v="37"/>
    <n v="0"/>
    <n v="2"/>
    <n v="1"/>
  </r>
  <r>
    <n v="2362"/>
    <n v="658828559"/>
    <s v="Mancala Pro"/>
    <n v="56049664"/>
    <s v="USD"/>
    <x v="7"/>
    <x v="1651"/>
    <n v="46"/>
    <n v="4.5"/>
    <n v="4"/>
    <n v="2"/>
    <s v="4+"/>
    <x v="0"/>
    <n v="43"/>
    <n v="2"/>
    <n v="1"/>
    <n v="1"/>
  </r>
  <r>
    <n v="2363"/>
    <n v="659283309"/>
    <s v="Trials Frontier"/>
    <n v="253294592"/>
    <s v="USD"/>
    <x v="1"/>
    <x v="1652"/>
    <n v="23"/>
    <n v="4.5"/>
    <n v="4"/>
    <s v="5.1.1"/>
    <s v="12+"/>
    <x v="0"/>
    <n v="37"/>
    <n v="5"/>
    <n v="11"/>
    <n v="1"/>
  </r>
  <r>
    <n v="2364"/>
    <n v="659353189"/>
    <s v="IntroMate - Intro Maker for iMovie"/>
    <n v="189254656"/>
    <s v="USD"/>
    <x v="6"/>
    <x v="1653"/>
    <n v="28"/>
    <n v="4.5"/>
    <n v="4"/>
    <n v="2.5"/>
    <s v="4+"/>
    <x v="14"/>
    <n v="37"/>
    <n v="5"/>
    <n v="12"/>
    <n v="1"/>
  </r>
  <r>
    <n v="2365"/>
    <n v="659425518"/>
    <s v="Real Steel World Robot Boxing"/>
    <n v="935366656"/>
    <s v="USD"/>
    <x v="1"/>
    <x v="1654"/>
    <n v="220"/>
    <n v="4.5"/>
    <n v="4.5"/>
    <s v="31.31.840"/>
    <s v="9+"/>
    <x v="0"/>
    <n v="38"/>
    <n v="5"/>
    <n v="10"/>
    <n v="1"/>
  </r>
  <r>
    <n v="2366"/>
    <n v="659448144"/>
    <s v="Sago Mini Pet Cafe"/>
    <n v="79953920"/>
    <s v="USD"/>
    <x v="6"/>
    <x v="1655"/>
    <n v="6"/>
    <n v="4.5"/>
    <n v="3.5"/>
    <n v="1.4"/>
    <s v="4+"/>
    <x v="16"/>
    <n v="38"/>
    <n v="5"/>
    <n v="16"/>
    <n v="1"/>
  </r>
  <r>
    <n v="2367"/>
    <n v="659563061"/>
    <s v="Cartwheel by Target"/>
    <n v="49570816"/>
    <s v="USD"/>
    <x v="1"/>
    <x v="1656"/>
    <n v="0"/>
    <n v="3.5"/>
    <n v="0"/>
    <s v="2.5.2"/>
    <s v="4+"/>
    <x v="3"/>
    <n v="37"/>
    <n v="3"/>
    <n v="1"/>
    <n v="1"/>
  </r>
  <r>
    <n v="2368"/>
    <n v="659672658"/>
    <s v="Morning  Weather, To-Do, News, and more"/>
    <n v="15432704"/>
    <s v="USD"/>
    <x v="2"/>
    <x v="1011"/>
    <n v="6"/>
    <n v="3.5"/>
    <n v="3"/>
    <s v="1.6.6"/>
    <s v="12+"/>
    <x v="1"/>
    <n v="38"/>
    <n v="5"/>
    <n v="30"/>
    <n v="1"/>
  </r>
  <r>
    <n v="2369"/>
    <n v="660617252"/>
    <s v="望瘜2700"/>
    <n v="42519552"/>
    <s v="USD"/>
    <x v="3"/>
    <x v="197"/>
    <n v="0"/>
    <n v="0"/>
    <n v="0"/>
    <s v="2.1.2"/>
    <s v="4+"/>
    <x v="16"/>
    <n v="37"/>
    <n v="5"/>
    <n v="1"/>
    <n v="1"/>
  </r>
  <r>
    <n v="2370"/>
    <n v="660653351"/>
    <s v="曇悖圈HD-韏楛霂餉蔓隞"/>
    <n v="33111040"/>
    <s v="USD"/>
    <x v="1"/>
    <x v="163"/>
    <n v="5"/>
    <n v="3.5"/>
    <n v="2"/>
    <s v="1.8.0"/>
    <s v="17+"/>
    <x v="19"/>
    <n v="24"/>
    <n v="4"/>
    <n v="2"/>
    <n v="1"/>
  </r>
  <r>
    <n v="2371"/>
    <n v="660687537"/>
    <s v="SAMURAI SHODOWN II"/>
    <n v="69730304"/>
    <s v="USD"/>
    <x v="6"/>
    <x v="1657"/>
    <n v="79"/>
    <n v="3.5"/>
    <n v="3.5"/>
    <s v="1.1.2"/>
    <s v="12+"/>
    <x v="0"/>
    <n v="43"/>
    <n v="5"/>
    <n v="2"/>
    <n v="1"/>
  </r>
  <r>
    <n v="2372"/>
    <n v="660842333"/>
    <s v="Santa Call &amp; Tracker Free - North Pole Command"/>
    <n v="200338432"/>
    <s v="USD"/>
    <x v="1"/>
    <x v="1658"/>
    <n v="914"/>
    <n v="4.5"/>
    <n v="4.5"/>
    <s v="6.1.3"/>
    <s v="4+"/>
    <x v="13"/>
    <n v="37"/>
    <n v="5"/>
    <n v="1"/>
    <n v="1"/>
  </r>
  <r>
    <n v="2373"/>
    <n v="660982355"/>
    <s v="EPOCH.2"/>
    <n v="802537472"/>
    <s v="USD"/>
    <x v="2"/>
    <x v="1659"/>
    <n v="970"/>
    <n v="4.5"/>
    <n v="4.5"/>
    <s v="1.3.1"/>
    <s v="9+"/>
    <x v="0"/>
    <n v="40"/>
    <n v="5"/>
    <n v="13"/>
    <n v="1"/>
  </r>
  <r>
    <n v="2374"/>
    <n v="661149814"/>
    <s v="Ab in den Urlaub  Pauschalreisen g羹nstig buchen"/>
    <n v="74008576"/>
    <s v="USD"/>
    <x v="1"/>
    <x v="177"/>
    <n v="0"/>
    <n v="5"/>
    <n v="0"/>
    <s v="4.2.5"/>
    <s v="4+"/>
    <x v="8"/>
    <n v="37"/>
    <n v="5"/>
    <n v="31"/>
    <n v="1"/>
  </r>
  <r>
    <n v="2375"/>
    <n v="662001778"/>
    <s v="Stylish School Timetable"/>
    <n v="45628416"/>
    <s v="USD"/>
    <x v="1"/>
    <x v="561"/>
    <n v="0"/>
    <n v="4"/>
    <n v="0"/>
    <s v="2.0.3"/>
    <s v="4+"/>
    <x v="16"/>
    <n v="37"/>
    <n v="0"/>
    <n v="2"/>
    <n v="1"/>
  </r>
  <r>
    <n v="2376"/>
    <n v="662090840"/>
    <s v="My Talking Pet"/>
    <n v="51005440"/>
    <s v="USD"/>
    <x v="7"/>
    <x v="1660"/>
    <n v="72"/>
    <n v="4.5"/>
    <n v="5"/>
    <n v="2.4"/>
    <s v="4+"/>
    <x v="13"/>
    <n v="37"/>
    <n v="4"/>
    <n v="11"/>
    <n v="1"/>
  </r>
  <r>
    <n v="2377"/>
    <n v="662569685"/>
    <s v="Riptide GP2"/>
    <n v="59541504"/>
    <s v="USD"/>
    <x v="7"/>
    <x v="1661"/>
    <n v="380"/>
    <n v="4.5"/>
    <n v="4.5"/>
    <s v="1.3.1"/>
    <s v="4+"/>
    <x v="0"/>
    <n v="40"/>
    <n v="5"/>
    <n v="1"/>
    <n v="1"/>
  </r>
  <r>
    <n v="2378"/>
    <n v="662611545"/>
    <s v="Lotto Out! - Mexican Loteria"/>
    <n v="72475648"/>
    <s v="USD"/>
    <x v="2"/>
    <x v="674"/>
    <n v="6"/>
    <n v="3.5"/>
    <n v="3.5"/>
    <n v="2.2999999999999998"/>
    <s v="12+"/>
    <x v="0"/>
    <n v="40"/>
    <n v="5"/>
    <n v="2"/>
    <n v="1"/>
  </r>
  <r>
    <n v="2379"/>
    <n v="662749248"/>
    <s v=". Calculator ."/>
    <n v="59232256"/>
    <s v="USD"/>
    <x v="1"/>
    <x v="1662"/>
    <n v="352"/>
    <n v="4.5"/>
    <n v="5"/>
    <n v="3.15"/>
    <s v="4+"/>
    <x v="7"/>
    <n v="37"/>
    <n v="5"/>
    <n v="31"/>
    <n v="1"/>
  </r>
  <r>
    <n v="2380"/>
    <n v="663068211"/>
    <s v="SimpleRockets"/>
    <n v="25284608"/>
    <s v="USD"/>
    <x v="6"/>
    <x v="1663"/>
    <n v="155"/>
    <n v="4.5"/>
    <n v="4.5"/>
    <s v="1.6.10"/>
    <s v="4+"/>
    <x v="0"/>
    <n v="43"/>
    <n v="5"/>
    <n v="1"/>
    <n v="1"/>
  </r>
  <r>
    <n v="2381"/>
    <n v="663547503"/>
    <s v="rymdkapsel"/>
    <n v="78278656"/>
    <s v="USD"/>
    <x v="0"/>
    <x v="1664"/>
    <n v="236"/>
    <n v="4.5"/>
    <n v="4.5"/>
    <s v="3.0.2"/>
    <s v="9+"/>
    <x v="0"/>
    <n v="38"/>
    <n v="3"/>
    <n v="1"/>
    <n v="1"/>
  </r>
  <r>
    <n v="2382"/>
    <n v="663820495"/>
    <s v="Tomb Raider I"/>
    <n v="341276672"/>
    <s v="USD"/>
    <x v="2"/>
    <x v="1665"/>
    <n v="38"/>
    <n v="4"/>
    <n v="4"/>
    <s v="1.0.4"/>
    <s v="12+"/>
    <x v="0"/>
    <n v="38"/>
    <n v="5"/>
    <n v="11"/>
    <n v="1"/>
  </r>
  <r>
    <n v="2383"/>
    <n v="663965632"/>
    <s v="Teen Titans Go Arcade"/>
    <n v="25169920"/>
    <s v="USD"/>
    <x v="1"/>
    <x v="1666"/>
    <n v="553"/>
    <n v="3.5"/>
    <n v="3.5"/>
    <n v="1.1000000000000001"/>
    <s v="12+"/>
    <x v="0"/>
    <n v="43"/>
    <n v="5"/>
    <n v="16"/>
    <n v="1"/>
  </r>
  <r>
    <n v="2384"/>
    <n v="664425773"/>
    <s v="Canon PRINT Inkjet/SELPHY"/>
    <n v="25640960"/>
    <s v="USD"/>
    <x v="1"/>
    <x v="1065"/>
    <n v="102"/>
    <n v="2.5"/>
    <n v="2.5"/>
    <s v="2.3.4"/>
    <s v="4+"/>
    <x v="14"/>
    <n v="38"/>
    <n v="5"/>
    <n v="20"/>
    <n v="1"/>
  </r>
  <r>
    <n v="2385"/>
    <n v="664457128"/>
    <s v="Math 42"/>
    <n v="45851648"/>
    <s v="USD"/>
    <x v="1"/>
    <x v="220"/>
    <n v="2"/>
    <n v="4"/>
    <n v="4.5"/>
    <s v="3.2.1"/>
    <s v="4+"/>
    <x v="16"/>
    <n v="37"/>
    <n v="5"/>
    <n v="6"/>
    <n v="1"/>
  </r>
  <r>
    <n v="2386"/>
    <n v="664575829"/>
    <s v="Fishdom"/>
    <n v="181924864"/>
    <s v="USD"/>
    <x v="1"/>
    <x v="1667"/>
    <n v="1947"/>
    <n v="4.5"/>
    <n v="4.5"/>
    <s v="2.1.0"/>
    <s v="4+"/>
    <x v="0"/>
    <n v="38"/>
    <n v="5"/>
    <n v="12"/>
    <n v="1"/>
  </r>
  <r>
    <n v="2387"/>
    <n v="664783704"/>
    <s v="LEGO簧 The Lord of the Rings"/>
    <n v="1497927680"/>
    <s v="USD"/>
    <x v="4"/>
    <x v="1668"/>
    <n v="2054"/>
    <n v="4.5"/>
    <n v="4.5"/>
    <n v="1"/>
    <s v="9+"/>
    <x v="0"/>
    <n v="40"/>
    <n v="5"/>
    <n v="1"/>
    <n v="1"/>
  </r>
  <r>
    <n v="2388"/>
    <n v="664939913"/>
    <s v="Tile - Find &amp; track your lost phone, wallet, keys"/>
    <n v="78533632"/>
    <s v="USD"/>
    <x v="1"/>
    <x v="1669"/>
    <n v="33"/>
    <n v="4"/>
    <n v="5"/>
    <s v="2.12.1"/>
    <s v="4+"/>
    <x v="17"/>
    <n v="37"/>
    <n v="5"/>
    <n v="5"/>
    <n v="1"/>
  </r>
  <r>
    <n v="2389"/>
    <n v="665001825"/>
    <s v="Hunter Island: Monsters &amp; Dragons"/>
    <n v="91312128"/>
    <s v="USD"/>
    <x v="2"/>
    <x v="1670"/>
    <n v="632"/>
    <n v="4.5"/>
    <n v="4.5"/>
    <n v="2.02"/>
    <s v="9+"/>
    <x v="0"/>
    <n v="40"/>
    <n v="5"/>
    <n v="6"/>
    <n v="1"/>
  </r>
  <r>
    <n v="2390"/>
    <n v="665678340"/>
    <s v="12 Minute Athlete HIIT Workouts"/>
    <n v="24664064"/>
    <s v="USD"/>
    <x v="6"/>
    <x v="1671"/>
    <n v="1"/>
    <n v="4.5"/>
    <n v="5"/>
    <n v="4.5999999999999996"/>
    <s v="4+"/>
    <x v="12"/>
    <n v="37"/>
    <n v="0"/>
    <n v="1"/>
    <n v="1"/>
  </r>
  <r>
    <n v="2391"/>
    <n v="665795633"/>
    <s v="Fluege.de - Finde den billigsten Flug"/>
    <n v="185886720"/>
    <s v="USD"/>
    <x v="1"/>
    <x v="197"/>
    <n v="0"/>
    <n v="0"/>
    <n v="0"/>
    <n v="2.6"/>
    <s v="4+"/>
    <x v="8"/>
    <n v="37"/>
    <n v="3"/>
    <n v="1"/>
    <n v="1"/>
  </r>
  <r>
    <n v="2392"/>
    <n v="665873523"/>
    <s v="Retale - Coupons, Weekly Ads &amp; Stores Nearby"/>
    <n v="113300480"/>
    <s v="USD"/>
    <x v="1"/>
    <x v="1672"/>
    <n v="19"/>
    <n v="4.5"/>
    <n v="4.5"/>
    <s v="7.8.0"/>
    <s v="4+"/>
    <x v="3"/>
    <n v="37"/>
    <n v="5"/>
    <n v="1"/>
    <n v="1"/>
  </r>
  <r>
    <n v="2393"/>
    <n v="666202151"/>
    <s v="movieStudio-Video Editor&amp;Slideshow Maker(pro)"/>
    <n v="99328000"/>
    <s v="USD"/>
    <x v="6"/>
    <x v="1332"/>
    <n v="54"/>
    <n v="4.5"/>
    <n v="4.5"/>
    <n v="5.7"/>
    <s v="4+"/>
    <x v="7"/>
    <n v="40"/>
    <n v="1"/>
    <n v="12"/>
    <n v="1"/>
  </r>
  <r>
    <n v="2396"/>
    <n v="666508823"/>
    <s v="Battleheart Legacy"/>
    <n v="889060352"/>
    <s v="USD"/>
    <x v="4"/>
    <x v="1673"/>
    <n v="336"/>
    <n v="4.5"/>
    <n v="4.5"/>
    <s v="1.3.1"/>
    <s v="12+"/>
    <x v="0"/>
    <n v="43"/>
    <n v="5"/>
    <n v="1"/>
    <n v="1"/>
  </r>
  <r>
    <n v="2397"/>
    <n v="666575946"/>
    <s v="RealTimes: Video Maker"/>
    <n v="187350016"/>
    <s v="USD"/>
    <x v="1"/>
    <x v="1674"/>
    <n v="0"/>
    <n v="4.5"/>
    <n v="0"/>
    <s v="4.10.004"/>
    <s v="4+"/>
    <x v="14"/>
    <n v="37"/>
    <n v="4"/>
    <n v="10"/>
    <n v="1"/>
  </r>
  <r>
    <n v="2398"/>
    <n v="667362389"/>
    <s v="The Room Two"/>
    <n v="460077056"/>
    <s v="USD"/>
    <x v="7"/>
    <x v="1675"/>
    <n v="2858"/>
    <n v="5"/>
    <n v="5"/>
    <s v="1.0.4"/>
    <s v="9+"/>
    <x v="0"/>
    <n v="39"/>
    <n v="4"/>
    <n v="1"/>
    <n v="1"/>
  </r>
  <r>
    <n v="2399"/>
    <n v="667579844"/>
    <s v="Move to measure - Flying Ruler"/>
    <n v="51470336"/>
    <s v="USD"/>
    <x v="7"/>
    <x v="1676"/>
    <n v="127"/>
    <n v="4"/>
    <n v="4"/>
    <n v="3"/>
    <s v="4+"/>
    <x v="7"/>
    <n v="38"/>
    <n v="5"/>
    <n v="9"/>
    <n v="1"/>
  </r>
  <r>
    <n v="2400"/>
    <n v="667728512"/>
    <s v="Game of War - Fire Age"/>
    <n v="220386304"/>
    <s v="USD"/>
    <x v="1"/>
    <x v="1677"/>
    <n v="507"/>
    <n v="4"/>
    <n v="3"/>
    <s v="3.22.510"/>
    <s v="9+"/>
    <x v="0"/>
    <n v="37"/>
    <n v="5"/>
    <n v="29"/>
    <n v="1"/>
  </r>
  <r>
    <n v="2401"/>
    <n v="667819594"/>
    <s v="Rhonna Designs"/>
    <n v="177529856"/>
    <s v="USD"/>
    <x v="7"/>
    <x v="1678"/>
    <n v="1"/>
    <n v="4.5"/>
    <n v="5"/>
    <n v="2.21"/>
    <s v="4+"/>
    <x v="14"/>
    <n v="38"/>
    <n v="5"/>
    <n v="24"/>
    <n v="1"/>
  </r>
  <r>
    <n v="2403"/>
    <n v="668159524"/>
    <s v="Ninja Kid Run VR: Runner &amp; Racing Games For Free"/>
    <n v="165612544"/>
    <s v="USD"/>
    <x v="1"/>
    <x v="1679"/>
    <n v="613"/>
    <n v="4.5"/>
    <n v="4.5"/>
    <s v="1.2.13"/>
    <s v="4+"/>
    <x v="0"/>
    <n v="40"/>
    <n v="5"/>
    <n v="1"/>
    <n v="1"/>
  </r>
  <r>
    <n v="2404"/>
    <n v="668354926"/>
    <s v="Air Video HD - Now with multitasking and PiP support!"/>
    <n v="14665728"/>
    <s v="USD"/>
    <x v="8"/>
    <x v="40"/>
    <n v="724"/>
    <n v="4.5"/>
    <n v="4.5"/>
    <s v="2.2.1"/>
    <s v="4+"/>
    <x v="14"/>
    <n v="38"/>
    <n v="5"/>
    <n v="1"/>
    <n v="1"/>
  </r>
  <r>
    <n v="2405"/>
    <n v="668515245"/>
    <s v="亙熒桃研獢 芥研 Ohganic&quot;"/>
    <n v="29184000"/>
    <s v="USD"/>
    <x v="1"/>
    <x v="831"/>
    <n v="1"/>
    <n v="4"/>
    <n v="4"/>
    <s v="3.8.1"/>
    <s v="4+"/>
    <x v="18"/>
    <n v="38"/>
    <n v="0"/>
    <n v="1"/>
    <n v="1"/>
  </r>
  <r>
    <n v="2406"/>
    <n v="668533031"/>
    <s v="瘣憭氯迤霂絲憭僭蒂雿揚瘣揮"/>
    <n v="128899072"/>
    <s v="USD"/>
    <x v="1"/>
    <x v="951"/>
    <n v="0"/>
    <n v="4.5"/>
    <n v="0"/>
    <s v="3.6.1"/>
    <s v="4+"/>
    <x v="3"/>
    <n v="37"/>
    <n v="0"/>
    <n v="1"/>
    <n v="1"/>
  </r>
  <r>
    <n v="2407"/>
    <n v="668576857"/>
    <s v="Mister Maker: Lets Make It!  Design, Draw, Paint, Make and Play"/>
    <n v="181036032"/>
    <s v="USD"/>
    <x v="6"/>
    <x v="314"/>
    <n v="0"/>
    <n v="4.5"/>
    <n v="0"/>
    <n v="6"/>
    <s v="4+"/>
    <x v="13"/>
    <n v="40"/>
    <n v="5"/>
    <n v="1"/>
    <n v="1"/>
  </r>
  <r>
    <n v="2408"/>
    <n v="668598022"/>
    <s v="My Little Pony - A Canterlot Wedding"/>
    <n v="298639360"/>
    <s v="USD"/>
    <x v="6"/>
    <x v="245"/>
    <n v="55"/>
    <n v="3.5"/>
    <n v="3.5"/>
    <s v="1.6.2"/>
    <s v="4+"/>
    <x v="20"/>
    <n v="39"/>
    <n v="5"/>
    <n v="20"/>
    <n v="1"/>
  </r>
  <r>
    <n v="2409"/>
    <n v="669196929"/>
    <s v="djay 2"/>
    <n v="119949312"/>
    <s v="USD"/>
    <x v="4"/>
    <x v="1680"/>
    <n v="111"/>
    <n v="4.5"/>
    <n v="4.5"/>
    <s v="2.8.5"/>
    <s v="4+"/>
    <x v="6"/>
    <n v="24"/>
    <n v="5"/>
    <n v="7"/>
    <n v="1"/>
  </r>
  <r>
    <n v="2410"/>
    <n v="669198374"/>
    <s v="djay 2 for iPhone"/>
    <n v="76720128"/>
    <s v="USD"/>
    <x v="7"/>
    <x v="1681"/>
    <n v="93"/>
    <n v="4.5"/>
    <n v="4"/>
    <s v="2.8.5"/>
    <s v="4+"/>
    <x v="6"/>
    <n v="37"/>
    <n v="0"/>
    <n v="7"/>
    <n v="1"/>
  </r>
  <r>
    <n v="2411"/>
    <n v="669287954"/>
    <s v="School Lunch Food!"/>
    <n v="87296000"/>
    <s v="USD"/>
    <x v="1"/>
    <x v="1682"/>
    <n v="5"/>
    <n v="3.5"/>
    <n v="4"/>
    <n v="2"/>
    <s v="12+"/>
    <x v="0"/>
    <n v="38"/>
    <n v="5"/>
    <n v="1"/>
    <n v="1"/>
  </r>
  <r>
    <n v="2415"/>
    <n v="669835030"/>
    <s v="WinZip Full Version - The leading zip unzip and cloud file management tool"/>
    <n v="22989824"/>
    <s v="USD"/>
    <x v="4"/>
    <x v="740"/>
    <n v="21"/>
    <n v="3"/>
    <n v="3.5"/>
    <s v="4.7.1"/>
    <s v="4+"/>
    <x v="7"/>
    <n v="38"/>
    <n v="5"/>
    <n v="2"/>
    <n v="1"/>
  </r>
  <r>
    <n v="2417"/>
    <n v="670109767"/>
    <s v="Rebuild 3: Gangs of Deadsville"/>
    <n v="105250816"/>
    <s v="USD"/>
    <x v="4"/>
    <x v="1050"/>
    <n v="12"/>
    <n v="4.5"/>
    <n v="4.5"/>
    <s v="1.6.16"/>
    <s v="12+"/>
    <x v="0"/>
    <n v="38"/>
    <n v="5"/>
    <n v="1"/>
    <n v="1"/>
  </r>
  <r>
    <n v="2418"/>
    <n v="670133026"/>
    <s v="Clip Video Download Pro."/>
    <n v="31154176"/>
    <s v="USD"/>
    <x v="12"/>
    <x v="1683"/>
    <n v="526"/>
    <n v="4"/>
    <n v="4"/>
    <n v="1.4"/>
    <s v="17+"/>
    <x v="14"/>
    <n v="43"/>
    <n v="5"/>
    <n v="28"/>
    <n v="1"/>
  </r>
  <r>
    <n v="2420"/>
    <n v="670910957"/>
    <s v="VVebo - 敺桀摰Ｘ蝡"/>
    <n v="17336320"/>
    <s v="USD"/>
    <x v="2"/>
    <x v="1374"/>
    <n v="8"/>
    <n v="4.5"/>
    <n v="5"/>
    <s v="2.0.9"/>
    <s v="4+"/>
    <x v="9"/>
    <n v="38"/>
    <n v="5"/>
    <n v="2"/>
    <n v="1"/>
  </r>
  <r>
    <n v="2421"/>
    <n v="671123035"/>
    <s v="Burger Shop"/>
    <n v="25294848"/>
    <s v="USD"/>
    <x v="2"/>
    <x v="166"/>
    <n v="18"/>
    <n v="5"/>
    <n v="5"/>
    <n v="1.2"/>
    <s v="4+"/>
    <x v="0"/>
    <n v="40"/>
    <n v="0"/>
    <n v="12"/>
    <n v="1"/>
  </r>
  <r>
    <n v="2422"/>
    <n v="671464704"/>
    <s v="Vainglory"/>
    <n v="1182578688"/>
    <s v="USD"/>
    <x v="1"/>
    <x v="1684"/>
    <n v="128"/>
    <n v="4.5"/>
    <n v="4"/>
    <s v="2.5.0"/>
    <s v="9+"/>
    <x v="0"/>
    <n v="38"/>
    <n v="5"/>
    <n v="32"/>
    <n v="1"/>
  </r>
  <r>
    <n v="2423"/>
    <n v="671867510"/>
    <s v="Tayasui Sketches Pro"/>
    <n v="198499328"/>
    <s v="USD"/>
    <x v="4"/>
    <x v="1685"/>
    <n v="13"/>
    <n v="4.5"/>
    <n v="5"/>
    <n v="16.2"/>
    <s v="4+"/>
    <x v="1"/>
    <n v="37"/>
    <n v="5"/>
    <n v="15"/>
    <n v="1"/>
  </r>
  <r>
    <n v="2424"/>
    <n v="671889349"/>
    <s v="Jishokun-Japanese English Dictionary &amp; Translator"/>
    <n v="225522688"/>
    <s v="USD"/>
    <x v="1"/>
    <x v="197"/>
    <n v="0"/>
    <n v="0"/>
    <n v="0"/>
    <s v="2.10.14"/>
    <s v="12+"/>
    <x v="4"/>
    <n v="37"/>
    <n v="4"/>
    <n v="2"/>
    <n v="1"/>
  </r>
  <r>
    <n v="2425"/>
    <n v="672002602"/>
    <s v="Blackbar"/>
    <n v="3671040"/>
    <s v="USD"/>
    <x v="6"/>
    <x v="1686"/>
    <n v="46"/>
    <n v="4"/>
    <n v="3.5"/>
    <s v="1.1.3"/>
    <s v="9+"/>
    <x v="0"/>
    <n v="37"/>
    <n v="3"/>
    <n v="2"/>
    <n v="1"/>
  </r>
  <r>
    <n v="2426"/>
    <n v="672150402"/>
    <s v="Boom Beach"/>
    <n v="153955328"/>
    <s v="USD"/>
    <x v="1"/>
    <x v="1687"/>
    <n v="2013"/>
    <n v="4.5"/>
    <n v="4.5"/>
    <n v="30.125"/>
    <s v="9+"/>
    <x v="0"/>
    <n v="38"/>
    <n v="5"/>
    <n v="4"/>
    <n v="1"/>
  </r>
  <r>
    <n v="2427"/>
    <n v="672151350"/>
    <s v="LOCARI(准)-芥戊摮扎嫘扎Ｕ"/>
    <n v="33232896"/>
    <s v="USD"/>
    <x v="1"/>
    <x v="197"/>
    <n v="0"/>
    <n v="0"/>
    <n v="0"/>
    <s v="4.3.7"/>
    <s v="17+"/>
    <x v="17"/>
    <n v="37"/>
    <n v="0"/>
    <n v="19"/>
    <n v="1"/>
  </r>
  <r>
    <n v="2428"/>
    <n v="672175251"/>
    <s v="Caveman Feast - 250 Paleo Recipes"/>
    <n v="97841152"/>
    <s v="USD"/>
    <x v="6"/>
    <x v="1688"/>
    <n v="60"/>
    <n v="5"/>
    <n v="4.5"/>
    <n v="3.1"/>
    <s v="12+"/>
    <x v="18"/>
    <n v="37"/>
    <n v="5"/>
    <n v="1"/>
    <n v="1"/>
  </r>
  <r>
    <n v="2429"/>
    <n v="672828590"/>
    <s v="WGT Golf Game by Topgolf"/>
    <n v="250150912"/>
    <s v="USD"/>
    <x v="1"/>
    <x v="1689"/>
    <n v="623"/>
    <n v="4.5"/>
    <n v="4.5"/>
    <s v="1.31.2"/>
    <s v="17+"/>
    <x v="0"/>
    <n v="40"/>
    <n v="5"/>
    <n v="1"/>
    <n v="1"/>
  </r>
  <r>
    <n v="2430"/>
    <n v="673041243"/>
    <s v="敹⊥ Plus"/>
    <n v="1978368"/>
    <s v="USD"/>
    <x v="1"/>
    <x v="197"/>
    <n v="0"/>
    <n v="0"/>
    <n v="0"/>
    <s v="1.1.0"/>
    <s v="9+"/>
    <x v="13"/>
    <n v="40"/>
    <n v="0"/>
    <n v="2"/>
    <n v="1"/>
  </r>
  <r>
    <n v="2431"/>
    <n v="673120263"/>
    <s v="Step Out Of Bed! Smart alarm clock to get awake early with a tricky and awakening steps counter - Best alarm app to wake up on time with alarmy music ringtone"/>
    <n v="35266560"/>
    <s v="USD"/>
    <x v="7"/>
    <x v="1690"/>
    <n v="5031"/>
    <n v="4"/>
    <n v="4"/>
    <s v="1.2.2"/>
    <s v="4+"/>
    <x v="17"/>
    <n v="40"/>
    <n v="0"/>
    <n v="10"/>
    <n v="1"/>
  </r>
  <r>
    <n v="2433"/>
    <n v="673354210"/>
    <s v="High 5 Casino - Real Vegas Slots!"/>
    <n v="167804928"/>
    <s v="USD"/>
    <x v="1"/>
    <x v="1691"/>
    <n v="53"/>
    <n v="4"/>
    <n v="4"/>
    <s v="3.6.2"/>
    <s v="12+"/>
    <x v="0"/>
    <n v="38"/>
    <n v="5"/>
    <n v="1"/>
    <n v="1"/>
  </r>
  <r>
    <n v="2435"/>
    <n v="673612506"/>
    <s v="Alice Trapped in Wonderland"/>
    <n v="363242496"/>
    <s v="USD"/>
    <x v="2"/>
    <x v="490"/>
    <n v="12"/>
    <n v="4.5"/>
    <n v="4"/>
    <n v="1.3"/>
    <s v="4+"/>
    <x v="0"/>
    <n v="37"/>
    <n v="5"/>
    <n v="4"/>
    <n v="1"/>
  </r>
  <r>
    <n v="2436"/>
    <n v="673672983"/>
    <s v="Fragment's Note2 Side:"/>
    <n v="896147456"/>
    <s v="USD"/>
    <x v="6"/>
    <x v="197"/>
    <n v="0"/>
    <n v="0"/>
    <n v="0"/>
    <n v="1.05"/>
    <s v="4+"/>
    <x v="0"/>
    <n v="43"/>
    <n v="4"/>
    <n v="1"/>
    <n v="1"/>
  </r>
  <r>
    <n v="2437"/>
    <n v="673673795"/>
    <s v="RoomScan Pro - The app that draws floor plans by itself"/>
    <n v="12126208"/>
    <s v="USD"/>
    <x v="4"/>
    <x v="1692"/>
    <n v="666"/>
    <n v="4.5"/>
    <n v="4.5"/>
    <s v="5.0.2"/>
    <s v="4+"/>
    <x v="7"/>
    <n v="38"/>
    <n v="3"/>
    <n v="9"/>
    <n v="1"/>
  </r>
  <r>
    <n v="2438"/>
    <n v="674069291"/>
    <s v="Top Hat Lecture"/>
    <n v="88988672"/>
    <s v="USD"/>
    <x v="1"/>
    <x v="771"/>
    <n v="0"/>
    <n v="3"/>
    <n v="0"/>
    <s v="5.19.0"/>
    <s v="4+"/>
    <x v="16"/>
    <n v="37"/>
    <n v="5"/>
    <n v="1"/>
    <n v="1"/>
  </r>
  <r>
    <n v="2439"/>
    <n v="674385418"/>
    <s v="Automo Camera"/>
    <n v="16912384"/>
    <s v="USD"/>
    <x v="2"/>
    <x v="295"/>
    <n v="1"/>
    <n v="4.5"/>
    <n v="3"/>
    <n v="2.54"/>
    <s v="4+"/>
    <x v="14"/>
    <n v="40"/>
    <n v="5"/>
    <n v="2"/>
    <n v="1"/>
  </r>
  <r>
    <n v="2440"/>
    <n v="674474596"/>
    <s v="脯踴粹ㄞ啜"/>
    <n v="34455552"/>
    <s v="USD"/>
    <x v="1"/>
    <x v="197"/>
    <n v="0"/>
    <n v="0"/>
    <n v="0"/>
    <s v="2.2.1"/>
    <s v="12+"/>
    <x v="13"/>
    <n v="38"/>
    <n v="0"/>
    <n v="2"/>
    <n v="1"/>
  </r>
  <r>
    <n v="2442"/>
    <n v="674590967"/>
    <s v="曹漪惜啣 for iPad"/>
    <n v="1995877376"/>
    <s v="USD"/>
    <x v="29"/>
    <x v="197"/>
    <n v="0"/>
    <n v="0"/>
    <n v="0"/>
    <s v="1.1.0"/>
    <s v="4+"/>
    <x v="15"/>
    <n v="24"/>
    <n v="5"/>
    <n v="2"/>
    <n v="1"/>
  </r>
  <r>
    <n v="2443"/>
    <n v="674657235"/>
    <s v="MARVEL Spider-Man Unlimited"/>
    <n v="906462208"/>
    <s v="USD"/>
    <x v="1"/>
    <x v="1693"/>
    <n v="330"/>
    <n v="4.5"/>
    <n v="4.5"/>
    <s v="3.1.0"/>
    <s v="12+"/>
    <x v="0"/>
    <n v="38"/>
    <n v="5"/>
    <n v="15"/>
    <n v="1"/>
  </r>
  <r>
    <n v="2444"/>
    <n v="675054186"/>
    <s v="OfficeSuite Pro (Mobile Office)"/>
    <n v="172608512"/>
    <s v="USD"/>
    <x v="18"/>
    <x v="722"/>
    <n v="10"/>
    <n v="4"/>
    <n v="4.5"/>
    <s v="5.3.1"/>
    <s v="4+"/>
    <x v="11"/>
    <n v="37"/>
    <n v="5"/>
    <n v="10"/>
    <n v="1"/>
  </r>
  <r>
    <n v="2445"/>
    <n v="675628523"/>
    <s v="Skinseed - Skin Creator for Minecraft Skins"/>
    <n v="46197760"/>
    <s v="USD"/>
    <x v="1"/>
    <x v="1694"/>
    <n v="199"/>
    <n v="4"/>
    <n v="4.5"/>
    <n v="5.12"/>
    <s v="4+"/>
    <x v="13"/>
    <n v="37"/>
    <n v="5"/>
    <n v="1"/>
    <n v="1"/>
  </r>
  <r>
    <n v="2446"/>
    <n v="676201334"/>
    <s v="Kiosk Photo Transfer by Fujifilm"/>
    <n v="33662976"/>
    <s v="USD"/>
    <x v="1"/>
    <x v="1695"/>
    <n v="0"/>
    <n v="3"/>
    <n v="0"/>
    <n v="2.5"/>
    <s v="4+"/>
    <x v="14"/>
    <n v="37"/>
    <n v="0"/>
    <n v="4"/>
    <n v="1"/>
  </r>
  <r>
    <n v="2447"/>
    <n v="678448523"/>
    <s v="Skip-Bo Pro - The Classic Family Card Game"/>
    <n v="93094912"/>
    <s v="USD"/>
    <x v="7"/>
    <x v="1696"/>
    <n v="93"/>
    <n v="4.5"/>
    <n v="4"/>
    <s v="3.0.2"/>
    <s v="4+"/>
    <x v="0"/>
    <n v="38"/>
    <n v="5"/>
    <n v="9"/>
    <n v="1"/>
  </r>
  <r>
    <n v="2448"/>
    <n v="678861146"/>
    <s v="Dr. Panda's Airport"/>
    <n v="95670272"/>
    <s v="USD"/>
    <x v="6"/>
    <x v="1697"/>
    <n v="223"/>
    <n v="4.5"/>
    <n v="4.5"/>
    <n v="1.8"/>
    <s v="4+"/>
    <x v="16"/>
    <n v="40"/>
    <n v="5"/>
    <n v="21"/>
    <n v="1"/>
  </r>
  <r>
    <n v="2449"/>
    <n v="679454835"/>
    <s v="VHS Camcorder"/>
    <n v="16485376"/>
    <s v="USD"/>
    <x v="6"/>
    <x v="855"/>
    <n v="38"/>
    <n v="4"/>
    <n v="4"/>
    <s v="1.2.4"/>
    <s v="4+"/>
    <x v="14"/>
    <n v="37"/>
    <n v="4"/>
    <n v="1"/>
    <n v="1"/>
  </r>
  <r>
    <n v="2450"/>
    <n v="679753195"/>
    <s v="KICK: Official Football Card Trader"/>
    <n v="227790848"/>
    <s v="USD"/>
    <x v="1"/>
    <x v="1698"/>
    <n v="22"/>
    <n v="3.5"/>
    <n v="4"/>
    <s v="6.5.14"/>
    <s v="12+"/>
    <x v="10"/>
    <n v="37"/>
    <n v="5"/>
    <n v="1"/>
    <n v="1"/>
  </r>
  <r>
    <n v="2451"/>
    <n v="680022952"/>
    <s v="Candy Blast Mania"/>
    <n v="240198656"/>
    <s v="USD"/>
    <x v="1"/>
    <x v="1699"/>
    <n v="9"/>
    <n v="4.5"/>
    <n v="5"/>
    <s v="1.9.6"/>
    <s v="4+"/>
    <x v="0"/>
    <n v="38"/>
    <n v="5"/>
    <n v="8"/>
    <n v="1"/>
  </r>
  <r>
    <n v="2452"/>
    <n v="680170305"/>
    <s v="7 Minute Workout Challenge"/>
    <n v="102137856"/>
    <s v="USD"/>
    <x v="6"/>
    <x v="1700"/>
    <n v="2391"/>
    <n v="4.5"/>
    <n v="4.5"/>
    <n v="1.5"/>
    <s v="4+"/>
    <x v="12"/>
    <n v="40"/>
    <n v="0"/>
    <n v="17"/>
    <n v="1"/>
  </r>
  <r>
    <n v="2454"/>
    <n v="680258201"/>
    <s v="Photo Quilt - Auto Collage Maker"/>
    <n v="15210496"/>
    <s v="USD"/>
    <x v="1"/>
    <x v="1701"/>
    <n v="236"/>
    <n v="4.5"/>
    <n v="4.5"/>
    <s v="1.5.1"/>
    <s v="4+"/>
    <x v="14"/>
    <n v="37"/>
    <n v="0"/>
    <n v="1"/>
    <n v="1"/>
  </r>
  <r>
    <n v="2455"/>
    <n v="680268481"/>
    <s v="祆扯隡店嚗押抵隤勗隤芥啜TOEIC桀郎蝧"/>
    <n v="112906240"/>
    <s v="USD"/>
    <x v="2"/>
    <x v="183"/>
    <n v="0"/>
    <n v="4"/>
    <n v="0"/>
    <n v="11"/>
    <s v="4+"/>
    <x v="16"/>
    <n v="40"/>
    <n v="0"/>
    <n v="4"/>
    <n v="1"/>
  </r>
  <r>
    <n v="2456"/>
    <n v="680366065"/>
    <s v="DEVICE 6"/>
    <n v="851309568"/>
    <s v="USD"/>
    <x v="0"/>
    <x v="1702"/>
    <n v="243"/>
    <n v="4.5"/>
    <n v="4.5"/>
    <n v="1.2"/>
    <s v="12+"/>
    <x v="0"/>
    <n v="38"/>
    <n v="5"/>
    <n v="1"/>
    <n v="1"/>
  </r>
  <r>
    <n v="2457"/>
    <n v="680436745"/>
    <s v="Colossatron: Massive World Threat"/>
    <n v="79237120"/>
    <s v="USD"/>
    <x v="2"/>
    <x v="1703"/>
    <n v="475"/>
    <n v="4.5"/>
    <n v="4.5"/>
    <s v="1.0.8"/>
    <s v="12+"/>
    <x v="0"/>
    <n v="38"/>
    <n v="5"/>
    <n v="13"/>
    <n v="1"/>
  </r>
  <r>
    <n v="2458"/>
    <n v="680581294"/>
    <s v="Rabbids Big Bang"/>
    <n v="199843840"/>
    <s v="USD"/>
    <x v="2"/>
    <x v="1021"/>
    <n v="115"/>
    <n v="4.5"/>
    <n v="4.5"/>
    <s v="2.1.5"/>
    <s v="9+"/>
    <x v="0"/>
    <n v="39"/>
    <n v="5"/>
    <n v="10"/>
    <n v="1"/>
  </r>
  <r>
    <n v="2459"/>
    <n v="680733772"/>
    <s v="Gods Of Rome"/>
    <n v="958016512"/>
    <s v="USD"/>
    <x v="1"/>
    <x v="1704"/>
    <n v="816"/>
    <n v="4.5"/>
    <n v="4.5"/>
    <s v="1.4.1"/>
    <s v="12+"/>
    <x v="0"/>
    <n v="37"/>
    <n v="5"/>
    <n v="14"/>
    <n v="1"/>
  </r>
  <r>
    <n v="2460"/>
    <n v="680819774"/>
    <s v="Google Home"/>
    <n v="143726592"/>
    <s v="USD"/>
    <x v="1"/>
    <x v="1705"/>
    <n v="101"/>
    <n v="3.5"/>
    <n v="2.5"/>
    <s v="1.23.905"/>
    <s v="12+"/>
    <x v="13"/>
    <n v="37"/>
    <n v="5"/>
    <n v="55"/>
    <n v="1"/>
  </r>
  <r>
    <n v="2461"/>
    <n v="681370499"/>
    <s v="Batman: Arkham Origins"/>
    <n v="910774272"/>
    <s v="USD"/>
    <x v="1"/>
    <x v="1706"/>
    <n v="14077"/>
    <n v="4.5"/>
    <n v="4.5"/>
    <s v="1.2.1"/>
    <s v="9+"/>
    <x v="0"/>
    <n v="39"/>
    <n v="5"/>
    <n v="1"/>
    <n v="1"/>
  </r>
  <r>
    <n v="2462"/>
    <n v="681814050"/>
    <s v="Cut the Rope 2"/>
    <n v="141105152"/>
    <s v="USD"/>
    <x v="7"/>
    <x v="1707"/>
    <n v="162"/>
    <n v="4.5"/>
    <n v="4.5"/>
    <s v="1.6.9"/>
    <s v="4+"/>
    <x v="0"/>
    <n v="40"/>
    <n v="5"/>
    <n v="10"/>
    <n v="1"/>
  </r>
  <r>
    <n v="2463"/>
    <n v="681942253"/>
    <s v="Talisman"/>
    <n v="73767936"/>
    <s v="USD"/>
    <x v="7"/>
    <x v="391"/>
    <n v="9"/>
    <n v="4"/>
    <n v="4"/>
    <n v="10.5"/>
    <s v="4+"/>
    <x v="0"/>
    <n v="40"/>
    <n v="5"/>
    <n v="6"/>
    <n v="1"/>
  </r>
  <r>
    <n v="2464"/>
    <n v="681966300"/>
    <s v="SUBURBIA City Building Board Game"/>
    <n v="56918016"/>
    <s v="USD"/>
    <x v="4"/>
    <x v="1708"/>
    <n v="7"/>
    <n v="4"/>
    <n v="2.5"/>
    <s v="1.2.5"/>
    <s v="4+"/>
    <x v="0"/>
    <n v="38"/>
    <n v="5"/>
    <n v="2"/>
    <n v="1"/>
  </r>
  <r>
    <n v="2465"/>
    <n v="682046579"/>
    <s v="The Human Body by Tinybop"/>
    <n v="669071360"/>
    <s v="USD"/>
    <x v="0"/>
    <x v="1709"/>
    <n v="51"/>
    <n v="4"/>
    <n v="4"/>
    <s v="3.0.1"/>
    <s v="4+"/>
    <x v="16"/>
    <n v="38"/>
    <n v="5"/>
    <n v="58"/>
    <n v="1"/>
  </r>
  <r>
    <n v="2470"/>
    <n v="683942610"/>
    <s v="My PlayHome Stores"/>
    <n v="193986560"/>
    <s v="USD"/>
    <x v="6"/>
    <x v="1710"/>
    <n v="61"/>
    <n v="4.5"/>
    <n v="4.5"/>
    <s v="3.1.1"/>
    <s v="4+"/>
    <x v="13"/>
    <n v="43"/>
    <n v="4"/>
    <n v="18"/>
    <n v="1"/>
  </r>
  <r>
    <n v="2473"/>
    <n v="685214412"/>
    <s v="蝑妨 - 芥芥芥喋怒 SNS阮 芸啣OK"/>
    <n v="101036032"/>
    <s v="USD"/>
    <x v="1"/>
    <x v="197"/>
    <n v="0"/>
    <n v="0"/>
    <n v="0"/>
    <s v="7.3.0"/>
    <s v="4+"/>
    <x v="17"/>
    <n v="37"/>
    <n v="5"/>
    <n v="2"/>
    <n v="1"/>
  </r>
  <r>
    <n v="2474"/>
    <n v="685310398"/>
    <s v="Voice Recorder (FREE)"/>
    <n v="42368000"/>
    <s v="USD"/>
    <x v="1"/>
    <x v="1711"/>
    <n v="1192"/>
    <n v="4.5"/>
    <n v="4.5"/>
    <n v="2.1"/>
    <s v="9+"/>
    <x v="7"/>
    <n v="38"/>
    <n v="4"/>
    <n v="1"/>
    <n v="1"/>
  </r>
  <r>
    <n v="2475"/>
    <n v="685675706"/>
    <s v="Fairway Solitaire Blast"/>
    <n v="124966912"/>
    <s v="USD"/>
    <x v="1"/>
    <x v="1712"/>
    <n v="613"/>
    <n v="4.5"/>
    <n v="4.5"/>
    <s v="2.7.13"/>
    <s v="4+"/>
    <x v="0"/>
    <n v="38"/>
    <n v="5"/>
    <n v="9"/>
    <n v="1"/>
  </r>
  <r>
    <n v="2476"/>
    <n v="685857245"/>
    <s v="Runtastic Six Pack Abs Workout &amp; Core Trainer"/>
    <n v="132628480"/>
    <s v="USD"/>
    <x v="1"/>
    <x v="1713"/>
    <n v="106"/>
    <n v="4.5"/>
    <n v="4.5"/>
    <s v="2.6.2"/>
    <s v="4+"/>
    <x v="12"/>
    <n v="37"/>
    <n v="5"/>
    <n v="14"/>
    <n v="1"/>
  </r>
  <r>
    <n v="2478"/>
    <n v="686365571"/>
    <s v="Cops N Robbers (FPS) - Block Survival Multiplayer"/>
    <n v="467697664"/>
    <s v="USD"/>
    <x v="1"/>
    <x v="1714"/>
    <n v="0"/>
    <n v="4.5"/>
    <n v="0"/>
    <s v="5.3.0"/>
    <s v="12+"/>
    <x v="0"/>
    <n v="38"/>
    <n v="5"/>
    <n v="1"/>
    <n v="1"/>
  </r>
  <r>
    <n v="2479"/>
    <n v="686420990"/>
    <s v="Spider Solitaire "/>
    <n v="62374912"/>
    <s v="USD"/>
    <x v="1"/>
    <x v="1715"/>
    <n v="57"/>
    <n v="4.5"/>
    <n v="4.5"/>
    <n v="2.2000000000000002"/>
    <s v="4+"/>
    <x v="0"/>
    <n v="37"/>
    <n v="4"/>
    <n v="14"/>
    <n v="1"/>
  </r>
  <r>
    <n v="2480"/>
    <n v="686449807"/>
    <s v="Telegram Messenger"/>
    <n v="71896064"/>
    <s v="USD"/>
    <x v="1"/>
    <x v="1205"/>
    <n v="142"/>
    <n v="4"/>
    <n v="4.5"/>
    <n v="4"/>
    <s v="4+"/>
    <x v="9"/>
    <n v="40"/>
    <n v="3"/>
    <n v="8"/>
    <n v="1"/>
  </r>
  <r>
    <n v="2481"/>
    <n v="686542963"/>
    <s v="Sonic &amp; All-Stars Racing Transformed"/>
    <n v="1117057024"/>
    <s v="USD"/>
    <x v="1"/>
    <x v="791"/>
    <n v="8553"/>
    <n v="4"/>
    <n v="4"/>
    <n v="2"/>
    <s v="4+"/>
    <x v="0"/>
    <n v="38"/>
    <n v="5"/>
    <n v="7"/>
    <n v="1"/>
  </r>
  <r>
    <n v="2482"/>
    <n v="686910560"/>
    <s v="UC瘚沈D"/>
    <n v="59791360"/>
    <s v="USD"/>
    <x v="1"/>
    <x v="736"/>
    <n v="2"/>
    <n v="4"/>
    <n v="5"/>
    <s v="3.0.1.776"/>
    <s v="17+"/>
    <x v="7"/>
    <n v="24"/>
    <n v="5"/>
    <n v="1"/>
    <n v="1"/>
  </r>
  <r>
    <n v="2484"/>
    <n v="687421118"/>
    <s v="buddhify - modern mindfulness for busy lives"/>
    <n v="285338624"/>
    <s v="USD"/>
    <x v="4"/>
    <x v="1716"/>
    <n v="12"/>
    <n v="4.5"/>
    <n v="4"/>
    <s v="2.6.9"/>
    <s v="4+"/>
    <x v="12"/>
    <n v="37"/>
    <n v="4"/>
    <n v="1"/>
    <n v="1"/>
  </r>
  <r>
    <n v="2485"/>
    <n v="687792357"/>
    <s v="Squaready for Video - Convert Rectangle Movie Clip into Square Shape for Instagram"/>
    <n v="38898688"/>
    <s v="USD"/>
    <x v="1"/>
    <x v="1717"/>
    <n v="44"/>
    <n v="3"/>
    <n v="2.5"/>
    <s v="1.5.0"/>
    <s v="4+"/>
    <x v="14"/>
    <n v="37"/>
    <n v="0"/>
    <n v="2"/>
    <n v="1"/>
  </r>
  <r>
    <n v="2486"/>
    <n v="687877464"/>
    <s v="Stop - Fun Categories Word Game"/>
    <n v="104550400"/>
    <s v="USD"/>
    <x v="1"/>
    <x v="1718"/>
    <n v="28"/>
    <n v="4.5"/>
    <n v="4"/>
    <s v="3.2.11"/>
    <s v="12+"/>
    <x v="0"/>
    <n v="38"/>
    <n v="5"/>
    <n v="6"/>
    <n v="1"/>
  </r>
  <r>
    <n v="2487"/>
    <n v="687888390"/>
    <s v="R矇publique"/>
    <n v="3646993408"/>
    <s v="USD"/>
    <x v="7"/>
    <x v="1719"/>
    <n v="102"/>
    <n v="4.5"/>
    <n v="3.5"/>
    <n v="5.03"/>
    <s v="12+"/>
    <x v="0"/>
    <n v="37"/>
    <n v="1"/>
    <n v="1"/>
    <n v="1"/>
  </r>
  <r>
    <n v="2488"/>
    <n v="688285246"/>
    <s v="Doom and Destiny"/>
    <n v="164665344"/>
    <s v="USD"/>
    <x v="6"/>
    <x v="409"/>
    <n v="461"/>
    <n v="4.5"/>
    <n v="4.5"/>
    <s v="1.8.3"/>
    <s v="12+"/>
    <x v="0"/>
    <n v="38"/>
    <n v="5"/>
    <n v="1"/>
    <n v="1"/>
  </r>
  <r>
    <n v="2489"/>
    <n v="688319243"/>
    <s v="PicLab Studio - Creative Editing &amp; Graphic Design"/>
    <n v="53941248"/>
    <s v="USD"/>
    <x v="6"/>
    <x v="1720"/>
    <n v="94"/>
    <n v="4.5"/>
    <n v="4"/>
    <n v="2.1"/>
    <s v="4+"/>
    <x v="14"/>
    <n v="37"/>
    <n v="5"/>
    <n v="1"/>
    <n v="1"/>
  </r>
  <r>
    <n v="2490"/>
    <n v="688831692"/>
    <s v="Facetune for iPad"/>
    <n v="72655872"/>
    <s v="USD"/>
    <x v="8"/>
    <x v="1721"/>
    <n v="22"/>
    <n v="4.5"/>
    <n v="4"/>
    <s v="2.6.3"/>
    <s v="4+"/>
    <x v="14"/>
    <n v="24"/>
    <n v="5"/>
    <n v="12"/>
    <n v="1"/>
  </r>
  <r>
    <n v="2491"/>
    <n v="688983474"/>
    <s v="IQ Test - Pro Edition"/>
    <n v="66921472"/>
    <s v="USD"/>
    <x v="6"/>
    <x v="1722"/>
    <n v="8"/>
    <n v="4.5"/>
    <n v="4.5"/>
    <n v="5.7"/>
    <s v="4+"/>
    <x v="0"/>
    <n v="37"/>
    <n v="4"/>
    <n v="1"/>
    <n v="1"/>
  </r>
  <r>
    <n v="2492"/>
    <n v="689165391"/>
    <s v="Hopster: Kids TV, Nursery Rhymes, Music, Fun Games"/>
    <n v="265646080"/>
    <s v="USD"/>
    <x v="1"/>
    <x v="1695"/>
    <n v="0"/>
    <n v="3.5"/>
    <n v="0"/>
    <s v="3.12.4"/>
    <s v="4+"/>
    <x v="16"/>
    <n v="37"/>
    <n v="5"/>
    <n v="2"/>
    <n v="1"/>
  </r>
  <r>
    <n v="2493"/>
    <n v="689180123"/>
    <s v="曇悖甈Ｖ暻餃券"/>
    <n v="259412992"/>
    <s v="USD"/>
    <x v="1"/>
    <x v="1723"/>
    <n v="4"/>
    <n v="3.5"/>
    <n v="2"/>
    <s v="6.8.92"/>
    <s v="12+"/>
    <x v="0"/>
    <n v="43"/>
    <n v="4"/>
    <n v="1"/>
    <n v="1"/>
  </r>
  <r>
    <n v="2494"/>
    <n v="689859603"/>
    <s v="SlideStory - Create a slideshow movie and a snap video"/>
    <n v="54693888"/>
    <s v="USD"/>
    <x v="1"/>
    <x v="131"/>
    <n v="60"/>
    <n v="4.5"/>
    <n v="4.5"/>
    <s v="1.5.7"/>
    <s v="4+"/>
    <x v="14"/>
    <n v="40"/>
    <n v="0"/>
    <n v="9"/>
    <n v="1"/>
  </r>
  <r>
    <n v="2495"/>
    <n v="689936776"/>
    <s v="Toca Cars"/>
    <n v="97187840"/>
    <s v="USD"/>
    <x v="6"/>
    <x v="1724"/>
    <n v="29"/>
    <n v="4"/>
    <n v="4"/>
    <s v="1.0.5"/>
    <s v="4+"/>
    <x v="16"/>
    <n v="40"/>
    <n v="5"/>
    <n v="18"/>
    <n v="1"/>
  </r>
  <r>
    <n v="2496"/>
    <n v="690016261"/>
    <s v="Mimpi"/>
    <n v="262037504"/>
    <s v="USD"/>
    <x v="1"/>
    <x v="1725"/>
    <n v="157"/>
    <n v="4.5"/>
    <n v="4.5"/>
    <s v="1.0.4"/>
    <s v="4+"/>
    <x v="0"/>
    <n v="40"/>
    <n v="5"/>
    <n v="1"/>
    <n v="1"/>
  </r>
  <r>
    <n v="2497"/>
    <n v="690106176"/>
    <s v="Daniel Tigers Day &amp; Night"/>
    <n v="536041472"/>
    <s v="USD"/>
    <x v="1"/>
    <x v="1726"/>
    <n v="34"/>
    <n v="3.5"/>
    <n v="4"/>
    <s v="1.0.3"/>
    <s v="4+"/>
    <x v="16"/>
    <n v="40"/>
    <n v="5"/>
    <n v="1"/>
    <n v="1"/>
  </r>
  <r>
    <n v="2498"/>
    <n v="690215614"/>
    <s v="Disneynature Explore"/>
    <n v="440152064"/>
    <s v="USD"/>
    <x v="1"/>
    <x v="1727"/>
    <n v="202"/>
    <n v="4"/>
    <n v="4"/>
    <s v="1.0.0"/>
    <s v="4+"/>
    <x v="13"/>
    <n v="38"/>
    <n v="5"/>
    <n v="2"/>
    <n v="1"/>
  </r>
  <r>
    <n v="2499"/>
    <n v="690602681"/>
    <s v="JD Sports"/>
    <n v="88594432"/>
    <s v="USD"/>
    <x v="1"/>
    <x v="1728"/>
    <n v="0"/>
    <n v="4"/>
    <n v="0"/>
    <s v="5.3.1"/>
    <s v="4+"/>
    <x v="3"/>
    <n v="37"/>
    <n v="5"/>
    <n v="8"/>
    <n v="1"/>
  </r>
  <r>
    <n v="2500"/>
    <n v="690802539"/>
    <s v="ABC Ninja - The Alphabet Slicing Game for Kids"/>
    <n v="18952192"/>
    <s v="USD"/>
    <x v="2"/>
    <x v="1553"/>
    <n v="6"/>
    <n v="4"/>
    <n v="4.5"/>
    <n v="3"/>
    <s v="4+"/>
    <x v="16"/>
    <n v="37"/>
    <n v="5"/>
    <n v="1"/>
    <n v="1"/>
  </r>
  <r>
    <n v="2501"/>
    <n v="690852527"/>
    <s v="Cascade: Fun Spin and Match Puzzle Game"/>
    <n v="98864128"/>
    <s v="USD"/>
    <x v="1"/>
    <x v="1729"/>
    <n v="538"/>
    <n v="4.5"/>
    <n v="5"/>
    <s v="1.8.6"/>
    <s v="4+"/>
    <x v="0"/>
    <n v="38"/>
    <n v="5"/>
    <n v="7"/>
    <n v="1"/>
  </r>
  <r>
    <n v="2502"/>
    <n v="691025552"/>
    <s v="Font Candy+ Typography - Editor Add Text To Photos"/>
    <n v="101650432"/>
    <s v="USD"/>
    <x v="6"/>
    <x v="1730"/>
    <n v="37"/>
    <n v="4.5"/>
    <n v="4.5"/>
    <n v="5"/>
    <s v="4+"/>
    <x v="14"/>
    <n v="37"/>
    <n v="5"/>
    <n v="9"/>
    <n v="1"/>
  </r>
  <r>
    <n v="2503"/>
    <n v="691102150"/>
    <s v="Octagon - A Minimal Arcade Game with Maximum Challenge"/>
    <n v="30543872"/>
    <s v="USD"/>
    <x v="7"/>
    <x v="1731"/>
    <n v="514"/>
    <n v="4.5"/>
    <n v="4"/>
    <n v="3.1"/>
    <s v="4+"/>
    <x v="0"/>
    <n v="40"/>
    <n v="5"/>
    <n v="1"/>
    <n v="1"/>
  </r>
  <r>
    <n v="2504"/>
    <n v="691121579"/>
    <s v="AdBlock"/>
    <n v="19179520"/>
    <s v="USD"/>
    <x v="7"/>
    <x v="1732"/>
    <n v="57"/>
    <n v="4"/>
    <n v="3.5"/>
    <s v="2.8.2"/>
    <s v="4+"/>
    <x v="7"/>
    <n v="37"/>
    <n v="5"/>
    <n v="11"/>
    <n v="1"/>
  </r>
  <r>
    <n v="2505"/>
    <n v="691617940"/>
    <s v="Nowait Guest"/>
    <n v="86040576"/>
    <s v="USD"/>
    <x v="1"/>
    <x v="1733"/>
    <n v="113"/>
    <n v="3"/>
    <n v="3"/>
    <s v="3.1.14"/>
    <s v="4+"/>
    <x v="18"/>
    <n v="37"/>
    <n v="0"/>
    <n v="1"/>
    <n v="1"/>
  </r>
  <r>
    <n v="2506"/>
    <n v="691797987"/>
    <s v="Google Play Music"/>
    <n v="82697216"/>
    <s v="USD"/>
    <x v="1"/>
    <x v="1734"/>
    <n v="231"/>
    <n v="3.5"/>
    <n v="3.5"/>
    <s v="3.26.1007"/>
    <s v="12+"/>
    <x v="6"/>
    <n v="37"/>
    <n v="5"/>
    <n v="32"/>
    <n v="1"/>
  </r>
  <r>
    <n v="2508"/>
    <n v="692412579"/>
    <s v="Frozen Free Fall"/>
    <n v="272471040"/>
    <s v="USD"/>
    <x v="1"/>
    <x v="1735"/>
    <n v="3"/>
    <n v="4.5"/>
    <n v="5"/>
    <s v="5.2.1"/>
    <s v="4+"/>
    <x v="0"/>
    <n v="37"/>
    <n v="5"/>
    <n v="9"/>
    <n v="1"/>
  </r>
  <r>
    <n v="2509"/>
    <n v="692669501"/>
    <s v="Castle Clash: Brave Squads"/>
    <n v="312680448"/>
    <s v="USD"/>
    <x v="1"/>
    <x v="1736"/>
    <n v="164"/>
    <n v="4"/>
    <n v="4"/>
    <s v="1.8.0"/>
    <s v="9+"/>
    <x v="0"/>
    <n v="40"/>
    <n v="5"/>
    <n v="11"/>
    <n v="1"/>
  </r>
  <r>
    <n v="2510"/>
    <n v="692717444"/>
    <s v="Assassin's Creed Pirates"/>
    <n v="775233536"/>
    <s v="USD"/>
    <x v="1"/>
    <x v="1737"/>
    <n v="1660"/>
    <n v="4.5"/>
    <n v="4.5"/>
    <s v="2.9.1"/>
    <s v="12+"/>
    <x v="0"/>
    <n v="38"/>
    <n v="5"/>
    <n v="13"/>
    <n v="1"/>
  </r>
  <r>
    <n v="2512"/>
    <n v="693045097"/>
    <s v="Lost Echo"/>
    <n v="613933056"/>
    <s v="USD"/>
    <x v="6"/>
    <x v="1211"/>
    <n v="87"/>
    <n v="4.5"/>
    <n v="4"/>
    <s v="1.9.12"/>
    <s v="12+"/>
    <x v="0"/>
    <n v="40"/>
    <n v="5"/>
    <n v="11"/>
    <n v="1"/>
  </r>
  <r>
    <n v="2514"/>
    <n v="693689912"/>
    <s v="IXL - Math and English"/>
    <n v="118697984"/>
    <s v="USD"/>
    <x v="1"/>
    <x v="1738"/>
    <n v="62"/>
    <n v="3"/>
    <n v="3"/>
    <s v="3.3.8"/>
    <s v="4+"/>
    <x v="16"/>
    <n v="24"/>
    <n v="5"/>
    <n v="1"/>
    <n v="1"/>
  </r>
  <r>
    <n v="2516"/>
    <n v="694047660"/>
    <s v="Budget- Expense Tracker,Bill Reminder,Debt Manager"/>
    <n v="141714432"/>
    <s v="USD"/>
    <x v="2"/>
    <x v="1739"/>
    <n v="0"/>
    <n v="4.5"/>
    <n v="0"/>
    <s v="2.13.1"/>
    <s v="4+"/>
    <x v="5"/>
    <n v="38"/>
    <n v="5"/>
    <n v="11"/>
    <n v="1"/>
  </r>
  <r>
    <n v="2517"/>
    <n v="694133485"/>
    <s v="Capital One for iPad"/>
    <n v="92510208"/>
    <s v="USD"/>
    <x v="1"/>
    <x v="1740"/>
    <n v="389"/>
    <n v="4.5"/>
    <n v="4.5"/>
    <s v="2.8.0"/>
    <s v="4+"/>
    <x v="5"/>
    <n v="24"/>
    <n v="5"/>
    <n v="1"/>
    <n v="1"/>
  </r>
  <r>
    <n v="2518"/>
    <n v="694133630"/>
    <s v="Piano - Play Keyboard Music Games with Magic Tiles"/>
    <n v="117793792"/>
    <s v="USD"/>
    <x v="1"/>
    <x v="1741"/>
    <n v="125"/>
    <n v="4.5"/>
    <n v="4.5"/>
    <n v="1.23"/>
    <s v="4+"/>
    <x v="6"/>
    <n v="37"/>
    <n v="5"/>
    <n v="22"/>
    <n v="1"/>
  </r>
  <r>
    <n v="2519"/>
    <n v="694164275"/>
    <s v="Quik  GoPro Video Editor to edit clips with music"/>
    <n v="211343360"/>
    <s v="USD"/>
    <x v="1"/>
    <x v="1742"/>
    <n v="21"/>
    <n v="4.5"/>
    <n v="4.5"/>
    <s v="4.0.1"/>
    <s v="4+"/>
    <x v="14"/>
    <n v="37"/>
    <n v="5"/>
    <n v="15"/>
    <n v="1"/>
  </r>
  <r>
    <n v="2521"/>
    <n v="694580816"/>
    <s v="myCANAL - la TV by CANAL en direct et replay"/>
    <n v="79643648"/>
    <s v="USD"/>
    <x v="1"/>
    <x v="148"/>
    <n v="0"/>
    <n v="4.5"/>
    <n v="0"/>
    <s v="2.2.1"/>
    <s v="12+"/>
    <x v="13"/>
    <n v="37"/>
    <n v="4"/>
    <n v="1"/>
    <n v="1"/>
  </r>
  <r>
    <n v="2522"/>
    <n v="694647259"/>
    <s v="ProCamera."/>
    <n v="96517120"/>
    <s v="USD"/>
    <x v="4"/>
    <x v="1662"/>
    <n v="13"/>
    <n v="4.5"/>
    <n v="4.5"/>
    <n v="10.3"/>
    <s v="4+"/>
    <x v="14"/>
    <n v="37"/>
    <n v="0"/>
    <n v="10"/>
    <n v="1"/>
  </r>
  <r>
    <n v="2523"/>
    <n v="694695717"/>
    <s v="ULTRA4 Offroad Racing"/>
    <n v="92291072"/>
    <s v="USD"/>
    <x v="7"/>
    <x v="1723"/>
    <n v="142"/>
    <n v="3.5"/>
    <n v="3.5"/>
    <n v="1.02"/>
    <s v="4+"/>
    <x v="0"/>
    <n v="40"/>
    <n v="5"/>
    <n v="1"/>
    <n v="1"/>
  </r>
  <r>
    <n v="2525"/>
    <n v="694972182"/>
    <s v="Ace Fishing: Wild Catch"/>
    <n v="224596992"/>
    <s v="USD"/>
    <x v="1"/>
    <x v="1743"/>
    <n v="30"/>
    <n v="4.5"/>
    <n v="4.5"/>
    <s v="2.5.4"/>
    <s v="4+"/>
    <x v="0"/>
    <n v="40"/>
    <n v="5"/>
    <n v="14"/>
    <n v="1"/>
  </r>
  <r>
    <n v="2526"/>
    <n v="695108484"/>
    <s v="Icycle: On Thin Ice"/>
    <n v="82700288"/>
    <s v="USD"/>
    <x v="6"/>
    <x v="1744"/>
    <n v="91"/>
    <n v="4.5"/>
    <n v="4.5"/>
    <s v="2.0.3"/>
    <s v="4+"/>
    <x v="0"/>
    <n v="38"/>
    <n v="5"/>
    <n v="6"/>
    <n v="1"/>
  </r>
  <r>
    <n v="2527"/>
    <n v="695187101"/>
    <s v="3D Anatomy"/>
    <n v="84885504"/>
    <s v="USD"/>
    <x v="0"/>
    <x v="1745"/>
    <n v="79"/>
    <n v="4.5"/>
    <n v="4.5"/>
    <n v="3"/>
    <s v="12+"/>
    <x v="21"/>
    <n v="43"/>
    <n v="5"/>
    <n v="1"/>
    <n v="1"/>
  </r>
  <r>
    <n v="2529"/>
    <n v="695948278"/>
    <s v="War Commander: Rogue Assault"/>
    <n v="179770368"/>
    <s v="USD"/>
    <x v="1"/>
    <x v="1746"/>
    <n v="63"/>
    <n v="4.5"/>
    <n v="3.5"/>
    <s v="2.15.2"/>
    <s v="12+"/>
    <x v="0"/>
    <n v="37"/>
    <n v="5"/>
    <n v="46"/>
    <n v="1"/>
  </r>
  <r>
    <n v="2530"/>
    <n v="696450432"/>
    <s v="Electric RC Sim"/>
    <n v="71966720"/>
    <s v="USD"/>
    <x v="6"/>
    <x v="479"/>
    <n v="21"/>
    <n v="4.5"/>
    <n v="4"/>
    <n v="1.4"/>
    <s v="4+"/>
    <x v="0"/>
    <n v="39"/>
    <n v="4"/>
    <n v="1"/>
    <n v="1"/>
  </r>
  <r>
    <n v="2531"/>
    <n v="696565994"/>
    <s v="Shadow Fight 2"/>
    <n v="144713728"/>
    <s v="USD"/>
    <x v="1"/>
    <x v="1747"/>
    <n v="1876"/>
    <n v="4.5"/>
    <n v="4.5"/>
    <s v="1.9.29"/>
    <s v="12+"/>
    <x v="0"/>
    <n v="40"/>
    <n v="5"/>
    <n v="1"/>
    <n v="1"/>
  </r>
  <r>
    <n v="2532"/>
    <n v="697927927"/>
    <s v="Calendars 5 - Daily Planner and Task Manager"/>
    <n v="76848128"/>
    <s v="USD"/>
    <x v="12"/>
    <x v="1748"/>
    <n v="423"/>
    <n v="4.5"/>
    <n v="4.5"/>
    <s v="5.10.5"/>
    <s v="4+"/>
    <x v="1"/>
    <n v="37"/>
    <n v="5"/>
    <n v="9"/>
    <n v="1"/>
  </r>
  <r>
    <n v="2533"/>
    <n v="697996579"/>
    <s v="Flick Kick Football Legends"/>
    <n v="109421568"/>
    <s v="USD"/>
    <x v="1"/>
    <x v="1749"/>
    <n v="105"/>
    <n v="4.5"/>
    <n v="4.5"/>
    <s v="1.9.83"/>
    <s v="12+"/>
    <x v="0"/>
    <n v="38"/>
    <n v="5"/>
    <n v="12"/>
    <n v="1"/>
  </r>
  <r>
    <n v="2535"/>
    <n v="698054232"/>
    <s v="Chatous - Chat with new people"/>
    <n v="103056384"/>
    <s v="USD"/>
    <x v="1"/>
    <x v="1750"/>
    <n v="5"/>
    <n v="3"/>
    <n v="5"/>
    <s v="3.8.10"/>
    <s v="12+"/>
    <x v="9"/>
    <n v="37"/>
    <n v="0"/>
    <n v="11"/>
    <n v="1"/>
  </r>
  <r>
    <n v="2536"/>
    <n v="698154775"/>
    <s v="Fitness and Bodybuilding by VGFIT"/>
    <n v="66485248"/>
    <s v="USD"/>
    <x v="2"/>
    <x v="1751"/>
    <n v="37"/>
    <n v="4.5"/>
    <n v="4.5"/>
    <s v="5.3.1"/>
    <s v="4+"/>
    <x v="12"/>
    <n v="38"/>
    <n v="5"/>
    <n v="15"/>
    <n v="1"/>
  </r>
  <r>
    <n v="2537"/>
    <n v="698255242"/>
    <s v="Geometry Dash Lite"/>
    <n v="69076992"/>
    <s v="USD"/>
    <x v="1"/>
    <x v="1752"/>
    <n v="2650"/>
    <n v="5"/>
    <n v="4.5"/>
    <n v="2.11"/>
    <s v="4+"/>
    <x v="0"/>
    <n v="37"/>
    <n v="4"/>
    <n v="1"/>
    <n v="1"/>
  </r>
  <r>
    <n v="2538"/>
    <n v="698925807"/>
    <s v="QR Code Reader by Scan"/>
    <n v="12734464"/>
    <s v="USD"/>
    <x v="1"/>
    <x v="1753"/>
    <n v="207"/>
    <n v="4.5"/>
    <n v="4"/>
    <n v="1.7"/>
    <s v="4+"/>
    <x v="7"/>
    <n v="38"/>
    <n v="3"/>
    <n v="14"/>
    <n v="1"/>
  </r>
  <r>
    <n v="2539"/>
    <n v="699687299"/>
    <s v="Feed Me Oil 2"/>
    <n v="71624704"/>
    <s v="USD"/>
    <x v="2"/>
    <x v="1754"/>
    <n v="2"/>
    <n v="4"/>
    <n v="4"/>
    <s v="1.3.6"/>
    <s v="4+"/>
    <x v="0"/>
    <n v="38"/>
    <n v="5"/>
    <n v="10"/>
    <n v="1"/>
  </r>
  <r>
    <n v="2540"/>
    <n v="700227648"/>
    <s v="Race The Sun"/>
    <n v="151481344"/>
    <s v="USD"/>
    <x v="4"/>
    <x v="1755"/>
    <n v="106"/>
    <n v="4.5"/>
    <n v="4.5"/>
    <n v="1.02"/>
    <s v="4+"/>
    <x v="0"/>
    <n v="25"/>
    <n v="5"/>
    <n v="1"/>
    <n v="1"/>
  </r>
  <r>
    <n v="2541"/>
    <n v="700440156"/>
    <s v="Articulation Test Center Pro"/>
    <n v="174737408"/>
    <s v="USD"/>
    <x v="22"/>
    <x v="664"/>
    <n v="0"/>
    <n v="4.5"/>
    <n v="0"/>
    <n v="2.6"/>
    <s v="4+"/>
    <x v="16"/>
    <n v="24"/>
    <n v="5"/>
    <n v="1"/>
    <n v="1"/>
  </r>
  <r>
    <n v="2542"/>
    <n v="700513526"/>
    <s v="TunesFlow - Music Player with Equalizer"/>
    <n v="14417920"/>
    <s v="USD"/>
    <x v="0"/>
    <x v="1756"/>
    <n v="0"/>
    <n v="4.5"/>
    <n v="0"/>
    <s v="2.0.16"/>
    <s v="4+"/>
    <x v="6"/>
    <n v="37"/>
    <n v="4"/>
    <n v="3"/>
    <n v="1"/>
  </r>
  <r>
    <n v="2543"/>
    <n v="700637744"/>
    <s v="Deemo"/>
    <n v="2219819008"/>
    <s v="USD"/>
    <x v="7"/>
    <x v="1757"/>
    <n v="270"/>
    <n v="5"/>
    <n v="5"/>
    <s v="3.0.5"/>
    <s v="4+"/>
    <x v="0"/>
    <n v="38"/>
    <n v="5"/>
    <n v="1"/>
    <n v="1"/>
  </r>
  <r>
    <n v="2544"/>
    <n v="700653178"/>
    <s v="Pocket Troops"/>
    <n v="515005440"/>
    <s v="USD"/>
    <x v="1"/>
    <x v="1758"/>
    <n v="49"/>
    <n v="4.5"/>
    <n v="4.5"/>
    <s v="1.21.0"/>
    <s v="12+"/>
    <x v="0"/>
    <n v="38"/>
    <n v="5"/>
    <n v="7"/>
    <n v="1"/>
  </r>
  <r>
    <n v="2546"/>
    <n v="700793523"/>
    <s v="Pandemic: The Board Game"/>
    <n v="72974336"/>
    <s v="USD"/>
    <x v="6"/>
    <x v="1759"/>
    <n v="415"/>
    <n v="4.5"/>
    <n v="4.5"/>
    <s v="1.2.5"/>
    <s v="4+"/>
    <x v="0"/>
    <n v="38"/>
    <n v="5"/>
    <n v="17"/>
    <n v="1"/>
  </r>
  <r>
    <n v="2547"/>
    <n v="700970012"/>
    <s v="Panda Pop"/>
    <n v="263766016"/>
    <s v="USD"/>
    <x v="1"/>
    <x v="1760"/>
    <n v="88"/>
    <n v="4.5"/>
    <n v="4.5"/>
    <s v="5.5.101"/>
    <s v="4+"/>
    <x v="0"/>
    <n v="40"/>
    <n v="5"/>
    <n v="1"/>
    <n v="1"/>
  </r>
  <r>
    <n v="2548"/>
    <n v="701112447"/>
    <s v="Mindfulness Daily"/>
    <n v="101669888"/>
    <s v="USD"/>
    <x v="7"/>
    <x v="1761"/>
    <n v="693"/>
    <n v="5"/>
    <n v="5"/>
    <n v="1.0720000000000001"/>
    <s v="4+"/>
    <x v="12"/>
    <n v="38"/>
    <n v="5"/>
    <n v="1"/>
    <n v="1"/>
  </r>
  <r>
    <n v="2549"/>
    <n v="701598884"/>
    <s v="Magic Tower Touch"/>
    <n v="15577088"/>
    <s v="USD"/>
    <x v="2"/>
    <x v="1745"/>
    <n v="61"/>
    <n v="4.5"/>
    <n v="4.5"/>
    <s v="1.0.3"/>
    <s v="4+"/>
    <x v="0"/>
    <n v="43"/>
    <n v="0"/>
    <n v="2"/>
    <n v="1"/>
  </r>
  <r>
    <n v="2550"/>
    <n v="702810576"/>
    <s v="Slam Dunk Basketball 2 - Play &amp; Do Good"/>
    <n v="247033856"/>
    <s v="USD"/>
    <x v="1"/>
    <x v="1762"/>
    <n v="6"/>
    <n v="4.5"/>
    <n v="4"/>
    <s v="1.3.4"/>
    <s v="12+"/>
    <x v="0"/>
    <n v="40"/>
    <n v="5"/>
    <n v="1"/>
    <n v="1"/>
  </r>
  <r>
    <n v="2551"/>
    <n v="702871560"/>
    <s v="100 PICS Coloring - free color in book game app"/>
    <n v="269298688"/>
    <s v="USD"/>
    <x v="1"/>
    <x v="1763"/>
    <n v="17"/>
    <n v="5"/>
    <n v="5"/>
    <n v="1.96"/>
    <s v="4+"/>
    <x v="0"/>
    <n v="37"/>
    <n v="5"/>
    <n v="1"/>
    <n v="1"/>
  </r>
  <r>
    <n v="2552"/>
    <n v="703177890"/>
    <s v="Ever - Capture Your Memories"/>
    <n v="134952960"/>
    <s v="USD"/>
    <x v="1"/>
    <x v="1764"/>
    <n v="122"/>
    <n v="4.5"/>
    <n v="5"/>
    <s v="1.56.0"/>
    <s v="4+"/>
    <x v="1"/>
    <n v="37"/>
    <n v="5"/>
    <n v="16"/>
    <n v="1"/>
  </r>
  <r>
    <n v="2556"/>
    <n v="705211891"/>
    <s v="Royal Revolt 2  Defend Your Castle"/>
    <n v="146573312"/>
    <s v="USD"/>
    <x v="1"/>
    <x v="1765"/>
    <n v="153"/>
    <n v="4.5"/>
    <n v="5"/>
    <s v="3.2.0"/>
    <s v="9+"/>
    <x v="0"/>
    <n v="38"/>
    <n v="5"/>
    <n v="17"/>
    <n v="1"/>
  </r>
  <r>
    <n v="2558"/>
    <n v="706099830"/>
    <s v="My Boo - Virtual Pet with Mini Games for Kids"/>
    <n v="105143296"/>
    <s v="USD"/>
    <x v="1"/>
    <x v="1766"/>
    <n v="521"/>
    <n v="4.5"/>
    <n v="4.5"/>
    <s v="2.6.1"/>
    <s v="4+"/>
    <x v="0"/>
    <n v="38"/>
    <n v="5"/>
    <n v="5"/>
    <n v="1"/>
  </r>
  <r>
    <n v="2559"/>
    <n v="707189889"/>
    <s v="Starfall FREE"/>
    <n v="94261248"/>
    <s v="USD"/>
    <x v="1"/>
    <x v="1767"/>
    <n v="620"/>
    <n v="3.5"/>
    <n v="4"/>
    <s v="1.26.010"/>
    <s v="4+"/>
    <x v="16"/>
    <n v="43"/>
    <n v="5"/>
    <n v="1"/>
    <n v="1"/>
  </r>
  <r>
    <n v="2560"/>
    <n v="708142626"/>
    <s v="Jet Car Stunts 2"/>
    <n v="51465216"/>
    <s v="USD"/>
    <x v="1"/>
    <x v="811"/>
    <n v="9"/>
    <n v="3.5"/>
    <n v="4.5"/>
    <s v="1.0.24"/>
    <s v="4+"/>
    <x v="0"/>
    <n v="40"/>
    <n v="5"/>
    <n v="1"/>
    <n v="1"/>
  </r>
  <r>
    <n v="2561"/>
    <n v="708196645"/>
    <s v="Oceanhorn "/>
    <n v="428865536"/>
    <s v="USD"/>
    <x v="5"/>
    <x v="1768"/>
    <n v="8"/>
    <n v="4.5"/>
    <n v="4.5"/>
    <s v="3.0.1"/>
    <s v="9+"/>
    <x v="0"/>
    <n v="37"/>
    <n v="5"/>
    <n v="11"/>
    <n v="1"/>
  </r>
  <r>
    <n v="2562"/>
    <n v="708379313"/>
    <s v="Bose SoundTouch"/>
    <n v="54193152"/>
    <s v="USD"/>
    <x v="1"/>
    <x v="1769"/>
    <n v="2763"/>
    <n v="4"/>
    <n v="4.5"/>
    <s v="14.80.6"/>
    <s v="12+"/>
    <x v="6"/>
    <n v="37"/>
    <n v="4"/>
    <n v="1"/>
    <n v="1"/>
  </r>
  <r>
    <n v="2563"/>
    <n v="708388097"/>
    <s v="Dreii"/>
    <n v="142579712"/>
    <s v="USD"/>
    <x v="0"/>
    <x v="1770"/>
    <n v="20"/>
    <n v="4"/>
    <n v="4"/>
    <s v="2.0.0"/>
    <s v="4+"/>
    <x v="0"/>
    <n v="38"/>
    <n v="5"/>
    <n v="1"/>
    <n v="1"/>
  </r>
  <r>
    <n v="2564"/>
    <n v="708600202"/>
    <s v="WordBrain"/>
    <n v="110595072"/>
    <s v="USD"/>
    <x v="1"/>
    <x v="1771"/>
    <n v="82"/>
    <n v="4.5"/>
    <n v="4.5"/>
    <s v="1.21.1"/>
    <s v="4+"/>
    <x v="0"/>
    <n v="38"/>
    <n v="5"/>
    <n v="1"/>
    <n v="1"/>
  </r>
  <r>
    <n v="2565"/>
    <n v="709003148"/>
    <s v="GANMA! - 瞍怎瑯隤准暸柴喋Ｕ"/>
    <n v="73193472"/>
    <s v="USD"/>
    <x v="1"/>
    <x v="532"/>
    <n v="1"/>
    <n v="4.5"/>
    <n v="5"/>
    <s v="2.5.2"/>
    <s v="12+"/>
    <x v="20"/>
    <n v="37"/>
    <n v="5"/>
    <n v="1"/>
    <n v="1"/>
  </r>
  <r>
    <n v="2567"/>
    <n v="710380093"/>
    <s v="QQ International"/>
    <n v="103233536"/>
    <s v="USD"/>
    <x v="1"/>
    <x v="734"/>
    <n v="0"/>
    <n v="2"/>
    <n v="0"/>
    <s v="4.8.4"/>
    <s v="4+"/>
    <x v="9"/>
    <n v="38"/>
    <n v="0"/>
    <n v="8"/>
    <n v="1"/>
  </r>
  <r>
    <n v="2568"/>
    <n v="710535379"/>
    <s v="DraftKings - Daily Fantasy Golf, Baseball, &amp; More"/>
    <n v="144820224"/>
    <s v="USD"/>
    <x v="1"/>
    <x v="1772"/>
    <n v="53"/>
    <n v="4.5"/>
    <n v="5"/>
    <s v="3.9.0"/>
    <s v="17+"/>
    <x v="10"/>
    <n v="37"/>
    <n v="4"/>
    <n v="18"/>
    <n v="1"/>
  </r>
  <r>
    <n v="2569"/>
    <n v="711074743"/>
    <s v="FOX Sports GO"/>
    <n v="99644416"/>
    <s v="USD"/>
    <x v="1"/>
    <x v="1773"/>
    <n v="336"/>
    <n v="3"/>
    <n v="4"/>
    <s v="3.5.0"/>
    <s v="12+"/>
    <x v="10"/>
    <n v="37"/>
    <n v="4"/>
    <n v="1"/>
    <n v="0"/>
  </r>
  <r>
    <n v="2570"/>
    <n v="711455226"/>
    <s v="Forge of Empires"/>
    <n v="138510336"/>
    <s v="USD"/>
    <x v="1"/>
    <x v="1774"/>
    <n v="11"/>
    <n v="4.5"/>
    <n v="4.5"/>
    <s v="1.102.1"/>
    <s v="9+"/>
    <x v="0"/>
    <n v="38"/>
    <n v="5"/>
    <n v="20"/>
    <n v="1"/>
  </r>
  <r>
    <n v="2571"/>
    <n v="711923939"/>
    <s v="Square Cash - Send Money for Free"/>
    <n v="90040320"/>
    <s v="USD"/>
    <x v="1"/>
    <x v="1775"/>
    <n v="132"/>
    <n v="4.5"/>
    <n v="4.5"/>
    <n v="2.16"/>
    <s v="4+"/>
    <x v="5"/>
    <n v="37"/>
    <n v="0"/>
    <n v="1"/>
    <n v="1"/>
  </r>
  <r>
    <n v="2572"/>
    <n v="714086913"/>
    <s v="Cops N Robbers (Jail Break) - Survival Mini Game"/>
    <n v="269532160"/>
    <s v="USD"/>
    <x v="1"/>
    <x v="1776"/>
    <n v="125"/>
    <n v="4"/>
    <n v="3.5"/>
    <s v="1.5.1"/>
    <s v="9+"/>
    <x v="0"/>
    <n v="40"/>
    <n v="5"/>
    <n v="1"/>
    <n v="1"/>
  </r>
  <r>
    <n v="2573"/>
    <n v="714180827"/>
    <s v="Star Chart Infinite"/>
    <n v="140150784"/>
    <s v="USD"/>
    <x v="4"/>
    <x v="1777"/>
    <n v="104"/>
    <n v="4.5"/>
    <n v="4.5"/>
    <n v="1.29"/>
    <s v="4+"/>
    <x v="16"/>
    <n v="38"/>
    <n v="4"/>
    <n v="8"/>
    <n v="1"/>
  </r>
  <r>
    <n v="2574"/>
    <n v="714463714"/>
    <s v="Foundations Memory Work Tutorials, Cycle 2"/>
    <n v="366681088"/>
    <s v="USD"/>
    <x v="23"/>
    <x v="1778"/>
    <n v="18"/>
    <n v="3.5"/>
    <n v="3.5"/>
    <n v="1.4"/>
    <s v="4+"/>
    <x v="16"/>
    <n v="37"/>
    <n v="5"/>
    <n v="1"/>
    <n v="1"/>
  </r>
  <r>
    <n v="2576"/>
    <n v="714796093"/>
    <s v="Cooking Fever"/>
    <n v="106808320"/>
    <s v="USD"/>
    <x v="1"/>
    <x v="1779"/>
    <n v="5073"/>
    <n v="4.5"/>
    <n v="4.5"/>
    <s v="2.3.1"/>
    <s v="4+"/>
    <x v="0"/>
    <n v="38"/>
    <n v="5"/>
    <n v="14"/>
    <n v="1"/>
  </r>
  <r>
    <n v="2577"/>
    <n v="715441573"/>
    <s v="PICTLOGICA FINAL FANTASY"/>
    <n v="357237760"/>
    <s v="USD"/>
    <x v="1"/>
    <x v="832"/>
    <n v="0"/>
    <n v="3.5"/>
    <n v="0"/>
    <s v="1.8.3"/>
    <s v="9+"/>
    <x v="0"/>
    <n v="36"/>
    <n v="5"/>
    <n v="1"/>
    <n v="1"/>
  </r>
  <r>
    <n v="2578"/>
    <n v="715822238"/>
    <s v="Papa's Freezeria HD"/>
    <n v="58384384"/>
    <s v="USD"/>
    <x v="6"/>
    <x v="1780"/>
    <n v="287"/>
    <n v="4.5"/>
    <n v="4.5"/>
    <s v="1.1.3"/>
    <s v="4+"/>
    <x v="0"/>
    <n v="24"/>
    <n v="5"/>
    <n v="1"/>
    <n v="1"/>
  </r>
  <r>
    <n v="2579"/>
    <n v="716262008"/>
    <s v="SafeTrek - Personal Safety"/>
    <n v="30316544"/>
    <s v="USD"/>
    <x v="1"/>
    <x v="1781"/>
    <n v="160"/>
    <n v="4.5"/>
    <n v="4.5"/>
    <s v="2.2.4"/>
    <s v="4+"/>
    <x v="17"/>
    <n v="11"/>
    <n v="0"/>
    <n v="1"/>
    <n v="1"/>
  </r>
  <r>
    <n v="2580"/>
    <n v="716697016"/>
    <s v="Driving test 2017"/>
    <n v="77581312"/>
    <s v="USD"/>
    <x v="1"/>
    <x v="295"/>
    <n v="0"/>
    <n v="3.5"/>
    <n v="0"/>
    <n v="4.8"/>
    <s v="4+"/>
    <x v="16"/>
    <n v="37"/>
    <n v="5"/>
    <n v="4"/>
    <n v="1"/>
  </r>
  <r>
    <n v="2582"/>
    <n v="716932895"/>
    <s v="Force Saber of Light"/>
    <n v="60180480"/>
    <s v="USD"/>
    <x v="1"/>
    <x v="1782"/>
    <n v="571"/>
    <n v="4.5"/>
    <n v="4.5"/>
    <s v="2.5.3"/>
    <s v="4+"/>
    <x v="13"/>
    <n v="37"/>
    <n v="5"/>
    <n v="1"/>
    <n v="1"/>
  </r>
  <r>
    <n v="2583"/>
    <n v="717545062"/>
    <s v="ZaZa Remote-Universal Remote Control"/>
    <n v="77565952"/>
    <s v="USD"/>
    <x v="1"/>
    <x v="1093"/>
    <n v="2"/>
    <n v="3"/>
    <n v="5"/>
    <s v="3.3.0"/>
    <s v="4+"/>
    <x v="7"/>
    <n v="37"/>
    <n v="5"/>
    <n v="21"/>
    <n v="1"/>
  </r>
  <r>
    <n v="2584"/>
    <n v="717555969"/>
    <s v="Jam League"/>
    <n v="144881664"/>
    <s v="USD"/>
    <x v="1"/>
    <x v="1783"/>
    <n v="150"/>
    <n v="4.5"/>
    <n v="4"/>
    <s v="1.3.4"/>
    <s v="4+"/>
    <x v="0"/>
    <n v="37"/>
    <n v="5"/>
    <n v="1"/>
    <n v="1"/>
  </r>
  <r>
    <n v="2585"/>
    <n v="717628209"/>
    <s v="銝撉OL-銝犖賣嚗Legend Of Warrior嚗"/>
    <n v="389505024"/>
    <s v="USD"/>
    <x v="1"/>
    <x v="1784"/>
    <n v="5"/>
    <n v="4.5"/>
    <n v="4"/>
    <s v="2.4.0"/>
    <s v="9+"/>
    <x v="0"/>
    <n v="40"/>
    <n v="5"/>
    <n v="1"/>
    <n v="1"/>
  </r>
  <r>
    <n v="2586"/>
    <n v="718043190"/>
    <s v="Fantastical 2 for iPhone - Calendar and Reminders"/>
    <n v="45045760"/>
    <s v="USD"/>
    <x v="4"/>
    <x v="1785"/>
    <n v="95"/>
    <n v="4.5"/>
    <n v="4.5"/>
    <s v="2.8.4"/>
    <s v="4+"/>
    <x v="1"/>
    <n v="37"/>
    <n v="0"/>
    <n v="6"/>
    <n v="1"/>
  </r>
  <r>
    <n v="2587"/>
    <n v="718082838"/>
    <s v="Toca Mini"/>
    <n v="533006336"/>
    <s v="USD"/>
    <x v="6"/>
    <x v="1786"/>
    <n v="71"/>
    <n v="4"/>
    <n v="4"/>
    <s v="1.0.3"/>
    <s v="4+"/>
    <x v="16"/>
    <n v="40"/>
    <n v="5"/>
    <n v="18"/>
    <n v="1"/>
  </r>
  <r>
    <n v="2589"/>
    <n v="718153412"/>
    <s v="Swamp Attack"/>
    <n v="123780096"/>
    <s v="USD"/>
    <x v="1"/>
    <x v="1787"/>
    <n v="4969"/>
    <n v="4.5"/>
    <n v="4.5"/>
    <s v="2.1.5"/>
    <s v="17+"/>
    <x v="0"/>
    <n v="40"/>
    <n v="5"/>
    <n v="12"/>
    <n v="1"/>
  </r>
  <r>
    <n v="2590"/>
    <n v="718421443"/>
    <s v="QuizUp"/>
    <n v="139014144"/>
    <s v="USD"/>
    <x v="1"/>
    <x v="1788"/>
    <n v="327"/>
    <n v="4.5"/>
    <n v="3.5"/>
    <s v="3.2.7"/>
    <s v="12+"/>
    <x v="0"/>
    <n v="37"/>
    <n v="2"/>
    <n v="5"/>
    <n v="1"/>
  </r>
  <r>
    <n v="2591"/>
    <n v="719219382"/>
    <s v="Epic! - Unlimited Books for Kids"/>
    <n v="166014976"/>
    <s v="USD"/>
    <x v="1"/>
    <x v="1789"/>
    <n v="122"/>
    <n v="4.5"/>
    <n v="4"/>
    <n v="3.01"/>
    <s v="4+"/>
    <x v="16"/>
    <n v="37"/>
    <n v="5"/>
    <n v="7"/>
    <n v="1"/>
  </r>
  <r>
    <n v="2592"/>
    <n v="719320397"/>
    <s v="Dominos Pro"/>
    <n v="54100992"/>
    <s v="USD"/>
    <x v="7"/>
    <x v="1731"/>
    <n v="37"/>
    <n v="4.5"/>
    <n v="4"/>
    <n v="2.5"/>
    <s v="4+"/>
    <x v="0"/>
    <n v="43"/>
    <n v="1"/>
    <n v="1"/>
    <n v="1"/>
  </r>
  <r>
    <n v="2593"/>
    <n v="719401490"/>
    <s v="FINAL FANTASY VI"/>
    <n v="698171392"/>
    <s v="USD"/>
    <x v="18"/>
    <x v="1790"/>
    <n v="592"/>
    <n v="4.5"/>
    <n v="4.5"/>
    <s v="2.0.4"/>
    <s v="9+"/>
    <x v="0"/>
    <n v="38"/>
    <n v="5"/>
    <n v="12"/>
    <n v="1"/>
  </r>
  <r>
    <n v="2595"/>
    <n v="719829352"/>
    <s v="FireChat"/>
    <n v="15021056"/>
    <s v="USD"/>
    <x v="1"/>
    <x v="516"/>
    <n v="42"/>
    <n v="3"/>
    <n v="3.5"/>
    <s v="8.0.12"/>
    <s v="12+"/>
    <x v="9"/>
    <n v="37"/>
    <n v="3"/>
    <n v="13"/>
    <n v="1"/>
  </r>
  <r>
    <n v="2596"/>
    <n v="719858778"/>
    <s v="minimo嚗嚗/萸喃蝝"/>
    <n v="23707648"/>
    <s v="USD"/>
    <x v="1"/>
    <x v="197"/>
    <n v="0"/>
    <n v="0"/>
    <n v="0"/>
    <s v="6.2.5"/>
    <s v="17+"/>
    <x v="22"/>
    <n v="37"/>
    <n v="0"/>
    <n v="1"/>
    <n v="1"/>
  </r>
  <r>
    <n v="2597"/>
    <n v="719972451"/>
    <s v="DoorDash - Food Delivery"/>
    <n v="100554752"/>
    <s v="USD"/>
    <x v="1"/>
    <x v="1791"/>
    <n v="3"/>
    <n v="4.5"/>
    <n v="3.5"/>
    <s v="3.0.18"/>
    <s v="4+"/>
    <x v="18"/>
    <n v="37"/>
    <n v="0"/>
    <n v="1"/>
    <n v="1"/>
  </r>
  <r>
    <n v="2598"/>
    <n v="720068876"/>
    <s v="Touchgrind Skate 2"/>
    <n v="168042496"/>
    <s v="USD"/>
    <x v="4"/>
    <x v="1792"/>
    <n v="15"/>
    <n v="4.5"/>
    <n v="4.5"/>
    <n v="1.5"/>
    <s v="4+"/>
    <x v="0"/>
    <n v="37"/>
    <n v="5"/>
    <n v="9"/>
    <n v="1"/>
  </r>
  <r>
    <n v="2600"/>
    <n v="720111744"/>
    <s v="扎憟喳擳柴-憌駁蝢捆嚗DIET"/>
    <n v="17347584"/>
    <s v="USD"/>
    <x v="1"/>
    <x v="197"/>
    <n v="0"/>
    <n v="0"/>
    <n v="0"/>
    <n v="1.1399999999999999"/>
    <s v="4+"/>
    <x v="12"/>
    <n v="40"/>
    <n v="0"/>
    <n v="1"/>
    <n v="1"/>
  </r>
  <r>
    <n v="2601"/>
    <n v="720208070"/>
    <s v="Block Fortress: War"/>
    <n v="451338240"/>
    <s v="USD"/>
    <x v="7"/>
    <x v="1793"/>
    <n v="804"/>
    <n v="4.5"/>
    <n v="4.5"/>
    <s v="1.2.4"/>
    <s v="12+"/>
    <x v="0"/>
    <n v="43"/>
    <n v="5"/>
    <n v="1"/>
    <n v="1"/>
  </r>
  <r>
    <n v="2602"/>
    <n v="720656825"/>
    <s v="Broken Sword 5 - the Serpent's Curse"/>
    <n v="1943845888"/>
    <s v="USD"/>
    <x v="12"/>
    <x v="882"/>
    <n v="26"/>
    <n v="4"/>
    <n v="4.5"/>
    <n v="1.1399999999999999"/>
    <s v="12+"/>
    <x v="0"/>
    <n v="38"/>
    <n v="5"/>
    <n v="1"/>
    <n v="1"/>
  </r>
  <r>
    <n v="2603"/>
    <n v="720725216"/>
    <s v="Blocky Roads"/>
    <n v="51849216"/>
    <s v="USD"/>
    <x v="2"/>
    <x v="1794"/>
    <n v="3"/>
    <n v="4.5"/>
    <n v="4.5"/>
    <s v="1.2.3"/>
    <s v="4+"/>
    <x v="0"/>
    <n v="37"/>
    <n v="5"/>
    <n v="26"/>
    <n v="1"/>
  </r>
  <r>
    <n v="2604"/>
    <n v="720825227"/>
    <s v="Optical Inquisitor 17+"/>
    <n v="54808576"/>
    <s v="USD"/>
    <x v="2"/>
    <x v="1795"/>
    <n v="1922"/>
    <n v="5"/>
    <n v="5"/>
    <n v="1.5"/>
    <s v="17+"/>
    <x v="0"/>
    <n v="43"/>
    <n v="5"/>
    <n v="16"/>
    <n v="1"/>
  </r>
  <r>
    <n v="2605"/>
    <n v="721512660"/>
    <s v="comico/鈭箸芥詻急憤颯瘥湔嚗/喋"/>
    <n v="73945088"/>
    <s v="USD"/>
    <x v="1"/>
    <x v="389"/>
    <n v="1"/>
    <n v="4.5"/>
    <n v="4"/>
    <s v="4.4.1"/>
    <s v="12+"/>
    <x v="20"/>
    <n v="37"/>
    <n v="5"/>
    <n v="2"/>
    <n v="1"/>
  </r>
  <r>
    <n v="2606"/>
    <n v="721623681"/>
    <s v="G1批嫘潦"/>
    <n v="189901824"/>
    <s v="USD"/>
    <x v="4"/>
    <x v="197"/>
    <n v="0"/>
    <n v="0"/>
    <n v="0"/>
    <n v="2.02"/>
    <s v="4+"/>
    <x v="0"/>
    <n v="38"/>
    <n v="5"/>
    <n v="1"/>
    <n v="1"/>
  </r>
  <r>
    <n v="2607"/>
    <n v="721639879"/>
    <s v="Trial Xtreme 4"/>
    <n v="936401920"/>
    <s v="USD"/>
    <x v="1"/>
    <x v="1796"/>
    <n v="2"/>
    <n v="4"/>
    <n v="3"/>
    <n v="1.97"/>
    <s v="4+"/>
    <x v="0"/>
    <n v="40"/>
    <n v="5"/>
    <n v="1"/>
    <n v="1"/>
  </r>
  <r>
    <n v="2608"/>
    <n v="721911537"/>
    <s v="The Occupant"/>
    <n v="80564224"/>
    <s v="USD"/>
    <x v="2"/>
    <x v="1425"/>
    <n v="151"/>
    <n v="4.5"/>
    <n v="4.5"/>
    <n v="1.1000000000000001"/>
    <s v="9+"/>
    <x v="0"/>
    <n v="39"/>
    <n v="4"/>
    <n v="1"/>
    <n v="1"/>
  </r>
  <r>
    <n v="2609"/>
    <n v="722217471"/>
    <s v="Hidden City簧: Mystery of Shadows"/>
    <n v="103477248"/>
    <s v="USD"/>
    <x v="1"/>
    <x v="1797"/>
    <n v="198"/>
    <n v="4.5"/>
    <n v="4.5"/>
    <s v="1.13.1301"/>
    <s v="9+"/>
    <x v="0"/>
    <n v="37"/>
    <n v="5"/>
    <n v="11"/>
    <n v="1"/>
  </r>
  <r>
    <n v="2610"/>
    <n v="723134859"/>
    <s v="Ebates: Cash Back, Coupons &amp; Rebate Shopping App"/>
    <n v="108079104"/>
    <s v="USD"/>
    <x v="1"/>
    <x v="1798"/>
    <n v="99"/>
    <n v="5"/>
    <n v="4.5"/>
    <s v="4.15.0"/>
    <s v="4+"/>
    <x v="3"/>
    <n v="37"/>
    <n v="5"/>
    <n v="5"/>
    <n v="1"/>
  </r>
  <r>
    <n v="2611"/>
    <n v="723322796"/>
    <s v="FizzUp  Online Fitness Trainer"/>
    <n v="124125184"/>
    <s v="USD"/>
    <x v="1"/>
    <x v="295"/>
    <n v="0"/>
    <n v="5"/>
    <n v="0"/>
    <s v="1.21.2"/>
    <s v="4+"/>
    <x v="12"/>
    <n v="38"/>
    <n v="5"/>
    <n v="2"/>
    <n v="1"/>
  </r>
  <r>
    <n v="2612"/>
    <n v="723795263"/>
    <s v="Trivia Crack (No Ads)"/>
    <n v="247385088"/>
    <s v="USD"/>
    <x v="6"/>
    <x v="1799"/>
    <n v="2"/>
    <n v="4.5"/>
    <n v="4.5"/>
    <n v="2.4"/>
    <s v="4+"/>
    <x v="0"/>
    <n v="37"/>
    <n v="5"/>
    <n v="26"/>
    <n v="1"/>
  </r>
  <r>
    <n v="2613"/>
    <n v="724295527"/>
    <s v="Pitu"/>
    <n v="102120448"/>
    <s v="USD"/>
    <x v="1"/>
    <x v="1800"/>
    <n v="4"/>
    <n v="5"/>
    <n v="5"/>
    <s v="4.9.2"/>
    <s v="4+"/>
    <x v="14"/>
    <n v="38"/>
    <n v="0"/>
    <n v="5"/>
    <n v="1"/>
  </r>
  <r>
    <n v="2615"/>
    <n v="724786142"/>
    <s v="Funny Veggies! Educational games for children and babies: logic, counting, colors, sums. Development for preschoolers, activities for kids (2, 3, 4, 5 year: baby, boy and girl)!"/>
    <n v="109260800"/>
    <s v="USD"/>
    <x v="0"/>
    <x v="183"/>
    <n v="5"/>
    <n v="3.5"/>
    <n v="3.5"/>
    <n v="1.3"/>
    <s v="4+"/>
    <x v="16"/>
    <n v="43"/>
    <n v="5"/>
    <n v="21"/>
    <n v="1"/>
  </r>
  <r>
    <n v="2616"/>
    <n v="724816878"/>
    <s v="Lep's World 3"/>
    <n v="85154816"/>
    <s v="USD"/>
    <x v="1"/>
    <x v="1801"/>
    <n v="582"/>
    <n v="4.5"/>
    <n v="4.5"/>
    <s v="1.8.9"/>
    <s v="4+"/>
    <x v="0"/>
    <n v="37"/>
    <n v="5"/>
    <n v="19"/>
    <n v="1"/>
  </r>
  <r>
    <n v="2617"/>
    <n v="725097967"/>
    <s v="Flipp - Weekly Ads, Shopping List, and Coupons"/>
    <n v="92380160"/>
    <s v="USD"/>
    <x v="1"/>
    <x v="1802"/>
    <n v="78"/>
    <n v="4.5"/>
    <n v="4.5"/>
    <s v="6.0.3"/>
    <s v="4+"/>
    <x v="3"/>
    <n v="37"/>
    <n v="4"/>
    <n v="2"/>
    <n v="1"/>
  </r>
  <r>
    <n v="2618"/>
    <n v="725208930"/>
    <s v="WEAR - Fashion Lookbook"/>
    <n v="98292736"/>
    <s v="USD"/>
    <x v="1"/>
    <x v="1803"/>
    <n v="3"/>
    <n v="4"/>
    <n v="4.5"/>
    <s v="4.11.0"/>
    <s v="4+"/>
    <x v="3"/>
    <n v="37"/>
    <n v="5"/>
    <n v="4"/>
    <n v="1"/>
  </r>
  <r>
    <n v="2619"/>
    <n v="725222008"/>
    <s v="Police Lights 3 - Fire Truck, Police and Paramedic Sirens"/>
    <n v="37777408"/>
    <s v="USD"/>
    <x v="2"/>
    <x v="1413"/>
    <n v="4"/>
    <n v="2.5"/>
    <n v="4"/>
    <s v="1.1.4"/>
    <s v="4+"/>
    <x v="13"/>
    <n v="38"/>
    <n v="5"/>
    <n v="5"/>
    <n v="1"/>
  </r>
  <r>
    <n v="2620"/>
    <n v="725222149"/>
    <s v="Battle Supremacy"/>
    <n v="1079500800"/>
    <s v="USD"/>
    <x v="4"/>
    <x v="1804"/>
    <n v="319"/>
    <n v="4"/>
    <n v="4"/>
    <s v="1.3.0"/>
    <s v="12+"/>
    <x v="0"/>
    <n v="38"/>
    <n v="5"/>
    <n v="10"/>
    <n v="1"/>
  </r>
  <r>
    <n v="2621"/>
    <n v="725440538"/>
    <s v="Christmas Countdown 2017"/>
    <n v="55493632"/>
    <s v="USD"/>
    <x v="1"/>
    <x v="1805"/>
    <n v="0"/>
    <n v="4.5"/>
    <n v="0"/>
    <n v="6.1"/>
    <s v="4+"/>
    <x v="13"/>
    <n v="37"/>
    <n v="5"/>
    <n v="1"/>
    <n v="1"/>
  </r>
  <r>
    <n v="2622"/>
    <n v="726115780"/>
    <s v="嚗喋"/>
    <n v="56548352"/>
    <s v="USD"/>
    <x v="1"/>
    <x v="197"/>
    <n v="0"/>
    <n v="0"/>
    <n v="0"/>
    <n v="3.1"/>
    <s v="4+"/>
    <x v="0"/>
    <n v="37"/>
    <n v="0"/>
    <n v="2"/>
    <n v="1"/>
  </r>
  <r>
    <n v="2623"/>
    <n v="726147252"/>
    <s v="Sunday Lawn Seasons"/>
    <n v="15258624"/>
    <s v="USD"/>
    <x v="2"/>
    <x v="1806"/>
    <n v="173"/>
    <n v="4.5"/>
    <n v="4.5"/>
    <s v="1.04.1"/>
    <s v="4+"/>
    <x v="0"/>
    <n v="40"/>
    <n v="3"/>
    <n v="1"/>
    <n v="1"/>
  </r>
  <r>
    <n v="2624"/>
    <n v="726895069"/>
    <s v="FACIE"/>
    <n v="35204096"/>
    <s v="USD"/>
    <x v="1"/>
    <x v="1807"/>
    <n v="3"/>
    <n v="3.5"/>
    <n v="4.5"/>
    <n v="3.4"/>
    <s v="4+"/>
    <x v="14"/>
    <n v="37"/>
    <n v="5"/>
    <n v="14"/>
    <n v="1"/>
  </r>
  <r>
    <n v="2625"/>
    <n v="727109676"/>
    <s v="TCS NYC Marathon"/>
    <n v="29911040"/>
    <s v="USD"/>
    <x v="1"/>
    <x v="715"/>
    <n v="0"/>
    <n v="3.5"/>
    <n v="0"/>
    <n v="4.2"/>
    <s v="17+"/>
    <x v="10"/>
    <n v="37"/>
    <n v="0"/>
    <n v="1"/>
    <n v="1"/>
  </r>
  <r>
    <n v="2626"/>
    <n v="727296976"/>
    <s v="Cookie Jam"/>
    <n v="148408320"/>
    <s v="USD"/>
    <x v="1"/>
    <x v="1808"/>
    <n v="89"/>
    <n v="4.5"/>
    <n v="4.5"/>
    <s v="6.50.110"/>
    <s v="4+"/>
    <x v="0"/>
    <n v="38"/>
    <n v="5"/>
    <n v="16"/>
    <n v="1"/>
  </r>
  <r>
    <n v="2627"/>
    <n v="727420266"/>
    <s v="LEGO簧 Star Wars:  The Complete Saga"/>
    <n v="865561600"/>
    <s v="USD"/>
    <x v="1"/>
    <x v="1809"/>
    <n v="289"/>
    <n v="4"/>
    <n v="4"/>
    <s v="1.9.15"/>
    <s v="9+"/>
    <x v="0"/>
    <n v="40"/>
    <n v="5"/>
    <n v="1"/>
    <n v="1"/>
  </r>
  <r>
    <n v="2628"/>
    <n v="727466621"/>
    <s v="THE KING OF FIGHTERS '97"/>
    <n v="106971136"/>
    <s v="USD"/>
    <x v="6"/>
    <x v="1810"/>
    <n v="560"/>
    <n v="4.5"/>
    <n v="4.5"/>
    <n v="1.1000000000000001"/>
    <s v="12+"/>
    <x v="0"/>
    <n v="43"/>
    <n v="5"/>
    <n v="2"/>
    <n v="1"/>
  </r>
  <r>
    <n v="2631"/>
    <n v="728293409"/>
    <s v="Monument Valley"/>
    <n v="673243136"/>
    <s v="USD"/>
    <x v="0"/>
    <x v="1811"/>
    <n v="510"/>
    <n v="4.5"/>
    <n v="4.5"/>
    <s v="2.4.60"/>
    <s v="4+"/>
    <x v="0"/>
    <n v="38"/>
    <n v="5"/>
    <n v="1"/>
    <n v="1"/>
  </r>
  <r>
    <n v="2633"/>
    <n v="729686081"/>
    <s v="Pan Book 2: Chasing the Keeper"/>
    <n v="792521728"/>
    <s v="USD"/>
    <x v="8"/>
    <x v="1812"/>
    <n v="2"/>
    <n v="4.5"/>
    <n v="5"/>
    <s v="3.3.1"/>
    <s v="4+"/>
    <x v="20"/>
    <n v="37"/>
    <n v="5"/>
    <n v="1"/>
    <n v="1"/>
  </r>
  <r>
    <n v="2635"/>
    <n v="730091131"/>
    <s v="Green Screen by Do Ink"/>
    <n v="28033024"/>
    <s v="USD"/>
    <x v="6"/>
    <x v="1777"/>
    <n v="23"/>
    <n v="3.5"/>
    <n v="3.5"/>
    <s v="2.3.4"/>
    <s v="4+"/>
    <x v="16"/>
    <n v="37"/>
    <n v="5"/>
    <n v="1"/>
    <n v="1"/>
  </r>
  <r>
    <n v="2636"/>
    <n v="730148796"/>
    <s v="Hue Halloween for Philips Hue"/>
    <n v="86936576"/>
    <s v="USD"/>
    <x v="7"/>
    <x v="873"/>
    <n v="16"/>
    <n v="3.5"/>
    <n v="4.5"/>
    <n v="1.8"/>
    <s v="9+"/>
    <x v="13"/>
    <n v="37"/>
    <n v="5"/>
    <n v="1"/>
    <n v="1"/>
  </r>
  <r>
    <n v="2638"/>
    <n v="730712409"/>
    <s v="ProCam 4 - Manual Camera + RAW"/>
    <n v="45063168"/>
    <s v="USD"/>
    <x v="4"/>
    <x v="1813"/>
    <n v="236"/>
    <n v="4.5"/>
    <n v="4.5"/>
    <n v="8.9"/>
    <s v="4+"/>
    <x v="14"/>
    <n v="37"/>
    <n v="5"/>
    <n v="13"/>
    <n v="1"/>
  </r>
  <r>
    <n v="2640"/>
    <n v="730873197"/>
    <s v="Toca Hair Salon Me"/>
    <n v="132188160"/>
    <s v="USD"/>
    <x v="6"/>
    <x v="1295"/>
    <n v="25"/>
    <n v="4"/>
    <n v="3"/>
    <s v="1.0.3"/>
    <s v="4+"/>
    <x v="13"/>
    <n v="40"/>
    <n v="5"/>
    <n v="18"/>
    <n v="1"/>
  </r>
  <r>
    <n v="2641"/>
    <n v="730878935"/>
    <s v="Christmas Dentist Doctor Kid Games (Girls &amp; Boys)"/>
    <n v="38051840"/>
    <s v="USD"/>
    <x v="1"/>
    <x v="1814"/>
    <n v="454"/>
    <n v="4.5"/>
    <n v="4"/>
    <n v="1.6"/>
    <s v="4+"/>
    <x v="0"/>
    <n v="40"/>
    <n v="4"/>
    <n v="1"/>
    <n v="1"/>
  </r>
  <r>
    <n v="2642"/>
    <n v="730919094"/>
    <s v="Double Dragon Trilogy"/>
    <n v="133456896"/>
    <s v="USD"/>
    <x v="6"/>
    <x v="1815"/>
    <n v="73"/>
    <n v="4"/>
    <n v="4"/>
    <n v="1.2"/>
    <s v="12+"/>
    <x v="0"/>
    <n v="39"/>
    <n v="5"/>
    <n v="2"/>
    <n v="1"/>
  </r>
  <r>
    <n v="2643"/>
    <n v="731041554"/>
    <s v="Sago Mini Ocean Swimmer"/>
    <n v="189380608"/>
    <s v="USD"/>
    <x v="6"/>
    <x v="1816"/>
    <n v="16"/>
    <n v="4.5"/>
    <n v="4.5"/>
    <n v="1.5"/>
    <s v="4+"/>
    <x v="16"/>
    <n v="38"/>
    <n v="5"/>
    <n v="1"/>
    <n v="1"/>
  </r>
  <r>
    <n v="2644"/>
    <n v="731592936"/>
    <s v="Disney Magic Kingdoms"/>
    <n v="468258816"/>
    <s v="USD"/>
    <x v="1"/>
    <x v="1817"/>
    <n v="495"/>
    <n v="4"/>
    <n v="4.5"/>
    <s v="2.1.1"/>
    <s v="4+"/>
    <x v="0"/>
    <n v="37"/>
    <n v="5"/>
    <n v="15"/>
    <n v="1"/>
  </r>
  <r>
    <n v="2645"/>
    <n v="731629156"/>
    <s v="XFINITY Stream"/>
    <n v="136228864"/>
    <s v="USD"/>
    <x v="1"/>
    <x v="1818"/>
    <n v="722"/>
    <n v="3"/>
    <n v="4"/>
    <s v="4.2.1"/>
    <s v="12+"/>
    <x v="13"/>
    <n v="37"/>
    <n v="5"/>
    <n v="2"/>
    <n v="1"/>
  </r>
  <r>
    <n v="2646"/>
    <n v="731645633"/>
    <s v="Hitman GO"/>
    <n v="1098042368"/>
    <s v="USD"/>
    <x v="4"/>
    <x v="1819"/>
    <n v="227"/>
    <n v="4.5"/>
    <n v="4.5"/>
    <s v="1.12.9"/>
    <s v="9+"/>
    <x v="0"/>
    <n v="40"/>
    <n v="5"/>
    <n v="10"/>
    <n v="1"/>
  </r>
  <r>
    <n v="2647"/>
    <n v="732908963"/>
    <s v="Disney Applause"/>
    <n v="14128128"/>
    <s v="USD"/>
    <x v="1"/>
    <x v="1820"/>
    <n v="47"/>
    <n v="2"/>
    <n v="4.5"/>
    <n v="1.8"/>
    <s v="17+"/>
    <x v="13"/>
    <n v="37"/>
    <n v="4"/>
    <n v="1"/>
    <n v="1"/>
  </r>
  <r>
    <n v="2648"/>
    <n v="733144873"/>
    <s v="蝘脩-蝵滯湔 予鈭文"/>
    <n v="88574976"/>
    <s v="USD"/>
    <x v="1"/>
    <x v="183"/>
    <n v="0"/>
    <n v="2.5"/>
    <n v="0"/>
    <s v="8.0.8"/>
    <s v="17+"/>
    <x v="9"/>
    <n v="37"/>
    <n v="0"/>
    <n v="2"/>
    <n v="1"/>
  </r>
  <r>
    <n v="2650"/>
    <n v="733989611"/>
    <s v="Timeline Builder: Create Custom Timelines"/>
    <n v="16902144"/>
    <s v="USD"/>
    <x v="7"/>
    <x v="483"/>
    <n v="0"/>
    <n v="2.5"/>
    <n v="0"/>
    <s v="2.1.1"/>
    <s v="4+"/>
    <x v="16"/>
    <n v="24"/>
    <n v="5"/>
    <n v="1"/>
    <n v="1"/>
  </r>
  <r>
    <n v="2651"/>
    <n v="734256893"/>
    <s v="SHOWROOM - video live streaming"/>
    <n v="113558528"/>
    <s v="USD"/>
    <x v="1"/>
    <x v="947"/>
    <n v="1"/>
    <n v="5"/>
    <n v="4"/>
    <s v="4.4.5"/>
    <s v="17+"/>
    <x v="13"/>
    <n v="37"/>
    <n v="5"/>
    <n v="4"/>
    <n v="1"/>
  </r>
  <r>
    <n v="2654"/>
    <n v="735127946"/>
    <s v="GhostCallDX"/>
    <n v="80192512"/>
    <s v="USD"/>
    <x v="1"/>
    <x v="197"/>
    <n v="0"/>
    <n v="0"/>
    <n v="0"/>
    <s v="1.0.23"/>
    <s v="4+"/>
    <x v="16"/>
    <n v="37"/>
    <n v="5"/>
    <n v="2"/>
    <n v="1"/>
  </r>
  <r>
    <n v="2655"/>
    <n v="735128536"/>
    <s v="God of Light"/>
    <n v="320721920"/>
    <s v="USD"/>
    <x v="7"/>
    <x v="1821"/>
    <n v="92"/>
    <n v="4.5"/>
    <n v="4.5"/>
    <n v="1.2"/>
    <s v="4+"/>
    <x v="0"/>
    <n v="37"/>
    <n v="5"/>
    <n v="10"/>
    <n v="1"/>
  </r>
  <r>
    <n v="2656"/>
    <n v="735434007"/>
    <s v="Super Why! Phonics Fair"/>
    <n v="117460992"/>
    <s v="USD"/>
    <x v="0"/>
    <x v="316"/>
    <n v="1"/>
    <n v="3"/>
    <n v="1"/>
    <n v="2.2999999999999998"/>
    <s v="4+"/>
    <x v="16"/>
    <n v="40"/>
    <n v="5"/>
    <n v="1"/>
    <n v="1"/>
  </r>
  <r>
    <n v="2657"/>
    <n v="735752897"/>
    <s v="Beat the Boss 3 (17+)"/>
    <n v="344064000"/>
    <s v="USD"/>
    <x v="2"/>
    <x v="1822"/>
    <n v="90"/>
    <n v="4.5"/>
    <n v="4"/>
    <s v="2.0.0"/>
    <s v="17+"/>
    <x v="0"/>
    <n v="40"/>
    <n v="5"/>
    <n v="15"/>
    <n v="1"/>
  </r>
  <r>
    <n v="2658"/>
    <n v="735945527"/>
    <s v="Cut the Rope: Time Travel Free"/>
    <n v="122609664"/>
    <s v="USD"/>
    <x v="1"/>
    <x v="1823"/>
    <n v="1094"/>
    <n v="4"/>
    <n v="4.5"/>
    <s v="1.1.0"/>
    <s v="4+"/>
    <x v="0"/>
    <n v="38"/>
    <n v="5"/>
    <n v="1"/>
    <n v="1"/>
  </r>
  <r>
    <n v="2660"/>
    <n v="736179781"/>
    <s v="Xbox"/>
    <n v="111777792"/>
    <s v="USD"/>
    <x v="1"/>
    <x v="1824"/>
    <n v="909"/>
    <n v="4.5"/>
    <n v="4.5"/>
    <s v="1705.522.332"/>
    <s v="12+"/>
    <x v="13"/>
    <n v="37"/>
    <n v="3"/>
    <n v="18"/>
    <n v="1"/>
  </r>
  <r>
    <n v="2663"/>
    <n v="736579117"/>
    <s v="Raildale - Railroad &amp; Railway Building Game"/>
    <n v="16873472"/>
    <s v="USD"/>
    <x v="6"/>
    <x v="1405"/>
    <n v="18"/>
    <n v="4"/>
    <n v="3.5"/>
    <s v="1.5.8"/>
    <s v="4+"/>
    <x v="0"/>
    <n v="40"/>
    <n v="5"/>
    <n v="10"/>
    <n v="1"/>
  </r>
  <r>
    <n v="2664"/>
    <n v="736683061"/>
    <s v="A Dark Room"/>
    <n v="26759168"/>
    <s v="USD"/>
    <x v="2"/>
    <x v="1825"/>
    <n v="2749"/>
    <n v="4.5"/>
    <n v="5"/>
    <n v="2.33"/>
    <s v="12+"/>
    <x v="0"/>
    <n v="38"/>
    <n v="1"/>
    <n v="1"/>
    <n v="1"/>
  </r>
  <r>
    <n v="2665"/>
    <n v="736741821"/>
    <s v="Arise: Beat Procrastination &amp; dominate todo lists!"/>
    <n v="7851008"/>
    <s v="USD"/>
    <x v="6"/>
    <x v="1826"/>
    <n v="12"/>
    <n v="4"/>
    <n v="4.5"/>
    <n v="3.1"/>
    <s v="9+"/>
    <x v="1"/>
    <n v="37"/>
    <n v="4"/>
    <n v="1"/>
    <n v="1"/>
  </r>
  <r>
    <n v="2666"/>
    <n v="737006024"/>
    <s v="LEGO簧 Marvel Super Heroes: Universe in Peril"/>
    <n v="1265238016"/>
    <s v="USD"/>
    <x v="4"/>
    <x v="1827"/>
    <n v="884"/>
    <n v="4"/>
    <n v="4"/>
    <n v="1.4"/>
    <s v="9+"/>
    <x v="0"/>
    <n v="38"/>
    <n v="5"/>
    <n v="1"/>
    <n v="1"/>
  </r>
  <r>
    <n v="2667"/>
    <n v="737310995"/>
    <s v="蝢憭-蝑憌斢敹噢"/>
    <n v="72879104"/>
    <s v="USD"/>
    <x v="1"/>
    <x v="1828"/>
    <n v="17"/>
    <n v="4.5"/>
    <n v="5"/>
    <s v="5.6.0"/>
    <s v="4+"/>
    <x v="18"/>
    <n v="37"/>
    <n v="0"/>
    <n v="4"/>
    <n v="1"/>
  </r>
  <r>
    <n v="2668"/>
    <n v="738201550"/>
    <s v="FandangoNOW - Movies + TV - anytime, anywhere"/>
    <n v="109808640"/>
    <s v="USD"/>
    <x v="1"/>
    <x v="1829"/>
    <n v="82"/>
    <n v="2"/>
    <n v="1.5"/>
    <s v="2.2.5"/>
    <s v="12+"/>
    <x v="13"/>
    <n v="37"/>
    <n v="5"/>
    <n v="1"/>
    <n v="1"/>
  </r>
  <r>
    <n v="2669"/>
    <n v="738717933"/>
    <s v="Farming Simulator 14"/>
    <n v="133218304"/>
    <s v="USD"/>
    <x v="1"/>
    <x v="1830"/>
    <n v="1267"/>
    <n v="4"/>
    <n v="4.5"/>
    <s v="1.3.2"/>
    <s v="4+"/>
    <x v="0"/>
    <n v="43"/>
    <n v="5"/>
    <n v="6"/>
    <n v="1"/>
  </r>
  <r>
    <n v="2670"/>
    <n v="738897668"/>
    <s v="VivaVideo - Best Video Editor &amp; Photo Movie Maker"/>
    <n v="136221696"/>
    <s v="USD"/>
    <x v="1"/>
    <x v="1831"/>
    <n v="267"/>
    <n v="4.5"/>
    <n v="4.5"/>
    <s v="5.8.2"/>
    <s v="4+"/>
    <x v="14"/>
    <n v="37"/>
    <n v="0"/>
    <n v="19"/>
    <n v="1"/>
  </r>
  <r>
    <n v="2671"/>
    <n v="739234325"/>
    <s v="Ski Safari: Adventure Time - Stunt Skiing Endless Runner with Finn and BMO"/>
    <n v="315658240"/>
    <s v="USD"/>
    <x v="2"/>
    <x v="1832"/>
    <n v="827"/>
    <n v="4.5"/>
    <n v="4.5"/>
    <s v="1.5.5"/>
    <s v="4+"/>
    <x v="0"/>
    <n v="43"/>
    <n v="5"/>
    <n v="11"/>
    <n v="1"/>
  </r>
  <r>
    <n v="2672"/>
    <n v="739787904"/>
    <s v="蝢蝢戊閮箸"/>
    <n v="14309376"/>
    <s v="USD"/>
    <x v="1"/>
    <x v="197"/>
    <n v="0"/>
    <n v="0"/>
    <n v="0"/>
    <s v="2.0.3"/>
    <s v="4+"/>
    <x v="13"/>
    <n v="37"/>
    <n v="0"/>
    <n v="1"/>
    <n v="1"/>
  </r>
  <r>
    <n v="2674"/>
    <n v="739836039"/>
    <s v="Literacy Leveler"/>
    <n v="2455552"/>
    <s v="USD"/>
    <x v="4"/>
    <x v="264"/>
    <n v="68"/>
    <n v="3.5"/>
    <n v="3.5"/>
    <s v="2.0.1"/>
    <s v="4+"/>
    <x v="16"/>
    <n v="37"/>
    <n v="5"/>
    <n v="1"/>
    <n v="1"/>
  </r>
  <r>
    <n v="2675"/>
    <n v="740602894"/>
    <s v="Detective Grimoire"/>
    <n v="168226816"/>
    <s v="USD"/>
    <x v="7"/>
    <x v="1833"/>
    <n v="382"/>
    <n v="4.5"/>
    <n v="4.5"/>
    <s v="1.0.2"/>
    <s v="9+"/>
    <x v="0"/>
    <n v="43"/>
    <n v="5"/>
    <n v="1"/>
    <n v="1"/>
  </r>
  <r>
    <n v="2676"/>
    <n v="741224931"/>
    <s v="Dr. Panda Bus Driver"/>
    <n v="173861888"/>
    <s v="USD"/>
    <x v="6"/>
    <x v="1786"/>
    <n v="12"/>
    <n v="4.5"/>
    <n v="4.5"/>
    <n v="1.3"/>
    <s v="4+"/>
    <x v="16"/>
    <n v="40"/>
    <n v="4"/>
    <n v="19"/>
    <n v="1"/>
  </r>
  <r>
    <n v="2677"/>
    <n v="741224942"/>
    <s v="Dr. Panda Home"/>
    <n v="312545280"/>
    <s v="USD"/>
    <x v="6"/>
    <x v="1120"/>
    <n v="24"/>
    <n v="4.5"/>
    <n v="4.5"/>
    <n v="1.6"/>
    <s v="4+"/>
    <x v="16"/>
    <n v="40"/>
    <n v="4"/>
    <n v="18"/>
    <n v="1"/>
  </r>
  <r>
    <n v="2678"/>
    <n v="741292507"/>
    <s v="Red嚗shop the world"/>
    <n v="64273408"/>
    <s v="USD"/>
    <x v="1"/>
    <x v="58"/>
    <n v="1"/>
    <n v="4.5"/>
    <n v="1"/>
    <n v="4.21"/>
    <s v="4+"/>
    <x v="3"/>
    <n v="37"/>
    <n v="5"/>
    <n v="3"/>
    <n v="1"/>
  </r>
  <r>
    <n v="2679"/>
    <n v="741293420"/>
    <s v="PDF Pro 2 - The ultimate PDF app"/>
    <n v="36186112"/>
    <s v="USD"/>
    <x v="4"/>
    <x v="682"/>
    <n v="1"/>
    <n v="4"/>
    <n v="1"/>
    <s v="2.2.7"/>
    <s v="17+"/>
    <x v="11"/>
    <n v="37"/>
    <n v="5"/>
    <n v="12"/>
    <n v="1"/>
  </r>
  <r>
    <n v="2680"/>
    <n v="741597322"/>
    <s v="撖-韐血憭敶摰霈啣蝞∪振"/>
    <n v="3905536"/>
    <s v="USD"/>
    <x v="7"/>
    <x v="1068"/>
    <n v="2"/>
    <n v="5"/>
    <n v="5"/>
    <n v="2.2999999999999998"/>
    <s v="4+"/>
    <x v="1"/>
    <n v="37"/>
    <n v="3"/>
    <n v="2"/>
    <n v="1"/>
  </r>
  <r>
    <n v="2684"/>
    <n v="742625884"/>
    <s v="Blek"/>
    <n v="118883328"/>
    <s v="USD"/>
    <x v="6"/>
    <x v="1834"/>
    <n v="64"/>
    <n v="4.5"/>
    <n v="4.5"/>
    <n v="1.7"/>
    <s v="4+"/>
    <x v="0"/>
    <n v="37"/>
    <n v="4"/>
    <n v="1"/>
    <n v="1"/>
  </r>
  <r>
    <n v="2686"/>
    <n v="743974925"/>
    <s v="PDF Expert 6: Read, annotate &amp; edit PDF documents"/>
    <n v="123600896"/>
    <s v="USD"/>
    <x v="3"/>
    <x v="1835"/>
    <n v="111"/>
    <n v="4.5"/>
    <n v="3.5"/>
    <s v="6.0.3"/>
    <s v="4+"/>
    <x v="1"/>
    <n v="37"/>
    <n v="5"/>
    <n v="9"/>
    <n v="1"/>
  </r>
  <r>
    <n v="2688"/>
    <n v="744189889"/>
    <s v="bergfex/Ski PRO"/>
    <n v="33825792"/>
    <s v="USD"/>
    <x v="6"/>
    <x v="314"/>
    <n v="1"/>
    <n v="4"/>
    <n v="5"/>
    <s v="2.4.2"/>
    <s v="4+"/>
    <x v="2"/>
    <n v="37"/>
    <n v="0"/>
    <n v="18"/>
    <n v="1"/>
  </r>
  <r>
    <n v="2689"/>
    <n v="744769918"/>
    <s v="MONSTER HUNTER FREEDOM UNITE for iOS"/>
    <n v="1219313664"/>
    <s v="USD"/>
    <x v="18"/>
    <x v="1836"/>
    <n v="87"/>
    <n v="4.5"/>
    <n v="4.5"/>
    <s v="1.00.11"/>
    <s v="12+"/>
    <x v="0"/>
    <n v="36"/>
    <n v="5"/>
    <n v="5"/>
    <n v="1"/>
  </r>
  <r>
    <n v="2690"/>
    <n v="744851208"/>
    <s v="Pocket Stables"/>
    <n v="189939712"/>
    <s v="USD"/>
    <x v="4"/>
    <x v="327"/>
    <n v="1"/>
    <n v="4.5"/>
    <n v="5"/>
    <n v="2.02"/>
    <s v="4+"/>
    <x v="0"/>
    <n v="38"/>
    <n v="5"/>
    <n v="4"/>
    <n v="1"/>
  </r>
  <r>
    <n v="2691"/>
    <n v="744882019"/>
    <s v="GraphNCalc83"/>
    <n v="14244864"/>
    <s v="USD"/>
    <x v="12"/>
    <x v="887"/>
    <n v="63"/>
    <n v="4.5"/>
    <n v="5"/>
    <n v="1.6"/>
    <s v="4+"/>
    <x v="16"/>
    <n v="40"/>
    <n v="5"/>
    <n v="1"/>
    <n v="1"/>
  </r>
  <r>
    <n v="2693"/>
    <n v="745729888"/>
    <s v="Team Umizoomi: Math Racer HD"/>
    <n v="389066752"/>
    <s v="USD"/>
    <x v="4"/>
    <x v="449"/>
    <n v="149"/>
    <n v="3.5"/>
    <n v="3.5"/>
    <n v="1.2"/>
    <s v="4+"/>
    <x v="16"/>
    <n v="26"/>
    <n v="5"/>
    <n v="1"/>
    <n v="1"/>
  </r>
  <r>
    <n v="2694"/>
    <n v="746894884"/>
    <s v="Google Play Movies &amp; TV"/>
    <n v="64877568"/>
    <s v="USD"/>
    <x v="1"/>
    <x v="1837"/>
    <n v="92"/>
    <n v="3"/>
    <n v="4"/>
    <s v="2.10.0106"/>
    <s v="12+"/>
    <x v="13"/>
    <n v="37"/>
    <n v="5"/>
    <n v="39"/>
    <n v="1"/>
  </r>
  <r>
    <n v="2696"/>
    <n v="747779910"/>
    <s v="MixChannel"/>
    <n v="109877248"/>
    <s v="USD"/>
    <x v="1"/>
    <x v="183"/>
    <n v="0"/>
    <n v="4"/>
    <n v="0"/>
    <s v="5.0.5"/>
    <s v="17+"/>
    <x v="14"/>
    <n v="37"/>
    <n v="0"/>
    <n v="29"/>
    <n v="1"/>
  </r>
  <r>
    <n v="2697"/>
    <n v="748048441"/>
    <s v="Alpha Omega"/>
    <n v="180259840"/>
    <s v="USD"/>
    <x v="1"/>
    <x v="1838"/>
    <n v="59"/>
    <n v="4.5"/>
    <n v="4.5"/>
    <s v="3.1.1"/>
    <s v="4+"/>
    <x v="0"/>
    <n v="37"/>
    <n v="5"/>
    <n v="1"/>
    <n v="1"/>
  </r>
  <r>
    <n v="2698"/>
    <n v="748057890"/>
    <s v="Toca Lab: Elements"/>
    <n v="179275776"/>
    <s v="USD"/>
    <x v="6"/>
    <x v="1839"/>
    <n v="1"/>
    <n v="4"/>
    <n v="5"/>
    <s v="1.1.0"/>
    <s v="4+"/>
    <x v="13"/>
    <n v="37"/>
    <n v="5"/>
    <n v="18"/>
    <n v="1"/>
  </r>
  <r>
    <n v="2699"/>
    <n v="749046891"/>
    <s v="Wallpapers for Me - Themes &amp; Background Images"/>
    <n v="80015360"/>
    <s v="USD"/>
    <x v="1"/>
    <x v="1840"/>
    <n v="454"/>
    <n v="4.5"/>
    <n v="4.5"/>
    <n v="4.4000000000000004"/>
    <s v="4+"/>
    <x v="13"/>
    <n v="37"/>
    <n v="5"/>
    <n v="13"/>
    <n v="1"/>
  </r>
  <r>
    <n v="2700"/>
    <n v="749057895"/>
    <s v="Pimp Your Screen - Custom Themes &amp; Wallpapers"/>
    <n v="81352704"/>
    <s v="USD"/>
    <x v="7"/>
    <x v="1841"/>
    <n v="533"/>
    <n v="4.5"/>
    <n v="4.5"/>
    <n v="4.2"/>
    <s v="4+"/>
    <x v="17"/>
    <n v="37"/>
    <n v="5"/>
    <n v="13"/>
    <n v="1"/>
  </r>
  <r>
    <n v="2701"/>
    <n v="749078962"/>
    <s v="Weather Live - Weather Forecast, Radar and Alerts"/>
    <n v="57539584"/>
    <s v="USD"/>
    <x v="4"/>
    <x v="1842"/>
    <n v="4672"/>
    <n v="4.5"/>
    <n v="4.5"/>
    <n v="5.4"/>
    <s v="4+"/>
    <x v="2"/>
    <n v="38"/>
    <n v="5"/>
    <n v="20"/>
    <n v="1"/>
  </r>
  <r>
    <n v="2703"/>
    <n v="749083919"/>
    <s v="Weather Live Free - Weather Forecast &amp; Alerts"/>
    <n v="101524480"/>
    <s v="USD"/>
    <x v="1"/>
    <x v="1843"/>
    <n v="3768"/>
    <n v="4.5"/>
    <n v="4.5"/>
    <n v="5.3"/>
    <s v="4+"/>
    <x v="2"/>
    <n v="38"/>
    <n v="5"/>
    <n v="16"/>
    <n v="1"/>
  </r>
  <r>
    <n v="2704"/>
    <n v="749094885"/>
    <s v="Emoji Keyboard for Me - Free Emoji Keyboard Themes"/>
    <n v="152071168"/>
    <s v="USD"/>
    <x v="1"/>
    <x v="1844"/>
    <n v="208"/>
    <n v="4.5"/>
    <n v="4.5"/>
    <n v="6.4"/>
    <s v="4+"/>
    <x v="7"/>
    <n v="38"/>
    <n v="5"/>
    <n v="12"/>
    <n v="1"/>
  </r>
  <r>
    <n v="2705"/>
    <n v="749094938"/>
    <s v="Emoji Keyboard for Me - Keyboard Themes &amp; Emojis"/>
    <n v="147377152"/>
    <s v="USD"/>
    <x v="6"/>
    <x v="1845"/>
    <n v="69"/>
    <n v="4"/>
    <n v="4"/>
    <n v="6.4"/>
    <s v="4+"/>
    <x v="7"/>
    <n v="38"/>
    <n v="5"/>
    <n v="12"/>
    <n v="1"/>
  </r>
  <r>
    <n v="2706"/>
    <n v="749109884"/>
    <s v="Pimp Your Sound"/>
    <n v="59085824"/>
    <s v="USD"/>
    <x v="7"/>
    <x v="796"/>
    <n v="126"/>
    <n v="4"/>
    <n v="4"/>
    <n v="2.6"/>
    <s v="4+"/>
    <x v="6"/>
    <n v="38"/>
    <n v="5"/>
    <n v="12"/>
    <n v="1"/>
  </r>
  <r>
    <n v="2707"/>
    <n v="749113886"/>
    <s v="Calculator Pro for iPad - Scientific Calculator"/>
    <n v="68042752"/>
    <s v="USD"/>
    <x v="6"/>
    <x v="1846"/>
    <n v="629"/>
    <n v="4.5"/>
    <n v="4.5"/>
    <n v="4.8"/>
    <s v="4+"/>
    <x v="7"/>
    <n v="24"/>
    <n v="5"/>
    <n v="14"/>
    <n v="1"/>
  </r>
  <r>
    <n v="2708"/>
    <n v="749118884"/>
    <s v="Calculator Pro for iPad Free - Smart Calculator"/>
    <n v="89096192"/>
    <s v="USD"/>
    <x v="1"/>
    <x v="1847"/>
    <n v="6883"/>
    <n v="4.5"/>
    <n v="4.5"/>
    <n v="4.9000000000000004"/>
    <s v="4+"/>
    <x v="7"/>
    <n v="24"/>
    <n v="5"/>
    <n v="14"/>
    <n v="1"/>
  </r>
  <r>
    <n v="2709"/>
    <n v="749124884"/>
    <s v="Alarm Clock for Me - Best Wake Up Music &amp; Clock"/>
    <n v="120000512"/>
    <s v="USD"/>
    <x v="1"/>
    <x v="1848"/>
    <n v="768"/>
    <n v="4"/>
    <n v="4"/>
    <n v="2.17"/>
    <s v="4+"/>
    <x v="7"/>
    <n v="37"/>
    <n v="5"/>
    <n v="12"/>
    <n v="1"/>
  </r>
  <r>
    <n v="2710"/>
    <n v="749125114"/>
    <s v="Alarm Clock for Me - Sleep Timer &amp; Event Countdown"/>
    <n v="74212352"/>
    <s v="USD"/>
    <x v="0"/>
    <x v="1849"/>
    <n v="120"/>
    <n v="4"/>
    <n v="4"/>
    <n v="3.1"/>
    <s v="4+"/>
    <x v="7"/>
    <n v="37"/>
    <n v="5"/>
    <n v="12"/>
    <n v="1"/>
  </r>
  <r>
    <n v="2711"/>
    <n v="749132901"/>
    <s v="Notepad+: Take Notes, Annotate and Write on PDF"/>
    <n v="63457280"/>
    <s v="USD"/>
    <x v="18"/>
    <x v="1850"/>
    <n v="268"/>
    <n v="4.5"/>
    <n v="4.5"/>
    <n v="3.9"/>
    <s v="4+"/>
    <x v="1"/>
    <n v="24"/>
    <n v="5"/>
    <n v="12"/>
    <n v="1"/>
  </r>
  <r>
    <n v="2712"/>
    <n v="749133301"/>
    <s v="NOAA Radar Pro  Weather Alerts &amp; Forecast"/>
    <n v="82765824"/>
    <s v="USD"/>
    <x v="0"/>
    <x v="1851"/>
    <n v="3123"/>
    <n v="4.5"/>
    <n v="4.5"/>
    <n v="3.16"/>
    <s v="4+"/>
    <x v="2"/>
    <n v="37"/>
    <n v="5"/>
    <n v="12"/>
    <n v="1"/>
  </r>
  <r>
    <n v="2713"/>
    <n v="749133753"/>
    <s v="NOAA Weather Radar - Weather Forecast &amp; HD Radar"/>
    <n v="108172288"/>
    <s v="USD"/>
    <x v="1"/>
    <x v="1852"/>
    <n v="2673"/>
    <n v="4.5"/>
    <n v="4.5"/>
    <n v="3.17"/>
    <s v="4+"/>
    <x v="2"/>
    <n v="37"/>
    <n v="5"/>
    <n v="12"/>
    <n v="1"/>
  </r>
  <r>
    <n v="2714"/>
    <n v="749969909"/>
    <s v="Serato Remote Mini"/>
    <n v="4603904"/>
    <s v="USD"/>
    <x v="4"/>
    <x v="1448"/>
    <n v="50"/>
    <n v="3"/>
    <n v="3"/>
    <s v="1.0.1"/>
    <s v="4+"/>
    <x v="6"/>
    <n v="40"/>
    <n v="0"/>
    <n v="1"/>
    <n v="1"/>
  </r>
  <r>
    <n v="2717"/>
    <n v="753237901"/>
    <s v="嫘芣"/>
    <n v="43293696"/>
    <s v="USD"/>
    <x v="1"/>
    <x v="197"/>
    <n v="0"/>
    <n v="0"/>
    <n v="0"/>
    <n v="2.8"/>
    <s v="4+"/>
    <x v="18"/>
    <n v="37"/>
    <n v="5"/>
    <n v="1"/>
    <n v="1"/>
  </r>
  <r>
    <n v="2718"/>
    <n v="754105884"/>
    <s v="NightCap Camera"/>
    <n v="6580224"/>
    <s v="USD"/>
    <x v="7"/>
    <x v="928"/>
    <n v="9"/>
    <n v="4"/>
    <n v="5"/>
    <n v="9"/>
    <s v="4+"/>
    <x v="14"/>
    <n v="37"/>
    <n v="5"/>
    <n v="12"/>
    <n v="1"/>
  </r>
  <r>
    <n v="2719"/>
    <n v="755018884"/>
    <s v="唳敹菔霂2015啁-梁典"/>
    <n v="475598848"/>
    <s v="USD"/>
    <x v="2"/>
    <x v="183"/>
    <n v="1"/>
    <n v="5"/>
    <n v="5"/>
    <n v="2"/>
    <s v="4+"/>
    <x v="16"/>
    <n v="38"/>
    <n v="5"/>
    <n v="1"/>
    <n v="1"/>
  </r>
  <r>
    <n v="2720"/>
    <n v="756869261"/>
    <s v="InstaVideo Pro - Add background music to videos"/>
    <n v="4246528"/>
    <s v="USD"/>
    <x v="7"/>
    <x v="803"/>
    <n v="11"/>
    <n v="2"/>
    <n v="2"/>
    <s v="2.2.2"/>
    <s v="4+"/>
    <x v="7"/>
    <n v="38"/>
    <n v="4"/>
    <n v="1"/>
    <n v="1"/>
  </r>
  <r>
    <n v="2721"/>
    <n v="757228497"/>
    <s v="Skateboard Party 2"/>
    <n v="1294111744"/>
    <s v="USD"/>
    <x v="7"/>
    <x v="277"/>
    <n v="6"/>
    <n v="4.5"/>
    <n v="5"/>
    <n v="1.1200000000000001"/>
    <s v="12+"/>
    <x v="0"/>
    <n v="38"/>
    <n v="5"/>
    <n v="11"/>
    <n v="1"/>
  </r>
  <r>
    <n v="2722"/>
    <n v="757843896"/>
    <s v="Cursive Writing Wizard - Kids Learn to Write Letters &amp; Words"/>
    <n v="52457472"/>
    <s v="USD"/>
    <x v="4"/>
    <x v="1207"/>
    <n v="17"/>
    <n v="5"/>
    <n v="4.5"/>
    <s v="3.0.2"/>
    <s v="4+"/>
    <x v="16"/>
    <n v="37"/>
    <n v="5"/>
    <n v="2"/>
    <n v="1"/>
  </r>
  <r>
    <n v="2723"/>
    <n v="758453889"/>
    <s v="AJ Jump: Animal Jam Kangaroos!"/>
    <n v="160192512"/>
    <s v="USD"/>
    <x v="7"/>
    <x v="1853"/>
    <n v="65"/>
    <n v="4.5"/>
    <n v="3.5"/>
    <n v="1.6"/>
    <s v="4+"/>
    <x v="0"/>
    <n v="40"/>
    <n v="5"/>
    <n v="1"/>
    <n v="1"/>
  </r>
  <r>
    <n v="2724"/>
    <n v="760018895"/>
    <s v="Calculator HD - the missing calculator on your iPad"/>
    <n v="3002368"/>
    <s v="USD"/>
    <x v="7"/>
    <x v="1116"/>
    <n v="18"/>
    <n v="4.5"/>
    <n v="5"/>
    <n v="3"/>
    <s v="4+"/>
    <x v="7"/>
    <n v="24"/>
    <n v="5"/>
    <n v="30"/>
    <n v="1"/>
  </r>
  <r>
    <n v="2725"/>
    <n v="760295036"/>
    <s v="Weaphones: Firearms Simulator Volume 2"/>
    <n v="35201024"/>
    <s v="USD"/>
    <x v="6"/>
    <x v="1074"/>
    <n v="264"/>
    <n v="4.5"/>
    <n v="4.5"/>
    <s v="1.3.0"/>
    <s v="12+"/>
    <x v="0"/>
    <n v="43"/>
    <n v="5"/>
    <n v="16"/>
    <n v="1"/>
  </r>
  <r>
    <n v="2727"/>
    <n v="760645916"/>
    <s v="Skyline Skaters"/>
    <n v="155365376"/>
    <s v="USD"/>
    <x v="1"/>
    <x v="1854"/>
    <n v="4"/>
    <n v="4.5"/>
    <n v="4"/>
    <s v="2.16.1"/>
    <s v="4+"/>
    <x v="0"/>
    <n v="38"/>
    <n v="5"/>
    <n v="30"/>
    <n v="1"/>
  </r>
  <r>
    <n v="2728"/>
    <n v="761363261"/>
    <s v="Pakka Pets Village - Build a Cute Virtual Pet Town"/>
    <n v="205014016"/>
    <s v="USD"/>
    <x v="1"/>
    <x v="1855"/>
    <n v="755"/>
    <n v="4.5"/>
    <n v="5"/>
    <s v="2.0.11"/>
    <s v="4+"/>
    <x v="0"/>
    <n v="37"/>
    <n v="5"/>
    <n v="1"/>
    <n v="1"/>
  </r>
  <r>
    <n v="2729"/>
    <n v="761980429"/>
    <s v="血銋戊賬"/>
    <n v="1406185472"/>
    <s v="USD"/>
    <x v="18"/>
    <x v="197"/>
    <n v="0"/>
    <n v="0"/>
    <n v="0"/>
    <s v="1.0.4"/>
    <s v="17+"/>
    <x v="0"/>
    <n v="43"/>
    <n v="0"/>
    <n v="2"/>
    <n v="0"/>
  </r>
  <r>
    <n v="2730"/>
    <n v="762124422"/>
    <s v="嫘扎72"/>
    <n v="815697920"/>
    <s v="USD"/>
    <x v="2"/>
    <x v="197"/>
    <n v="0"/>
    <n v="0"/>
    <n v="0"/>
    <s v="1.0.1"/>
    <s v="12+"/>
    <x v="0"/>
    <n v="43"/>
    <n v="5"/>
    <n v="1"/>
    <n v="1"/>
  </r>
  <r>
    <n v="2731"/>
    <n v="762630884"/>
    <s v="Blokus  Attack, Block &amp; Defend!"/>
    <n v="108665856"/>
    <s v="USD"/>
    <x v="7"/>
    <x v="1856"/>
    <n v="36"/>
    <n v="3.5"/>
    <n v="3"/>
    <s v="1.2.0"/>
    <s v="4+"/>
    <x v="0"/>
    <n v="37"/>
    <n v="5"/>
    <n v="31"/>
    <n v="1"/>
  </r>
  <r>
    <n v="2732"/>
    <n v="763225933"/>
    <s v="MetaMoJi Note Lite"/>
    <n v="106452992"/>
    <s v="USD"/>
    <x v="1"/>
    <x v="1407"/>
    <n v="2"/>
    <n v="4"/>
    <n v="5"/>
    <s v="3.9.3"/>
    <s v="4+"/>
    <x v="1"/>
    <n v="38"/>
    <n v="2"/>
    <n v="13"/>
    <n v="1"/>
  </r>
  <r>
    <n v="2734"/>
    <n v="763692274"/>
    <s v="Grand Theft Auto: San Andreas"/>
    <n v="2060416000"/>
    <s v="USD"/>
    <x v="12"/>
    <x v="1857"/>
    <n v="188"/>
    <n v="4"/>
    <n v="4"/>
    <n v="2"/>
    <s v="17+"/>
    <x v="0"/>
    <n v="37"/>
    <n v="5"/>
    <n v="7"/>
    <n v="1"/>
  </r>
  <r>
    <n v="2736"/>
    <n v="764925064"/>
    <s v="Waterlogue"/>
    <n v="55678976"/>
    <s v="USD"/>
    <x v="0"/>
    <x v="1858"/>
    <n v="141"/>
    <n v="4.5"/>
    <n v="4.5"/>
    <s v="1.3.1"/>
    <s v="4+"/>
    <x v="14"/>
    <n v="37"/>
    <n v="5"/>
    <n v="8"/>
    <n v="1"/>
  </r>
  <r>
    <n v="2738"/>
    <n v="765224318"/>
    <s v="7 Minute Workout Challenge HD for iPad"/>
    <n v="116260864"/>
    <s v="USD"/>
    <x v="6"/>
    <x v="509"/>
    <n v="219"/>
    <n v="4.5"/>
    <n v="4.5"/>
    <n v="1.4"/>
    <s v="4+"/>
    <x v="12"/>
    <n v="24"/>
    <n v="5"/>
    <n v="17"/>
    <n v="1"/>
  </r>
  <r>
    <n v="2739"/>
    <n v="765256153"/>
    <s v="Hard Time VIP (Prison Sim)"/>
    <n v="47905792"/>
    <s v="USD"/>
    <x v="4"/>
    <x v="1859"/>
    <n v="12"/>
    <n v="4"/>
    <n v="4.5"/>
    <n v="1.36"/>
    <s v="17+"/>
    <x v="0"/>
    <n v="40"/>
    <n v="4"/>
    <n v="16"/>
    <n v="1"/>
  </r>
  <r>
    <n v="2741"/>
    <n v="766354752"/>
    <s v="AngerForce - Strikers"/>
    <n v="307089408"/>
    <s v="USD"/>
    <x v="0"/>
    <x v="177"/>
    <n v="1"/>
    <n v="3.5"/>
    <n v="4"/>
    <n v="1.36"/>
    <s v="9+"/>
    <x v="0"/>
    <n v="40"/>
    <n v="5"/>
    <n v="4"/>
    <n v="1"/>
  </r>
  <r>
    <n v="2742"/>
    <n v="766396167"/>
    <s v="Power Ping Pong"/>
    <n v="742855680"/>
    <s v="USD"/>
    <x v="4"/>
    <x v="1860"/>
    <n v="0"/>
    <n v="3.5"/>
    <n v="0"/>
    <s v="1.2.1"/>
    <s v="4+"/>
    <x v="0"/>
    <n v="37"/>
    <n v="5"/>
    <n v="2"/>
    <n v="1"/>
  </r>
  <r>
    <n v="2743"/>
    <n v="766695512"/>
    <s v="撣 - 頞喟餈瑕憭"/>
    <n v="77705216"/>
    <s v="USD"/>
    <x v="1"/>
    <x v="1833"/>
    <n v="2"/>
    <n v="4.5"/>
    <n v="4.5"/>
    <n v="5.6"/>
    <s v="12+"/>
    <x v="10"/>
    <n v="38"/>
    <n v="0"/>
    <n v="8"/>
    <n v="1"/>
  </r>
  <r>
    <n v="2744"/>
    <n v="766894692"/>
    <s v="Disney Movies Anywhere: Watch Your Disney Movies!"/>
    <n v="81021952"/>
    <s v="USD"/>
    <x v="1"/>
    <x v="1861"/>
    <n v="78"/>
    <n v="3.5"/>
    <n v="3.5"/>
    <s v="1.7.8"/>
    <s v="12+"/>
    <x v="13"/>
    <n v="37"/>
    <n v="5"/>
    <n v="1"/>
    <n v="1"/>
  </r>
  <r>
    <n v="2745"/>
    <n v="767268733"/>
    <s v="FXNOW - Full Episodes, Movies, and Stream Live TV"/>
    <n v="71529472"/>
    <s v="USD"/>
    <x v="1"/>
    <x v="1862"/>
    <n v="208"/>
    <n v="3"/>
    <n v="4"/>
    <n v="1.1100000000000001"/>
    <s v="12+"/>
    <x v="13"/>
    <n v="37"/>
    <n v="4"/>
    <n v="1"/>
    <n v="1"/>
  </r>
  <r>
    <n v="2746"/>
    <n v="767319014"/>
    <s v="Angry Birds Epic RPG"/>
    <n v="581533696"/>
    <s v="USD"/>
    <x v="1"/>
    <x v="1863"/>
    <n v="68"/>
    <n v="4.5"/>
    <n v="4.5"/>
    <s v="2.1.2"/>
    <s v="4+"/>
    <x v="0"/>
    <n v="37"/>
    <n v="5"/>
    <n v="11"/>
    <n v="1"/>
  </r>
  <r>
    <n v="2747"/>
    <n v="767473889"/>
    <s v="Criminal Case"/>
    <n v="131917824"/>
    <s v="USD"/>
    <x v="1"/>
    <x v="1864"/>
    <n v="1991"/>
    <n v="4.5"/>
    <n v="4.5"/>
    <n v="1.1599999999999999"/>
    <s v="12+"/>
    <x v="0"/>
    <n v="37"/>
    <n v="5"/>
    <n v="12"/>
    <n v="1"/>
  </r>
  <r>
    <n v="2748"/>
    <n v="767546279"/>
    <s v="Spider: Rite of the Shrouded Moon"/>
    <n v="908151808"/>
    <s v="USD"/>
    <x v="4"/>
    <x v="1425"/>
    <n v="38"/>
    <n v="4.5"/>
    <n v="4.5"/>
    <s v="1.1.1"/>
    <s v="9+"/>
    <x v="0"/>
    <n v="38"/>
    <n v="4"/>
    <n v="1"/>
    <n v="1"/>
  </r>
  <r>
    <n v="2749"/>
    <n v="768160271"/>
    <s v="芣蝥菜赤PRO-摰芰冽箏潭蟡"/>
    <n v="72461312"/>
    <s v="USD"/>
    <x v="2"/>
    <x v="1865"/>
    <n v="3"/>
    <n v="4.5"/>
    <n v="5"/>
    <s v="2.2.7"/>
    <s v="17+"/>
    <x v="8"/>
    <n v="38"/>
    <n v="0"/>
    <n v="2"/>
    <n v="1"/>
  </r>
  <r>
    <n v="2750"/>
    <n v="768237041"/>
    <s v="TV App"/>
    <n v="962560"/>
    <s v="USD"/>
    <x v="2"/>
    <x v="1657"/>
    <n v="70"/>
    <n v="4.5"/>
    <n v="4"/>
    <n v="2.1"/>
    <s v="17+"/>
    <x v="17"/>
    <n v="43"/>
    <n v="2"/>
    <n v="1"/>
    <n v="1"/>
  </r>
  <r>
    <n v="2751"/>
    <n v="768469908"/>
    <s v="YouCam Perfect - Photo &amp; Selfie Editor"/>
    <n v="131635200"/>
    <s v="USD"/>
    <x v="1"/>
    <x v="1866"/>
    <n v="44"/>
    <n v="4.5"/>
    <n v="5"/>
    <s v="5.20.1"/>
    <s v="4+"/>
    <x v="14"/>
    <n v="37"/>
    <n v="5"/>
    <n v="16"/>
    <n v="1"/>
  </r>
  <r>
    <n v="2752"/>
    <n v="768591497"/>
    <s v="MiP App"/>
    <n v="96199680"/>
    <s v="USD"/>
    <x v="1"/>
    <x v="1867"/>
    <n v="994"/>
    <n v="4.5"/>
    <n v="4.5"/>
    <s v="1.2.2"/>
    <s v="4+"/>
    <x v="13"/>
    <n v="35"/>
    <n v="5"/>
    <n v="1"/>
    <n v="1"/>
  </r>
  <r>
    <n v="2753"/>
    <n v="768592885"/>
    <s v="摰撠秩-鈭蹂蝵曹澈擃韐券霂餌氖蝥輯蕭"/>
    <n v="42125312"/>
    <s v="USD"/>
    <x v="1"/>
    <x v="1868"/>
    <n v="8"/>
    <n v="4.5"/>
    <n v="4.5"/>
    <s v="2.17.0"/>
    <s v="17+"/>
    <x v="20"/>
    <n v="38"/>
    <n v="0"/>
    <n v="2"/>
    <n v="1"/>
  </r>
  <r>
    <n v="2754"/>
    <n v="768592901"/>
    <s v="Hide N Seek : Mini Multiplayer Game"/>
    <n v="185019392"/>
    <s v="USD"/>
    <x v="1"/>
    <x v="1869"/>
    <n v="293"/>
    <n v="4"/>
    <n v="4"/>
    <n v="4.5999999999999996"/>
    <s v="12+"/>
    <x v="0"/>
    <n v="38"/>
    <n v="5"/>
    <n v="1"/>
    <n v="1"/>
  </r>
  <r>
    <n v="2755"/>
    <n v="768620766"/>
    <s v="!!怒"/>
    <n v="186089472"/>
    <s v="USD"/>
    <x v="4"/>
    <x v="197"/>
    <n v="0"/>
    <n v="0"/>
    <n v="0"/>
    <n v="2"/>
    <s v="4+"/>
    <x v="0"/>
    <n v="38"/>
    <n v="5"/>
    <n v="1"/>
    <n v="1"/>
  </r>
  <r>
    <n v="2757"/>
    <n v="769175514"/>
    <s v="Stick &amp; MojiMe New"/>
    <n v="64851968"/>
    <s v="USD"/>
    <x v="2"/>
    <x v="456"/>
    <n v="0"/>
    <n v="1.5"/>
    <n v="0"/>
    <s v="2.7.1"/>
    <s v="12+"/>
    <x v="17"/>
    <n v="37"/>
    <n v="3"/>
    <n v="1"/>
    <n v="1"/>
  </r>
  <r>
    <n v="2759"/>
    <n v="769737983"/>
    <s v="Bowling King"/>
    <n v="174499840"/>
    <s v="USD"/>
    <x v="1"/>
    <x v="1870"/>
    <n v="114"/>
    <n v="4.5"/>
    <n v="4"/>
    <s v="1.40.23"/>
    <s v="4+"/>
    <x v="0"/>
    <n v="38"/>
    <n v="4"/>
    <n v="1"/>
    <n v="1"/>
  </r>
  <r>
    <n v="2760"/>
    <n v="770177884"/>
    <s v="Microtrip"/>
    <n v="32567296"/>
    <s v="USD"/>
    <x v="1"/>
    <x v="1871"/>
    <n v="797"/>
    <n v="4.5"/>
    <n v="4.5"/>
    <s v="1.5.1"/>
    <s v="4+"/>
    <x v="0"/>
    <n v="38"/>
    <n v="5"/>
    <n v="1"/>
    <n v="1"/>
  </r>
  <r>
    <n v="2763"/>
    <n v="770903376"/>
    <s v="Pointless Quiz"/>
    <n v="80462848"/>
    <s v="USD"/>
    <x v="7"/>
    <x v="44"/>
    <n v="5"/>
    <n v="4.5"/>
    <n v="5"/>
    <n v="2.4"/>
    <s v="4+"/>
    <x v="0"/>
    <n v="38"/>
    <n v="5"/>
    <n v="1"/>
    <n v="1"/>
  </r>
  <r>
    <n v="2764"/>
    <n v="771269254"/>
    <s v="LEGO簧 Star Wars:  Microfighters"/>
    <n v="248688640"/>
    <s v="USD"/>
    <x v="2"/>
    <x v="1343"/>
    <n v="28"/>
    <n v="3.5"/>
    <n v="3.5"/>
    <n v="1.51"/>
    <s v="9+"/>
    <x v="0"/>
    <n v="40"/>
    <n v="5"/>
    <n v="1"/>
    <n v="1"/>
  </r>
  <r>
    <n v="2766"/>
    <n v="771433054"/>
    <s v="Date &amp; Time Photo Stamp"/>
    <n v="618496"/>
    <s v="USD"/>
    <x v="2"/>
    <x v="483"/>
    <n v="21"/>
    <n v="2.5"/>
    <n v="2.5"/>
    <n v="1"/>
    <s v="4+"/>
    <x v="14"/>
    <n v="38"/>
    <n v="1"/>
    <n v="1"/>
    <n v="1"/>
  </r>
  <r>
    <n v="2768"/>
    <n v="771989093"/>
    <s v="LEGO簧 Friends"/>
    <n v="766447616"/>
    <s v="USD"/>
    <x v="4"/>
    <x v="1872"/>
    <n v="316"/>
    <n v="4"/>
    <n v="4.5"/>
    <s v="1.2.67152"/>
    <s v="4+"/>
    <x v="0"/>
    <n v="38"/>
    <n v="5"/>
    <n v="1"/>
    <n v="1"/>
  </r>
  <r>
    <n v="2769"/>
    <n v="772561884"/>
    <s v="News Pro - Breitbart Edition"/>
    <n v="2683904"/>
    <s v="USD"/>
    <x v="2"/>
    <x v="1873"/>
    <n v="129"/>
    <n v="3.5"/>
    <n v="4.5"/>
    <s v="1.0.10"/>
    <s v="4+"/>
    <x v="19"/>
    <n v="37"/>
    <n v="1"/>
    <n v="1"/>
    <n v="1"/>
  </r>
  <r>
    <n v="2770"/>
    <n v="773126820"/>
    <s v="Ducky Fuzz"/>
    <n v="61550592"/>
    <s v="USD"/>
    <x v="2"/>
    <x v="831"/>
    <n v="1"/>
    <n v="5"/>
    <n v="5"/>
    <n v="1.03"/>
    <s v="9+"/>
    <x v="0"/>
    <n v="43"/>
    <n v="4"/>
    <n v="1"/>
    <n v="1"/>
  </r>
  <r>
    <n v="2775"/>
    <n v="774620933"/>
    <s v="FilmStory - For All Your Video Editing Needs"/>
    <n v="80793600"/>
    <s v="USD"/>
    <x v="1"/>
    <x v="1803"/>
    <n v="8"/>
    <n v="4"/>
    <n v="3.5"/>
    <n v="2.5"/>
    <s v="4+"/>
    <x v="14"/>
    <n v="37"/>
    <n v="2"/>
    <n v="5"/>
    <n v="1"/>
  </r>
  <r>
    <n v="2776"/>
    <n v="774875399"/>
    <s v="Kahuna"/>
    <n v="60870656"/>
    <s v="USD"/>
    <x v="2"/>
    <x v="1175"/>
    <n v="39"/>
    <n v="4"/>
    <n v="4"/>
    <n v="1.1000000000000001"/>
    <s v="4+"/>
    <x v="0"/>
    <n v="40"/>
    <n v="5"/>
    <n v="3"/>
    <n v="1"/>
  </r>
  <r>
    <n v="2777"/>
    <n v="775201158"/>
    <s v="MiFlight  Airport security line wait times at checkpoints for domestic and international travelers"/>
    <n v="40896512"/>
    <s v="USD"/>
    <x v="1"/>
    <x v="1296"/>
    <n v="76"/>
    <n v="4.5"/>
    <n v="2"/>
    <n v="1.966"/>
    <s v="4+"/>
    <x v="8"/>
    <n v="40"/>
    <n v="0"/>
    <n v="1"/>
    <n v="1"/>
  </r>
  <r>
    <n v="2778"/>
    <n v="775402833"/>
    <s v="WWE SuperCard"/>
    <n v="395563008"/>
    <s v="USD"/>
    <x v="1"/>
    <x v="1874"/>
    <n v="157"/>
    <n v="4.5"/>
    <n v="4"/>
    <s v="1.7.248694"/>
    <s v="9+"/>
    <x v="0"/>
    <n v="37"/>
    <n v="5"/>
    <n v="9"/>
    <n v="1"/>
  </r>
  <r>
    <n v="2779"/>
    <n v="775737172"/>
    <s v="iA Writer"/>
    <n v="28087296"/>
    <s v="USD"/>
    <x v="0"/>
    <x v="1875"/>
    <n v="20"/>
    <n v="4"/>
    <n v="4.5"/>
    <s v="4.0.5"/>
    <s v="4+"/>
    <x v="1"/>
    <n v="37"/>
    <n v="5"/>
    <n v="3"/>
    <n v="1"/>
  </r>
  <r>
    <n v="2780"/>
    <n v="775873865"/>
    <s v="Beast Poker"/>
    <n v="108818432"/>
    <s v="USD"/>
    <x v="1"/>
    <x v="197"/>
    <n v="0"/>
    <n v="0"/>
    <n v="0"/>
    <s v="5.6.15"/>
    <s v="12+"/>
    <x v="0"/>
    <n v="40"/>
    <n v="0"/>
    <n v="28"/>
    <n v="1"/>
  </r>
  <r>
    <n v="2781"/>
    <n v="775888026"/>
    <s v="Shadowmatic"/>
    <n v="314895360"/>
    <s v="USD"/>
    <x v="0"/>
    <x v="1876"/>
    <n v="342"/>
    <n v="4.5"/>
    <n v="5"/>
    <s v="1.9.5"/>
    <s v="4+"/>
    <x v="0"/>
    <n v="40"/>
    <n v="5"/>
    <n v="13"/>
    <n v="1"/>
  </r>
  <r>
    <n v="2784"/>
    <n v="776132132"/>
    <s v="Dungeon Boss"/>
    <n v="169657344"/>
    <s v="USD"/>
    <x v="1"/>
    <x v="1877"/>
    <n v="616"/>
    <n v="4.5"/>
    <n v="4.5"/>
    <s v="0.5.7961"/>
    <s v="9+"/>
    <x v="0"/>
    <n v="38"/>
    <n v="5"/>
    <n v="5"/>
    <n v="1"/>
  </r>
  <r>
    <n v="2785"/>
    <n v="776865453"/>
    <s v="Motorsport Manager"/>
    <n v="714420224"/>
    <s v="USD"/>
    <x v="7"/>
    <x v="608"/>
    <n v="1821"/>
    <n v="4.5"/>
    <n v="4.5"/>
    <s v="1.1.5"/>
    <s v="9+"/>
    <x v="0"/>
    <n v="38"/>
    <n v="5"/>
    <n v="6"/>
    <n v="1"/>
  </r>
  <r>
    <n v="2786"/>
    <n v="777111034"/>
    <s v="ChineseSkill -Learn Mandarin Chinese Language Free"/>
    <n v="174596096"/>
    <s v="USD"/>
    <x v="1"/>
    <x v="1878"/>
    <n v="157"/>
    <n v="5"/>
    <n v="5"/>
    <s v="4.1.1"/>
    <s v="4+"/>
    <x v="16"/>
    <n v="37"/>
    <n v="3"/>
    <n v="8"/>
    <n v="1"/>
  </r>
  <r>
    <n v="2788"/>
    <n v="777310222"/>
    <s v="GoodReader - PDF Reader, Annotator and File Manager"/>
    <n v="64333824"/>
    <s v="USD"/>
    <x v="4"/>
    <x v="1879"/>
    <n v="1191"/>
    <n v="4.5"/>
    <n v="4.5"/>
    <s v="4.12.1"/>
    <s v="4+"/>
    <x v="1"/>
    <n v="40"/>
    <n v="5"/>
    <n v="1"/>
    <n v="1"/>
  </r>
  <r>
    <n v="2789"/>
    <n v="777512000"/>
    <s v="miCal - the missing calendar with reminders"/>
    <n v="32152576"/>
    <s v="USD"/>
    <x v="7"/>
    <x v="1344"/>
    <n v="35"/>
    <n v="4"/>
    <n v="4"/>
    <n v="7.8"/>
    <s v="4+"/>
    <x v="1"/>
    <n v="38"/>
    <n v="5"/>
    <n v="8"/>
    <n v="1"/>
  </r>
  <r>
    <n v="2791"/>
    <n v="777630969"/>
    <s v="FilmStory Pro - For All Your Video Editing Needs"/>
    <n v="80793600"/>
    <s v="USD"/>
    <x v="0"/>
    <x v="197"/>
    <n v="0"/>
    <n v="0"/>
    <n v="0"/>
    <n v="2.5"/>
    <s v="4+"/>
    <x v="14"/>
    <n v="37"/>
    <n v="2"/>
    <n v="5"/>
    <n v="1"/>
  </r>
  <r>
    <n v="2794"/>
    <n v="778378115"/>
    <s v="Naughty Kitties"/>
    <n v="221608960"/>
    <s v="USD"/>
    <x v="1"/>
    <x v="1844"/>
    <n v="207"/>
    <n v="4.5"/>
    <n v="4.5"/>
    <s v="1.2.17"/>
    <s v="4+"/>
    <x v="0"/>
    <n v="40"/>
    <n v="5"/>
    <n v="1"/>
    <n v="1"/>
  </r>
  <r>
    <n v="2795"/>
    <n v="778437357"/>
    <s v="FlixBus - bus travel in Europe"/>
    <n v="29140992"/>
    <s v="USD"/>
    <x v="1"/>
    <x v="717"/>
    <n v="4"/>
    <n v="4.5"/>
    <n v="4.5"/>
    <s v="3.8.1"/>
    <s v="4+"/>
    <x v="8"/>
    <n v="37"/>
    <n v="0"/>
    <n v="18"/>
    <n v="1"/>
  </r>
  <r>
    <n v="2796"/>
    <n v="778658393"/>
    <s v="GoodNotes 4 - Notes &amp; PDF"/>
    <n v="195221504"/>
    <s v="USD"/>
    <x v="5"/>
    <x v="1880"/>
    <n v="85"/>
    <n v="4.5"/>
    <n v="4.5"/>
    <s v="4.11.10"/>
    <s v="4+"/>
    <x v="1"/>
    <n v="37"/>
    <n v="5"/>
    <n v="11"/>
    <n v="1"/>
  </r>
  <r>
    <n v="2797"/>
    <n v="778679533"/>
    <s v="Isabelle Dance Studio"/>
    <n v="563912704"/>
    <s v="USD"/>
    <x v="2"/>
    <x v="1881"/>
    <n v="114"/>
    <n v="3"/>
    <n v="3"/>
    <s v="1.0.2"/>
    <s v="4+"/>
    <x v="0"/>
    <n v="40"/>
    <n v="4"/>
    <n v="1"/>
    <n v="1"/>
  </r>
  <r>
    <n v="2798"/>
    <n v="779157948"/>
    <s v="Threes!"/>
    <n v="93796352"/>
    <s v="USD"/>
    <x v="6"/>
    <x v="1882"/>
    <n v="1983"/>
    <n v="4.5"/>
    <n v="3.5"/>
    <s v="1.3.5"/>
    <s v="4+"/>
    <x v="0"/>
    <n v="40"/>
    <n v="5"/>
    <n v="1"/>
    <n v="1"/>
  </r>
  <r>
    <n v="2799"/>
    <n v="779561331"/>
    <s v="The Amazing Spider-Man 2"/>
    <n v="1452716032"/>
    <s v="USD"/>
    <x v="12"/>
    <x v="1883"/>
    <n v="4622"/>
    <n v="4"/>
    <n v="4.5"/>
    <s v="1.2.0"/>
    <s v="12+"/>
    <x v="0"/>
    <n v="38"/>
    <n v="5"/>
    <n v="16"/>
    <n v="1"/>
  </r>
  <r>
    <n v="2800"/>
    <n v="780214292"/>
    <s v="Santa was in my House! Catch Santa Camera"/>
    <n v="11927552"/>
    <s v="USD"/>
    <x v="2"/>
    <x v="1068"/>
    <n v="2"/>
    <n v="1"/>
    <n v="1"/>
    <n v="1"/>
    <s v="4+"/>
    <x v="0"/>
    <n v="43"/>
    <n v="2"/>
    <n v="1"/>
    <n v="1"/>
  </r>
  <r>
    <n v="2801"/>
    <n v="780458840"/>
    <s v="Fonta"/>
    <n v="22478848"/>
    <s v="USD"/>
    <x v="2"/>
    <x v="1708"/>
    <n v="94"/>
    <n v="4"/>
    <n v="4"/>
    <s v="1.2.0"/>
    <s v="4+"/>
    <x v="14"/>
    <n v="38"/>
    <n v="0"/>
    <n v="30"/>
    <n v="1"/>
  </r>
  <r>
    <n v="2802"/>
    <n v="780467456"/>
    <s v="Effects Studio"/>
    <n v="69170176"/>
    <s v="USD"/>
    <x v="7"/>
    <x v="68"/>
    <n v="2"/>
    <n v="4"/>
    <n v="4.5"/>
    <s v="4.3.7"/>
    <s v="9+"/>
    <x v="14"/>
    <n v="37"/>
    <n v="5"/>
    <n v="11"/>
    <n v="1"/>
  </r>
  <r>
    <n v="2803"/>
    <n v="783214985"/>
    <s v="Quick Fit - 7 Minute Workout, Abs, and Yoga"/>
    <n v="187962368"/>
    <s v="USD"/>
    <x v="1"/>
    <x v="1884"/>
    <n v="39"/>
    <n v="4.5"/>
    <n v="4.5"/>
    <n v="2.8"/>
    <s v="4+"/>
    <x v="12"/>
    <n v="37"/>
    <n v="5"/>
    <n v="30"/>
    <n v="1"/>
  </r>
  <r>
    <n v="2804"/>
    <n v="783636913"/>
    <s v="First Strike 1.3"/>
    <n v="149073920"/>
    <s v="USD"/>
    <x v="0"/>
    <x v="1042"/>
    <n v="3"/>
    <n v="4"/>
    <n v="4.5"/>
    <s v="1.3.1.1"/>
    <s v="12+"/>
    <x v="0"/>
    <n v="38"/>
    <n v="5"/>
    <n v="1"/>
    <n v="1"/>
  </r>
  <r>
    <n v="2805"/>
    <n v="783753727"/>
    <s v="R.B.I. Baseball 14"/>
    <n v="839073792"/>
    <s v="USD"/>
    <x v="4"/>
    <x v="1885"/>
    <n v="1703"/>
    <n v="3"/>
    <n v="4"/>
    <s v="1.0.5"/>
    <s v="4+"/>
    <x v="0"/>
    <n v="40"/>
    <n v="5"/>
    <n v="1"/>
    <n v="1"/>
  </r>
  <r>
    <n v="2806"/>
    <n v="783960953"/>
    <s v="Shadow Blade"/>
    <n v="606646272"/>
    <s v="USD"/>
    <x v="7"/>
    <x v="1886"/>
    <n v="37"/>
    <n v="4.5"/>
    <n v="4.5"/>
    <s v="1.5.2"/>
    <s v="12+"/>
    <x v="0"/>
    <n v="43"/>
    <n v="5"/>
    <n v="1"/>
    <n v="1"/>
  </r>
  <r>
    <n v="2807"/>
    <n v="784279176"/>
    <s v="Beautiful Japanese Handwriting"/>
    <n v="37053440"/>
    <s v="USD"/>
    <x v="1"/>
    <x v="197"/>
    <n v="0"/>
    <n v="0"/>
    <n v="0"/>
    <s v="3.0.6"/>
    <s v="17+"/>
    <x v="16"/>
    <n v="24"/>
    <n v="5"/>
    <n v="1"/>
    <n v="1"/>
  </r>
  <r>
    <n v="2809"/>
    <n v="784797900"/>
    <s v="J&amp;J Official 7 Minute Workout"/>
    <n v="242486272"/>
    <s v="USD"/>
    <x v="1"/>
    <x v="1672"/>
    <n v="138"/>
    <n v="5"/>
    <n v="5"/>
    <s v="2.6.3"/>
    <s v="4+"/>
    <x v="12"/>
    <n v="37"/>
    <n v="4"/>
    <n v="31"/>
    <n v="1"/>
  </r>
  <r>
    <n v="2811"/>
    <n v="785267899"/>
    <s v="韏扎 怒"/>
    <n v="22713344"/>
    <s v="USD"/>
    <x v="1"/>
    <x v="197"/>
    <n v="0"/>
    <n v="0"/>
    <n v="0"/>
    <n v="3.2"/>
    <s v="4+"/>
    <x v="16"/>
    <n v="36"/>
    <n v="5"/>
    <n v="1"/>
    <n v="1"/>
  </r>
  <r>
    <n v="2812"/>
    <n v="785537179"/>
    <s v="Heart of Vegas Slots  Casino Slot Machine Games"/>
    <n v="96088064"/>
    <s v="USD"/>
    <x v="1"/>
    <x v="1887"/>
    <n v="317"/>
    <n v="4.5"/>
    <n v="4.5"/>
    <s v="2.22.0"/>
    <s v="12+"/>
    <x v="0"/>
    <n v="38"/>
    <n v="5"/>
    <n v="1"/>
    <n v="1"/>
  </r>
  <r>
    <n v="2813"/>
    <n v="785638228"/>
    <s v="Mixgram - Picture Collage Maker - Pic Photo Editor"/>
    <n v="90218496"/>
    <s v="USD"/>
    <x v="1"/>
    <x v="1888"/>
    <n v="1440"/>
    <n v="4.5"/>
    <n v="4.5"/>
    <s v="4.2.2"/>
    <s v="4+"/>
    <x v="14"/>
    <n v="37"/>
    <n v="5"/>
    <n v="16"/>
    <n v="1"/>
  </r>
  <r>
    <n v="2814"/>
    <n v="785725887"/>
    <s v="Yoshirt - Design Your Own Custom Tshirt, Tote Bag, Socks and More"/>
    <n v="49271808"/>
    <s v="USD"/>
    <x v="1"/>
    <x v="1889"/>
    <n v="87"/>
    <n v="4"/>
    <n v="4"/>
    <s v="3.3.3"/>
    <s v="4+"/>
    <x v="17"/>
    <n v="37"/>
    <n v="5"/>
    <n v="8"/>
    <n v="1"/>
  </r>
  <r>
    <n v="2815"/>
    <n v="785904635"/>
    <s v="Farming USA"/>
    <n v="92385280"/>
    <s v="USD"/>
    <x v="7"/>
    <x v="1890"/>
    <n v="35"/>
    <n v="4.5"/>
    <n v="4"/>
    <n v="1.7"/>
    <s v="4+"/>
    <x v="0"/>
    <n v="38"/>
    <n v="1"/>
    <n v="1"/>
    <n v="1"/>
  </r>
  <r>
    <n v="2817"/>
    <n v="787130974"/>
    <s v="芸閫-菔抒遞箇"/>
    <n v="43587584"/>
    <s v="USD"/>
    <x v="1"/>
    <x v="197"/>
    <n v="0"/>
    <n v="0"/>
    <n v="0"/>
    <s v="4.0.0"/>
    <s v="17+"/>
    <x v="17"/>
    <n v="38"/>
    <n v="0"/>
    <n v="3"/>
    <n v="1"/>
  </r>
  <r>
    <n v="2818"/>
    <n v="787141016"/>
    <s v="Patrick Kane's MVP Hockey"/>
    <n v="162003968"/>
    <s v="USD"/>
    <x v="0"/>
    <x v="1891"/>
    <n v="113"/>
    <n v="4.5"/>
    <n v="4.5"/>
    <s v="1.4.0"/>
    <s v="4+"/>
    <x v="0"/>
    <n v="38"/>
    <n v="5"/>
    <n v="1"/>
    <n v="1"/>
  </r>
  <r>
    <n v="2819"/>
    <n v="787786130"/>
    <s v="摰犖韐瑕狡"/>
    <n v="64179200"/>
    <s v="USD"/>
    <x v="1"/>
    <x v="1413"/>
    <n v="0"/>
    <n v="4.5"/>
    <n v="0"/>
    <s v="4.4.0"/>
    <s v="17+"/>
    <x v="5"/>
    <n v="38"/>
    <n v="0"/>
    <n v="1"/>
    <n v="1"/>
  </r>
  <r>
    <n v="2820"/>
    <n v="789356890"/>
    <s v="AG Drive"/>
    <n v="541367296"/>
    <s v="USD"/>
    <x v="0"/>
    <x v="563"/>
    <n v="93"/>
    <n v="4"/>
    <n v="3.5"/>
    <s v="1.8.2"/>
    <s v="4+"/>
    <x v="0"/>
    <n v="37"/>
    <n v="5"/>
    <n v="1"/>
    <n v="1"/>
  </r>
  <r>
    <n v="2821"/>
    <n v="789605324"/>
    <s v="Beautiful Japanese Handwriting for iPhone"/>
    <n v="23057408"/>
    <s v="USD"/>
    <x v="1"/>
    <x v="197"/>
    <n v="0"/>
    <n v="0"/>
    <n v="0"/>
    <s v="3.0.5"/>
    <s v="4+"/>
    <x v="16"/>
    <n v="37"/>
    <n v="0"/>
    <n v="1"/>
    <n v="1"/>
  </r>
  <r>
    <n v="2822"/>
    <n v="789870026"/>
    <s v="Jodel"/>
    <n v="56655872"/>
    <s v="USD"/>
    <x v="1"/>
    <x v="249"/>
    <n v="19"/>
    <n v="4.5"/>
    <n v="5"/>
    <n v="3.58"/>
    <s v="17+"/>
    <x v="9"/>
    <n v="37"/>
    <n v="0"/>
    <n v="14"/>
    <n v="1"/>
  </r>
  <r>
    <n v="2823"/>
    <n v="790203750"/>
    <s v="Block 苤ity Wars: game and skin export to minecraft"/>
    <n v="793368576"/>
    <s v="USD"/>
    <x v="1"/>
    <x v="1892"/>
    <n v="468"/>
    <n v="4.5"/>
    <n v="4.5"/>
    <s v="6.4.5"/>
    <s v="17+"/>
    <x v="0"/>
    <n v="38"/>
    <n v="5"/>
    <n v="1"/>
    <n v="1"/>
  </r>
  <r>
    <n v="2824"/>
    <n v="791077159"/>
    <s v="KORG Gadget"/>
    <n v="918957056"/>
    <s v="USD"/>
    <x v="30"/>
    <x v="1893"/>
    <n v="92"/>
    <n v="4.5"/>
    <n v="5"/>
    <s v="3.0.1"/>
    <s v="4+"/>
    <x v="6"/>
    <n v="37"/>
    <n v="5"/>
    <n v="5"/>
    <n v="1"/>
  </r>
  <r>
    <n v="2825"/>
    <n v="791134629"/>
    <s v="Warhammer 40,000: Deathwatch - Tyranid Invasion"/>
    <n v="1676402688"/>
    <s v="USD"/>
    <x v="7"/>
    <x v="1894"/>
    <n v="2550"/>
    <n v="4.5"/>
    <n v="4.5"/>
    <n v="1.3"/>
    <s v="12+"/>
    <x v="0"/>
    <n v="37"/>
    <n v="4"/>
    <n v="1"/>
    <n v="1"/>
  </r>
  <r>
    <n v="2826"/>
    <n v="791211390"/>
    <s v="Jurassic World: The Game"/>
    <n v="482223104"/>
    <s v="USD"/>
    <x v="1"/>
    <x v="1895"/>
    <n v="913"/>
    <n v="4.5"/>
    <n v="4.5"/>
    <s v="1.13.14"/>
    <s v="4+"/>
    <x v="0"/>
    <n v="37"/>
    <n v="5"/>
    <n v="10"/>
    <n v="1"/>
  </r>
  <r>
    <n v="2827"/>
    <n v="791341471"/>
    <s v="Card Wars - Adventure Time Card Game"/>
    <n v="1256266752"/>
    <s v="USD"/>
    <x v="0"/>
    <x v="1896"/>
    <n v="1095"/>
    <n v="3.5"/>
    <n v="4"/>
    <s v="1.11.0"/>
    <s v="9+"/>
    <x v="0"/>
    <n v="40"/>
    <n v="5"/>
    <n v="6"/>
    <n v="1"/>
  </r>
  <r>
    <n v="2829"/>
    <n v="791532221"/>
    <s v="撘敹瘨簧"/>
    <n v="136075264"/>
    <s v="USD"/>
    <x v="1"/>
    <x v="205"/>
    <n v="2"/>
    <n v="4"/>
    <n v="2.5"/>
    <s v="1.1.34"/>
    <s v="4+"/>
    <x v="0"/>
    <n v="40"/>
    <n v="5"/>
    <n v="3"/>
    <n v="1"/>
  </r>
  <r>
    <n v="2830"/>
    <n v="792595594"/>
    <s v="Logos Quiz -Guess the most famous brands, new fun!"/>
    <n v="72567808"/>
    <s v="USD"/>
    <x v="1"/>
    <x v="1897"/>
    <n v="2023"/>
    <n v="5"/>
    <n v="5"/>
    <n v="2"/>
    <s v="4+"/>
    <x v="0"/>
    <n v="38"/>
    <n v="2"/>
    <n v="1"/>
    <n v="1"/>
  </r>
  <r>
    <n v="2831"/>
    <n v="792694774"/>
    <s v="UK Snow Radar"/>
    <n v="23069696"/>
    <s v="USD"/>
    <x v="7"/>
    <x v="197"/>
    <n v="0"/>
    <n v="0"/>
    <n v="0"/>
    <n v="1.5"/>
    <s v="4+"/>
    <x v="2"/>
    <n v="37"/>
    <n v="5"/>
    <n v="1"/>
    <n v="1"/>
  </r>
  <r>
    <n v="2832"/>
    <n v="793096595"/>
    <s v="VPN SecureLine - privacy &amp; security by Avast"/>
    <n v="79377408"/>
    <s v="USD"/>
    <x v="1"/>
    <x v="1898"/>
    <n v="16"/>
    <n v="4"/>
    <n v="5"/>
    <s v="4.1.1"/>
    <s v="4+"/>
    <x v="7"/>
    <n v="37"/>
    <n v="4"/>
    <n v="26"/>
    <n v="1"/>
  </r>
  <r>
    <n v="2833"/>
    <n v="793157344"/>
    <s v="feather for Twitter"/>
    <n v="66388992"/>
    <s v="USD"/>
    <x v="6"/>
    <x v="177"/>
    <n v="0"/>
    <n v="4.5"/>
    <n v="0"/>
    <s v="3.7.0"/>
    <s v="17+"/>
    <x v="9"/>
    <n v="37"/>
    <n v="0"/>
    <n v="3"/>
    <n v="1"/>
  </r>
  <r>
    <n v="2836"/>
    <n v="793772904"/>
    <s v="Smart Channel -New Style of News Reader-"/>
    <n v="26721280"/>
    <s v="USD"/>
    <x v="1"/>
    <x v="197"/>
    <n v="0"/>
    <n v="0"/>
    <n v="0"/>
    <n v="2.4"/>
    <s v="17+"/>
    <x v="19"/>
    <n v="38"/>
    <n v="0"/>
    <n v="1"/>
    <n v="1"/>
  </r>
  <r>
    <n v="2837"/>
    <n v="794156760"/>
    <s v="瑯 -祆瘣曄閰崇PG-"/>
    <n v="91238400"/>
    <s v="USD"/>
    <x v="1"/>
    <x v="823"/>
    <n v="0"/>
    <n v="4.5"/>
    <n v="0"/>
    <s v="01.44.02"/>
    <s v="4+"/>
    <x v="0"/>
    <n v="37"/>
    <n v="5"/>
    <n v="1"/>
    <n v="1"/>
  </r>
  <r>
    <n v="2839"/>
    <n v="794278407"/>
    <s v="QR喋潦 for iPhone - ⊥找蝙QR喋狎踹Ｕ"/>
    <n v="909312"/>
    <s v="USD"/>
    <x v="1"/>
    <x v="831"/>
    <n v="1"/>
    <n v="5"/>
    <n v="5"/>
    <s v="1.0.2"/>
    <s v="4+"/>
    <x v="1"/>
    <n v="38"/>
    <n v="0"/>
    <n v="2"/>
    <n v="1"/>
  </r>
  <r>
    <n v="2840"/>
    <n v="794507331"/>
    <s v="Crazy Taxi City Rush"/>
    <n v="237275136"/>
    <s v="USD"/>
    <x v="1"/>
    <x v="1899"/>
    <n v="993"/>
    <n v="4.5"/>
    <n v="4.5"/>
    <s v="1.7.1"/>
    <s v="4+"/>
    <x v="0"/>
    <n v="38"/>
    <n v="5"/>
    <n v="8"/>
    <n v="1"/>
  </r>
  <r>
    <n v="2841"/>
    <n v="794524208"/>
    <s v="Disco Zoo"/>
    <n v="116933632"/>
    <s v="USD"/>
    <x v="1"/>
    <x v="1900"/>
    <n v="573"/>
    <n v="4.5"/>
    <n v="4.5"/>
    <s v="1.4.2"/>
    <s v="4+"/>
    <x v="0"/>
    <n v="37"/>
    <n v="5"/>
    <n v="1"/>
    <n v="1"/>
  </r>
  <r>
    <n v="2842"/>
    <n v="794729836"/>
    <s v="Staccal 2 - Calendars and Reminder"/>
    <n v="52536320"/>
    <s v="USD"/>
    <x v="2"/>
    <x v="823"/>
    <n v="0"/>
    <n v="3.5"/>
    <n v="0"/>
    <s v="2.7.2"/>
    <s v="4+"/>
    <x v="1"/>
    <n v="37"/>
    <n v="0"/>
    <n v="2"/>
    <n v="1"/>
  </r>
  <r>
    <n v="2843"/>
    <n v="794730213"/>
    <s v="Slice Fractions"/>
    <n v="209878016"/>
    <s v="USD"/>
    <x v="0"/>
    <x v="1853"/>
    <n v="140"/>
    <n v="4.5"/>
    <n v="5"/>
    <s v="1.04.00"/>
    <s v="4+"/>
    <x v="16"/>
    <n v="38"/>
    <n v="5"/>
    <n v="15"/>
    <n v="1"/>
  </r>
  <r>
    <n v="2844"/>
    <n v="794859457"/>
    <s v="Mimitos Virtual cat with minigames"/>
    <n v="59750400"/>
    <s v="USD"/>
    <x v="1"/>
    <x v="1901"/>
    <n v="146"/>
    <n v="4.5"/>
    <n v="4.5"/>
    <n v="2.1"/>
    <s v="12+"/>
    <x v="0"/>
    <n v="38"/>
    <n v="5"/>
    <n v="3"/>
    <n v="1"/>
  </r>
  <r>
    <n v="2845"/>
    <n v="794884903"/>
    <s v="Jumpy Horse Show Jumping"/>
    <n v="1122046976"/>
    <s v="USD"/>
    <x v="6"/>
    <x v="493"/>
    <n v="39"/>
    <n v="4"/>
    <n v="4.5"/>
    <n v="1.9"/>
    <s v="4+"/>
    <x v="0"/>
    <n v="37"/>
    <n v="2"/>
    <n v="1"/>
    <n v="1"/>
  </r>
  <r>
    <n v="2847"/>
    <n v="794960248"/>
    <s v="Tengami"/>
    <n v="259990528"/>
    <s v="USD"/>
    <x v="0"/>
    <x v="1902"/>
    <n v="31"/>
    <n v="4"/>
    <n v="4.5"/>
    <s v="1.4.1"/>
    <s v="4+"/>
    <x v="0"/>
    <n v="37"/>
    <n v="5"/>
    <n v="14"/>
    <n v="1"/>
  </r>
  <r>
    <n v="2848"/>
    <n v="795739546"/>
    <s v="Drillbook Next Reader"/>
    <n v="7758848"/>
    <s v="USD"/>
    <x v="6"/>
    <x v="561"/>
    <n v="0"/>
    <n v="3.5"/>
    <n v="0"/>
    <n v="1.0900000000000001"/>
    <s v="4+"/>
    <x v="6"/>
    <n v="37"/>
    <n v="0"/>
    <n v="1"/>
    <n v="1"/>
  </r>
  <r>
    <n v="2849"/>
    <n v="796149420"/>
    <s v="Carp Fishing Simulator"/>
    <n v="449393664"/>
    <s v="USD"/>
    <x v="4"/>
    <x v="967"/>
    <n v="8"/>
    <n v="4"/>
    <n v="4.5"/>
    <s v="2.0.0"/>
    <s v="4+"/>
    <x v="0"/>
    <n v="37"/>
    <n v="4"/>
    <n v="1"/>
    <n v="1"/>
  </r>
  <r>
    <n v="2850"/>
    <n v="796333129"/>
    <s v="Dr. Panda's Restaurant 2"/>
    <n v="157179904"/>
    <s v="USD"/>
    <x v="6"/>
    <x v="1903"/>
    <n v="3477"/>
    <n v="4.5"/>
    <n v="4.5"/>
    <n v="1.2"/>
    <s v="4+"/>
    <x v="16"/>
    <n v="40"/>
    <n v="5"/>
    <n v="1"/>
    <n v="1"/>
  </r>
  <r>
    <n v="2851"/>
    <n v="796339836"/>
    <s v="撟喳憟質膠銝-刻膠拇,摰蝞∪振"/>
    <n v="85696512"/>
    <s v="USD"/>
    <x v="1"/>
    <x v="295"/>
    <n v="0"/>
    <n v="1.5"/>
    <n v="0"/>
    <s v="3.11.2"/>
    <s v="17+"/>
    <x v="17"/>
    <n v="38"/>
    <n v="0"/>
    <n v="2"/>
    <n v="1"/>
  </r>
  <r>
    <n v="2852"/>
    <n v="796851829"/>
    <s v="Let's do pretend Ice-cream shop! - Work Experience-Based Brain Training App"/>
    <n v="81796096"/>
    <s v="USD"/>
    <x v="7"/>
    <x v="197"/>
    <n v="0"/>
    <n v="0"/>
    <n v="0"/>
    <s v="1.1.1"/>
    <s v="4+"/>
    <x v="16"/>
    <n v="40"/>
    <n v="5"/>
    <n v="2"/>
    <n v="1"/>
  </r>
  <r>
    <n v="2853"/>
    <n v="796870199"/>
    <s v="撌仿e"/>
    <n v="100601856"/>
    <s v="USD"/>
    <x v="1"/>
    <x v="1311"/>
    <n v="0"/>
    <n v="1.5"/>
    <n v="0"/>
    <s v="2.3.7"/>
    <s v="12+"/>
    <x v="5"/>
    <n v="40"/>
    <n v="0"/>
    <n v="2"/>
    <n v="1"/>
  </r>
  <r>
    <n v="2854"/>
    <n v="796959534"/>
    <s v="Nintype"/>
    <n v="77518848"/>
    <s v="USD"/>
    <x v="4"/>
    <x v="1904"/>
    <n v="7"/>
    <n v="3.5"/>
    <n v="3.5"/>
    <n v="1.99"/>
    <s v="9+"/>
    <x v="1"/>
    <n v="37"/>
    <n v="1"/>
    <n v="1"/>
    <n v="1"/>
  </r>
  <r>
    <n v="2855"/>
    <n v="797157312"/>
    <s v="MarcoPolo Ocean"/>
    <n v="771670016"/>
    <s v="USD"/>
    <x v="1"/>
    <x v="1722"/>
    <n v="51"/>
    <n v="4.5"/>
    <n v="5"/>
    <s v="3.0.4"/>
    <s v="4+"/>
    <x v="16"/>
    <n v="38"/>
    <n v="5"/>
    <n v="8"/>
    <n v="1"/>
  </r>
  <r>
    <n v="2857"/>
    <n v="797339772"/>
    <s v="敶扎嚗嚗隞雿亥Ｕ"/>
    <n v="83139584"/>
    <s v="USD"/>
    <x v="7"/>
    <x v="197"/>
    <n v="0"/>
    <n v="0"/>
    <n v="0"/>
    <s v="1.3.1"/>
    <s v="4+"/>
    <x v="16"/>
    <n v="40"/>
    <n v="5"/>
    <n v="2"/>
    <n v="1"/>
  </r>
  <r>
    <n v="2858"/>
    <n v="797511732"/>
    <s v="Caf - Mon Compte"/>
    <n v="2441216"/>
    <s v="USD"/>
    <x v="1"/>
    <x v="197"/>
    <n v="0"/>
    <n v="0"/>
    <n v="0"/>
    <s v="1.1.1"/>
    <s v="4+"/>
    <x v="7"/>
    <n v="40"/>
    <n v="0"/>
    <n v="2"/>
    <n v="1"/>
  </r>
  <r>
    <n v="2859"/>
    <n v="797535508"/>
    <s v="Got It - Homework Help Math, Chem, Physics Solver"/>
    <n v="32726016"/>
    <s v="USD"/>
    <x v="1"/>
    <x v="1905"/>
    <n v="47"/>
    <n v="4.5"/>
    <n v="4.5"/>
    <s v="3.5.2"/>
    <s v="9+"/>
    <x v="16"/>
    <n v="37"/>
    <n v="5"/>
    <n v="1"/>
    <n v="1"/>
  </r>
  <r>
    <n v="2860"/>
    <n v="797639732"/>
    <s v="RollerCoaster Tycoon簧 4 Mobile"/>
    <n v="195613696"/>
    <s v="USD"/>
    <x v="1"/>
    <x v="1906"/>
    <n v="1146"/>
    <n v="3.5"/>
    <n v="4"/>
    <s v="1.10.14"/>
    <s v="4+"/>
    <x v="0"/>
    <n v="37"/>
    <n v="5"/>
    <n v="14"/>
    <n v="1"/>
  </r>
  <r>
    <n v="2861"/>
    <n v="797809194"/>
    <s v="TMNT: Brothers Unite"/>
    <n v="270014464"/>
    <s v="USD"/>
    <x v="6"/>
    <x v="1907"/>
    <n v="0"/>
    <n v="4"/>
    <n v="0"/>
    <s v="1.0.3"/>
    <s v="9+"/>
    <x v="0"/>
    <n v="40"/>
    <n v="5"/>
    <n v="1"/>
    <n v="1"/>
  </r>
  <r>
    <n v="2862"/>
    <n v="797818385"/>
    <s v="Repost It! for Instagram Pro - Video Photo Whiz"/>
    <n v="54003712"/>
    <s v="USD"/>
    <x v="6"/>
    <x v="641"/>
    <n v="98"/>
    <n v="4"/>
    <n v="4.5"/>
    <s v="1.6.0"/>
    <s v="4+"/>
    <x v="9"/>
    <n v="37"/>
    <n v="3"/>
    <n v="1"/>
    <n v="1"/>
  </r>
  <r>
    <n v="2864"/>
    <n v="799406905"/>
    <s v="Rookie Cam - Photo Editor &amp; Filter Camera"/>
    <n v="110953472"/>
    <s v="USD"/>
    <x v="1"/>
    <x v="1908"/>
    <n v="2404"/>
    <n v="4.5"/>
    <n v="4.5"/>
    <n v="3.2"/>
    <s v="4+"/>
    <x v="14"/>
    <n v="37"/>
    <n v="5"/>
    <n v="18"/>
    <n v="1"/>
  </r>
  <r>
    <n v="2865"/>
    <n v="799471892"/>
    <s v="Out There: 峏 Edition"/>
    <n v="164665344"/>
    <s v="USD"/>
    <x v="0"/>
    <x v="1909"/>
    <n v="32"/>
    <n v="4.5"/>
    <n v="4"/>
    <n v="2.5"/>
    <s v="4+"/>
    <x v="0"/>
    <n v="40"/>
    <n v="5"/>
    <n v="7"/>
    <n v="1"/>
  </r>
  <r>
    <n v="2866"/>
    <n v="799631716"/>
    <s v="mySTATE - State College"/>
    <n v="7122944"/>
    <s v="USD"/>
    <x v="2"/>
    <x v="674"/>
    <n v="8"/>
    <n v="4.5"/>
    <n v="3.5"/>
    <n v="1.6"/>
    <s v="17+"/>
    <x v="15"/>
    <n v="38"/>
    <n v="0"/>
    <n v="1"/>
    <n v="1"/>
  </r>
  <r>
    <n v="2867"/>
    <n v="802869990"/>
    <s v="摰撠秩-剝蝵銋衣髡餈賣敹蟡"/>
    <n v="39294976"/>
    <s v="USD"/>
    <x v="2"/>
    <x v="23"/>
    <n v="0"/>
    <n v="5"/>
    <n v="0"/>
    <s v="2.17.0"/>
    <s v="17+"/>
    <x v="20"/>
    <n v="38"/>
    <n v="0"/>
    <n v="2"/>
    <n v="1"/>
  </r>
  <r>
    <n v="2868"/>
    <n v="802889610"/>
    <s v="Tricks for iPhone (Pro)"/>
    <n v="22793216"/>
    <s v="USD"/>
    <x v="7"/>
    <x v="197"/>
    <n v="0"/>
    <n v="0"/>
    <n v="0"/>
    <n v="2.5"/>
    <s v="4+"/>
    <x v="7"/>
    <n v="37"/>
    <n v="5"/>
    <n v="2"/>
    <n v="1"/>
  </r>
  <r>
    <n v="2870"/>
    <n v="803346990"/>
    <s v="Athletics: Winter Sports (Full Version)"/>
    <n v="147554304"/>
    <s v="USD"/>
    <x v="2"/>
    <x v="1649"/>
    <n v="0"/>
    <n v="4"/>
    <n v="0"/>
    <n v="2"/>
    <s v="4+"/>
    <x v="0"/>
    <n v="37"/>
    <n v="5"/>
    <n v="1"/>
    <n v="1"/>
  </r>
  <r>
    <n v="2871"/>
    <n v="803781859"/>
    <s v="雿撣-撠擃郎抒郎銋撖澆"/>
    <n v="134531072"/>
    <s v="USD"/>
    <x v="1"/>
    <x v="301"/>
    <n v="0"/>
    <n v="4.5"/>
    <n v="0"/>
    <s v="8.6.4"/>
    <s v="4+"/>
    <x v="16"/>
    <n v="38"/>
    <n v="5"/>
    <n v="1"/>
    <n v="1"/>
  </r>
  <r>
    <n v="2872"/>
    <n v="804069802"/>
    <s v="Shin Megami Tensei (ENG)"/>
    <n v="27975680"/>
    <s v="USD"/>
    <x v="5"/>
    <x v="1910"/>
    <n v="147"/>
    <n v="5"/>
    <n v="5"/>
    <s v="1.0.0"/>
    <s v="12+"/>
    <x v="0"/>
    <n v="43"/>
    <n v="0"/>
    <n v="1"/>
    <n v="0"/>
  </r>
  <r>
    <n v="2873"/>
    <n v="804177739"/>
    <s v="Adobe Photoshop Lightroom for iPad"/>
    <n v="146830336"/>
    <s v="USD"/>
    <x v="1"/>
    <x v="1911"/>
    <n v="2"/>
    <n v="4"/>
    <n v="1"/>
    <s v="2.7.4"/>
    <s v="4+"/>
    <x v="14"/>
    <n v="24"/>
    <n v="5"/>
    <n v="12"/>
    <n v="1"/>
  </r>
  <r>
    <n v="2874"/>
    <n v="804379658"/>
    <s v="Words with Friends  Best Word Game"/>
    <n v="183009280"/>
    <s v="USD"/>
    <x v="1"/>
    <x v="1912"/>
    <n v="613"/>
    <n v="4.5"/>
    <n v="4"/>
    <n v="5.35"/>
    <s v="4+"/>
    <x v="0"/>
    <n v="37"/>
    <n v="4"/>
    <n v="6"/>
    <n v="1"/>
  </r>
  <r>
    <n v="2875"/>
    <n v="804637783"/>
    <s v="Speak &amp; Translate 嚗 Live Voice and Text Translator"/>
    <n v="60432384"/>
    <s v="USD"/>
    <x v="14"/>
    <x v="1913"/>
    <n v="283"/>
    <n v="4.5"/>
    <n v="4.5"/>
    <n v="3.5"/>
    <s v="4+"/>
    <x v="4"/>
    <n v="38"/>
    <n v="5"/>
    <n v="12"/>
    <n v="1"/>
  </r>
  <r>
    <n v="2876"/>
    <n v="804641004"/>
    <s v="Speak &amp; Translate 嚗 Voice and Text Translator"/>
    <n v="78640128"/>
    <s v="USD"/>
    <x v="1"/>
    <x v="1914"/>
    <n v="537"/>
    <n v="4.5"/>
    <n v="4.5"/>
    <n v="3.5"/>
    <s v="4+"/>
    <x v="1"/>
    <n v="38"/>
    <n v="5"/>
    <n v="12"/>
    <n v="1"/>
  </r>
  <r>
    <n v="2877"/>
    <n v="804888540"/>
    <s v="Photon X Private Browser and Flash Player for iPad"/>
    <n v="34798592"/>
    <s v="USD"/>
    <x v="2"/>
    <x v="1728"/>
    <n v="6"/>
    <n v="4"/>
    <n v="2.5"/>
    <n v="5"/>
    <s v="17+"/>
    <x v="1"/>
    <n v="24"/>
    <n v="3"/>
    <n v="10"/>
    <n v="1"/>
  </r>
  <r>
    <n v="2879"/>
    <n v="805532295"/>
    <s v="ALOE -扎颯研具萸扎血摨瑞蕭瘙戊扼鈭箸⊥潦Ｕ"/>
    <n v="32138240"/>
    <s v="USD"/>
    <x v="1"/>
    <x v="197"/>
    <n v="0"/>
    <n v="0"/>
    <n v="0"/>
    <s v="2.2.0"/>
    <s v="4+"/>
    <x v="17"/>
    <n v="37"/>
    <n v="0"/>
    <n v="2"/>
    <n v="1"/>
  </r>
  <r>
    <n v="2880"/>
    <n v="805548819"/>
    <s v="MagicBars - HomeScreen Wallpaper With Creativity"/>
    <n v="5218304"/>
    <s v="USD"/>
    <x v="7"/>
    <x v="647"/>
    <n v="74"/>
    <n v="3"/>
    <n v="3"/>
    <n v="1.2"/>
    <s v="4+"/>
    <x v="13"/>
    <n v="38"/>
    <n v="0"/>
    <n v="1"/>
    <n v="1"/>
  </r>
  <r>
    <n v="2881"/>
    <n v="805839157"/>
    <s v="Lastronaut"/>
    <n v="25448448"/>
    <s v="USD"/>
    <x v="1"/>
    <x v="1053"/>
    <n v="235"/>
    <n v="4.5"/>
    <n v="4.5"/>
    <s v="1.1.3"/>
    <s v="9+"/>
    <x v="0"/>
    <n v="38"/>
    <n v="0"/>
    <n v="1"/>
    <n v="1"/>
  </r>
  <r>
    <n v="2882"/>
    <n v="805845189"/>
    <s v="Crazy Kitchen"/>
    <n v="196248576"/>
    <s v="USD"/>
    <x v="1"/>
    <x v="1915"/>
    <n v="67"/>
    <n v="5"/>
    <n v="4.5"/>
    <s v="4.1.2"/>
    <s v="4+"/>
    <x v="0"/>
    <n v="38"/>
    <n v="5"/>
    <n v="1"/>
    <n v="1"/>
  </r>
  <r>
    <n v="2883"/>
    <n v="805869467"/>
    <s v="Tynker - Learn to Code. Programming Made Easy."/>
    <n v="168828928"/>
    <s v="USD"/>
    <x v="1"/>
    <x v="1272"/>
    <n v="1"/>
    <n v="4.5"/>
    <n v="1"/>
    <s v="4.0.14"/>
    <s v="4+"/>
    <x v="16"/>
    <n v="24"/>
    <n v="5"/>
    <n v="1"/>
    <n v="1"/>
  </r>
  <r>
    <n v="2886"/>
    <n v="806077016"/>
    <s v="War Robots"/>
    <n v="600535040"/>
    <s v="USD"/>
    <x v="1"/>
    <x v="1916"/>
    <n v="380"/>
    <n v="4.5"/>
    <n v="4.5"/>
    <s v="2.9.0"/>
    <s v="12+"/>
    <x v="0"/>
    <n v="38"/>
    <n v="5"/>
    <n v="17"/>
    <n v="1"/>
  </r>
  <r>
    <n v="2887"/>
    <n v="806223188"/>
    <s v="Peak - Brain Training"/>
    <n v="254793728"/>
    <s v="USD"/>
    <x v="1"/>
    <x v="1917"/>
    <n v="29"/>
    <n v="4.5"/>
    <n v="4.5"/>
    <n v="3.2"/>
    <s v="4+"/>
    <x v="16"/>
    <n v="37"/>
    <n v="5"/>
    <n v="14"/>
    <n v="1"/>
  </r>
  <r>
    <n v="2890"/>
    <n v="807411101"/>
    <s v="Baby Food Fair - Make, Eat, Play - Have Fun!"/>
    <n v="83722240"/>
    <s v="USD"/>
    <x v="1"/>
    <x v="1918"/>
    <n v="51"/>
    <n v="3.5"/>
    <n v="4"/>
    <n v="1.8"/>
    <s v="4+"/>
    <x v="0"/>
    <n v="40"/>
    <n v="5"/>
    <n v="12"/>
    <n v="1"/>
  </r>
  <r>
    <n v="2891"/>
    <n v="807416704"/>
    <s v="X-Tactics"/>
    <n v="94363648"/>
    <s v="USD"/>
    <x v="0"/>
    <x v="1286"/>
    <n v="2"/>
    <n v="5"/>
    <n v="5"/>
    <s v="2.4.0"/>
    <s v="12+"/>
    <x v="0"/>
    <n v="38"/>
    <n v="5"/>
    <n v="6"/>
    <n v="1"/>
  </r>
  <r>
    <n v="2892"/>
    <n v="808108897"/>
    <s v="Toca Pet Doctor"/>
    <n v="330686464"/>
    <s v="USD"/>
    <x v="6"/>
    <x v="1402"/>
    <n v="25"/>
    <n v="4"/>
    <n v="4"/>
    <s v="1.0.4"/>
    <s v="4+"/>
    <x v="16"/>
    <n v="40"/>
    <n v="4"/>
    <n v="18"/>
    <n v="1"/>
  </r>
  <r>
    <n v="2894"/>
    <n v="808296431"/>
    <s v="Crashlands"/>
    <n v="117937152"/>
    <s v="USD"/>
    <x v="4"/>
    <x v="1919"/>
    <n v="32"/>
    <n v="4.5"/>
    <n v="5"/>
    <s v="1.2.14"/>
    <s v="9+"/>
    <x v="0"/>
    <n v="37"/>
    <n v="5"/>
    <n v="1"/>
    <n v="1"/>
  </r>
  <r>
    <n v="2897"/>
    <n v="808794344"/>
    <s v="The Olympics - Official App for the Olympic Games"/>
    <n v="11540480"/>
    <s v="USD"/>
    <x v="1"/>
    <x v="1920"/>
    <n v="0"/>
    <n v="1.5"/>
    <n v="0"/>
    <s v="2.1.3"/>
    <s v="4+"/>
    <x v="10"/>
    <n v="38"/>
    <n v="5"/>
    <n v="2"/>
    <n v="1"/>
  </r>
  <r>
    <n v="2899"/>
    <n v="809657936"/>
    <s v="Fragment's Note2 Side:芣"/>
    <n v="1169608704"/>
    <s v="USD"/>
    <x v="6"/>
    <x v="197"/>
    <n v="0"/>
    <n v="0"/>
    <n v="0"/>
    <s v="1.0.3"/>
    <s v="4+"/>
    <x v="0"/>
    <n v="43"/>
    <n v="4"/>
    <n v="1"/>
    <n v="1"/>
  </r>
  <r>
    <n v="2900"/>
    <n v="810405576"/>
    <s v="StaffWars"/>
    <n v="40855552"/>
    <s v="USD"/>
    <x v="2"/>
    <x v="1921"/>
    <n v="13"/>
    <n v="4.5"/>
    <n v="3.5"/>
    <s v="1.70.0"/>
    <s v="4+"/>
    <x v="16"/>
    <n v="40"/>
    <n v="5"/>
    <n v="1"/>
    <n v="1"/>
  </r>
  <r>
    <n v="2902"/>
    <n v="811397653"/>
    <s v="You Must Build A Boat"/>
    <n v="98627584"/>
    <s v="USD"/>
    <x v="6"/>
    <x v="1922"/>
    <n v="194"/>
    <n v="4"/>
    <n v="4"/>
    <s v="1.2.1769"/>
    <s v="4+"/>
    <x v="0"/>
    <n v="40"/>
    <n v="5"/>
    <n v="1"/>
    <n v="1"/>
  </r>
  <r>
    <n v="2903"/>
    <n v="813330182"/>
    <s v="Autumn Dynasty Warlords"/>
    <n v="240103424"/>
    <s v="USD"/>
    <x v="12"/>
    <x v="1923"/>
    <n v="222"/>
    <n v="4.5"/>
    <n v="4.5"/>
    <n v="2.11"/>
    <s v="9+"/>
    <x v="0"/>
    <n v="40"/>
    <n v="5"/>
    <n v="1"/>
    <n v="1"/>
  </r>
  <r>
    <n v="2905"/>
    <n v="813952961"/>
    <s v="Deliciously Ella"/>
    <n v="522395648"/>
    <s v="USD"/>
    <x v="0"/>
    <x v="389"/>
    <n v="0"/>
    <n v="3.5"/>
    <n v="0"/>
    <s v="4.0.0"/>
    <s v="4+"/>
    <x v="18"/>
    <n v="37"/>
    <n v="4"/>
    <n v="1"/>
    <n v="1"/>
  </r>
  <r>
    <n v="2906"/>
    <n v="814323051"/>
    <s v="Bridge Constructor Medieval"/>
    <n v="104359936"/>
    <s v="USD"/>
    <x v="7"/>
    <x v="200"/>
    <n v="39"/>
    <n v="4.5"/>
    <n v="4.5"/>
    <n v="1.5"/>
    <s v="4+"/>
    <x v="0"/>
    <n v="43"/>
    <n v="5"/>
    <n v="13"/>
    <n v="1"/>
  </r>
  <r>
    <n v="2907"/>
    <n v="814466047"/>
    <s v="Star Horizon"/>
    <n v="955272192"/>
    <s v="USD"/>
    <x v="0"/>
    <x v="472"/>
    <n v="4"/>
    <n v="4"/>
    <n v="4"/>
    <s v="2.2.3"/>
    <s v="9+"/>
    <x v="0"/>
    <n v="38"/>
    <n v="5"/>
    <n v="10"/>
    <n v="1"/>
  </r>
  <r>
    <n v="2908"/>
    <n v="814656403"/>
    <s v="Restaurant Story 2"/>
    <n v="154361856"/>
    <s v="USD"/>
    <x v="1"/>
    <x v="1924"/>
    <n v="2440"/>
    <n v="4"/>
    <n v="4"/>
    <s v="1.7.9"/>
    <s v="12+"/>
    <x v="0"/>
    <n v="43"/>
    <n v="5"/>
    <n v="8"/>
    <n v="1"/>
  </r>
  <r>
    <n v="2910"/>
    <n v="814977594"/>
    <s v="Surgeon Simulator"/>
    <n v="514434048"/>
    <s v="USD"/>
    <x v="4"/>
    <x v="1925"/>
    <n v="43"/>
    <n v="4"/>
    <n v="3.5"/>
    <n v="1.5"/>
    <s v="12+"/>
    <x v="0"/>
    <n v="37"/>
    <n v="5"/>
    <n v="1"/>
    <n v="1"/>
  </r>
  <r>
    <n v="2911"/>
    <n v="815181808"/>
    <s v="Godus"/>
    <n v="167555072"/>
    <s v="USD"/>
    <x v="1"/>
    <x v="1926"/>
    <n v="709"/>
    <n v="4.5"/>
    <n v="4.5"/>
    <n v="1.1399999999999999"/>
    <s v="4+"/>
    <x v="0"/>
    <n v="38"/>
    <n v="4"/>
    <n v="1"/>
    <n v="1"/>
  </r>
  <r>
    <n v="2912"/>
    <n v="815218412"/>
    <s v="Vocabulary.com"/>
    <n v="8671232"/>
    <s v="USD"/>
    <x v="6"/>
    <x v="1721"/>
    <n v="1650"/>
    <n v="4.5"/>
    <n v="4.5"/>
    <s v="1.0.1"/>
    <s v="9+"/>
    <x v="16"/>
    <n v="40"/>
    <n v="5"/>
    <n v="1"/>
    <n v="1"/>
  </r>
  <r>
    <n v="2913"/>
    <n v="815876493"/>
    <s v="Dash Up 2"/>
    <n v="72339456"/>
    <s v="USD"/>
    <x v="1"/>
    <x v="23"/>
    <n v="4"/>
    <n v="4.5"/>
    <n v="4.5"/>
    <s v="3.0.9"/>
    <s v="4+"/>
    <x v="0"/>
    <n v="38"/>
    <n v="5"/>
    <n v="1"/>
    <n v="1"/>
  </r>
  <r>
    <n v="2914"/>
    <n v="816177666"/>
    <s v="Scan &amp; Translate - image Scanner and Translator"/>
    <n v="102495232"/>
    <s v="USD"/>
    <x v="6"/>
    <x v="1927"/>
    <n v="52"/>
    <n v="4"/>
    <n v="4"/>
    <n v="4"/>
    <s v="4+"/>
    <x v="7"/>
    <n v="37"/>
    <n v="5"/>
    <n v="15"/>
    <n v="1"/>
  </r>
  <r>
    <n v="2915"/>
    <n v="816202468"/>
    <s v="Crazy Freekick"/>
    <n v="33681408"/>
    <s v="USD"/>
    <x v="1"/>
    <x v="1076"/>
    <n v="11"/>
    <n v="4.5"/>
    <n v="4.5"/>
    <s v="1.0.5"/>
    <s v="4+"/>
    <x v="0"/>
    <n v="40"/>
    <n v="5"/>
    <n v="12"/>
    <n v="1"/>
  </r>
  <r>
    <n v="2916"/>
    <n v="816283225"/>
    <s v="PKTBALL - Endless Arcade Smash Sport"/>
    <n v="123222016"/>
    <s v="USD"/>
    <x v="1"/>
    <x v="1928"/>
    <n v="145"/>
    <n v="4.5"/>
    <n v="5"/>
    <s v="1.2.2"/>
    <s v="4+"/>
    <x v="0"/>
    <n v="40"/>
    <n v="5"/>
    <n v="1"/>
    <n v="1"/>
  </r>
  <r>
    <n v="2917"/>
    <n v="816821851"/>
    <s v="ytools-flashlight,ruler,spirit level,protractor and sound level meter"/>
    <n v="2162688"/>
    <s v="USD"/>
    <x v="2"/>
    <x v="715"/>
    <n v="33"/>
    <n v="4.5"/>
    <n v="4.5"/>
    <s v="3.1.1"/>
    <s v="4+"/>
    <x v="7"/>
    <n v="38"/>
    <n v="2"/>
    <n v="3"/>
    <n v="1"/>
  </r>
  <r>
    <n v="2920"/>
    <n v="818779127"/>
    <s v="TestNav"/>
    <n v="4448256"/>
    <s v="USD"/>
    <x v="1"/>
    <x v="1929"/>
    <n v="122"/>
    <n v="1.5"/>
    <n v="1.5"/>
    <s v="1.5.1"/>
    <s v="4+"/>
    <x v="16"/>
    <n v="24"/>
    <n v="4"/>
    <n v="2"/>
    <n v="1"/>
  </r>
  <r>
    <n v="2921"/>
    <n v="819169133"/>
    <s v="OUTDODGE"/>
    <n v="41732096"/>
    <s v="USD"/>
    <x v="1"/>
    <x v="721"/>
    <n v="48"/>
    <n v="4"/>
    <n v="4"/>
    <s v="1.0.3"/>
    <s v="4+"/>
    <x v="0"/>
    <n v="38"/>
    <n v="4"/>
    <n v="1"/>
    <n v="1"/>
  </r>
  <r>
    <n v="2922"/>
    <n v="819197891"/>
    <s v="Don't Touch This - Secret Data Vault"/>
    <n v="40141824"/>
    <s v="USD"/>
    <x v="12"/>
    <x v="1930"/>
    <n v="117"/>
    <n v="4.5"/>
    <n v="4.5"/>
    <n v="2.8"/>
    <s v="17+"/>
    <x v="14"/>
    <n v="37"/>
    <n v="5"/>
    <n v="12"/>
    <n v="1"/>
  </r>
  <r>
    <n v="2923"/>
    <n v="819627009"/>
    <s v="Micromedex Drug Reference Essentials"/>
    <n v="5693440"/>
    <s v="USD"/>
    <x v="6"/>
    <x v="1162"/>
    <n v="37"/>
    <n v="1.5"/>
    <n v="2.5"/>
    <s v="1.77.0"/>
    <s v="12+"/>
    <x v="21"/>
    <n v="40"/>
    <n v="3"/>
    <n v="1"/>
    <n v="1"/>
  </r>
  <r>
    <n v="2924"/>
    <n v="820004378"/>
    <s v="JR望研"/>
    <n v="25631744"/>
    <s v="USD"/>
    <x v="1"/>
    <x v="197"/>
    <n v="0"/>
    <n v="0"/>
    <n v="0"/>
    <s v="2.10.0"/>
    <s v="12+"/>
    <x v="15"/>
    <n v="37"/>
    <n v="0"/>
    <n v="1"/>
    <n v="1"/>
  </r>
  <r>
    <n v="2925"/>
    <n v="820802943"/>
    <s v="Social Picket - Stalker &amp; Spy for Instagram"/>
    <n v="11301888"/>
    <s v="USD"/>
    <x v="1"/>
    <x v="1931"/>
    <n v="88"/>
    <n v="4"/>
    <n v="3.5"/>
    <s v="1.3.1"/>
    <s v="12+"/>
    <x v="7"/>
    <n v="38"/>
    <n v="2"/>
    <n v="2"/>
    <n v="1"/>
  </r>
  <r>
    <n v="2927"/>
    <n v="821374885"/>
    <s v="Sight Words Ninja - Slicing Game to Learn to Read"/>
    <n v="55710720"/>
    <s v="USD"/>
    <x v="7"/>
    <x v="117"/>
    <n v="8"/>
    <n v="4"/>
    <n v="4.5"/>
    <n v="2"/>
    <s v="4+"/>
    <x v="16"/>
    <n v="37"/>
    <n v="5"/>
    <n v="1"/>
    <n v="1"/>
  </r>
  <r>
    <n v="2928"/>
    <n v="821399915"/>
    <s v="銝敹-銝⊥雿,葵翰"/>
    <n v="134600704"/>
    <s v="USD"/>
    <x v="2"/>
    <x v="1932"/>
    <n v="0"/>
    <n v="4.5"/>
    <n v="0"/>
    <s v="1.3.9"/>
    <s v="9+"/>
    <x v="0"/>
    <n v="43"/>
    <n v="5"/>
    <n v="2"/>
    <n v="1"/>
  </r>
  <r>
    <n v="2929"/>
    <n v="821560738"/>
    <s v="AnyFont"/>
    <n v="6157312"/>
    <s v="USD"/>
    <x v="7"/>
    <x v="1933"/>
    <n v="16"/>
    <n v="4"/>
    <n v="5"/>
    <n v="2.8"/>
    <s v="4+"/>
    <x v="7"/>
    <n v="37"/>
    <n v="5"/>
    <n v="7"/>
    <n v="1"/>
  </r>
  <r>
    <n v="2931"/>
    <n v="822701037"/>
    <s v="Sometimes You Die"/>
    <n v="27910144"/>
    <s v="USD"/>
    <x v="7"/>
    <x v="1162"/>
    <n v="88"/>
    <n v="4"/>
    <n v="4.5"/>
    <n v="1.31"/>
    <s v="12+"/>
    <x v="0"/>
    <n v="40"/>
    <n v="3"/>
    <n v="2"/>
    <n v="1"/>
  </r>
  <r>
    <n v="2932"/>
    <n v="822797943"/>
    <s v="Page: English Grammar &amp; Spell Checker + Translator"/>
    <n v="24753152"/>
    <s v="USD"/>
    <x v="0"/>
    <x v="1934"/>
    <n v="6"/>
    <n v="4.5"/>
    <n v="3"/>
    <n v="4.93"/>
    <s v="4+"/>
    <x v="1"/>
    <n v="38"/>
    <n v="5"/>
    <n v="9"/>
    <n v="1"/>
  </r>
  <r>
    <n v="2933"/>
    <n v="823413326"/>
    <s v="iWeather - World weather forecast"/>
    <n v="30547968"/>
    <s v="USD"/>
    <x v="1"/>
    <x v="1370"/>
    <n v="3"/>
    <n v="4.5"/>
    <n v="3.5"/>
    <n v="3.5"/>
    <s v="4+"/>
    <x v="2"/>
    <n v="37"/>
    <n v="2"/>
    <n v="1"/>
    <n v="1"/>
  </r>
  <r>
    <n v="2934"/>
    <n v="823443083"/>
    <s v="Skiplagged  Actually Cheap Flights &amp; Hotels"/>
    <n v="106739712"/>
    <s v="USD"/>
    <x v="1"/>
    <x v="1935"/>
    <n v="11"/>
    <n v="4.5"/>
    <n v="4.5"/>
    <s v="2.0.1"/>
    <s v="4+"/>
    <x v="8"/>
    <n v="37"/>
    <n v="5"/>
    <n v="2"/>
    <n v="1"/>
  </r>
  <r>
    <n v="2935"/>
    <n v="823518885"/>
    <s v="World Craft HD"/>
    <n v="154244096"/>
    <s v="USD"/>
    <x v="1"/>
    <x v="1936"/>
    <n v="82"/>
    <n v="3"/>
    <n v="2.5"/>
    <n v="2.9"/>
    <s v="4+"/>
    <x v="0"/>
    <n v="40"/>
    <n v="4"/>
    <n v="1"/>
    <n v="1"/>
  </r>
  <r>
    <n v="2936"/>
    <n v="823804745"/>
    <s v="Multiplayer Terraria edition"/>
    <n v="15790080"/>
    <s v="USD"/>
    <x v="0"/>
    <x v="1937"/>
    <n v="628"/>
    <n v="4"/>
    <n v="4"/>
    <n v="1.5"/>
    <s v="9+"/>
    <x v="0"/>
    <n v="37"/>
    <n v="5"/>
    <n v="1"/>
    <n v="1"/>
  </r>
  <r>
    <n v="2937"/>
    <n v="823869162"/>
    <s v="SimplePlanes"/>
    <n v="338566144"/>
    <s v="USD"/>
    <x v="4"/>
    <x v="1938"/>
    <n v="539"/>
    <n v="4.5"/>
    <n v="5"/>
    <s v="1.5.3"/>
    <s v="4+"/>
    <x v="0"/>
    <n v="40"/>
    <n v="5"/>
    <n v="1"/>
    <n v="1"/>
  </r>
  <r>
    <n v="2940"/>
    <n v="824281761"/>
    <s v="Sago Mini Monsters"/>
    <n v="87442432"/>
    <s v="USD"/>
    <x v="6"/>
    <x v="1686"/>
    <n v="9"/>
    <n v="4.5"/>
    <n v="3"/>
    <n v="1.9"/>
    <s v="4+"/>
    <x v="16"/>
    <n v="38"/>
    <n v="5"/>
    <n v="1"/>
    <n v="1"/>
  </r>
  <r>
    <n v="2941"/>
    <n v="824305459"/>
    <s v="Papa's Freezeria To Go!"/>
    <n v="53638144"/>
    <s v="USD"/>
    <x v="2"/>
    <x v="1939"/>
    <n v="28"/>
    <n v="4.5"/>
    <n v="4"/>
    <s v="1.1.2"/>
    <s v="4+"/>
    <x v="0"/>
    <n v="37"/>
    <n v="0"/>
    <n v="1"/>
    <n v="1"/>
  </r>
  <r>
    <n v="2942"/>
    <n v="824421012"/>
    <s v="Brushstroke"/>
    <n v="61438976"/>
    <s v="USD"/>
    <x v="0"/>
    <x v="1940"/>
    <n v="116"/>
    <n v="4.5"/>
    <n v="4.5"/>
    <n v="3.1"/>
    <s v="4+"/>
    <x v="14"/>
    <n v="37"/>
    <n v="5"/>
    <n v="12"/>
    <n v="1"/>
  </r>
  <r>
    <n v="2944"/>
    <n v="824940089"/>
    <s v="InsSave - Download &amp; Save Photos &amp; Videos From Instagram With Ease!"/>
    <n v="2314240"/>
    <s v="USD"/>
    <x v="2"/>
    <x v="315"/>
    <n v="97"/>
    <n v="3"/>
    <n v="3"/>
    <n v="1.2"/>
    <s v="4+"/>
    <x v="9"/>
    <n v="38"/>
    <n v="2"/>
    <n v="1"/>
    <n v="1"/>
  </r>
  <r>
    <n v="2945"/>
    <n v="825089659"/>
    <s v="Photon X Flash Web Browser &amp; Player for iPhone - Full Screen Video plus Games"/>
    <n v="12853248"/>
    <s v="USD"/>
    <x v="6"/>
    <x v="1458"/>
    <n v="3"/>
    <n v="1"/>
    <n v="1"/>
    <n v="4.2"/>
    <s v="17+"/>
    <x v="7"/>
    <n v="43"/>
    <n v="0"/>
    <n v="10"/>
    <n v="1"/>
  </r>
  <r>
    <n v="2948"/>
    <n v="826395534"/>
    <s v="Black Elements  Use our cool Wallpapers to change the elements on your Home Screen and Lock Screen to another color!"/>
    <n v="11292672"/>
    <s v="USD"/>
    <x v="7"/>
    <x v="764"/>
    <n v="44"/>
    <n v="1"/>
    <n v="1"/>
    <n v="1"/>
    <s v="4+"/>
    <x v="17"/>
    <n v="38"/>
    <n v="0"/>
    <n v="1"/>
    <n v="1"/>
  </r>
  <r>
    <n v="2950"/>
    <n v="826523703"/>
    <s v="Soccer Stars"/>
    <n v="67262464"/>
    <s v="USD"/>
    <x v="1"/>
    <x v="1941"/>
    <n v="264"/>
    <n v="4.5"/>
    <n v="4.5"/>
    <s v="3.6.2"/>
    <s v="4+"/>
    <x v="0"/>
    <n v="40"/>
    <n v="5"/>
    <n v="9"/>
    <n v="1"/>
  </r>
  <r>
    <n v="2951"/>
    <n v="826921329"/>
    <s v="Face Swap Booth  photo faceswap &amp; face changer"/>
    <n v="27779072"/>
    <s v="USD"/>
    <x v="1"/>
    <x v="1942"/>
    <n v="198"/>
    <n v="4"/>
    <n v="4"/>
    <s v="1.6.4"/>
    <s v="4+"/>
    <x v="13"/>
    <n v="37"/>
    <n v="5"/>
    <n v="1"/>
    <n v="1"/>
  </r>
  <r>
    <n v="2952"/>
    <n v="828005193"/>
    <s v="Kitchen Scramble: Cooking Game"/>
    <n v="117025792"/>
    <s v="USD"/>
    <x v="1"/>
    <x v="1943"/>
    <n v="13"/>
    <n v="3.5"/>
    <n v="2.5"/>
    <s v="4.3.1"/>
    <s v="4+"/>
    <x v="0"/>
    <n v="40"/>
    <n v="4"/>
    <n v="6"/>
    <n v="1"/>
  </r>
  <r>
    <n v="2953"/>
    <n v="828392046"/>
    <s v="Teach Your Monster to Read - Phonics and Reading"/>
    <n v="95277056"/>
    <s v="USD"/>
    <x v="4"/>
    <x v="1944"/>
    <n v="22"/>
    <n v="3.5"/>
    <n v="4.5"/>
    <s v="3.0.4"/>
    <s v="4+"/>
    <x v="16"/>
    <n v="40"/>
    <n v="5"/>
    <n v="1"/>
    <n v="1"/>
  </r>
  <r>
    <n v="2955"/>
    <n v="828578246"/>
    <s v="Gummy Drop!  A Match 3 Puzzle Game"/>
    <n v="123356160"/>
    <s v="USD"/>
    <x v="1"/>
    <x v="1945"/>
    <n v="437"/>
    <n v="4.5"/>
    <n v="4.5"/>
    <s v="2.31.0"/>
    <s v="4+"/>
    <x v="0"/>
    <n v="38"/>
    <n v="5"/>
    <n v="10"/>
    <n v="1"/>
  </r>
  <r>
    <n v="2959"/>
    <n v="829581836"/>
    <s v="Theory Test 4-in-1 Bundle - Driving Test Success"/>
    <n v="1046276096"/>
    <s v="USD"/>
    <x v="4"/>
    <x v="197"/>
    <n v="0"/>
    <n v="0"/>
    <n v="0"/>
    <s v="2.0.4"/>
    <s v="4+"/>
    <x v="4"/>
    <n v="38"/>
    <n v="5"/>
    <n v="1"/>
    <n v="1"/>
  </r>
  <r>
    <n v="2960"/>
    <n v="829587759"/>
    <s v="Babbel  Learn Languages Spanish, French &amp; more"/>
    <n v="135982080"/>
    <s v="USD"/>
    <x v="1"/>
    <x v="1946"/>
    <n v="15"/>
    <n v="4"/>
    <n v="4"/>
    <s v="5.5.0"/>
    <s v="4+"/>
    <x v="16"/>
    <n v="37"/>
    <n v="5"/>
    <n v="7"/>
    <n v="1"/>
  </r>
  <r>
    <n v="2961"/>
    <n v="829739720"/>
    <s v="Red Onion - Tor-powered web browser for anonymous browsing and darknet"/>
    <n v="49845248"/>
    <s v="USD"/>
    <x v="7"/>
    <x v="1947"/>
    <n v="777"/>
    <n v="4.5"/>
    <n v="4.5"/>
    <n v="2.2000000000000002"/>
    <s v="17+"/>
    <x v="7"/>
    <n v="38"/>
    <n v="5"/>
    <n v="5"/>
    <n v="1"/>
  </r>
  <r>
    <n v="2963"/>
    <n v="830201595"/>
    <s v="憭抒征踴怨噙"/>
    <n v="109408256"/>
    <s v="USD"/>
    <x v="4"/>
    <x v="197"/>
    <n v="0"/>
    <n v="0"/>
    <n v="0"/>
    <s v="2.0.0"/>
    <s v="4+"/>
    <x v="0"/>
    <n v="38"/>
    <n v="5"/>
    <n v="1"/>
    <n v="1"/>
  </r>
  <r>
    <n v="2964"/>
    <n v="830302503"/>
    <s v="曉漲怠ㄚ嚗wifi蝞∪振抒蝞∠脤啣典"/>
    <n v="64237568"/>
    <s v="USD"/>
    <x v="1"/>
    <x v="1948"/>
    <n v="0"/>
    <n v="4.5"/>
    <n v="0"/>
    <s v="3.4.1"/>
    <s v="4+"/>
    <x v="7"/>
    <n v="37"/>
    <n v="0"/>
    <n v="1"/>
    <n v="1"/>
  </r>
  <r>
    <n v="2966"/>
    <n v="830515294"/>
    <s v="Fix My Car: Custom Mods"/>
    <n v="53654528"/>
    <s v="USD"/>
    <x v="7"/>
    <x v="1949"/>
    <n v="6"/>
    <n v="4"/>
    <n v="3.5"/>
    <n v="11"/>
    <s v="4+"/>
    <x v="0"/>
    <n v="40"/>
    <n v="5"/>
    <n v="25"/>
    <n v="1"/>
  </r>
  <r>
    <n v="2967"/>
    <n v="830544402"/>
    <s v="Leo's Fortune"/>
    <n v="96093184"/>
    <s v="USD"/>
    <x v="4"/>
    <x v="1950"/>
    <n v="346"/>
    <n v="4.5"/>
    <n v="4.5"/>
    <s v="1.0.7"/>
    <s v="9+"/>
    <x v="0"/>
    <n v="37"/>
    <n v="5"/>
    <n v="11"/>
    <n v="1"/>
  </r>
  <r>
    <n v="2968"/>
    <n v="830708155"/>
    <s v="Fantastical 2 for iPad - Calendar and Reminders"/>
    <n v="43115520"/>
    <s v="USD"/>
    <x v="3"/>
    <x v="1554"/>
    <n v="15"/>
    <n v="4.5"/>
    <n v="5"/>
    <s v="2.8.4"/>
    <s v="4+"/>
    <x v="1"/>
    <n v="24"/>
    <n v="5"/>
    <n v="6"/>
    <n v="1"/>
  </r>
  <r>
    <n v="2969"/>
    <n v="833517462"/>
    <s v="Just Dance Now"/>
    <n v="67874816"/>
    <s v="USD"/>
    <x v="1"/>
    <x v="1780"/>
    <n v="181"/>
    <n v="3.5"/>
    <n v="3.5"/>
    <s v="1.6.6"/>
    <s v="4+"/>
    <x v="0"/>
    <n v="38"/>
    <n v="5"/>
    <n v="14"/>
    <n v="1"/>
  </r>
  <r>
    <n v="2970"/>
    <n v="833756002"/>
    <s v="Flappy Golf"/>
    <n v="98557952"/>
    <s v="USD"/>
    <x v="1"/>
    <x v="1951"/>
    <n v="3840"/>
    <n v="4.5"/>
    <n v="4.5"/>
    <n v="1.7"/>
    <s v="4+"/>
    <x v="0"/>
    <n v="38"/>
    <n v="4"/>
    <n v="31"/>
    <n v="1"/>
  </r>
  <r>
    <n v="2971"/>
    <n v="833951143"/>
    <s v="FTL: Faster Than Light"/>
    <n v="179816448"/>
    <s v="USD"/>
    <x v="3"/>
    <x v="1952"/>
    <n v="21"/>
    <n v="4.5"/>
    <n v="5"/>
    <s v="1.5.14"/>
    <s v="9+"/>
    <x v="0"/>
    <n v="24"/>
    <n v="5"/>
    <n v="1"/>
    <n v="1"/>
  </r>
  <r>
    <n v="2972"/>
    <n v="833958016"/>
    <s v="LongStory: Choose your own dating game"/>
    <n v="70488064"/>
    <s v="USD"/>
    <x v="1"/>
    <x v="1953"/>
    <n v="70"/>
    <n v="4"/>
    <n v="3.5"/>
    <s v="7.2.0"/>
    <s v="12+"/>
    <x v="0"/>
    <n v="43"/>
    <n v="5"/>
    <n v="1"/>
    <n v="1"/>
  </r>
  <r>
    <n v="2973"/>
    <n v="834246564"/>
    <s v="Hairy Face Salon - Messy Shave Makeover"/>
    <n v="78550016"/>
    <s v="USD"/>
    <x v="1"/>
    <x v="1123"/>
    <n v="4"/>
    <n v="2.5"/>
    <n v="3"/>
    <n v="1.7"/>
    <s v="4+"/>
    <x v="0"/>
    <n v="38"/>
    <n v="4"/>
    <n v="11"/>
    <n v="1"/>
  </r>
  <r>
    <n v="2974"/>
    <n v="834248867"/>
    <s v="SKRWT"/>
    <n v="34190336"/>
    <s v="USD"/>
    <x v="7"/>
    <x v="1533"/>
    <n v="29"/>
    <n v="4.5"/>
    <n v="4.5"/>
    <n v="1.4"/>
    <s v="4+"/>
    <x v="14"/>
    <n v="37"/>
    <n v="5"/>
    <n v="21"/>
    <n v="1"/>
  </r>
  <r>
    <n v="2975"/>
    <n v="834315918"/>
    <s v="Space Marshals"/>
    <n v="443423744"/>
    <s v="USD"/>
    <x v="0"/>
    <x v="1954"/>
    <n v="87"/>
    <n v="4.5"/>
    <n v="4.5"/>
    <s v="1.3.3"/>
    <s v="12+"/>
    <x v="0"/>
    <n v="38"/>
    <n v="5"/>
    <n v="9"/>
    <n v="1"/>
  </r>
  <r>
    <n v="2978"/>
    <n v="834715612"/>
    <s v="Forgotten Memories: Alternate Realities"/>
    <n v="1361486848"/>
    <s v="USD"/>
    <x v="8"/>
    <x v="1955"/>
    <n v="222"/>
    <n v="4"/>
    <n v="4.5"/>
    <s v="1.0.6"/>
    <s v="12+"/>
    <x v="0"/>
    <n v="38"/>
    <n v="5"/>
    <n v="1"/>
    <n v="1"/>
  </r>
  <r>
    <n v="2980"/>
    <n v="834854351"/>
    <s v="Scanbot - Scanner App &amp; Fax"/>
    <n v="149340160"/>
    <s v="USD"/>
    <x v="1"/>
    <x v="1437"/>
    <n v="38"/>
    <n v="4.5"/>
    <n v="4.5"/>
    <s v="6.5.3"/>
    <s v="4+"/>
    <x v="7"/>
    <n v="37"/>
    <n v="5"/>
    <n v="23"/>
    <n v="1"/>
  </r>
  <r>
    <n v="2982"/>
    <n v="834993441"/>
    <s v="Spellspire"/>
    <n v="68319232"/>
    <s v="USD"/>
    <x v="1"/>
    <x v="1956"/>
    <n v="513"/>
    <n v="4.5"/>
    <n v="4.5"/>
    <s v="1.1.4"/>
    <s v="9+"/>
    <x v="0"/>
    <n v="38"/>
    <n v="5"/>
    <n v="1"/>
    <n v="1"/>
  </r>
  <r>
    <n v="2983"/>
    <n v="835217317"/>
    <s v="DatPiff"/>
    <n v="88672256"/>
    <s v="USD"/>
    <x v="1"/>
    <x v="1957"/>
    <n v="115"/>
    <n v="3.5"/>
    <n v="4.5"/>
    <s v="4.6.1"/>
    <s v="17+"/>
    <x v="6"/>
    <n v="37"/>
    <n v="4"/>
    <n v="19"/>
    <n v="1"/>
  </r>
  <r>
    <n v="2984"/>
    <n v="835599320"/>
    <s v="musical.ly - your video social network"/>
    <n v="173910016"/>
    <s v="USD"/>
    <x v="1"/>
    <x v="1958"/>
    <n v="0"/>
    <n v="4.5"/>
    <n v="0"/>
    <s v="5.7.3"/>
    <s v="12+"/>
    <x v="14"/>
    <n v="37"/>
    <n v="0"/>
    <n v="21"/>
    <n v="1"/>
  </r>
  <r>
    <n v="2985"/>
    <n v="835731296"/>
    <s v="MuseScore Songbook - Sheet Music"/>
    <n v="86334464"/>
    <s v="USD"/>
    <x v="7"/>
    <x v="798"/>
    <n v="5"/>
    <n v="4"/>
    <n v="3.5"/>
    <n v="1.1299999999999999"/>
    <s v="4+"/>
    <x v="6"/>
    <n v="38"/>
    <n v="4"/>
    <n v="1"/>
    <n v="1"/>
  </r>
  <r>
    <n v="2987"/>
    <n v="835969177"/>
    <s v="MMX Racing"/>
    <n v="836734976"/>
    <s v="USD"/>
    <x v="1"/>
    <x v="1959"/>
    <n v="1703"/>
    <n v="4.5"/>
    <n v="4.5"/>
    <s v="1.16.9309"/>
    <s v="4+"/>
    <x v="0"/>
    <n v="38"/>
    <n v="4"/>
    <n v="33"/>
    <n v="1"/>
  </r>
  <r>
    <n v="2988"/>
    <n v="836071680"/>
    <s v="Wishbone - Compare Anything"/>
    <n v="117052416"/>
    <s v="USD"/>
    <x v="1"/>
    <x v="1960"/>
    <n v="49"/>
    <n v="4.5"/>
    <n v="3"/>
    <s v="5.17.4"/>
    <s v="12+"/>
    <x v="9"/>
    <n v="37"/>
    <n v="0"/>
    <n v="1"/>
    <n v="1"/>
  </r>
  <r>
    <n v="2989"/>
    <n v="836464625"/>
    <s v="ArtPose"/>
    <n v="164829184"/>
    <s v="USD"/>
    <x v="6"/>
    <x v="655"/>
    <n v="14"/>
    <n v="4.5"/>
    <n v="4.5"/>
    <n v="1.6"/>
    <s v="12+"/>
    <x v="4"/>
    <n v="40"/>
    <n v="4"/>
    <n v="1"/>
    <n v="1"/>
  </r>
  <r>
    <n v="2990"/>
    <n v="836767708"/>
    <s v="Wayfair - Shop Furniture, Home Decor, Daily Sales"/>
    <n v="165069824"/>
    <s v="USD"/>
    <x v="1"/>
    <x v="1961"/>
    <n v="146"/>
    <n v="5"/>
    <n v="5"/>
    <s v="4.24.2"/>
    <s v="4+"/>
    <x v="3"/>
    <n v="37"/>
    <n v="5"/>
    <n v="3"/>
    <n v="1"/>
  </r>
  <r>
    <n v="2991"/>
    <n v="837860959"/>
    <s v="Mini Metro"/>
    <n v="113240064"/>
    <s v="USD"/>
    <x v="4"/>
    <x v="1962"/>
    <n v="338"/>
    <n v="5"/>
    <n v="5"/>
    <s v="1.6.1"/>
    <s v="4+"/>
    <x v="0"/>
    <n v="37"/>
    <n v="5"/>
    <n v="1"/>
    <n v="1"/>
  </r>
  <r>
    <n v="2992"/>
    <n v="838455884"/>
    <s v="Sumotori Dreams"/>
    <n v="6471680"/>
    <s v="USD"/>
    <x v="2"/>
    <x v="1963"/>
    <n v="150"/>
    <n v="4"/>
    <n v="4"/>
    <n v="1.3"/>
    <s v="4+"/>
    <x v="0"/>
    <n v="38"/>
    <n v="4"/>
    <n v="1"/>
    <n v="1"/>
  </r>
  <r>
    <n v="2993"/>
    <n v="838500730"/>
    <s v="Family Guy: The Quest for Stuff"/>
    <n v="131257344"/>
    <s v="USD"/>
    <x v="1"/>
    <x v="1964"/>
    <n v="269"/>
    <n v="4.5"/>
    <n v="4"/>
    <s v="1.48.3"/>
    <s v="17+"/>
    <x v="0"/>
    <n v="38"/>
    <n v="4"/>
    <n v="19"/>
    <n v="1"/>
  </r>
  <r>
    <n v="2995"/>
    <n v="838848566"/>
    <s v="Zenly - Locate your friends in realtime"/>
    <n v="126879744"/>
    <s v="USD"/>
    <x v="1"/>
    <x v="1815"/>
    <n v="0"/>
    <n v="4"/>
    <n v="0"/>
    <s v="3.1.0"/>
    <s v="4+"/>
    <x v="9"/>
    <n v="37"/>
    <n v="0"/>
    <n v="23"/>
    <n v="1"/>
  </r>
  <r>
    <n v="2996"/>
    <n v="839210443"/>
    <s v="Sunken Secrets"/>
    <n v="180488192"/>
    <s v="USD"/>
    <x v="1"/>
    <x v="1965"/>
    <n v="273"/>
    <n v="4.5"/>
    <n v="4"/>
    <s v="1.9.7"/>
    <s v="4+"/>
    <x v="0"/>
    <n v="38"/>
    <n v="5"/>
    <n v="10"/>
    <n v="1"/>
  </r>
  <r>
    <n v="2997"/>
    <n v="839301889"/>
    <s v="Jupiter Jump"/>
    <n v="16756736"/>
    <s v="USD"/>
    <x v="1"/>
    <x v="1966"/>
    <n v="862"/>
    <n v="4.5"/>
    <n v="4.5"/>
    <n v="1.2"/>
    <s v="4+"/>
    <x v="0"/>
    <n v="40"/>
    <n v="5"/>
    <n v="31"/>
    <n v="1"/>
  </r>
  <r>
    <n v="2999"/>
    <n v="839599050"/>
    <s v="Make It Rain: The Love of Money"/>
    <n v="169664512"/>
    <s v="USD"/>
    <x v="1"/>
    <x v="1967"/>
    <n v="35"/>
    <n v="4.5"/>
    <n v="5"/>
    <n v="5.8"/>
    <s v="4+"/>
    <x v="0"/>
    <n v="37"/>
    <n v="5"/>
    <n v="31"/>
    <n v="1"/>
  </r>
  <r>
    <n v="3000"/>
    <n v="839897809"/>
    <s v="Yup - Homework Help with Math &amp; Science Tutors"/>
    <n v="99890176"/>
    <s v="USD"/>
    <x v="1"/>
    <x v="1968"/>
    <n v="8"/>
    <n v="4.5"/>
    <n v="4.5"/>
    <s v="5.8.8"/>
    <s v="4+"/>
    <x v="16"/>
    <n v="37"/>
    <n v="5"/>
    <n v="1"/>
    <n v="1"/>
  </r>
  <r>
    <n v="3001"/>
    <n v="840146800"/>
    <s v="Ninja UP!"/>
    <n v="37830656"/>
    <s v="USD"/>
    <x v="1"/>
    <x v="1969"/>
    <n v="366"/>
    <n v="4"/>
    <n v="4.5"/>
    <s v="1.1.0"/>
    <s v="4+"/>
    <x v="0"/>
    <n v="39"/>
    <n v="4"/>
    <n v="2"/>
    <n v="1"/>
  </r>
  <r>
    <n v="3002"/>
    <n v="840190552"/>
    <s v="VIDO - Rewards, Music and Videos for YouTube"/>
    <n v="47266816"/>
    <s v="USD"/>
    <x v="1"/>
    <x v="1970"/>
    <n v="32"/>
    <n v="4.5"/>
    <n v="3.5"/>
    <n v="4.2300000000000004"/>
    <s v="17+"/>
    <x v="13"/>
    <n v="37"/>
    <n v="4"/>
    <n v="1"/>
    <n v="1"/>
  </r>
  <r>
    <n v="3003"/>
    <n v="840469989"/>
    <s v="Skullduggery!"/>
    <n v="149618688"/>
    <s v="USD"/>
    <x v="6"/>
    <x v="1686"/>
    <n v="132"/>
    <n v="4.5"/>
    <n v="5"/>
    <n v="1.3"/>
    <s v="9+"/>
    <x v="0"/>
    <n v="40"/>
    <n v="5"/>
    <n v="1"/>
    <n v="1"/>
  </r>
  <r>
    <n v="3004"/>
    <n v="840811083"/>
    <s v="Rules!"/>
    <n v="56890368"/>
    <s v="USD"/>
    <x v="6"/>
    <x v="595"/>
    <n v="17"/>
    <n v="4.5"/>
    <n v="4.5"/>
    <s v="4.0.4"/>
    <s v="4+"/>
    <x v="0"/>
    <n v="38"/>
    <n v="5"/>
    <n v="4"/>
    <n v="1"/>
  </r>
  <r>
    <n v="3005"/>
    <n v="840919914"/>
    <n v="2048"/>
    <n v="15536128"/>
    <s v="USD"/>
    <x v="1"/>
    <x v="1971"/>
    <n v="4710"/>
    <n v="4.5"/>
    <n v="4.5"/>
    <s v="2.0.4"/>
    <s v="4+"/>
    <x v="0"/>
    <n v="40"/>
    <n v="5"/>
    <n v="7"/>
    <n v="1"/>
  </r>
  <r>
    <n v="3006"/>
    <n v="841098932"/>
    <s v="Pok矇mon TCG Online"/>
    <n v="629442560"/>
    <s v="USD"/>
    <x v="1"/>
    <x v="1972"/>
    <n v="155"/>
    <n v="3.5"/>
    <n v="4"/>
    <s v="2.44.2"/>
    <s v="9+"/>
    <x v="0"/>
    <n v="24"/>
    <n v="5"/>
    <n v="1"/>
    <n v="1"/>
  </r>
  <r>
    <n v="3007"/>
    <n v="841118013"/>
    <s v="BET NOW - Watch Shows"/>
    <n v="37992448"/>
    <s v="USD"/>
    <x v="1"/>
    <x v="1973"/>
    <n v="507"/>
    <n v="2.5"/>
    <n v="3.5"/>
    <s v="3.3.0"/>
    <s v="17+"/>
    <x v="13"/>
    <n v="37"/>
    <n v="4"/>
    <n v="1"/>
    <n v="1"/>
  </r>
  <r>
    <n v="3009"/>
    <n v="841377297"/>
    <s v="Windy ~ Sleep Relax Meditate &amp; white noise sounds"/>
    <n v="95154176"/>
    <s v="USD"/>
    <x v="7"/>
    <x v="1974"/>
    <n v="259"/>
    <n v="4.5"/>
    <n v="4.5"/>
    <s v="4.2.3"/>
    <s v="4+"/>
    <x v="12"/>
    <n v="37"/>
    <n v="5"/>
    <n v="2"/>
    <n v="1"/>
  </r>
  <r>
    <n v="3010"/>
    <n v="841386224"/>
    <s v="憒摨-亙熒芣蝞∪振"/>
    <n v="156249088"/>
    <s v="USD"/>
    <x v="1"/>
    <x v="197"/>
    <n v="0"/>
    <n v="0"/>
    <n v="0"/>
    <s v="4.2.1"/>
    <s v="17+"/>
    <x v="12"/>
    <n v="37"/>
    <n v="0"/>
    <n v="1"/>
    <n v="1"/>
  </r>
  <r>
    <n v="3012"/>
    <n v="842503500"/>
    <s v="Missguided"/>
    <n v="85928960"/>
    <s v="USD"/>
    <x v="1"/>
    <x v="1975"/>
    <n v="9"/>
    <n v="3.5"/>
    <n v="4.5"/>
    <s v="5.9.4"/>
    <s v="4+"/>
    <x v="3"/>
    <n v="37"/>
    <n v="5"/>
    <n v="7"/>
    <n v="1"/>
  </r>
  <r>
    <n v="3013"/>
    <n v="842617644"/>
    <s v="AirAttack 2"/>
    <n v="510278656"/>
    <s v="USD"/>
    <x v="2"/>
    <x v="1976"/>
    <n v="34"/>
    <n v="4.5"/>
    <n v="5"/>
    <n v="1.1000000000000001"/>
    <s v="9+"/>
    <x v="0"/>
    <n v="37"/>
    <n v="5"/>
    <n v="1"/>
    <n v="1"/>
  </r>
  <r>
    <n v="3015"/>
    <n v="842842640"/>
    <s v="Google Docs"/>
    <n v="199993344"/>
    <s v="USD"/>
    <x v="1"/>
    <x v="1977"/>
    <n v="138"/>
    <n v="4.5"/>
    <n v="4.5"/>
    <s v="1.2017.20203"/>
    <s v="4+"/>
    <x v="1"/>
    <n v="37"/>
    <n v="4"/>
    <n v="69"/>
    <n v="1"/>
  </r>
  <r>
    <n v="3016"/>
    <n v="842849113"/>
    <s v="Google Sheets"/>
    <n v="292418560"/>
    <s v="USD"/>
    <x v="1"/>
    <x v="1978"/>
    <n v="39"/>
    <n v="4.5"/>
    <n v="4.5"/>
    <s v="1.2017.20204"/>
    <s v="4+"/>
    <x v="1"/>
    <n v="37"/>
    <n v="3"/>
    <n v="69"/>
    <n v="1"/>
  </r>
  <r>
    <n v="3019"/>
    <n v="844517266"/>
    <s v="Wild Kratts World Adventure"/>
    <n v="170135552"/>
    <s v="USD"/>
    <x v="0"/>
    <x v="646"/>
    <n v="29"/>
    <n v="3"/>
    <n v="4"/>
    <n v="2.1"/>
    <s v="4+"/>
    <x v="16"/>
    <n v="40"/>
    <n v="5"/>
    <n v="1"/>
    <n v="1"/>
  </r>
  <r>
    <n v="3020"/>
    <n v="844570015"/>
    <s v="Funimate video editor: add cool effects to videos"/>
    <n v="104902656"/>
    <s v="USD"/>
    <x v="1"/>
    <x v="1979"/>
    <n v="64"/>
    <n v="4.5"/>
    <n v="4.5"/>
    <s v="6.5.7"/>
    <s v="12+"/>
    <x v="14"/>
    <n v="37"/>
    <n v="4"/>
    <n v="7"/>
    <n v="1"/>
  </r>
  <r>
    <n v="3024"/>
    <n v="845918296"/>
    <s v="Zombie Catchers"/>
    <n v="103388160"/>
    <s v="USD"/>
    <x v="1"/>
    <x v="1980"/>
    <n v="1136"/>
    <n v="4.5"/>
    <n v="4.5"/>
    <n v="1.17"/>
    <s v="12+"/>
    <x v="0"/>
    <n v="38"/>
    <n v="5"/>
    <n v="10"/>
    <n v="1"/>
  </r>
  <r>
    <n v="3025"/>
    <n v="846073598"/>
    <s v="WordNerd - The picture puzzle game for word nerds"/>
    <n v="161055744"/>
    <s v="USD"/>
    <x v="1"/>
    <x v="1981"/>
    <n v="36"/>
    <n v="4.5"/>
    <n v="3.5"/>
    <n v="1.74"/>
    <s v="4+"/>
    <x v="0"/>
    <n v="38"/>
    <n v="5"/>
    <n v="1"/>
    <n v="1"/>
  </r>
  <r>
    <n v="3026"/>
    <n v="847177468"/>
    <s v="銝西蝔之撣-箏芰銵嗡摰"/>
    <n v="83551232"/>
    <s v="USD"/>
    <x v="1"/>
    <x v="197"/>
    <n v="0"/>
    <n v="0"/>
    <n v="0"/>
    <s v="3.7.6"/>
    <s v="4+"/>
    <x v="8"/>
    <n v="37"/>
    <n v="0"/>
    <n v="1"/>
    <n v="1"/>
  </r>
  <r>
    <n v="3028"/>
    <n v="847334708"/>
    <s v="Meipai"/>
    <n v="147106816"/>
    <s v="USD"/>
    <x v="1"/>
    <x v="1982"/>
    <n v="0"/>
    <n v="4.5"/>
    <n v="0"/>
    <s v="6.1.5"/>
    <s v="12+"/>
    <x v="14"/>
    <n v="37"/>
    <n v="0"/>
    <n v="3"/>
    <n v="1"/>
  </r>
  <r>
    <n v="3029"/>
    <n v="847347016"/>
    <s v="in-capturing moments in life"/>
    <n v="147728384"/>
    <s v="USD"/>
    <x v="1"/>
    <x v="836"/>
    <n v="0"/>
    <n v="4"/>
    <n v="0"/>
    <s v="3.1.0"/>
    <s v="12+"/>
    <x v="14"/>
    <n v="38"/>
    <n v="0"/>
    <n v="3"/>
    <n v="1"/>
  </r>
  <r>
    <n v="3030"/>
    <n v="847492141"/>
    <s v="Score! Hero"/>
    <n v="170775552"/>
    <s v="USD"/>
    <x v="1"/>
    <x v="1983"/>
    <n v="2856"/>
    <n v="4.5"/>
    <n v="4.5"/>
    <n v="1.55"/>
    <s v="4+"/>
    <x v="0"/>
    <n v="37"/>
    <n v="5"/>
    <n v="12"/>
    <n v="1"/>
  </r>
  <r>
    <n v="3031"/>
    <n v="847985808"/>
    <s v="Star Wars: Commander"/>
    <n v="187205632"/>
    <s v="USD"/>
    <x v="1"/>
    <x v="1984"/>
    <n v="315"/>
    <n v="4.5"/>
    <n v="4.5"/>
    <s v="4.10.0"/>
    <s v="9+"/>
    <x v="0"/>
    <n v="37"/>
    <n v="5"/>
    <n v="11"/>
    <n v="1"/>
  </r>
  <r>
    <n v="3032"/>
    <n v="848160327"/>
    <s v="Piano Tiles (Don't Tap The White Tile)"/>
    <n v="22286336"/>
    <s v="USD"/>
    <x v="1"/>
    <x v="1985"/>
    <n v="2026"/>
    <n v="4.5"/>
    <n v="4"/>
    <s v="4.1.1"/>
    <s v="4+"/>
    <x v="0"/>
    <n v="38"/>
    <n v="4"/>
    <n v="13"/>
    <n v="1"/>
  </r>
  <r>
    <n v="3035"/>
    <n v="848218959"/>
    <s v="100 Balls"/>
    <n v="23143424"/>
    <s v="USD"/>
    <x v="1"/>
    <x v="1986"/>
    <n v="845"/>
    <n v="4.5"/>
    <n v="4"/>
    <n v="4.2"/>
    <s v="4+"/>
    <x v="0"/>
    <n v="37"/>
    <n v="5"/>
    <n v="1"/>
    <n v="1"/>
  </r>
  <r>
    <n v="3036"/>
    <n v="848276233"/>
    <s v="The Easter Bunny Tracker"/>
    <n v="17702912"/>
    <s v="USD"/>
    <x v="7"/>
    <x v="66"/>
    <n v="9"/>
    <n v="2.5"/>
    <n v="1.5"/>
    <n v="2"/>
    <s v="4+"/>
    <x v="13"/>
    <n v="37"/>
    <n v="2"/>
    <n v="1"/>
    <n v="1"/>
  </r>
  <r>
    <n v="3037"/>
    <n v="848515450"/>
    <s v="ALONE..."/>
    <n v="50423808"/>
    <s v="USD"/>
    <x v="2"/>
    <x v="1987"/>
    <n v="3"/>
    <n v="4.5"/>
    <n v="5"/>
    <s v="1.0.10"/>
    <s v="4+"/>
    <x v="0"/>
    <n v="37"/>
    <n v="5"/>
    <n v="1"/>
    <n v="1"/>
  </r>
  <r>
    <n v="3038"/>
    <n v="848651098"/>
    <s v="8-Bit RPG Creator"/>
    <n v="40919040"/>
    <s v="USD"/>
    <x v="6"/>
    <x v="1988"/>
    <n v="71"/>
    <n v="4"/>
    <n v="4"/>
    <n v="1.53"/>
    <s v="9+"/>
    <x v="0"/>
    <n v="43"/>
    <n v="5"/>
    <n v="1"/>
    <n v="1"/>
  </r>
  <r>
    <n v="3040"/>
    <n v="849095637"/>
    <s v="Thomas Was Alone"/>
    <n v="228364288"/>
    <s v="USD"/>
    <x v="4"/>
    <x v="1035"/>
    <n v="1022"/>
    <n v="5"/>
    <n v="5"/>
    <n v="2"/>
    <s v="9+"/>
    <x v="0"/>
    <n v="38"/>
    <n v="5"/>
    <n v="1"/>
    <n v="1"/>
  </r>
  <r>
    <n v="3041"/>
    <n v="849145835"/>
    <s v="Union - Combine, Blend, and Edit Photos"/>
    <n v="52169728"/>
    <s v="USD"/>
    <x v="7"/>
    <x v="114"/>
    <n v="378"/>
    <n v="4.5"/>
    <n v="5"/>
    <s v="1.5.4"/>
    <s v="4+"/>
    <x v="14"/>
    <n v="37"/>
    <n v="5"/>
    <n v="2"/>
    <n v="1"/>
  </r>
  <r>
    <n v="3043"/>
    <n v="849732663"/>
    <s v="KNFB Reader"/>
    <n v="106429440"/>
    <s v="USD"/>
    <x v="31"/>
    <x v="350"/>
    <n v="0"/>
    <n v="4.5"/>
    <n v="0"/>
    <s v="2.7.3"/>
    <s v="4+"/>
    <x v="1"/>
    <n v="37"/>
    <n v="5"/>
    <n v="14"/>
    <n v="1"/>
  </r>
  <r>
    <n v="3044"/>
    <n v="849796318"/>
    <s v="Kiwanuka"/>
    <n v="49516544"/>
    <s v="USD"/>
    <x v="2"/>
    <x v="1989"/>
    <n v="313"/>
    <n v="4.5"/>
    <n v="4.5"/>
    <n v="1.2"/>
    <s v="4+"/>
    <x v="0"/>
    <n v="43"/>
    <n v="5"/>
    <n v="1"/>
    <n v="1"/>
  </r>
  <r>
    <n v="3045"/>
    <n v="850417475"/>
    <s v="Candy Crush Soda Saga"/>
    <n v="241862656"/>
    <s v="USD"/>
    <x v="1"/>
    <x v="1990"/>
    <n v="101"/>
    <n v="4.5"/>
    <n v="4.5"/>
    <s v="1.91.5"/>
    <s v="4+"/>
    <x v="0"/>
    <n v="40"/>
    <n v="5"/>
    <n v="6"/>
    <n v="1"/>
  </r>
  <r>
    <n v="3046"/>
    <n v="850417796"/>
    <s v="Almanac Long-Range Weather Forecast"/>
    <n v="15704064"/>
    <s v="USD"/>
    <x v="1"/>
    <x v="1413"/>
    <n v="4"/>
    <n v="1.5"/>
    <n v="1"/>
    <n v="4"/>
    <s v="4+"/>
    <x v="2"/>
    <n v="40"/>
    <n v="4"/>
    <n v="1"/>
    <n v="1"/>
  </r>
  <r>
    <n v="3047"/>
    <n v="850863885"/>
    <s v="Ambition: Strategy War Game"/>
    <n v="54139904"/>
    <s v="USD"/>
    <x v="0"/>
    <x v="1181"/>
    <n v="27"/>
    <n v="3.5"/>
    <n v="3.5"/>
    <n v="2.7"/>
    <s v="9+"/>
    <x v="0"/>
    <n v="37"/>
    <n v="5"/>
    <n v="1"/>
    <n v="1"/>
  </r>
  <r>
    <n v="3049"/>
    <n v="852152318"/>
    <s v="The Impossible Letter Game"/>
    <n v="25113600"/>
    <s v="USD"/>
    <x v="1"/>
    <x v="1991"/>
    <n v="380"/>
    <n v="4.5"/>
    <n v="4.5"/>
    <n v="5.2"/>
    <s v="4+"/>
    <x v="0"/>
    <n v="37"/>
    <n v="3"/>
    <n v="1"/>
    <n v="1"/>
  </r>
  <r>
    <n v="3050"/>
    <n v="852197796"/>
    <s v="Red Ball 4"/>
    <n v="105723904"/>
    <s v="USD"/>
    <x v="2"/>
    <x v="1992"/>
    <n v="177"/>
    <n v="4.5"/>
    <n v="4.5"/>
    <s v="1.3.11"/>
    <s v="4+"/>
    <x v="0"/>
    <n v="38"/>
    <n v="5"/>
    <n v="15"/>
    <n v="1"/>
  </r>
  <r>
    <n v="3052"/>
    <n v="852224786"/>
    <s v="Pet Buddies HD"/>
    <n v="108698624"/>
    <s v="USD"/>
    <x v="1"/>
    <x v="1993"/>
    <n v="178"/>
    <n v="4.5"/>
    <n v="4.5"/>
    <s v="1.0.27"/>
    <s v="4+"/>
    <x v="0"/>
    <n v="24"/>
    <n v="5"/>
    <n v="1"/>
    <n v="1"/>
  </r>
  <r>
    <n v="3053"/>
    <n v="852250176"/>
    <s v="No Brakes"/>
    <n v="21550080"/>
    <s v="USD"/>
    <x v="1"/>
    <x v="1994"/>
    <n v="171"/>
    <n v="4.5"/>
    <n v="4.5"/>
    <s v="1.3.9"/>
    <s v="4+"/>
    <x v="0"/>
    <n v="40"/>
    <n v="5"/>
    <n v="1"/>
    <n v="1"/>
  </r>
  <r>
    <n v="3054"/>
    <n v="852318295"/>
    <s v="Sounds app - Music And Friends"/>
    <n v="132413440"/>
    <s v="USD"/>
    <x v="1"/>
    <x v="1995"/>
    <n v="35"/>
    <n v="4.5"/>
    <n v="4"/>
    <n v="2.4300000000000002"/>
    <s v="12+"/>
    <x v="6"/>
    <n v="37"/>
    <n v="0"/>
    <n v="14"/>
    <n v="1"/>
  </r>
  <r>
    <n v="3055"/>
    <n v="852555131"/>
    <s v="Adobe Spark Video, Animated Videos in minutes"/>
    <n v="154832896"/>
    <s v="USD"/>
    <x v="1"/>
    <x v="1996"/>
    <n v="35"/>
    <n v="4.5"/>
    <n v="4.5"/>
    <s v="3.0.5"/>
    <s v="4+"/>
    <x v="1"/>
    <n v="37"/>
    <n v="5"/>
    <n v="1"/>
    <n v="1"/>
  </r>
  <r>
    <n v="3056"/>
    <n v="852801667"/>
    <s v="Looney Tunes Dash!"/>
    <n v="179526656"/>
    <s v="USD"/>
    <x v="1"/>
    <x v="1997"/>
    <n v="43"/>
    <n v="4.5"/>
    <n v="4"/>
    <n v="1.89"/>
    <s v="9+"/>
    <x v="0"/>
    <n v="39"/>
    <n v="1"/>
    <n v="16"/>
    <n v="1"/>
  </r>
  <r>
    <n v="3057"/>
    <n v="852801905"/>
    <s v="踴隤 - 箔扯閎喋瘣颯憍暑"/>
    <n v="62878720"/>
    <s v="USD"/>
    <x v="1"/>
    <x v="1242"/>
    <n v="1"/>
    <n v="4.5"/>
    <n v="5"/>
    <s v="2.2.1"/>
    <s v="17+"/>
    <x v="9"/>
    <n v="37"/>
    <n v="0"/>
    <n v="2"/>
    <n v="1"/>
  </r>
  <r>
    <n v="3059"/>
    <n v="852912420"/>
    <s v="Summoners War"/>
    <n v="38124544"/>
    <s v="USD"/>
    <x v="1"/>
    <x v="1998"/>
    <n v="336"/>
    <n v="4.5"/>
    <n v="4"/>
    <s v="3.4.3"/>
    <s v="12+"/>
    <x v="0"/>
    <n v="38"/>
    <n v="5"/>
    <n v="15"/>
    <n v="1"/>
  </r>
  <r>
    <n v="3061"/>
    <n v="853246110"/>
    <s v="Mr Jack Pocket"/>
    <n v="100689920"/>
    <s v="USD"/>
    <x v="6"/>
    <x v="532"/>
    <n v="9"/>
    <n v="3.5"/>
    <n v="3"/>
    <s v="2.0.2"/>
    <s v="4+"/>
    <x v="0"/>
    <n v="40"/>
    <n v="4"/>
    <n v="1"/>
    <n v="1"/>
  </r>
  <r>
    <n v="3062"/>
    <n v="853706620"/>
    <s v="Botanicula"/>
    <n v="660328448"/>
    <s v="USD"/>
    <x v="4"/>
    <x v="1999"/>
    <n v="99"/>
    <n v="4.5"/>
    <n v="4.5"/>
    <s v="1.1.3"/>
    <s v="9+"/>
    <x v="0"/>
    <n v="37"/>
    <n v="5"/>
    <n v="16"/>
    <n v="1"/>
  </r>
  <r>
    <n v="3063"/>
    <n v="853834250"/>
    <s v="Peggle Blast"/>
    <n v="454746112"/>
    <s v="USD"/>
    <x v="1"/>
    <x v="2000"/>
    <n v="1153"/>
    <n v="4"/>
    <n v="3.5"/>
    <s v="2.10.0"/>
    <s v="9+"/>
    <x v="0"/>
    <n v="38"/>
    <n v="5"/>
    <n v="6"/>
    <n v="1"/>
  </r>
  <r>
    <n v="3064"/>
    <n v="853926670"/>
    <s v="Webcams  EarthCam"/>
    <n v="43324416"/>
    <s v="USD"/>
    <x v="1"/>
    <x v="2001"/>
    <n v="298"/>
    <n v="4"/>
    <n v="4.5"/>
    <s v="1.2.99"/>
    <s v="4+"/>
    <x v="8"/>
    <n v="37"/>
    <n v="5"/>
    <n v="1"/>
    <n v="0"/>
  </r>
  <r>
    <n v="3066"/>
    <n v="854145102"/>
    <s v="Face Swap-r"/>
    <n v="3563520"/>
    <s v="USD"/>
    <x v="1"/>
    <x v="423"/>
    <n v="17"/>
    <n v="2.5"/>
    <n v="2.5"/>
    <n v="1"/>
    <s v="4+"/>
    <x v="13"/>
    <n v="40"/>
    <n v="0"/>
    <n v="1"/>
    <n v="1"/>
  </r>
  <r>
    <n v="3067"/>
    <n v="854245283"/>
    <s v="Cooking Academy 2: World Cuisine (Full)"/>
    <n v="133746688"/>
    <s v="USD"/>
    <x v="6"/>
    <x v="2002"/>
    <n v="530"/>
    <n v="4.5"/>
    <n v="4.5"/>
    <s v="1.0.4"/>
    <s v="4+"/>
    <x v="0"/>
    <n v="40"/>
    <n v="5"/>
    <n v="0"/>
    <n v="1"/>
  </r>
  <r>
    <n v="3069"/>
    <n v="855062660"/>
    <s v="ikouhoushi"/>
    <n v="58945536"/>
    <s v="USD"/>
    <x v="1"/>
    <x v="197"/>
    <n v="0"/>
    <n v="0"/>
    <n v="0"/>
    <s v="3.1.83"/>
    <s v="17+"/>
    <x v="20"/>
    <n v="37"/>
    <n v="1"/>
    <n v="3"/>
    <n v="1"/>
  </r>
  <r>
    <n v="3070"/>
    <n v="855274310"/>
    <s v="Cinamatic"/>
    <n v="43502592"/>
    <s v="USD"/>
    <x v="6"/>
    <x v="2003"/>
    <n v="9"/>
    <n v="3.5"/>
    <n v="4"/>
    <s v="1.6.4"/>
    <s v="4+"/>
    <x v="14"/>
    <n v="37"/>
    <n v="5"/>
    <n v="9"/>
    <n v="1"/>
  </r>
  <r>
    <n v="3071"/>
    <n v="855627886"/>
    <s v="MADDEN NFL Mobile"/>
    <n v="147190784"/>
    <s v="USD"/>
    <x v="1"/>
    <x v="2004"/>
    <n v="411"/>
    <n v="4.5"/>
    <n v="4.5"/>
    <s v="3.9.1"/>
    <s v="4+"/>
    <x v="0"/>
    <n v="37"/>
    <n v="5"/>
    <n v="1"/>
    <n v="1"/>
  </r>
  <r>
    <n v="3073"/>
    <n v="857555369"/>
    <s v="Wayward Souls"/>
    <n v="47943680"/>
    <s v="USD"/>
    <x v="12"/>
    <x v="2005"/>
    <n v="108"/>
    <n v="4.5"/>
    <n v="4.5"/>
    <n v="1.34"/>
    <s v="9+"/>
    <x v="0"/>
    <n v="43"/>
    <n v="5"/>
    <n v="1"/>
    <n v="1"/>
  </r>
  <r>
    <n v="3075"/>
    <n v="857654965"/>
    <s v="Pop Jump"/>
    <n v="130396160"/>
    <s v="USD"/>
    <x v="2"/>
    <x v="831"/>
    <n v="1"/>
    <n v="2"/>
    <n v="2"/>
    <s v="1.2.0"/>
    <s v="4+"/>
    <x v="0"/>
    <n v="43"/>
    <n v="3"/>
    <n v="16"/>
    <n v="1"/>
  </r>
  <r>
    <n v="3076"/>
    <n v="858226685"/>
    <s v="Disney Karaoke: Frozen"/>
    <n v="103239680"/>
    <s v="USD"/>
    <x v="12"/>
    <x v="1235"/>
    <n v="80"/>
    <n v="3.5"/>
    <n v="3"/>
    <n v="1.7"/>
    <s v="4+"/>
    <x v="6"/>
    <n v="38"/>
    <n v="5"/>
    <n v="12"/>
    <n v="1"/>
  </r>
  <r>
    <n v="3077"/>
    <n v="858352213"/>
    <s v="Set up the airplane parts! - Work Experience-Based Brain Training App"/>
    <n v="126217216"/>
    <s v="USD"/>
    <x v="7"/>
    <x v="197"/>
    <n v="0"/>
    <n v="0"/>
    <n v="0"/>
    <s v="1.1.1"/>
    <s v="4+"/>
    <x v="16"/>
    <n v="40"/>
    <n v="5"/>
    <n v="2"/>
    <n v="1"/>
  </r>
  <r>
    <n v="3079"/>
    <n v="858919777"/>
    <s v="Super Knock and Run"/>
    <n v="42919936"/>
    <s v="USD"/>
    <x v="1"/>
    <x v="197"/>
    <n v="0"/>
    <n v="0"/>
    <n v="0"/>
    <s v="1.0.3"/>
    <s v="4+"/>
    <x v="0"/>
    <n v="40"/>
    <n v="5"/>
    <n v="2"/>
    <n v="1"/>
  </r>
  <r>
    <n v="3081"/>
    <n v="859204347"/>
    <s v="World of Tanks Blitz"/>
    <n v="2952593408"/>
    <s v="USD"/>
    <x v="1"/>
    <x v="2006"/>
    <n v="677"/>
    <n v="4.5"/>
    <n v="2.5"/>
    <s v="3.9.0"/>
    <s v="12+"/>
    <x v="0"/>
    <n v="38"/>
    <n v="5"/>
    <n v="18"/>
    <n v="1"/>
  </r>
  <r>
    <n v="3083"/>
    <n v="859644120"/>
    <s v="Game Studio Tycoon  Become A Game Developer!"/>
    <n v="137838592"/>
    <s v="USD"/>
    <x v="7"/>
    <x v="2007"/>
    <n v="3"/>
    <n v="4.5"/>
    <n v="3"/>
    <n v="2.2000000000000002"/>
    <s v="4+"/>
    <x v="0"/>
    <n v="37"/>
    <n v="4"/>
    <n v="1"/>
    <n v="1"/>
  </r>
  <r>
    <n v="3085"/>
    <n v="860011430"/>
    <s v="Ghost Lens+Scary Photo Video Edit&amp;Collage Maker"/>
    <n v="102500352"/>
    <s v="USD"/>
    <x v="1"/>
    <x v="2008"/>
    <n v="756"/>
    <n v="5"/>
    <n v="4.5"/>
    <n v="3.91"/>
    <s v="12+"/>
    <x v="14"/>
    <n v="40"/>
    <n v="5"/>
    <n v="3"/>
    <n v="1"/>
  </r>
  <r>
    <n v="3086"/>
    <n v="860380109"/>
    <s v="冽賊-擐狡怎拙曉振銋璉皜豢"/>
    <n v="44426240"/>
    <s v="USD"/>
    <x v="1"/>
    <x v="177"/>
    <n v="1"/>
    <n v="5"/>
    <n v="5"/>
    <s v="2.0.9"/>
    <s v="17+"/>
    <x v="0"/>
    <n v="40"/>
    <n v="4"/>
    <n v="2"/>
    <n v="1"/>
  </r>
  <r>
    <n v="3087"/>
    <n v="860454499"/>
    <s v="Mud Bogger ( 3D Monster Truck Driving &amp; Racing Games )"/>
    <n v="109277184"/>
    <s v="USD"/>
    <x v="2"/>
    <x v="836"/>
    <n v="9"/>
    <n v="2.5"/>
    <n v="2.5"/>
    <n v="1.2"/>
    <s v="9+"/>
    <x v="0"/>
    <n v="43"/>
    <n v="5"/>
    <n v="8"/>
    <n v="1"/>
  </r>
  <r>
    <n v="3088"/>
    <n v="860620713"/>
    <s v="Table Tennis Touch"/>
    <n v="318714880"/>
    <s v="USD"/>
    <x v="6"/>
    <x v="182"/>
    <n v="120"/>
    <n v="4.5"/>
    <n v="5"/>
    <s v="2.2.1230"/>
    <s v="4+"/>
    <x v="0"/>
    <n v="37"/>
    <n v="5"/>
    <n v="12"/>
    <n v="1"/>
  </r>
  <r>
    <n v="3089"/>
    <n v="860822992"/>
    <s v="Kim Kardashian: Hollywood"/>
    <n v="239976448"/>
    <s v="USD"/>
    <x v="1"/>
    <x v="2009"/>
    <n v="467"/>
    <n v="4.5"/>
    <n v="4.5"/>
    <s v="6.6.0"/>
    <s v="12+"/>
    <x v="0"/>
    <n v="38"/>
    <n v="5"/>
    <n v="1"/>
    <n v="1"/>
  </r>
  <r>
    <n v="3091"/>
    <n v="861891048"/>
    <s v="Tantan"/>
    <n v="35807232"/>
    <s v="USD"/>
    <x v="1"/>
    <x v="1396"/>
    <n v="0"/>
    <n v="4.5"/>
    <n v="0"/>
    <s v="2.7.4"/>
    <s v="17+"/>
    <x v="9"/>
    <n v="37"/>
    <n v="0"/>
    <n v="5"/>
    <n v="1"/>
  </r>
  <r>
    <n v="3092"/>
    <n v="862303071"/>
    <n v="0.94"/>
    <n v="121039872"/>
    <s v="USD"/>
    <x v="1"/>
    <x v="2010"/>
    <n v="20"/>
    <n v="4.5"/>
    <n v="4"/>
    <s v="3.3.2"/>
    <s v="4+"/>
    <x v="0"/>
    <n v="37"/>
    <n v="4"/>
    <n v="9"/>
    <n v="1"/>
  </r>
  <r>
    <n v="3093"/>
    <n v="862469459"/>
    <s v="芥霅血 - 芥/漲&amp;皜"/>
    <n v="40777728"/>
    <s v="USD"/>
    <x v="6"/>
    <x v="197"/>
    <n v="0"/>
    <n v="0"/>
    <n v="0"/>
    <s v="1.8.6"/>
    <s v="4+"/>
    <x v="15"/>
    <n v="37"/>
    <n v="4"/>
    <n v="2"/>
    <n v="1"/>
  </r>
  <r>
    <n v="3094"/>
    <n v="862550306"/>
    <s v="Flinch - Video Chat Staring Contest"/>
    <n v="88759296"/>
    <s v="USD"/>
    <x v="1"/>
    <x v="2011"/>
    <n v="7"/>
    <n v="3"/>
    <n v="1.5"/>
    <s v="1.7.4"/>
    <s v="17+"/>
    <x v="9"/>
    <n v="37"/>
    <n v="0"/>
    <n v="1"/>
    <n v="1"/>
  </r>
  <r>
    <n v="3096"/>
    <n v="862863329"/>
    <s v="Fyuse - 3D Photos"/>
    <n v="118107136"/>
    <s v="USD"/>
    <x v="1"/>
    <x v="2012"/>
    <n v="10"/>
    <n v="4.5"/>
    <n v="4.5"/>
    <s v="4.1.0"/>
    <s v="12+"/>
    <x v="14"/>
    <n v="37"/>
    <n v="0"/>
    <n v="25"/>
    <n v="1"/>
  </r>
  <r>
    <n v="3097"/>
    <n v="862880884"/>
    <s v="嫘 Ｕ嫘潦喋 琿陷"/>
    <n v="1997754368"/>
    <s v="USD"/>
    <x v="18"/>
    <x v="197"/>
    <n v="0"/>
    <n v="0"/>
    <n v="0"/>
    <s v="1.0.2"/>
    <s v="12+"/>
    <x v="0"/>
    <n v="43"/>
    <n v="0"/>
    <n v="1"/>
    <n v="0"/>
  </r>
  <r>
    <n v="3099"/>
    <n v="863844475"/>
    <s v="YouCam Makeup: Magic Makeup Selfie Cam"/>
    <n v="133124096"/>
    <s v="USD"/>
    <x v="1"/>
    <x v="2013"/>
    <n v="264"/>
    <n v="4.5"/>
    <n v="5"/>
    <s v="5.20.0"/>
    <s v="9+"/>
    <x v="14"/>
    <n v="37"/>
    <n v="4"/>
    <n v="16"/>
    <n v="1"/>
  </r>
  <r>
    <n v="3100"/>
    <n v="863882795"/>
    <s v="掉--之蟡湔"/>
    <n v="200382464"/>
    <s v="USD"/>
    <x v="1"/>
    <x v="2014"/>
    <n v="1"/>
    <n v="2.5"/>
    <n v="1"/>
    <n v="2.5"/>
    <s v="4+"/>
    <x v="13"/>
    <n v="37"/>
    <n v="5"/>
    <n v="1"/>
    <n v="1"/>
  </r>
  <r>
    <n v="3101"/>
    <n v="863960527"/>
    <s v="Mucho Party"/>
    <n v="87665664"/>
    <s v="USD"/>
    <x v="1"/>
    <x v="1461"/>
    <n v="30"/>
    <n v="4.5"/>
    <n v="4.5"/>
    <s v="1.4.44"/>
    <s v="4+"/>
    <x v="0"/>
    <n v="38"/>
    <n v="5"/>
    <n v="12"/>
    <n v="1"/>
  </r>
  <r>
    <n v="3102"/>
    <n v="863998476"/>
    <s v="韐-8000銝憒縑韏瘥庖甇孵澆"/>
    <n v="109491200"/>
    <s v="USD"/>
    <x v="1"/>
    <x v="183"/>
    <n v="0"/>
    <n v="3.5"/>
    <n v="0"/>
    <s v="5.9.03"/>
    <s v="4+"/>
    <x v="3"/>
    <n v="38"/>
    <n v="0"/>
    <n v="1"/>
    <n v="1"/>
  </r>
  <r>
    <n v="3103"/>
    <n v="864130829"/>
    <s v="Keystone Biology Practice Test"/>
    <n v="28784640"/>
    <s v="USD"/>
    <x v="2"/>
    <x v="183"/>
    <n v="0"/>
    <n v="3"/>
    <n v="0"/>
    <n v="1.1000000000000001"/>
    <s v="4+"/>
    <x v="16"/>
    <n v="37"/>
    <n v="1"/>
    <n v="1"/>
    <n v="1"/>
  </r>
  <r>
    <n v="3104"/>
    <n v="864880531"/>
    <s v="Civilization Revolution 2"/>
    <n v="1009885184"/>
    <s v="USD"/>
    <x v="3"/>
    <x v="2015"/>
    <n v="2804"/>
    <n v="4"/>
    <n v="4"/>
    <s v="1.5.3"/>
    <s v="12+"/>
    <x v="0"/>
    <n v="38"/>
    <n v="5"/>
    <n v="6"/>
    <n v="1"/>
  </r>
  <r>
    <n v="3108"/>
    <n v="865958296"/>
    <s v="Kritika: The White Knights"/>
    <n v="1062202368"/>
    <s v="USD"/>
    <x v="1"/>
    <x v="2016"/>
    <n v="2"/>
    <n v="4.5"/>
    <n v="5"/>
    <s v="2.37.6"/>
    <s v="12+"/>
    <x v="0"/>
    <n v="38"/>
    <n v="5"/>
    <n v="12"/>
    <n v="1"/>
  </r>
  <r>
    <n v="3110"/>
    <n v="866450515"/>
    <s v="Forest: Stay focused, be present"/>
    <n v="57554944"/>
    <s v="USD"/>
    <x v="7"/>
    <x v="2017"/>
    <n v="57"/>
    <n v="5"/>
    <n v="5"/>
    <s v="3.26.1"/>
    <s v="4+"/>
    <x v="1"/>
    <n v="37"/>
    <n v="0"/>
    <n v="7"/>
    <n v="1"/>
  </r>
  <r>
    <n v="3111"/>
    <n v="866617777"/>
    <s v="8fit - Workouts, meal plans and personal trainer"/>
    <n v="101789696"/>
    <s v="USD"/>
    <x v="1"/>
    <x v="2018"/>
    <n v="1108"/>
    <n v="5"/>
    <n v="5"/>
    <s v="2.8.12"/>
    <s v="4+"/>
    <x v="12"/>
    <n v="37"/>
    <n v="4"/>
    <n v="4"/>
    <n v="1"/>
  </r>
  <r>
    <n v="3112"/>
    <n v="866786833"/>
    <s v="iThoughts (mindmap)"/>
    <n v="56014848"/>
    <s v="USD"/>
    <x v="21"/>
    <x v="609"/>
    <n v="3"/>
    <n v="4.5"/>
    <n v="3.5"/>
    <n v="4.7"/>
    <s v="17+"/>
    <x v="1"/>
    <n v="37"/>
    <n v="5"/>
    <n v="11"/>
    <n v="1"/>
  </r>
  <r>
    <n v="3113"/>
    <n v="867427452"/>
    <s v="Clash of Lords 2: New Age"/>
    <n v="207059968"/>
    <s v="USD"/>
    <x v="1"/>
    <x v="2019"/>
    <n v="25"/>
    <n v="4"/>
    <n v="4.5"/>
    <s v="2.0.65"/>
    <s v="9+"/>
    <x v="0"/>
    <n v="38"/>
    <n v="5"/>
    <n v="1"/>
    <n v="1"/>
  </r>
  <r>
    <n v="3115"/>
    <n v="867827909"/>
    <s v="SONIC Drive-In"/>
    <n v="71068672"/>
    <s v="USD"/>
    <x v="1"/>
    <x v="2020"/>
    <n v="109"/>
    <n v="4"/>
    <n v="4"/>
    <s v="3.0.0"/>
    <s v="4+"/>
    <x v="18"/>
    <n v="37"/>
    <n v="0"/>
    <n v="1"/>
    <n v="1"/>
  </r>
  <r>
    <n v="3116"/>
    <n v="867833019"/>
    <s v="Cupcake Mania"/>
    <n v="167641088"/>
    <s v="USD"/>
    <x v="1"/>
    <x v="2021"/>
    <n v="332"/>
    <n v="4.5"/>
    <n v="4.5"/>
    <s v="1.5.6"/>
    <s v="4+"/>
    <x v="0"/>
    <n v="43"/>
    <n v="5"/>
    <n v="9"/>
    <n v="1"/>
  </r>
  <r>
    <n v="3117"/>
    <n v="867887231"/>
    <s v="botman - Real time video chat"/>
    <n v="86319104"/>
    <s v="USD"/>
    <x v="1"/>
    <x v="561"/>
    <n v="0"/>
    <n v="3"/>
    <n v="0"/>
    <s v="2017.5.1"/>
    <s v="17+"/>
    <x v="9"/>
    <n v="37"/>
    <n v="5"/>
    <n v="2"/>
    <n v="1"/>
  </r>
  <r>
    <n v="3118"/>
    <n v="867964741"/>
    <s v="LINE: Disney Tsum Tsum"/>
    <n v="77043712"/>
    <s v="USD"/>
    <x v="1"/>
    <x v="2022"/>
    <n v="71"/>
    <n v="4.5"/>
    <n v="3.5"/>
    <s v="1.32.2"/>
    <s v="4+"/>
    <x v="0"/>
    <n v="37"/>
    <n v="5"/>
    <n v="5"/>
    <n v="1"/>
  </r>
  <r>
    <n v="3119"/>
    <n v="868013618"/>
    <s v="Best Fiends"/>
    <n v="271392768"/>
    <s v="USD"/>
    <x v="1"/>
    <x v="2023"/>
    <n v="8"/>
    <n v="4.5"/>
    <n v="4.5"/>
    <s v="4.6.1"/>
    <s v="4+"/>
    <x v="0"/>
    <n v="37"/>
    <n v="5"/>
    <n v="1"/>
    <n v="1"/>
  </r>
  <r>
    <n v="3120"/>
    <n v="868077558"/>
    <s v="Bitmoji - Your Personal Emoji"/>
    <n v="105198592"/>
    <s v="USD"/>
    <x v="1"/>
    <x v="2024"/>
    <n v="783"/>
    <n v="4.5"/>
    <n v="4"/>
    <s v="10.6.1"/>
    <s v="12+"/>
    <x v="7"/>
    <n v="37"/>
    <n v="0"/>
    <n v="22"/>
    <n v="1"/>
  </r>
  <r>
    <n v="3121"/>
    <n v="868123351"/>
    <s v="Pixel Cup Soccer"/>
    <n v="45298688"/>
    <s v="USD"/>
    <x v="2"/>
    <x v="68"/>
    <n v="1"/>
    <n v="4"/>
    <n v="5"/>
    <s v="1.5.3"/>
    <s v="4+"/>
    <x v="0"/>
    <n v="38"/>
    <n v="5"/>
    <n v="1"/>
    <n v="1"/>
  </r>
  <r>
    <n v="3122"/>
    <n v="868692227"/>
    <s v="Goat Simulator"/>
    <n v="436621312"/>
    <s v="USD"/>
    <x v="4"/>
    <x v="2025"/>
    <n v="167"/>
    <n v="4.5"/>
    <n v="4"/>
    <s v="1.9.3"/>
    <s v="9+"/>
    <x v="0"/>
    <n v="38"/>
    <n v="5"/>
    <n v="1"/>
    <n v="1"/>
  </r>
  <r>
    <n v="3123"/>
    <n v="868759616"/>
    <s v="Rocket Cars"/>
    <n v="154898432"/>
    <s v="USD"/>
    <x v="1"/>
    <x v="2026"/>
    <n v="549"/>
    <n v="4"/>
    <n v="4.5"/>
    <s v="1.1.2"/>
    <s v="4+"/>
    <x v="0"/>
    <n v="38"/>
    <n v="5"/>
    <n v="12"/>
    <n v="1"/>
  </r>
  <r>
    <n v="3124"/>
    <n v="868773703"/>
    <s v="Stealers Steal: A thief's quest for gold"/>
    <n v="120459264"/>
    <s v="USD"/>
    <x v="2"/>
    <x v="1413"/>
    <n v="3"/>
    <n v="5"/>
    <n v="5"/>
    <s v="1.5.0"/>
    <s v="9+"/>
    <x v="0"/>
    <n v="38"/>
    <n v="5"/>
    <n v="1"/>
    <n v="1"/>
  </r>
  <r>
    <n v="3125"/>
    <n v="868897264"/>
    <s v="Pink Pong"/>
    <n v="17800192"/>
    <s v="USD"/>
    <x v="1"/>
    <x v="1336"/>
    <n v="0"/>
    <n v="3.5"/>
    <n v="0"/>
    <n v="2.5"/>
    <s v="4+"/>
    <x v="0"/>
    <n v="37"/>
    <n v="3"/>
    <n v="1"/>
    <n v="1"/>
  </r>
  <r>
    <n v="3126"/>
    <n v="869011374"/>
    <s v="The Lost Ship"/>
    <n v="68837376"/>
    <s v="USD"/>
    <x v="2"/>
    <x v="200"/>
    <n v="153"/>
    <n v="4.5"/>
    <n v="4.5"/>
    <n v="1.7"/>
    <s v="4+"/>
    <x v="0"/>
    <n v="40"/>
    <n v="5"/>
    <n v="1"/>
    <n v="1"/>
  </r>
  <r>
    <n v="3128"/>
    <n v="869231055"/>
    <s v="Angry Birds Transformers"/>
    <n v="364130304"/>
    <s v="USD"/>
    <x v="1"/>
    <x v="2027"/>
    <n v="535"/>
    <n v="4.5"/>
    <n v="4.5"/>
    <s v="1.27.1"/>
    <s v="4+"/>
    <x v="0"/>
    <n v="37"/>
    <n v="5"/>
    <n v="10"/>
    <n v="1"/>
  </r>
  <r>
    <n v="3129"/>
    <n v="869329921"/>
    <s v="WorldCraft : 3D Build &amp; Craft"/>
    <n v="185914368"/>
    <s v="USD"/>
    <x v="2"/>
    <x v="2028"/>
    <n v="50"/>
    <n v="4"/>
    <n v="4"/>
    <s v="2.4.7"/>
    <s v="4+"/>
    <x v="0"/>
    <n v="43"/>
    <n v="5"/>
    <n v="1"/>
    <n v="1"/>
  </r>
  <r>
    <n v="3130"/>
    <n v="869757898"/>
    <s v="ViRATES[研]-Ｙ整瘙箏"/>
    <n v="5863424"/>
    <s v="USD"/>
    <x v="1"/>
    <x v="197"/>
    <n v="0"/>
    <n v="0"/>
    <n v="0"/>
    <s v="1.2.0"/>
    <s v="17+"/>
    <x v="19"/>
    <n v="25"/>
    <n v="0"/>
    <n v="1"/>
    <n v="1"/>
  </r>
  <r>
    <n v="3131"/>
    <n v="869869881"/>
    <s v="Tormentum - a Point &amp; Click Adventure"/>
    <n v="367181824"/>
    <s v="USD"/>
    <x v="4"/>
    <x v="2029"/>
    <n v="48"/>
    <n v="4.5"/>
    <n v="5"/>
    <s v="1.5.0"/>
    <s v="9+"/>
    <x v="0"/>
    <n v="38"/>
    <n v="5"/>
    <n v="10"/>
    <n v="1"/>
  </r>
  <r>
    <n v="3133"/>
    <n v="870099476"/>
    <s v="Copy My Data"/>
    <n v="1376256"/>
    <s v="USD"/>
    <x v="1"/>
    <x v="316"/>
    <n v="72"/>
    <n v="4"/>
    <n v="4"/>
    <n v="1.23"/>
    <s v="4+"/>
    <x v="7"/>
    <n v="40"/>
    <n v="0"/>
    <n v="10"/>
    <n v="1"/>
  </r>
  <r>
    <n v="3134"/>
    <n v="870322730"/>
    <s v="Implosion - Never Lose Hope"/>
    <n v="2610579456"/>
    <s v="USD"/>
    <x v="3"/>
    <x v="2030"/>
    <n v="469"/>
    <n v="4.5"/>
    <n v="4.5"/>
    <s v="1.2.4"/>
    <s v="12+"/>
    <x v="0"/>
    <n v="35"/>
    <n v="5"/>
    <n v="1"/>
    <n v="1"/>
  </r>
  <r>
    <n v="3137"/>
    <n v="871095743"/>
    <s v="湔-剝擃皜豢鈭湔撟喳"/>
    <n v="77289472"/>
    <s v="USD"/>
    <x v="1"/>
    <x v="66"/>
    <n v="0"/>
    <n v="3.5"/>
    <n v="0"/>
    <s v="4.7.0"/>
    <s v="17+"/>
    <x v="13"/>
    <n v="38"/>
    <n v="5"/>
    <n v="2"/>
    <n v="1"/>
  </r>
  <r>
    <n v="3138"/>
    <n v="871169596"/>
    <s v="PHHHOTO - Look Alive"/>
    <n v="54254592"/>
    <s v="USD"/>
    <x v="1"/>
    <x v="2031"/>
    <n v="59"/>
    <n v="4"/>
    <n v="3"/>
    <n v="3.2"/>
    <s v="12+"/>
    <x v="14"/>
    <n v="37"/>
    <n v="0"/>
    <n v="3"/>
    <n v="1"/>
  </r>
  <r>
    <n v="3139"/>
    <n v="871197819"/>
    <s v="FOTONICA"/>
    <n v="263354368"/>
    <s v="USD"/>
    <x v="6"/>
    <x v="1697"/>
    <n v="13"/>
    <n v="4.5"/>
    <n v="4.5"/>
    <s v="1.1.9"/>
    <s v="4+"/>
    <x v="0"/>
    <n v="40"/>
    <n v="5"/>
    <n v="10"/>
    <n v="1"/>
  </r>
  <r>
    <n v="3140"/>
    <n v="871230822"/>
    <s v="Sago Mini Road Trip"/>
    <n v="80607232"/>
    <s v="USD"/>
    <x v="6"/>
    <x v="333"/>
    <n v="10"/>
    <n v="4.5"/>
    <n v="4"/>
    <n v="1.3"/>
    <s v="4+"/>
    <x v="16"/>
    <n v="38"/>
    <n v="5"/>
    <n v="1"/>
    <n v="1"/>
  </r>
  <r>
    <n v="3141"/>
    <n v="871235562"/>
    <s v="Tomb Raider II"/>
    <n v="310942720"/>
    <s v="USD"/>
    <x v="2"/>
    <x v="1616"/>
    <n v="31"/>
    <n v="4"/>
    <n v="4"/>
    <s v="1.0.3"/>
    <s v="12+"/>
    <x v="0"/>
    <n v="38"/>
    <n v="4"/>
    <n v="7"/>
    <n v="1"/>
  </r>
  <r>
    <n v="3142"/>
    <n v="871458763"/>
    <s v="Stay In The Line Pro"/>
    <n v="6758400"/>
    <s v="USD"/>
    <x v="2"/>
    <x v="1265"/>
    <n v="107"/>
    <n v="4"/>
    <n v="4.5"/>
    <s v="1.0.3"/>
    <s v="4+"/>
    <x v="0"/>
    <n v="40"/>
    <n v="0"/>
    <n v="1"/>
    <n v="1"/>
  </r>
  <r>
    <n v="3143"/>
    <n v="871694174"/>
    <s v="Toca Life: Town"/>
    <n v="453559296"/>
    <s v="USD"/>
    <x v="6"/>
    <x v="2032"/>
    <n v="884"/>
    <n v="4.5"/>
    <n v="4"/>
    <s v="1.4.1"/>
    <s v="4+"/>
    <x v="16"/>
    <n v="40"/>
    <n v="5"/>
    <n v="1"/>
    <n v="1"/>
  </r>
  <r>
    <n v="3144"/>
    <n v="871809581"/>
    <s v="Timberman"/>
    <n v="72761344"/>
    <s v="USD"/>
    <x v="1"/>
    <x v="2033"/>
    <n v="118"/>
    <n v="4.5"/>
    <n v="4.5"/>
    <s v="3.1.2"/>
    <s v="4+"/>
    <x v="0"/>
    <n v="40"/>
    <n v="4"/>
    <n v="1"/>
    <n v="1"/>
  </r>
  <r>
    <n v="3145"/>
    <n v="872040692"/>
    <s v="Fresco  Be a part of the news"/>
    <n v="51374080"/>
    <s v="USD"/>
    <x v="1"/>
    <x v="597"/>
    <n v="1"/>
    <n v="4"/>
    <n v="4"/>
    <s v="3.1.5"/>
    <s v="12+"/>
    <x v="19"/>
    <n v="37"/>
    <n v="0"/>
    <n v="1"/>
    <n v="1"/>
  </r>
  <r>
    <n v="3146"/>
    <n v="872424895"/>
    <s v="Torque Burnout"/>
    <n v="672060416"/>
    <s v="USD"/>
    <x v="1"/>
    <x v="2034"/>
    <n v="83"/>
    <n v="4"/>
    <n v="4.5"/>
    <s v="1.9.1"/>
    <s v="4+"/>
    <x v="0"/>
    <n v="37"/>
    <n v="5"/>
    <n v="12"/>
    <n v="1"/>
  </r>
  <r>
    <n v="3147"/>
    <n v="872438427"/>
    <s v="芥扎"/>
    <n v="186052608"/>
    <s v="USD"/>
    <x v="4"/>
    <x v="197"/>
    <n v="0"/>
    <n v="0"/>
    <n v="0"/>
    <n v="2.0099999999999998"/>
    <s v="4+"/>
    <x v="0"/>
    <n v="38"/>
    <n v="5"/>
    <n v="1"/>
    <n v="1"/>
  </r>
  <r>
    <n v="3148"/>
    <n v="872461032"/>
    <s v="敺勗隤郎蝧踴"/>
    <n v="80379904"/>
    <s v="USD"/>
    <x v="2"/>
    <x v="197"/>
    <n v="0"/>
    <n v="0"/>
    <n v="0"/>
    <s v="3.0.0"/>
    <s v="4+"/>
    <x v="16"/>
    <n v="38"/>
    <n v="0"/>
    <n v="1"/>
    <n v="1"/>
  </r>
  <r>
    <n v="3149"/>
    <n v="872899311"/>
    <s v="Instant Repost for Instagram-Stories Repost Upload"/>
    <n v="7704576"/>
    <s v="USD"/>
    <x v="1"/>
    <x v="2035"/>
    <n v="144"/>
    <n v="4.5"/>
    <n v="3.5"/>
    <n v="3.5"/>
    <s v="12+"/>
    <x v="7"/>
    <n v="37"/>
    <n v="4"/>
    <n v="1"/>
    <n v="1"/>
  </r>
  <r>
    <n v="3150"/>
    <n v="873008064"/>
    <s v="Powerful Silent Timer  Vibration Alarm for Library, Train etc."/>
    <n v="2662400"/>
    <s v="USD"/>
    <x v="2"/>
    <x v="831"/>
    <n v="1"/>
    <n v="4"/>
    <n v="4"/>
    <s v="1.1.3"/>
    <s v="4+"/>
    <x v="1"/>
    <n v="38"/>
    <n v="0"/>
    <n v="2"/>
    <n v="1"/>
  </r>
  <r>
    <n v="3152"/>
    <n v="873474116"/>
    <s v="e鋡-啁琿20嚗20銝"/>
    <n v="58715136"/>
    <s v="USD"/>
    <x v="1"/>
    <x v="197"/>
    <n v="0"/>
    <n v="0"/>
    <n v="0"/>
    <s v="5.4.2"/>
    <s v="17+"/>
    <x v="17"/>
    <n v="38"/>
    <n v="0"/>
    <n v="2"/>
    <n v="1"/>
  </r>
  <r>
    <n v="3153"/>
    <n v="874525259"/>
    <s v="LabQuest Viewer"/>
    <n v="17610752"/>
    <s v="USD"/>
    <x v="4"/>
    <x v="197"/>
    <n v="0"/>
    <n v="0"/>
    <n v="0"/>
    <s v="2.0.1"/>
    <s v="4+"/>
    <x v="16"/>
    <n v="24"/>
    <n v="5"/>
    <n v="1"/>
    <n v="1"/>
  </r>
  <r>
    <n v="3154"/>
    <n v="874845056"/>
    <s v="Skater - Skate Legendary Spots, Perfect Board Feel"/>
    <n v="398277632"/>
    <s v="USD"/>
    <x v="4"/>
    <x v="2036"/>
    <n v="137"/>
    <n v="4"/>
    <n v="3.5"/>
    <s v="1.6.5"/>
    <s v="4+"/>
    <x v="0"/>
    <n v="37"/>
    <n v="5"/>
    <n v="1"/>
    <n v="1"/>
  </r>
  <r>
    <n v="3155"/>
    <n v="875063456"/>
    <s v="Elevate - Brain Training and Games"/>
    <n v="196350976"/>
    <s v="USD"/>
    <x v="1"/>
    <x v="2037"/>
    <n v="436"/>
    <n v="5"/>
    <n v="5"/>
    <s v="4.0.1"/>
    <s v="4+"/>
    <x v="16"/>
    <n v="37"/>
    <n v="5"/>
    <n v="31"/>
    <n v="1"/>
  </r>
  <r>
    <n v="3157"/>
    <n v="875152413"/>
    <s v="CalculationBook Pro"/>
    <n v="4824064"/>
    <s v="USD"/>
    <x v="6"/>
    <x v="561"/>
    <n v="1"/>
    <n v="4.5"/>
    <n v="4"/>
    <s v="1.10.1"/>
    <s v="4+"/>
    <x v="7"/>
    <n v="37"/>
    <n v="5"/>
    <n v="2"/>
    <n v="1"/>
  </r>
  <r>
    <n v="3159"/>
    <n v="875224191"/>
    <s v="Phonics Fun on Farm Educational Learn to Read App"/>
    <n v="99215360"/>
    <s v="USD"/>
    <x v="6"/>
    <x v="1175"/>
    <n v="5"/>
    <n v="4"/>
    <n v="3.5"/>
    <s v="1.2.3"/>
    <s v="4+"/>
    <x v="16"/>
    <n v="40"/>
    <n v="5"/>
    <n v="1"/>
    <n v="1"/>
  </r>
  <r>
    <n v="3160"/>
    <n v="875242534"/>
    <s v="Little Builders - Trucks, Cranes &amp; Digger for Kids"/>
    <n v="245778432"/>
    <s v="USD"/>
    <x v="7"/>
    <x v="131"/>
    <n v="11"/>
    <n v="3.5"/>
    <n v="4.5"/>
    <n v="3.3"/>
    <s v="4+"/>
    <x v="16"/>
    <n v="37"/>
    <n v="5"/>
    <n v="14"/>
    <n v="1"/>
  </r>
  <r>
    <n v="3162"/>
    <n v="875267105"/>
    <s v="DragonBox Elements - Geometry Proofs"/>
    <n v="321501184"/>
    <s v="USD"/>
    <x v="4"/>
    <x v="148"/>
    <n v="20"/>
    <n v="4.5"/>
    <n v="4.5"/>
    <s v="1.1.5"/>
    <s v="4+"/>
    <x v="16"/>
    <n v="40"/>
    <n v="5"/>
    <n v="21"/>
    <n v="1"/>
  </r>
  <r>
    <n v="3163"/>
    <n v="875273243"/>
    <s v="Lumo Deliveries"/>
    <n v="230297600"/>
    <s v="USD"/>
    <x v="1"/>
    <x v="2038"/>
    <n v="17"/>
    <n v="3"/>
    <n v="3.5"/>
    <s v="1.5.0"/>
    <s v="4+"/>
    <x v="0"/>
    <n v="37"/>
    <n v="4"/>
    <n v="1"/>
    <n v="1"/>
  </r>
  <r>
    <n v="3165"/>
    <n v="875561136"/>
    <s v="JibJab"/>
    <n v="113507328"/>
    <s v="USD"/>
    <x v="1"/>
    <x v="2039"/>
    <n v="2"/>
    <n v="4.5"/>
    <n v="5"/>
    <s v="4.5.3"/>
    <s v="9+"/>
    <x v="13"/>
    <n v="37"/>
    <n v="0"/>
    <n v="1"/>
    <n v="1"/>
  </r>
  <r>
    <n v="3168"/>
    <n v="876054082"/>
    <s v="NFL Fantasy Football - Official NFL Fantasy App"/>
    <n v="81811456"/>
    <s v="USD"/>
    <x v="1"/>
    <x v="2040"/>
    <n v="4"/>
    <n v="3"/>
    <n v="3.5"/>
    <s v="2.10.1"/>
    <s v="4+"/>
    <x v="10"/>
    <n v="37"/>
    <n v="4"/>
    <n v="1"/>
    <n v="1"/>
  </r>
  <r>
    <n v="3169"/>
    <n v="876217010"/>
    <s v="Smart Music: Streaming Videos and Radio"/>
    <n v="32728064"/>
    <s v="USD"/>
    <x v="1"/>
    <x v="423"/>
    <n v="0"/>
    <n v="4.5"/>
    <n v="0"/>
    <s v="4.0.1"/>
    <s v="12+"/>
    <x v="6"/>
    <n v="37"/>
    <n v="4"/>
    <n v="2"/>
    <n v="1"/>
  </r>
  <r>
    <n v="3170"/>
    <n v="876291194"/>
    <s v="Photo Editing Effects &amp; Collage Maker - Effectshop"/>
    <n v="56615936"/>
    <s v="USD"/>
    <x v="1"/>
    <x v="2041"/>
    <n v="3"/>
    <n v="4.5"/>
    <n v="4.5"/>
    <s v="4.0.1"/>
    <s v="4+"/>
    <x v="14"/>
    <n v="37"/>
    <n v="5"/>
    <n v="5"/>
    <n v="1"/>
  </r>
  <r>
    <n v="3171"/>
    <n v="876336838"/>
    <s v="帕FM嚗銋衣冗綽萄ㄟ撠秩詨ㄟ梯祗"/>
    <n v="130731008"/>
    <s v="USD"/>
    <x v="1"/>
    <x v="2042"/>
    <n v="0"/>
    <n v="5"/>
    <n v="0"/>
    <s v="6.3.6"/>
    <s v="12+"/>
    <x v="20"/>
    <n v="37"/>
    <n v="5"/>
    <n v="2"/>
    <n v="1"/>
  </r>
  <r>
    <n v="3172"/>
    <n v="876510541"/>
    <s v="Osmo Tangram"/>
    <n v="160265216"/>
    <s v="USD"/>
    <x v="1"/>
    <x v="472"/>
    <n v="2"/>
    <n v="4"/>
    <n v="3"/>
    <s v="2.4.6"/>
    <s v="4+"/>
    <x v="0"/>
    <n v="24"/>
    <n v="5"/>
    <n v="12"/>
    <n v="1"/>
  </r>
  <r>
    <n v="3173"/>
    <n v="876514856"/>
    <s v="Osmo Words"/>
    <n v="232315904"/>
    <s v="USD"/>
    <x v="1"/>
    <x v="1207"/>
    <n v="0"/>
    <n v="4"/>
    <n v="0"/>
    <s v="2.4.6"/>
    <s v="4+"/>
    <x v="0"/>
    <n v="24"/>
    <n v="5"/>
    <n v="12"/>
    <n v="1"/>
  </r>
  <r>
    <n v="3174"/>
    <n v="876520365"/>
    <s v="E! Now"/>
    <n v="95158272"/>
    <s v="USD"/>
    <x v="1"/>
    <x v="2043"/>
    <n v="26"/>
    <n v="4.5"/>
    <n v="4"/>
    <s v="6.0.5"/>
    <s v="12+"/>
    <x v="13"/>
    <n v="37"/>
    <n v="5"/>
    <n v="1"/>
    <n v="1"/>
  </r>
  <r>
    <n v="3175"/>
    <n v="876524974"/>
    <s v="Osmo Newton"/>
    <n v="536596480"/>
    <s v="USD"/>
    <x v="1"/>
    <x v="903"/>
    <n v="3"/>
    <n v="4"/>
    <n v="5"/>
    <s v="2.6.7"/>
    <s v="4+"/>
    <x v="0"/>
    <n v="24"/>
    <n v="5"/>
    <n v="12"/>
    <n v="1"/>
  </r>
  <r>
    <n v="3176"/>
    <n v="877831982"/>
    <s v="Fantasy Forest Story: Land Before Dragons"/>
    <n v="191102976"/>
    <s v="USD"/>
    <x v="1"/>
    <x v="2044"/>
    <n v="310"/>
    <n v="4.5"/>
    <n v="4.5"/>
    <s v="1.7.3"/>
    <s v="4+"/>
    <x v="0"/>
    <n v="43"/>
    <n v="5"/>
    <n v="8"/>
    <n v="1"/>
  </r>
  <r>
    <n v="3178"/>
    <n v="878577184"/>
    <s v="SHEIN Shopping - Women's Clothing &amp; Fashion"/>
    <n v="58648576"/>
    <s v="USD"/>
    <x v="1"/>
    <x v="2045"/>
    <n v="102"/>
    <n v="4.5"/>
    <n v="4.5"/>
    <s v="5.2.7"/>
    <s v="12+"/>
    <x v="3"/>
    <n v="37"/>
    <n v="5"/>
    <n v="7"/>
    <n v="1"/>
  </r>
  <r>
    <n v="3179"/>
    <n v="878659964"/>
    <s v="Super Slowmo Shooter"/>
    <n v="19880960"/>
    <s v="USD"/>
    <x v="2"/>
    <x v="591"/>
    <n v="22"/>
    <n v="3.5"/>
    <n v="4"/>
    <n v="1.1000000000000001"/>
    <s v="17+"/>
    <x v="0"/>
    <n v="40"/>
    <n v="5"/>
    <n v="1"/>
    <n v="1"/>
  </r>
  <r>
    <n v="3180"/>
    <n v="878783582"/>
    <s v="Adobe Photoshop Lightroom for iPhone"/>
    <n v="143550464"/>
    <s v="USD"/>
    <x v="1"/>
    <x v="2046"/>
    <n v="9"/>
    <n v="4"/>
    <n v="3"/>
    <s v="2.7.4"/>
    <s v="4+"/>
    <x v="14"/>
    <n v="15"/>
    <n v="0"/>
    <n v="12"/>
    <n v="1"/>
  </r>
  <r>
    <n v="3183"/>
    <n v="879057314"/>
    <s v="Microgue"/>
    <n v="30928896"/>
    <s v="USD"/>
    <x v="7"/>
    <x v="163"/>
    <n v="17"/>
    <n v="3.5"/>
    <n v="4"/>
    <n v="1.1299999999999999"/>
    <s v="4+"/>
    <x v="0"/>
    <n v="43"/>
    <n v="4"/>
    <n v="16"/>
    <n v="1"/>
  </r>
  <r>
    <n v="3184"/>
    <n v="879157782"/>
    <s v="WSVN Hurricane Tracker"/>
    <n v="73956352"/>
    <s v="USD"/>
    <x v="1"/>
    <x v="205"/>
    <n v="0"/>
    <n v="4"/>
    <n v="0"/>
    <s v="4.22.260026988"/>
    <s v="4+"/>
    <x v="19"/>
    <n v="37"/>
    <n v="4"/>
    <n v="2"/>
    <n v="1"/>
  </r>
  <r>
    <n v="3186"/>
    <n v="879478102"/>
    <s v="Google Slides"/>
    <n v="249625600"/>
    <s v="USD"/>
    <x v="1"/>
    <x v="2047"/>
    <n v="44"/>
    <n v="4"/>
    <n v="4.5"/>
    <s v="1.2017.20204"/>
    <s v="4+"/>
    <x v="1"/>
    <n v="37"/>
    <n v="5"/>
    <n v="69"/>
    <n v="1"/>
  </r>
  <r>
    <n v="3187"/>
    <n v="879828836"/>
    <s v="World Of Navy Ships"/>
    <n v="96100352"/>
    <s v="USD"/>
    <x v="7"/>
    <x v="2048"/>
    <n v="5956"/>
    <n v="4.5"/>
    <n v="4.5"/>
    <s v="1.0.0"/>
    <s v="12+"/>
    <x v="0"/>
    <n v="43"/>
    <n v="5"/>
    <n v="1"/>
    <n v="1"/>
  </r>
  <r>
    <n v="3188"/>
    <n v="879908394"/>
    <s v="Starry sky Camera"/>
    <n v="10113024"/>
    <s v="USD"/>
    <x v="7"/>
    <x v="197"/>
    <n v="0"/>
    <n v="0"/>
    <n v="0"/>
    <n v="3.2"/>
    <s v="4+"/>
    <x v="14"/>
    <n v="37"/>
    <n v="2"/>
    <n v="2"/>
    <n v="1"/>
  </r>
  <r>
    <n v="3189"/>
    <n v="879915134"/>
    <s v="SHAHID for iPhone"/>
    <n v="19706880"/>
    <s v="USD"/>
    <x v="1"/>
    <x v="2049"/>
    <n v="29"/>
    <n v="2"/>
    <n v="2.5"/>
    <s v="2.7.9"/>
    <s v="4+"/>
    <x v="13"/>
    <n v="40"/>
    <n v="0"/>
    <n v="2"/>
    <n v="1"/>
  </r>
  <r>
    <n v="3190"/>
    <n v="879996273"/>
    <s v="CCTV5"/>
    <n v="90850304"/>
    <s v="USD"/>
    <x v="1"/>
    <x v="823"/>
    <n v="1"/>
    <n v="1"/>
    <n v="1"/>
    <s v="2.2.7"/>
    <s v="17+"/>
    <x v="10"/>
    <n v="37"/>
    <n v="0"/>
    <n v="1"/>
    <n v="1"/>
  </r>
  <r>
    <n v="3191"/>
    <n v="880047117"/>
    <s v="Angry Birds 2"/>
    <n v="446483456"/>
    <s v="USD"/>
    <x v="1"/>
    <x v="2050"/>
    <n v="3636"/>
    <n v="4"/>
    <n v="4.5"/>
    <s v="2.13.0"/>
    <s v="4+"/>
    <x v="0"/>
    <n v="37"/>
    <n v="5"/>
    <n v="10"/>
    <n v="1"/>
  </r>
  <r>
    <n v="3192"/>
    <n v="880178264"/>
    <s v="Two Dots"/>
    <n v="285004800"/>
    <s v="USD"/>
    <x v="1"/>
    <x v="2051"/>
    <n v="137"/>
    <n v="4.5"/>
    <n v="4.5"/>
    <s v="3.11.3"/>
    <s v="4+"/>
    <x v="0"/>
    <n v="38"/>
    <n v="5"/>
    <n v="1"/>
    <n v="1"/>
  </r>
  <r>
    <n v="3193"/>
    <n v="880735556"/>
    <s v="Gods of Olympus"/>
    <n v="116436992"/>
    <s v="USD"/>
    <x v="1"/>
    <x v="2052"/>
    <n v="540"/>
    <n v="4.5"/>
    <n v="5"/>
    <n v="1.1200000000000001"/>
    <s v="9+"/>
    <x v="0"/>
    <n v="37"/>
    <n v="5"/>
    <n v="12"/>
    <n v="1"/>
  </r>
  <r>
    <n v="3194"/>
    <n v="880859615"/>
    <s v="QQ桃拳HD"/>
    <n v="146654208"/>
    <s v="USD"/>
    <x v="1"/>
    <x v="2053"/>
    <n v="1"/>
    <n v="3"/>
    <n v="3"/>
    <n v="3.1"/>
    <s v="4+"/>
    <x v="7"/>
    <n v="24"/>
    <n v="4"/>
    <n v="1"/>
    <n v="1"/>
  </r>
  <r>
    <n v="3195"/>
    <n v="880971164"/>
    <s v="Assassin's Creed Identity"/>
    <n v="2538487808"/>
    <s v="USD"/>
    <x v="4"/>
    <x v="2054"/>
    <n v="1187"/>
    <n v="4"/>
    <n v="4"/>
    <s v="2.8.2"/>
    <s v="12+"/>
    <x v="0"/>
    <n v="38"/>
    <n v="5"/>
    <n v="11"/>
    <n v="1"/>
  </r>
  <r>
    <n v="3196"/>
    <n v="881155044"/>
    <s v="Turbo Dismount簧"/>
    <n v="317992960"/>
    <s v="USD"/>
    <x v="1"/>
    <x v="2055"/>
    <n v="937"/>
    <n v="4.5"/>
    <n v="4.5"/>
    <s v="1.25.0"/>
    <s v="12+"/>
    <x v="0"/>
    <n v="38"/>
    <n v="5"/>
    <n v="1"/>
    <n v="1"/>
  </r>
  <r>
    <n v="3197"/>
    <n v="881267423"/>
    <s v="Candy Camera"/>
    <n v="61046784"/>
    <s v="USD"/>
    <x v="1"/>
    <x v="263"/>
    <n v="1"/>
    <n v="4"/>
    <n v="3"/>
    <s v="2.5.4"/>
    <s v="9+"/>
    <x v="14"/>
    <n v="37"/>
    <n v="5"/>
    <n v="8"/>
    <n v="1"/>
  </r>
  <r>
    <n v="3198"/>
    <n v="881270303"/>
    <s v="XCOM簧: Enemy Within"/>
    <n v="3508826112"/>
    <s v="USD"/>
    <x v="3"/>
    <x v="2056"/>
    <n v="2515"/>
    <n v="4"/>
    <n v="4"/>
    <s v="1.1.0"/>
    <s v="17+"/>
    <x v="0"/>
    <n v="38"/>
    <n v="5"/>
    <n v="9"/>
    <n v="1"/>
  </r>
  <r>
    <n v="3199"/>
    <n v="881323364"/>
    <s v="Video Merger Pro Combine Multiple Videos to Video"/>
    <n v="40767488"/>
    <s v="USD"/>
    <x v="2"/>
    <x v="2057"/>
    <n v="11"/>
    <n v="4"/>
    <n v="1"/>
    <n v="1.7"/>
    <s v="4+"/>
    <x v="14"/>
    <n v="37"/>
    <n v="5"/>
    <n v="1"/>
    <n v="1"/>
  </r>
  <r>
    <n v="3200"/>
    <n v="881330346"/>
    <s v="RoverCraft Space Racing"/>
    <n v="475708416"/>
    <s v="USD"/>
    <x v="1"/>
    <x v="2058"/>
    <n v="42"/>
    <n v="4.5"/>
    <n v="4.5"/>
    <s v="1.28.1"/>
    <s v="4+"/>
    <x v="0"/>
    <n v="37"/>
    <n v="5"/>
    <n v="1"/>
    <n v="1"/>
  </r>
  <r>
    <n v="3201"/>
    <n v="881342787"/>
    <s v="Billionaire  Business Capitalist Tycoon!"/>
    <n v="83843072"/>
    <s v="USD"/>
    <x v="1"/>
    <x v="2059"/>
    <n v="602"/>
    <n v="4.5"/>
    <n v="4.5"/>
    <s v="1.8.3"/>
    <s v="12+"/>
    <x v="0"/>
    <n v="37"/>
    <n v="5"/>
    <n v="1"/>
    <n v="1"/>
  </r>
  <r>
    <n v="3203"/>
    <n v="881404173"/>
    <s v="Hoopa City"/>
    <n v="246142976"/>
    <s v="USD"/>
    <x v="6"/>
    <x v="1922"/>
    <n v="26"/>
    <n v="4.5"/>
    <n v="4.5"/>
    <n v="2.2999999999999998"/>
    <s v="4+"/>
    <x v="16"/>
    <n v="40"/>
    <n v="5"/>
    <n v="5"/>
    <n v="1"/>
  </r>
  <r>
    <n v="3204"/>
    <n v="882059071"/>
    <s v="SLOTS: TRUMP vs. HILLARY CLINTON Free Slot Games"/>
    <n v="168546304"/>
    <s v="USD"/>
    <x v="1"/>
    <x v="1853"/>
    <n v="107"/>
    <n v="5"/>
    <n v="5"/>
    <n v="1.1299999999999999"/>
    <s v="12+"/>
    <x v="0"/>
    <n v="43"/>
    <n v="5"/>
    <n v="10"/>
    <n v="1"/>
  </r>
  <r>
    <n v="3205"/>
    <n v="882119723"/>
    <s v="Beach Buggy Racing"/>
    <n v="115208192"/>
    <s v="USD"/>
    <x v="1"/>
    <x v="398"/>
    <n v="42"/>
    <n v="4.5"/>
    <n v="4.5"/>
    <s v="1.2.13"/>
    <s v="9+"/>
    <x v="0"/>
    <n v="37"/>
    <n v="4"/>
    <n v="1"/>
    <n v="1"/>
  </r>
  <r>
    <n v="3206"/>
    <n v="882248810"/>
    <s v="Tractor Crew: Operation Cleanup"/>
    <n v="244719616"/>
    <s v="USD"/>
    <x v="7"/>
    <x v="23"/>
    <n v="3"/>
    <n v="4"/>
    <n v="3.5"/>
    <s v="2.0.9"/>
    <s v="4+"/>
    <x v="0"/>
    <n v="40"/>
    <n v="5"/>
    <n v="1"/>
    <n v="1"/>
  </r>
  <r>
    <n v="3207"/>
    <n v="882365789"/>
    <s v="扎鈭箸柴准潦雿蝞∠Ｕ "/>
    <n v="45577216"/>
    <s v="USD"/>
    <x v="1"/>
    <x v="2060"/>
    <n v="0"/>
    <n v="4.5"/>
    <n v="0"/>
    <s v="3.3.1"/>
    <s v="4+"/>
    <x v="12"/>
    <n v="37"/>
    <n v="0"/>
    <n v="1"/>
    <n v="1"/>
  </r>
  <r>
    <n v="3208"/>
    <n v="882453590"/>
    <s v="Reckless Racing 3"/>
    <n v="784058368"/>
    <s v="USD"/>
    <x v="6"/>
    <x v="166"/>
    <n v="39"/>
    <n v="4"/>
    <n v="4"/>
    <s v="1.1.7"/>
    <s v="17+"/>
    <x v="0"/>
    <n v="38"/>
    <n v="5"/>
    <n v="10"/>
    <n v="1"/>
  </r>
  <r>
    <n v="3210"/>
    <n v="882507985"/>
    <s v="Dragon Mania Legends: Dragon Breeding Game"/>
    <n v="122903552"/>
    <s v="USD"/>
    <x v="1"/>
    <x v="2061"/>
    <n v="541"/>
    <n v="4.5"/>
    <n v="4.5"/>
    <s v="2.9.0"/>
    <s v="12+"/>
    <x v="0"/>
    <n v="38"/>
    <n v="5"/>
    <n v="15"/>
    <n v="1"/>
  </r>
  <r>
    <n v="3213"/>
    <n v="882687823"/>
    <s v="Heroes簧 of Might &amp; Magic簧 III  HD Edition"/>
    <n v="1859333120"/>
    <s v="USD"/>
    <x v="3"/>
    <x v="2062"/>
    <n v="203"/>
    <n v="3.5"/>
    <n v="4"/>
    <s v="1.2.0"/>
    <s v="12+"/>
    <x v="0"/>
    <n v="24"/>
    <n v="5"/>
    <n v="8"/>
    <n v="1"/>
  </r>
  <r>
    <n v="3214"/>
    <n v="882931712"/>
    <s v="XtraMath"/>
    <n v="74678272"/>
    <s v="USD"/>
    <x v="4"/>
    <x v="1397"/>
    <n v="37"/>
    <n v="3"/>
    <n v="3"/>
    <s v="3.19.10"/>
    <s v="4+"/>
    <x v="16"/>
    <n v="37"/>
    <n v="5"/>
    <n v="10"/>
    <n v="1"/>
  </r>
  <r>
    <n v="3215"/>
    <n v="883144212"/>
    <s v="The Secret of Raven Rock"/>
    <n v="108105728"/>
    <s v="USD"/>
    <x v="2"/>
    <x v="1739"/>
    <n v="111"/>
    <n v="4"/>
    <n v="4"/>
    <n v="1.1000000000000001"/>
    <s v="4+"/>
    <x v="0"/>
    <n v="38"/>
    <n v="5"/>
    <n v="11"/>
    <n v="1"/>
  </r>
  <r>
    <n v="3216"/>
    <n v="883179733"/>
    <s v="Money - Track your money easily."/>
    <n v="15391744"/>
    <s v="USD"/>
    <x v="2"/>
    <x v="295"/>
    <n v="0"/>
    <n v="4"/>
    <n v="0"/>
    <s v="3.0.6"/>
    <s v="4+"/>
    <x v="5"/>
    <n v="38"/>
    <n v="5"/>
    <n v="4"/>
    <n v="1"/>
  </r>
  <r>
    <n v="3217"/>
    <n v="883237617"/>
    <s v="My Emma :)"/>
    <n v="136275968"/>
    <s v="USD"/>
    <x v="1"/>
    <x v="2063"/>
    <n v="149"/>
    <n v="4.5"/>
    <n v="4.5"/>
    <s v="2.7.0"/>
    <s v="4+"/>
    <x v="0"/>
    <n v="38"/>
    <n v="5"/>
    <n v="1"/>
    <n v="1"/>
  </r>
  <r>
    <n v="3218"/>
    <n v="883393043"/>
    <s v="Need for Speed No Limits"/>
    <n v="1085844480"/>
    <s v="USD"/>
    <x v="1"/>
    <x v="2064"/>
    <n v="402"/>
    <n v="4.5"/>
    <n v="4.5"/>
    <s v="2.2.3"/>
    <s v="4+"/>
    <x v="0"/>
    <n v="37"/>
    <n v="5"/>
    <n v="12"/>
    <n v="1"/>
  </r>
  <r>
    <n v="3219"/>
    <n v="883539642"/>
    <s v="! OH Fantastic Free Kick + Kick Wall Challenge"/>
    <n v="162557952"/>
    <s v="USD"/>
    <x v="1"/>
    <x v="197"/>
    <n v="0"/>
    <n v="0"/>
    <n v="0"/>
    <n v="4"/>
    <s v="4+"/>
    <x v="0"/>
    <n v="40"/>
    <n v="5"/>
    <n v="2"/>
    <n v="1"/>
  </r>
  <r>
    <n v="3220"/>
    <n v="883854755"/>
    <s v="Game Cheats - Super-Mario Universe 2 Luigi Galaxy Starship Edition"/>
    <n v="45887488"/>
    <s v="USD"/>
    <x v="4"/>
    <x v="702"/>
    <n v="65"/>
    <n v="1"/>
    <n v="1"/>
    <n v="1"/>
    <s v="4+"/>
    <x v="0"/>
    <n v="43"/>
    <n v="3"/>
    <n v="1"/>
    <n v="1"/>
  </r>
  <r>
    <n v="3221"/>
    <n v="883882340"/>
    <m/>
    <n v="42018816"/>
    <s v="USD"/>
    <x v="1"/>
    <x v="197"/>
    <n v="0"/>
    <n v="0"/>
    <n v="0"/>
    <s v="2.4.8"/>
    <s v="4+"/>
    <x v="13"/>
    <n v="38"/>
    <n v="2"/>
    <n v="1"/>
    <n v="1"/>
  </r>
  <r>
    <n v="3222"/>
    <n v="883997728"/>
    <s v="Monty Python's The Ministry of Silly Walks"/>
    <n v="421027840"/>
    <s v="USD"/>
    <x v="7"/>
    <x v="2065"/>
    <n v="145"/>
    <n v="4"/>
    <n v="4.5"/>
    <s v="1.2.7"/>
    <s v="4+"/>
    <x v="0"/>
    <n v="38"/>
    <n v="2"/>
    <n v="1"/>
    <n v="1"/>
  </r>
  <r>
    <n v="3223"/>
    <n v="884009993"/>
    <s v="Lomotif Music Video Editor - Add Music &amp; Effects!"/>
    <n v="138831872"/>
    <s v="USD"/>
    <x v="1"/>
    <x v="2066"/>
    <n v="24"/>
    <n v="4"/>
    <n v="4"/>
    <s v="2.2.0"/>
    <s v="4+"/>
    <x v="14"/>
    <n v="37"/>
    <n v="5"/>
    <n v="20"/>
    <n v="1"/>
  </r>
  <r>
    <n v="3224"/>
    <n v="884023735"/>
    <s v="AT&amp;T Mobile Transfer - Free"/>
    <n v="26359808"/>
    <s v="USD"/>
    <x v="1"/>
    <x v="2067"/>
    <n v="86"/>
    <n v="4.5"/>
    <n v="5"/>
    <s v="3.4.3"/>
    <s v="4+"/>
    <x v="7"/>
    <n v="38"/>
    <n v="1"/>
    <n v="2"/>
    <n v="1"/>
  </r>
  <r>
    <n v="3225"/>
    <n v="884377252"/>
    <s v="Lucky Cactus"/>
    <n v="8708096"/>
    <s v="USD"/>
    <x v="3"/>
    <x v="957"/>
    <n v="378"/>
    <n v="3.5"/>
    <n v="3.5"/>
    <n v="1"/>
    <s v="4+"/>
    <x v="13"/>
    <n v="43"/>
    <n v="1"/>
    <n v="1"/>
    <n v="1"/>
  </r>
  <r>
    <n v="3227"/>
    <n v="884880797"/>
    <s v="Magic Tiles : Music Maker - Don't Touch the White"/>
    <n v="36531200"/>
    <s v="USD"/>
    <x v="1"/>
    <x v="2068"/>
    <n v="564"/>
    <n v="4.5"/>
    <n v="4.5"/>
    <n v="2.7"/>
    <s v="4+"/>
    <x v="0"/>
    <n v="37"/>
    <n v="5"/>
    <n v="1"/>
    <n v="1"/>
  </r>
  <r>
    <n v="3230"/>
    <n v="885271158"/>
    <s v="Adobe Photoshop Mix - Cut out, combine, create"/>
    <n v="202334208"/>
    <s v="USD"/>
    <x v="1"/>
    <x v="2069"/>
    <n v="87"/>
    <n v="4.5"/>
    <n v="4.5"/>
    <s v="2.7.1"/>
    <s v="4+"/>
    <x v="14"/>
    <n v="37"/>
    <n v="5"/>
    <n v="19"/>
    <n v="1"/>
  </r>
  <r>
    <n v="3232"/>
    <n v="885661130"/>
    <s v="Paradise Bay"/>
    <n v="322693120"/>
    <s v="USD"/>
    <x v="1"/>
    <x v="1579"/>
    <n v="404"/>
    <n v="4"/>
    <n v="4.5"/>
    <s v="2.5.0"/>
    <s v="4+"/>
    <x v="0"/>
    <n v="38"/>
    <n v="5"/>
    <n v="13"/>
    <n v="1"/>
  </r>
  <r>
    <n v="3233"/>
    <n v="885788690"/>
    <s v="Online Head Ball"/>
    <n v="111458304"/>
    <s v="USD"/>
    <x v="1"/>
    <x v="2070"/>
    <n v="6"/>
    <n v="4.5"/>
    <n v="4"/>
    <n v="18.97"/>
    <s v="4+"/>
    <x v="0"/>
    <n v="40"/>
    <n v="4"/>
    <n v="9"/>
    <n v="1"/>
  </r>
  <r>
    <n v="3234"/>
    <n v="885792725"/>
    <s v="THE KING OF FIGHTERS '98"/>
    <n v="131387392"/>
    <s v="USD"/>
    <x v="6"/>
    <x v="1377"/>
    <n v="401"/>
    <n v="4.5"/>
    <n v="4.5"/>
    <n v="1"/>
    <s v="12+"/>
    <x v="0"/>
    <n v="38"/>
    <n v="5"/>
    <n v="2"/>
    <n v="1"/>
  </r>
  <r>
    <n v="3235"/>
    <n v="885823239"/>
    <s v="Dungeon Hunter 5 - Multiplayer RPG on iOS"/>
    <n v="2288456704"/>
    <s v="USD"/>
    <x v="1"/>
    <x v="2071"/>
    <n v="62"/>
    <n v="4.5"/>
    <n v="4.5"/>
    <s v="2.8.2"/>
    <s v="12+"/>
    <x v="0"/>
    <n v="37"/>
    <n v="5"/>
    <n v="15"/>
    <n v="1"/>
  </r>
  <r>
    <n v="3236"/>
    <n v="886059850"/>
    <s v="Love Msg"/>
    <n v="9677824"/>
    <s v="USD"/>
    <x v="2"/>
    <x v="197"/>
    <n v="0"/>
    <n v="0"/>
    <n v="0"/>
    <n v="2.8"/>
    <s v="4+"/>
    <x v="9"/>
    <n v="37"/>
    <n v="0"/>
    <n v="3"/>
    <n v="1"/>
  </r>
  <r>
    <n v="3237"/>
    <n v="886103288"/>
    <s v="湔HD-剝擃皜豢鈭湔撟喳"/>
    <n v="115755008"/>
    <s v="USD"/>
    <x v="1"/>
    <x v="483"/>
    <n v="0"/>
    <n v="3.5"/>
    <n v="0"/>
    <s v="3.5.2"/>
    <s v="17+"/>
    <x v="13"/>
    <n v="24"/>
    <n v="5"/>
    <n v="2"/>
    <n v="1"/>
  </r>
  <r>
    <n v="3239"/>
    <n v="886212870"/>
    <s v="Blackwell 1: Legacy"/>
    <n v="317931520"/>
    <s v="USD"/>
    <x v="6"/>
    <x v="2072"/>
    <n v="42"/>
    <n v="4.5"/>
    <n v="4.5"/>
    <s v="1.7.0"/>
    <s v="12+"/>
    <x v="0"/>
    <n v="43"/>
    <n v="5"/>
    <n v="1"/>
    <n v="1"/>
  </r>
  <r>
    <n v="3240"/>
    <n v="886445756"/>
    <s v="Tubi TV - Watch Free Movies &amp; TV Shows"/>
    <n v="50238464"/>
    <s v="USD"/>
    <x v="1"/>
    <x v="2073"/>
    <n v="1"/>
    <n v="4"/>
    <n v="5"/>
    <s v="4.0.1"/>
    <s v="17+"/>
    <x v="13"/>
    <n v="37"/>
    <n v="5"/>
    <n v="1"/>
    <n v="1"/>
  </r>
  <r>
    <n v="3241"/>
    <n v="886564208"/>
    <s v="蝢蝏拇(銝)-繚瘚餈憭脣"/>
    <n v="108589056"/>
    <s v="USD"/>
    <x v="2"/>
    <x v="197"/>
    <n v="0"/>
    <n v="0"/>
    <n v="0"/>
    <s v="5.6.2"/>
    <s v="17+"/>
    <x v="12"/>
    <n v="38"/>
    <n v="0"/>
    <n v="2"/>
    <n v="1"/>
  </r>
  <r>
    <n v="3242"/>
    <n v="886565180"/>
    <s v="FRAMED"/>
    <n v="357446656"/>
    <s v="USD"/>
    <x v="0"/>
    <x v="2074"/>
    <n v="0"/>
    <n v="4.5"/>
    <n v="0"/>
    <n v="1.2"/>
    <s v="12+"/>
    <x v="0"/>
    <n v="38"/>
    <n v="5"/>
    <n v="12"/>
    <n v="1"/>
  </r>
  <r>
    <n v="3244"/>
    <n v="886666245"/>
    <s v="MultiCraft -- Survival Craft Build Sandbox Game"/>
    <n v="65483776"/>
    <s v="USD"/>
    <x v="1"/>
    <x v="2075"/>
    <n v="58"/>
    <n v="3.5"/>
    <n v="4"/>
    <n v="2.032"/>
    <s v="4+"/>
    <x v="0"/>
    <n v="37"/>
    <n v="5"/>
    <n v="11"/>
    <n v="1"/>
  </r>
  <r>
    <n v="3245"/>
    <n v="886697025"/>
    <s v="ArtPose Female Edition"/>
    <n v="151115776"/>
    <s v="USD"/>
    <x v="6"/>
    <x v="828"/>
    <n v="19"/>
    <n v="4"/>
    <n v="4"/>
    <n v="1.5"/>
    <s v="12+"/>
    <x v="4"/>
    <n v="40"/>
    <n v="4"/>
    <n v="1"/>
    <n v="1"/>
  </r>
  <r>
    <n v="3247"/>
    <n v="887153944"/>
    <s v="Pro Editor - Video Maker for FaceBook &amp; Youtube"/>
    <n v="53158912"/>
    <s v="USD"/>
    <x v="1"/>
    <x v="2076"/>
    <n v="1005"/>
    <n v="2.5"/>
    <n v="3"/>
    <n v="4.0999999999999996"/>
    <s v="9+"/>
    <x v="14"/>
    <n v="38"/>
    <n v="1"/>
    <n v="33"/>
    <n v="1"/>
  </r>
  <r>
    <n v="3248"/>
    <n v="887171753"/>
    <s v="WiFi亙緩ifi撖亙"/>
    <n v="41617408"/>
    <s v="USD"/>
    <x v="1"/>
    <x v="1416"/>
    <n v="72"/>
    <n v="4.5"/>
    <n v="4.5"/>
    <s v="5.1.6"/>
    <s v="4+"/>
    <x v="7"/>
    <n v="37"/>
    <n v="0"/>
    <n v="1"/>
    <n v="1"/>
  </r>
  <r>
    <n v="3251"/>
    <n v="887362336"/>
    <s v="RGB Express - Mini Truck Puzzle"/>
    <n v="37166080"/>
    <s v="USD"/>
    <x v="7"/>
    <x v="2077"/>
    <n v="209"/>
    <n v="4.5"/>
    <n v="4.5"/>
    <s v="1.4.1"/>
    <s v="4+"/>
    <x v="0"/>
    <n v="40"/>
    <n v="5"/>
    <n v="8"/>
    <n v="1"/>
  </r>
  <r>
    <n v="3252"/>
    <n v="887649233"/>
    <s v="Broken Age "/>
    <n v="2890245120"/>
    <s v="USD"/>
    <x v="4"/>
    <x v="2078"/>
    <n v="864"/>
    <n v="4.5"/>
    <n v="4.5"/>
    <s v="2.3.10"/>
    <s v="9+"/>
    <x v="0"/>
    <n v="39"/>
    <n v="5"/>
    <n v="6"/>
    <n v="1"/>
  </r>
  <r>
    <n v="3253"/>
    <n v="887910620"/>
    <s v="DelusionCreatureGacha"/>
    <n v="50221056"/>
    <s v="USD"/>
    <x v="1"/>
    <x v="831"/>
    <n v="1"/>
    <n v="5"/>
    <n v="5"/>
    <n v="1"/>
    <s v="4+"/>
    <x v="0"/>
    <n v="40"/>
    <n v="2"/>
    <n v="1"/>
    <n v="1"/>
  </r>
  <r>
    <n v="3254"/>
    <n v="887947640"/>
    <s v="CSR Racing 2"/>
    <n v="1944321024"/>
    <s v="USD"/>
    <x v="1"/>
    <x v="2079"/>
    <n v="2025"/>
    <n v="5"/>
    <n v="5"/>
    <s v="1.11.3"/>
    <s v="4+"/>
    <x v="0"/>
    <n v="37"/>
    <n v="5"/>
    <n v="11"/>
    <n v="1"/>
  </r>
  <r>
    <n v="3255"/>
    <n v="888104696"/>
    <s v="Diamond Quest!"/>
    <n v="177651712"/>
    <s v="USD"/>
    <x v="1"/>
    <x v="2080"/>
    <n v="911"/>
    <n v="4.5"/>
    <n v="4.5"/>
    <s v="1.3.2"/>
    <s v="4+"/>
    <x v="0"/>
    <n v="43"/>
    <n v="5"/>
    <n v="8"/>
    <n v="1"/>
  </r>
  <r>
    <n v="3258"/>
    <n v="888251661"/>
    <s v="Bee Brilliant"/>
    <n v="199310336"/>
    <s v="USD"/>
    <x v="1"/>
    <x v="2081"/>
    <n v="152"/>
    <n v="5"/>
    <n v="5"/>
    <s v="1.42.0"/>
    <s v="4+"/>
    <x v="0"/>
    <n v="38"/>
    <n v="5"/>
    <n v="30"/>
    <n v="1"/>
  </r>
  <r>
    <n v="3259"/>
    <n v="888382460"/>
    <s v="College Lacrosse 2014"/>
    <n v="128839680"/>
    <s v="USD"/>
    <x v="0"/>
    <x v="2082"/>
    <n v="0"/>
    <n v="4"/>
    <n v="0"/>
    <n v="1.2"/>
    <s v="4+"/>
    <x v="0"/>
    <n v="38"/>
    <n v="4"/>
    <n v="1"/>
    <n v="1"/>
  </r>
  <r>
    <n v="3263"/>
    <n v="888615473"/>
    <s v="LINE PokoPoko"/>
    <n v="287759360"/>
    <s v="USD"/>
    <x v="1"/>
    <x v="2083"/>
    <n v="1"/>
    <n v="4.5"/>
    <n v="5"/>
    <s v="1.4.5"/>
    <s v="4+"/>
    <x v="0"/>
    <n v="38"/>
    <n v="0"/>
    <n v="3"/>
    <n v="1"/>
  </r>
  <r>
    <n v="3264"/>
    <n v="888683802"/>
    <s v="Shades: A Simple Puzzle Game"/>
    <n v="44048384"/>
    <s v="USD"/>
    <x v="7"/>
    <x v="2084"/>
    <n v="447"/>
    <n v="4.5"/>
    <n v="4.5"/>
    <s v="1.3.1"/>
    <s v="4+"/>
    <x v="0"/>
    <n v="38"/>
    <n v="5"/>
    <n v="14"/>
    <n v="1"/>
  </r>
  <r>
    <n v="3265"/>
    <n v="888701288"/>
    <s v="Instaflash Pro"/>
    <n v="17196032"/>
    <s v="USD"/>
    <x v="4"/>
    <x v="321"/>
    <n v="79"/>
    <n v="5"/>
    <n v="5"/>
    <s v="4.0.1"/>
    <s v="4+"/>
    <x v="14"/>
    <n v="37"/>
    <n v="5"/>
    <n v="2"/>
    <n v="1"/>
  </r>
  <r>
    <n v="3266"/>
    <n v="888721616"/>
    <s v="La radio des enfants : Trop Fort !"/>
    <n v="52482048"/>
    <s v="USD"/>
    <x v="6"/>
    <x v="197"/>
    <n v="0"/>
    <n v="0"/>
    <n v="0"/>
    <n v="1.5"/>
    <s v="4+"/>
    <x v="13"/>
    <n v="40"/>
    <n v="2"/>
    <n v="1"/>
    <n v="1"/>
  </r>
  <r>
    <n v="3267"/>
    <n v="888988372"/>
    <s v="Offroad Legends 2"/>
    <n v="83378176"/>
    <s v="USD"/>
    <x v="2"/>
    <x v="2085"/>
    <n v="748"/>
    <n v="4.5"/>
    <n v="4.5"/>
    <s v="1.2.0"/>
    <s v="4+"/>
    <x v="0"/>
    <n v="39"/>
    <n v="5"/>
    <n v="26"/>
    <n v="1"/>
  </r>
  <r>
    <n v="3268"/>
    <n v="889704267"/>
    <s v="FALLMAN  Trampoline Action"/>
    <n v="53652480"/>
    <s v="USD"/>
    <x v="1"/>
    <x v="1343"/>
    <n v="100"/>
    <n v="4.5"/>
    <n v="4.5"/>
    <s v="1.2.1"/>
    <s v="9+"/>
    <x v="0"/>
    <n v="38"/>
    <n v="5"/>
    <n v="1"/>
    <n v="1"/>
  </r>
  <r>
    <n v="3269"/>
    <n v="889985763"/>
    <s v="FreeFlight Pro."/>
    <n v="226129920"/>
    <s v="USD"/>
    <x v="1"/>
    <x v="2086"/>
    <n v="0"/>
    <n v="3.5"/>
    <n v="0"/>
    <s v="4.3.9"/>
    <s v="4+"/>
    <x v="13"/>
    <n v="37"/>
    <n v="4"/>
    <n v="12"/>
    <n v="1"/>
  </r>
  <r>
    <n v="3270"/>
    <n v="890343394"/>
    <s v="Jurassic Life: Tyrannosaurus Rex Dinosaur Simulator"/>
    <n v="95854592"/>
    <s v="USD"/>
    <x v="2"/>
    <x v="2087"/>
    <n v="800"/>
    <n v="4.5"/>
    <n v="4.5"/>
    <n v="1.1000000000000001"/>
    <s v="9+"/>
    <x v="0"/>
    <n v="43"/>
    <n v="5"/>
    <n v="1"/>
    <n v="1"/>
  </r>
  <r>
    <n v="3271"/>
    <n v="890354109"/>
    <s v="MotiConnect Pro"/>
    <n v="23920640"/>
    <s v="USD"/>
    <x v="7"/>
    <x v="197"/>
    <n v="0"/>
    <n v="0"/>
    <n v="0"/>
    <s v="1.0.4"/>
    <s v="4+"/>
    <x v="12"/>
    <n v="24"/>
    <n v="1"/>
    <n v="3"/>
    <n v="1"/>
  </r>
  <r>
    <n v="3272"/>
    <n v="890358046"/>
    <s v="Touch Notation"/>
    <n v="121240576"/>
    <s v="USD"/>
    <x v="21"/>
    <x v="1728"/>
    <n v="1"/>
    <n v="4"/>
    <n v="5"/>
    <s v="1.1.001"/>
    <s v="4+"/>
    <x v="6"/>
    <n v="37"/>
    <n v="5"/>
    <n v="2"/>
    <n v="1"/>
  </r>
  <r>
    <n v="3273"/>
    <n v="890378044"/>
    <s v="Toy Blast"/>
    <n v="268521472"/>
    <s v="USD"/>
    <x v="1"/>
    <x v="2088"/>
    <n v="1321"/>
    <n v="4.5"/>
    <n v="4.5"/>
    <n v="3348"/>
    <s v="4+"/>
    <x v="0"/>
    <n v="38"/>
    <n v="5"/>
    <n v="1"/>
    <n v="1"/>
  </r>
  <r>
    <n v="3274"/>
    <n v="890390751"/>
    <s v="Soccer Star 2016 World Legend"/>
    <n v="328875008"/>
    <s v="USD"/>
    <x v="1"/>
    <x v="2089"/>
    <n v="4"/>
    <n v="4.5"/>
    <n v="4.5"/>
    <s v="3.2.16"/>
    <s v="12+"/>
    <x v="0"/>
    <n v="38"/>
    <n v="5"/>
    <n v="1"/>
    <n v="1"/>
  </r>
  <r>
    <n v="3276"/>
    <n v="890479211"/>
    <s v="Bio Inc. Platinum - Biomedical Plague"/>
    <n v="104038400"/>
    <s v="USD"/>
    <x v="6"/>
    <x v="2090"/>
    <n v="6"/>
    <n v="4.5"/>
    <n v="4.5"/>
    <n v="2.62"/>
    <s v="12+"/>
    <x v="0"/>
    <n v="40"/>
    <n v="5"/>
    <n v="7"/>
    <n v="1"/>
  </r>
  <r>
    <n v="3277"/>
    <n v="890530382"/>
    <s v="Cookie Monster's Challenge"/>
    <n v="53510144"/>
    <s v="USD"/>
    <x v="6"/>
    <x v="389"/>
    <n v="31"/>
    <n v="3.5"/>
    <n v="3.5"/>
    <n v="2"/>
    <s v="4+"/>
    <x v="16"/>
    <n v="24"/>
    <n v="5"/>
    <n v="1"/>
    <n v="1"/>
  </r>
  <r>
    <n v="3278"/>
    <n v="890722494"/>
    <s v="Instant X - Take instant-camera-like photo with double exposure and bulb mode"/>
    <n v="8614912"/>
    <s v="USD"/>
    <x v="1"/>
    <x v="197"/>
    <n v="0"/>
    <n v="0"/>
    <n v="0"/>
    <s v="1.0.4"/>
    <s v="4+"/>
    <x v="14"/>
    <n v="40"/>
    <n v="0"/>
    <n v="1"/>
    <n v="1"/>
  </r>
  <r>
    <n v="3279"/>
    <n v="890740165"/>
    <s v="Free Piano app by Yokee"/>
    <n v="73091072"/>
    <s v="USD"/>
    <x v="1"/>
    <x v="2091"/>
    <n v="1818"/>
    <n v="4.5"/>
    <n v="5"/>
    <s v="1.0.32"/>
    <s v="4+"/>
    <x v="6"/>
    <n v="38"/>
    <n v="5"/>
    <n v="18"/>
    <n v="1"/>
  </r>
  <r>
    <n v="3281"/>
    <n v="891132290"/>
    <s v="Simple Radio - Live AM &amp; FM Radio Stations"/>
    <n v="36992000"/>
    <s v="USD"/>
    <x v="1"/>
    <x v="2092"/>
    <n v="13"/>
    <n v="4.5"/>
    <n v="4.5"/>
    <s v="4.2.5"/>
    <s v="4+"/>
    <x v="6"/>
    <n v="37"/>
    <n v="5"/>
    <n v="3"/>
    <n v="1"/>
  </r>
  <r>
    <n v="3282"/>
    <n v="891192948"/>
    <s v="揣摰韐-憸撟游嗥擃噢12%"/>
    <n v="48109568"/>
    <s v="USD"/>
    <x v="1"/>
    <x v="561"/>
    <n v="0"/>
    <n v="4"/>
    <n v="0"/>
    <s v="4.8.0"/>
    <s v="17+"/>
    <x v="5"/>
    <n v="37"/>
    <n v="0"/>
    <n v="2"/>
    <n v="1"/>
  </r>
  <r>
    <n v="3283"/>
    <n v="891194610"/>
    <s v="Earn to Die 2"/>
    <n v="102755328"/>
    <s v="USD"/>
    <x v="7"/>
    <x v="2093"/>
    <n v="82"/>
    <n v="4.5"/>
    <n v="4.5"/>
    <n v="1.3"/>
    <s v="12+"/>
    <x v="0"/>
    <n v="39"/>
    <n v="5"/>
    <n v="14"/>
    <n v="1"/>
  </r>
  <r>
    <n v="3284"/>
    <n v="891280237"/>
    <s v="CollageKing pro - 2 in one (Two applications in one) create Photo and Video collage frame for instagram, vine"/>
    <n v="51412992"/>
    <s v="USD"/>
    <x v="7"/>
    <x v="1597"/>
    <n v="393"/>
    <n v="4"/>
    <n v="4"/>
    <n v="1.1000000000000001"/>
    <s v="4+"/>
    <x v="14"/>
    <n v="40"/>
    <n v="5"/>
    <n v="31"/>
    <n v="1"/>
  </r>
  <r>
    <n v="3285"/>
    <n v="891294826"/>
    <s v="8-BIT WATERSLIDE"/>
    <n v="98380800"/>
    <s v="USD"/>
    <x v="1"/>
    <x v="2094"/>
    <n v="13"/>
    <n v="4.5"/>
    <n v="3.5"/>
    <n v="1.0900000000000001"/>
    <s v="12+"/>
    <x v="0"/>
    <n v="38"/>
    <n v="3"/>
    <n v="1"/>
    <n v="1"/>
  </r>
  <r>
    <n v="3286"/>
    <n v="891362701"/>
    <s v="Galileo Offline Maps Pro"/>
    <n v="54066176"/>
    <s v="USD"/>
    <x v="0"/>
    <x v="2095"/>
    <n v="41"/>
    <n v="4.5"/>
    <n v="4.5"/>
    <s v="3.5.8"/>
    <s v="4+"/>
    <x v="8"/>
    <n v="37"/>
    <n v="5"/>
    <n v="12"/>
    <n v="1"/>
  </r>
  <r>
    <n v="3287"/>
    <n v="891448329"/>
    <s v="Model My Diet - Women - Weight Loss Motivation"/>
    <n v="45313024"/>
    <s v="USD"/>
    <x v="1"/>
    <x v="971"/>
    <n v="3"/>
    <n v="4"/>
    <n v="3.5"/>
    <n v="1.1200000000000001"/>
    <s v="4+"/>
    <x v="12"/>
    <n v="37"/>
    <n v="4"/>
    <n v="1"/>
    <n v="1"/>
  </r>
  <r>
    <n v="3288"/>
    <n v="891450541"/>
    <s v="PAW Patrol Rescue Run HD"/>
    <n v="452648960"/>
    <s v="USD"/>
    <x v="12"/>
    <x v="1929"/>
    <n v="23"/>
    <n v="3"/>
    <n v="2.5"/>
    <n v="3.1"/>
    <s v="4+"/>
    <x v="16"/>
    <n v="24"/>
    <n v="5"/>
    <n v="1"/>
    <n v="1"/>
  </r>
  <r>
    <n v="3289"/>
    <n v="891453663"/>
    <s v="PAW Patrol Rescue Run"/>
    <n v="452775936"/>
    <s v="USD"/>
    <x v="0"/>
    <x v="928"/>
    <n v="7"/>
    <n v="2"/>
    <n v="1.5"/>
    <n v="3.1"/>
    <s v="4+"/>
    <x v="16"/>
    <n v="40"/>
    <n v="0"/>
    <n v="1"/>
    <n v="1"/>
  </r>
  <r>
    <n v="3290"/>
    <n v="891528055"/>
    <s v="MTN"/>
    <n v="252547072"/>
    <s v="USD"/>
    <x v="2"/>
    <x v="2096"/>
    <n v="97"/>
    <n v="3"/>
    <n v="3"/>
    <n v="1.2"/>
    <s v="4+"/>
    <x v="0"/>
    <n v="40"/>
    <n v="4"/>
    <n v="1"/>
    <n v="1"/>
  </r>
  <r>
    <n v="3292"/>
    <n v="891596226"/>
    <s v="銵鳴銝-函韐Ｙ圈蝎暸"/>
    <n v="71386112"/>
    <s v="USD"/>
    <x v="2"/>
    <x v="698"/>
    <n v="0"/>
    <n v="3.5"/>
    <n v="0"/>
    <s v="4.0.2"/>
    <s v="4+"/>
    <x v="19"/>
    <n v="37"/>
    <n v="5"/>
    <n v="2"/>
    <n v="1"/>
  </r>
  <r>
    <n v="3294"/>
    <n v="891700302"/>
    <s v="BCM Surfing Game - World Surf Tour"/>
    <n v="188578816"/>
    <s v="USD"/>
    <x v="6"/>
    <x v="285"/>
    <n v="7"/>
    <n v="4"/>
    <n v="5"/>
    <n v="3.4"/>
    <s v="4+"/>
    <x v="0"/>
    <n v="38"/>
    <n v="5"/>
    <n v="1"/>
    <n v="1"/>
  </r>
  <r>
    <n v="3295"/>
    <n v="891755554"/>
    <s v="Sago Mini Toolbox"/>
    <n v="146458624"/>
    <s v="USD"/>
    <x v="6"/>
    <x v="702"/>
    <n v="6"/>
    <n v="3.5"/>
    <n v="4"/>
    <n v="1.7"/>
    <s v="4+"/>
    <x v="16"/>
    <n v="38"/>
    <n v="5"/>
    <n v="1"/>
    <n v="1"/>
  </r>
  <r>
    <n v="3296"/>
    <n v="892092770"/>
    <s v="Zombie Highway 2"/>
    <n v="154164224"/>
    <s v="USD"/>
    <x v="1"/>
    <x v="2097"/>
    <n v="2800"/>
    <n v="4.5"/>
    <n v="4.5"/>
    <s v="1.4.3"/>
    <s v="12+"/>
    <x v="0"/>
    <n v="38"/>
    <n v="5"/>
    <n v="1"/>
    <n v="1"/>
  </r>
  <r>
    <n v="3297"/>
    <n v="892279069"/>
    <s v="Star Walk 2 Night Sky Map: Watch Stars and Planets"/>
    <n v="239720448"/>
    <s v="USD"/>
    <x v="6"/>
    <x v="2098"/>
    <n v="91"/>
    <n v="4.5"/>
    <n v="4.5"/>
    <s v="2.3.8"/>
    <s v="4+"/>
    <x v="16"/>
    <n v="37"/>
    <n v="5"/>
    <n v="12"/>
    <n v="1"/>
  </r>
  <r>
    <n v="3298"/>
    <n v="892311054"/>
    <s v="360瘚-摰銝颯敹蝝Ｕ蟡"/>
    <n v="59220992"/>
    <s v="USD"/>
    <x v="1"/>
    <x v="698"/>
    <n v="0"/>
    <n v="2.5"/>
    <n v="0"/>
    <s v="4.0.4"/>
    <s v="17+"/>
    <x v="7"/>
    <n v="37"/>
    <n v="0"/>
    <n v="2"/>
    <n v="1"/>
  </r>
  <r>
    <n v="3299"/>
    <n v="892320294"/>
    <s v="Tactile Wars"/>
    <n v="592302080"/>
    <s v="USD"/>
    <x v="1"/>
    <x v="2099"/>
    <n v="459"/>
    <n v="3.5"/>
    <n v="4.5"/>
    <s v="1.6.2"/>
    <s v="9+"/>
    <x v="0"/>
    <n v="38"/>
    <n v="5"/>
    <n v="1"/>
    <n v="1"/>
  </r>
  <r>
    <n v="3300"/>
    <n v="892393815"/>
    <s v="Awesome Voice Recorder Pro - Mp3 Audio Recording"/>
    <n v="30080000"/>
    <s v="USD"/>
    <x v="4"/>
    <x v="294"/>
    <n v="54"/>
    <n v="4.5"/>
    <n v="4.5"/>
    <n v="6.1"/>
    <s v="4+"/>
    <x v="11"/>
    <n v="37"/>
    <n v="3"/>
    <n v="4"/>
    <n v="1"/>
  </r>
  <r>
    <n v="3301"/>
    <n v="892510181"/>
    <s v="Reflex Student"/>
    <n v="102887424"/>
    <s v="USD"/>
    <x v="1"/>
    <x v="2100"/>
    <n v="323"/>
    <n v="4"/>
    <n v="3.5"/>
    <s v="1.7.1"/>
    <s v="4+"/>
    <x v="16"/>
    <n v="24"/>
    <n v="5"/>
    <n v="3"/>
    <n v="1"/>
  </r>
  <r>
    <n v="3302"/>
    <n v="892521757"/>
    <s v="Premium Music Search"/>
    <n v="2158592"/>
    <s v="USD"/>
    <x v="4"/>
    <x v="887"/>
    <n v="81"/>
    <n v="2.5"/>
    <n v="2"/>
    <s v="1.3.5"/>
    <s v="4+"/>
    <x v="7"/>
    <n v="38"/>
    <n v="2"/>
    <n v="15"/>
    <n v="1"/>
  </r>
  <r>
    <n v="3303"/>
    <n v="892521917"/>
    <s v="Solitaire TriPeaks: Classic Card Game"/>
    <n v="149481472"/>
    <s v="USD"/>
    <x v="1"/>
    <x v="2101"/>
    <n v="442"/>
    <n v="4.5"/>
    <n v="4.5"/>
    <s v="3.8.1"/>
    <s v="4+"/>
    <x v="0"/>
    <n v="38"/>
    <n v="5"/>
    <n v="1"/>
    <n v="1"/>
  </r>
  <r>
    <n v="3304"/>
    <n v="892812659"/>
    <s v="80 Days"/>
    <n v="197683200"/>
    <s v="USD"/>
    <x v="4"/>
    <x v="2102"/>
    <n v="81"/>
    <n v="4.5"/>
    <n v="4.5"/>
    <n v="1.25"/>
    <s v="12+"/>
    <x v="0"/>
    <n v="39"/>
    <n v="5"/>
    <n v="1"/>
    <n v="1"/>
  </r>
  <r>
    <n v="3305"/>
    <n v="892955084"/>
    <s v="Mafia Mystery"/>
    <n v="24090624"/>
    <s v="USD"/>
    <x v="1"/>
    <x v="1987"/>
    <n v="24"/>
    <n v="4"/>
    <n v="4.5"/>
    <s v="2.1.2"/>
    <s v="4+"/>
    <x v="0"/>
    <n v="37"/>
    <n v="3"/>
    <n v="1"/>
    <n v="1"/>
  </r>
  <r>
    <n v="3309"/>
    <n v="893141226"/>
    <s v="Pumped BMX 2"/>
    <n v="98525184"/>
    <s v="USD"/>
    <x v="6"/>
    <x v="2103"/>
    <n v="1440"/>
    <n v="5"/>
    <n v="5"/>
    <n v="1"/>
    <s v="4+"/>
    <x v="0"/>
    <n v="38"/>
    <n v="5"/>
    <n v="1"/>
    <n v="1"/>
  </r>
  <r>
    <n v="3310"/>
    <n v="893194736"/>
    <s v="Kitty Powers' Matchmaker"/>
    <n v="198530048"/>
    <s v="USD"/>
    <x v="6"/>
    <x v="687"/>
    <n v="171"/>
    <n v="4.5"/>
    <n v="5"/>
    <s v="1.29.1"/>
    <s v="12+"/>
    <x v="0"/>
    <n v="37"/>
    <n v="5"/>
    <n v="1"/>
    <n v="1"/>
  </r>
  <r>
    <n v="3311"/>
    <n v="893372761"/>
    <s v="Deer Hunter 2017"/>
    <n v="253903872"/>
    <s v="USD"/>
    <x v="1"/>
    <x v="2104"/>
    <n v="422"/>
    <n v="4"/>
    <n v="4"/>
    <s v="4.1.0"/>
    <s v="17+"/>
    <x v="0"/>
    <n v="38"/>
    <n v="5"/>
    <n v="13"/>
    <n v="1"/>
  </r>
  <r>
    <n v="3312"/>
    <n v="893393414"/>
    <s v="Juice Jam"/>
    <n v="131652608"/>
    <s v="USD"/>
    <x v="1"/>
    <x v="2105"/>
    <n v="82"/>
    <n v="4.5"/>
    <n v="4.5"/>
    <s v="2.1.11"/>
    <s v="4+"/>
    <x v="0"/>
    <n v="37"/>
    <n v="5"/>
    <n v="19"/>
    <n v="1"/>
  </r>
  <r>
    <n v="3313"/>
    <n v="893448956"/>
    <s v="Tiny Guardians"/>
    <n v="457842688"/>
    <s v="USD"/>
    <x v="0"/>
    <x v="2106"/>
    <n v="221"/>
    <n v="4.5"/>
    <n v="4.5"/>
    <s v="1.1.1"/>
    <s v="9+"/>
    <x v="0"/>
    <n v="40"/>
    <n v="5"/>
    <n v="1"/>
    <n v="1"/>
  </r>
  <r>
    <n v="3314"/>
    <n v="893525571"/>
    <s v="Weather &amp; Radar Pro Ad-Free"/>
    <n v="87799808"/>
    <s v="USD"/>
    <x v="6"/>
    <x v="183"/>
    <n v="1"/>
    <n v="4"/>
    <n v="5"/>
    <s v="4.3.2"/>
    <s v="4+"/>
    <x v="2"/>
    <n v="37"/>
    <n v="3"/>
    <n v="21"/>
    <n v="1"/>
  </r>
  <r>
    <n v="3315"/>
    <n v="893677228"/>
    <s v="Plants vs. Zombies FREE HD"/>
    <n v="175163392"/>
    <s v="USD"/>
    <x v="1"/>
    <x v="2107"/>
    <n v="193"/>
    <n v="4.5"/>
    <n v="4.5"/>
    <n v="1.19"/>
    <s v="9+"/>
    <x v="0"/>
    <n v="24"/>
    <n v="5"/>
    <n v="5"/>
    <n v="1"/>
  </r>
  <r>
    <n v="3316"/>
    <n v="893918621"/>
    <s v="ATOK -交隤潦潦"/>
    <n v="87218176"/>
    <s v="USD"/>
    <x v="9"/>
    <x v="197"/>
    <n v="0"/>
    <n v="0"/>
    <n v="0"/>
    <s v="1.5.3"/>
    <s v="4+"/>
    <x v="7"/>
    <n v="37"/>
    <n v="5"/>
    <n v="1"/>
    <n v="1"/>
  </r>
  <r>
    <n v="3317"/>
    <n v="893927401"/>
    <s v="Toca Nature"/>
    <n v="156082176"/>
    <s v="USD"/>
    <x v="6"/>
    <x v="2108"/>
    <n v="105"/>
    <n v="4"/>
    <n v="4"/>
    <s v="1.0.2"/>
    <s v="4+"/>
    <x v="16"/>
    <n v="39"/>
    <n v="5"/>
    <n v="18"/>
    <n v="1"/>
  </r>
  <r>
    <n v="3318"/>
    <n v="893938765"/>
    <s v="Dentist Mania: Doctor X Crazy Clinic"/>
    <n v="95283200"/>
    <s v="USD"/>
    <x v="1"/>
    <x v="1558"/>
    <n v="59"/>
    <n v="3.5"/>
    <n v="4"/>
    <n v="1.7"/>
    <s v="4+"/>
    <x v="0"/>
    <n v="38"/>
    <n v="5"/>
    <n v="11"/>
    <n v="1"/>
  </r>
  <r>
    <n v="3319"/>
    <n v="893998740"/>
    <s v="Toast Girl"/>
    <n v="37017600"/>
    <s v="USD"/>
    <x v="1"/>
    <x v="1448"/>
    <n v="6"/>
    <n v="4.5"/>
    <n v="4.5"/>
    <s v="1.0.4"/>
    <s v="9+"/>
    <x v="0"/>
    <n v="38"/>
    <n v="4"/>
    <n v="16"/>
    <n v="1"/>
  </r>
  <r>
    <n v="3320"/>
    <n v="894022200"/>
    <s v="The Guides"/>
    <n v="45310976"/>
    <s v="USD"/>
    <x v="6"/>
    <x v="263"/>
    <n v="232"/>
    <n v="4.5"/>
    <n v="5"/>
    <n v="1.3"/>
    <s v="4+"/>
    <x v="0"/>
    <n v="40"/>
    <n v="5"/>
    <n v="1"/>
    <n v="1"/>
  </r>
  <r>
    <n v="3321"/>
    <n v="894225691"/>
    <s v="梁桀蔣 notepad Lite"/>
    <n v="73746432"/>
    <s v="USD"/>
    <x v="1"/>
    <x v="197"/>
    <n v="0"/>
    <n v="0"/>
    <n v="0"/>
    <s v="2.4.7"/>
    <s v="4+"/>
    <x v="14"/>
    <n v="38"/>
    <n v="0"/>
    <n v="1"/>
    <n v="1"/>
  </r>
  <r>
    <n v="3322"/>
    <n v="894342370"/>
    <s v="Plantera - Idle Farm Clicker"/>
    <n v="98745344"/>
    <s v="USD"/>
    <x v="1"/>
    <x v="2109"/>
    <n v="115"/>
    <n v="4.5"/>
    <n v="5"/>
    <n v="1.4"/>
    <s v="4+"/>
    <x v="0"/>
    <n v="38"/>
    <n v="5"/>
    <n v="12"/>
    <n v="1"/>
  </r>
  <r>
    <n v="3324"/>
    <n v="894918913"/>
    <s v="Wildlife Simulator: Wolf"/>
    <n v="97669120"/>
    <s v="USD"/>
    <x v="2"/>
    <x v="2110"/>
    <n v="911"/>
    <n v="4.5"/>
    <n v="4.5"/>
    <n v="2"/>
    <s v="9+"/>
    <x v="0"/>
    <n v="43"/>
    <n v="5"/>
    <n v="1"/>
    <n v="1"/>
  </r>
  <r>
    <n v="3325"/>
    <n v="894930703"/>
    <s v="Peel Smart Remote: TV guide &amp; Universal Remote"/>
    <n v="70322176"/>
    <s v="USD"/>
    <x v="1"/>
    <x v="2111"/>
    <n v="135"/>
    <n v="2.5"/>
    <n v="2"/>
    <s v="2.6.8"/>
    <s v="4+"/>
    <x v="7"/>
    <n v="37"/>
    <n v="0"/>
    <n v="16"/>
    <n v="1"/>
  </r>
  <r>
    <n v="3327"/>
    <n v="894991908"/>
    <s v="My Very Hungry Caterpillar"/>
    <n v="142159872"/>
    <s v="USD"/>
    <x v="0"/>
    <x v="1988"/>
    <n v="0"/>
    <n v="4.5"/>
    <n v="0"/>
    <s v="1.0.12"/>
    <s v="4+"/>
    <x v="16"/>
    <n v="37"/>
    <n v="5"/>
    <n v="13"/>
    <n v="1"/>
  </r>
  <r>
    <n v="3328"/>
    <n v="895361200"/>
    <s v="SmartFit - Wristband"/>
    <n v="17241088"/>
    <s v="USD"/>
    <x v="1"/>
    <x v="1442"/>
    <n v="57"/>
    <n v="2.5"/>
    <n v="3"/>
    <s v="2.3.4"/>
    <s v="4+"/>
    <x v="12"/>
    <n v="40"/>
    <n v="0"/>
    <n v="1"/>
    <n v="1"/>
  </r>
  <r>
    <n v="3329"/>
    <n v="895425891"/>
    <s v="Record by Under Armour, connects with UA HealthBox"/>
    <n v="226079744"/>
    <s v="USD"/>
    <x v="1"/>
    <x v="2112"/>
    <n v="425"/>
    <n v="4.5"/>
    <n v="4.5"/>
    <n v="3.17"/>
    <s v="12+"/>
    <x v="12"/>
    <n v="37"/>
    <n v="0"/>
    <n v="8"/>
    <n v="1"/>
  </r>
  <r>
    <n v="3330"/>
    <n v="895506023"/>
    <s v="Youmiam"/>
    <n v="93457408"/>
    <s v="USD"/>
    <x v="1"/>
    <x v="314"/>
    <n v="0"/>
    <n v="4"/>
    <n v="0"/>
    <s v="4.14.3"/>
    <s v="12+"/>
    <x v="18"/>
    <n v="37"/>
    <n v="5"/>
    <n v="5"/>
    <n v="1"/>
  </r>
  <r>
    <n v="3331"/>
    <n v="895670960"/>
    <s v="湧撣-典鈭銝蝏"/>
    <n v="1040563200"/>
    <s v="USD"/>
    <x v="1"/>
    <x v="2113"/>
    <n v="68"/>
    <n v="4.5"/>
    <n v="3"/>
    <s v="1.0.20"/>
    <s v="9+"/>
    <x v="0"/>
    <n v="37"/>
    <n v="5"/>
    <n v="1"/>
    <n v="1"/>
  </r>
  <r>
    <n v="3332"/>
    <n v="895682747"/>
    <s v="鈭砌-618典僑摨鈭粹憟賜兮"/>
    <n v="145532928"/>
    <s v="USD"/>
    <x v="1"/>
    <x v="872"/>
    <n v="1"/>
    <n v="3"/>
    <n v="5"/>
    <s v="4.1.0"/>
    <s v="17+"/>
    <x v="5"/>
    <n v="37"/>
    <n v="0"/>
    <n v="2"/>
    <n v="1"/>
  </r>
  <r>
    <n v="3334"/>
    <n v="895700579"/>
    <s v="憭批鞊 Online"/>
    <n v="187623424"/>
    <s v="USD"/>
    <x v="1"/>
    <x v="197"/>
    <n v="0"/>
    <n v="0"/>
    <n v="0"/>
    <s v="1.2.299"/>
    <s v="4+"/>
    <x v="0"/>
    <n v="40"/>
    <n v="5"/>
    <n v="1"/>
    <n v="1"/>
  </r>
  <r>
    <n v="3335"/>
    <n v="895761422"/>
    <s v="LINE Bubble 2"/>
    <n v="119820288"/>
    <s v="USD"/>
    <x v="1"/>
    <x v="2114"/>
    <n v="3"/>
    <n v="4.5"/>
    <n v="4.5"/>
    <s v="1.13.1"/>
    <s v="4+"/>
    <x v="0"/>
    <n v="38"/>
    <n v="5"/>
    <n v="5"/>
    <n v="1"/>
  </r>
  <r>
    <n v="3336"/>
    <n v="895875773"/>
    <s v="Halo: Spartan Assault"/>
    <n v="716275712"/>
    <s v="USD"/>
    <x v="6"/>
    <x v="2115"/>
    <n v="582"/>
    <n v="3.5"/>
    <n v="3"/>
    <s v="1.1.1"/>
    <s v="12+"/>
    <x v="0"/>
    <n v="37"/>
    <n v="5"/>
    <n v="0"/>
    <n v="1"/>
  </r>
  <r>
    <n v="3337"/>
    <n v="895913573"/>
    <s v="Papa's Wingeria HD"/>
    <n v="51105792"/>
    <s v="USD"/>
    <x v="6"/>
    <x v="1884"/>
    <n v="75"/>
    <n v="4.5"/>
    <n v="4.5"/>
    <s v="1.0.4"/>
    <s v="4+"/>
    <x v="0"/>
    <n v="24"/>
    <n v="5"/>
    <n v="1"/>
    <n v="1"/>
  </r>
  <r>
    <n v="3338"/>
    <n v="896112560"/>
    <s v="MARVEL Contest of Champions"/>
    <n v="868048896"/>
    <s v="USD"/>
    <x v="1"/>
    <x v="2116"/>
    <n v="299"/>
    <n v="4.5"/>
    <n v="4.5"/>
    <s v="13.1.0"/>
    <s v="12+"/>
    <x v="0"/>
    <n v="38"/>
    <n v="5"/>
    <n v="17"/>
    <n v="1"/>
  </r>
  <r>
    <n v="3339"/>
    <n v="896130944"/>
    <s v="Mercari: Shopping Marketplace to Buy &amp; Sell Stuff"/>
    <n v="72579072"/>
    <s v="USD"/>
    <x v="1"/>
    <x v="2117"/>
    <n v="215"/>
    <n v="4"/>
    <n v="3.5"/>
    <s v="4.2.0"/>
    <s v="4+"/>
    <x v="3"/>
    <n v="37"/>
    <n v="4"/>
    <n v="1"/>
    <n v="1"/>
  </r>
  <r>
    <n v="3340"/>
    <n v="896150306"/>
    <s v="恍⊿"/>
    <n v="64545792"/>
    <s v="USD"/>
    <x v="1"/>
    <x v="197"/>
    <n v="0"/>
    <n v="0"/>
    <n v="0"/>
    <s v="3.1.6"/>
    <s v="4+"/>
    <x v="10"/>
    <n v="37"/>
    <n v="5"/>
    <n v="1"/>
    <n v="1"/>
  </r>
  <r>
    <n v="3342"/>
    <n v="896890211"/>
    <s v="Remove Caption for Snapchat* Screenshots"/>
    <n v="41888768"/>
    <s v="USD"/>
    <x v="0"/>
    <x v="1508"/>
    <n v="46"/>
    <n v="3"/>
    <n v="4"/>
    <s v="3.1.3"/>
    <s v="4+"/>
    <x v="9"/>
    <n v="37"/>
    <n v="0"/>
    <n v="1"/>
    <n v="1"/>
  </r>
  <r>
    <n v="3344"/>
    <n v="897003024"/>
    <s v="Mail Master by NetEase"/>
    <n v="127514624"/>
    <s v="USD"/>
    <x v="1"/>
    <x v="638"/>
    <n v="1"/>
    <n v="4"/>
    <n v="5"/>
    <s v="5.5.2"/>
    <s v="4+"/>
    <x v="1"/>
    <n v="37"/>
    <n v="5"/>
    <n v="3"/>
    <n v="1"/>
  </r>
  <r>
    <n v="3346"/>
    <n v="897062509"/>
    <s v="Memorado Brain Training for Memory &amp; Mindfulness"/>
    <n v="149256192"/>
    <s v="USD"/>
    <x v="1"/>
    <x v="2118"/>
    <n v="108"/>
    <n v="5"/>
    <n v="5"/>
    <s v="5.1.0"/>
    <s v="4+"/>
    <x v="16"/>
    <n v="37"/>
    <n v="5"/>
    <n v="26"/>
    <n v="1"/>
  </r>
  <r>
    <n v="3347"/>
    <n v="897154382"/>
    <s v="Baby Airlines - Airport Adventures"/>
    <n v="106456064"/>
    <s v="USD"/>
    <x v="1"/>
    <x v="1227"/>
    <n v="11"/>
    <n v="3.5"/>
    <n v="3.5"/>
    <n v="2.5"/>
    <s v="4+"/>
    <x v="0"/>
    <n v="38"/>
    <n v="5"/>
    <n v="11"/>
    <n v="1"/>
  </r>
  <r>
    <n v="3348"/>
    <n v="897322501"/>
    <s v="蝞 撠郎嚗僑 for iPad"/>
    <n v="53571584"/>
    <s v="USD"/>
    <x v="6"/>
    <x v="197"/>
    <n v="0"/>
    <n v="0"/>
    <n v="0"/>
    <n v="1"/>
    <s v="4+"/>
    <x v="16"/>
    <n v="26"/>
    <n v="5"/>
    <n v="1"/>
    <n v="1"/>
  </r>
  <r>
    <n v="3349"/>
    <n v="897331650"/>
    <s v="蝞 撠郎嚗僑 for iPad"/>
    <n v="63221760"/>
    <s v="USD"/>
    <x v="6"/>
    <x v="197"/>
    <n v="0"/>
    <n v="0"/>
    <n v="0"/>
    <n v="1"/>
    <s v="4+"/>
    <x v="16"/>
    <n v="26"/>
    <n v="5"/>
    <n v="1"/>
    <n v="1"/>
  </r>
  <r>
    <n v="3350"/>
    <n v="897446215"/>
    <s v="Canva - Graphic Design &amp; Photo Editing"/>
    <n v="126391296"/>
    <s v="USD"/>
    <x v="1"/>
    <x v="2119"/>
    <n v="337"/>
    <n v="4.5"/>
    <n v="5"/>
    <s v="2.3.0"/>
    <s v="4+"/>
    <x v="14"/>
    <n v="37"/>
    <n v="5"/>
    <n v="17"/>
    <n v="1"/>
  </r>
  <r>
    <n v="3351"/>
    <n v="897447840"/>
    <s v="摰暹瘨瘨 -韏萎蜇憸誨閮"/>
    <n v="155480064"/>
    <s v="USD"/>
    <x v="1"/>
    <x v="1413"/>
    <n v="9"/>
    <n v="5"/>
    <n v="5"/>
    <s v="4.2.0"/>
    <s v="4+"/>
    <x v="0"/>
    <n v="40"/>
    <n v="5"/>
    <n v="1"/>
    <n v="1"/>
  </r>
  <r>
    <n v="3352"/>
    <n v="897544254"/>
    <s v="Seashine"/>
    <n v="250017792"/>
    <s v="USD"/>
    <x v="1"/>
    <x v="2120"/>
    <n v="33"/>
    <n v="4.5"/>
    <n v="5"/>
    <s v="1.2.0"/>
    <s v="9+"/>
    <x v="0"/>
    <n v="38"/>
    <n v="5"/>
    <n v="11"/>
    <n v="1"/>
  </r>
  <r>
    <n v="3354"/>
    <n v="897880328"/>
    <s v="EOPAN"/>
    <n v="34338816"/>
    <s v="USD"/>
    <x v="1"/>
    <x v="197"/>
    <n v="0"/>
    <n v="0"/>
    <n v="0"/>
    <s v="2.2.0"/>
    <s v="4+"/>
    <x v="14"/>
    <n v="37"/>
    <n v="1"/>
    <n v="2"/>
    <n v="1"/>
  </r>
  <r>
    <n v="3355"/>
    <n v="898040123"/>
    <s v="Wheel of Fortune: Game Show Word Puzzles"/>
    <n v="245901312"/>
    <s v="USD"/>
    <x v="1"/>
    <x v="2121"/>
    <n v="52"/>
    <n v="4.5"/>
    <n v="4.5"/>
    <n v="3.25"/>
    <s v="4+"/>
    <x v="0"/>
    <n v="38"/>
    <n v="5"/>
    <n v="1"/>
    <n v="1"/>
  </r>
  <r>
    <n v="3356"/>
    <n v="898245825"/>
    <s v="Omnistat - System Status &amp; Activity Monitor"/>
    <n v="4810752"/>
    <s v="USD"/>
    <x v="7"/>
    <x v="120"/>
    <n v="4"/>
    <n v="4"/>
    <n v="4.5"/>
    <s v="1.1.1"/>
    <s v="4+"/>
    <x v="7"/>
    <n v="37"/>
    <n v="5"/>
    <n v="6"/>
    <n v="1"/>
  </r>
  <r>
    <n v="3357"/>
    <n v="898346723"/>
    <s v="Color Keyboard Maker - Custom Themes &amp; Emoji"/>
    <n v="121268224"/>
    <s v="USD"/>
    <x v="7"/>
    <x v="1223"/>
    <n v="14"/>
    <n v="3.5"/>
    <n v="3.5"/>
    <s v="2.6.2"/>
    <s v="4+"/>
    <x v="7"/>
    <n v="37"/>
    <n v="1"/>
    <n v="7"/>
    <n v="1"/>
  </r>
  <r>
    <n v="3359"/>
    <n v="898611505"/>
    <s v="Fox Simulator"/>
    <n v="79949824"/>
    <s v="USD"/>
    <x v="7"/>
    <x v="1886"/>
    <n v="503"/>
    <n v="3.5"/>
    <n v="3.5"/>
    <n v="1"/>
    <s v="9+"/>
    <x v="0"/>
    <n v="43"/>
    <n v="5"/>
    <n v="1"/>
    <n v="1"/>
  </r>
  <r>
    <n v="3360"/>
    <n v="898688373"/>
    <s v="ContactsBook for iPad"/>
    <n v="2370560"/>
    <s v="USD"/>
    <x v="7"/>
    <x v="831"/>
    <n v="1"/>
    <n v="5"/>
    <n v="5"/>
    <n v="1.2"/>
    <s v="4+"/>
    <x v="7"/>
    <n v="24"/>
    <n v="5"/>
    <n v="2"/>
    <n v="1"/>
  </r>
  <r>
    <n v="3361"/>
    <n v="898788946"/>
    <s v="Clipstro - auto strobe motion video creator"/>
    <n v="25996288"/>
    <s v="USD"/>
    <x v="0"/>
    <x v="1413"/>
    <n v="0"/>
    <n v="3"/>
    <n v="0"/>
    <s v="3.1.5"/>
    <s v="4+"/>
    <x v="14"/>
    <n v="38"/>
    <n v="1"/>
    <n v="12"/>
    <n v="1"/>
  </r>
  <r>
    <n v="3362"/>
    <n v="898838405"/>
    <s v="Empires &amp; Allies"/>
    <n v="145223680"/>
    <s v="USD"/>
    <x v="1"/>
    <x v="2122"/>
    <n v="102"/>
    <n v="4.5"/>
    <n v="4"/>
    <s v="1.38.1012249"/>
    <s v="12+"/>
    <x v="0"/>
    <n v="38"/>
    <n v="5"/>
    <n v="13"/>
    <n v="1"/>
  </r>
  <r>
    <n v="3363"/>
    <n v="898968647"/>
    <s v="Call of Duty簧: Heroes"/>
    <n v="210842624"/>
    <s v="USD"/>
    <x v="1"/>
    <x v="2123"/>
    <n v="839"/>
    <n v="4.5"/>
    <n v="4.5"/>
    <s v="4.0.1"/>
    <s v="12+"/>
    <x v="0"/>
    <n v="38"/>
    <n v="5"/>
    <n v="7"/>
    <n v="1"/>
  </r>
  <r>
    <n v="3364"/>
    <n v="899003026"/>
    <s v="Colorburn - 1000 filters camera for photo &amp; video"/>
    <n v="39219200"/>
    <s v="USD"/>
    <x v="2"/>
    <x v="2124"/>
    <n v="53"/>
    <n v="4.5"/>
    <n v="4.5"/>
    <s v="3.0.1"/>
    <s v="4+"/>
    <x v="14"/>
    <n v="37"/>
    <n v="5"/>
    <n v="10"/>
    <n v="1"/>
  </r>
  <r>
    <n v="3366"/>
    <n v="899193797"/>
    <s v="Daniel Tiger's Grr-ific Feelings"/>
    <n v="678635520"/>
    <s v="USD"/>
    <x v="6"/>
    <x v="446"/>
    <n v="1"/>
    <n v="3.5"/>
    <n v="5"/>
    <n v="1.5"/>
    <s v="4+"/>
    <x v="16"/>
    <n v="24"/>
    <n v="5"/>
    <n v="1"/>
    <n v="1"/>
  </r>
  <r>
    <n v="3367"/>
    <n v="899247664"/>
    <s v="TestFlight"/>
    <n v="5558272"/>
    <s v="USD"/>
    <x v="1"/>
    <x v="2125"/>
    <n v="41"/>
    <n v="2.5"/>
    <n v="2"/>
    <n v="1.5"/>
    <s v="4+"/>
    <x v="7"/>
    <n v="37"/>
    <n v="1"/>
    <n v="1"/>
    <n v="1"/>
  </r>
  <r>
    <n v="3368"/>
    <n v="899277186"/>
    <s v="Trans4motor - Universal Engine Simulator"/>
    <n v="34856960"/>
    <s v="USD"/>
    <x v="6"/>
    <x v="184"/>
    <n v="15"/>
    <n v="4"/>
    <n v="4"/>
    <n v="2.1"/>
    <s v="4+"/>
    <x v="16"/>
    <n v="40"/>
    <n v="5"/>
    <n v="2"/>
    <n v="1"/>
  </r>
  <r>
    <n v="3369"/>
    <n v="899441948"/>
    <s v="Dr. Panda &amp; Toto's Treehouse"/>
    <n v="163213312"/>
    <s v="USD"/>
    <x v="0"/>
    <x v="2126"/>
    <n v="274"/>
    <n v="4.5"/>
    <n v="4.5"/>
    <n v="1.8"/>
    <s v="4+"/>
    <x v="13"/>
    <n v="40"/>
    <n v="5"/>
    <n v="21"/>
    <n v="1"/>
  </r>
  <r>
    <n v="3370"/>
    <n v="899515785"/>
    <s v="Snowball Fight : Mini Game With Worldwide Multiplayer"/>
    <n v="93380608"/>
    <s v="USD"/>
    <x v="2"/>
    <x v="2127"/>
    <n v="86"/>
    <n v="4"/>
    <n v="4"/>
    <n v="1.5"/>
    <s v="9+"/>
    <x v="0"/>
    <n v="43"/>
    <n v="5"/>
    <n v="1"/>
    <n v="1"/>
  </r>
  <r>
    <n v="3371"/>
    <n v="899538562"/>
    <s v="HONNE -祇踹扎&amp;Ｕ"/>
    <n v="61312000"/>
    <s v="USD"/>
    <x v="1"/>
    <x v="197"/>
    <n v="0"/>
    <n v="0"/>
    <n v="0"/>
    <s v="3.3.4"/>
    <s v="17+"/>
    <x v="9"/>
    <n v="37"/>
    <n v="0"/>
    <n v="1"/>
    <n v="1"/>
  </r>
  <r>
    <n v="3372"/>
    <n v="899593829"/>
    <s v="Eagle Simulator"/>
    <n v="84611072"/>
    <s v="USD"/>
    <x v="2"/>
    <x v="2128"/>
    <n v="1170"/>
    <n v="4"/>
    <n v="4"/>
    <n v="1"/>
    <s v="9+"/>
    <x v="0"/>
    <n v="43"/>
    <n v="5"/>
    <n v="1"/>
    <n v="1"/>
  </r>
  <r>
    <n v="3373"/>
    <n v="899606169"/>
    <s v="Bullet Boy"/>
    <n v="156652544"/>
    <s v="USD"/>
    <x v="1"/>
    <x v="2129"/>
    <n v="195"/>
    <n v="4.5"/>
    <n v="4.5"/>
    <s v="1.1.2"/>
    <s v="4+"/>
    <x v="0"/>
    <n v="38"/>
    <n v="5"/>
    <n v="1"/>
    <n v="1"/>
  </r>
  <r>
    <n v="3374"/>
    <n v="899709775"/>
    <s v="Elephant Simulator"/>
    <n v="97153024"/>
    <s v="USD"/>
    <x v="2"/>
    <x v="1427"/>
    <n v="181"/>
    <n v="4.5"/>
    <n v="4.5"/>
    <n v="1"/>
    <s v="9+"/>
    <x v="0"/>
    <n v="43"/>
    <n v="5"/>
    <n v="1"/>
    <n v="1"/>
  </r>
  <r>
    <n v="3376"/>
    <n v="899997582"/>
    <s v="Simeji - Japanese Keyboard with Emoticons"/>
    <n v="137239552"/>
    <s v="USD"/>
    <x v="1"/>
    <x v="575"/>
    <n v="0"/>
    <n v="4"/>
    <n v="0"/>
    <s v="5.8.1"/>
    <s v="4+"/>
    <x v="7"/>
    <n v="37"/>
    <n v="4"/>
    <n v="3"/>
    <n v="1"/>
  </r>
  <r>
    <n v="3377"/>
    <n v="900333528"/>
    <s v="iMacro - Diet, Weight and Food Score Tracker"/>
    <n v="36675584"/>
    <s v="USD"/>
    <x v="4"/>
    <x v="1181"/>
    <n v="160"/>
    <n v="4"/>
    <n v="4"/>
    <s v="3.1.2"/>
    <s v="4+"/>
    <x v="12"/>
    <n v="37"/>
    <n v="5"/>
    <n v="1"/>
    <n v="1"/>
  </r>
  <r>
    <n v="3378"/>
    <n v="900404152"/>
    <s v="Extreme Landings Pro"/>
    <n v="966167552"/>
    <s v="USD"/>
    <x v="32"/>
    <x v="2130"/>
    <n v="44"/>
    <n v="4.5"/>
    <n v="4.5"/>
    <s v="3.4.0"/>
    <s v="4+"/>
    <x v="0"/>
    <n v="38"/>
    <n v="5"/>
    <n v="8"/>
    <n v="1"/>
  </r>
  <r>
    <n v="3380"/>
    <n v="900721327"/>
    <s v="EA SPORTS UFC簧"/>
    <n v="985080832"/>
    <s v="USD"/>
    <x v="1"/>
    <x v="2131"/>
    <n v="408"/>
    <n v="4.5"/>
    <n v="4.5"/>
    <s v="1.9.3"/>
    <s v="12+"/>
    <x v="0"/>
    <n v="38"/>
    <n v="5"/>
    <n v="10"/>
    <n v="1"/>
  </r>
  <r>
    <n v="3381"/>
    <n v="900837187"/>
    <s v="U Compass ( North, South, East and West )"/>
    <n v="4199424"/>
    <s v="USD"/>
    <x v="1"/>
    <x v="197"/>
    <n v="0"/>
    <n v="0"/>
    <n v="0"/>
    <n v="2.7"/>
    <s v="4+"/>
    <x v="7"/>
    <n v="40"/>
    <n v="3"/>
    <n v="3"/>
    <n v="1"/>
  </r>
  <r>
    <n v="3383"/>
    <n v="901500107"/>
    <s v="Smart Baby Touch HD - Amazing sounds in toddler flashcards of animals, vehicles, musical instruments and much more"/>
    <n v="150765568"/>
    <s v="USD"/>
    <x v="6"/>
    <x v="273"/>
    <n v="236"/>
    <n v="4.5"/>
    <n v="4.5"/>
    <n v="2.5"/>
    <s v="4+"/>
    <x v="16"/>
    <n v="40"/>
    <n v="5"/>
    <n v="2"/>
    <n v="1"/>
  </r>
  <r>
    <n v="3384"/>
    <n v="901722848"/>
    <s v="Find my Fitbit - Finder app for lost fitbits"/>
    <n v="23547904"/>
    <s v="USD"/>
    <x v="8"/>
    <x v="1038"/>
    <n v="116"/>
    <n v="4"/>
    <n v="4.5"/>
    <s v="2.6.2"/>
    <s v="4+"/>
    <x v="12"/>
    <n v="37"/>
    <n v="5"/>
    <n v="1"/>
    <n v="1"/>
  </r>
  <r>
    <n v="3387"/>
    <n v="901787752"/>
    <s v="Knights of Pen &amp; Paper 2"/>
    <n v="441925632"/>
    <s v="USD"/>
    <x v="1"/>
    <x v="2132"/>
    <n v="37"/>
    <n v="4"/>
    <n v="3"/>
    <s v="2.5.59"/>
    <s v="12+"/>
    <x v="0"/>
    <n v="37"/>
    <n v="5"/>
    <n v="1"/>
    <n v="1"/>
  </r>
  <r>
    <n v="3388"/>
    <n v="901999406"/>
    <s v="The LEGO簧 Movie Video Game"/>
    <n v="1177923584"/>
    <s v="USD"/>
    <x v="4"/>
    <x v="2133"/>
    <n v="368"/>
    <n v="4"/>
    <n v="4"/>
    <n v="1.5"/>
    <s v="4+"/>
    <x v="0"/>
    <n v="38"/>
    <n v="5"/>
    <n v="1"/>
    <n v="1"/>
  </r>
  <r>
    <n v="3389"/>
    <n v="902026228"/>
    <s v="PNP 2016 Portable North PoleCreate Santa Videos"/>
    <n v="56075264"/>
    <s v="USD"/>
    <x v="1"/>
    <x v="2134"/>
    <n v="44"/>
    <n v="4.5"/>
    <n v="5"/>
    <s v="3.0.9"/>
    <s v="4+"/>
    <x v="13"/>
    <n v="37"/>
    <n v="4"/>
    <n v="6"/>
    <n v="1"/>
  </r>
  <r>
    <n v="3390"/>
    <n v="902062673"/>
    <s v="Desert Golfing"/>
    <n v="1259520"/>
    <s v="USD"/>
    <x v="7"/>
    <x v="2135"/>
    <n v="209"/>
    <n v="4.5"/>
    <n v="4.5"/>
    <n v="1.1200000000000001"/>
    <s v="4+"/>
    <x v="0"/>
    <n v="40"/>
    <n v="4"/>
    <n v="1"/>
    <n v="1"/>
  </r>
  <r>
    <n v="3392"/>
    <n v="902585800"/>
    <s v="Sofia the First Color and Play"/>
    <n v="335961088"/>
    <s v="USD"/>
    <x v="4"/>
    <x v="1944"/>
    <n v="7"/>
    <n v="3"/>
    <n v="4.5"/>
    <n v="1.4"/>
    <s v="4+"/>
    <x v="13"/>
    <n v="38"/>
    <n v="5"/>
    <n v="10"/>
    <n v="1"/>
  </r>
  <r>
    <n v="3393"/>
    <n v="902720170"/>
    <s v="Guess The Song - New music quiz!"/>
    <n v="43749376"/>
    <s v="USD"/>
    <x v="1"/>
    <x v="877"/>
    <n v="2938"/>
    <n v="4.5"/>
    <n v="4.5"/>
    <n v="1.03"/>
    <s v="4+"/>
    <x v="0"/>
    <n v="40"/>
    <n v="3"/>
    <n v="1"/>
    <n v="1"/>
  </r>
  <r>
    <n v="3395"/>
    <n v="903033050"/>
    <s v="Safari Simulator: Lion"/>
    <n v="88043520"/>
    <s v="USD"/>
    <x v="7"/>
    <x v="2136"/>
    <n v="391"/>
    <n v="4"/>
    <n v="4"/>
    <n v="1"/>
    <s v="9+"/>
    <x v="0"/>
    <n v="43"/>
    <n v="5"/>
    <n v="1"/>
    <n v="1"/>
  </r>
  <r>
    <n v="3396"/>
    <n v="903183877"/>
    <s v="Pako - Car Chase Simulator"/>
    <n v="166803456"/>
    <s v="USD"/>
    <x v="7"/>
    <x v="2137"/>
    <n v="194"/>
    <n v="4.5"/>
    <n v="4.5"/>
    <n v="1.18"/>
    <s v="9+"/>
    <x v="0"/>
    <n v="40"/>
    <n v="5"/>
    <n v="1"/>
    <n v="1"/>
  </r>
  <r>
    <n v="3398"/>
    <n v="903418970"/>
    <s v="My Newborn Baby - Mommy &amp; Baby Care"/>
    <n v="102180864"/>
    <s v="USD"/>
    <x v="1"/>
    <x v="1498"/>
    <n v="10"/>
    <n v="3.5"/>
    <n v="4"/>
    <n v="1.8"/>
    <s v="4+"/>
    <x v="0"/>
    <n v="38"/>
    <n v="5"/>
    <n v="11"/>
    <n v="1"/>
  </r>
  <r>
    <n v="3399"/>
    <n v="903799541"/>
    <s v="Free QR Code Reader &amp; Barcode Scanner for iPhone"/>
    <n v="5851136"/>
    <s v="USD"/>
    <x v="1"/>
    <x v="2138"/>
    <n v="1680"/>
    <n v="4.5"/>
    <n v="4.5"/>
    <n v="0.13"/>
    <s v="4+"/>
    <x v="7"/>
    <n v="38"/>
    <n v="5"/>
    <n v="16"/>
    <n v="1"/>
  </r>
  <r>
    <n v="3400"/>
    <n v="903911740"/>
    <s v="Forks Over Knives - Healthy Recipes &amp; Easy Meals"/>
    <n v="107174912"/>
    <s v="USD"/>
    <x v="4"/>
    <x v="2111"/>
    <n v="144"/>
    <n v="5"/>
    <n v="4.5"/>
    <n v="1.3"/>
    <s v="4+"/>
    <x v="18"/>
    <n v="37"/>
    <n v="0"/>
    <n v="1"/>
    <n v="1"/>
  </r>
  <r>
    <n v="3401"/>
    <n v="903954182"/>
    <s v="Prop Hunt"/>
    <n v="158244864"/>
    <s v="USD"/>
    <x v="1"/>
    <x v="2139"/>
    <n v="878"/>
    <n v="4"/>
    <n v="4"/>
    <s v="1.025b"/>
    <s v="9+"/>
    <x v="0"/>
    <n v="43"/>
    <n v="5"/>
    <n v="1"/>
    <n v="1"/>
  </r>
  <r>
    <n v="3402"/>
    <n v="904013027"/>
    <s v="Galaxy Trucker"/>
    <n v="187704320"/>
    <s v="USD"/>
    <x v="4"/>
    <x v="2140"/>
    <n v="12"/>
    <n v="5"/>
    <n v="5"/>
    <s v="2.2.13"/>
    <s v="9+"/>
    <x v="0"/>
    <n v="24"/>
    <n v="5"/>
    <n v="1"/>
    <n v="1"/>
  </r>
  <r>
    <n v="3403"/>
    <n v="904052407"/>
    <s v="Hopper - Predict, Watch &amp; Book Flights"/>
    <n v="96394240"/>
    <s v="USD"/>
    <x v="1"/>
    <x v="2141"/>
    <n v="88"/>
    <n v="4.5"/>
    <n v="4"/>
    <s v="3.6.3"/>
    <s v="4+"/>
    <x v="8"/>
    <n v="37"/>
    <n v="0"/>
    <n v="1"/>
    <n v="1"/>
  </r>
  <r>
    <n v="3405"/>
    <n v="904207373"/>
    <s v="Lines the Game"/>
    <n v="32642048"/>
    <s v="USD"/>
    <x v="6"/>
    <x v="2142"/>
    <n v="39"/>
    <n v="4.5"/>
    <n v="4.5"/>
    <s v="1.0.3"/>
    <s v="4+"/>
    <x v="0"/>
    <n v="43"/>
    <n v="5"/>
    <n v="1"/>
    <n v="1"/>
  </r>
  <r>
    <n v="3406"/>
    <n v="904209370"/>
    <s v="B612 - Trendy Filters, Selfiegenic Camera"/>
    <n v="81220608"/>
    <s v="USD"/>
    <x v="1"/>
    <x v="2143"/>
    <n v="207"/>
    <n v="4.5"/>
    <n v="4.5"/>
    <s v="5.5.1"/>
    <s v="4+"/>
    <x v="14"/>
    <n v="37"/>
    <n v="5"/>
    <n v="21"/>
    <n v="1"/>
  </r>
  <r>
    <n v="3407"/>
    <n v="904223061"/>
    <s v="Troll Face Quest Video Memes"/>
    <n v="61993984"/>
    <s v="USD"/>
    <x v="1"/>
    <x v="2144"/>
    <n v="2736"/>
    <n v="4.5"/>
    <n v="4.5"/>
    <s v="1.3.0"/>
    <s v="12+"/>
    <x v="0"/>
    <n v="38"/>
    <n v="5"/>
    <n v="16"/>
    <n v="1"/>
  </r>
  <r>
    <n v="3408"/>
    <n v="904239552"/>
    <s v="Hero Simulator: clicker game and idle adventure"/>
    <n v="44328960"/>
    <s v="USD"/>
    <x v="1"/>
    <x v="2145"/>
    <n v="57"/>
    <n v="4"/>
    <n v="4"/>
    <s v="1.7.4"/>
    <s v="4+"/>
    <x v="0"/>
    <n v="37"/>
    <n v="5"/>
    <n v="1"/>
    <n v="1"/>
  </r>
  <r>
    <n v="3409"/>
    <n v="904278510"/>
    <s v="Hitman Sniper"/>
    <n v="1156409344"/>
    <s v="USD"/>
    <x v="2"/>
    <x v="2146"/>
    <n v="41"/>
    <n v="4.5"/>
    <n v="4.5"/>
    <s v="2.1.12"/>
    <s v="17+"/>
    <x v="0"/>
    <n v="37"/>
    <n v="4"/>
    <n v="11"/>
    <n v="1"/>
  </r>
  <r>
    <n v="3410"/>
    <n v="904418768"/>
    <s v="Google Street View"/>
    <n v="95927296"/>
    <s v="USD"/>
    <x v="1"/>
    <x v="2147"/>
    <n v="48"/>
    <n v="4"/>
    <n v="4"/>
    <s v="2.9.0"/>
    <s v="4+"/>
    <x v="8"/>
    <n v="37"/>
    <n v="0"/>
    <n v="32"/>
    <n v="1"/>
  </r>
  <r>
    <n v="3411"/>
    <n v="904481505"/>
    <s v="Wildlife Simulator: Shark"/>
    <n v="79527936"/>
    <s v="USD"/>
    <x v="7"/>
    <x v="2148"/>
    <n v="369"/>
    <n v="3.5"/>
    <n v="3.5"/>
    <n v="1"/>
    <s v="9+"/>
    <x v="0"/>
    <n v="43"/>
    <n v="5"/>
    <n v="1"/>
    <n v="1"/>
  </r>
  <r>
    <n v="3412"/>
    <n v="904737541"/>
    <s v="Kingdom Rush Origins HD"/>
    <n v="567183360"/>
    <s v="USD"/>
    <x v="4"/>
    <x v="2149"/>
    <n v="864"/>
    <n v="5"/>
    <n v="4.5"/>
    <s v="1.8.2"/>
    <s v="9+"/>
    <x v="0"/>
    <n v="24"/>
    <n v="5"/>
    <n v="1"/>
    <n v="1"/>
  </r>
  <r>
    <n v="3413"/>
    <n v="904737816"/>
    <s v="Kingdom Rush Origins"/>
    <n v="278003712"/>
    <s v="USD"/>
    <x v="6"/>
    <x v="2150"/>
    <n v="796"/>
    <n v="5"/>
    <n v="5"/>
    <s v="1.8.2"/>
    <s v="9+"/>
    <x v="0"/>
    <n v="38"/>
    <n v="0"/>
    <n v="1"/>
    <n v="1"/>
  </r>
  <r>
    <n v="3415"/>
    <n v="904923517"/>
    <s v="Time tracker and Invoice - TimeTrack"/>
    <n v="52760576"/>
    <s v="USD"/>
    <x v="6"/>
    <x v="449"/>
    <n v="5"/>
    <n v="4.5"/>
    <n v="5"/>
    <s v="4.0.1"/>
    <s v="4+"/>
    <x v="11"/>
    <n v="37"/>
    <n v="5"/>
    <n v="9"/>
    <n v="1"/>
  </r>
  <r>
    <n v="3416"/>
    <n v="904940613"/>
    <s v=" -氬- ⊥准怒研喋脯RPG"/>
    <n v="43892736"/>
    <s v="USD"/>
    <x v="1"/>
    <x v="197"/>
    <n v="0"/>
    <n v="0"/>
    <n v="0"/>
    <s v="1.0.2"/>
    <s v="9+"/>
    <x v="0"/>
    <n v="40"/>
    <n v="5"/>
    <n v="1"/>
    <n v="1"/>
  </r>
  <r>
    <n v="3417"/>
    <n v="905060486"/>
    <s v="Inbox by Gmail"/>
    <n v="219122688"/>
    <s v="USD"/>
    <x v="1"/>
    <x v="2151"/>
    <n v="373"/>
    <n v="4.5"/>
    <n v="4.5"/>
    <s v="1.3.170423"/>
    <s v="4+"/>
    <x v="1"/>
    <n v="37"/>
    <n v="4"/>
    <n v="63"/>
    <n v="1"/>
  </r>
  <r>
    <n v="3418"/>
    <n v="905121703"/>
    <s v="Sir Match-a-Lot  Match 3 Puzzle Game"/>
    <n v="125194240"/>
    <s v="USD"/>
    <x v="1"/>
    <x v="2152"/>
    <n v="116"/>
    <n v="4.5"/>
    <n v="4.5"/>
    <s v="1.15.0"/>
    <s v="9+"/>
    <x v="0"/>
    <n v="37"/>
    <n v="5"/>
    <n v="10"/>
    <n v="1"/>
  </r>
  <r>
    <n v="3419"/>
    <n v="905488045"/>
    <s v="Goblin Sword"/>
    <n v="34040832"/>
    <s v="USD"/>
    <x v="7"/>
    <x v="2153"/>
    <n v="306"/>
    <n v="4.5"/>
    <n v="4.5"/>
    <s v="2.5.2"/>
    <s v="9+"/>
    <x v="0"/>
    <n v="40"/>
    <n v="5"/>
    <n v="4"/>
    <n v="1"/>
  </r>
  <r>
    <n v="3420"/>
    <n v="905729701"/>
    <s v="Jurassic Life: Velociraptor Dinosaur Simulator"/>
    <n v="92622848"/>
    <s v="USD"/>
    <x v="2"/>
    <x v="2154"/>
    <n v="401"/>
    <n v="4.5"/>
    <n v="4.5"/>
    <n v="1.1000000000000001"/>
    <s v="9+"/>
    <x v="0"/>
    <n v="43"/>
    <n v="5"/>
    <n v="1"/>
    <n v="1"/>
  </r>
  <r>
    <n v="3422"/>
    <n v="905852173"/>
    <s v="aa"/>
    <n v="11337728"/>
    <s v="USD"/>
    <x v="1"/>
    <x v="2155"/>
    <n v="112"/>
    <n v="4.5"/>
    <n v="4"/>
    <s v="1.5.3"/>
    <s v="4+"/>
    <x v="0"/>
    <n v="37"/>
    <n v="4"/>
    <n v="1"/>
    <n v="1"/>
  </r>
  <r>
    <n v="3423"/>
    <n v="905921908"/>
    <s v="Daddy Long Legs"/>
    <n v="87174144"/>
    <s v="USD"/>
    <x v="1"/>
    <x v="2156"/>
    <n v="55"/>
    <n v="4.5"/>
    <n v="4.5"/>
    <s v="3.12.0"/>
    <s v="4+"/>
    <x v="0"/>
    <n v="38"/>
    <n v="5"/>
    <n v="1"/>
    <n v="1"/>
  </r>
  <r>
    <n v="3424"/>
    <n v="905922947"/>
    <s v="Fragment's Note -After Stories-"/>
    <n v="569876480"/>
    <s v="USD"/>
    <x v="6"/>
    <x v="197"/>
    <n v="0"/>
    <n v="0"/>
    <n v="0"/>
    <s v="1.0.2"/>
    <s v="4+"/>
    <x v="0"/>
    <n v="40"/>
    <n v="5"/>
    <n v="1"/>
    <n v="1"/>
  </r>
  <r>
    <n v="3425"/>
    <n v="905995602"/>
    <s v="Easy Lock Pro - Lock Screen Wallpaper"/>
    <n v="41463808"/>
    <s v="USD"/>
    <x v="6"/>
    <x v="2157"/>
    <n v="156"/>
    <n v="4.5"/>
    <n v="3.5"/>
    <n v="2"/>
    <s v="4+"/>
    <x v="14"/>
    <n v="38"/>
    <n v="0"/>
    <n v="1"/>
    <n v="1"/>
  </r>
  <r>
    <n v="3427"/>
    <n v="906287108"/>
    <s v="Monster Strike"/>
    <n v="122131456"/>
    <s v="USD"/>
    <x v="1"/>
    <x v="2158"/>
    <n v="32"/>
    <n v="3.5"/>
    <n v="4"/>
    <s v="8.2.3"/>
    <s v="4+"/>
    <x v="0"/>
    <n v="37"/>
    <n v="5"/>
    <n v="3"/>
    <n v="1"/>
  </r>
  <r>
    <n v="3429"/>
    <n v="906388170"/>
    <s v="StageCameraPro - Manners video and photo"/>
    <n v="3661824"/>
    <s v="USD"/>
    <x v="7"/>
    <x v="197"/>
    <n v="0"/>
    <n v="0"/>
    <n v="0"/>
    <s v="2.5.0"/>
    <s v="4+"/>
    <x v="14"/>
    <n v="35"/>
    <n v="0"/>
    <n v="2"/>
    <n v="1"/>
  </r>
  <r>
    <n v="3433"/>
    <n v="906681058"/>
    <s v="vente-privee"/>
    <n v="103776256"/>
    <s v="USD"/>
    <x v="1"/>
    <x v="197"/>
    <n v="0"/>
    <n v="0"/>
    <n v="0"/>
    <s v="2.9.3"/>
    <s v="12+"/>
    <x v="3"/>
    <n v="37"/>
    <n v="4"/>
    <n v="6"/>
    <n v="1"/>
  </r>
  <r>
    <n v="3434"/>
    <n v="906826053"/>
    <s v="Ember"/>
    <n v="2796380160"/>
    <s v="USD"/>
    <x v="3"/>
    <x v="2159"/>
    <n v="35"/>
    <n v="4"/>
    <n v="4"/>
    <n v="1.0429999999999999"/>
    <s v="9+"/>
    <x v="0"/>
    <n v="25"/>
    <n v="5"/>
    <n v="1"/>
    <n v="1"/>
  </r>
  <r>
    <n v="3436"/>
    <n v="906936224"/>
    <s v="敹怎瞍怎"/>
    <n v="63058944"/>
    <s v="USD"/>
    <x v="1"/>
    <x v="2160"/>
    <n v="225"/>
    <n v="5"/>
    <n v="5"/>
    <s v="4.1.1"/>
    <s v="17+"/>
    <x v="20"/>
    <n v="38"/>
    <n v="4"/>
    <n v="2"/>
    <n v="1"/>
  </r>
  <r>
    <n v="3437"/>
    <n v="906995758"/>
    <s v="撠-銝剖摮行扳憸銝葬"/>
    <n v="77407232"/>
    <s v="USD"/>
    <x v="1"/>
    <x v="532"/>
    <n v="0"/>
    <n v="4.5"/>
    <n v="0"/>
    <s v="5.4.0"/>
    <s v="4+"/>
    <x v="16"/>
    <n v="37"/>
    <n v="0"/>
    <n v="1"/>
    <n v="1"/>
  </r>
  <r>
    <n v="3438"/>
    <n v="907002334"/>
    <s v="鞊"/>
    <n v="109557760"/>
    <s v="USD"/>
    <x v="1"/>
    <x v="1884"/>
    <n v="0"/>
    <n v="3.5"/>
    <n v="0"/>
    <s v="4.18.1"/>
    <s v="12+"/>
    <x v="9"/>
    <n v="37"/>
    <n v="5"/>
    <n v="2"/>
    <n v="1"/>
  </r>
  <r>
    <n v="3439"/>
    <n v="907159478"/>
    <s v="Cycloramic for iPhone SE/5/5S"/>
    <n v="24351744"/>
    <s v="USD"/>
    <x v="7"/>
    <x v="1110"/>
    <n v="6"/>
    <n v="2.5"/>
    <n v="2"/>
    <n v="2.0299999999999998"/>
    <s v="4+"/>
    <x v="14"/>
    <n v="37"/>
    <n v="3"/>
    <n v="11"/>
    <n v="1"/>
  </r>
  <r>
    <n v="3440"/>
    <n v="907174449"/>
    <s v="Blaze and the Monster Machines - Racing Game HD"/>
    <n v="532379648"/>
    <s v="USD"/>
    <x v="12"/>
    <x v="2161"/>
    <n v="10"/>
    <n v="3"/>
    <n v="3.5"/>
    <n v="6"/>
    <s v="4+"/>
    <x v="16"/>
    <n v="24"/>
    <n v="5"/>
    <n v="1"/>
    <n v="1"/>
  </r>
  <r>
    <n v="3441"/>
    <n v="907210971"/>
    <s v="Blaze and the Monster Machines - Racing Game"/>
    <n v="532707328"/>
    <s v="USD"/>
    <x v="0"/>
    <x v="1455"/>
    <n v="1"/>
    <n v="2.5"/>
    <n v="3"/>
    <n v="6"/>
    <s v="4+"/>
    <x v="16"/>
    <n v="38"/>
    <n v="0"/>
    <n v="1"/>
    <n v="1"/>
  </r>
  <r>
    <n v="3442"/>
    <n v="907239855"/>
    <s v="Run!!!"/>
    <n v="75441152"/>
    <s v="USD"/>
    <x v="1"/>
    <x v="2162"/>
    <n v="1134"/>
    <n v="4.5"/>
    <n v="4.5"/>
    <s v="1.11.4"/>
    <s v="4+"/>
    <x v="0"/>
    <n v="37"/>
    <n v="5"/>
    <n v="1"/>
    <n v="1"/>
  </r>
  <r>
    <n v="3445"/>
    <n v="907405413"/>
    <s v="Video &amp; TV Cast for Chromecast: Best Browser to cast and stream webvideos and local videos on TV &amp; Displays"/>
    <n v="9646080"/>
    <s v="USD"/>
    <x v="1"/>
    <x v="2163"/>
    <n v="4694"/>
    <n v="4"/>
    <n v="4"/>
    <n v="1.8"/>
    <s v="17+"/>
    <x v="14"/>
    <n v="38"/>
    <n v="5"/>
    <n v="1"/>
    <n v="1"/>
  </r>
  <r>
    <n v="3446"/>
    <n v="907407546"/>
    <s v="MLB Manager 2016"/>
    <n v="180300800"/>
    <s v="USD"/>
    <x v="4"/>
    <x v="2164"/>
    <n v="160"/>
    <n v="4"/>
    <n v="4"/>
    <s v="6.1.23"/>
    <s v="12+"/>
    <x v="0"/>
    <n v="37"/>
    <n v="5"/>
    <n v="1"/>
    <n v="1"/>
  </r>
  <r>
    <n v="3447"/>
    <n v="907470416"/>
    <s v="Paper Girl - Morning Madness Adventures"/>
    <n v="94368768"/>
    <s v="USD"/>
    <x v="1"/>
    <x v="734"/>
    <n v="33"/>
    <n v="3.5"/>
    <n v="3"/>
    <n v="1.7"/>
    <s v="4+"/>
    <x v="0"/>
    <n v="38"/>
    <n v="5"/>
    <n v="11"/>
    <n v="1"/>
  </r>
  <r>
    <n v="3448"/>
    <n v="907759227"/>
    <s v="Star Walk for Kids: Learning Astronomy and Space"/>
    <n v="171140096"/>
    <s v="USD"/>
    <x v="6"/>
    <x v="1370"/>
    <n v="0"/>
    <n v="3.5"/>
    <n v="0"/>
    <s v="2.0.4"/>
    <s v="4+"/>
    <x v="16"/>
    <n v="37"/>
    <n v="5"/>
    <n v="11"/>
    <n v="1"/>
  </r>
  <r>
    <n v="3449"/>
    <n v="908071717"/>
    <s v="Show My Homework"/>
    <n v="83624960"/>
    <s v="USD"/>
    <x v="1"/>
    <x v="423"/>
    <n v="0"/>
    <n v="3.5"/>
    <n v="0"/>
    <s v="3.7.2"/>
    <s v="4+"/>
    <x v="16"/>
    <n v="37"/>
    <n v="5"/>
    <n v="1"/>
    <n v="1"/>
  </r>
  <r>
    <n v="3450"/>
    <n v="908073488"/>
    <s v="The Ensign"/>
    <n v="15657984"/>
    <s v="USD"/>
    <x v="2"/>
    <x v="1800"/>
    <n v="177"/>
    <n v="4.5"/>
    <n v="4.5"/>
    <n v="1.55"/>
    <s v="12+"/>
    <x v="0"/>
    <n v="38"/>
    <n v="1"/>
    <n v="1"/>
    <n v="1"/>
  </r>
  <r>
    <n v="3452"/>
    <n v="908384544"/>
    <s v="Witches' Legacy: Hunter and the Hunted HD - Hidden Objects, Adventure &amp; Magic (Full)"/>
    <n v="1612120064"/>
    <s v="USD"/>
    <x v="12"/>
    <x v="1728"/>
    <n v="18"/>
    <n v="4.5"/>
    <n v="4.5"/>
    <s v="1.0.2"/>
    <s v="9+"/>
    <x v="0"/>
    <n v="24"/>
    <n v="5"/>
    <n v="5"/>
    <n v="1"/>
  </r>
  <r>
    <n v="3453"/>
    <n v="908456072"/>
    <s v="Fireboy &amp; Watergirl 2 - The Forest Temple"/>
    <n v="51855360"/>
    <s v="USD"/>
    <x v="2"/>
    <x v="1455"/>
    <n v="56"/>
    <n v="2"/>
    <n v="2"/>
    <n v="1"/>
    <s v="4+"/>
    <x v="0"/>
    <n v="38"/>
    <n v="5"/>
    <n v="1"/>
    <n v="1"/>
  </r>
  <r>
    <n v="3454"/>
    <n v="908511009"/>
    <s v="Wildlife Simulator: Crocodile"/>
    <n v="86482944"/>
    <s v="USD"/>
    <x v="7"/>
    <x v="1338"/>
    <n v="333"/>
    <n v="4.5"/>
    <n v="4.5"/>
    <n v="1"/>
    <s v="9+"/>
    <x v="0"/>
    <n v="43"/>
    <n v="5"/>
    <n v="1"/>
    <n v="1"/>
  </r>
  <r>
    <n v="3455"/>
    <n v="908519492"/>
    <s v="Swift Playgrounds"/>
    <n v="254489600"/>
    <s v="USD"/>
    <x v="1"/>
    <x v="2165"/>
    <n v="59"/>
    <n v="4"/>
    <n v="3.5"/>
    <n v="1.2"/>
    <s v="4+"/>
    <x v="16"/>
    <n v="16"/>
    <n v="5"/>
    <n v="6"/>
    <n v="1"/>
  </r>
  <r>
    <n v="3457"/>
    <n v="908842747"/>
    <s v="Themeboard"/>
    <n v="52408320"/>
    <s v="USD"/>
    <x v="1"/>
    <x v="2166"/>
    <n v="87"/>
    <n v="3"/>
    <n v="2.5"/>
    <s v="1.2.2"/>
    <s v="4+"/>
    <x v="7"/>
    <n v="37"/>
    <n v="4"/>
    <n v="1"/>
    <n v="1"/>
  </r>
  <r>
    <n v="3458"/>
    <n v="908989995"/>
    <s v="Bruh-Button"/>
    <n v="52343808"/>
    <s v="USD"/>
    <x v="1"/>
    <x v="2167"/>
    <n v="157"/>
    <n v="5"/>
    <n v="4"/>
    <n v="2.1"/>
    <s v="17+"/>
    <x v="13"/>
    <n v="37"/>
    <n v="5"/>
    <n v="1"/>
    <n v="1"/>
  </r>
  <r>
    <n v="3459"/>
    <n v="909087462"/>
    <s v="Ideas for Elves  The Elf on the Shelf簧"/>
    <n v="109601792"/>
    <s v="USD"/>
    <x v="1"/>
    <x v="1338"/>
    <n v="49"/>
    <n v="4.5"/>
    <n v="4.5"/>
    <s v="1.3.0"/>
    <s v="4+"/>
    <x v="13"/>
    <n v="37"/>
    <n v="5"/>
    <n v="1"/>
    <n v="1"/>
  </r>
  <r>
    <n v="3460"/>
    <n v="909110675"/>
    <s v="Dr. Seuss Treasury  50 best kids books"/>
    <n v="100943872"/>
    <s v="USD"/>
    <x v="1"/>
    <x v="2168"/>
    <n v="31"/>
    <n v="4.5"/>
    <n v="4.5"/>
    <s v="1.8.3"/>
    <s v="4+"/>
    <x v="20"/>
    <n v="37"/>
    <n v="4"/>
    <n v="1"/>
    <n v="1"/>
  </r>
  <r>
    <n v="3461"/>
    <n v="909170492"/>
    <s v="Digimon Heroes!"/>
    <n v="176620544"/>
    <s v="USD"/>
    <x v="1"/>
    <x v="2169"/>
    <n v="65"/>
    <n v="4.5"/>
    <n v="4.5"/>
    <s v="1.0.45"/>
    <s v="9+"/>
    <x v="0"/>
    <n v="38"/>
    <n v="5"/>
    <n v="1"/>
    <n v="1"/>
  </r>
  <r>
    <n v="3462"/>
    <n v="909195466"/>
    <s v="Last Voyage"/>
    <n v="318521344"/>
    <s v="USD"/>
    <x v="7"/>
    <x v="2170"/>
    <n v="163"/>
    <n v="4"/>
    <n v="4.5"/>
    <s v="2.0.1"/>
    <s v="4+"/>
    <x v="0"/>
    <n v="38"/>
    <n v="5"/>
    <n v="1"/>
    <n v="1"/>
  </r>
  <r>
    <n v="3463"/>
    <n v="909196467"/>
    <s v="Homido 360 VR player"/>
    <n v="58593280"/>
    <s v="USD"/>
    <x v="1"/>
    <x v="654"/>
    <n v="71"/>
    <n v="3.5"/>
    <n v="3.5"/>
    <n v="2"/>
    <s v="17+"/>
    <x v="14"/>
    <n v="38"/>
    <n v="5"/>
    <n v="1"/>
    <n v="1"/>
  </r>
  <r>
    <n v="3464"/>
    <n v="909254807"/>
    <s v="PDF Markup Ultimate - Annotate PDFs and Web Pages"/>
    <n v="108191744"/>
    <s v="USD"/>
    <x v="3"/>
    <x v="1875"/>
    <n v="21"/>
    <n v="4.5"/>
    <n v="4.5"/>
    <s v="6.9.1"/>
    <s v="17+"/>
    <x v="1"/>
    <n v="37"/>
    <n v="5"/>
    <n v="13"/>
    <n v="1"/>
  </r>
  <r>
    <n v="3465"/>
    <n v="909319292"/>
    <s v="Google Calendar  Make the most of every day"/>
    <n v="148507648"/>
    <s v="USD"/>
    <x v="1"/>
    <x v="2171"/>
    <n v="12"/>
    <n v="4"/>
    <n v="4"/>
    <s v="2.2.0"/>
    <s v="4+"/>
    <x v="1"/>
    <n v="37"/>
    <n v="5"/>
    <n v="33"/>
    <n v="1"/>
  </r>
  <r>
    <n v="3466"/>
    <n v="909349642"/>
    <s v="WWE 2K"/>
    <n v="1254719488"/>
    <s v="USD"/>
    <x v="5"/>
    <x v="1230"/>
    <n v="1112"/>
    <n v="4"/>
    <n v="4"/>
    <n v="1.1000000000000001"/>
    <s v="12+"/>
    <x v="0"/>
    <n v="38"/>
    <n v="5"/>
    <n v="7"/>
    <n v="1"/>
  </r>
  <r>
    <n v="3467"/>
    <n v="909351158"/>
    <s v="My Talking Angela"/>
    <n v="398783488"/>
    <s v="USD"/>
    <x v="1"/>
    <x v="2172"/>
    <n v="404"/>
    <n v="4.5"/>
    <n v="4.5"/>
    <s v="3.1.1"/>
    <s v="4+"/>
    <x v="0"/>
    <n v="38"/>
    <n v="5"/>
    <n v="13"/>
    <n v="1"/>
  </r>
  <r>
    <n v="3468"/>
    <n v="909400466"/>
    <s v="Pyware 3D Viewer"/>
    <n v="82898944"/>
    <s v="USD"/>
    <x v="6"/>
    <x v="456"/>
    <n v="2"/>
    <n v="3.5"/>
    <n v="4.5"/>
    <s v="1.0.5"/>
    <s v="4+"/>
    <x v="6"/>
    <n v="38"/>
    <n v="5"/>
    <n v="1"/>
    <n v="1"/>
  </r>
  <r>
    <n v="3469"/>
    <n v="909434792"/>
    <s v="My College Bookstore"/>
    <n v="8933376"/>
    <s v="USD"/>
    <x v="1"/>
    <x v="1828"/>
    <n v="2"/>
    <n v="2.5"/>
    <n v="3"/>
    <s v="2.4.2"/>
    <s v="4+"/>
    <x v="3"/>
    <n v="37"/>
    <n v="0"/>
    <n v="1"/>
    <n v="1"/>
  </r>
  <r>
    <n v="3470"/>
    <n v="909472985"/>
    <s v="Icewind Dale: Enhanced Edition"/>
    <n v="2323812352"/>
    <s v="USD"/>
    <x v="3"/>
    <x v="1290"/>
    <n v="73"/>
    <n v="4"/>
    <n v="4"/>
    <s v="1.4.0"/>
    <s v="12+"/>
    <x v="0"/>
    <n v="43"/>
    <n v="5"/>
    <n v="1"/>
    <n v="1"/>
  </r>
  <r>
    <n v="3471"/>
    <n v="909480609"/>
    <s v="Rival Stars Basketball"/>
    <n v="112316416"/>
    <s v="USD"/>
    <x v="1"/>
    <x v="2173"/>
    <n v="105"/>
    <n v="4.5"/>
    <n v="4.5"/>
    <n v="2.9"/>
    <s v="4+"/>
    <x v="0"/>
    <n v="38"/>
    <n v="5"/>
    <n v="24"/>
    <n v="1"/>
  </r>
  <r>
    <n v="3473"/>
    <n v="909587083"/>
    <s v="Mail Master Pro by NetEase"/>
    <n v="118506496"/>
    <s v="USD"/>
    <x v="7"/>
    <x v="587"/>
    <n v="1"/>
    <n v="4"/>
    <n v="5"/>
    <s v="5.4.3"/>
    <s v="4+"/>
    <x v="1"/>
    <n v="37"/>
    <n v="5"/>
    <n v="3"/>
    <n v="1"/>
  </r>
  <r>
    <n v="3474"/>
    <n v="909730184"/>
    <s v="Leap of Fate"/>
    <n v="999398400"/>
    <s v="USD"/>
    <x v="0"/>
    <x v="505"/>
    <n v="280"/>
    <n v="4.5"/>
    <n v="4.5"/>
    <n v="1"/>
    <s v="12+"/>
    <x v="0"/>
    <n v="38"/>
    <n v="5"/>
    <n v="1"/>
    <n v="1"/>
  </r>
  <r>
    <n v="3475"/>
    <n v="909904428"/>
    <s v="Real Razor (Prank)"/>
    <n v="8322048"/>
    <s v="USD"/>
    <x v="1"/>
    <x v="131"/>
    <n v="25"/>
    <n v="3"/>
    <n v="2.5"/>
    <n v="1.6"/>
    <s v="4+"/>
    <x v="13"/>
    <n v="38"/>
    <n v="0"/>
    <n v="5"/>
    <n v="1"/>
  </r>
  <r>
    <n v="3476"/>
    <n v="909911026"/>
    <s v="Maps Pro For Minecraft PE"/>
    <n v="7331840"/>
    <s v="USD"/>
    <x v="6"/>
    <x v="58"/>
    <n v="696"/>
    <n v="2.5"/>
    <n v="2.5"/>
    <n v="1.21"/>
    <s v="4+"/>
    <x v="0"/>
    <n v="40"/>
    <n v="5"/>
    <n v="1"/>
    <n v="1"/>
  </r>
  <r>
    <n v="3477"/>
    <n v="910076264"/>
    <s v="Plug &amp; Play"/>
    <n v="272482304"/>
    <s v="USD"/>
    <x v="6"/>
    <x v="1050"/>
    <n v="166"/>
    <n v="4"/>
    <n v="4"/>
    <s v="1.1.1"/>
    <s v="9+"/>
    <x v="0"/>
    <n v="40"/>
    <n v="4"/>
    <n v="1"/>
    <n v="1"/>
  </r>
  <r>
    <n v="3478"/>
    <n v="910159225"/>
    <s v="Yoga Break"/>
    <n v="98542592"/>
    <s v="USD"/>
    <x v="6"/>
    <x v="410"/>
    <n v="14"/>
    <n v="4.5"/>
    <n v="4.5"/>
    <n v="1.3"/>
    <s v="4+"/>
    <x v="12"/>
    <n v="40"/>
    <n v="5"/>
    <n v="1"/>
    <n v="1"/>
  </r>
  <r>
    <n v="3479"/>
    <n v="910208432"/>
    <s v="Boom Boom Football"/>
    <n v="173314048"/>
    <s v="USD"/>
    <x v="1"/>
    <x v="2174"/>
    <n v="878"/>
    <n v="4"/>
    <n v="4"/>
    <n v="1.2"/>
    <s v="9+"/>
    <x v="0"/>
    <n v="38"/>
    <n v="5"/>
    <n v="1"/>
    <n v="1"/>
  </r>
  <r>
    <n v="3480"/>
    <n v="910398892"/>
    <s v="氬准"/>
    <n v="185879552"/>
    <s v="USD"/>
    <x v="1"/>
    <x v="197"/>
    <n v="0"/>
    <n v="0"/>
    <n v="0"/>
    <s v="1.1.16"/>
    <s v="4+"/>
    <x v="0"/>
    <n v="38"/>
    <n v="5"/>
    <n v="1"/>
    <n v="1"/>
  </r>
  <r>
    <n v="3481"/>
    <n v="910513149"/>
    <s v="冽K甇"/>
    <n v="119202816"/>
    <s v="USD"/>
    <x v="1"/>
    <x v="1283"/>
    <n v="10"/>
    <n v="4.5"/>
    <n v="4.5"/>
    <s v="3.9.5"/>
    <s v="12+"/>
    <x v="13"/>
    <n v="38"/>
    <n v="5"/>
    <n v="3"/>
    <n v="1"/>
  </r>
  <r>
    <n v="3482"/>
    <n v="910559026"/>
    <s v="Close5 - Buy &amp; Sell Stuff Locally"/>
    <n v="62879744"/>
    <s v="USD"/>
    <x v="1"/>
    <x v="2175"/>
    <n v="60"/>
    <n v="4"/>
    <n v="4"/>
    <s v="2.10.0"/>
    <s v="17+"/>
    <x v="3"/>
    <n v="37"/>
    <n v="0"/>
    <n v="1"/>
    <n v="1"/>
  </r>
  <r>
    <n v="3483"/>
    <n v="910608607"/>
    <s v="The Voice Official App on NBC"/>
    <n v="23755776"/>
    <s v="USD"/>
    <x v="1"/>
    <x v="2176"/>
    <n v="1355"/>
    <n v="4.5"/>
    <n v="4.5"/>
    <s v="3.3.0"/>
    <s v="4+"/>
    <x v="13"/>
    <n v="37"/>
    <n v="5"/>
    <n v="1"/>
    <n v="1"/>
  </r>
  <r>
    <n v="3484"/>
    <n v="910738761"/>
    <s v="The Maze Runner "/>
    <n v="261382144"/>
    <s v="USD"/>
    <x v="1"/>
    <x v="2177"/>
    <n v="636"/>
    <n v="4"/>
    <n v="4.5"/>
    <s v="1.8.3"/>
    <s v="12+"/>
    <x v="0"/>
    <n v="43"/>
    <n v="5"/>
    <n v="1"/>
    <n v="1"/>
  </r>
  <r>
    <n v="3485"/>
    <n v="910908367"/>
    <s v="Webcams Viewer - Live Video Surveillance IP Cams"/>
    <n v="13913088"/>
    <s v="USD"/>
    <x v="1"/>
    <x v="818"/>
    <n v="18"/>
    <n v="3"/>
    <n v="2.5"/>
    <n v="1.1000000000000001"/>
    <s v="4+"/>
    <x v="13"/>
    <n v="25"/>
    <n v="5"/>
    <n v="1"/>
    <n v="1"/>
  </r>
  <r>
    <n v="3486"/>
    <n v="911006986"/>
    <s v="Banner Saga"/>
    <n v="2030561280"/>
    <s v="USD"/>
    <x v="3"/>
    <x v="2178"/>
    <n v="19"/>
    <n v="4.5"/>
    <n v="4"/>
    <n v="1.06"/>
    <s v="12+"/>
    <x v="0"/>
    <n v="37"/>
    <n v="5"/>
    <n v="7"/>
    <n v="1"/>
  </r>
  <r>
    <n v="3487"/>
    <n v="911107930"/>
    <s v="Clicker Heroes"/>
    <n v="90272768"/>
    <s v="USD"/>
    <x v="1"/>
    <x v="2179"/>
    <n v="435"/>
    <n v="4.5"/>
    <n v="4.5"/>
    <s v="2.3.2"/>
    <s v="9+"/>
    <x v="0"/>
    <n v="40"/>
    <n v="5"/>
    <n v="11"/>
    <n v="1"/>
  </r>
  <r>
    <n v="3488"/>
    <n v="911115712"/>
    <s v="Nick Jr."/>
    <n v="85286912"/>
    <s v="USD"/>
    <x v="1"/>
    <x v="2180"/>
    <n v="16"/>
    <n v="3.5"/>
    <n v="3.5"/>
    <s v="2.3.2"/>
    <s v="4+"/>
    <x v="16"/>
    <n v="37"/>
    <n v="5"/>
    <n v="1"/>
    <n v="1"/>
  </r>
  <r>
    <n v="3489"/>
    <n v="911130812"/>
    <s v="SNKRS"/>
    <n v="79418368"/>
    <s v="USD"/>
    <x v="1"/>
    <x v="2181"/>
    <n v="813"/>
    <n v="4.5"/>
    <n v="5"/>
    <s v="2.7.0"/>
    <s v="4+"/>
    <x v="3"/>
    <n v="37"/>
    <n v="0"/>
    <n v="1"/>
    <n v="1"/>
  </r>
  <r>
    <n v="3490"/>
    <n v="911138230"/>
    <s v="Fullscreen"/>
    <n v="108388352"/>
    <s v="USD"/>
    <x v="1"/>
    <x v="2182"/>
    <n v="10"/>
    <n v="3.5"/>
    <n v="3"/>
    <s v="1.5.4"/>
    <s v="12+"/>
    <x v="13"/>
    <n v="37"/>
    <n v="5"/>
    <n v="1"/>
    <n v="1"/>
  </r>
  <r>
    <n v="3491"/>
    <n v="911156590"/>
    <s v="Adobe Illustrator Draw"/>
    <n v="107823104"/>
    <s v="USD"/>
    <x v="1"/>
    <x v="2183"/>
    <n v="100"/>
    <n v="4.5"/>
    <n v="4.5"/>
    <s v="4.1.1"/>
    <s v="4+"/>
    <x v="1"/>
    <n v="37"/>
    <n v="5"/>
    <n v="18"/>
    <n v="1"/>
  </r>
  <r>
    <n v="3492"/>
    <n v="911201894"/>
    <s v="DRAGON QUEST"/>
    <n v="27130880"/>
    <s v="USD"/>
    <x v="6"/>
    <x v="2184"/>
    <n v="16"/>
    <n v="4.5"/>
    <n v="5"/>
    <s v="1.0.4"/>
    <s v="9+"/>
    <x v="0"/>
    <n v="40"/>
    <n v="5"/>
    <n v="3"/>
    <n v="1"/>
  </r>
  <r>
    <n v="3495"/>
    <n v="911654012"/>
    <s v="Kanazawa Shogi 2"/>
    <n v="77126656"/>
    <s v="USD"/>
    <x v="8"/>
    <x v="197"/>
    <n v="0"/>
    <n v="0"/>
    <n v="0"/>
    <s v="1.0.8"/>
    <s v="4+"/>
    <x v="0"/>
    <n v="37"/>
    <n v="5"/>
    <n v="2"/>
    <n v="1"/>
  </r>
  <r>
    <n v="3496"/>
    <n v="911686788"/>
    <s v="曉漲憭 -蝢霈ａ捶暑嚗撣偌典摰"/>
    <n v="65560576"/>
    <s v="USD"/>
    <x v="1"/>
    <x v="1770"/>
    <n v="1"/>
    <n v="4"/>
    <n v="2"/>
    <s v="4.7.1"/>
    <s v="4+"/>
    <x v="18"/>
    <n v="38"/>
    <n v="0"/>
    <n v="2"/>
    <n v="1"/>
  </r>
  <r>
    <n v="3497"/>
    <n v="911719423"/>
    <s v="Official QR Code reader &quot;Q&quot; - QR app. -"/>
    <n v="69015552"/>
    <s v="USD"/>
    <x v="1"/>
    <x v="197"/>
    <n v="0"/>
    <n v="0"/>
    <n v="0"/>
    <s v="1.8.8"/>
    <s v="17+"/>
    <x v="1"/>
    <n v="38"/>
    <n v="0"/>
    <n v="12"/>
    <n v="1"/>
  </r>
  <r>
    <n v="3498"/>
    <n v="911781335"/>
    <s v="Heroes and Castles 2"/>
    <n v="766031872"/>
    <s v="USD"/>
    <x v="7"/>
    <x v="57"/>
    <n v="172"/>
    <n v="4.5"/>
    <n v="4.5"/>
    <s v="1.3.6"/>
    <s v="12+"/>
    <x v="0"/>
    <n v="38"/>
    <n v="5"/>
    <n v="1"/>
    <n v="1"/>
  </r>
  <r>
    <n v="3499"/>
    <n v="911793120"/>
    <s v="1010!"/>
    <n v="131249152"/>
    <s v="USD"/>
    <x v="1"/>
    <x v="2185"/>
    <n v="321"/>
    <n v="4.5"/>
    <n v="4.5"/>
    <n v="54"/>
    <s v="4+"/>
    <x v="0"/>
    <n v="38"/>
    <n v="5"/>
    <n v="1"/>
    <n v="1"/>
  </r>
  <r>
    <n v="3500"/>
    <n v="911800950"/>
    <s v="Dawn of Titans"/>
    <n v="1213626368"/>
    <s v="USD"/>
    <x v="1"/>
    <x v="2186"/>
    <n v="46"/>
    <n v="4.5"/>
    <n v="4.5"/>
    <s v="1.15.4"/>
    <s v="9+"/>
    <x v="0"/>
    <n v="37"/>
    <n v="5"/>
    <n v="16"/>
    <n v="1"/>
  </r>
  <r>
    <n v="3501"/>
    <n v="912040221"/>
    <s v="虜PRO-霈Ｘ蟡券摨交銵寥蟡"/>
    <n v="159574016"/>
    <s v="USD"/>
    <x v="2"/>
    <x v="197"/>
    <n v="0"/>
    <n v="0"/>
    <n v="0"/>
    <s v="9.1.4"/>
    <s v="17+"/>
    <x v="8"/>
    <n v="37"/>
    <n v="0"/>
    <n v="1"/>
    <n v="1"/>
  </r>
  <r>
    <n v="3502"/>
    <n v="912177018"/>
    <s v="StageCameraHD"/>
    <n v="7755776"/>
    <s v="USD"/>
    <x v="1"/>
    <x v="197"/>
    <n v="0"/>
    <n v="0"/>
    <n v="0"/>
    <s v="2.7.1"/>
    <s v="4+"/>
    <x v="14"/>
    <n v="35"/>
    <n v="0"/>
    <n v="2"/>
    <n v="1"/>
  </r>
  <r>
    <n v="3503"/>
    <n v="912320999"/>
    <s v="Tiny Archers"/>
    <n v="167745536"/>
    <s v="USD"/>
    <x v="1"/>
    <x v="2187"/>
    <n v="13"/>
    <n v="4"/>
    <n v="3.5"/>
    <s v="1.7.0"/>
    <s v="12+"/>
    <x v="0"/>
    <n v="38"/>
    <n v="5"/>
    <n v="1"/>
    <n v="1"/>
  </r>
  <r>
    <n v="3504"/>
    <n v="912390687"/>
    <s v="Trebel Music - Unlimited Music Downloader"/>
    <n v="54278144"/>
    <s v="USD"/>
    <x v="1"/>
    <x v="2188"/>
    <n v="305"/>
    <n v="4.5"/>
    <n v="4.5"/>
    <s v="3.7.1"/>
    <s v="12+"/>
    <x v="6"/>
    <n v="37"/>
    <n v="0"/>
    <n v="2"/>
    <n v="1"/>
  </r>
  <r>
    <n v="3505"/>
    <n v="912536422"/>
    <s v="Five Nights at Freddy's"/>
    <n v="49946624"/>
    <s v="USD"/>
    <x v="6"/>
    <x v="2189"/>
    <n v="27388"/>
    <n v="4.5"/>
    <n v="4.5"/>
    <n v="1"/>
    <s v="12+"/>
    <x v="0"/>
    <n v="43"/>
    <n v="5"/>
    <n v="1"/>
    <n v="1"/>
  </r>
  <r>
    <n v="3506"/>
    <n v="912561374"/>
    <s v="Marco Polo Video Walkie Talkie"/>
    <n v="122692608"/>
    <s v="USD"/>
    <x v="1"/>
    <x v="2190"/>
    <n v="381"/>
    <n v="4.5"/>
    <n v="4.5"/>
    <s v="0.14.87"/>
    <s v="4+"/>
    <x v="9"/>
    <n v="37"/>
    <n v="2"/>
    <n v="1"/>
    <n v="1"/>
  </r>
  <r>
    <n v="3507"/>
    <n v="912606824"/>
    <s v="Ticket Camp - 摰抒陛Ｕ"/>
    <n v="65034240"/>
    <s v="USD"/>
    <x v="1"/>
    <x v="197"/>
    <n v="0"/>
    <n v="0"/>
    <n v="0"/>
    <s v="6.2.6"/>
    <s v="4+"/>
    <x v="3"/>
    <n v="37"/>
    <n v="5"/>
    <n v="1"/>
    <n v="1"/>
  </r>
  <r>
    <n v="3510"/>
    <n v="912874848"/>
    <s v="Wildlife Simulator: Bear"/>
    <n v="87031808"/>
    <s v="USD"/>
    <x v="7"/>
    <x v="552"/>
    <n v="122"/>
    <n v="4.5"/>
    <n v="4.5"/>
    <n v="1"/>
    <s v="9+"/>
    <x v="0"/>
    <n v="43"/>
    <n v="5"/>
    <n v="1"/>
    <n v="1"/>
  </r>
  <r>
    <n v="3511"/>
    <n v="913105070"/>
    <s v="Fist of Fury"/>
    <n v="45833216"/>
    <s v="USD"/>
    <x v="1"/>
    <x v="2191"/>
    <n v="102"/>
    <n v="4.5"/>
    <n v="4.5"/>
    <s v="1.1.7"/>
    <s v="9+"/>
    <x v="0"/>
    <n v="38"/>
    <n v="5"/>
    <n v="1"/>
    <n v="1"/>
  </r>
  <r>
    <n v="3514"/>
    <n v="913292932"/>
    <s v="SimCity BuildIt"/>
    <n v="96606208"/>
    <s v="USD"/>
    <x v="1"/>
    <x v="2192"/>
    <n v="2078"/>
    <n v="4.5"/>
    <n v="4.5"/>
    <s v="1.16.94"/>
    <s v="4+"/>
    <x v="0"/>
    <n v="38"/>
    <n v="5"/>
    <n v="15"/>
    <n v="1"/>
  </r>
  <r>
    <n v="3515"/>
    <n v="913427709"/>
    <s v="Suica潦"/>
    <n v="2334720"/>
    <s v="USD"/>
    <x v="1"/>
    <x v="1458"/>
    <n v="3"/>
    <n v="2"/>
    <n v="2"/>
    <s v="1.1.0"/>
    <s v="4+"/>
    <x v="5"/>
    <n v="37"/>
    <n v="0"/>
    <n v="2"/>
    <n v="1"/>
  </r>
  <r>
    <n v="3516"/>
    <n v="913545185"/>
    <s v="Just Dance Controller"/>
    <n v="183842816"/>
    <s v="USD"/>
    <x v="1"/>
    <x v="1497"/>
    <n v="33"/>
    <n v="2.5"/>
    <n v="2.5"/>
    <s v="3.2.5"/>
    <s v="4+"/>
    <x v="0"/>
    <n v="38"/>
    <n v="0"/>
    <n v="15"/>
    <n v="1"/>
  </r>
  <r>
    <n v="3517"/>
    <n v="913817574"/>
    <s v="摰園-銝韏瑚銝銝振輻垢甇亥紋霂餅"/>
    <n v="81256448"/>
    <s v="USD"/>
    <x v="1"/>
    <x v="1932"/>
    <n v="0"/>
    <n v="4.5"/>
    <n v="0"/>
    <s v="1.9.0"/>
    <s v="17+"/>
    <x v="16"/>
    <n v="38"/>
    <n v="5"/>
    <n v="2"/>
    <n v="1"/>
  </r>
  <r>
    <n v="3519"/>
    <n v="913943275"/>
    <s v="TIDAL"/>
    <n v="63882240"/>
    <s v="USD"/>
    <x v="1"/>
    <x v="2193"/>
    <n v="639"/>
    <n v="4"/>
    <n v="4.5"/>
    <s v="1.18.0"/>
    <s v="12+"/>
    <x v="6"/>
    <n v="37"/>
    <n v="5"/>
    <n v="9"/>
    <n v="1"/>
  </r>
  <r>
    <n v="3520"/>
    <n v="914079393"/>
    <s v="Amazing Thief"/>
    <n v="17489920"/>
    <s v="USD"/>
    <x v="1"/>
    <x v="2194"/>
    <n v="5528"/>
    <n v="4"/>
    <n v="4"/>
    <s v="1.1.1"/>
    <s v="4+"/>
    <x v="0"/>
    <n v="40"/>
    <n v="4"/>
    <n v="14"/>
    <n v="1"/>
  </r>
  <r>
    <n v="3522"/>
    <n v="914136002"/>
    <s v="Sleep Attack TD"/>
    <n v="672624640"/>
    <s v="USD"/>
    <x v="6"/>
    <x v="410"/>
    <n v="5"/>
    <n v="4"/>
    <n v="5"/>
    <s v="1.2.1"/>
    <s v="4+"/>
    <x v="0"/>
    <n v="37"/>
    <n v="5"/>
    <n v="1"/>
    <n v="1"/>
  </r>
  <r>
    <n v="3523"/>
    <n v="914189520"/>
    <s v="The Complete Adventures of Pan (Books 1-7)"/>
    <n v="2334249984"/>
    <s v="USD"/>
    <x v="24"/>
    <x v="257"/>
    <n v="39"/>
    <n v="4.5"/>
    <n v="4.5"/>
    <s v="7.4.1"/>
    <s v="4+"/>
    <x v="20"/>
    <n v="37"/>
    <n v="5"/>
    <n v="1"/>
    <n v="1"/>
  </r>
  <r>
    <n v="3524"/>
    <n v="914433115"/>
    <s v="One More Line"/>
    <n v="127930368"/>
    <s v="USD"/>
    <x v="1"/>
    <x v="2195"/>
    <n v="778"/>
    <n v="4.5"/>
    <n v="4.5"/>
    <n v="2"/>
    <s v="4+"/>
    <x v="0"/>
    <n v="40"/>
    <n v="5"/>
    <n v="1"/>
    <n v="1"/>
  </r>
  <r>
    <n v="3526"/>
    <n v="914471589"/>
    <s v="Fatal"/>
    <n v="32017408"/>
    <s v="USD"/>
    <x v="1"/>
    <x v="1424"/>
    <n v="124"/>
    <n v="4"/>
    <n v="4"/>
    <n v="1"/>
    <s v="9+"/>
    <x v="0"/>
    <n v="40"/>
    <n v="5"/>
    <n v="1"/>
    <n v="1"/>
  </r>
  <r>
    <n v="3528"/>
    <n v="914517987"/>
    <s v="Retouch Vogue - Facetune Wrinkles &amp; Pimples Makeup"/>
    <n v="25153536"/>
    <s v="USD"/>
    <x v="1"/>
    <x v="2196"/>
    <n v="220"/>
    <n v="4.5"/>
    <n v="4"/>
    <n v="1.5"/>
    <s v="4+"/>
    <x v="14"/>
    <n v="38"/>
    <n v="0"/>
    <n v="30"/>
    <n v="1"/>
  </r>
  <r>
    <n v="3529"/>
    <n v="914564861"/>
    <s v="M矇ditations avec Christophe Andr矇"/>
    <n v="117628928"/>
    <s v="USD"/>
    <x v="4"/>
    <x v="197"/>
    <n v="0"/>
    <n v="0"/>
    <n v="0"/>
    <n v="2"/>
    <s v="4+"/>
    <x v="12"/>
    <n v="37"/>
    <n v="5"/>
    <n v="1"/>
    <n v="1"/>
  </r>
  <r>
    <n v="3530"/>
    <n v="914673497"/>
    <s v="World of Dragons: Dragon Simulator"/>
    <n v="111820800"/>
    <s v="USD"/>
    <x v="2"/>
    <x v="856"/>
    <n v="1138"/>
    <n v="4.5"/>
    <n v="4.5"/>
    <n v="1"/>
    <s v="9+"/>
    <x v="0"/>
    <n v="43"/>
    <n v="5"/>
    <n v="1"/>
    <n v="1"/>
  </r>
  <r>
    <n v="3532"/>
    <n v="914865605"/>
    <s v="Run Sackboy! Run!"/>
    <n v="271454208"/>
    <s v="USD"/>
    <x v="1"/>
    <x v="57"/>
    <n v="359"/>
    <n v="4"/>
    <n v="4"/>
    <n v="1.19"/>
    <s v="4+"/>
    <x v="0"/>
    <n v="40"/>
    <n v="5"/>
    <n v="1"/>
    <n v="1"/>
  </r>
  <r>
    <n v="3533"/>
    <n v="914893190"/>
    <s v="RAMBOAT - Game of Shoot and Dash, Run and Jump !"/>
    <n v="64588800"/>
    <s v="USD"/>
    <x v="1"/>
    <x v="562"/>
    <n v="0"/>
    <n v="4.5"/>
    <n v="0"/>
    <s v="2.7.7"/>
    <s v="17+"/>
    <x v="0"/>
    <n v="37"/>
    <n v="5"/>
    <n v="1"/>
    <n v="1"/>
  </r>
  <r>
    <n v="3534"/>
    <n v="915071248"/>
    <s v="Dolphin Simulator"/>
    <n v="104689664"/>
    <s v="USD"/>
    <x v="2"/>
    <x v="2197"/>
    <n v="388"/>
    <n v="4"/>
    <n v="4"/>
    <n v="1"/>
    <s v="9+"/>
    <x v="0"/>
    <n v="43"/>
    <n v="5"/>
    <n v="1"/>
    <n v="1"/>
  </r>
  <r>
    <n v="3535"/>
    <n v="915074326"/>
    <s v="Snake Simulator"/>
    <n v="71372800"/>
    <s v="USD"/>
    <x v="2"/>
    <x v="2198"/>
    <n v="812"/>
    <n v="4.5"/>
    <n v="4.5"/>
    <n v="1.1000000000000001"/>
    <s v="9+"/>
    <x v="0"/>
    <n v="43"/>
    <n v="5"/>
    <n v="1"/>
    <n v="1"/>
  </r>
  <r>
    <n v="3536"/>
    <n v="915083784"/>
    <s v="Orca Simulator"/>
    <n v="147263488"/>
    <s v="USD"/>
    <x v="2"/>
    <x v="263"/>
    <n v="397"/>
    <n v="4.5"/>
    <n v="4.5"/>
    <n v="1"/>
    <s v="9+"/>
    <x v="0"/>
    <n v="40"/>
    <n v="5"/>
    <n v="1"/>
    <n v="1"/>
  </r>
  <r>
    <n v="3537"/>
    <n v="915223450"/>
    <s v="mazec - 祈亙賬"/>
    <n v="51886080"/>
    <s v="USD"/>
    <x v="15"/>
    <x v="295"/>
    <n v="0"/>
    <n v="3.5"/>
    <n v="0"/>
    <s v="2.1.3"/>
    <s v="4+"/>
    <x v="7"/>
    <n v="37"/>
    <n v="5"/>
    <n v="2"/>
    <n v="1"/>
  </r>
  <r>
    <n v="3538"/>
    <n v="915249334"/>
    <s v="Workflow: Powerful Automation Made Simple"/>
    <n v="115055616"/>
    <s v="USD"/>
    <x v="1"/>
    <x v="2199"/>
    <n v="40"/>
    <n v="4"/>
    <n v="4"/>
    <s v="1.7.4"/>
    <s v="4+"/>
    <x v="1"/>
    <n v="37"/>
    <n v="5"/>
    <n v="1"/>
    <n v="1"/>
  </r>
  <r>
    <n v="3541"/>
    <n v="915375908"/>
    <s v="Mia and me - Free the Unicorns!"/>
    <n v="613076992"/>
    <s v="USD"/>
    <x v="6"/>
    <x v="410"/>
    <n v="42"/>
    <n v="4"/>
    <n v="4"/>
    <n v="1.21"/>
    <s v="4+"/>
    <x v="0"/>
    <n v="40"/>
    <n v="5"/>
    <n v="1"/>
    <n v="1"/>
  </r>
  <r>
    <n v="3542"/>
    <n v="915545000"/>
    <s v="Monster Mingle"/>
    <n v="309072896"/>
    <s v="USD"/>
    <x v="6"/>
    <x v="423"/>
    <n v="2"/>
    <n v="4.5"/>
    <n v="4.5"/>
    <s v="1.1.5"/>
    <s v="4+"/>
    <x v="16"/>
    <n v="37"/>
    <n v="5"/>
    <n v="1"/>
    <n v="1"/>
  </r>
  <r>
    <n v="3543"/>
    <n v="915637540"/>
    <s v="RainbowKey - Color keyboard themes, fonts &amp; GIF"/>
    <n v="86156288"/>
    <s v="USD"/>
    <x v="1"/>
    <x v="2200"/>
    <n v="101"/>
    <n v="4.5"/>
    <n v="4.5"/>
    <s v="4.0.9"/>
    <s v="4+"/>
    <x v="7"/>
    <n v="37"/>
    <n v="5"/>
    <n v="14"/>
    <n v="1"/>
  </r>
  <r>
    <n v="3544"/>
    <n v="915700151"/>
    <s v="Daisy Chain"/>
    <n v="260082688"/>
    <s v="USD"/>
    <x v="2"/>
    <x v="197"/>
    <n v="0"/>
    <n v="0"/>
    <n v="0"/>
    <s v="1.3.1"/>
    <s v="4+"/>
    <x v="0"/>
    <n v="38"/>
    <n v="5"/>
    <n v="1"/>
    <n v="1"/>
  </r>
  <r>
    <n v="3545"/>
    <n v="915861546"/>
    <s v="Project Life"/>
    <n v="181997568"/>
    <s v="USD"/>
    <x v="6"/>
    <x v="2201"/>
    <n v="3"/>
    <n v="4.5"/>
    <n v="5"/>
    <n v="2.5"/>
    <s v="4+"/>
    <x v="14"/>
    <n v="37"/>
    <n v="5"/>
    <n v="24"/>
    <n v="1"/>
  </r>
  <r>
    <n v="3546"/>
    <n v="916130071"/>
    <s v="Dr. Pandas Swimming Pool"/>
    <n v="221777920"/>
    <s v="USD"/>
    <x v="7"/>
    <x v="2202"/>
    <n v="162"/>
    <n v="4.5"/>
    <n v="4"/>
    <n v="1.5"/>
    <s v="4+"/>
    <x v="16"/>
    <n v="40"/>
    <n v="4"/>
    <n v="17"/>
    <n v="1"/>
  </r>
  <r>
    <n v="3547"/>
    <n v="916215494"/>
    <s v="VOX: FLAC Music Player with MP3 &amp; Equalizer"/>
    <n v="73674752"/>
    <s v="USD"/>
    <x v="0"/>
    <x v="2203"/>
    <n v="13"/>
    <n v="4"/>
    <n v="4"/>
    <s v="2.1.10"/>
    <s v="4+"/>
    <x v="6"/>
    <n v="37"/>
    <n v="0"/>
    <n v="5"/>
    <n v="1"/>
  </r>
  <r>
    <n v="3548"/>
    <n v="916281743"/>
    <s v="Sugar Smash: Book of Life"/>
    <n v="128648192"/>
    <s v="USD"/>
    <x v="1"/>
    <x v="2204"/>
    <n v="71"/>
    <n v="5"/>
    <n v="4.5"/>
    <s v="3.32.162"/>
    <s v="4+"/>
    <x v="0"/>
    <n v="37"/>
    <n v="4"/>
    <n v="16"/>
    <n v="1"/>
  </r>
  <r>
    <n v="3549"/>
    <n v="916365675"/>
    <s v="Swype"/>
    <n v="39969792"/>
    <s v="USD"/>
    <x v="2"/>
    <x v="2205"/>
    <n v="383"/>
    <n v="3"/>
    <n v="2"/>
    <s v="1.6.3"/>
    <s v="4+"/>
    <x v="7"/>
    <n v="37"/>
    <n v="5"/>
    <n v="22"/>
    <n v="1"/>
  </r>
  <r>
    <n v="3550"/>
    <n v="916366645"/>
    <s v="Procreate Pocket"/>
    <n v="74910720"/>
    <s v="USD"/>
    <x v="6"/>
    <x v="2206"/>
    <n v="55"/>
    <n v="4"/>
    <n v="4"/>
    <s v="1.6.3"/>
    <s v="4+"/>
    <x v="13"/>
    <n v="37"/>
    <n v="0"/>
    <n v="13"/>
    <n v="1"/>
  </r>
  <r>
    <n v="3551"/>
    <n v="916540089"/>
    <s v="Sunny ~ Calm wave &amp; ocean sounds to Sleep Relax Meditate on the beach with rain and sea birds"/>
    <n v="86542336"/>
    <s v="USD"/>
    <x v="7"/>
    <x v="2207"/>
    <n v="71"/>
    <n v="5"/>
    <n v="5"/>
    <s v="3.0.1"/>
    <s v="9+"/>
    <x v="12"/>
    <n v="38"/>
    <n v="5"/>
    <n v="2"/>
    <n v="1"/>
  </r>
  <r>
    <n v="3552"/>
    <n v="916585802"/>
    <s v="Tobuscus Adventures: Wizards"/>
    <n v="438812672"/>
    <s v="USD"/>
    <x v="4"/>
    <x v="2208"/>
    <n v="825"/>
    <n v="5"/>
    <n v="5"/>
    <s v="1.0.9"/>
    <s v="9+"/>
    <x v="0"/>
    <n v="37"/>
    <n v="4"/>
    <n v="1"/>
    <n v="1"/>
  </r>
  <r>
    <n v="3553"/>
    <n v="916614208"/>
    <s v="Creema嚗芥- 扎晞研"/>
    <n v="31853568"/>
    <s v="USD"/>
    <x v="1"/>
    <x v="197"/>
    <n v="0"/>
    <n v="0"/>
    <n v="0"/>
    <s v="1.6.20"/>
    <s v="17+"/>
    <x v="3"/>
    <n v="38"/>
    <n v="0"/>
    <n v="2"/>
    <n v="1"/>
  </r>
  <r>
    <n v="3554"/>
    <n v="916728593"/>
    <s v="Stormfall: Rise of Balur"/>
    <n v="158947328"/>
    <s v="USD"/>
    <x v="1"/>
    <x v="2209"/>
    <n v="21"/>
    <n v="4.5"/>
    <n v="5"/>
    <s v="1.85.1"/>
    <s v="9+"/>
    <x v="0"/>
    <n v="38"/>
    <n v="5"/>
    <n v="8"/>
    <n v="1"/>
  </r>
  <r>
    <n v="3555"/>
    <n v="916741290"/>
    <s v="Pennies  Budget and Expense Tracker"/>
    <n v="80970752"/>
    <s v="USD"/>
    <x v="0"/>
    <x v="2210"/>
    <n v="63"/>
    <n v="4.5"/>
    <n v="5"/>
    <n v="5.3"/>
    <s v="4+"/>
    <x v="5"/>
    <n v="37"/>
    <n v="5"/>
    <n v="7"/>
    <n v="1"/>
  </r>
  <r>
    <n v="3559"/>
    <n v="917229473"/>
    <s v="Warmlight - Manual Camera &amp; Photo Editor"/>
    <n v="57647104"/>
    <s v="USD"/>
    <x v="4"/>
    <x v="2211"/>
    <n v="50"/>
    <n v="4"/>
    <n v="4.5"/>
    <n v="2.1"/>
    <s v="4+"/>
    <x v="14"/>
    <n v="37"/>
    <n v="5"/>
    <n v="16"/>
    <n v="1"/>
  </r>
  <r>
    <n v="3560"/>
    <n v="917236063"/>
    <s v="霈舫颲瘜-箄霂剝颲”曄"/>
    <n v="124801024"/>
    <s v="USD"/>
    <x v="1"/>
    <x v="2212"/>
    <n v="13"/>
    <n v="4.5"/>
    <n v="4"/>
    <s v="7.0.1789"/>
    <s v="4+"/>
    <x v="7"/>
    <n v="37"/>
    <n v="0"/>
    <n v="1"/>
    <n v="1"/>
  </r>
  <r>
    <n v="3561"/>
    <n v="917463360"/>
    <s v="Geometry Wars 3: Dimensions Evolved"/>
    <n v="120050688"/>
    <s v="USD"/>
    <x v="3"/>
    <x v="2213"/>
    <n v="280"/>
    <n v="4.5"/>
    <n v="4.5"/>
    <s v="2.0.3"/>
    <s v="4+"/>
    <x v="0"/>
    <n v="37"/>
    <n v="5"/>
    <n v="5"/>
    <n v="1"/>
  </r>
  <r>
    <n v="3562"/>
    <n v="917554930"/>
    <s v="5miles: Buy and Sell Used Stuff Locally"/>
    <n v="54063104"/>
    <s v="USD"/>
    <x v="1"/>
    <x v="2214"/>
    <n v="3420"/>
    <n v="4.5"/>
    <n v="4.5"/>
    <s v="5.0.5"/>
    <s v="4+"/>
    <x v="3"/>
    <n v="37"/>
    <n v="4"/>
    <n v="8"/>
    <n v="1"/>
  </r>
  <r>
    <n v="3563"/>
    <n v="917555054"/>
    <s v="My Movies Pro - Movie &amp; TV Collection Library"/>
    <n v="95249408"/>
    <s v="USD"/>
    <x v="5"/>
    <x v="2215"/>
    <n v="163"/>
    <n v="4.5"/>
    <n v="5"/>
    <n v="2.2799999999999998"/>
    <s v="12+"/>
    <x v="22"/>
    <n v="38"/>
    <n v="5"/>
    <n v="13"/>
    <n v="1"/>
  </r>
  <r>
    <n v="3564"/>
    <n v="917670924"/>
    <s v="颲瘜-Sogou Keyboard"/>
    <n v="89465856"/>
    <s v="USD"/>
    <x v="1"/>
    <x v="2216"/>
    <n v="2"/>
    <n v="3"/>
    <n v="3"/>
    <s v="4.5.1"/>
    <s v="4+"/>
    <x v="7"/>
    <n v="37"/>
    <n v="5"/>
    <n v="1"/>
    <n v="1"/>
  </r>
  <r>
    <n v="3565"/>
    <n v="917795718"/>
    <s v="Fingerprint Login: PassKey Password &amp; Apps Lock"/>
    <n v="80351232"/>
    <s v="USD"/>
    <x v="1"/>
    <x v="558"/>
    <n v="39"/>
    <n v="2"/>
    <n v="2.5"/>
    <n v="4.2"/>
    <s v="17+"/>
    <x v="1"/>
    <n v="38"/>
    <n v="4"/>
    <n v="1"/>
    <n v="1"/>
  </r>
  <r>
    <n v="3566"/>
    <n v="917857630"/>
    <s v="Runcast - Weather for Runners"/>
    <n v="47755264"/>
    <s v="USD"/>
    <x v="2"/>
    <x v="698"/>
    <n v="3"/>
    <n v="3.5"/>
    <n v="3"/>
    <s v="2.2.3"/>
    <s v="4+"/>
    <x v="2"/>
    <n v="37"/>
    <n v="4"/>
    <n v="1"/>
    <n v="1"/>
  </r>
  <r>
    <n v="3567"/>
    <n v="917912662"/>
    <s v="Afterpulse"/>
    <n v="970903552"/>
    <s v="USD"/>
    <x v="1"/>
    <x v="2217"/>
    <n v="167"/>
    <n v="4.5"/>
    <n v="4.5"/>
    <s v="1.7.3"/>
    <s v="17+"/>
    <x v="0"/>
    <n v="25"/>
    <n v="5"/>
    <n v="16"/>
    <n v="1"/>
  </r>
  <r>
    <n v="3568"/>
    <n v="917932200"/>
    <s v="GIF Keyboard"/>
    <n v="71191552"/>
    <s v="USD"/>
    <x v="1"/>
    <x v="2218"/>
    <n v="591"/>
    <n v="4"/>
    <n v="4.5"/>
    <n v="3.5"/>
    <s v="17+"/>
    <x v="7"/>
    <n v="37"/>
    <n v="4"/>
    <n v="22"/>
    <n v="1"/>
  </r>
  <r>
    <n v="3569"/>
    <n v="918035581"/>
    <s v="Dr. Panda Mailman"/>
    <n v="169786368"/>
    <s v="USD"/>
    <x v="0"/>
    <x v="2219"/>
    <n v="10"/>
    <n v="4.5"/>
    <n v="3.5"/>
    <n v="1.81"/>
    <s v="4+"/>
    <x v="16"/>
    <n v="40"/>
    <n v="5"/>
    <n v="18"/>
    <n v="1"/>
  </r>
  <r>
    <n v="3570"/>
    <n v="918038160"/>
    <s v="脖撘箇憭扯4-頞漣(嗡誨瘞豢撠撩)"/>
    <n v="52194304"/>
    <s v="USD"/>
    <x v="1"/>
    <x v="422"/>
    <n v="0"/>
    <n v="4.5"/>
    <n v="0"/>
    <n v="3.6"/>
    <s v="4+"/>
    <x v="0"/>
    <n v="38"/>
    <n v="5"/>
    <n v="2"/>
    <n v="1"/>
  </r>
  <r>
    <n v="3571"/>
    <n v="918054748"/>
    <s v="The Room Three"/>
    <n v="1005560832"/>
    <s v="USD"/>
    <x v="4"/>
    <x v="2220"/>
    <n v="21769"/>
    <n v="5"/>
    <n v="5"/>
    <s v="1.0.1"/>
    <s v="9+"/>
    <x v="0"/>
    <n v="39"/>
    <n v="5"/>
    <n v="1"/>
    <n v="1"/>
  </r>
  <r>
    <n v="3572"/>
    <n v="918138802"/>
    <s v="Monster Mania"/>
    <n v="98089984"/>
    <s v="USD"/>
    <x v="1"/>
    <x v="1058"/>
    <n v="22"/>
    <n v="4.5"/>
    <n v="4.5"/>
    <s v="1.0.4"/>
    <s v="4+"/>
    <x v="0"/>
    <n v="38"/>
    <n v="5"/>
    <n v="1"/>
    <n v="1"/>
  </r>
  <r>
    <n v="3573"/>
    <n v="918338898"/>
    <s v="Stick Hero"/>
    <n v="28680192"/>
    <s v="USD"/>
    <x v="1"/>
    <x v="2221"/>
    <n v="6017"/>
    <n v="4.5"/>
    <n v="4"/>
    <n v="1.5"/>
    <s v="4+"/>
    <x v="0"/>
    <n v="40"/>
    <n v="5"/>
    <n v="1"/>
    <n v="1"/>
  </r>
  <r>
    <n v="3574"/>
    <n v="918387844"/>
    <s v="靽∠勗摰-冽箏撠梯韐瑟狡"/>
    <n v="32038912"/>
    <s v="USD"/>
    <x v="1"/>
    <x v="197"/>
    <n v="0"/>
    <n v="0"/>
    <n v="0"/>
    <s v="5.6.0"/>
    <s v="17+"/>
    <x v="5"/>
    <n v="37"/>
    <n v="0"/>
    <n v="1"/>
    <n v="1"/>
  </r>
  <r>
    <n v="3575"/>
    <n v="918396645"/>
    <s v="After School - Funny Anonymous School News"/>
    <n v="148799488"/>
    <s v="USD"/>
    <x v="1"/>
    <x v="2222"/>
    <n v="1"/>
    <n v="4"/>
    <n v="5"/>
    <n v="1.9"/>
    <s v="17+"/>
    <x v="9"/>
    <n v="37"/>
    <n v="0"/>
    <n v="1"/>
    <n v="1"/>
  </r>
  <r>
    <n v="3576"/>
    <n v="918609651"/>
    <s v="Money Pro - Personal Finance, Budget, Bills"/>
    <n v="133555200"/>
    <s v="USD"/>
    <x v="6"/>
    <x v="1454"/>
    <n v="168"/>
    <n v="4.5"/>
    <n v="5"/>
    <s v="1.8.5"/>
    <s v="4+"/>
    <x v="5"/>
    <n v="37"/>
    <n v="5"/>
    <n v="33"/>
    <n v="1"/>
  </r>
  <r>
    <n v="3577"/>
    <n v="918780702"/>
    <s v="Inside Out Thought Bubbles"/>
    <n v="164248576"/>
    <s v="USD"/>
    <x v="1"/>
    <x v="2223"/>
    <n v="113"/>
    <n v="4.5"/>
    <n v="4"/>
    <s v="1.19.0"/>
    <s v="4+"/>
    <x v="0"/>
    <n v="38"/>
    <n v="5"/>
    <n v="9"/>
    <n v="1"/>
  </r>
  <r>
    <n v="3578"/>
    <n v="918820076"/>
    <s v="Dubsmash"/>
    <n v="101078016"/>
    <s v="USD"/>
    <x v="1"/>
    <x v="2224"/>
    <n v="44"/>
    <n v="4.5"/>
    <n v="4"/>
    <s v="2.21.0"/>
    <s v="12+"/>
    <x v="13"/>
    <n v="37"/>
    <n v="4"/>
    <n v="20"/>
    <n v="1"/>
  </r>
  <r>
    <n v="3579"/>
    <n v="918902604"/>
    <s v="DUAL!"/>
    <n v="19860480"/>
    <s v="USD"/>
    <x v="1"/>
    <x v="2225"/>
    <n v="425"/>
    <n v="4.5"/>
    <n v="4.5"/>
    <s v="1.2.34"/>
    <s v="4+"/>
    <x v="0"/>
    <n v="43"/>
    <n v="5"/>
    <n v="1"/>
    <n v="1"/>
  </r>
  <r>
    <n v="3580"/>
    <n v="918997182"/>
    <s v="EvoCreo - A Monster Capture RPG"/>
    <n v="138688512"/>
    <s v="USD"/>
    <x v="2"/>
    <x v="863"/>
    <n v="17"/>
    <n v="4"/>
    <n v="4"/>
    <s v="1.5.0"/>
    <s v="9+"/>
    <x v="0"/>
    <n v="38"/>
    <n v="5"/>
    <n v="1"/>
    <n v="1"/>
  </r>
  <r>
    <n v="3581"/>
    <n v="919008215"/>
    <s v="Toby: The Secret Mine"/>
    <n v="183043072"/>
    <s v="USD"/>
    <x v="4"/>
    <x v="1413"/>
    <n v="3"/>
    <n v="3.5"/>
    <n v="3.5"/>
    <n v="1.61"/>
    <s v="12+"/>
    <x v="0"/>
    <n v="37"/>
    <n v="5"/>
    <n v="1"/>
    <n v="1"/>
  </r>
  <r>
    <n v="3582"/>
    <n v="919010633"/>
    <s v="Cartoon Wars 3"/>
    <n v="123680768"/>
    <s v="USD"/>
    <x v="1"/>
    <x v="2226"/>
    <n v="27"/>
    <n v="4"/>
    <n v="4.5"/>
    <n v="150"/>
    <s v="12+"/>
    <x v="0"/>
    <n v="40"/>
    <n v="5"/>
    <n v="3"/>
    <n v="1"/>
  </r>
  <r>
    <n v="3583"/>
    <n v="919045939"/>
    <s v="Javelin Masters 2"/>
    <n v="60551168"/>
    <s v="USD"/>
    <x v="1"/>
    <x v="2227"/>
    <n v="305"/>
    <n v="4.5"/>
    <n v="4.5"/>
    <s v="1.4.2"/>
    <s v="4+"/>
    <x v="0"/>
    <n v="40"/>
    <n v="5"/>
    <n v="11"/>
    <n v="1"/>
  </r>
  <r>
    <n v="3584"/>
    <n v="919087726"/>
    <s v="Photomath - Camera Calculator"/>
    <n v="34342912"/>
    <s v="USD"/>
    <x v="1"/>
    <x v="2228"/>
    <n v="161"/>
    <n v="4.5"/>
    <n v="5"/>
    <s v="3.1.2"/>
    <s v="4+"/>
    <x v="16"/>
    <n v="37"/>
    <n v="3"/>
    <n v="20"/>
    <n v="1"/>
  </r>
  <r>
    <n v="3585"/>
    <n v="919097064"/>
    <s v="Toca Boo"/>
    <n v="216041472"/>
    <s v="USD"/>
    <x v="6"/>
    <x v="1528"/>
    <n v="82"/>
    <n v="4"/>
    <n v="4"/>
    <s v="1.0.4"/>
    <s v="4+"/>
    <x v="16"/>
    <n v="39"/>
    <n v="5"/>
    <n v="18"/>
    <n v="1"/>
  </r>
  <r>
    <n v="3587"/>
    <n v="919132359"/>
    <s v="Mixels Rush - Use Mixes, Maxes and Murps to Outrun the Nixels"/>
    <n v="90406912"/>
    <s v="USD"/>
    <x v="1"/>
    <x v="2229"/>
    <n v="176"/>
    <n v="4"/>
    <n v="4"/>
    <n v="2"/>
    <s v="9+"/>
    <x v="0"/>
    <n v="38"/>
    <n v="4"/>
    <n v="12"/>
    <n v="1"/>
  </r>
  <r>
    <n v="3588"/>
    <n v="919218502"/>
    <s v="Camp Pok矇mon"/>
    <n v="1035772928"/>
    <s v="USD"/>
    <x v="1"/>
    <x v="1111"/>
    <n v="480"/>
    <n v="4"/>
    <n v="4"/>
    <n v="1.2"/>
    <s v="4+"/>
    <x v="13"/>
    <n v="40"/>
    <n v="5"/>
    <n v="5"/>
    <n v="1"/>
  </r>
  <r>
    <n v="3589"/>
    <n v="919395844"/>
    <s v="The Survivor: Rusty Forest"/>
    <n v="342490112"/>
    <s v="USD"/>
    <x v="2"/>
    <x v="2230"/>
    <n v="215"/>
    <n v="3.5"/>
    <n v="3.5"/>
    <s v="1.2.4"/>
    <s v="17+"/>
    <x v="0"/>
    <n v="43"/>
    <n v="5"/>
    <n v="1"/>
    <n v="1"/>
  </r>
  <r>
    <n v="3590"/>
    <n v="919478091"/>
    <s v="砍賊尹Z -鈭箸瞍怎狎踵憿"/>
    <n v="77494272"/>
    <s v="USD"/>
    <x v="1"/>
    <x v="314"/>
    <n v="1"/>
    <n v="5"/>
    <n v="5"/>
    <s v="3.2.3"/>
    <s v="17+"/>
    <x v="20"/>
    <n v="37"/>
    <n v="5"/>
    <n v="1"/>
    <n v="1"/>
  </r>
  <r>
    <n v="3591"/>
    <n v="919701578"/>
    <s v="ContactsXL 2016"/>
    <n v="4557824"/>
    <s v="USD"/>
    <x v="2"/>
    <x v="1405"/>
    <n v="1"/>
    <n v="2.5"/>
    <n v="1"/>
    <n v="2.16"/>
    <s v="4+"/>
    <x v="1"/>
    <n v="38"/>
    <n v="1"/>
    <n v="6"/>
    <n v="1"/>
  </r>
  <r>
    <n v="3593"/>
    <n v="919968216"/>
    <s v="Odd Bot Out"/>
    <n v="12656640"/>
    <s v="USD"/>
    <x v="0"/>
    <x v="662"/>
    <n v="157"/>
    <n v="4.5"/>
    <n v="4.5"/>
    <n v="1"/>
    <s v="4+"/>
    <x v="0"/>
    <n v="40"/>
    <n v="5"/>
    <n v="1"/>
    <n v="1"/>
  </r>
  <r>
    <n v="3594"/>
    <n v="920007273"/>
    <s v="Sago Mini Fairy Tales"/>
    <n v="187934720"/>
    <s v="USD"/>
    <x v="6"/>
    <x v="88"/>
    <n v="14"/>
    <n v="4"/>
    <n v="4"/>
    <n v="1.1000000000000001"/>
    <s v="4+"/>
    <x v="16"/>
    <n v="38"/>
    <n v="5"/>
    <n v="1"/>
    <n v="1"/>
  </r>
  <r>
    <n v="3595"/>
    <n v="920054061"/>
    <s v="Tiny Miners"/>
    <n v="175606784"/>
    <s v="USD"/>
    <x v="1"/>
    <x v="2231"/>
    <n v="97"/>
    <n v="4.5"/>
    <n v="4.5"/>
    <n v="2.7"/>
    <s v="4+"/>
    <x v="0"/>
    <n v="37"/>
    <n v="5"/>
    <n v="10"/>
    <n v="1"/>
  </r>
  <r>
    <n v="3596"/>
    <n v="920133658"/>
    <s v="Anatomy &amp; Physiology: Body Structures and Function"/>
    <n v="1758696448"/>
    <s v="USD"/>
    <x v="33"/>
    <x v="575"/>
    <n v="14"/>
    <n v="4.5"/>
    <n v="4"/>
    <s v="4.1.11"/>
    <s v="12+"/>
    <x v="21"/>
    <n v="37"/>
    <n v="5"/>
    <n v="5"/>
    <n v="1"/>
  </r>
  <r>
    <n v="3597"/>
    <n v="920160643"/>
    <s v="Doc McStuffins: Mobile Clinic Rescue"/>
    <n v="297351168"/>
    <s v="USD"/>
    <x v="6"/>
    <x v="1745"/>
    <n v="29"/>
    <n v="3"/>
    <n v="3.5"/>
    <s v="1.6.1"/>
    <s v="4+"/>
    <x v="0"/>
    <n v="38"/>
    <n v="5"/>
    <n v="6"/>
    <n v="1"/>
  </r>
  <r>
    <n v="3598"/>
    <n v="920480909"/>
    <s v="Baum"/>
    <n v="349646848"/>
    <s v="USD"/>
    <x v="7"/>
    <x v="184"/>
    <n v="7"/>
    <n v="3"/>
    <n v="3.5"/>
    <n v="1.01"/>
    <s v="4+"/>
    <x v="0"/>
    <n v="40"/>
    <n v="5"/>
    <n v="1"/>
    <n v="1"/>
  </r>
  <r>
    <n v="3599"/>
    <n v="920482331"/>
    <s v="Fun Run 2 - Multiplayer Race"/>
    <n v="126603264"/>
    <s v="USD"/>
    <x v="1"/>
    <x v="2232"/>
    <n v="276"/>
    <n v="4.5"/>
    <n v="4.5"/>
    <n v="4"/>
    <s v="9+"/>
    <x v="0"/>
    <n v="37"/>
    <n v="5"/>
    <n v="1"/>
    <n v="1"/>
  </r>
  <r>
    <n v="3600"/>
    <n v="921022358"/>
    <s v="Star Wars: Galaxy of Heroes"/>
    <n v="119752704"/>
    <s v="USD"/>
    <x v="1"/>
    <x v="2233"/>
    <n v="1944"/>
    <n v="4.5"/>
    <n v="4.5"/>
    <s v="0.8.0"/>
    <s v="9+"/>
    <x v="0"/>
    <n v="37"/>
    <n v="5"/>
    <n v="15"/>
    <n v="1"/>
  </r>
  <r>
    <n v="3601"/>
    <n v="921160527"/>
    <s v="Everpix HD Wallpapers - Cool Backgrounds &amp; Themes"/>
    <n v="67971072"/>
    <s v="USD"/>
    <x v="1"/>
    <x v="2234"/>
    <n v="24"/>
    <n v="4.5"/>
    <n v="5"/>
    <s v="2.2.2"/>
    <s v="4+"/>
    <x v="13"/>
    <n v="37"/>
    <n v="5"/>
    <n v="20"/>
    <n v="1"/>
  </r>
  <r>
    <n v="3602"/>
    <n v="921447306"/>
    <s v="Kindergarten Sight Words : High Frequency Words to Increase English Reading Fluency"/>
    <n v="61987840"/>
    <s v="USD"/>
    <x v="6"/>
    <x v="483"/>
    <n v="10"/>
    <n v="3.5"/>
    <n v="4"/>
    <n v="2"/>
    <s v="4+"/>
    <x v="16"/>
    <n v="40"/>
    <n v="5"/>
    <n v="1"/>
    <n v="1"/>
  </r>
  <r>
    <n v="3605"/>
    <n v="921852522"/>
    <s v="Bean Dreams"/>
    <n v="71748608"/>
    <s v="USD"/>
    <x v="2"/>
    <x v="2235"/>
    <n v="108"/>
    <n v="4.5"/>
    <n v="4.5"/>
    <n v="4"/>
    <s v="9+"/>
    <x v="0"/>
    <n v="37"/>
    <n v="5"/>
    <n v="13"/>
    <n v="1"/>
  </r>
  <r>
    <n v="3607"/>
    <n v="921902664"/>
    <s v="Felt: Birthday &amp; Greeting Cards &amp; Thank You Card"/>
    <n v="240285696"/>
    <s v="USD"/>
    <x v="1"/>
    <x v="2236"/>
    <n v="24"/>
    <n v="4.5"/>
    <n v="5"/>
    <s v="3.1.1"/>
    <s v="4+"/>
    <x v="14"/>
    <n v="37"/>
    <n v="5"/>
    <n v="1"/>
    <n v="1"/>
  </r>
  <r>
    <n v="3608"/>
    <n v="921954809"/>
    <s v="Craft The World - Pocket Edition"/>
    <n v="330018816"/>
    <s v="USD"/>
    <x v="4"/>
    <x v="939"/>
    <n v="0"/>
    <n v="4.5"/>
    <n v="0"/>
    <s v="1.4.009"/>
    <s v="9+"/>
    <x v="0"/>
    <n v="37"/>
    <n v="5"/>
    <n v="9"/>
    <n v="1"/>
  </r>
  <r>
    <n v="3609"/>
    <n v="922103212"/>
    <s v="McDonald's"/>
    <n v="202457088"/>
    <s v="USD"/>
    <x v="1"/>
    <x v="877"/>
    <n v="49"/>
    <n v="2"/>
    <n v="2.5"/>
    <s v="5.4.1"/>
    <s v="4+"/>
    <x v="18"/>
    <n v="37"/>
    <n v="0"/>
    <n v="2"/>
    <n v="1"/>
  </r>
  <r>
    <n v="3610"/>
    <n v="922188121"/>
    <s v="My PlayHome School"/>
    <n v="206561280"/>
    <s v="USD"/>
    <x v="6"/>
    <x v="1591"/>
    <n v="43"/>
    <n v="4.5"/>
    <n v="4.5"/>
    <s v="3.1.1"/>
    <s v="4+"/>
    <x v="13"/>
    <n v="43"/>
    <n v="4"/>
    <n v="18"/>
    <n v="1"/>
  </r>
  <r>
    <n v="3611"/>
    <n v="922199867"/>
    <s v="Wild Horse Simulator"/>
    <n v="78684160"/>
    <s v="USD"/>
    <x v="2"/>
    <x v="2237"/>
    <n v="961"/>
    <n v="4"/>
    <n v="4"/>
    <n v="1"/>
    <s v="9+"/>
    <x v="0"/>
    <n v="43"/>
    <n v="5"/>
    <n v="1"/>
    <n v="1"/>
  </r>
  <r>
    <n v="3612"/>
    <n v="922281347"/>
    <s v="Cheetah Simulator"/>
    <n v="106536960"/>
    <s v="USD"/>
    <x v="2"/>
    <x v="2238"/>
    <n v="940"/>
    <n v="4.5"/>
    <n v="4.5"/>
    <n v="1.1000000000000001"/>
    <s v="9+"/>
    <x v="0"/>
    <n v="43"/>
    <n v="5"/>
    <n v="1"/>
    <n v="1"/>
  </r>
  <r>
    <n v="3613"/>
    <n v="922304974"/>
    <s v="Cycloramic for iPhone 6/6S (Not the 6+/6S+)"/>
    <n v="32371712"/>
    <s v="USD"/>
    <x v="7"/>
    <x v="386"/>
    <n v="15"/>
    <n v="2.5"/>
    <n v="2.5"/>
    <s v="1.3.1"/>
    <s v="4+"/>
    <x v="14"/>
    <n v="25"/>
    <n v="1"/>
    <n v="11"/>
    <n v="1"/>
  </r>
  <r>
    <n v="3616"/>
    <n v="922380267"/>
    <s v="Space Age: A Cosmic Adventure"/>
    <n v="85868544"/>
    <s v="USD"/>
    <x v="7"/>
    <x v="1597"/>
    <n v="50"/>
    <n v="4"/>
    <n v="4"/>
    <s v="1.1.5"/>
    <s v="9+"/>
    <x v="0"/>
    <n v="40"/>
    <n v="5"/>
    <n v="1"/>
    <n v="1"/>
  </r>
  <r>
    <n v="3618"/>
    <n v="922488002"/>
    <s v="WordBubbles!"/>
    <n v="79702016"/>
    <s v="USD"/>
    <x v="1"/>
    <x v="2239"/>
    <n v="2363"/>
    <n v="4.5"/>
    <n v="4.5"/>
    <s v="1.3.9"/>
    <s v="4+"/>
    <x v="0"/>
    <n v="37"/>
    <n v="5"/>
    <n v="1"/>
    <n v="1"/>
  </r>
  <r>
    <n v="3619"/>
    <n v="922793622"/>
    <s v="Email - Fast &amp; Secure mail for Gmail iCloud Yahoo"/>
    <n v="142936064"/>
    <s v="USD"/>
    <x v="1"/>
    <x v="2240"/>
    <n v="683"/>
    <n v="4.5"/>
    <n v="4.5"/>
    <s v="1.5.0"/>
    <s v="4+"/>
    <x v="1"/>
    <n v="37"/>
    <n v="5"/>
    <n v="1"/>
    <n v="1"/>
  </r>
  <r>
    <n v="3621"/>
    <n v="923138396"/>
    <s v="flick嚗芥荔- 踴芥憿摮潦潦整"/>
    <n v="75055104"/>
    <s v="USD"/>
    <x v="1"/>
    <x v="23"/>
    <n v="1"/>
    <n v="5"/>
    <n v="5"/>
    <s v="5.1.0"/>
    <s v="4+"/>
    <x v="7"/>
    <n v="37"/>
    <n v="5"/>
    <n v="2"/>
    <n v="1"/>
  </r>
  <r>
    <n v="3623"/>
    <n v="923268741"/>
    <s v="N.O.V.A. 3: Freedom Edition - Near Orbit Vanguard Alliance game"/>
    <n v="1400971264"/>
    <s v="USD"/>
    <x v="1"/>
    <x v="2241"/>
    <n v="25716"/>
    <n v="4.5"/>
    <n v="4.5"/>
    <s v="1.0.0"/>
    <s v="17+"/>
    <x v="0"/>
    <n v="43"/>
    <n v="5"/>
    <n v="12"/>
    <n v="1"/>
  </r>
  <r>
    <n v="3625"/>
    <n v="923441570"/>
    <s v="codeSpark Academy with The Foos - coding for kids"/>
    <n v="161695744"/>
    <s v="USD"/>
    <x v="1"/>
    <x v="2242"/>
    <n v="9"/>
    <n v="4.5"/>
    <n v="4.5"/>
    <s v="2.09.00"/>
    <s v="4+"/>
    <x v="16"/>
    <n v="38"/>
    <n v="5"/>
    <n v="1"/>
    <n v="1"/>
  </r>
  <r>
    <n v="3626"/>
    <n v="923555295"/>
    <s v="Oddworld: Stranger's Wrath"/>
    <n v="1190330368"/>
    <s v="USD"/>
    <x v="6"/>
    <x v="2243"/>
    <n v="252"/>
    <n v="4.5"/>
    <n v="4.5"/>
    <s v="1.0.4"/>
    <s v="12+"/>
    <x v="0"/>
    <n v="38"/>
    <n v="5"/>
    <n v="10"/>
    <n v="1"/>
  </r>
  <r>
    <n v="3627"/>
    <n v="923760656"/>
    <s v="Radiation Island"/>
    <n v="1537737728"/>
    <s v="USD"/>
    <x v="6"/>
    <x v="2244"/>
    <n v="1465"/>
    <n v="4.5"/>
    <n v="4"/>
    <s v="1.0.6"/>
    <s v="12+"/>
    <x v="0"/>
    <n v="38"/>
    <n v="5"/>
    <n v="10"/>
    <n v="1"/>
  </r>
  <r>
    <n v="3628"/>
    <n v="923772792"/>
    <s v="Sentinels of the Multiverse"/>
    <n v="913693696"/>
    <s v="USD"/>
    <x v="12"/>
    <x v="2245"/>
    <n v="26"/>
    <n v="4.5"/>
    <n v="4.5"/>
    <n v="2.4"/>
    <s v="12+"/>
    <x v="0"/>
    <n v="37"/>
    <n v="5"/>
    <n v="1"/>
    <n v="1"/>
  </r>
  <r>
    <n v="3629"/>
    <n v="923814895"/>
    <s v="銝敹2-啗 憭拙予賜"/>
    <n v="329893888"/>
    <s v="USD"/>
    <x v="1"/>
    <x v="483"/>
    <n v="6"/>
    <n v="4.5"/>
    <n v="4.5"/>
    <n v="1.4"/>
    <s v="12+"/>
    <x v="0"/>
    <n v="40"/>
    <n v="5"/>
    <n v="2"/>
    <n v="1"/>
  </r>
  <r>
    <n v="3630"/>
    <n v="923873989"/>
    <s v="CreamCam+ auto selfie enhancer"/>
    <n v="47947776"/>
    <s v="USD"/>
    <x v="7"/>
    <x v="1286"/>
    <n v="0"/>
    <n v="3.5"/>
    <n v="0"/>
    <n v="4.03"/>
    <s v="4+"/>
    <x v="14"/>
    <n v="37"/>
    <n v="3"/>
    <n v="33"/>
    <n v="1"/>
  </r>
  <r>
    <n v="3631"/>
    <n v="923917775"/>
    <s v="Neko Atsume: Kitty Collector"/>
    <n v="44166144"/>
    <s v="USD"/>
    <x v="1"/>
    <x v="2246"/>
    <n v="249"/>
    <n v="4.5"/>
    <n v="4.5"/>
    <s v="1.9.6"/>
    <s v="4+"/>
    <x v="0"/>
    <n v="40"/>
    <n v="5"/>
    <n v="2"/>
    <n v="1"/>
  </r>
  <r>
    <n v="3633"/>
    <n v="923920872"/>
    <s v="撟喳憟賢-閬摨瑚撟喳憟賢"/>
    <n v="120727552"/>
    <s v="USD"/>
    <x v="1"/>
    <x v="197"/>
    <n v="0"/>
    <n v="0"/>
    <n v="0"/>
    <s v="5.0.0"/>
    <s v="17+"/>
    <x v="21"/>
    <n v="38"/>
    <n v="0"/>
    <n v="1"/>
    <n v="1"/>
  </r>
  <r>
    <n v="3635"/>
    <n v="923947429"/>
    <s v="Monster &amp; Commander"/>
    <n v="281846784"/>
    <s v="USD"/>
    <x v="1"/>
    <x v="2247"/>
    <n v="515"/>
    <n v="4.5"/>
    <n v="4.5"/>
    <s v="1.4.5"/>
    <s v="9+"/>
    <x v="0"/>
    <n v="38"/>
    <n v="5"/>
    <n v="33"/>
    <n v="1"/>
  </r>
  <r>
    <n v="3636"/>
    <n v="924058967"/>
    <s v="My Little Pony: Trick or Treat"/>
    <n v="81508352"/>
    <s v="USD"/>
    <x v="6"/>
    <x v="1932"/>
    <n v="4"/>
    <n v="4.5"/>
    <n v="4"/>
    <n v="1.3"/>
    <s v="4+"/>
    <x v="20"/>
    <n v="38"/>
    <n v="5"/>
    <n v="1"/>
    <n v="1"/>
  </r>
  <r>
    <n v="3637"/>
    <n v="924373886"/>
    <s v="Crossy Road - Endless Arcade Hopper"/>
    <n v="165471232"/>
    <s v="USD"/>
    <x v="1"/>
    <x v="2248"/>
    <n v="1087"/>
    <n v="4.5"/>
    <n v="4.5"/>
    <s v="1.5.4"/>
    <s v="9+"/>
    <x v="0"/>
    <n v="38"/>
    <n v="5"/>
    <n v="13"/>
    <n v="1"/>
  </r>
  <r>
    <n v="3638"/>
    <n v="924438909"/>
    <s v="ProShot - RAW, DSLR Controls &amp; Video"/>
    <n v="5897216"/>
    <s v="USD"/>
    <x v="0"/>
    <x v="2249"/>
    <n v="19"/>
    <n v="4.5"/>
    <n v="4"/>
    <n v="3.8"/>
    <s v="4+"/>
    <x v="14"/>
    <n v="37"/>
    <n v="2"/>
    <n v="11"/>
    <n v="1"/>
  </r>
  <r>
    <n v="3639"/>
    <n v="924443754"/>
    <s v="DaWanda - The marketplace for unique products"/>
    <n v="51405824"/>
    <s v="USD"/>
    <x v="1"/>
    <x v="197"/>
    <n v="0"/>
    <n v="0"/>
    <n v="0"/>
    <n v="2.27"/>
    <s v="4+"/>
    <x v="3"/>
    <n v="37"/>
    <n v="0"/>
    <n v="6"/>
    <n v="1"/>
  </r>
  <r>
    <n v="3640"/>
    <n v="924455599"/>
    <s v="Fragment's Note Memories -Fragment's Note砍鞈-"/>
    <n v="511918080"/>
    <s v="USD"/>
    <x v="4"/>
    <x v="197"/>
    <n v="0"/>
    <n v="0"/>
    <n v="0"/>
    <s v="1.0.0"/>
    <s v="17+"/>
    <x v="20"/>
    <n v="40"/>
    <n v="5"/>
    <n v="1"/>
    <n v="1"/>
  </r>
  <r>
    <n v="3641"/>
    <n v="924491991"/>
    <s v="Cesium Music Player"/>
    <n v="5883904"/>
    <s v="USD"/>
    <x v="7"/>
    <x v="1786"/>
    <n v="24"/>
    <n v="4.5"/>
    <n v="4"/>
    <s v="3.8.7"/>
    <s v="4+"/>
    <x v="6"/>
    <n v="37"/>
    <n v="0"/>
    <n v="10"/>
    <n v="1"/>
  </r>
  <r>
    <n v="3642"/>
    <n v="924589795"/>
    <s v="Highrise - Your Avatar Community"/>
    <n v="116480000"/>
    <s v="USD"/>
    <x v="1"/>
    <x v="2250"/>
    <n v="15"/>
    <n v="4"/>
    <n v="4.5"/>
    <s v="2.2.3"/>
    <s v="12+"/>
    <x v="9"/>
    <n v="37"/>
    <n v="5"/>
    <n v="15"/>
    <n v="1"/>
  </r>
  <r>
    <n v="3643"/>
    <n v="924620788"/>
    <s v="Google Classroom"/>
    <n v="143749120"/>
    <s v="USD"/>
    <x v="1"/>
    <x v="2251"/>
    <n v="25"/>
    <n v="4"/>
    <n v="4.5"/>
    <s v="2.2017.21202"/>
    <s v="4+"/>
    <x v="16"/>
    <n v="37"/>
    <n v="5"/>
    <n v="33"/>
    <n v="1"/>
  </r>
  <r>
    <n v="3644"/>
    <n v="924635678"/>
    <s v="Acapella from PicPlayPost"/>
    <n v="134921216"/>
    <s v="USD"/>
    <x v="1"/>
    <x v="2252"/>
    <n v="23"/>
    <n v="4"/>
    <n v="4"/>
    <n v="2.23"/>
    <s v="12+"/>
    <x v="6"/>
    <n v="37"/>
    <n v="5"/>
    <n v="11"/>
    <n v="1"/>
  </r>
  <r>
    <n v="3645"/>
    <n v="924695435"/>
    <s v="Pixelmator"/>
    <n v="132711424"/>
    <s v="USD"/>
    <x v="4"/>
    <x v="2253"/>
    <n v="156"/>
    <n v="4"/>
    <n v="4"/>
    <n v="2.2999999999999998"/>
    <s v="4+"/>
    <x v="14"/>
    <n v="37"/>
    <n v="5"/>
    <n v="11"/>
    <n v="1"/>
  </r>
  <r>
    <n v="3648"/>
    <n v="924826403"/>
    <s v="The Swords"/>
    <n v="48083968"/>
    <s v="USD"/>
    <x v="7"/>
    <x v="66"/>
    <n v="2"/>
    <n v="4"/>
    <n v="3.5"/>
    <n v="1.03"/>
    <s v="12+"/>
    <x v="0"/>
    <n v="38"/>
    <n v="5"/>
    <n v="4"/>
    <n v="1"/>
  </r>
  <r>
    <n v="3650"/>
    <n v="925056174"/>
    <s v="Aeris Pulse Weather"/>
    <n v="30896128"/>
    <s v="USD"/>
    <x v="2"/>
    <x v="285"/>
    <n v="7"/>
    <n v="4"/>
    <n v="5"/>
    <s v="1.3.8"/>
    <s v="4+"/>
    <x v="2"/>
    <n v="38"/>
    <n v="0"/>
    <n v="1"/>
    <n v="1"/>
  </r>
  <r>
    <n v="3652"/>
    <n v="925201227"/>
    <s v="GoldieBlox and the Movie Machine"/>
    <n v="93580288"/>
    <s v="USD"/>
    <x v="1"/>
    <x v="1173"/>
    <n v="11"/>
    <n v="4"/>
    <n v="4"/>
    <s v="1.5.2"/>
    <s v="4+"/>
    <x v="16"/>
    <n v="37"/>
    <n v="5"/>
    <n v="1"/>
    <n v="1"/>
  </r>
  <r>
    <n v="3653"/>
    <n v="925209077"/>
    <s v="DuckTales: Remastered"/>
    <n v="1070424064"/>
    <s v="USD"/>
    <x v="4"/>
    <x v="1602"/>
    <n v="99"/>
    <n v="4"/>
    <n v="3.5"/>
    <s v="1.0.2"/>
    <s v="4+"/>
    <x v="0"/>
    <n v="38"/>
    <n v="5"/>
    <n v="11"/>
    <n v="1"/>
  </r>
  <r>
    <n v="3654"/>
    <n v="925242723"/>
    <s v="血銋戊賬正賢衣楊"/>
    <n v="1338712064"/>
    <s v="USD"/>
    <x v="21"/>
    <x v="197"/>
    <n v="0"/>
    <n v="0"/>
    <n v="0"/>
    <s v="1.0.0"/>
    <s v="17+"/>
    <x v="0"/>
    <n v="40"/>
    <n v="0"/>
    <n v="2"/>
    <n v="0"/>
  </r>
  <r>
    <n v="3655"/>
    <n v="925338276"/>
    <s v="JCPenney"/>
    <n v="113282048"/>
    <s v="USD"/>
    <x v="1"/>
    <x v="2254"/>
    <n v="82"/>
    <n v="3.5"/>
    <n v="4"/>
    <s v="7.0.2"/>
    <s v="4+"/>
    <x v="3"/>
    <n v="37"/>
    <n v="2"/>
    <n v="1"/>
    <n v="1"/>
  </r>
  <r>
    <n v="3656"/>
    <n v="925494667"/>
    <s v="Papa's Pizzeria To Go!"/>
    <n v="60056576"/>
    <s v="USD"/>
    <x v="2"/>
    <x v="148"/>
    <n v="8"/>
    <n v="4.5"/>
    <n v="5"/>
    <s v="1.0.3"/>
    <s v="4+"/>
    <x v="0"/>
    <n v="37"/>
    <n v="0"/>
    <n v="1"/>
    <n v="1"/>
  </r>
  <r>
    <n v="3657"/>
    <n v="925547937"/>
    <s v="Train Drive ATS 2"/>
    <n v="147553280"/>
    <s v="USD"/>
    <x v="12"/>
    <x v="1988"/>
    <n v="5"/>
    <n v="4.5"/>
    <n v="4.5"/>
    <n v="2.02"/>
    <s v="4+"/>
    <x v="0"/>
    <n v="37"/>
    <n v="5"/>
    <n v="10"/>
    <n v="1"/>
  </r>
  <r>
    <n v="3658"/>
    <n v="925770322"/>
    <s v="Haunted Manor 2 - The Horror behind the Mystery - FULL (Christmas Edition)"/>
    <n v="313634816"/>
    <s v="USD"/>
    <x v="6"/>
    <x v="220"/>
    <n v="104"/>
    <n v="4.5"/>
    <n v="4.5"/>
    <n v="1.3"/>
    <s v="12+"/>
    <x v="0"/>
    <n v="38"/>
    <n v="5"/>
    <n v="1"/>
    <n v="1"/>
  </r>
  <r>
    <n v="3659"/>
    <n v="925838610"/>
    <s v="Electric Screen Socket Prank"/>
    <n v="21296128"/>
    <s v="USD"/>
    <x v="1"/>
    <x v="2255"/>
    <n v="220"/>
    <n v="3.5"/>
    <n v="3.5"/>
    <n v="2.2000000000000002"/>
    <s v="12+"/>
    <x v="13"/>
    <n v="43"/>
    <n v="4"/>
    <n v="2"/>
    <n v="1"/>
  </r>
  <r>
    <n v="3660"/>
    <n v="926058555"/>
    <s v="Atom  Movie Tickets and Showtimes"/>
    <n v="102137856"/>
    <s v="USD"/>
    <x v="1"/>
    <x v="2256"/>
    <n v="2831"/>
    <n v="5"/>
    <n v="5"/>
    <s v="2.5.3"/>
    <s v="4+"/>
    <x v="13"/>
    <n v="37"/>
    <n v="0"/>
    <n v="1"/>
    <n v="1"/>
  </r>
  <r>
    <n v="3661"/>
    <n v="926105977"/>
    <s v="Ohajiki Web Browser"/>
    <n v="45042688"/>
    <s v="USD"/>
    <x v="6"/>
    <x v="314"/>
    <n v="0"/>
    <n v="4.5"/>
    <n v="0"/>
    <s v="2.6.4"/>
    <s v="17+"/>
    <x v="12"/>
    <n v="37"/>
    <n v="4"/>
    <n v="2"/>
    <n v="1"/>
  </r>
  <r>
    <n v="3662"/>
    <n v="926159169"/>
    <s v="myHAC - Home Access Center"/>
    <n v="13446144"/>
    <s v="USD"/>
    <x v="6"/>
    <x v="1778"/>
    <n v="4"/>
    <n v="2.5"/>
    <n v="2.5"/>
    <n v="1.64"/>
    <s v="4+"/>
    <x v="16"/>
    <n v="37"/>
    <n v="0"/>
    <n v="1"/>
    <n v="1"/>
  </r>
  <r>
    <n v="3663"/>
    <n v="926278322"/>
    <s v="Ｕ嫘 蝷箸 扔 嚗 研 &amp; 餌 for Ｕ嫘潦扎"/>
    <n v="8606720"/>
    <s v="USD"/>
    <x v="1"/>
    <x v="197"/>
    <n v="0"/>
    <n v="0"/>
    <n v="0"/>
    <s v="4.7.0"/>
    <s v="4+"/>
    <x v="0"/>
    <n v="37"/>
    <n v="5"/>
    <n v="13"/>
    <n v="1"/>
  </r>
  <r>
    <n v="3664"/>
    <n v="926366251"/>
    <s v="Elf Pets簧 Virtual Reindeer  The Elf on the Shelf簧"/>
    <n v="376027136"/>
    <s v="USD"/>
    <x v="2"/>
    <x v="2257"/>
    <n v="60"/>
    <n v="4.5"/>
    <n v="5"/>
    <n v="2.1"/>
    <s v="4+"/>
    <x v="0"/>
    <n v="40"/>
    <n v="5"/>
    <n v="1"/>
    <n v="1"/>
  </r>
  <r>
    <n v="3665"/>
    <n v="926541293"/>
    <s v="GraphModeling"/>
    <n v="589824"/>
    <s v="USD"/>
    <x v="2"/>
    <x v="674"/>
    <n v="26"/>
    <n v="4.5"/>
    <n v="4.5"/>
    <n v="1"/>
    <s v="4+"/>
    <x v="16"/>
    <n v="24"/>
    <n v="1"/>
    <n v="1"/>
    <n v="1"/>
  </r>
  <r>
    <n v="3666"/>
    <n v="927006017"/>
    <s v="AdVenture Capitalist"/>
    <n v="292289536"/>
    <s v="USD"/>
    <x v="1"/>
    <x v="2258"/>
    <n v="11269"/>
    <n v="4.5"/>
    <n v="5"/>
    <n v="5.0999999999999996"/>
    <s v="4+"/>
    <x v="0"/>
    <n v="38"/>
    <n v="5"/>
    <n v="1"/>
    <n v="1"/>
  </r>
  <r>
    <n v="3667"/>
    <n v="927060395"/>
    <s v="MONOPOLY Bingo!"/>
    <n v="253120512"/>
    <s v="USD"/>
    <x v="1"/>
    <x v="2259"/>
    <n v="24"/>
    <n v="4.5"/>
    <n v="2.5"/>
    <s v="2.5.1"/>
    <s v="12+"/>
    <x v="0"/>
    <n v="38"/>
    <n v="5"/>
    <n v="1"/>
    <n v="1"/>
  </r>
  <r>
    <n v="3668"/>
    <n v="927117171"/>
    <s v="Football Heroes PRO 2016"/>
    <n v="141340672"/>
    <s v="USD"/>
    <x v="1"/>
    <x v="2260"/>
    <n v="665"/>
    <n v="4"/>
    <n v="4"/>
    <n v="1.1000000000000001"/>
    <s v="9+"/>
    <x v="0"/>
    <n v="40"/>
    <n v="3"/>
    <n v="1"/>
    <n v="1"/>
  </r>
  <r>
    <n v="3670"/>
    <n v="927568927"/>
    <s v="Fear For Sale: Nightmare Cinema HD - A Mystery Hidden Object Game (Full)"/>
    <n v="1672032256"/>
    <s v="USD"/>
    <x v="12"/>
    <x v="23"/>
    <n v="8"/>
    <n v="4"/>
    <n v="4"/>
    <s v="1.0.0"/>
    <s v="4+"/>
    <x v="0"/>
    <n v="24"/>
    <n v="4"/>
    <n v="5"/>
    <n v="1"/>
  </r>
  <r>
    <n v="3671"/>
    <n v="927569248"/>
    <s v="Fear For Sale: Nightmare Cinema - A Mystery Hidden Object Game (Full)"/>
    <n v="1671360512"/>
    <s v="USD"/>
    <x v="6"/>
    <x v="831"/>
    <n v="1"/>
    <n v="4"/>
    <n v="4"/>
    <s v="1.0.0"/>
    <s v="4+"/>
    <x v="0"/>
    <n v="36"/>
    <n v="0"/>
    <n v="5"/>
    <n v="1"/>
  </r>
  <r>
    <n v="3672"/>
    <n v="927823151"/>
    <s v="Pro HDR X"/>
    <n v="1953792"/>
    <s v="USD"/>
    <x v="7"/>
    <x v="2261"/>
    <n v="321"/>
    <n v="3.5"/>
    <n v="3.5"/>
    <n v="1.1000000000000001"/>
    <s v="4+"/>
    <x v="14"/>
    <n v="37"/>
    <n v="4"/>
    <n v="1"/>
    <n v="1"/>
  </r>
  <r>
    <n v="3674"/>
    <n v="928359827"/>
    <s v="MeiCam -  Video Production Master"/>
    <n v="133684224"/>
    <s v="USD"/>
    <x v="1"/>
    <x v="197"/>
    <n v="0"/>
    <n v="0"/>
    <n v="0"/>
    <s v="2.6.3"/>
    <s v="4+"/>
    <x v="14"/>
    <n v="38"/>
    <n v="5"/>
    <n v="2"/>
    <n v="1"/>
  </r>
  <r>
    <n v="3676"/>
    <n v="928403019"/>
    <s v="Halloween Face Paint Spa - Kids Makeup Salon Games"/>
    <n v="104049664"/>
    <s v="USD"/>
    <x v="1"/>
    <x v="1975"/>
    <n v="3"/>
    <n v="3"/>
    <n v="2.5"/>
    <n v="1.4"/>
    <s v="4+"/>
    <x v="0"/>
    <n v="38"/>
    <n v="5"/>
    <n v="25"/>
    <n v="1"/>
  </r>
  <r>
    <n v="3678"/>
    <n v="928579927"/>
    <s v="GameDay Pro Football Radio - Live Games, Scores, Highlights, News, Stats, and Schedules"/>
    <n v="18788352"/>
    <s v="USD"/>
    <x v="7"/>
    <x v="1975"/>
    <n v="52"/>
    <n v="5"/>
    <n v="5"/>
    <n v="3"/>
    <s v="4+"/>
    <x v="10"/>
    <n v="38"/>
    <n v="0"/>
    <n v="1"/>
    <n v="1"/>
  </r>
  <r>
    <n v="3680"/>
    <n v="928927353"/>
    <s v="Labo Halloween Car(4+)"/>
    <n v="62780416"/>
    <s v="USD"/>
    <x v="7"/>
    <x v="197"/>
    <n v="0"/>
    <n v="0"/>
    <n v="0"/>
    <s v="1.1.2"/>
    <s v="4+"/>
    <x v="0"/>
    <n v="24"/>
    <n v="5"/>
    <n v="9"/>
    <n v="1"/>
  </r>
  <r>
    <n v="3681"/>
    <n v="929195587"/>
    <s v="Clockmaker  Mystery Match3 Puzzle"/>
    <n v="143858688"/>
    <s v="USD"/>
    <x v="1"/>
    <x v="2262"/>
    <n v="466"/>
    <n v="4.5"/>
    <n v="4.5"/>
    <s v="24.92.0"/>
    <s v="4+"/>
    <x v="0"/>
    <n v="38"/>
    <n v="4"/>
    <n v="8"/>
    <n v="1"/>
  </r>
  <r>
    <n v="3682"/>
    <n v="929302239"/>
    <s v="Jump on piano stack"/>
    <n v="18375680"/>
    <s v="USD"/>
    <x v="1"/>
    <x v="394"/>
    <n v="177"/>
    <n v="4"/>
    <n v="4"/>
    <n v="1.8"/>
    <s v="4+"/>
    <x v="0"/>
    <n v="40"/>
    <n v="5"/>
    <n v="27"/>
    <n v="1"/>
  </r>
  <r>
    <n v="3683"/>
    <n v="929346489"/>
    <s v="Dumb Ways to Die 2: The Games"/>
    <n v="104282112"/>
    <s v="USD"/>
    <x v="1"/>
    <x v="2263"/>
    <n v="270"/>
    <n v="4"/>
    <n v="4"/>
    <s v="1.7.2"/>
    <s v="12+"/>
    <x v="0"/>
    <n v="38"/>
    <n v="5"/>
    <n v="16"/>
    <n v="1"/>
  </r>
  <r>
    <n v="3688"/>
    <n v="930026670"/>
    <s v="Enlight"/>
    <n v="127879168"/>
    <s v="USD"/>
    <x v="0"/>
    <x v="2264"/>
    <n v="337"/>
    <n v="4.5"/>
    <n v="4.5"/>
    <s v="1.3.3"/>
    <s v="4+"/>
    <x v="14"/>
    <n v="37"/>
    <n v="5"/>
    <n v="13"/>
    <n v="1"/>
  </r>
  <r>
    <n v="3689"/>
    <n v="930304174"/>
    <s v="Scary Doll"/>
    <n v="16478208"/>
    <s v="USD"/>
    <x v="0"/>
    <x v="1728"/>
    <n v="18"/>
    <n v="2"/>
    <n v="2"/>
    <n v="1"/>
    <s v="12+"/>
    <x v="0"/>
    <n v="43"/>
    <n v="1"/>
    <n v="1"/>
    <n v="1"/>
  </r>
  <r>
    <n v="3690"/>
    <n v="930350602"/>
    <s v="PES CLUB MANAGER"/>
    <n v="1257910272"/>
    <s v="USD"/>
    <x v="1"/>
    <x v="2265"/>
    <n v="9"/>
    <n v="4.5"/>
    <n v="4.5"/>
    <s v="1.5.2"/>
    <s v="4+"/>
    <x v="0"/>
    <n v="37"/>
    <n v="5"/>
    <n v="15"/>
    <n v="1"/>
  </r>
  <r>
    <n v="3691"/>
    <n v="930368978"/>
    <s v="DingTalk"/>
    <n v="164508672"/>
    <s v="USD"/>
    <x v="1"/>
    <x v="205"/>
    <n v="0"/>
    <n v="4"/>
    <n v="0"/>
    <s v="3.4.11"/>
    <s v="4+"/>
    <x v="11"/>
    <n v="38"/>
    <n v="4"/>
    <n v="3"/>
    <n v="1"/>
  </r>
  <r>
    <n v="3692"/>
    <n v="930441707"/>
    <s v="Bumble  Find a Date, Meet Friends &amp; Network"/>
    <n v="91858944"/>
    <s v="USD"/>
    <x v="1"/>
    <x v="2266"/>
    <n v="66"/>
    <n v="3.5"/>
    <n v="4"/>
    <s v="1.12.6"/>
    <s v="17+"/>
    <x v="17"/>
    <n v="37"/>
    <n v="0"/>
    <n v="16"/>
    <n v="1"/>
  </r>
  <r>
    <n v="3693"/>
    <n v="930563044"/>
    <s v="Sandstorm: Pirate Wars"/>
    <n v="519218176"/>
    <s v="USD"/>
    <x v="1"/>
    <x v="2267"/>
    <n v="409"/>
    <n v="4.5"/>
    <n v="4.5"/>
    <s v="1.19.4"/>
    <s v="9+"/>
    <x v="0"/>
    <n v="37"/>
    <n v="5"/>
    <n v="5"/>
    <n v="1"/>
  </r>
  <r>
    <n v="3694"/>
    <n v="930574573"/>
    <s v="Sniper 3D Assassin: Shoot to Kill Gun Game"/>
    <n v="157851648"/>
    <s v="USD"/>
    <x v="1"/>
    <x v="2268"/>
    <n v="10332"/>
    <n v="5"/>
    <n v="5"/>
    <s v="1.17.6"/>
    <s v="17+"/>
    <x v="0"/>
    <n v="40"/>
    <n v="5"/>
    <n v="9"/>
    <n v="1"/>
  </r>
  <r>
    <n v="3695"/>
    <n v="930764645"/>
    <s v="隡縑鈭頧-鈭頧虫僭頧血頧西隡唬漱像"/>
    <n v="71677952"/>
    <s v="USD"/>
    <x v="1"/>
    <x v="183"/>
    <n v="0"/>
    <n v="5"/>
    <n v="0"/>
    <n v="8"/>
    <s v="9+"/>
    <x v="17"/>
    <n v="38"/>
    <n v="0"/>
    <n v="8"/>
    <n v="1"/>
  </r>
  <r>
    <n v="3696"/>
    <n v="930777501"/>
    <s v="The Clymb  Gear Deals"/>
    <n v="8035328"/>
    <s v="USD"/>
    <x v="1"/>
    <x v="1470"/>
    <n v="30"/>
    <n v="3"/>
    <n v="1.5"/>
    <n v="1.31"/>
    <s v="4+"/>
    <x v="3"/>
    <n v="37"/>
    <n v="0"/>
    <n v="1"/>
    <n v="1"/>
  </r>
  <r>
    <n v="3697"/>
    <n v="930868205"/>
    <s v="Haunt the House: Terrortown"/>
    <n v="192302080"/>
    <s v="USD"/>
    <x v="7"/>
    <x v="2269"/>
    <n v="151"/>
    <n v="4.5"/>
    <n v="4.5"/>
    <s v="1.4.5"/>
    <s v="9+"/>
    <x v="0"/>
    <n v="38"/>
    <n v="5"/>
    <n v="1"/>
    <n v="1"/>
  </r>
  <r>
    <n v="3698"/>
    <n v="931130399"/>
    <s v="Smash Monsters - City Rampage"/>
    <n v="111940608"/>
    <s v="USD"/>
    <x v="1"/>
    <x v="2270"/>
    <n v="8"/>
    <n v="4.5"/>
    <n v="4.5"/>
    <n v="4.4000000000000004"/>
    <s v="9+"/>
    <x v="0"/>
    <n v="38"/>
    <n v="5"/>
    <n v="7"/>
    <n v="1"/>
  </r>
  <r>
    <n v="3700"/>
    <n v="931201696"/>
    <s v="ProTube for YouTube"/>
    <n v="28517376"/>
    <s v="USD"/>
    <x v="0"/>
    <x v="2271"/>
    <n v="63"/>
    <n v="3.5"/>
    <n v="3.5"/>
    <s v="2.5.5"/>
    <s v="17+"/>
    <x v="13"/>
    <n v="37"/>
    <n v="5"/>
    <n v="2"/>
    <n v="1"/>
  </r>
  <r>
    <n v="3701"/>
    <n v="931337752"/>
    <s v="撟餌憟胯押"/>
    <n v="97223680"/>
    <s v="USD"/>
    <x v="1"/>
    <x v="872"/>
    <n v="0"/>
    <n v="4"/>
    <n v="0"/>
    <s v="v3.6.9"/>
    <s v="9+"/>
    <x v="0"/>
    <n v="40"/>
    <n v="5"/>
    <n v="1"/>
    <n v="1"/>
  </r>
  <r>
    <n v="3706"/>
    <n v="932191687"/>
    <s v="KORG Module"/>
    <n v="1385491456"/>
    <s v="USD"/>
    <x v="30"/>
    <x v="1868"/>
    <n v="58"/>
    <n v="4"/>
    <n v="4"/>
    <s v="2.5.1"/>
    <s v="4+"/>
    <x v="6"/>
    <n v="37"/>
    <n v="5"/>
    <n v="5"/>
    <n v="1"/>
  </r>
  <r>
    <n v="3707"/>
    <n v="932228293"/>
    <s v="Train Conductor World"/>
    <n v="158641152"/>
    <s v="USD"/>
    <x v="1"/>
    <x v="1724"/>
    <n v="6"/>
    <n v="4.5"/>
    <n v="5"/>
    <s v="1.11.2"/>
    <s v="4+"/>
    <x v="0"/>
    <n v="37"/>
    <n v="5"/>
    <n v="7"/>
    <n v="1"/>
  </r>
  <r>
    <n v="3708"/>
    <n v="932236332"/>
    <s v="Todo Number Matrix: Brain teasers, logic puzzles, and mathematical reasoning for kids"/>
    <n v="41566208"/>
    <s v="USD"/>
    <x v="2"/>
    <x v="1932"/>
    <n v="5"/>
    <n v="4.5"/>
    <n v="4"/>
    <s v="1.1.1"/>
    <s v="4+"/>
    <x v="16"/>
    <n v="38"/>
    <n v="5"/>
    <n v="8"/>
    <n v="1"/>
  </r>
  <r>
    <n v="3709"/>
    <n v="932248553"/>
    <s v="Piloteer"/>
    <n v="276369408"/>
    <s v="USD"/>
    <x v="6"/>
    <x v="2272"/>
    <n v="23"/>
    <n v="3.5"/>
    <n v="4"/>
    <n v="1.36"/>
    <s v="9+"/>
    <x v="0"/>
    <n v="38"/>
    <n v="5"/>
    <n v="1"/>
    <n v="1"/>
  </r>
  <r>
    <n v="3712"/>
    <n v="932315244"/>
    <s v="Stickman Ice Hockey"/>
    <n v="51140608"/>
    <s v="USD"/>
    <x v="1"/>
    <x v="537"/>
    <n v="390"/>
    <n v="4"/>
    <n v="4"/>
    <n v="1.4"/>
    <s v="4+"/>
    <x v="0"/>
    <n v="40"/>
    <n v="5"/>
    <n v="1"/>
    <n v="1"/>
  </r>
  <r>
    <n v="3713"/>
    <n v="932325717"/>
    <s v="霂貊漯蝡綽頞憭批(偷 璁 其蝐餅赤單虜)"/>
    <n v="57092096"/>
    <s v="USD"/>
    <x v="1"/>
    <x v="197"/>
    <n v="0"/>
    <n v="0"/>
    <n v="0"/>
    <n v="2000"/>
    <s v="9+"/>
    <x v="0"/>
    <n v="40"/>
    <n v="3"/>
    <n v="0"/>
    <n v="1"/>
  </r>
  <r>
    <n v="3714"/>
    <n v="932389062"/>
    <s v="Give It Up!"/>
    <n v="137146368"/>
    <s v="USD"/>
    <x v="2"/>
    <x v="2273"/>
    <n v="1"/>
    <n v="4"/>
    <n v="5"/>
    <s v="1.9.3"/>
    <s v="4+"/>
    <x v="0"/>
    <n v="37"/>
    <n v="5"/>
    <n v="6"/>
    <n v="1"/>
  </r>
  <r>
    <n v="3715"/>
    <n v="932441611"/>
    <s v="TruckSimulation 16"/>
    <n v="1464656896"/>
    <s v="USD"/>
    <x v="2"/>
    <x v="1975"/>
    <n v="78"/>
    <n v="4.5"/>
    <n v="4.5"/>
    <s v="1.0.4"/>
    <s v="4+"/>
    <x v="0"/>
    <n v="35"/>
    <n v="5"/>
    <n v="17"/>
    <n v="1"/>
  </r>
  <r>
    <n v="3716"/>
    <n v="932463620"/>
    <s v="Dog Simulator 2015"/>
    <n v="195235840"/>
    <s v="USD"/>
    <x v="1"/>
    <x v="2274"/>
    <n v="6173"/>
    <n v="4.5"/>
    <n v="4.5"/>
    <s v="2.2.3"/>
    <s v="4+"/>
    <x v="0"/>
    <n v="38"/>
    <n v="5"/>
    <n v="11"/>
    <n v="1"/>
  </r>
  <r>
    <n v="3717"/>
    <n v="932476009"/>
    <s v="Crazy Eye Clinic - Doctor X Adventures"/>
    <n v="82837504"/>
    <s v="USD"/>
    <x v="1"/>
    <x v="301"/>
    <n v="27"/>
    <n v="3"/>
    <n v="2.5"/>
    <n v="1.2"/>
    <s v="12+"/>
    <x v="0"/>
    <n v="40"/>
    <n v="5"/>
    <n v="12"/>
    <n v="1"/>
  </r>
  <r>
    <n v="3718"/>
    <n v="932500451"/>
    <s v="DC Legends"/>
    <n v="271538176"/>
    <s v="USD"/>
    <x v="1"/>
    <x v="2275"/>
    <n v="276"/>
    <n v="4.5"/>
    <n v="4"/>
    <s v="1.12.1"/>
    <s v="9+"/>
    <x v="0"/>
    <n v="38"/>
    <n v="5"/>
    <n v="10"/>
    <n v="1"/>
  </r>
  <r>
    <n v="3719"/>
    <n v="932696349"/>
    <s v="Target Acquired"/>
    <n v="219380736"/>
    <s v="USD"/>
    <x v="1"/>
    <x v="1448"/>
    <n v="50"/>
    <n v="3.5"/>
    <n v="3.5"/>
    <s v="0.8.8"/>
    <s v="9+"/>
    <x v="0"/>
    <n v="40"/>
    <n v="4"/>
    <n v="1"/>
    <n v="1"/>
  </r>
  <r>
    <n v="3721"/>
    <n v="932721236"/>
    <s v="憭揣-甇揣鈭批"/>
    <n v="27424768"/>
    <s v="USD"/>
    <x v="1"/>
    <x v="197"/>
    <n v="0"/>
    <n v="0"/>
    <n v="0"/>
    <s v="4.1.5"/>
    <s v="17+"/>
    <x v="5"/>
    <n v="38"/>
    <n v="0"/>
    <n v="1"/>
    <n v="1"/>
  </r>
  <r>
    <n v="3722"/>
    <n v="932747118"/>
    <s v="Shadowrocket"/>
    <n v="20136960"/>
    <s v="USD"/>
    <x v="6"/>
    <x v="1470"/>
    <n v="3"/>
    <n v="4"/>
    <n v="3"/>
    <s v="2.1.7"/>
    <s v="17+"/>
    <x v="7"/>
    <n v="37"/>
    <n v="5"/>
    <n v="3"/>
    <n v="1"/>
  </r>
  <r>
    <n v="3723"/>
    <n v="932779605"/>
    <s v="Real Boxing 2 ROCKY"/>
    <n v="666117120"/>
    <s v="USD"/>
    <x v="1"/>
    <x v="1378"/>
    <n v="277"/>
    <n v="4.5"/>
    <n v="4.5"/>
    <s v="1.8.3"/>
    <s v="12+"/>
    <x v="0"/>
    <n v="37"/>
    <n v="5"/>
    <n v="11"/>
    <n v="1"/>
  </r>
  <r>
    <n v="3724"/>
    <n v="932828299"/>
    <s v="NOGGIN - Preschool Shows &amp; Educational Kids Videos"/>
    <n v="73499648"/>
    <s v="USD"/>
    <x v="1"/>
    <x v="28"/>
    <n v="8"/>
    <n v="3.5"/>
    <n v="4.5"/>
    <s v="3.1.0"/>
    <s v="4+"/>
    <x v="16"/>
    <n v="37"/>
    <n v="5"/>
    <n v="1"/>
    <n v="1"/>
  </r>
  <r>
    <n v="3725"/>
    <n v="933061939"/>
    <s v="獢云胯舐艾芥 #瘜閰晞脯"/>
    <n v="39667712"/>
    <s v="USD"/>
    <x v="1"/>
    <x v="197"/>
    <n v="0"/>
    <n v="0"/>
    <n v="0"/>
    <s v="1.1.1"/>
    <s v="9+"/>
    <x v="0"/>
    <n v="40"/>
    <n v="2"/>
    <n v="1"/>
    <n v="1"/>
  </r>
  <r>
    <n v="3727"/>
    <n v="933135994"/>
    <s v="Akinator the Genie FREE"/>
    <n v="117224448"/>
    <s v="USD"/>
    <x v="1"/>
    <x v="1306"/>
    <n v="1269"/>
    <n v="4"/>
    <n v="4"/>
    <n v="4.2"/>
    <s v="12+"/>
    <x v="13"/>
    <n v="37"/>
    <n v="5"/>
    <n v="14"/>
    <n v="1"/>
  </r>
  <r>
    <n v="3730"/>
    <n v="933189224"/>
    <s v="Astr疇"/>
    <n v="215661568"/>
    <s v="USD"/>
    <x v="2"/>
    <x v="1116"/>
    <n v="2"/>
    <n v="4"/>
    <n v="2"/>
    <s v="1.1.2"/>
    <s v="4+"/>
    <x v="0"/>
    <n v="38"/>
    <n v="5"/>
    <n v="1"/>
    <n v="1"/>
  </r>
  <r>
    <n v="3731"/>
    <n v="933199580"/>
    <s v="Zodiac: Orcanon Odyssey"/>
    <n v="1429069824"/>
    <s v="USD"/>
    <x v="4"/>
    <x v="1639"/>
    <n v="38"/>
    <n v="3"/>
    <n v="3"/>
    <s v="0.8.6"/>
    <s v="12+"/>
    <x v="0"/>
    <n v="37"/>
    <n v="3"/>
    <n v="1"/>
    <n v="1"/>
  </r>
  <r>
    <n v="3732"/>
    <n v="933227208"/>
    <s v="Don't Die, Mr. Robot!"/>
    <n v="57417728"/>
    <s v="USD"/>
    <x v="2"/>
    <x v="561"/>
    <n v="7"/>
    <n v="4.5"/>
    <n v="4.5"/>
    <n v="1"/>
    <s v="4+"/>
    <x v="0"/>
    <n v="38"/>
    <n v="5"/>
    <n v="1"/>
    <n v="1"/>
  </r>
  <r>
    <n v="3733"/>
    <n v="933236570"/>
    <s v="The Trace: Murder Mystery Game - Analyze evidence and solve the criminal case"/>
    <n v="278077440"/>
    <s v="USD"/>
    <x v="0"/>
    <x v="2188"/>
    <n v="1251"/>
    <n v="4"/>
    <n v="4.5"/>
    <s v="1.5.2"/>
    <s v="12+"/>
    <x v="0"/>
    <n v="38"/>
    <n v="5"/>
    <n v="1"/>
    <n v="1"/>
  </r>
  <r>
    <n v="3734"/>
    <n v="933350763"/>
    <s v="Flewn"/>
    <n v="534294528"/>
    <s v="USD"/>
    <x v="6"/>
    <x v="1803"/>
    <n v="62"/>
    <n v="4.5"/>
    <n v="4.5"/>
    <s v="1.5.2"/>
    <s v="4+"/>
    <x v="20"/>
    <n v="38"/>
    <n v="4"/>
    <n v="1"/>
    <n v="1"/>
  </r>
  <r>
    <n v="3735"/>
    <n v="933462805"/>
    <s v="The World II Hunting BOSS"/>
    <n v="538394624"/>
    <s v="USD"/>
    <x v="2"/>
    <x v="142"/>
    <n v="84"/>
    <n v="4.5"/>
    <n v="4.5"/>
    <n v="1.2"/>
    <s v="9+"/>
    <x v="0"/>
    <n v="38"/>
    <n v="5"/>
    <n v="3"/>
    <n v="1"/>
  </r>
  <r>
    <n v="3737"/>
    <n v="933471941"/>
    <s v="Griffin Simulator"/>
    <n v="105254912"/>
    <s v="USD"/>
    <x v="2"/>
    <x v="1575"/>
    <n v="417"/>
    <n v="4"/>
    <n v="4"/>
    <n v="1"/>
    <s v="9+"/>
    <x v="0"/>
    <n v="43"/>
    <n v="5"/>
    <n v="1"/>
    <n v="1"/>
  </r>
  <r>
    <n v="3738"/>
    <n v="933623806"/>
    <s v="StickyBalls Deluxe - Addicting Fall Down Game"/>
    <n v="148612096"/>
    <s v="USD"/>
    <x v="1"/>
    <x v="2276"/>
    <n v="4"/>
    <n v="4.5"/>
    <n v="5"/>
    <s v="3.1.1"/>
    <s v="4+"/>
    <x v="0"/>
    <n v="40"/>
    <n v="5"/>
    <n v="1"/>
    <n v="1"/>
  </r>
  <r>
    <n v="3739"/>
    <n v="933687137"/>
    <s v="撟渲2018嚚嫘撟渲2018"/>
    <n v="76815360"/>
    <s v="USD"/>
    <x v="1"/>
    <x v="197"/>
    <n v="0"/>
    <n v="0"/>
    <n v="0"/>
    <s v="5.5.0"/>
    <s v="4+"/>
    <x v="14"/>
    <n v="38"/>
    <n v="0"/>
    <n v="2"/>
    <n v="1"/>
  </r>
  <r>
    <n v="3740"/>
    <n v="933921849"/>
    <s v="A Call From Santa! Voicemail &amp; Text Messages"/>
    <n v="64863232"/>
    <s v="USD"/>
    <x v="1"/>
    <x v="2277"/>
    <n v="451"/>
    <n v="4.5"/>
    <n v="4.5"/>
    <n v="2.1"/>
    <s v="4+"/>
    <x v="13"/>
    <n v="38"/>
    <n v="5"/>
    <n v="2"/>
    <n v="1"/>
  </r>
  <r>
    <n v="3741"/>
    <n v="934003228"/>
    <s v="Yurei Ninja"/>
    <n v="187797504"/>
    <s v="USD"/>
    <x v="1"/>
    <x v="1723"/>
    <n v="6"/>
    <n v="4"/>
    <n v="3.5"/>
    <s v="1.32.3"/>
    <s v="9+"/>
    <x v="0"/>
    <n v="37"/>
    <n v="5"/>
    <n v="1"/>
    <n v="1"/>
  </r>
  <r>
    <n v="3742"/>
    <n v="934030757"/>
    <s v="Foot Locker"/>
    <n v="87000064"/>
    <s v="USD"/>
    <x v="1"/>
    <x v="2278"/>
    <n v="467"/>
    <n v="4.5"/>
    <n v="5"/>
    <s v="2.6.5"/>
    <s v="4+"/>
    <x v="3"/>
    <n v="37"/>
    <n v="0"/>
    <n v="1"/>
    <n v="1"/>
  </r>
  <r>
    <n v="3744"/>
    <n v="934390663"/>
    <s v="Weirdwood Manor"/>
    <n v="342845440"/>
    <s v="USD"/>
    <x v="1"/>
    <x v="1865"/>
    <n v="5"/>
    <n v="4.5"/>
    <n v="5"/>
    <s v="1.5.1"/>
    <s v="4+"/>
    <x v="20"/>
    <n v="37"/>
    <n v="5"/>
    <n v="1"/>
    <n v="1"/>
  </r>
  <r>
    <n v="3745"/>
    <n v="934484238"/>
    <s v="Adventure Time Game Wizard - Draw Your Own Adventure Time Games"/>
    <n v="1218220032"/>
    <s v="USD"/>
    <x v="4"/>
    <x v="2279"/>
    <n v="203"/>
    <n v="4"/>
    <n v="4"/>
    <n v="1.2"/>
    <s v="9+"/>
    <x v="0"/>
    <n v="37"/>
    <n v="5"/>
    <n v="11"/>
    <n v="1"/>
  </r>
  <r>
    <n v="3746"/>
    <n v="934510730"/>
    <s v="Astropad Standard"/>
    <n v="25945088"/>
    <s v="USD"/>
    <x v="32"/>
    <x v="2280"/>
    <n v="21"/>
    <n v="4.5"/>
    <n v="4.5"/>
    <s v="2.2.1"/>
    <s v="4+"/>
    <x v="1"/>
    <n v="24"/>
    <n v="5"/>
    <n v="2"/>
    <n v="1"/>
  </r>
  <r>
    <n v="3747"/>
    <n v="934540991"/>
    <s v="PAW Patrol Draw &amp; Play HD"/>
    <n v="557006848"/>
    <s v="USD"/>
    <x v="0"/>
    <x v="764"/>
    <n v="22"/>
    <n v="3.5"/>
    <n v="3.5"/>
    <n v="1.3"/>
    <s v="4+"/>
    <x v="16"/>
    <n v="24"/>
    <n v="5"/>
    <n v="1"/>
    <n v="1"/>
  </r>
  <r>
    <n v="3748"/>
    <n v="934596429"/>
    <s v="Mobile Strike"/>
    <n v="256203776"/>
    <s v="USD"/>
    <x v="1"/>
    <x v="2281"/>
    <n v="265"/>
    <n v="3.5"/>
    <n v="3.5"/>
    <s v="3.22.515"/>
    <s v="12+"/>
    <x v="0"/>
    <n v="37"/>
    <n v="5"/>
    <n v="29"/>
    <n v="1"/>
  </r>
  <r>
    <n v="3750"/>
    <n v="935204856"/>
    <s v="TodayAir"/>
    <n v="30035968"/>
    <s v="USD"/>
    <x v="1"/>
    <x v="197"/>
    <n v="0"/>
    <n v="0"/>
    <n v="0"/>
    <n v="1.2"/>
    <s v="4+"/>
    <x v="2"/>
    <n v="40"/>
    <n v="0"/>
    <n v="7"/>
    <n v="1"/>
  </r>
  <r>
    <n v="3751"/>
    <n v="935216956"/>
    <s v="Papers, Please"/>
    <n v="51179520"/>
    <s v="USD"/>
    <x v="5"/>
    <x v="2282"/>
    <n v="89"/>
    <n v="5"/>
    <n v="5"/>
    <s v="1.0.12"/>
    <s v="17+"/>
    <x v="0"/>
    <n v="24"/>
    <n v="5"/>
    <n v="8"/>
    <n v="1"/>
  </r>
  <r>
    <n v="3752"/>
    <n v="935248296"/>
    <s v="Heroes of Normandie"/>
    <n v="1486648320"/>
    <s v="USD"/>
    <x v="18"/>
    <x v="555"/>
    <n v="0"/>
    <n v="3.5"/>
    <n v="0"/>
    <n v="1.66"/>
    <s v="12+"/>
    <x v="0"/>
    <n v="37"/>
    <n v="5"/>
    <n v="1"/>
    <n v="1"/>
  </r>
  <r>
    <n v="3754"/>
    <n v="935306292"/>
    <s v="Sync Solver for Fitbit"/>
    <n v="14583808"/>
    <s v="USD"/>
    <x v="6"/>
    <x v="2198"/>
    <n v="52"/>
    <n v="4"/>
    <n v="3"/>
    <n v="2.2999999999999998"/>
    <s v="4+"/>
    <x v="12"/>
    <n v="13"/>
    <n v="0"/>
    <n v="1"/>
    <n v="1"/>
  </r>
  <r>
    <n v="3756"/>
    <n v="935528099"/>
    <s v="MUSYNX"/>
    <n v="1274243072"/>
    <s v="USD"/>
    <x v="2"/>
    <x v="1865"/>
    <n v="14"/>
    <n v="5"/>
    <n v="5"/>
    <s v="1.7.5"/>
    <s v="4+"/>
    <x v="0"/>
    <n v="40"/>
    <n v="5"/>
    <n v="4"/>
    <n v="1"/>
  </r>
  <r>
    <n v="3757"/>
    <n v="935559685"/>
    <s v="Clipstro Golf - Swing trajectory visualization"/>
    <n v="18195456"/>
    <s v="USD"/>
    <x v="0"/>
    <x v="295"/>
    <n v="1"/>
    <n v="3.5"/>
    <n v="3"/>
    <s v="1.9.5"/>
    <s v="4+"/>
    <x v="10"/>
    <n v="38"/>
    <n v="1"/>
    <n v="12"/>
    <n v="1"/>
  </r>
  <r>
    <n v="3758"/>
    <n v="935566920"/>
    <s v="Polar Bear Simulator"/>
    <n v="116490240"/>
    <s v="USD"/>
    <x v="2"/>
    <x v="2283"/>
    <n v="293"/>
    <n v="4.5"/>
    <n v="4.5"/>
    <n v="1"/>
    <s v="9+"/>
    <x v="0"/>
    <n v="43"/>
    <n v="5"/>
    <n v="1"/>
    <n v="1"/>
  </r>
  <r>
    <n v="3759"/>
    <n v="935581627"/>
    <s v="芥怒憪 [ 踴芥嚗潦嗚怒俘PG ]"/>
    <n v="155367424"/>
    <s v="USD"/>
    <x v="1"/>
    <x v="197"/>
    <n v="0"/>
    <n v="0"/>
    <n v="0"/>
    <s v="3.5.4"/>
    <s v="12+"/>
    <x v="0"/>
    <n v="38"/>
    <n v="0"/>
    <n v="1"/>
    <n v="1"/>
  </r>
  <r>
    <n v="3760"/>
    <n v="935623257"/>
    <s v="infltr - Infinite Filters"/>
    <n v="132298752"/>
    <s v="USD"/>
    <x v="7"/>
    <x v="44"/>
    <n v="0"/>
    <n v="2.5"/>
    <n v="0"/>
    <s v="2.8.2"/>
    <s v="4+"/>
    <x v="14"/>
    <n v="37"/>
    <n v="5"/>
    <n v="22"/>
    <n v="1"/>
  </r>
  <r>
    <n v="3761"/>
    <n v="935697665"/>
    <s v="Roller Coaster VR"/>
    <n v="462231552"/>
    <s v="USD"/>
    <x v="1"/>
    <x v="928"/>
    <n v="0"/>
    <n v="3.5"/>
    <n v="0"/>
    <s v="1.7.4"/>
    <s v="4+"/>
    <x v="0"/>
    <n v="37"/>
    <n v="0"/>
    <n v="1"/>
    <n v="1"/>
  </r>
  <r>
    <n v="3762"/>
    <n v="935754064"/>
    <s v="Duet Display"/>
    <n v="30325760"/>
    <s v="USD"/>
    <x v="3"/>
    <x v="2284"/>
    <n v="25"/>
    <n v="4.5"/>
    <n v="4"/>
    <s v="1.4.1"/>
    <s v="4+"/>
    <x v="1"/>
    <n v="37"/>
    <n v="5"/>
    <n v="15"/>
    <n v="1"/>
  </r>
  <r>
    <n v="3764"/>
    <n v="936749679"/>
    <s v="Boulder Dash簧 30th Anniversary Premium"/>
    <n v="79798272"/>
    <s v="USD"/>
    <x v="4"/>
    <x v="698"/>
    <n v="7"/>
    <n v="5"/>
    <n v="5"/>
    <n v="2.1"/>
    <s v="9+"/>
    <x v="0"/>
    <n v="37"/>
    <n v="4"/>
    <n v="1"/>
    <n v="1"/>
  </r>
  <r>
    <n v="3765"/>
    <n v="936966570"/>
    <s v="Simple Machines by Tinybop"/>
    <n v="463391744"/>
    <s v="USD"/>
    <x v="6"/>
    <x v="1473"/>
    <n v="11"/>
    <n v="3.5"/>
    <n v="4"/>
    <s v="1.0.8"/>
    <s v="4+"/>
    <x v="16"/>
    <n v="38"/>
    <n v="5"/>
    <n v="58"/>
    <n v="1"/>
  </r>
  <r>
    <n v="3766"/>
    <n v="936966605"/>
    <s v="The Robot Factory by Tinybop"/>
    <n v="298121216"/>
    <s v="USD"/>
    <x v="1"/>
    <x v="2285"/>
    <n v="21"/>
    <n v="4"/>
    <n v="4"/>
    <s v="1.1.6"/>
    <s v="4+"/>
    <x v="16"/>
    <n v="38"/>
    <n v="5"/>
    <n v="58"/>
    <n v="1"/>
  </r>
  <r>
    <n v="3767"/>
    <n v="936971630"/>
    <s v="YouTube Kids"/>
    <n v="119236608"/>
    <s v="USD"/>
    <x v="1"/>
    <x v="2286"/>
    <n v="125"/>
    <n v="4.5"/>
    <n v="4.5"/>
    <s v="2.19.13"/>
    <s v="4+"/>
    <x v="13"/>
    <n v="37"/>
    <n v="5"/>
    <n v="34"/>
    <n v="1"/>
  </r>
  <r>
    <n v="3770"/>
    <n v="937166097"/>
    <s v="The Survival Games 2 : Mini Game With Worldwide Multiplayer"/>
    <n v="248512512"/>
    <s v="USD"/>
    <x v="2"/>
    <x v="1807"/>
    <n v="84"/>
    <n v="3.5"/>
    <n v="4"/>
    <n v="1.6"/>
    <s v="12+"/>
    <x v="0"/>
    <n v="43"/>
    <n v="5"/>
    <n v="1"/>
    <n v="1"/>
  </r>
  <r>
    <n v="3771"/>
    <n v="937236311"/>
    <s v="YeahKeys - Customize your keyboard"/>
    <n v="20318208"/>
    <s v="USD"/>
    <x v="6"/>
    <x v="2287"/>
    <n v="12"/>
    <n v="2"/>
    <n v="1.5"/>
    <n v="3.7"/>
    <s v="12+"/>
    <x v="7"/>
    <n v="37"/>
    <n v="1"/>
    <n v="1"/>
    <n v="1"/>
  </r>
  <r>
    <n v="3772"/>
    <n v="937255144"/>
    <s v="Pulling USA"/>
    <n v="173531136"/>
    <s v="USD"/>
    <x v="7"/>
    <x v="591"/>
    <n v="79"/>
    <n v="4"/>
    <n v="4"/>
    <n v="1.1299999999999999"/>
    <s v="4+"/>
    <x v="0"/>
    <n v="40"/>
    <n v="5"/>
    <n v="1"/>
    <n v="1"/>
  </r>
  <r>
    <n v="3773"/>
    <n v="937258914"/>
    <s v="WonderCat Adventures"/>
    <n v="74878976"/>
    <s v="USD"/>
    <x v="6"/>
    <x v="1407"/>
    <n v="53"/>
    <n v="4"/>
    <n v="4"/>
    <n v="1.2"/>
    <s v="4+"/>
    <x v="0"/>
    <n v="38"/>
    <n v="5"/>
    <n v="0"/>
    <n v="1"/>
  </r>
  <r>
    <n v="3774"/>
    <n v="937261650"/>
    <s v="Christmas Sweeper 2"/>
    <n v="74791936"/>
    <s v="USD"/>
    <x v="1"/>
    <x v="2288"/>
    <n v="32"/>
    <n v="4.5"/>
    <n v="4.5"/>
    <s v="1.8.8"/>
    <s v="4+"/>
    <x v="0"/>
    <n v="38"/>
    <n v="4"/>
    <n v="1"/>
    <n v="1"/>
  </r>
  <r>
    <n v="3775"/>
    <n v="937289819"/>
    <s v="Pic-it Collage - Photo Collage Maker and Editor"/>
    <n v="36184064"/>
    <s v="USD"/>
    <x v="1"/>
    <x v="776"/>
    <n v="72"/>
    <n v="4.5"/>
    <n v="4.5"/>
    <n v="2.21"/>
    <s v="4+"/>
    <x v="14"/>
    <n v="38"/>
    <n v="0"/>
    <n v="26"/>
    <n v="1"/>
  </r>
  <r>
    <n v="3777"/>
    <n v="937580024"/>
    <s v="瑯押研2"/>
    <n v="2943549440"/>
    <s v="USD"/>
    <x v="9"/>
    <x v="197"/>
    <n v="0"/>
    <n v="0"/>
    <n v="0"/>
    <s v="1.0.8"/>
    <s v="17+"/>
    <x v="0"/>
    <n v="40"/>
    <n v="1"/>
    <n v="1"/>
    <n v="1"/>
  </r>
  <r>
    <n v="3779"/>
    <n v="937616953"/>
    <s v="Cloud Video Player Pro - Play Videos from Cloud"/>
    <n v="52418560"/>
    <s v="USD"/>
    <x v="6"/>
    <x v="1755"/>
    <n v="70"/>
    <n v="3.5"/>
    <n v="4"/>
    <n v="2.5"/>
    <s v="17+"/>
    <x v="14"/>
    <n v="40"/>
    <n v="5"/>
    <n v="54"/>
    <n v="1"/>
  </r>
  <r>
    <n v="3780"/>
    <n v="937718942"/>
    <s v="Angry Birds POP! - Bubble Shooter"/>
    <n v="148629504"/>
    <s v="USD"/>
    <x v="1"/>
    <x v="2289"/>
    <n v="249"/>
    <n v="4.5"/>
    <n v="4.5"/>
    <s v="3.9.0"/>
    <s v="4+"/>
    <x v="0"/>
    <n v="37"/>
    <n v="5"/>
    <n v="12"/>
    <n v="1"/>
  </r>
  <r>
    <n v="3781"/>
    <n v="937737946"/>
    <s v="Survivors: the Quest簧"/>
    <n v="102812672"/>
    <s v="USD"/>
    <x v="1"/>
    <x v="2290"/>
    <n v="2262"/>
    <n v="4"/>
    <n v="4"/>
    <s v="1.6.401"/>
    <s v="9+"/>
    <x v="0"/>
    <n v="37"/>
    <n v="5"/>
    <n v="11"/>
    <n v="1"/>
  </r>
  <r>
    <n v="3782"/>
    <n v="937793199"/>
    <s v="Ref Guide for Essential Oils"/>
    <n v="38311936"/>
    <s v="USD"/>
    <x v="12"/>
    <x v="1784"/>
    <n v="28"/>
    <n v="4"/>
    <n v="4.5"/>
    <s v="1.0.9"/>
    <s v="12+"/>
    <x v="12"/>
    <n v="37"/>
    <n v="1"/>
    <n v="1"/>
    <n v="1"/>
  </r>
  <r>
    <n v="3783"/>
    <n v="937922348"/>
    <s v="Big Win Football 2016"/>
    <n v="79904768"/>
    <s v="USD"/>
    <x v="1"/>
    <x v="2291"/>
    <n v="401"/>
    <n v="4"/>
    <n v="4"/>
    <s v="1.2.2"/>
    <s v="12+"/>
    <x v="0"/>
    <n v="40"/>
    <n v="5"/>
    <n v="1"/>
    <n v="1"/>
  </r>
  <r>
    <n v="3784"/>
    <n v="937976391"/>
    <s v="Heads Up! Kids"/>
    <n v="102524928"/>
    <s v="USD"/>
    <x v="2"/>
    <x v="88"/>
    <n v="10"/>
    <n v="3.5"/>
    <n v="3.5"/>
    <s v="2.0.1"/>
    <s v="4+"/>
    <x v="0"/>
    <n v="38"/>
    <n v="0"/>
    <n v="1"/>
    <n v="1"/>
  </r>
  <r>
    <n v="3785"/>
    <n v="937988895"/>
    <s v="Feedem Burger"/>
    <n v="54180864"/>
    <s v="USD"/>
    <x v="1"/>
    <x v="2292"/>
    <n v="31"/>
    <n v="4.5"/>
    <n v="4"/>
    <s v="2.2.1"/>
    <s v="4+"/>
    <x v="0"/>
    <n v="37"/>
    <n v="5"/>
    <n v="1"/>
    <n v="1"/>
  </r>
  <r>
    <n v="3788"/>
    <n v="938095479"/>
    <s v="憭Ｙ賬100鈭箝瑽"/>
    <n v="98822144"/>
    <s v="USD"/>
    <x v="1"/>
    <x v="1469"/>
    <n v="1"/>
    <n v="4.5"/>
    <n v="3"/>
    <s v="1.23.0"/>
    <s v="12+"/>
    <x v="0"/>
    <n v="38"/>
    <n v="5"/>
    <n v="1"/>
    <n v="1"/>
  </r>
  <r>
    <n v="3789"/>
    <n v="938099257"/>
    <s v="Santa Calls You"/>
    <n v="50864128"/>
    <s v="USD"/>
    <x v="2"/>
    <x v="314"/>
    <n v="9"/>
    <n v="2.5"/>
    <n v="2.5"/>
    <s v="1.0.1"/>
    <s v="4+"/>
    <x v="13"/>
    <n v="38"/>
    <n v="0"/>
    <n v="1"/>
    <n v="1"/>
  </r>
  <r>
    <n v="3790"/>
    <n v="938183394"/>
    <s v="Christmas Food Fever Cooking Maker Kids Games"/>
    <n v="72098816"/>
    <s v="USD"/>
    <x v="1"/>
    <x v="2293"/>
    <n v="1013"/>
    <n v="4"/>
    <n v="4"/>
    <n v="1.1000000000000001"/>
    <s v="4+"/>
    <x v="0"/>
    <n v="40"/>
    <n v="5"/>
    <n v="1"/>
    <n v="1"/>
  </r>
  <r>
    <n v="3791"/>
    <n v="938194086"/>
    <s v="Douchebag Beach Club"/>
    <n v="33927168"/>
    <s v="USD"/>
    <x v="1"/>
    <x v="939"/>
    <n v="152"/>
    <n v="4"/>
    <n v="4"/>
    <s v="1.0.3"/>
    <s v="12+"/>
    <x v="0"/>
    <n v="43"/>
    <n v="3"/>
    <n v="16"/>
    <n v="1"/>
  </r>
  <r>
    <n v="3792"/>
    <n v="938207958"/>
    <s v="Mahjong Journey簧"/>
    <n v="161162240"/>
    <s v="USD"/>
    <x v="1"/>
    <x v="2294"/>
    <n v="4578"/>
    <n v="4.5"/>
    <n v="4.5"/>
    <s v="1.6.1600"/>
    <s v="4+"/>
    <x v="0"/>
    <n v="37"/>
    <n v="5"/>
    <n v="11"/>
    <n v="1"/>
  </r>
  <r>
    <n v="3794"/>
    <n v="938571723"/>
    <s v="Pastel Keyboard Themes Extension - 100+ Cute Color"/>
    <n v="151986176"/>
    <s v="USD"/>
    <x v="2"/>
    <x v="513"/>
    <n v="1"/>
    <n v="4"/>
    <n v="5"/>
    <s v="2.1.0"/>
    <s v="4+"/>
    <x v="7"/>
    <n v="37"/>
    <n v="5"/>
    <n v="2"/>
    <n v="1"/>
  </r>
  <r>
    <n v="3796"/>
    <n v="938596958"/>
    <s v="HIGO-函憟Ｖ挽霈∪韐凋僭撟喳"/>
    <n v="30148608"/>
    <s v="USD"/>
    <x v="1"/>
    <x v="314"/>
    <n v="0"/>
    <n v="4.5"/>
    <n v="0"/>
    <s v="7.0.0"/>
    <s v="4+"/>
    <x v="3"/>
    <n v="37"/>
    <n v="0"/>
    <n v="2"/>
    <n v="1"/>
  </r>
  <r>
    <n v="3800"/>
    <n v="939272201"/>
    <s v="Crayola Color Alive"/>
    <n v="215654400"/>
    <s v="USD"/>
    <x v="1"/>
    <x v="1725"/>
    <n v="8"/>
    <n v="3"/>
    <n v="3.5"/>
    <s v="1.8.5"/>
    <s v="4+"/>
    <x v="13"/>
    <n v="38"/>
    <n v="1"/>
    <n v="1"/>
    <n v="1"/>
  </r>
  <r>
    <n v="3802"/>
    <n v="939529493"/>
    <s v="Defenders 2: Tower Defense battle of the frontiers"/>
    <n v="680251392"/>
    <s v="USD"/>
    <x v="1"/>
    <x v="729"/>
    <n v="89"/>
    <n v="4"/>
    <n v="4"/>
    <s v="1.5.5"/>
    <s v="12+"/>
    <x v="0"/>
    <n v="38"/>
    <n v="5"/>
    <n v="11"/>
    <n v="1"/>
  </r>
  <r>
    <n v="3803"/>
    <n v="939906112"/>
    <s v="Tubex - Videos and Music for YouTube"/>
    <n v="13450240"/>
    <s v="USD"/>
    <x v="1"/>
    <x v="2295"/>
    <n v="1562"/>
    <n v="4"/>
    <n v="2.5"/>
    <n v="3"/>
    <s v="17+"/>
    <x v="13"/>
    <n v="37"/>
    <n v="4"/>
    <n v="20"/>
    <n v="1"/>
  </r>
  <r>
    <n v="3804"/>
    <n v="940006911"/>
    <s v="Agent A: A puzzle in disguise"/>
    <n v="239047680"/>
    <s v="USD"/>
    <x v="6"/>
    <x v="65"/>
    <n v="202"/>
    <n v="4.5"/>
    <n v="5"/>
    <s v="3.0.2"/>
    <s v="9+"/>
    <x v="0"/>
    <n v="37"/>
    <n v="5"/>
    <n v="11"/>
    <n v="1"/>
  </r>
  <r>
    <n v="3807"/>
    <n v="940202798"/>
    <s v="Dirt Trackin"/>
    <n v="341243904"/>
    <s v="USD"/>
    <x v="6"/>
    <x v="2296"/>
    <n v="9"/>
    <n v="4.5"/>
    <n v="4"/>
    <s v="4.0.02"/>
    <s v="4+"/>
    <x v="0"/>
    <n v="38"/>
    <n v="1"/>
    <n v="1"/>
    <n v="1"/>
  </r>
  <r>
    <n v="3808"/>
    <n v="940247939"/>
    <s v="TurboTax Tax Return App - File 2016 income taxes"/>
    <n v="151153664"/>
    <s v="USD"/>
    <x v="1"/>
    <x v="2297"/>
    <n v="0"/>
    <n v="4.5"/>
    <n v="0"/>
    <n v="3.6"/>
    <s v="4+"/>
    <x v="5"/>
    <n v="37"/>
    <n v="5"/>
    <n v="1"/>
    <n v="1"/>
  </r>
  <r>
    <n v="3809"/>
    <n v="940249281"/>
    <s v="Halo: Spartan Strike"/>
    <n v="802975744"/>
    <s v="USD"/>
    <x v="6"/>
    <x v="2298"/>
    <n v="660"/>
    <n v="4"/>
    <n v="3.5"/>
    <n v="1.1000000000000001"/>
    <s v="12+"/>
    <x v="0"/>
    <n v="37"/>
    <n v="5"/>
    <n v="0"/>
    <n v="1"/>
  </r>
  <r>
    <n v="3810"/>
    <n v="940268124"/>
    <s v="Medly - Music Maker"/>
    <n v="138166272"/>
    <s v="USD"/>
    <x v="1"/>
    <x v="2299"/>
    <n v="121"/>
    <n v="4.5"/>
    <n v="4.5"/>
    <s v="3.4.2"/>
    <s v="4+"/>
    <x v="6"/>
    <n v="37"/>
    <n v="5"/>
    <n v="11"/>
    <n v="1"/>
  </r>
  <r>
    <n v="3811"/>
    <n v="940292587"/>
    <s v="Seekers Notes: Hidden Mystery"/>
    <n v="137282560"/>
    <s v="USD"/>
    <x v="1"/>
    <x v="2300"/>
    <n v="3041"/>
    <n v="4.5"/>
    <n v="4.5"/>
    <s v="1.16.0"/>
    <s v="4+"/>
    <x v="0"/>
    <n v="38"/>
    <n v="5"/>
    <n v="7"/>
    <n v="1"/>
  </r>
  <r>
    <n v="3812"/>
    <n v="940314673"/>
    <s v="A Florist"/>
    <n v="1814528"/>
    <s v="USD"/>
    <x v="2"/>
    <x v="197"/>
    <n v="0"/>
    <n v="0"/>
    <n v="0"/>
    <s v="1.3.3"/>
    <s v="4+"/>
    <x v="17"/>
    <n v="38"/>
    <n v="2"/>
    <n v="2"/>
    <n v="1"/>
  </r>
  <r>
    <n v="3814"/>
    <n v="940355209"/>
    <s v="嫘喋 隞扎怒詻"/>
    <n v="131605504"/>
    <s v="USD"/>
    <x v="1"/>
    <x v="197"/>
    <n v="0"/>
    <n v="0"/>
    <n v="0"/>
    <s v="3.16.1"/>
    <s v="4+"/>
    <x v="11"/>
    <n v="37"/>
    <n v="4"/>
    <n v="1"/>
    <n v="1"/>
  </r>
  <r>
    <n v="3815"/>
    <n v="940397955"/>
    <s v="The Snowman &amp; The Snowdog Game"/>
    <n v="105910272"/>
    <s v="USD"/>
    <x v="7"/>
    <x v="1458"/>
    <n v="3"/>
    <n v="5"/>
    <n v="5"/>
    <n v="1.1000000000000001"/>
    <s v="4+"/>
    <x v="0"/>
    <n v="40"/>
    <n v="5"/>
    <n v="10"/>
    <n v="0"/>
  </r>
  <r>
    <n v="3816"/>
    <n v="940401053"/>
    <s v="店嚗狐扼閰晞血雿KoeTomo"/>
    <n v="77717504"/>
    <s v="USD"/>
    <x v="1"/>
    <x v="197"/>
    <n v="0"/>
    <n v="0"/>
    <n v="0"/>
    <s v="3.4.3"/>
    <s v="17+"/>
    <x v="9"/>
    <n v="37"/>
    <n v="0"/>
    <n v="2"/>
    <n v="1"/>
  </r>
  <r>
    <n v="3817"/>
    <n v="940452319"/>
    <s v="Dragon Land"/>
    <n v="146343936"/>
    <s v="USD"/>
    <x v="1"/>
    <x v="2301"/>
    <n v="357"/>
    <n v="4.5"/>
    <n v="4.5"/>
    <s v="3.2.3"/>
    <s v="4+"/>
    <x v="0"/>
    <n v="37"/>
    <n v="5"/>
    <n v="12"/>
    <n v="1"/>
  </r>
  <r>
    <n v="3818"/>
    <n v="940508574"/>
    <s v="Color Pop Effects - Photo Editor &amp; Picture Editing"/>
    <n v="78735360"/>
    <s v="USD"/>
    <x v="1"/>
    <x v="2302"/>
    <n v="7896"/>
    <n v="4.5"/>
    <n v="4.5"/>
    <n v="5.3"/>
    <s v="4+"/>
    <x v="14"/>
    <n v="37"/>
    <n v="3"/>
    <n v="1"/>
    <n v="1"/>
  </r>
  <r>
    <n v="3819"/>
    <n v="940595599"/>
    <s v="Galactic Nemesis"/>
    <n v="52578304"/>
    <s v="USD"/>
    <x v="2"/>
    <x v="2303"/>
    <n v="165"/>
    <n v="5"/>
    <n v="5"/>
    <n v="1.03"/>
    <s v="4+"/>
    <x v="0"/>
    <n v="38"/>
    <n v="4"/>
    <n v="1"/>
    <n v="1"/>
  </r>
  <r>
    <n v="3820"/>
    <n v="940596201"/>
    <s v="Tap Titans"/>
    <n v="393954304"/>
    <s v="USD"/>
    <x v="1"/>
    <x v="2304"/>
    <n v="8763"/>
    <n v="4.5"/>
    <n v="5"/>
    <s v="4.0.0"/>
    <s v="4+"/>
    <x v="0"/>
    <n v="43"/>
    <n v="5"/>
    <n v="18"/>
    <n v="1"/>
  </r>
  <r>
    <n v="3823"/>
    <n v="941057494"/>
    <s v="Love You To Bits"/>
    <n v="370935808"/>
    <s v="USD"/>
    <x v="0"/>
    <x v="2305"/>
    <n v="611"/>
    <n v="5"/>
    <n v="5"/>
    <s v="1.3.0"/>
    <s v="9+"/>
    <x v="0"/>
    <n v="38"/>
    <n v="5"/>
    <n v="11"/>
    <n v="1"/>
  </r>
  <r>
    <n v="3824"/>
    <n v="941087958"/>
    <s v="Bike Unchained"/>
    <n v="545665024"/>
    <s v="USD"/>
    <x v="1"/>
    <x v="2306"/>
    <n v="193"/>
    <n v="4"/>
    <n v="4.5"/>
    <n v="1.1499999999999999"/>
    <s v="4+"/>
    <x v="0"/>
    <n v="37"/>
    <n v="5"/>
    <n v="1"/>
    <n v="1"/>
  </r>
  <r>
    <n v="3826"/>
    <n v="941107732"/>
    <s v="Santa Calls You Free"/>
    <n v="53106688"/>
    <s v="USD"/>
    <x v="1"/>
    <x v="764"/>
    <n v="38"/>
    <n v="2.5"/>
    <n v="2.5"/>
    <s v="1.0.1"/>
    <s v="4+"/>
    <x v="13"/>
    <n v="38"/>
    <n v="0"/>
    <n v="1"/>
    <n v="1"/>
  </r>
  <r>
    <n v="3827"/>
    <n v="941143328"/>
    <s v="Five Nights at Freddy's 2"/>
    <n v="37310464"/>
    <s v="USD"/>
    <x v="6"/>
    <x v="2307"/>
    <n v="18107"/>
    <n v="4.5"/>
    <n v="4.5"/>
    <n v="1"/>
    <s v="12+"/>
    <x v="0"/>
    <n v="43"/>
    <n v="5"/>
    <n v="1"/>
    <n v="1"/>
  </r>
  <r>
    <n v="3828"/>
    <n v="941380906"/>
    <s v="Attack the Light - Steven Universe Light RPG"/>
    <n v="312962048"/>
    <s v="USD"/>
    <x v="6"/>
    <x v="2308"/>
    <n v="2143"/>
    <n v="5"/>
    <n v="4.5"/>
    <s v="1.1.2"/>
    <s v="9+"/>
    <x v="0"/>
    <n v="38"/>
    <n v="5"/>
    <n v="11"/>
    <n v="1"/>
  </r>
  <r>
    <n v="3829"/>
    <n v="941421328"/>
    <s v="WWE Immortals"/>
    <n v="2245948416"/>
    <s v="USD"/>
    <x v="1"/>
    <x v="2309"/>
    <n v="1401"/>
    <n v="4.5"/>
    <n v="4.5"/>
    <n v="2.4"/>
    <s v="12+"/>
    <x v="0"/>
    <n v="39"/>
    <n v="5"/>
    <n v="12"/>
    <n v="1"/>
  </r>
  <r>
    <n v="3833"/>
    <n v="941620316"/>
    <s v="Lock Screens - Free Wallpapers &amp; Background Themes"/>
    <n v="54643712"/>
    <s v="USD"/>
    <x v="1"/>
    <x v="2310"/>
    <n v="432"/>
    <n v="4.5"/>
    <n v="4.5"/>
    <n v="1.8"/>
    <s v="4+"/>
    <x v="13"/>
    <n v="37"/>
    <n v="5"/>
    <n v="13"/>
    <n v="1"/>
  </r>
  <r>
    <n v="3834"/>
    <n v="941920716"/>
    <s v="oh my giraffe"/>
    <n v="10219520"/>
    <s v="USD"/>
    <x v="7"/>
    <x v="2311"/>
    <n v="100"/>
    <n v="4.5"/>
    <n v="4.5"/>
    <s v="1.1.0"/>
    <s v="4+"/>
    <x v="0"/>
    <n v="38"/>
    <n v="4"/>
    <n v="1"/>
    <n v="1"/>
  </r>
  <r>
    <n v="3835"/>
    <n v="941931465"/>
    <s v="Hidden Objects: Mystery Society: Solve Crime Cases"/>
    <n v="94069760"/>
    <s v="USD"/>
    <x v="1"/>
    <x v="2312"/>
    <n v="12"/>
    <n v="4"/>
    <n v="4.5"/>
    <n v="3.14"/>
    <s v="12+"/>
    <x v="0"/>
    <n v="40"/>
    <n v="5"/>
    <n v="1"/>
    <n v="1"/>
  </r>
  <r>
    <n v="3836"/>
    <n v="941956069"/>
    <s v="Sprinkle of Jesus"/>
    <n v="29444096"/>
    <s v="USD"/>
    <x v="1"/>
    <x v="2313"/>
    <n v="34"/>
    <n v="3.5"/>
    <n v="2"/>
    <s v="7.4.3"/>
    <s v="17+"/>
    <x v="17"/>
    <n v="37"/>
    <n v="3"/>
    <n v="1"/>
    <n v="1"/>
  </r>
  <r>
    <n v="3837"/>
    <n v="942003779"/>
    <s v="Sneaky Sneaky"/>
    <n v="491360256"/>
    <s v="USD"/>
    <x v="6"/>
    <x v="2314"/>
    <n v="32"/>
    <n v="4.5"/>
    <n v="4"/>
    <s v="1.0.2"/>
    <s v="9+"/>
    <x v="0"/>
    <n v="38"/>
    <n v="5"/>
    <n v="1"/>
    <n v="1"/>
  </r>
  <r>
    <n v="3840"/>
    <n v="942413257"/>
    <s v="Weather - Radar - Storm with Morecast App"/>
    <n v="185079808"/>
    <s v="USD"/>
    <x v="1"/>
    <x v="736"/>
    <n v="0"/>
    <n v="3.5"/>
    <n v="0"/>
    <s v="3.8.2"/>
    <s v="4+"/>
    <x v="2"/>
    <n v="37"/>
    <n v="3"/>
    <n v="22"/>
    <n v="1"/>
  </r>
  <r>
    <n v="3841"/>
    <n v="942435348"/>
    <s v="Runtastic Butt Workout &amp; Booty Trainer Plans"/>
    <n v="94068736"/>
    <s v="USD"/>
    <x v="1"/>
    <x v="1223"/>
    <n v="16"/>
    <n v="4.5"/>
    <n v="5"/>
    <s v="2.6.2"/>
    <s v="4+"/>
    <x v="12"/>
    <n v="37"/>
    <n v="5"/>
    <n v="14"/>
    <n v="1"/>
  </r>
  <r>
    <n v="3843"/>
    <n v="942473930"/>
    <s v="Paper Monsters Recut"/>
    <n v="395749376"/>
    <s v="USD"/>
    <x v="2"/>
    <x v="587"/>
    <n v="4"/>
    <n v="4"/>
    <n v="4"/>
    <s v="1.2.9"/>
    <s v="4+"/>
    <x v="0"/>
    <n v="37"/>
    <n v="5"/>
    <n v="1"/>
    <n v="1"/>
  </r>
  <r>
    <n v="3844"/>
    <n v="942480934"/>
    <s v="The Collider 2"/>
    <n v="420882432"/>
    <s v="USD"/>
    <x v="7"/>
    <x v="456"/>
    <n v="10"/>
    <n v="2"/>
    <n v="2"/>
    <s v="1.0.0"/>
    <s v="4+"/>
    <x v="0"/>
    <n v="37"/>
    <n v="5"/>
    <n v="1"/>
    <n v="1"/>
  </r>
  <r>
    <n v="3845"/>
    <n v="942494098"/>
    <s v="Dude Perfect 2"/>
    <n v="103986176"/>
    <s v="USD"/>
    <x v="1"/>
    <x v="2315"/>
    <n v="681"/>
    <n v="4.5"/>
    <n v="4.5"/>
    <s v="1.6.1"/>
    <s v="4+"/>
    <x v="0"/>
    <n v="40"/>
    <n v="5"/>
    <n v="6"/>
    <n v="1"/>
  </r>
  <r>
    <n v="3846"/>
    <n v="942766453"/>
    <s v="Twilight Struggle"/>
    <n v="267043840"/>
    <s v="USD"/>
    <x v="3"/>
    <x v="1478"/>
    <n v="11"/>
    <n v="3.5"/>
    <n v="3.5"/>
    <s v="1.1.1"/>
    <s v="12+"/>
    <x v="0"/>
    <n v="24"/>
    <n v="5"/>
    <n v="1"/>
    <n v="1"/>
  </r>
  <r>
    <n v="3847"/>
    <n v="942990867"/>
    <s v="My Om Nom"/>
    <n v="211459072"/>
    <s v="USD"/>
    <x v="4"/>
    <x v="2316"/>
    <n v="32"/>
    <n v="4.5"/>
    <n v="4.5"/>
    <s v="1.1.8"/>
    <s v="4+"/>
    <x v="0"/>
    <n v="40"/>
    <n v="5"/>
    <n v="11"/>
    <n v="1"/>
  </r>
  <r>
    <n v="3848"/>
    <n v="943101317"/>
    <s v="Small Town Terrors: Galdor's Bluff HD - A Magical Hidden Object Mystery (Full)"/>
    <n v="555175936"/>
    <s v="USD"/>
    <x v="12"/>
    <x v="350"/>
    <n v="71"/>
    <n v="4.5"/>
    <n v="4.5"/>
    <s v="1.0.0"/>
    <s v="9+"/>
    <x v="0"/>
    <n v="24"/>
    <n v="5"/>
    <n v="3"/>
    <n v="1"/>
  </r>
  <r>
    <n v="3849"/>
    <n v="943116454"/>
    <s v="Small Town Terrors: Galdor's Bluff - A Magical Hidden Object Mystery (Full)"/>
    <n v="555134976"/>
    <s v="USD"/>
    <x v="6"/>
    <x v="423"/>
    <n v="17"/>
    <n v="4"/>
    <n v="4"/>
    <s v="1.0.0"/>
    <s v="9+"/>
    <x v="0"/>
    <n v="38"/>
    <n v="0"/>
    <n v="3"/>
    <n v="1"/>
  </r>
  <r>
    <n v="3852"/>
    <n v="943419894"/>
    <s v="Dictator: Revolt"/>
    <n v="147761152"/>
    <s v="USD"/>
    <x v="2"/>
    <x v="2317"/>
    <n v="5"/>
    <n v="4"/>
    <n v="4"/>
    <s v="1.5.12"/>
    <s v="12+"/>
    <x v="0"/>
    <n v="37"/>
    <n v="5"/>
    <n v="1"/>
    <n v="1"/>
  </r>
  <r>
    <n v="3853"/>
    <n v="943438858"/>
    <s v="雿-銝剖摮行憸雿敹蟡"/>
    <n v="18336768"/>
    <s v="USD"/>
    <x v="1"/>
    <x v="197"/>
    <n v="0"/>
    <n v="0"/>
    <n v="0"/>
    <s v="2.1.6"/>
    <s v="4+"/>
    <x v="16"/>
    <n v="37"/>
    <n v="5"/>
    <n v="2"/>
    <n v="1"/>
  </r>
  <r>
    <n v="3854"/>
    <n v="943453328"/>
    <s v="Dictator: Outbreak"/>
    <n v="148776960"/>
    <s v="USD"/>
    <x v="1"/>
    <x v="2318"/>
    <n v="37"/>
    <n v="4"/>
    <n v="4"/>
    <s v="1.5.12"/>
    <s v="12+"/>
    <x v="0"/>
    <n v="37"/>
    <n v="5"/>
    <n v="1"/>
    <n v="1"/>
  </r>
  <r>
    <n v="3855"/>
    <n v="943587620"/>
    <s v="Paribus - Rebates When Prices Drop"/>
    <n v="92841984"/>
    <s v="USD"/>
    <x v="1"/>
    <x v="58"/>
    <n v="32"/>
    <n v="3"/>
    <n v="1.5"/>
    <s v="2.9.0"/>
    <s v="4+"/>
    <x v="5"/>
    <n v="37"/>
    <n v="5"/>
    <n v="1"/>
    <n v="1"/>
  </r>
  <r>
    <n v="3856"/>
    <n v="943594558"/>
    <s v="SpongeBob Bubble Party"/>
    <n v="126418944"/>
    <s v="USD"/>
    <x v="2"/>
    <x v="2319"/>
    <n v="44"/>
    <n v="4.5"/>
    <n v="4"/>
    <n v="1.2"/>
    <s v="4+"/>
    <x v="0"/>
    <n v="38"/>
    <n v="5"/>
    <n v="1"/>
    <n v="1"/>
  </r>
  <r>
    <n v="3857"/>
    <n v="943753597"/>
    <m/>
    <n v="18669568"/>
    <s v="USD"/>
    <x v="1"/>
    <x v="197"/>
    <n v="0"/>
    <n v="0"/>
    <n v="0"/>
    <s v="1.0.2"/>
    <s v="4+"/>
    <x v="0"/>
    <n v="38"/>
    <n v="5"/>
    <n v="2"/>
    <n v="1"/>
  </r>
  <r>
    <n v="3858"/>
    <n v="943837049"/>
    <s v="Around The World in 80 Days - Hidden Object Games"/>
    <n v="97043456"/>
    <s v="USD"/>
    <x v="7"/>
    <x v="636"/>
    <n v="28"/>
    <n v="4.5"/>
    <n v="4"/>
    <n v="3"/>
    <s v="4+"/>
    <x v="0"/>
    <n v="38"/>
    <n v="5"/>
    <n v="11"/>
    <n v="1"/>
  </r>
  <r>
    <n v="3859"/>
    <n v="943869618"/>
    <s v="Toca Kitchen 2"/>
    <n v="112056320"/>
    <s v="USD"/>
    <x v="6"/>
    <x v="2320"/>
    <n v="346"/>
    <n v="4.5"/>
    <n v="4.5"/>
    <s v="1.2.1"/>
    <s v="4+"/>
    <x v="16"/>
    <n v="39"/>
    <n v="5"/>
    <n v="18"/>
    <n v="1"/>
  </r>
  <r>
    <n v="3860"/>
    <n v="944011620"/>
    <s v="Amazon Alexa"/>
    <n v="78435328"/>
    <s v="USD"/>
    <x v="1"/>
    <x v="2260"/>
    <n v="141"/>
    <n v="2"/>
    <n v="1.5"/>
    <s v="2.0.2478"/>
    <s v="4+"/>
    <x v="6"/>
    <n v="37"/>
    <n v="3"/>
    <n v="2"/>
    <n v="1"/>
  </r>
  <r>
    <n v="3862"/>
    <n v="944165809"/>
    <s v="Kaiser 64"/>
    <n v="34856960"/>
    <s v="USD"/>
    <x v="2"/>
    <x v="831"/>
    <n v="1"/>
    <n v="5"/>
    <n v="5"/>
    <s v="1.1.3"/>
    <s v="9+"/>
    <x v="0"/>
    <n v="38"/>
    <n v="4"/>
    <n v="2"/>
    <n v="1"/>
  </r>
  <r>
    <n v="3864"/>
    <n v="944244620"/>
    <s v="Santa Spy Cam! I Caught Santa!"/>
    <n v="21561344"/>
    <s v="USD"/>
    <x v="2"/>
    <x v="1826"/>
    <n v="52"/>
    <n v="1"/>
    <n v="1"/>
    <n v="2.2000000000000002"/>
    <s v="4+"/>
    <x v="0"/>
    <n v="43"/>
    <n v="0"/>
    <n v="1"/>
    <n v="1"/>
  </r>
  <r>
    <n v="3865"/>
    <n v="944393180"/>
    <s v="The Sandbox Evolution - Craft a 2D Pixel Universe"/>
    <n v="171243520"/>
    <s v="USD"/>
    <x v="1"/>
    <x v="2321"/>
    <n v="35"/>
    <n v="4.5"/>
    <n v="4.5"/>
    <s v="1.3.0"/>
    <s v="4+"/>
    <x v="0"/>
    <n v="37"/>
    <n v="5"/>
    <n v="3"/>
    <n v="1"/>
  </r>
  <r>
    <n v="3866"/>
    <n v="944644383"/>
    <s v="Aftercut : Background Eraser &amp; Easy Photo Editor"/>
    <n v="99231744"/>
    <s v="USD"/>
    <x v="7"/>
    <x v="1745"/>
    <n v="23"/>
    <n v="4.5"/>
    <n v="4.5"/>
    <n v="3.29"/>
    <s v="4+"/>
    <x v="14"/>
    <n v="37"/>
    <n v="5"/>
    <n v="13"/>
    <n v="1"/>
  </r>
  <r>
    <n v="3867"/>
    <n v="944646397"/>
    <s v="潘- 憯啜詻批嫘潦嚗餌憟賬蝟颯"/>
    <n v="8593408"/>
    <s v="USD"/>
    <x v="2"/>
    <x v="831"/>
    <n v="1"/>
    <n v="3"/>
    <n v="3"/>
    <s v="1.0.3"/>
    <s v="4+"/>
    <x v="13"/>
    <n v="38"/>
    <n v="2"/>
    <n v="1"/>
    <n v="1"/>
  </r>
  <r>
    <n v="3868"/>
    <n v="944693166"/>
    <s v="MobileData - Mobile data usage with Today Widget"/>
    <n v="17748992"/>
    <s v="USD"/>
    <x v="2"/>
    <x v="197"/>
    <n v="0"/>
    <n v="0"/>
    <n v="0"/>
    <s v="1.2.5"/>
    <s v="4+"/>
    <x v="7"/>
    <n v="37"/>
    <n v="4"/>
    <n v="2"/>
    <n v="1"/>
  </r>
  <r>
    <n v="3870"/>
    <n v="944808246"/>
    <s v="Snow Leopard Simulator"/>
    <n v="106881024"/>
    <s v="USD"/>
    <x v="2"/>
    <x v="2322"/>
    <n v="837"/>
    <n v="4.5"/>
    <n v="4.5"/>
    <n v="1"/>
    <s v="9+"/>
    <x v="0"/>
    <n v="43"/>
    <n v="5"/>
    <n v="1"/>
    <n v="1"/>
  </r>
  <r>
    <n v="3871"/>
    <n v="944808252"/>
    <s v="Stray Dog Simulator"/>
    <n v="127668224"/>
    <s v="USD"/>
    <x v="2"/>
    <x v="2323"/>
    <n v="2499"/>
    <n v="4"/>
    <n v="4"/>
    <n v="1.1000000000000001"/>
    <s v="9+"/>
    <x v="0"/>
    <n v="43"/>
    <n v="5"/>
    <n v="1"/>
    <n v="1"/>
  </r>
  <r>
    <n v="3872"/>
    <n v="944985743"/>
    <s v="Evel Knievel"/>
    <n v="320951296"/>
    <s v="USD"/>
    <x v="1"/>
    <x v="1235"/>
    <n v="34"/>
    <n v="4.5"/>
    <n v="4"/>
    <s v="1.0.10"/>
    <s v="4+"/>
    <x v="0"/>
    <n v="38"/>
    <n v="5"/>
    <n v="1"/>
    <n v="1"/>
  </r>
  <r>
    <n v="3873"/>
    <n v="945077360"/>
    <s v="Sling TV: A La Carte TV. Watch Live Shows &amp; Sports"/>
    <n v="100124672"/>
    <s v="USD"/>
    <x v="1"/>
    <x v="2324"/>
    <n v="476"/>
    <n v="2.5"/>
    <n v="4"/>
    <s v="5.0.5"/>
    <s v="12+"/>
    <x v="13"/>
    <n v="37"/>
    <n v="5"/>
    <n v="1"/>
    <n v="1"/>
  </r>
  <r>
    <n v="3874"/>
    <n v="945177811"/>
    <s v="Hyena Simulator"/>
    <n v="156360704"/>
    <s v="USD"/>
    <x v="2"/>
    <x v="2325"/>
    <n v="327"/>
    <n v="4.5"/>
    <n v="4.5"/>
    <n v="1"/>
    <s v="9+"/>
    <x v="0"/>
    <n v="40"/>
    <n v="5"/>
    <n v="1"/>
    <n v="1"/>
  </r>
  <r>
    <n v="3876"/>
    <n v="945274928"/>
    <s v="Clash of Kings - CoK"/>
    <n v="157344768"/>
    <s v="USD"/>
    <x v="1"/>
    <x v="2326"/>
    <n v="7"/>
    <n v="4.5"/>
    <n v="3.5"/>
    <s v="2.44.0"/>
    <s v="9+"/>
    <x v="0"/>
    <n v="38"/>
    <n v="5"/>
    <n v="20"/>
    <n v="1"/>
  </r>
  <r>
    <n v="3877"/>
    <n v="945402023"/>
    <s v="Peg + Cat's Tree Problem"/>
    <n v="554023936"/>
    <s v="USD"/>
    <x v="6"/>
    <x v="823"/>
    <n v="0"/>
    <n v="2.5"/>
    <n v="0"/>
    <s v="2.1.1"/>
    <s v="4+"/>
    <x v="16"/>
    <n v="24"/>
    <n v="5"/>
    <n v="1"/>
    <n v="1"/>
  </r>
  <r>
    <n v="3878"/>
    <n v="945434433"/>
    <s v="SNCF"/>
    <n v="122186752"/>
    <s v="USD"/>
    <x v="1"/>
    <x v="561"/>
    <n v="0"/>
    <n v="1.5"/>
    <n v="0"/>
    <n v="7.22"/>
    <s v="4+"/>
    <x v="8"/>
    <n v="37"/>
    <n v="1"/>
    <n v="4"/>
    <n v="1"/>
  </r>
  <r>
    <n v="3880"/>
    <n v="945621521"/>
    <s v="Quick Hit Slots  Casino Slot Machines Games"/>
    <n v="186679296"/>
    <s v="USD"/>
    <x v="1"/>
    <x v="2327"/>
    <n v="46"/>
    <n v="4"/>
    <n v="4"/>
    <s v="v2.2.21"/>
    <s v="17+"/>
    <x v="0"/>
    <n v="38"/>
    <n v="5"/>
    <n v="1"/>
    <n v="1"/>
  </r>
  <r>
    <n v="3881"/>
    <n v="945623719"/>
    <s v="Fairytale Fiasco - Royal Rescue"/>
    <n v="101302272"/>
    <s v="USD"/>
    <x v="1"/>
    <x v="386"/>
    <n v="2"/>
    <n v="3.5"/>
    <n v="4.5"/>
    <n v="1.4"/>
    <s v="4+"/>
    <x v="0"/>
    <n v="38"/>
    <n v="5"/>
    <n v="11"/>
    <n v="1"/>
  </r>
  <r>
    <n v="3882"/>
    <n v="945628768"/>
    <s v="押 - 踹捆"/>
    <n v="16304128"/>
    <s v="USD"/>
    <x v="1"/>
    <x v="197"/>
    <n v="0"/>
    <n v="0"/>
    <n v="0"/>
    <s v="29.10.18"/>
    <s v="12+"/>
    <x v="7"/>
    <n v="40"/>
    <n v="5"/>
    <n v="2"/>
    <n v="1"/>
  </r>
  <r>
    <n v="3885"/>
    <n v="945832041"/>
    <s v="Pulse Secure"/>
    <n v="45465600"/>
    <s v="USD"/>
    <x v="1"/>
    <x v="555"/>
    <n v="2"/>
    <n v="2"/>
    <n v="1"/>
    <s v="6.3.1"/>
    <s v="4+"/>
    <x v="11"/>
    <n v="37"/>
    <n v="5"/>
    <n v="11"/>
    <n v="1"/>
  </r>
  <r>
    <n v="3887"/>
    <n v="945991259"/>
    <e v="#NAME?"/>
    <n v="85620736"/>
    <s v="USD"/>
    <x v="1"/>
    <x v="197"/>
    <n v="0"/>
    <n v="0"/>
    <n v="0"/>
    <s v="4.7.0"/>
    <s v="4+"/>
    <x v="3"/>
    <n v="37"/>
    <n v="0"/>
    <n v="2"/>
    <n v="1"/>
  </r>
  <r>
    <n v="3888"/>
    <n v="946099227"/>
    <s v="YAZIO  Calorie Counter &amp; Nutrition Tracker"/>
    <n v="75785216"/>
    <s v="USD"/>
    <x v="1"/>
    <x v="179"/>
    <n v="0"/>
    <n v="4.5"/>
    <n v="0"/>
    <s v="4.2.0"/>
    <s v="4+"/>
    <x v="12"/>
    <n v="37"/>
    <n v="4"/>
    <n v="17"/>
    <n v="1"/>
  </r>
  <r>
    <n v="3889"/>
    <n v="946168827"/>
    <s v="Virry Educational. Play, learn with real animals"/>
    <n v="131406848"/>
    <s v="USD"/>
    <x v="1"/>
    <x v="1448"/>
    <n v="0"/>
    <n v="3.5"/>
    <n v="0"/>
    <s v="2.9.1"/>
    <s v="4+"/>
    <x v="16"/>
    <n v="37"/>
    <n v="5"/>
    <n v="1"/>
    <n v="1"/>
  </r>
  <r>
    <n v="3890"/>
    <n v="946382493"/>
    <s v="House of Terror VR"/>
    <n v="485908480"/>
    <s v="USD"/>
    <x v="1"/>
    <x v="647"/>
    <n v="0"/>
    <n v="2.5"/>
    <n v="0"/>
    <n v="4.8"/>
    <s v="12+"/>
    <x v="0"/>
    <n v="40"/>
    <n v="5"/>
    <n v="1"/>
    <n v="1"/>
  </r>
  <r>
    <n v="3891"/>
    <n v="946434924"/>
    <s v="Aerofly FS 2 Flight Simulator"/>
    <n v="2634030080"/>
    <s v="USD"/>
    <x v="6"/>
    <x v="747"/>
    <n v="211"/>
    <n v="3.5"/>
    <n v="3.5"/>
    <s v="2.4.7"/>
    <s v="4+"/>
    <x v="0"/>
    <n v="37"/>
    <n v="5"/>
    <n v="1"/>
    <n v="1"/>
  </r>
  <r>
    <n v="3892"/>
    <n v="946477821"/>
    <s v="Evoland"/>
    <n v="72448000"/>
    <s v="USD"/>
    <x v="4"/>
    <x v="2328"/>
    <n v="20"/>
    <n v="4"/>
    <n v="4.5"/>
    <s v="1.3.1"/>
    <s v="9+"/>
    <x v="0"/>
    <n v="40"/>
    <n v="5"/>
    <n v="8"/>
    <n v="1"/>
  </r>
  <r>
    <n v="3893"/>
    <n v="946496840"/>
    <s v="Ball King"/>
    <n v="74174464"/>
    <s v="USD"/>
    <x v="1"/>
    <x v="2329"/>
    <n v="131"/>
    <n v="4.5"/>
    <n v="4.5"/>
    <s v="2.0.6"/>
    <s v="9+"/>
    <x v="0"/>
    <n v="38"/>
    <n v="5"/>
    <n v="8"/>
    <n v="1"/>
  </r>
  <r>
    <n v="3896"/>
    <n v="946811576"/>
    <s v="Game of Dice"/>
    <n v="187652096"/>
    <s v="USD"/>
    <x v="1"/>
    <x v="2330"/>
    <n v="46"/>
    <n v="4.5"/>
    <n v="4.5"/>
    <n v="2.5"/>
    <s v="12+"/>
    <x v="0"/>
    <n v="38"/>
    <n v="5"/>
    <n v="7"/>
    <n v="1"/>
  </r>
  <r>
    <n v="3897"/>
    <n v="946843913"/>
    <s v="憟質膠縉鈭頧色膠銋啣摰摨"/>
    <n v="20352000"/>
    <s v="USD"/>
    <x v="1"/>
    <x v="197"/>
    <n v="0"/>
    <n v="0"/>
    <n v="0"/>
    <s v="3.3.4"/>
    <s v="4+"/>
    <x v="17"/>
    <n v="38"/>
    <n v="0"/>
    <n v="2"/>
    <n v="1"/>
  </r>
  <r>
    <n v="3898"/>
    <n v="946903436"/>
    <s v="I am Bread"/>
    <n v="1084654592"/>
    <s v="USD"/>
    <x v="4"/>
    <x v="2331"/>
    <n v="439"/>
    <n v="3.5"/>
    <n v="4"/>
    <n v="1.5"/>
    <s v="4+"/>
    <x v="0"/>
    <n v="37"/>
    <n v="4"/>
    <n v="8"/>
    <n v="1"/>
  </r>
  <r>
    <n v="3899"/>
    <n v="946930094"/>
    <s v="FineScanner Pro - PDF Document Scanner App + OCR"/>
    <n v="63974400"/>
    <s v="USD"/>
    <x v="22"/>
    <x v="654"/>
    <n v="4"/>
    <n v="4"/>
    <n v="4.5"/>
    <s v="6.2.5"/>
    <s v="4+"/>
    <x v="11"/>
    <n v="37"/>
    <n v="5"/>
    <n v="12"/>
    <n v="1"/>
  </r>
  <r>
    <n v="3900"/>
    <n v="947039079"/>
    <s v="Killer Clown Scare Prank"/>
    <n v="9056256"/>
    <s v="USD"/>
    <x v="2"/>
    <x v="1458"/>
    <n v="3"/>
    <n v="1.5"/>
    <n v="1.5"/>
    <s v="1.0.0"/>
    <s v="12+"/>
    <x v="13"/>
    <n v="38"/>
    <n v="0"/>
    <n v="1"/>
    <n v="1"/>
  </r>
  <r>
    <n v="3901"/>
    <n v="947281623"/>
    <s v="Video Call Santa Claus Christmas - Catch Kids Wish"/>
    <n v="68760576"/>
    <s v="USD"/>
    <x v="1"/>
    <x v="1076"/>
    <n v="190"/>
    <n v="2.5"/>
    <n v="2.5"/>
    <n v="3.43"/>
    <s v="4+"/>
    <x v="13"/>
    <n v="37"/>
    <n v="5"/>
    <n v="1"/>
    <n v="1"/>
  </r>
  <r>
    <n v="3903"/>
    <n v="947402822"/>
    <s v="Galaxy Trucker Pocket"/>
    <n v="118829056"/>
    <s v="USD"/>
    <x v="4"/>
    <x v="1374"/>
    <n v="3"/>
    <n v="5"/>
    <n v="4"/>
    <s v="2.2.12"/>
    <s v="9+"/>
    <x v="0"/>
    <n v="40"/>
    <n v="0"/>
    <n v="1"/>
    <n v="1"/>
  </r>
  <r>
    <n v="3904"/>
    <n v="947529440"/>
    <s v="Osmo Masterpiece"/>
    <n v="191596544"/>
    <s v="USD"/>
    <x v="1"/>
    <x v="2303"/>
    <n v="0"/>
    <n v="3.5"/>
    <n v="0"/>
    <s v="2.1.24"/>
    <s v="4+"/>
    <x v="0"/>
    <n v="24"/>
    <n v="5"/>
    <n v="12"/>
    <n v="1"/>
  </r>
  <r>
    <n v="3905"/>
    <n v="947548754"/>
    <s v="Paul Pixel - The Awakening"/>
    <n v="107995136"/>
    <s v="USD"/>
    <x v="7"/>
    <x v="2311"/>
    <n v="4"/>
    <n v="4.5"/>
    <n v="4"/>
    <n v="1.8"/>
    <s v="9+"/>
    <x v="0"/>
    <n v="37"/>
    <n v="5"/>
    <n v="3"/>
    <n v="1"/>
  </r>
  <r>
    <n v="3906"/>
    <n v="947624478"/>
    <s v="Fix My Car: Garage Wars - Furious Street Mechanic!"/>
    <n v="83590144"/>
    <s v="USD"/>
    <x v="7"/>
    <x v="1427"/>
    <n v="25"/>
    <n v="3.5"/>
    <n v="3.5"/>
    <n v="3.6"/>
    <s v="4+"/>
    <x v="0"/>
    <n v="40"/>
    <n v="5"/>
    <n v="10"/>
    <n v="1"/>
  </r>
  <r>
    <n v="3907"/>
    <n v="947644950"/>
    <s v="Amazon Prime Now"/>
    <n v="48007168"/>
    <s v="USD"/>
    <x v="1"/>
    <x v="1295"/>
    <n v="1"/>
    <n v="3"/>
    <n v="1"/>
    <n v="4"/>
    <s v="4+"/>
    <x v="3"/>
    <n v="37"/>
    <n v="0"/>
    <n v="1"/>
    <n v="1"/>
  </r>
  <r>
    <n v="3908"/>
    <n v="947805279"/>
    <s v="Crane Connect"/>
    <n v="24176640"/>
    <s v="USD"/>
    <x v="1"/>
    <x v="88"/>
    <n v="7"/>
    <n v="2"/>
    <n v="1"/>
    <s v="1.5.8"/>
    <s v="4+"/>
    <x v="12"/>
    <n v="37"/>
    <n v="5"/>
    <n v="5"/>
    <n v="1"/>
  </r>
  <r>
    <n v="3909"/>
    <n v="947824428"/>
    <s v="Hydra - Amazing Photography"/>
    <n v="16631808"/>
    <s v="USD"/>
    <x v="4"/>
    <x v="321"/>
    <n v="3"/>
    <n v="3.5"/>
    <n v="3.5"/>
    <s v="1.3.4"/>
    <s v="4+"/>
    <x v="14"/>
    <n v="37"/>
    <n v="1"/>
    <n v="15"/>
    <n v="1"/>
  </r>
  <r>
    <n v="3911"/>
    <n v="948089675"/>
    <s v="DropEraser"/>
    <n v="318803968"/>
    <s v="USD"/>
    <x v="1"/>
    <x v="197"/>
    <n v="0"/>
    <n v="0"/>
    <n v="0"/>
    <s v="1.4.2"/>
    <s v="4+"/>
    <x v="0"/>
    <n v="40"/>
    <n v="5"/>
    <n v="1"/>
    <n v="1"/>
  </r>
  <r>
    <n v="3912"/>
    <n v="948090890"/>
    <s v="MoonCatcher"/>
    <n v="8497152"/>
    <s v="USD"/>
    <x v="2"/>
    <x v="197"/>
    <n v="0"/>
    <n v="0"/>
    <n v="0"/>
    <n v="11"/>
    <s v="4+"/>
    <x v="14"/>
    <n v="37"/>
    <n v="0"/>
    <n v="2"/>
    <n v="1"/>
  </r>
  <r>
    <n v="3914"/>
    <n v="948201260"/>
    <s v="Classic Poker - Texas Holdem"/>
    <n v="103760896"/>
    <s v="USD"/>
    <x v="1"/>
    <x v="2332"/>
    <n v="9"/>
    <n v="4"/>
    <n v="4"/>
    <s v="3.0.8"/>
    <s v="12+"/>
    <x v="0"/>
    <n v="40"/>
    <n v="5"/>
    <n v="9"/>
    <n v="1"/>
  </r>
  <r>
    <n v="3917"/>
    <n v="948478740"/>
    <s v="MacID"/>
    <n v="6208512"/>
    <s v="USD"/>
    <x v="0"/>
    <x v="2333"/>
    <n v="26"/>
    <n v="4"/>
    <n v="4.5"/>
    <s v="1.3.6"/>
    <s v="4+"/>
    <x v="7"/>
    <n v="37"/>
    <n v="5"/>
    <n v="2"/>
    <n v="1"/>
  </r>
  <r>
    <n v="3918"/>
    <n v="948561621"/>
    <s v="City Police Car Driver Simulator  Drive Cops Auto"/>
    <n v="212642816"/>
    <s v="USD"/>
    <x v="1"/>
    <x v="1724"/>
    <n v="36"/>
    <n v="4"/>
    <n v="4"/>
    <n v="4.0999999999999996"/>
    <s v="17+"/>
    <x v="0"/>
    <n v="37"/>
    <n v="5"/>
    <n v="1"/>
    <n v="1"/>
  </r>
  <r>
    <n v="3920"/>
    <n v="948618479"/>
    <s v="Women's Health 100 Tage Training ohne Ger瓣te"/>
    <n v="39852032"/>
    <s v="USD"/>
    <x v="2"/>
    <x v="197"/>
    <n v="0"/>
    <n v="0"/>
    <n v="0"/>
    <s v="1.2.1"/>
    <s v="4+"/>
    <x v="12"/>
    <n v="38"/>
    <n v="0"/>
    <n v="1"/>
    <n v="1"/>
  </r>
  <r>
    <n v="3921"/>
    <n v="948634806"/>
    <s v="New baseball board app BasePinBall"/>
    <n v="177752064"/>
    <s v="USD"/>
    <x v="1"/>
    <x v="295"/>
    <n v="0"/>
    <n v="3"/>
    <n v="0"/>
    <s v="1.0.4"/>
    <s v="4+"/>
    <x v="0"/>
    <n v="40"/>
    <n v="5"/>
    <n v="2"/>
    <n v="1"/>
  </r>
  <r>
    <n v="3922"/>
    <n v="948715059"/>
    <s v="Venture Kid"/>
    <n v="27722752"/>
    <s v="USD"/>
    <x v="2"/>
    <x v="2334"/>
    <n v="372"/>
    <n v="4.5"/>
    <n v="4.5"/>
    <n v="1.1000000000000001"/>
    <s v="9+"/>
    <x v="0"/>
    <n v="38"/>
    <n v="5"/>
    <n v="1"/>
    <n v="1"/>
  </r>
  <r>
    <n v="3923"/>
    <n v="948757156"/>
    <s v="TwinSpires Official Kentucky Derby Wagering App"/>
    <n v="72011776"/>
    <s v="USD"/>
    <x v="1"/>
    <x v="2007"/>
    <n v="16"/>
    <n v="3"/>
    <n v="2"/>
    <s v="1.4.10"/>
    <s v="17+"/>
    <x v="10"/>
    <n v="37"/>
    <n v="4"/>
    <n v="1"/>
    <n v="1"/>
  </r>
  <r>
    <n v="3924"/>
    <n v="948781148"/>
    <s v="PopSwish Basketball by Andrew Wiggins"/>
    <n v="104709120"/>
    <s v="USD"/>
    <x v="1"/>
    <x v="635"/>
    <n v="13"/>
    <n v="4"/>
    <n v="3.5"/>
    <s v="1.2.008"/>
    <s v="17+"/>
    <x v="0"/>
    <n v="37"/>
    <n v="0"/>
    <n v="1"/>
    <n v="1"/>
  </r>
  <r>
    <n v="3925"/>
    <n v="948805709"/>
    <s v="SpongeBob: Sponge on the Run"/>
    <n v="171291648"/>
    <s v="USD"/>
    <x v="0"/>
    <x v="1074"/>
    <n v="2"/>
    <n v="4"/>
    <n v="2.5"/>
    <s v="1.2.1"/>
    <s v="4+"/>
    <x v="0"/>
    <n v="38"/>
    <n v="5"/>
    <n v="1"/>
    <n v="1"/>
  </r>
  <r>
    <n v="3926"/>
    <n v="948857526"/>
    <s v="Transistor"/>
    <n v="2414573568"/>
    <s v="USD"/>
    <x v="4"/>
    <x v="2335"/>
    <n v="141"/>
    <n v="4.5"/>
    <n v="4.5"/>
    <n v="1.6"/>
    <s v="12+"/>
    <x v="0"/>
    <n v="33"/>
    <n v="5"/>
    <n v="1"/>
    <n v="1"/>
  </r>
  <r>
    <n v="3927"/>
    <n v="948861271"/>
    <s v="Owl Simulator"/>
    <n v="104480768"/>
    <s v="USD"/>
    <x v="2"/>
    <x v="1565"/>
    <n v="231"/>
    <n v="4"/>
    <n v="4.5"/>
    <n v="1.1000000000000001"/>
    <s v="9+"/>
    <x v="0"/>
    <n v="43"/>
    <n v="5"/>
    <n v="1"/>
    <n v="1"/>
  </r>
  <r>
    <n v="3928"/>
    <n v="948958859"/>
    <s v="SpongeBob's Game Frenzy"/>
    <n v="466039808"/>
    <s v="USD"/>
    <x v="6"/>
    <x v="1723"/>
    <n v="3"/>
    <n v="4"/>
    <n v="3"/>
    <n v="1.5"/>
    <s v="4+"/>
    <x v="0"/>
    <n v="38"/>
    <n v="4"/>
    <n v="1"/>
    <n v="1"/>
  </r>
  <r>
    <n v="3929"/>
    <n v="949184293"/>
    <s v="Otaku quizzes from manga, and anime--Slice HEROES!"/>
    <n v="38242304"/>
    <s v="USD"/>
    <x v="1"/>
    <x v="197"/>
    <n v="0"/>
    <n v="0"/>
    <n v="0"/>
    <s v="4.1.3"/>
    <s v="17+"/>
    <x v="0"/>
    <n v="37"/>
    <n v="0"/>
    <n v="1"/>
    <n v="1"/>
  </r>
  <r>
    <n v="3930"/>
    <n v="949215818"/>
    <s v="Azerrz Sounds"/>
    <n v="106823680"/>
    <s v="USD"/>
    <x v="2"/>
    <x v="350"/>
    <n v="71"/>
    <n v="4.5"/>
    <n v="4.5"/>
    <n v="1.1000000000000001"/>
    <s v="17+"/>
    <x v="13"/>
    <n v="38"/>
    <n v="0"/>
    <n v="1"/>
    <n v="1"/>
  </r>
  <r>
    <n v="3931"/>
    <n v="949255899"/>
    <s v="Earn to Die 2 Lite"/>
    <n v="70754304"/>
    <s v="USD"/>
    <x v="1"/>
    <x v="2336"/>
    <n v="1147"/>
    <n v="4.5"/>
    <n v="4.5"/>
    <s v="1.0.8"/>
    <s v="12+"/>
    <x v="0"/>
    <n v="39"/>
    <n v="5"/>
    <n v="1"/>
    <n v="1"/>
  </r>
  <r>
    <n v="3932"/>
    <n v="949281035"/>
    <s v="You Stupid"/>
    <n v="24551424"/>
    <s v="USD"/>
    <x v="1"/>
    <x v="2337"/>
    <n v="106"/>
    <n v="4"/>
    <n v="3"/>
    <n v="1.4"/>
    <s v="4+"/>
    <x v="0"/>
    <n v="38"/>
    <n v="3"/>
    <n v="1"/>
    <n v="1"/>
  </r>
  <r>
    <n v="3933"/>
    <n v="949344041"/>
    <s v="LINE BROWN FARM"/>
    <n v="180995072"/>
    <s v="USD"/>
    <x v="1"/>
    <x v="552"/>
    <n v="6"/>
    <n v="4.5"/>
    <n v="4.5"/>
    <s v="2.1.0"/>
    <s v="4+"/>
    <x v="0"/>
    <n v="37"/>
    <n v="5"/>
    <n v="1"/>
    <n v="1"/>
  </r>
  <r>
    <n v="3934"/>
    <n v="949498190"/>
    <s v="iSlash Heroes"/>
    <n v="150040576"/>
    <s v="USD"/>
    <x v="1"/>
    <x v="2128"/>
    <n v="0"/>
    <n v="4"/>
    <n v="0"/>
    <s v="1.5.2"/>
    <s v="4+"/>
    <x v="0"/>
    <n v="38"/>
    <n v="5"/>
    <n v="1"/>
    <n v="1"/>
  </r>
  <r>
    <n v="3935"/>
    <n v="949701151"/>
    <s v="MORTAL KOMBAT X"/>
    <n v="1738707968"/>
    <s v="USD"/>
    <x v="1"/>
    <x v="2338"/>
    <n v="1265"/>
    <n v="4.5"/>
    <n v="4.5"/>
    <n v="1.1299999999999999"/>
    <s v="17+"/>
    <x v="0"/>
    <n v="39"/>
    <n v="5"/>
    <n v="13"/>
    <n v="1"/>
  </r>
  <r>
    <n v="3937"/>
    <n v="949785353"/>
    <s v="Invasion: Modern Empire"/>
    <n v="150786048"/>
    <s v="USD"/>
    <x v="1"/>
    <x v="2339"/>
    <n v="4"/>
    <n v="4"/>
    <n v="2.5"/>
    <s v="1.34.60"/>
    <s v="12+"/>
    <x v="0"/>
    <n v="38"/>
    <n v="5"/>
    <n v="16"/>
    <n v="1"/>
  </r>
  <r>
    <n v="3938"/>
    <n v="949817566"/>
    <s v="箔脩內 LINK"/>
    <n v="26204160"/>
    <s v="USD"/>
    <x v="1"/>
    <x v="197"/>
    <n v="0"/>
    <n v="0"/>
    <n v="0"/>
    <s v="2.2.0"/>
    <s v="17+"/>
    <x v="9"/>
    <n v="37"/>
    <n v="0"/>
    <n v="2"/>
    <n v="1"/>
  </r>
  <r>
    <n v="3939"/>
    <n v="949838009"/>
    <s v="Dreamdays: Count Down to the Days that Matter"/>
    <n v="52049920"/>
    <s v="USD"/>
    <x v="2"/>
    <x v="2340"/>
    <n v="99"/>
    <n v="5"/>
    <n v="4"/>
    <s v="1.3.7"/>
    <s v="4+"/>
    <x v="7"/>
    <n v="37"/>
    <n v="0"/>
    <n v="12"/>
    <n v="1"/>
  </r>
  <r>
    <n v="3940"/>
    <n v="949870726"/>
    <s v="Gear.Club - True Racing"/>
    <n v="2386132992"/>
    <s v="USD"/>
    <x v="1"/>
    <x v="870"/>
    <n v="71"/>
    <n v="4.5"/>
    <n v="4.5"/>
    <s v="1.12.1"/>
    <s v="4+"/>
    <x v="0"/>
    <n v="37"/>
    <n v="5"/>
    <n v="6"/>
    <n v="1"/>
  </r>
  <r>
    <n v="3941"/>
    <n v="949876643"/>
    <s v="Lumyer - augmented reality camera effects"/>
    <n v="121899008"/>
    <s v="USD"/>
    <x v="1"/>
    <x v="2341"/>
    <n v="251"/>
    <n v="4.5"/>
    <n v="5"/>
    <s v="4.0.1"/>
    <s v="12+"/>
    <x v="14"/>
    <n v="37"/>
    <n v="0"/>
    <n v="11"/>
    <n v="1"/>
  </r>
  <r>
    <n v="3942"/>
    <n v="950022424"/>
    <s v="Jet: Online Shopping Deals &amp; Bulk Wholesale Prices"/>
    <n v="203396096"/>
    <s v="USD"/>
    <x v="1"/>
    <x v="2342"/>
    <n v="216"/>
    <n v="4.5"/>
    <n v="5"/>
    <s v="3.7.2"/>
    <s v="4+"/>
    <x v="3"/>
    <n v="37"/>
    <n v="5"/>
    <n v="1"/>
    <n v="1"/>
  </r>
  <r>
    <n v="3943"/>
    <n v="950130103"/>
    <s v="Panther Simulator"/>
    <n v="138006528"/>
    <s v="USD"/>
    <x v="2"/>
    <x v="2343"/>
    <n v="476"/>
    <n v="4"/>
    <n v="4"/>
    <n v="1"/>
    <s v="9+"/>
    <x v="0"/>
    <n v="40"/>
    <n v="5"/>
    <n v="1"/>
    <n v="1"/>
  </r>
  <r>
    <n v="3946"/>
    <n v="950279845"/>
    <s v="Questerium: Sinister Trinity, Collector's Edition HD (Full)"/>
    <n v="1176809472"/>
    <s v="USD"/>
    <x v="12"/>
    <x v="2344"/>
    <n v="243"/>
    <n v="4.5"/>
    <n v="4.5"/>
    <n v="1.2"/>
    <s v="9+"/>
    <x v="0"/>
    <n v="24"/>
    <n v="5"/>
    <n v="11"/>
    <n v="1"/>
  </r>
  <r>
    <n v="3947"/>
    <n v="950299949"/>
    <s v="Riff Racer: Race Your Music"/>
    <n v="403729408"/>
    <s v="USD"/>
    <x v="2"/>
    <x v="1728"/>
    <n v="4"/>
    <n v="3.5"/>
    <n v="3"/>
    <s v="1.1.4"/>
    <s v="4+"/>
    <x v="0"/>
    <n v="37"/>
    <n v="4"/>
    <n v="5"/>
    <n v="1"/>
  </r>
  <r>
    <n v="3948"/>
    <n v="950335311"/>
    <s v="Ulysses"/>
    <n v="97912832"/>
    <s v="USD"/>
    <x v="16"/>
    <x v="2345"/>
    <n v="29"/>
    <n v="4.5"/>
    <n v="5"/>
    <s v="2.8.2"/>
    <s v="4+"/>
    <x v="1"/>
    <n v="37"/>
    <n v="5"/>
    <n v="7"/>
    <n v="1"/>
  </r>
  <r>
    <n v="3949"/>
    <n v="950386914"/>
    <s v="Sweet Shop"/>
    <n v="80953344"/>
    <s v="USD"/>
    <x v="2"/>
    <x v="509"/>
    <n v="172"/>
    <n v="4"/>
    <n v="4"/>
    <s v="1.0.3"/>
    <s v="4+"/>
    <x v="0"/>
    <n v="38"/>
    <n v="5"/>
    <n v="16"/>
    <n v="1"/>
  </r>
  <r>
    <n v="3950"/>
    <n v="950503358"/>
    <s v="Theory of evolution"/>
    <n v="42460160"/>
    <s v="USD"/>
    <x v="1"/>
    <x v="197"/>
    <n v="0"/>
    <n v="0"/>
    <n v="0"/>
    <n v="1.9"/>
    <s v="4+"/>
    <x v="13"/>
    <n v="40"/>
    <n v="3"/>
    <n v="2"/>
    <n v="1"/>
  </r>
  <r>
    <n v="3951"/>
    <n v="950519698"/>
    <s v="VivaVideo PRO Best Video Editor &amp; Movie Maker HD"/>
    <n v="135152640"/>
    <s v="USD"/>
    <x v="6"/>
    <x v="2346"/>
    <n v="42"/>
    <n v="4.5"/>
    <n v="5"/>
    <s v="5.8.0"/>
    <s v="4+"/>
    <x v="14"/>
    <n v="37"/>
    <n v="0"/>
    <n v="19"/>
    <n v="1"/>
  </r>
  <r>
    <n v="3952"/>
    <n v="950527505"/>
    <s v="潦函摰喳扎押 NewsDigest嚗乓嫘扎扼"/>
    <n v="96060416"/>
    <s v="USD"/>
    <x v="1"/>
    <x v="197"/>
    <n v="0"/>
    <n v="0"/>
    <n v="0"/>
    <s v="4.9.2"/>
    <s v="12+"/>
    <x v="19"/>
    <n v="37"/>
    <n v="5"/>
    <n v="1"/>
    <n v="1"/>
  </r>
  <r>
    <n v="3954"/>
    <n v="950574221"/>
    <s v="Deck Heroes: Legacy"/>
    <n v="112683008"/>
    <s v="USD"/>
    <x v="1"/>
    <x v="2347"/>
    <n v="0"/>
    <n v="4"/>
    <n v="0"/>
    <s v="10.8.0"/>
    <s v="17+"/>
    <x v="0"/>
    <n v="40"/>
    <n v="5"/>
    <n v="1"/>
    <n v="1"/>
  </r>
  <r>
    <n v="3955"/>
    <n v="950593464"/>
    <s v="Dr. Panda's Ice Cream Truck"/>
    <n v="205928448"/>
    <s v="USD"/>
    <x v="7"/>
    <x v="1490"/>
    <n v="294"/>
    <n v="4"/>
    <n v="4"/>
    <n v="1.33"/>
    <s v="4+"/>
    <x v="16"/>
    <n v="40"/>
    <n v="4"/>
    <n v="20"/>
    <n v="1"/>
  </r>
  <r>
    <n v="3956"/>
    <n v="950593959"/>
    <s v="Dr. Panda Restaurant Asia"/>
    <n v="261428224"/>
    <s v="USD"/>
    <x v="1"/>
    <x v="535"/>
    <n v="176"/>
    <n v="4.5"/>
    <n v="4"/>
    <n v="1.2"/>
    <s v="4+"/>
    <x v="16"/>
    <n v="40"/>
    <n v="4"/>
    <n v="15"/>
    <n v="1"/>
  </r>
  <r>
    <n v="3958"/>
    <n v="950669893"/>
    <s v="Walking for Weight Loss: training plans, GPS, tips"/>
    <n v="111419392"/>
    <s v="USD"/>
    <x v="1"/>
    <x v="263"/>
    <n v="52"/>
    <n v="3.5"/>
    <n v="4"/>
    <s v="4.4.1"/>
    <s v="4+"/>
    <x v="12"/>
    <n v="37"/>
    <n v="0"/>
    <n v="10"/>
    <n v="1"/>
  </r>
  <r>
    <n v="3959"/>
    <n v="950795722"/>
    <s v="Prodigy Math Game"/>
    <n v="10961920"/>
    <s v="USD"/>
    <x v="1"/>
    <x v="2348"/>
    <n v="6051"/>
    <n v="4.5"/>
    <n v="4.5"/>
    <n v="1.6"/>
    <s v="9+"/>
    <x v="16"/>
    <n v="37"/>
    <n v="5"/>
    <n v="1"/>
    <n v="1"/>
  </r>
  <r>
    <n v="3960"/>
    <n v="950812012"/>
    <s v="Alto's Adventure"/>
    <n v="128664576"/>
    <s v="USD"/>
    <x v="4"/>
    <x v="2349"/>
    <n v="458"/>
    <n v="4.5"/>
    <n v="4.5"/>
    <s v="1.4.2"/>
    <s v="9+"/>
    <x v="0"/>
    <n v="38"/>
    <n v="5"/>
    <n v="19"/>
    <n v="1"/>
  </r>
  <r>
    <n v="3961"/>
    <n v="950823223"/>
    <s v="Whispering Willows"/>
    <n v="1595742208"/>
    <s v="USD"/>
    <x v="4"/>
    <x v="932"/>
    <n v="8"/>
    <n v="4"/>
    <n v="4"/>
    <n v="1.41"/>
    <s v="12+"/>
    <x v="0"/>
    <n v="40"/>
    <n v="5"/>
    <n v="1"/>
    <n v="1"/>
  </r>
  <r>
    <n v="3962"/>
    <n v="950902520"/>
    <s v="Polaroid Print App - ZIP"/>
    <n v="85582848"/>
    <s v="USD"/>
    <x v="1"/>
    <x v="2083"/>
    <n v="44"/>
    <n v="1.5"/>
    <n v="1.5"/>
    <n v="3.1"/>
    <s v="4+"/>
    <x v="14"/>
    <n v="37"/>
    <n v="0"/>
    <n v="22"/>
    <n v="1"/>
  </r>
  <r>
    <n v="3965"/>
    <n v="950955524"/>
    <s v="Card Crawl"/>
    <n v="147526656"/>
    <s v="USD"/>
    <x v="6"/>
    <x v="2350"/>
    <n v="79"/>
    <n v="4.5"/>
    <n v="5"/>
    <s v="2.2.8"/>
    <s v="12+"/>
    <x v="0"/>
    <n v="37"/>
    <n v="5"/>
    <n v="1"/>
    <n v="1"/>
  </r>
  <r>
    <n v="3967"/>
    <n v="950984120"/>
    <s v="Krosmaster Arena"/>
    <n v="383136768"/>
    <s v="USD"/>
    <x v="1"/>
    <x v="1745"/>
    <n v="30"/>
    <n v="2.5"/>
    <n v="2.5"/>
    <s v="1.9.5"/>
    <s v="9+"/>
    <x v="0"/>
    <n v="26"/>
    <n v="5"/>
    <n v="1"/>
    <n v="1"/>
  </r>
  <r>
    <n v="3968"/>
    <n v="951177560"/>
    <s v="Dark Echo"/>
    <n v="92751872"/>
    <s v="USD"/>
    <x v="7"/>
    <x v="1821"/>
    <n v="38"/>
    <n v="4.5"/>
    <n v="4.5"/>
    <s v="1.3.1"/>
    <s v="12+"/>
    <x v="0"/>
    <n v="40"/>
    <n v="5"/>
    <n v="10"/>
    <n v="1"/>
  </r>
  <r>
    <n v="3969"/>
    <n v="951346423"/>
    <s v="The Line Zen"/>
    <n v="28614656"/>
    <s v="USD"/>
    <x v="1"/>
    <x v="2351"/>
    <n v="3641"/>
    <n v="4.5"/>
    <n v="4.5"/>
    <s v="1.1.1"/>
    <s v="4+"/>
    <x v="0"/>
    <n v="40"/>
    <n v="5"/>
    <n v="1"/>
    <n v="1"/>
  </r>
  <r>
    <n v="3970"/>
    <n v="951350964"/>
    <s v="Bachify"/>
    <n v="98627584"/>
    <s v="USD"/>
    <x v="7"/>
    <x v="1778"/>
    <n v="50"/>
    <n v="3.5"/>
    <n v="3.5"/>
    <s v="1.0.1.50"/>
    <s v="12+"/>
    <x v="14"/>
    <n v="37"/>
    <n v="0"/>
    <n v="1"/>
    <n v="1"/>
  </r>
  <r>
    <n v="3971"/>
    <n v="951364656"/>
    <s v="ZigZag"/>
    <n v="120344576"/>
    <s v="USD"/>
    <x v="1"/>
    <x v="2352"/>
    <n v="20813"/>
    <n v="4.5"/>
    <n v="4"/>
    <s v="1.2.1"/>
    <s v="4+"/>
    <x v="0"/>
    <n v="40"/>
    <n v="4"/>
    <n v="1"/>
    <n v="1"/>
  </r>
  <r>
    <n v="3972"/>
    <n v="951417499"/>
    <s v="Touchdown Hero"/>
    <n v="163222528"/>
    <s v="USD"/>
    <x v="1"/>
    <x v="2353"/>
    <n v="152"/>
    <n v="4.5"/>
    <n v="4.5"/>
    <n v="2.5"/>
    <s v="4+"/>
    <x v="0"/>
    <n v="38"/>
    <n v="5"/>
    <n v="1"/>
    <n v="1"/>
  </r>
  <r>
    <n v="3973"/>
    <n v="951536298"/>
    <s v="啜怒准嚗艾准"/>
    <n v="36737024"/>
    <s v="USD"/>
    <x v="1"/>
    <x v="197"/>
    <n v="0"/>
    <n v="0"/>
    <n v="0"/>
    <n v="1.1000000000000001"/>
    <s v="4+"/>
    <x v="0"/>
    <n v="40"/>
    <n v="4"/>
    <n v="1"/>
    <n v="1"/>
  </r>
  <r>
    <n v="3975"/>
    <n v="951615217"/>
    <s v="芥GET蝷箸嚗 for Ｕ嫘"/>
    <n v="10363904"/>
    <s v="USD"/>
    <x v="1"/>
    <x v="197"/>
    <n v="0"/>
    <n v="0"/>
    <n v="0"/>
    <s v="1.1.2"/>
    <s v="17+"/>
    <x v="13"/>
    <n v="38"/>
    <n v="3"/>
    <n v="1"/>
    <n v="1"/>
  </r>
  <r>
    <n v="3976"/>
    <n v="951627022"/>
    <s v="Scanner App by Photomyne: Scan &amp; Auto-Crop Photos"/>
    <n v="71397376"/>
    <s v="USD"/>
    <x v="7"/>
    <x v="2354"/>
    <n v="568"/>
    <n v="4.5"/>
    <n v="5"/>
    <n v="5.4"/>
    <s v="4+"/>
    <x v="14"/>
    <n v="37"/>
    <n v="5"/>
    <n v="11"/>
    <n v="1"/>
  </r>
  <r>
    <n v="3977"/>
    <n v="951627425"/>
    <s v="DRAGON BALL Z DOKKAN BATTLE"/>
    <n v="116492288"/>
    <s v="USD"/>
    <x v="1"/>
    <x v="689"/>
    <n v="796"/>
    <n v="4"/>
    <n v="4"/>
    <s v="3.0.1"/>
    <s v="9+"/>
    <x v="0"/>
    <n v="40"/>
    <n v="4"/>
    <n v="4"/>
    <n v="1"/>
  </r>
  <r>
    <n v="3980"/>
    <n v="951704333"/>
    <s v="Filterra  Photo Editor, Effects for Pictures"/>
    <n v="99465216"/>
    <s v="USD"/>
    <x v="1"/>
    <x v="2355"/>
    <n v="2178"/>
    <n v="4.5"/>
    <n v="4.5"/>
    <n v="1.1000000000000001"/>
    <s v="4+"/>
    <x v="14"/>
    <n v="37"/>
    <n v="5"/>
    <n v="13"/>
    <n v="1"/>
  </r>
  <r>
    <n v="3981"/>
    <n v="951744068"/>
    <s v="Traffic Rider"/>
    <n v="244306944"/>
    <s v="USD"/>
    <x v="1"/>
    <x v="2356"/>
    <n v="1085"/>
    <n v="4.5"/>
    <n v="4.5"/>
    <n v="1.4"/>
    <s v="4+"/>
    <x v="0"/>
    <n v="40"/>
    <n v="5"/>
    <n v="18"/>
    <n v="1"/>
  </r>
  <r>
    <n v="3982"/>
    <n v="951761438"/>
    <s v="Cool Wallpapers for Pokemon"/>
    <n v="18546688"/>
    <s v="USD"/>
    <x v="1"/>
    <x v="2357"/>
    <n v="3041"/>
    <n v="5"/>
    <n v="5"/>
    <n v="2.7"/>
    <s v="4+"/>
    <x v="14"/>
    <n v="37"/>
    <n v="0"/>
    <n v="1"/>
    <n v="1"/>
  </r>
  <r>
    <n v="3983"/>
    <n v="951876055"/>
    <s v="Kiwake Alarm Clock - Take back your mornings"/>
    <n v="57243648"/>
    <s v="USD"/>
    <x v="6"/>
    <x v="2358"/>
    <n v="9"/>
    <n v="4"/>
    <n v="3.5"/>
    <s v="2.6.5"/>
    <s v="4+"/>
    <x v="17"/>
    <n v="37"/>
    <n v="0"/>
    <n v="11"/>
    <n v="1"/>
  </r>
  <r>
    <n v="3984"/>
    <n v="951937596"/>
    <s v="Microsoft Outlook - email and calendar"/>
    <n v="185139200"/>
    <s v="USD"/>
    <x v="1"/>
    <x v="2359"/>
    <n v="178"/>
    <n v="3.5"/>
    <n v="4.5"/>
    <s v="2.27.0"/>
    <s v="4+"/>
    <x v="1"/>
    <n v="37"/>
    <n v="5"/>
    <n v="58"/>
    <n v="1"/>
  </r>
  <r>
    <n v="3985"/>
    <n v="951971414"/>
    <s v="TankTrouble - Mobile Mayhem"/>
    <n v="19456000"/>
    <s v="USD"/>
    <x v="7"/>
    <x v="1116"/>
    <n v="26"/>
    <n v="4"/>
    <n v="4"/>
    <s v="1.0.7"/>
    <s v="9+"/>
    <x v="0"/>
    <n v="43"/>
    <n v="5"/>
    <n v="1"/>
    <n v="1"/>
  </r>
  <r>
    <n v="3988"/>
    <n v="952549036"/>
    <s v="SOUND Canvas"/>
    <n v="73953280"/>
    <s v="USD"/>
    <x v="14"/>
    <x v="587"/>
    <n v="7"/>
    <n v="4"/>
    <n v="2.5"/>
    <s v="1.2.1"/>
    <s v="4+"/>
    <x v="6"/>
    <n v="25"/>
    <n v="3"/>
    <n v="1"/>
    <n v="1"/>
  </r>
  <r>
    <n v="3989"/>
    <n v="952553927"/>
    <s v="嫘暺～ "/>
    <n v="1637367808"/>
    <s v="USD"/>
    <x v="18"/>
    <x v="197"/>
    <n v="0"/>
    <n v="0"/>
    <n v="0"/>
    <s v="1.0.0"/>
    <s v="12+"/>
    <x v="0"/>
    <n v="40"/>
    <n v="0"/>
    <n v="1"/>
    <n v="0"/>
  </r>
  <r>
    <n v="3990"/>
    <n v="952555810"/>
    <s v="Ski Safari 2"/>
    <n v="223045632"/>
    <s v="USD"/>
    <x v="2"/>
    <x v="2360"/>
    <n v="12"/>
    <n v="4.5"/>
    <n v="5"/>
    <s v="1.5.1"/>
    <s v="4+"/>
    <x v="0"/>
    <n v="37"/>
    <n v="4"/>
    <n v="8"/>
    <n v="1"/>
  </r>
  <r>
    <n v="3991"/>
    <n v="952561811"/>
    <s v="3D Maze Level 100"/>
    <n v="111026176"/>
    <s v="USD"/>
    <x v="1"/>
    <x v="177"/>
    <n v="6"/>
    <n v="4.5"/>
    <n v="4.5"/>
    <n v="2.1"/>
    <s v="4+"/>
    <x v="0"/>
    <n v="38"/>
    <n v="5"/>
    <n v="2"/>
    <n v="1"/>
  </r>
  <r>
    <n v="3992"/>
    <n v="952578897"/>
    <s v="LOL Movie: Change your face + voice!"/>
    <n v="64729088"/>
    <s v="USD"/>
    <x v="1"/>
    <x v="1891"/>
    <n v="61"/>
    <n v="4.5"/>
    <n v="4"/>
    <n v="1.4"/>
    <s v="4+"/>
    <x v="14"/>
    <n v="38"/>
    <n v="5"/>
    <n v="14"/>
    <n v="1"/>
  </r>
  <r>
    <n v="3994"/>
    <n v="952632588"/>
    <s v="Export Messages - Save Print Backup Recover Text SMS iMessages"/>
    <n v="8663040"/>
    <s v="USD"/>
    <x v="4"/>
    <x v="2164"/>
    <n v="275"/>
    <n v="3.5"/>
    <n v="3.5"/>
    <n v="1.1000000000000001"/>
    <s v="4+"/>
    <x v="13"/>
    <n v="38"/>
    <n v="0"/>
    <n v="1"/>
    <n v="1"/>
  </r>
  <r>
    <n v="3995"/>
    <n v="952658839"/>
    <s v="Oil Hunt"/>
    <n v="243789824"/>
    <s v="USD"/>
    <x v="1"/>
    <x v="798"/>
    <n v="66"/>
    <n v="3.5"/>
    <n v="3.5"/>
    <s v="4.1.0"/>
    <s v="4+"/>
    <x v="0"/>
    <n v="37"/>
    <n v="5"/>
    <n v="1"/>
    <n v="1"/>
  </r>
  <r>
    <n v="3996"/>
    <n v="952658953"/>
    <s v="Her Story"/>
    <n v="1881128960"/>
    <s v="USD"/>
    <x v="6"/>
    <x v="1110"/>
    <n v="346"/>
    <n v="4"/>
    <n v="4"/>
    <n v="1.1000000000000001"/>
    <s v="17+"/>
    <x v="0"/>
    <n v="38"/>
    <n v="4"/>
    <n v="1"/>
    <n v="1"/>
  </r>
  <r>
    <n v="3997"/>
    <n v="952694580"/>
    <s v="Keep - 蝘餃亥澈 芰餈"/>
    <n v="168207360"/>
    <s v="USD"/>
    <x v="1"/>
    <x v="2361"/>
    <n v="2"/>
    <n v="4.5"/>
    <n v="3.5"/>
    <s v="4.1.0"/>
    <s v="17+"/>
    <x v="12"/>
    <n v="37"/>
    <n v="5"/>
    <n v="3"/>
    <n v="1"/>
  </r>
  <r>
    <n v="3998"/>
    <n v="952715194"/>
    <s v="King of Thieves"/>
    <n v="183342080"/>
    <s v="USD"/>
    <x v="1"/>
    <x v="2362"/>
    <n v="142"/>
    <n v="4.5"/>
    <n v="4.5"/>
    <n v="2.1800000000000002"/>
    <s v="9+"/>
    <x v="0"/>
    <n v="38"/>
    <n v="5"/>
    <n v="13"/>
    <n v="1"/>
  </r>
  <r>
    <n v="3999"/>
    <n v="952871251"/>
    <s v="Music Freedom - Unlimited Free MP3 Music Streaming"/>
    <n v="22730752"/>
    <s v="USD"/>
    <x v="1"/>
    <x v="2106"/>
    <n v="9"/>
    <n v="4"/>
    <n v="4"/>
    <s v="1.3.8"/>
    <s v="12+"/>
    <x v="6"/>
    <n v="37"/>
    <n v="3"/>
    <n v="1"/>
    <n v="1"/>
  </r>
  <r>
    <n v="4000"/>
    <n v="952877179"/>
    <s v="VR Roller Coaster"/>
    <n v="169523200"/>
    <s v="USD"/>
    <x v="1"/>
    <x v="315"/>
    <n v="102"/>
    <n v="3.5"/>
    <n v="3.5"/>
    <s v="2.0.0"/>
    <s v="4+"/>
    <x v="0"/>
    <n v="37"/>
    <n v="5"/>
    <n v="1"/>
    <n v="1"/>
  </r>
  <r>
    <n v="4001"/>
    <n v="952929696"/>
    <s v="Furdemption - A Quest For Wings"/>
    <n v="38349824"/>
    <s v="USD"/>
    <x v="6"/>
    <x v="1902"/>
    <n v="39"/>
    <n v="5"/>
    <n v="5"/>
    <s v="1.3.5"/>
    <s v="12+"/>
    <x v="0"/>
    <n v="38"/>
    <n v="4"/>
    <n v="11"/>
    <n v="1"/>
  </r>
  <r>
    <n v="4002"/>
    <n v="953036666"/>
    <s v="撟喳WiFi-敹磕iFi銝亙"/>
    <n v="56961024"/>
    <s v="USD"/>
    <x v="1"/>
    <x v="836"/>
    <n v="0"/>
    <n v="4"/>
    <n v="0"/>
    <s v="4.8.4"/>
    <s v="17+"/>
    <x v="7"/>
    <n v="38"/>
    <n v="0"/>
    <n v="1"/>
    <n v="1"/>
  </r>
  <r>
    <n v="4003"/>
    <n v="953086535"/>
    <s v="Cryptomator - Cloud Storage Encryption"/>
    <n v="33991680"/>
    <s v="USD"/>
    <x v="4"/>
    <x v="44"/>
    <n v="2"/>
    <n v="4.5"/>
    <n v="5"/>
    <s v="1.2.2"/>
    <s v="4+"/>
    <x v="1"/>
    <n v="37"/>
    <n v="5"/>
    <n v="4"/>
    <n v="1"/>
  </r>
  <r>
    <n v="4004"/>
    <n v="953230894"/>
    <s v="Odd Squad: Blob Chase"/>
    <n v="485670912"/>
    <s v="USD"/>
    <x v="7"/>
    <x v="66"/>
    <n v="17"/>
    <n v="3.5"/>
    <n v="4"/>
    <n v="2"/>
    <s v="4+"/>
    <x v="16"/>
    <n v="26"/>
    <n v="5"/>
    <n v="1"/>
    <n v="1"/>
  </r>
  <r>
    <n v="4006"/>
    <n v="953426154"/>
    <s v="Be Focused Pro - Focus timer &amp; Goal Tracker"/>
    <n v="45358080"/>
    <s v="USD"/>
    <x v="7"/>
    <x v="2211"/>
    <n v="133"/>
    <n v="4.5"/>
    <n v="4.5"/>
    <n v="1.6"/>
    <s v="4+"/>
    <x v="1"/>
    <n v="37"/>
    <n v="5"/>
    <n v="1"/>
    <n v="1"/>
  </r>
  <r>
    <n v="4007"/>
    <n v="953454701"/>
    <s v="颯LIVE!2017嚗洵89⊿之隡撘"/>
    <n v="60797952"/>
    <s v="USD"/>
    <x v="1"/>
    <x v="197"/>
    <n v="0"/>
    <n v="0"/>
    <n v="0"/>
    <s v="5.5.4"/>
    <s v="4+"/>
    <x v="19"/>
    <n v="37"/>
    <n v="0"/>
    <n v="0"/>
    <n v="1"/>
  </r>
  <r>
    <n v="4008"/>
    <n v="953511734"/>
    <s v="Bestie-Beauty Camera 360 &amp; Portrait Selfie Editor"/>
    <n v="107235328"/>
    <s v="USD"/>
    <x v="1"/>
    <x v="2363"/>
    <n v="6"/>
    <n v="4.5"/>
    <n v="4.5"/>
    <s v="3.9.90"/>
    <s v="4+"/>
    <x v="14"/>
    <n v="37"/>
    <n v="0"/>
    <n v="15"/>
    <n v="1"/>
  </r>
  <r>
    <n v="4011"/>
    <n v="953831664"/>
    <s v="1+2=3"/>
    <n v="21727232"/>
    <s v="USD"/>
    <x v="1"/>
    <x v="1792"/>
    <n v="37"/>
    <n v="4"/>
    <n v="3.5"/>
    <s v="9.13.0"/>
    <s v="4+"/>
    <x v="0"/>
    <n v="37"/>
    <n v="4"/>
    <n v="1"/>
    <n v="1"/>
  </r>
  <r>
    <n v="4012"/>
    <n v="953876014"/>
    <s v="Sabertooth Tiger Simulator"/>
    <n v="122327040"/>
    <s v="USD"/>
    <x v="2"/>
    <x v="1571"/>
    <n v="323"/>
    <n v="4.5"/>
    <n v="4.5"/>
    <n v="1"/>
    <s v="9+"/>
    <x v="0"/>
    <n v="43"/>
    <n v="5"/>
    <n v="1"/>
    <n v="1"/>
  </r>
  <r>
    <n v="4013"/>
    <n v="953917544"/>
    <s v="銝蝑潦嚗箝扯 by 晞"/>
    <n v="57066496"/>
    <s v="USD"/>
    <x v="1"/>
    <x v="197"/>
    <n v="0"/>
    <n v="0"/>
    <n v="0"/>
    <s v="1.3.0"/>
    <s v="4+"/>
    <x v="0"/>
    <n v="38"/>
    <n v="0"/>
    <n v="1"/>
    <n v="1"/>
  </r>
  <r>
    <n v="4014"/>
    <n v="953923489"/>
    <s v="Play Basketball Hoops 2017 - Real slam dunks game"/>
    <n v="175461376"/>
    <s v="USD"/>
    <x v="1"/>
    <x v="2364"/>
    <n v="16"/>
    <n v="3"/>
    <n v="4"/>
    <n v="5"/>
    <s v="4+"/>
    <x v="0"/>
    <n v="40"/>
    <n v="5"/>
    <n v="1"/>
    <n v="1"/>
  </r>
  <r>
    <n v="4015"/>
    <n v="953936584"/>
    <s v="Tower Knights!"/>
    <n v="310361088"/>
    <s v="USD"/>
    <x v="1"/>
    <x v="1805"/>
    <n v="24"/>
    <n v="4"/>
    <n v="4.5"/>
    <s v="1.4.0"/>
    <s v="4+"/>
    <x v="0"/>
    <n v="37"/>
    <n v="5"/>
    <n v="11"/>
    <n v="1"/>
  </r>
  <r>
    <n v="4016"/>
    <n v="953940121"/>
    <s v="艾嚚扎芥喋隤堆嚚"/>
    <n v="373496832"/>
    <s v="USD"/>
    <x v="1"/>
    <x v="23"/>
    <n v="0"/>
    <n v="4"/>
    <n v="0"/>
    <n v="3.6"/>
    <s v="17+"/>
    <x v="0"/>
    <n v="38"/>
    <n v="5"/>
    <n v="1"/>
    <n v="1"/>
  </r>
  <r>
    <n v="4017"/>
    <n v="953946902"/>
    <s v="Divide By Sheep"/>
    <n v="153575424"/>
    <s v="USD"/>
    <x v="6"/>
    <x v="1196"/>
    <n v="99"/>
    <n v="4.5"/>
    <n v="4.5"/>
    <n v="1.2"/>
    <s v="12+"/>
    <x v="0"/>
    <n v="38"/>
    <n v="4"/>
    <n v="1"/>
    <n v="1"/>
  </r>
  <r>
    <n v="4018"/>
    <n v="953953312"/>
    <s v="Video Saver &amp; Uploader-Save &amp; Upload your Photo&amp;Movie"/>
    <n v="11715584"/>
    <s v="USD"/>
    <x v="2"/>
    <x v="2365"/>
    <n v="684"/>
    <n v="4"/>
    <n v="4"/>
    <n v="1.8"/>
    <s v="4+"/>
    <x v="14"/>
    <n v="40"/>
    <n v="5"/>
    <n v="1"/>
    <n v="1"/>
  </r>
  <r>
    <n v="4019"/>
    <n v="953969225"/>
    <s v="Snow Roll"/>
    <n v="36985856"/>
    <s v="USD"/>
    <x v="1"/>
    <x v="1946"/>
    <n v="17"/>
    <n v="4"/>
    <n v="4"/>
    <s v="1.1.11"/>
    <s v="4+"/>
    <x v="0"/>
    <n v="38"/>
    <n v="5"/>
    <n v="11"/>
    <n v="1"/>
  </r>
  <r>
    <n v="4022"/>
    <n v="954205285"/>
    <s v="西撣-200摰西 (2典僑閮艙&amp;銝2000銝DL)"/>
    <n v="127147008"/>
    <s v="USD"/>
    <x v="1"/>
    <x v="1413"/>
    <n v="1"/>
    <n v="4"/>
    <n v="2"/>
    <s v="1.0.19"/>
    <s v="12+"/>
    <x v="0"/>
    <n v="40"/>
    <n v="5"/>
    <n v="0"/>
    <n v="1"/>
  </r>
  <r>
    <n v="4024"/>
    <n v="954323480"/>
    <s v="Minesweeper - Widget Edition"/>
    <n v="1126400"/>
    <s v="USD"/>
    <x v="2"/>
    <x v="1826"/>
    <n v="2"/>
    <n v="4"/>
    <n v="5"/>
    <n v="1.1000000000000001"/>
    <s v="4+"/>
    <x v="0"/>
    <n v="37"/>
    <n v="4"/>
    <n v="1"/>
    <n v="1"/>
  </r>
  <r>
    <n v="4025"/>
    <n v="954372033"/>
    <s v="Musical Video Creator Music+Videos illuminati Pro"/>
    <n v="17254400"/>
    <s v="USD"/>
    <x v="1"/>
    <x v="484"/>
    <n v="40"/>
    <n v="3.5"/>
    <n v="3.5"/>
    <n v="3"/>
    <s v="17+"/>
    <x v="13"/>
    <n v="38"/>
    <n v="1"/>
    <n v="1"/>
    <n v="1"/>
  </r>
  <r>
    <n v="4026"/>
    <n v="954549897"/>
    <s v="Fear For Sale: The 13 Keys HD - A Scary Hidden Object Mystery (Full)"/>
    <n v="1591455744"/>
    <s v="USD"/>
    <x v="12"/>
    <x v="2366"/>
    <n v="15"/>
    <n v="4"/>
    <n v="3.5"/>
    <s v="1.0.2"/>
    <s v="9+"/>
    <x v="0"/>
    <n v="24"/>
    <n v="5"/>
    <n v="4"/>
    <n v="1"/>
  </r>
  <r>
    <n v="4027"/>
    <n v="954724812"/>
    <s v="憿箄撠"/>
    <n v="126493696"/>
    <s v="USD"/>
    <x v="2"/>
    <x v="954"/>
    <n v="1"/>
    <n v="4.5"/>
    <n v="1"/>
    <s v="10.10.46"/>
    <s v="4+"/>
    <x v="5"/>
    <n v="37"/>
    <n v="0"/>
    <n v="1"/>
    <n v="1"/>
  </r>
  <r>
    <n v="4029"/>
    <n v="954779921"/>
    <s v="寧券-頝冽蝡TCG蝑皜豢"/>
    <n v="140282880"/>
    <s v="USD"/>
    <x v="1"/>
    <x v="423"/>
    <n v="0"/>
    <n v="5"/>
    <n v="0"/>
    <s v="2.0.2"/>
    <s v="12+"/>
    <x v="0"/>
    <n v="40"/>
    <n v="5"/>
    <n v="1"/>
    <n v="1"/>
  </r>
  <r>
    <n v="4030"/>
    <n v="955102484"/>
    <s v="Unblue"/>
    <n v="3767296"/>
    <s v="USD"/>
    <x v="6"/>
    <x v="2328"/>
    <n v="2"/>
    <n v="1.5"/>
    <n v="4.5"/>
    <s v="1.5.8"/>
    <s v="17+"/>
    <x v="1"/>
    <n v="37"/>
    <n v="2"/>
    <n v="2"/>
    <n v="1"/>
  </r>
  <r>
    <n v="4031"/>
    <n v="955157084"/>
    <s v="Mr Jump"/>
    <n v="66228224"/>
    <s v="USD"/>
    <x v="1"/>
    <x v="2367"/>
    <n v="286"/>
    <n v="4.5"/>
    <n v="4.5"/>
    <n v="3.4"/>
    <s v="4+"/>
    <x v="0"/>
    <n v="37"/>
    <n v="5"/>
    <n v="14"/>
    <n v="1"/>
  </r>
  <r>
    <n v="4032"/>
    <n v="955170175"/>
    <s v="Zig Zag Boom"/>
    <n v="113618944"/>
    <s v="USD"/>
    <x v="1"/>
    <x v="2368"/>
    <n v="765"/>
    <n v="4.5"/>
    <n v="4.5"/>
    <s v="1.3.2"/>
    <s v="4+"/>
    <x v="0"/>
    <n v="40"/>
    <n v="5"/>
    <n v="1"/>
    <n v="1"/>
  </r>
  <r>
    <n v="4034"/>
    <n v="955260074"/>
    <s v="Chrome Death"/>
    <n v="81897472"/>
    <s v="USD"/>
    <x v="1"/>
    <x v="867"/>
    <n v="17"/>
    <n v="3.5"/>
    <n v="4.5"/>
    <s v="1.0.5"/>
    <s v="9+"/>
    <x v="0"/>
    <n v="37"/>
    <n v="5"/>
    <n v="1"/>
    <n v="1"/>
  </r>
  <r>
    <n v="4035"/>
    <n v="955266964"/>
    <s v="Create Musical Vids - Dubsmash &amp; Musical.ly Edition - Record yourself saying the best sounds"/>
    <n v="20520960"/>
    <s v="USD"/>
    <x v="7"/>
    <x v="803"/>
    <n v="43"/>
    <n v="3.5"/>
    <n v="3.5"/>
    <n v="1.3"/>
    <s v="12+"/>
    <x v="13"/>
    <n v="40"/>
    <n v="2"/>
    <n v="1"/>
    <n v="1"/>
  </r>
  <r>
    <n v="4036"/>
    <n v="955286870"/>
    <s v="CPlus for Craigslist app - mobile classifieds"/>
    <n v="120219648"/>
    <s v="USD"/>
    <x v="1"/>
    <x v="2369"/>
    <n v="2788"/>
    <n v="5"/>
    <n v="5"/>
    <s v="3.0.0"/>
    <s v="17+"/>
    <x v="22"/>
    <n v="37"/>
    <n v="5"/>
    <n v="1"/>
    <n v="1"/>
  </r>
  <r>
    <n v="4037"/>
    <n v="955290679"/>
    <s v="Domino Drop"/>
    <n v="43565056"/>
    <s v="USD"/>
    <x v="7"/>
    <x v="2370"/>
    <n v="2150"/>
    <n v="4.5"/>
    <n v="4.5"/>
    <s v="1.0.1"/>
    <s v="4+"/>
    <x v="0"/>
    <n v="40"/>
    <n v="5"/>
    <n v="13"/>
    <n v="1"/>
  </r>
  <r>
    <n v="4038"/>
    <n v="955298998"/>
    <s v="Pursuit of Light"/>
    <n v="33284096"/>
    <s v="USD"/>
    <x v="2"/>
    <x v="2371"/>
    <n v="178"/>
    <n v="4.5"/>
    <n v="4.5"/>
    <s v="1.1.2"/>
    <s v="4+"/>
    <x v="0"/>
    <n v="38"/>
    <n v="5"/>
    <n v="6"/>
    <n v="1"/>
  </r>
  <r>
    <n v="4039"/>
    <n v="955327604"/>
    <s v="Jelly Jump"/>
    <n v="249597952"/>
    <s v="USD"/>
    <x v="1"/>
    <x v="2372"/>
    <n v="7168"/>
    <n v="4.5"/>
    <n v="4.5"/>
    <n v="1.4"/>
    <s v="4+"/>
    <x v="0"/>
    <n v="40"/>
    <n v="5"/>
    <n v="1"/>
    <n v="1"/>
  </r>
  <r>
    <n v="4040"/>
    <n v="955387547"/>
    <s v="Green the Planet"/>
    <n v="14761984"/>
    <s v="USD"/>
    <x v="1"/>
    <x v="2373"/>
    <n v="1036"/>
    <n v="4.5"/>
    <n v="4.5"/>
    <s v="1.1.3"/>
    <s v="4+"/>
    <x v="0"/>
    <n v="38"/>
    <n v="5"/>
    <n v="2"/>
    <n v="1"/>
  </r>
  <r>
    <n v="4042"/>
    <n v="955682952"/>
    <s v="Century City"/>
    <n v="83817472"/>
    <s v="USD"/>
    <x v="1"/>
    <x v="2374"/>
    <n v="381"/>
    <n v="4.5"/>
    <n v="4.5"/>
    <s v="3.4.0"/>
    <s v="12+"/>
    <x v="0"/>
    <n v="37"/>
    <n v="5"/>
    <n v="1"/>
    <n v="1"/>
  </r>
  <r>
    <n v="4043"/>
    <n v="955705796"/>
    <s v="MARVEL Future Fight"/>
    <n v="1350787072"/>
    <s v="USD"/>
    <x v="1"/>
    <x v="2375"/>
    <n v="433"/>
    <n v="4.5"/>
    <n v="4.5"/>
    <s v="3.0.0"/>
    <s v="9+"/>
    <x v="0"/>
    <n v="38"/>
    <n v="5"/>
    <n v="15"/>
    <n v="1"/>
  </r>
  <r>
    <n v="4045"/>
    <n v="955832188"/>
    <s v="Baby Cries Translator"/>
    <n v="16435200"/>
    <s v="USD"/>
    <x v="6"/>
    <x v="1413"/>
    <n v="0"/>
    <n v="1.5"/>
    <n v="0"/>
    <n v="2.8"/>
    <s v="4+"/>
    <x v="12"/>
    <n v="37"/>
    <n v="0"/>
    <n v="4"/>
    <n v="1"/>
  </r>
  <r>
    <n v="4046"/>
    <n v="955957721"/>
    <s v="Storm Radar"/>
    <n v="93304832"/>
    <s v="USD"/>
    <x v="1"/>
    <x v="2376"/>
    <n v="1563"/>
    <n v="4.5"/>
    <n v="3.5"/>
    <s v="1.9.9"/>
    <s v="4+"/>
    <x v="2"/>
    <n v="37"/>
    <n v="5"/>
    <n v="31"/>
    <n v="1"/>
  </r>
  <r>
    <n v="4047"/>
    <n v="955962995"/>
    <s v="Boom Boom Soccer"/>
    <n v="169730048"/>
    <s v="USD"/>
    <x v="1"/>
    <x v="1745"/>
    <n v="91"/>
    <n v="3"/>
    <n v="3"/>
    <s v="1.0.1"/>
    <s v="9+"/>
    <x v="0"/>
    <n v="38"/>
    <n v="5"/>
    <n v="1"/>
    <n v="1"/>
  </r>
  <r>
    <n v="4050"/>
    <n v="956373528"/>
    <s v="The Lost Heir: The Fall of Daria"/>
    <n v="47482880"/>
    <s v="USD"/>
    <x v="6"/>
    <x v="2377"/>
    <n v="140"/>
    <n v="5"/>
    <n v="5"/>
    <s v="1.1.0"/>
    <s v="12+"/>
    <x v="0"/>
    <n v="38"/>
    <n v="5"/>
    <n v="1"/>
    <n v="1"/>
  </r>
  <r>
    <n v="4054"/>
    <n v="956794130"/>
    <s v="&quot;HOOK&quot;"/>
    <n v="76611584"/>
    <s v="USD"/>
    <x v="2"/>
    <x v="1999"/>
    <n v="150"/>
    <n v="5"/>
    <n v="5"/>
    <n v="1.04"/>
    <s v="4+"/>
    <x v="0"/>
    <n v="40"/>
    <n v="5"/>
    <n v="1"/>
    <n v="1"/>
  </r>
  <r>
    <n v="4055"/>
    <n v="956811074"/>
    <s v="Carbo - Handwriting in the Digital Age"/>
    <n v="55131136"/>
    <s v="USD"/>
    <x v="5"/>
    <x v="967"/>
    <n v="0"/>
    <n v="3.5"/>
    <n v="0"/>
    <s v="1.4.3"/>
    <s v="4+"/>
    <x v="1"/>
    <n v="37"/>
    <n v="5"/>
    <n v="13"/>
    <n v="1"/>
  </r>
  <r>
    <n v="4056"/>
    <n v="957124541"/>
    <s v="Tsuro - The Game of the Path"/>
    <n v="104660992"/>
    <s v="USD"/>
    <x v="6"/>
    <x v="2378"/>
    <n v="166"/>
    <n v="4.5"/>
    <n v="4.5"/>
    <n v="1.3"/>
    <s v="4+"/>
    <x v="0"/>
    <n v="38"/>
    <n v="4"/>
    <n v="5"/>
    <n v="1"/>
  </r>
  <r>
    <n v="4057"/>
    <n v="957212695"/>
    <s v="Sisters: A Virtual Reality Ghost Story"/>
    <n v="306997248"/>
    <s v="USD"/>
    <x v="1"/>
    <x v="2161"/>
    <n v="59"/>
    <n v="4"/>
    <n v="4"/>
    <n v="2"/>
    <s v="12+"/>
    <x v="13"/>
    <n v="37"/>
    <n v="0"/>
    <n v="1"/>
    <n v="1"/>
  </r>
  <r>
    <n v="4058"/>
    <n v="957255155"/>
    <s v="Disney Magical Dice"/>
    <n v="270143488"/>
    <s v="USD"/>
    <x v="1"/>
    <x v="2379"/>
    <n v="172"/>
    <n v="4"/>
    <n v="4.5"/>
    <s v="1.1.0"/>
    <s v="4+"/>
    <x v="0"/>
    <n v="38"/>
    <n v="5"/>
    <n v="15"/>
    <n v="1"/>
  </r>
  <r>
    <n v="4060"/>
    <n v="957302048"/>
    <s v="Battle Supremacy: Evolution"/>
    <n v="1114858496"/>
    <s v="USD"/>
    <x v="4"/>
    <x v="353"/>
    <n v="117"/>
    <n v="3.5"/>
    <n v="3.5"/>
    <s v="1.1.0"/>
    <s v="9+"/>
    <x v="0"/>
    <n v="37"/>
    <n v="5"/>
    <n v="1"/>
    <n v="1"/>
  </r>
  <r>
    <n v="4061"/>
    <n v="957316969"/>
    <s v="Psych"/>
    <n v="38133760"/>
    <s v="USD"/>
    <x v="1"/>
    <x v="2380"/>
    <n v="136"/>
    <n v="4"/>
    <n v="4.5"/>
    <n v="1.02"/>
    <s v="4+"/>
    <x v="0"/>
    <n v="40"/>
    <n v="4"/>
    <n v="1"/>
    <n v="1"/>
  </r>
  <r>
    <n v="4062"/>
    <n v="957442616"/>
    <s v="Fleet Air Travel Guide &amp; Airport Directory"/>
    <n v="51909632"/>
    <s v="USD"/>
    <x v="1"/>
    <x v="1442"/>
    <n v="6"/>
    <n v="3.5"/>
    <n v="5"/>
    <s v="3.0.4"/>
    <s v="4+"/>
    <x v="8"/>
    <n v="37"/>
    <n v="0"/>
    <n v="15"/>
    <n v="1"/>
  </r>
  <r>
    <n v="4063"/>
    <n v="957471210"/>
    <s v="Disney Color and Play"/>
    <n v="193829888"/>
    <s v="USD"/>
    <x v="1"/>
    <x v="1002"/>
    <n v="1"/>
    <n v="3"/>
    <n v="5"/>
    <n v="1.96"/>
    <s v="4+"/>
    <x v="13"/>
    <n v="37"/>
    <n v="5"/>
    <n v="1"/>
    <n v="1"/>
  </r>
  <r>
    <n v="4065"/>
    <n v="957764690"/>
    <s v="Quick Reposter - Repost, Regram and Reshare Photos"/>
    <n v="16826368"/>
    <s v="USD"/>
    <x v="1"/>
    <x v="2381"/>
    <n v="72"/>
    <n v="4.5"/>
    <n v="4"/>
    <n v="15"/>
    <s v="17+"/>
    <x v="9"/>
    <n v="37"/>
    <n v="2"/>
    <n v="1"/>
    <n v="1"/>
  </r>
  <r>
    <n v="4069"/>
    <n v="958174054"/>
    <s v="Jurassic Virtual Reality (VR)"/>
    <n v="116910080"/>
    <s v="USD"/>
    <x v="1"/>
    <x v="1778"/>
    <n v="26"/>
    <n v="3"/>
    <n v="2.5"/>
    <s v="1.4.0"/>
    <s v="9+"/>
    <x v="0"/>
    <n v="37"/>
    <n v="5"/>
    <n v="1"/>
    <n v="1"/>
  </r>
  <r>
    <n v="4070"/>
    <n v="958415876"/>
    <s v="Descendants"/>
    <n v="402404352"/>
    <s v="USD"/>
    <x v="1"/>
    <x v="2382"/>
    <n v="512"/>
    <n v="3.5"/>
    <n v="3"/>
    <n v="1.23"/>
    <s v="4+"/>
    <x v="0"/>
    <n v="37"/>
    <n v="5"/>
    <n v="7"/>
    <n v="1"/>
  </r>
  <r>
    <n v="4071"/>
    <n v="958455860"/>
    <s v="CHAOS RINGS "/>
    <n v="1731159040"/>
    <s v="USD"/>
    <x v="14"/>
    <x v="2383"/>
    <n v="47"/>
    <n v="4"/>
    <n v="5"/>
    <s v="1.1.1"/>
    <s v="12+"/>
    <x v="0"/>
    <n v="40"/>
    <n v="5"/>
    <n v="2"/>
    <n v="1"/>
  </r>
  <r>
    <n v="4072"/>
    <n v="958604518"/>
    <s v="Lumino City"/>
    <n v="2441955328"/>
    <s v="USD"/>
    <x v="4"/>
    <x v="2384"/>
    <n v="190"/>
    <n v="4.5"/>
    <n v="5"/>
    <n v="2.5"/>
    <s v="4+"/>
    <x v="0"/>
    <n v="37"/>
    <n v="5"/>
    <n v="11"/>
    <n v="1"/>
  </r>
  <r>
    <n v="4073"/>
    <n v="958635569"/>
    <s v="～踴芥Ｕ迎胯潦荔改胯潦胯嚗"/>
    <n v="33554432"/>
    <s v="USD"/>
    <x v="7"/>
    <x v="197"/>
    <n v="0"/>
    <n v="0"/>
    <n v="0"/>
    <s v="6.1.8"/>
    <s v="4+"/>
    <x v="12"/>
    <n v="37"/>
    <n v="5"/>
    <n v="1"/>
    <n v="1"/>
  </r>
  <r>
    <n v="4074"/>
    <n v="958763157"/>
    <s v="War Dragons"/>
    <n v="137094144"/>
    <s v="USD"/>
    <x v="1"/>
    <x v="2385"/>
    <n v="115"/>
    <n v="4.5"/>
    <n v="4.5"/>
    <n v="3.21"/>
    <s v="12+"/>
    <x v="0"/>
    <n v="38"/>
    <n v="5"/>
    <n v="12"/>
    <n v="1"/>
  </r>
  <r>
    <n v="4075"/>
    <n v="958796099"/>
    <s v="The Rock Clock"/>
    <n v="89194496"/>
    <s v="USD"/>
    <x v="1"/>
    <x v="2386"/>
    <n v="53"/>
    <n v="4"/>
    <n v="3"/>
    <s v="1.0.3"/>
    <s v="9+"/>
    <x v="7"/>
    <n v="37"/>
    <n v="0"/>
    <n v="1"/>
    <n v="1"/>
  </r>
  <r>
    <n v="4076"/>
    <n v="958825016"/>
    <s v="adidas Confirmed"/>
    <n v="62336000"/>
    <s v="USD"/>
    <x v="1"/>
    <x v="2387"/>
    <n v="14"/>
    <n v="2.5"/>
    <n v="3"/>
    <s v="4.3.2"/>
    <s v="4+"/>
    <x v="17"/>
    <n v="37"/>
    <n v="0"/>
    <n v="9"/>
    <n v="1"/>
  </r>
  <r>
    <n v="4077"/>
    <n v="958848462"/>
    <s v="GAROU: MARK OF THE WOLVES"/>
    <n v="136425472"/>
    <s v="USD"/>
    <x v="0"/>
    <x v="294"/>
    <n v="162"/>
    <n v="4.5"/>
    <n v="4.5"/>
    <s v="1.0.0"/>
    <s v="12+"/>
    <x v="0"/>
    <n v="38"/>
    <n v="5"/>
    <n v="2"/>
    <n v="1"/>
  </r>
  <r>
    <n v="4078"/>
    <n v="958880753"/>
    <s v="Spring Festival by BabyBus"/>
    <n v="89405440"/>
    <s v="USD"/>
    <x v="1"/>
    <x v="197"/>
    <n v="0"/>
    <n v="0"/>
    <n v="0"/>
    <s v="9.12.0000"/>
    <s v="4+"/>
    <x v="16"/>
    <n v="38"/>
    <n v="5"/>
    <n v="5"/>
    <n v="1"/>
  </r>
  <r>
    <n v="4080"/>
    <n v="958904868"/>
    <s v="MOOMIN -Welcome to Moominvalley-"/>
    <n v="125079552"/>
    <s v="USD"/>
    <x v="1"/>
    <x v="460"/>
    <n v="0"/>
    <n v="4.5"/>
    <n v="0"/>
    <s v="3.2.1"/>
    <s v="4+"/>
    <x v="0"/>
    <n v="38"/>
    <n v="5"/>
    <n v="5"/>
    <n v="1"/>
  </r>
  <r>
    <n v="4081"/>
    <n v="958957112"/>
    <s v="Black Box - Black Movie List"/>
    <n v="24799232"/>
    <s v="USD"/>
    <x v="1"/>
    <x v="2388"/>
    <n v="11"/>
    <n v="1.5"/>
    <n v="1"/>
    <s v="2.5.6"/>
    <s v="4+"/>
    <x v="13"/>
    <n v="37"/>
    <n v="5"/>
    <n v="1"/>
    <n v="1"/>
  </r>
  <r>
    <n v="4082"/>
    <n v="959270676"/>
    <s v="Player for Acapella Triller illuminati Edition"/>
    <n v="9934848"/>
    <s v="USD"/>
    <x v="1"/>
    <x v="2389"/>
    <n v="6"/>
    <n v="4"/>
    <n v="4.5"/>
    <n v="2.5"/>
    <s v="9+"/>
    <x v="17"/>
    <n v="40"/>
    <n v="2"/>
    <n v="1"/>
    <n v="1"/>
  </r>
  <r>
    <n v="4083"/>
    <n v="959304067"/>
    <s v="Falcon Simulator"/>
    <n v="170082304"/>
    <s v="USD"/>
    <x v="2"/>
    <x v="1397"/>
    <n v="482"/>
    <n v="4.5"/>
    <n v="4.5"/>
    <n v="1"/>
    <s v="9+"/>
    <x v="0"/>
    <n v="40"/>
    <n v="5"/>
    <n v="1"/>
    <n v="1"/>
  </r>
  <r>
    <n v="4085"/>
    <n v="959327054"/>
    <s v="Within - VR (Virtual Reality)"/>
    <n v="118566912"/>
    <s v="USD"/>
    <x v="1"/>
    <x v="333"/>
    <n v="3"/>
    <n v="4"/>
    <n v="3"/>
    <s v="2.6.8"/>
    <s v="12+"/>
    <x v="13"/>
    <n v="25"/>
    <n v="5"/>
    <n v="1"/>
    <n v="1"/>
  </r>
  <r>
    <n v="4086"/>
    <n v="959390742"/>
    <s v="Snail Bob 2 Deluxe"/>
    <n v="460804096"/>
    <s v="USD"/>
    <x v="6"/>
    <x v="387"/>
    <n v="42"/>
    <n v="4.5"/>
    <n v="4.5"/>
    <s v="1.1.1"/>
    <s v="4+"/>
    <x v="0"/>
    <n v="38"/>
    <n v="5"/>
    <n v="21"/>
    <n v="1"/>
  </r>
  <r>
    <n v="4087"/>
    <n v="959451726"/>
    <s v="Ｕ潦嚚楊嚚"/>
    <n v="18604032"/>
    <s v="USD"/>
    <x v="8"/>
    <x v="1068"/>
    <n v="2"/>
    <n v="5"/>
    <n v="5"/>
    <s v="1.0.1"/>
    <s v="9+"/>
    <x v="13"/>
    <n v="38"/>
    <n v="0"/>
    <n v="0"/>
    <n v="1"/>
  </r>
  <r>
    <n v="4088"/>
    <n v="959452391"/>
    <s v="Runestone Keeper"/>
    <n v="190766080"/>
    <s v="USD"/>
    <x v="6"/>
    <x v="1236"/>
    <n v="38"/>
    <n v="4.5"/>
    <n v="4"/>
    <s v="1.2.0"/>
    <s v="9+"/>
    <x v="0"/>
    <n v="40"/>
    <n v="5"/>
    <n v="8"/>
    <n v="1"/>
  </r>
  <r>
    <n v="4091"/>
    <n v="959469304"/>
    <s v="FATAL FURY SPECIAL"/>
    <n v="85696512"/>
    <s v="USD"/>
    <x v="0"/>
    <x v="967"/>
    <n v="39"/>
    <n v="4"/>
    <n v="4"/>
    <s v="1.0.0"/>
    <s v="12+"/>
    <x v="0"/>
    <n v="38"/>
    <n v="5"/>
    <n v="2"/>
    <n v="1"/>
  </r>
  <r>
    <n v="4093"/>
    <n v="959498315"/>
    <s v="Extreme Car Driving Simulator Free"/>
    <n v="170371072"/>
    <s v="USD"/>
    <x v="1"/>
    <x v="2390"/>
    <n v="7165"/>
    <n v="4.5"/>
    <n v="4.5"/>
    <n v="4.0999999999999996"/>
    <s v="4+"/>
    <x v="0"/>
    <n v="38"/>
    <n v="5"/>
    <n v="1"/>
    <n v="1"/>
  </r>
  <r>
    <n v="4094"/>
    <n v="959515619"/>
    <s v="Star Trek 簧 - Wrath of Gems"/>
    <n v="319692800"/>
    <s v="USD"/>
    <x v="1"/>
    <x v="2391"/>
    <n v="11"/>
    <n v="4"/>
    <n v="4"/>
    <s v="2.5.4"/>
    <s v="9+"/>
    <x v="0"/>
    <n v="37"/>
    <n v="5"/>
    <n v="11"/>
    <n v="1"/>
  </r>
  <r>
    <n v="4096"/>
    <n v="959619034"/>
    <s v="Flight Pilot Simulator 3D: Flying Game For Free"/>
    <n v="142512128"/>
    <s v="USD"/>
    <x v="1"/>
    <x v="2392"/>
    <n v="6551"/>
    <n v="5"/>
    <n v="4.5"/>
    <s v="1.3.4"/>
    <s v="4+"/>
    <x v="0"/>
    <n v="38"/>
    <n v="5"/>
    <n v="1"/>
    <n v="1"/>
  </r>
  <r>
    <n v="4098"/>
    <n v="959801877"/>
    <s v="Block Party : Mini Game With Worldwide Multiplayer"/>
    <n v="95862784"/>
    <s v="USD"/>
    <x v="2"/>
    <x v="948"/>
    <n v="56"/>
    <n v="4"/>
    <n v="4"/>
    <n v="1.2"/>
    <s v="12+"/>
    <x v="0"/>
    <n v="43"/>
    <n v="5"/>
    <n v="1"/>
    <n v="1"/>
  </r>
  <r>
    <n v="4099"/>
    <n v="959937622"/>
    <s v="My Newborn Kitty - Fluffy Care"/>
    <n v="97374208"/>
    <s v="USD"/>
    <x v="1"/>
    <x v="1533"/>
    <n v="85"/>
    <n v="3.5"/>
    <n v="4"/>
    <n v="1.2"/>
    <s v="4+"/>
    <x v="0"/>
    <n v="40"/>
    <n v="5"/>
    <n v="12"/>
    <n v="1"/>
  </r>
  <r>
    <n v="4100"/>
    <n v="959954514"/>
    <s v="Progress to 100"/>
    <n v="98574336"/>
    <s v="USD"/>
    <x v="2"/>
    <x v="2393"/>
    <n v="793"/>
    <n v="4.5"/>
    <n v="5"/>
    <n v="1.2"/>
    <s v="4+"/>
    <x v="0"/>
    <n v="37"/>
    <n v="5"/>
    <n v="1"/>
    <n v="1"/>
  </r>
  <r>
    <n v="4101"/>
    <n v="960120322"/>
    <s v="Batman: Arkham Underworld"/>
    <n v="783700992"/>
    <s v="USD"/>
    <x v="1"/>
    <x v="2394"/>
    <n v="41"/>
    <n v="4.5"/>
    <n v="4.5"/>
    <s v="1.0.205806"/>
    <s v="12+"/>
    <x v="0"/>
    <n v="37"/>
    <n v="5"/>
    <n v="1"/>
    <n v="1"/>
  </r>
  <r>
    <n v="4102"/>
    <n v="960128616"/>
    <s v="Plug for Minecraft PE"/>
    <n v="14828544"/>
    <s v="USD"/>
    <x v="6"/>
    <x v="2395"/>
    <n v="41"/>
    <n v="4"/>
    <n v="4"/>
    <n v="3.15"/>
    <s v="4+"/>
    <x v="0"/>
    <n v="37"/>
    <n v="5"/>
    <n v="1"/>
    <n v="1"/>
  </r>
  <r>
    <n v="4104"/>
    <n v="960161732"/>
    <s v="Skiing Yeti Mountain"/>
    <n v="73926656"/>
    <s v="USD"/>
    <x v="1"/>
    <x v="2396"/>
    <n v="1201"/>
    <n v="5"/>
    <n v="5"/>
    <s v="1.1.1"/>
    <s v="9+"/>
    <x v="0"/>
    <n v="38"/>
    <n v="5"/>
    <n v="1"/>
    <n v="1"/>
  </r>
  <r>
    <n v="4105"/>
    <n v="960251959"/>
    <s v="Lara Croft: Relic Run"/>
    <n v="240062464"/>
    <s v="USD"/>
    <x v="1"/>
    <x v="2397"/>
    <n v="476"/>
    <n v="4"/>
    <n v="4.5"/>
    <s v="1.10.0"/>
    <s v="9+"/>
    <x v="0"/>
    <n v="40"/>
    <n v="5"/>
    <n v="1"/>
    <n v="1"/>
  </r>
  <r>
    <n v="4106"/>
    <n v="960504959"/>
    <s v="Simple Reversi Online"/>
    <n v="10053632"/>
    <s v="USD"/>
    <x v="1"/>
    <x v="197"/>
    <n v="0"/>
    <n v="0"/>
    <n v="0"/>
    <n v="1.5"/>
    <s v="4+"/>
    <x v="0"/>
    <n v="38"/>
    <n v="0"/>
    <n v="3"/>
    <n v="1"/>
  </r>
  <r>
    <n v="4107"/>
    <n v="960506557"/>
    <s v="Gun Fu: Stickman 2"/>
    <n v="110213120"/>
    <s v="USD"/>
    <x v="1"/>
    <x v="2398"/>
    <n v="49"/>
    <n v="4.5"/>
    <n v="4.5"/>
    <s v="1.16.1"/>
    <s v="12+"/>
    <x v="0"/>
    <n v="38"/>
    <n v="4"/>
    <n v="31"/>
    <n v="1"/>
  </r>
  <r>
    <n v="4109"/>
    <n v="960708632"/>
    <s v="Riddle Stones - Cross Numbers"/>
    <n v="115761152"/>
    <s v="USD"/>
    <x v="1"/>
    <x v="2399"/>
    <n v="111"/>
    <n v="4"/>
    <n v="3.5"/>
    <s v="4.3.0"/>
    <s v="4+"/>
    <x v="0"/>
    <n v="43"/>
    <n v="5"/>
    <n v="7"/>
    <n v="1"/>
  </r>
  <r>
    <n v="4110"/>
    <n v="960716999"/>
    <s v="Noizio"/>
    <n v="31550464"/>
    <s v="USD"/>
    <x v="7"/>
    <x v="2400"/>
    <n v="55"/>
    <n v="4.5"/>
    <n v="4.5"/>
    <n v="1.4"/>
    <s v="4+"/>
    <x v="6"/>
    <n v="38"/>
    <n v="3"/>
    <n v="1"/>
    <n v="1"/>
  </r>
  <r>
    <n v="4111"/>
    <n v="960744514"/>
    <s v="The Mesh"/>
    <n v="102760448"/>
    <s v="USD"/>
    <x v="7"/>
    <x v="692"/>
    <n v="679"/>
    <n v="4.5"/>
    <n v="4.5"/>
    <s v="1.2.1"/>
    <s v="4+"/>
    <x v="0"/>
    <n v="37"/>
    <n v="4"/>
    <n v="8"/>
    <n v="1"/>
  </r>
  <r>
    <n v="4115"/>
    <n v="961227503"/>
    <s v="BEAKER by THIX"/>
    <n v="69615616"/>
    <s v="USD"/>
    <x v="1"/>
    <x v="88"/>
    <n v="9"/>
    <n v="3.5"/>
    <n v="3.5"/>
    <n v="2.1"/>
    <s v="4+"/>
    <x v="16"/>
    <n v="40"/>
    <n v="5"/>
    <n v="5"/>
    <n v="1"/>
  </r>
  <r>
    <n v="4116"/>
    <n v="961339405"/>
    <s v="Prison Life RPG"/>
    <n v="100126720"/>
    <s v="USD"/>
    <x v="0"/>
    <x v="898"/>
    <n v="76"/>
    <n v="4.5"/>
    <n v="4.5"/>
    <s v="1.4.0"/>
    <s v="12+"/>
    <x v="0"/>
    <n v="40"/>
    <n v="5"/>
    <n v="4"/>
    <n v="1"/>
  </r>
  <r>
    <n v="4117"/>
    <n v="961390574"/>
    <s v="CARROT Weather - Talking Forecast Robot"/>
    <n v="57446400"/>
    <s v="USD"/>
    <x v="0"/>
    <x v="83"/>
    <n v="57"/>
    <n v="4.5"/>
    <n v="4.5"/>
    <s v="3.1.1"/>
    <s v="12+"/>
    <x v="2"/>
    <n v="37"/>
    <n v="5"/>
    <n v="1"/>
    <n v="1"/>
  </r>
  <r>
    <n v="4118"/>
    <n v="961411124"/>
    <s v="頞Ｙ隢 嚚"/>
    <n v="55532544"/>
    <s v="USD"/>
    <x v="1"/>
    <x v="23"/>
    <n v="0"/>
    <n v="5"/>
    <n v="0"/>
    <s v="1.2.15"/>
    <s v="9+"/>
    <x v="0"/>
    <n v="38"/>
    <n v="0"/>
    <n v="2"/>
    <n v="1"/>
  </r>
  <r>
    <n v="4120"/>
    <n v="961648591"/>
    <s v="Transformers Rescue Bots: Dino Island"/>
    <n v="87120896"/>
    <s v="USD"/>
    <x v="6"/>
    <x v="483"/>
    <n v="9"/>
    <n v="3"/>
    <n v="2.5"/>
    <s v="1.0.2"/>
    <s v="4+"/>
    <x v="20"/>
    <n v="38"/>
    <n v="5"/>
    <n v="2"/>
    <n v="1"/>
  </r>
  <r>
    <n v="4121"/>
    <n v="961662290"/>
    <s v="Lords &amp; Castles - Medieval War Strategy MMO Games"/>
    <n v="251610112"/>
    <s v="USD"/>
    <x v="1"/>
    <x v="1833"/>
    <n v="4"/>
    <n v="4"/>
    <n v="3.5"/>
    <n v="1.59"/>
    <s v="12+"/>
    <x v="0"/>
    <n v="38"/>
    <n v="5"/>
    <n v="10"/>
    <n v="1"/>
  </r>
  <r>
    <n v="4123"/>
    <n v="961875786"/>
    <s v="Roll the Ball - slide puzzle"/>
    <n v="173849600"/>
    <s v="USD"/>
    <x v="1"/>
    <x v="2362"/>
    <n v="1110"/>
    <n v="4.5"/>
    <n v="4.5"/>
    <s v="1.7.2"/>
    <s v="4+"/>
    <x v="0"/>
    <n v="38"/>
    <n v="5"/>
    <n v="1"/>
    <n v="1"/>
  </r>
  <r>
    <n v="4124"/>
    <n v="961889853"/>
    <s v="Get 'Em"/>
    <n v="719419392"/>
    <s v="USD"/>
    <x v="2"/>
    <x v="205"/>
    <n v="3"/>
    <n v="4"/>
    <n v="5"/>
    <s v="1.0.8"/>
    <s v="9+"/>
    <x v="0"/>
    <n v="37"/>
    <n v="5"/>
    <n v="1"/>
    <n v="1"/>
  </r>
  <r>
    <n v="4126"/>
    <n v="961932335"/>
    <s v="Analog Tokyo"/>
    <n v="18935808"/>
    <s v="USD"/>
    <x v="2"/>
    <x v="184"/>
    <n v="13"/>
    <n v="4"/>
    <n v="4"/>
    <s v="1.0.7"/>
    <s v="4+"/>
    <x v="14"/>
    <n v="43"/>
    <n v="5"/>
    <n v="5"/>
    <n v="1"/>
  </r>
  <r>
    <n v="4127"/>
    <n v="962056217"/>
    <s v="Spring Cleaning 2"/>
    <n v="761856"/>
    <s v="USD"/>
    <x v="2"/>
    <x v="1932"/>
    <n v="5"/>
    <n v="4.5"/>
    <n v="3"/>
    <s v="1.0.1"/>
    <s v="4+"/>
    <x v="1"/>
    <n v="38"/>
    <n v="0"/>
    <n v="1"/>
    <n v="1"/>
  </r>
  <r>
    <n v="4128"/>
    <n v="962084488"/>
    <s v="Burly Men at Sea"/>
    <n v="208705536"/>
    <s v="USD"/>
    <x v="4"/>
    <x v="1159"/>
    <n v="4"/>
    <n v="4"/>
    <n v="3.5"/>
    <n v="1.2"/>
    <s v="9+"/>
    <x v="0"/>
    <n v="37"/>
    <n v="5"/>
    <n v="10"/>
    <n v="1"/>
  </r>
  <r>
    <n v="4129"/>
    <n v="962144693"/>
    <s v="Hovercraft - Build Fly Retry"/>
    <n v="107164672"/>
    <s v="USD"/>
    <x v="1"/>
    <x v="2401"/>
    <n v="91"/>
    <n v="4.5"/>
    <n v="4.5"/>
    <s v="1.6.12"/>
    <s v="4+"/>
    <x v="0"/>
    <n v="38"/>
    <n v="5"/>
    <n v="11"/>
    <n v="1"/>
  </r>
  <r>
    <n v="4130"/>
    <n v="962194608"/>
    <s v="Google Photos - unlimited photo and video storage"/>
    <n v="160215040"/>
    <s v="USD"/>
    <x v="1"/>
    <x v="2402"/>
    <n v="1145"/>
    <n v="5"/>
    <n v="5"/>
    <s v="2.17.0"/>
    <s v="4+"/>
    <x v="14"/>
    <n v="37"/>
    <n v="5"/>
    <n v="75"/>
    <n v="1"/>
  </r>
  <r>
    <n v="4131"/>
    <n v="962228091"/>
    <s v=" -扼-⊥曄蔭蝟颯遢RPG!!"/>
    <n v="50743296"/>
    <s v="USD"/>
    <x v="1"/>
    <x v="197"/>
    <n v="0"/>
    <n v="0"/>
    <n v="0"/>
    <s v="1.2.1"/>
    <s v="4+"/>
    <x v="0"/>
    <n v="38"/>
    <n v="3"/>
    <n v="3"/>
    <n v="1"/>
  </r>
  <r>
    <n v="4133"/>
    <n v="962289279"/>
    <s v="Impulse GP - Super Bike Racing"/>
    <n v="140515328"/>
    <s v="USD"/>
    <x v="1"/>
    <x v="1910"/>
    <n v="40"/>
    <n v="4"/>
    <n v="4"/>
    <n v="2.5"/>
    <s v="4+"/>
    <x v="0"/>
    <n v="37"/>
    <n v="5"/>
    <n v="1"/>
    <n v="1"/>
  </r>
  <r>
    <n v="4135"/>
    <n v="962397288"/>
    <s v="Exit Zone"/>
    <n v="16692224"/>
    <s v="USD"/>
    <x v="1"/>
    <x v="895"/>
    <n v="12"/>
    <n v="4"/>
    <n v="4.5"/>
    <n v="1.4"/>
    <s v="4+"/>
    <x v="0"/>
    <n v="37"/>
    <n v="5"/>
    <n v="1"/>
    <n v="1"/>
  </r>
  <r>
    <n v="4136"/>
    <n v="962473684"/>
    <s v="RAD Boarding"/>
    <n v="121370624"/>
    <s v="USD"/>
    <x v="1"/>
    <x v="772"/>
    <n v="24"/>
    <n v="4"/>
    <n v="4"/>
    <n v="1.4"/>
    <s v="9+"/>
    <x v="0"/>
    <n v="38"/>
    <n v="5"/>
    <n v="1"/>
    <n v="1"/>
  </r>
  <r>
    <n v="4137"/>
    <n v="962566898"/>
    <s v="Evil Minds: Dirty Charades!"/>
    <n v="123353088"/>
    <s v="USD"/>
    <x v="2"/>
    <x v="2403"/>
    <n v="12"/>
    <n v="4.5"/>
    <n v="5"/>
    <s v="1.5.0"/>
    <s v="17+"/>
    <x v="0"/>
    <n v="38"/>
    <n v="1"/>
    <n v="1"/>
    <n v="1"/>
  </r>
  <r>
    <n v="4139"/>
    <n v="962680846"/>
    <s v="Fruit Nibblers"/>
    <n v="150988800"/>
    <s v="USD"/>
    <x v="1"/>
    <x v="2404"/>
    <n v="12"/>
    <n v="4.5"/>
    <n v="5"/>
    <s v="1.21.1"/>
    <s v="4+"/>
    <x v="0"/>
    <n v="37"/>
    <n v="5"/>
    <n v="11"/>
    <n v="1"/>
  </r>
  <r>
    <n v="4140"/>
    <n v="962713931"/>
    <s v="Ys Chronicles 1"/>
    <n v="450259968"/>
    <s v="USD"/>
    <x v="4"/>
    <x v="148"/>
    <n v="43"/>
    <n v="4"/>
    <n v="4"/>
    <s v="1.0.2"/>
    <s v="9+"/>
    <x v="0"/>
    <n v="40"/>
    <n v="5"/>
    <n v="1"/>
    <n v="1"/>
  </r>
  <r>
    <n v="4143"/>
    <n v="962967653"/>
    <s v="Puzzle it to 10"/>
    <n v="55441408"/>
    <s v="USD"/>
    <x v="1"/>
    <x v="2405"/>
    <n v="2"/>
    <n v="4.5"/>
    <n v="5"/>
    <n v="2.9"/>
    <s v="4+"/>
    <x v="0"/>
    <n v="38"/>
    <n v="0"/>
    <n v="5"/>
    <n v="1"/>
  </r>
  <r>
    <n v="4144"/>
    <n v="962969578"/>
    <s v="Blackbox - think outside the box"/>
    <n v="100392960"/>
    <s v="USD"/>
    <x v="1"/>
    <x v="2406"/>
    <n v="444"/>
    <n v="5"/>
    <n v="5"/>
    <s v="1.3.10"/>
    <s v="4+"/>
    <x v="0"/>
    <n v="37"/>
    <n v="0"/>
    <n v="1"/>
    <n v="1"/>
  </r>
  <r>
    <n v="4145"/>
    <n v="962973848"/>
    <s v="Moji"/>
    <n v="28156928"/>
    <s v="USD"/>
    <x v="1"/>
    <x v="1833"/>
    <n v="89"/>
    <n v="2.5"/>
    <n v="3"/>
    <s v="1.9.4"/>
    <s v="17+"/>
    <x v="13"/>
    <n v="37"/>
    <n v="0"/>
    <n v="1"/>
    <n v="1"/>
  </r>
  <r>
    <n v="4146"/>
    <n v="962993853"/>
    <s v="Shooty Skies - Endless Arcade Flyer"/>
    <n v="221495296"/>
    <s v="USD"/>
    <x v="1"/>
    <x v="2407"/>
    <n v="26"/>
    <n v="4.5"/>
    <n v="4.5"/>
    <n v="2"/>
    <s v="4+"/>
    <x v="0"/>
    <n v="37"/>
    <n v="5"/>
    <n v="22"/>
    <n v="1"/>
  </r>
  <r>
    <n v="4147"/>
    <n v="962996253"/>
    <s v="暺-韐菟撅韐Ｘ韏"/>
    <n v="51837952"/>
    <s v="USD"/>
    <x v="1"/>
    <x v="197"/>
    <n v="0"/>
    <n v="0"/>
    <n v="0"/>
    <s v="4.2.1"/>
    <s v="4+"/>
    <x v="5"/>
    <n v="37"/>
    <n v="0"/>
    <n v="3"/>
    <n v="1"/>
  </r>
  <r>
    <n v="4148"/>
    <n v="963034692"/>
    <s v="Streaks"/>
    <n v="66332672"/>
    <s v="USD"/>
    <x v="0"/>
    <x v="2408"/>
    <n v="229"/>
    <n v="4.5"/>
    <n v="4.5"/>
    <n v="2.2000000000000002"/>
    <s v="4+"/>
    <x v="1"/>
    <n v="37"/>
    <n v="0"/>
    <n v="26"/>
    <n v="1"/>
  </r>
  <r>
    <n v="4149"/>
    <n v="963037888"/>
    <s v="One More Bounce"/>
    <n v="112745472"/>
    <s v="USD"/>
    <x v="1"/>
    <x v="1390"/>
    <n v="86"/>
    <n v="4.5"/>
    <n v="4.5"/>
    <s v="1.0.2"/>
    <s v="4+"/>
    <x v="0"/>
    <n v="37"/>
    <n v="5"/>
    <n v="1"/>
    <n v="1"/>
  </r>
  <r>
    <n v="4150"/>
    <n v="963038076"/>
    <s v="One More Jump"/>
    <n v="110811136"/>
    <s v="USD"/>
    <x v="1"/>
    <x v="1292"/>
    <n v="46"/>
    <n v="4.5"/>
    <n v="4.5"/>
    <s v="1.4.1"/>
    <s v="4+"/>
    <x v="0"/>
    <n v="38"/>
    <n v="5"/>
    <n v="1"/>
    <n v="1"/>
  </r>
  <r>
    <n v="4151"/>
    <n v="963067330"/>
    <s v="Cookie Run: OvenBreak"/>
    <n v="123984896"/>
    <s v="USD"/>
    <x v="1"/>
    <x v="2409"/>
    <n v="132"/>
    <n v="4.5"/>
    <n v="4.5"/>
    <n v="1.82"/>
    <s v="4+"/>
    <x v="0"/>
    <n v="37"/>
    <n v="5"/>
    <n v="11"/>
    <n v="1"/>
  </r>
  <r>
    <n v="4152"/>
    <n v="963093508"/>
    <s v="Dragon Hills"/>
    <n v="175003648"/>
    <s v="USD"/>
    <x v="7"/>
    <x v="2410"/>
    <n v="730"/>
    <n v="4.5"/>
    <n v="4.5"/>
    <s v="1.2.1"/>
    <s v="9+"/>
    <x v="0"/>
    <n v="38"/>
    <n v="5"/>
    <n v="1"/>
    <n v="1"/>
  </r>
  <r>
    <n v="4156"/>
    <n v="963477453"/>
    <s v="Egz  The Origin of the Universe"/>
    <n v="200281088"/>
    <s v="USD"/>
    <x v="0"/>
    <x v="715"/>
    <n v="15"/>
    <n v="4"/>
    <n v="4.5"/>
    <s v="1.0.4"/>
    <s v="4+"/>
    <x v="0"/>
    <n v="37"/>
    <n v="5"/>
    <n v="1"/>
    <n v="1"/>
  </r>
  <r>
    <n v="4157"/>
    <n v="963570332"/>
    <s v="SmartForm - 閬詻蝝詻隢詻訾格摰嚗"/>
    <n v="18051072"/>
    <s v="USD"/>
    <x v="8"/>
    <x v="197"/>
    <n v="0"/>
    <n v="0"/>
    <n v="0"/>
    <s v="1.9.9"/>
    <s v="4+"/>
    <x v="11"/>
    <n v="37"/>
    <n v="1"/>
    <n v="2"/>
    <n v="1"/>
  </r>
  <r>
    <n v="4159"/>
    <n v="963668030"/>
    <s v="Coco Pony - My Dream Pet"/>
    <n v="256222208"/>
    <s v="USD"/>
    <x v="1"/>
    <x v="2411"/>
    <n v="60"/>
    <n v="4.5"/>
    <n v="5"/>
    <s v="1.2.0"/>
    <s v="4+"/>
    <x v="0"/>
    <n v="38"/>
    <n v="5"/>
    <n v="11"/>
    <n v="1"/>
  </r>
  <r>
    <n v="4160"/>
    <n v="963753435"/>
    <s v="PlayGround  Music At Your Fingertips"/>
    <n v="190360576"/>
    <s v="USD"/>
    <x v="1"/>
    <x v="740"/>
    <n v="16"/>
    <n v="4.5"/>
    <n v="5"/>
    <s v="1.2.0"/>
    <s v="4+"/>
    <x v="6"/>
    <n v="37"/>
    <n v="5"/>
    <n v="1"/>
    <n v="1"/>
  </r>
  <r>
    <n v="4162"/>
    <n v="964055562"/>
    <s v="啜潦 / 啜乓嫘具怒嚗(Grouta)"/>
    <n v="47905792"/>
    <s v="USD"/>
    <x v="1"/>
    <x v="197"/>
    <n v="0"/>
    <n v="0"/>
    <n v="0"/>
    <n v="2.5"/>
    <s v="17+"/>
    <x v="19"/>
    <n v="37"/>
    <n v="0"/>
    <n v="2"/>
    <n v="1"/>
  </r>
  <r>
    <n v="4163"/>
    <n v="964064306"/>
    <s v="Go Karts - VR"/>
    <n v="94220288"/>
    <s v="USD"/>
    <x v="1"/>
    <x v="947"/>
    <n v="20"/>
    <n v="1.5"/>
    <n v="1.5"/>
    <n v="1"/>
    <s v="4+"/>
    <x v="0"/>
    <n v="40"/>
    <n v="5"/>
    <n v="1"/>
    <n v="1"/>
  </r>
  <r>
    <n v="4164"/>
    <n v="964351449"/>
    <s v="Hiking Project"/>
    <n v="88667136"/>
    <s v="USD"/>
    <x v="1"/>
    <x v="2303"/>
    <n v="48"/>
    <n v="4"/>
    <n v="4.5"/>
    <s v="3.1.6"/>
    <s v="4+"/>
    <x v="10"/>
    <n v="37"/>
    <n v="5"/>
    <n v="1"/>
    <n v="1"/>
  </r>
  <r>
    <n v="4165"/>
    <n v="964426709"/>
    <s v="the SOUL of SEVENS艾 芥 颯喋"/>
    <n v="168889344"/>
    <s v="USD"/>
    <x v="1"/>
    <x v="197"/>
    <n v="0"/>
    <n v="0"/>
    <n v="0"/>
    <s v="2.4.1"/>
    <s v="12+"/>
    <x v="0"/>
    <n v="40"/>
    <n v="1"/>
    <n v="2"/>
    <n v="1"/>
  </r>
  <r>
    <n v="4166"/>
    <n v="964436963"/>
    <s v="Drive Ahead!"/>
    <n v="250080256"/>
    <s v="USD"/>
    <x v="1"/>
    <x v="2412"/>
    <n v="105"/>
    <n v="4.5"/>
    <n v="4.5"/>
    <n v="1.51"/>
    <s v="9+"/>
    <x v="0"/>
    <n v="40"/>
    <n v="5"/>
    <n v="17"/>
    <n v="1"/>
  </r>
  <r>
    <n v="4167"/>
    <n v="964738592"/>
    <s v="Bubble Shoot Pet"/>
    <n v="58332160"/>
    <s v="USD"/>
    <x v="1"/>
    <x v="2413"/>
    <n v="0"/>
    <n v="4.5"/>
    <n v="0"/>
    <s v="2.5.9"/>
    <s v="4+"/>
    <x v="0"/>
    <n v="38"/>
    <n v="5"/>
    <n v="3"/>
    <n v="1"/>
  </r>
  <r>
    <n v="4168"/>
    <n v="964743113"/>
    <s v="LOOPIMAL by YATATOY"/>
    <n v="58019840"/>
    <s v="USD"/>
    <x v="0"/>
    <x v="414"/>
    <n v="272"/>
    <n v="4.5"/>
    <n v="4.5"/>
    <s v="1.1.0"/>
    <s v="4+"/>
    <x v="16"/>
    <n v="43"/>
    <n v="4"/>
    <n v="5"/>
    <n v="1"/>
  </r>
  <r>
    <n v="4169"/>
    <n v="964748094"/>
    <s v="My Water Balance: Daily Drink Tracker &amp; Reminder"/>
    <n v="91650048"/>
    <s v="USD"/>
    <x v="1"/>
    <x v="2414"/>
    <n v="502"/>
    <n v="4.5"/>
    <n v="4.5"/>
    <s v="3.4.3"/>
    <s v="4+"/>
    <x v="12"/>
    <n v="37"/>
    <n v="5"/>
    <n v="13"/>
    <n v="1"/>
  </r>
  <r>
    <n v="4170"/>
    <n v="965000875"/>
    <s v="OK K.O.! Lakewood Plaza Turbo"/>
    <n v="1614744576"/>
    <s v="USD"/>
    <x v="1"/>
    <x v="645"/>
    <n v="41"/>
    <n v="4.5"/>
    <n v="4.5"/>
    <s v="1.3.0"/>
    <s v="9+"/>
    <x v="0"/>
    <n v="37"/>
    <n v="5"/>
    <n v="7"/>
    <n v="1"/>
  </r>
  <r>
    <n v="4171"/>
    <n v="965084468"/>
    <s v="SUDOKU -The puzzle game that makes your brain younger!-"/>
    <n v="19547136"/>
    <s v="USD"/>
    <x v="1"/>
    <x v="197"/>
    <n v="0"/>
    <n v="0"/>
    <n v="0"/>
    <s v="1.2.2"/>
    <s v="4+"/>
    <x v="0"/>
    <n v="38"/>
    <n v="0"/>
    <n v="7"/>
    <n v="1"/>
  </r>
  <r>
    <n v="4172"/>
    <n v="965096605"/>
    <s v="Legend of Grimrock"/>
    <n v="1215169536"/>
    <s v="USD"/>
    <x v="4"/>
    <x v="1578"/>
    <n v="211"/>
    <n v="4.5"/>
    <n v="4.5"/>
    <s v="1.1.3"/>
    <s v="9+"/>
    <x v="0"/>
    <n v="38"/>
    <n v="5"/>
    <n v="1"/>
    <n v="1"/>
  </r>
  <r>
    <n v="4173"/>
    <n v="965114347"/>
    <s v="Farming PRO 2015"/>
    <n v="142140416"/>
    <s v="USD"/>
    <x v="7"/>
    <x v="2415"/>
    <n v="80"/>
    <n v="4"/>
    <n v="4.5"/>
    <n v="2"/>
    <s v="4+"/>
    <x v="0"/>
    <n v="40"/>
    <n v="5"/>
    <n v="1"/>
    <n v="1"/>
  </r>
  <r>
    <n v="4175"/>
    <n v="965137032"/>
    <s v="World Craft - Epic Dream Island"/>
    <n v="150025216"/>
    <s v="USD"/>
    <x v="1"/>
    <x v="2416"/>
    <n v="460"/>
    <n v="2.5"/>
    <n v="3"/>
    <n v="2.5"/>
    <s v="4+"/>
    <x v="0"/>
    <n v="37"/>
    <n v="5"/>
    <n v="1"/>
    <n v="1"/>
  </r>
  <r>
    <n v="4176"/>
    <n v="965226033"/>
    <s v="21 Days Metabolic Diet"/>
    <n v="13816832"/>
    <s v="USD"/>
    <x v="6"/>
    <x v="197"/>
    <n v="0"/>
    <n v="0"/>
    <n v="0"/>
    <s v="1.2.2"/>
    <s v="4+"/>
    <x v="12"/>
    <n v="40"/>
    <n v="1"/>
    <n v="5"/>
    <n v="1"/>
  </r>
  <r>
    <n v="4179"/>
    <n v="965474816"/>
    <s v="Baby Pics - pregnancy &amp; baby milestone photos"/>
    <n v="188807168"/>
    <s v="USD"/>
    <x v="6"/>
    <x v="2417"/>
    <n v="30"/>
    <n v="4.5"/>
    <n v="5"/>
    <s v="2.2.1"/>
    <s v="4+"/>
    <x v="14"/>
    <n v="37"/>
    <n v="5"/>
    <n v="12"/>
    <n v="1"/>
  </r>
  <r>
    <n v="4181"/>
    <n v="965552611"/>
    <s v="AO Creator - Creator for Pok矇mon"/>
    <n v="87649280"/>
    <s v="USD"/>
    <x v="12"/>
    <x v="2418"/>
    <n v="132"/>
    <n v="3.5"/>
    <n v="3"/>
    <s v="1.4.1"/>
    <s v="4+"/>
    <x v="7"/>
    <n v="38"/>
    <n v="0"/>
    <n v="1"/>
    <n v="1"/>
  </r>
  <r>
    <n v="4183"/>
    <n v="965609252"/>
    <s v="Kiwi - Q&amp;A"/>
    <n v="101882880"/>
    <s v="USD"/>
    <x v="1"/>
    <x v="2419"/>
    <n v="17"/>
    <n v="4"/>
    <n v="4.5"/>
    <s v="3.0.20"/>
    <s v="12+"/>
    <x v="9"/>
    <n v="37"/>
    <n v="4"/>
    <n v="34"/>
    <n v="1"/>
  </r>
  <r>
    <n v="4184"/>
    <n v="965622173"/>
    <s v="Final Guitar - absolute guitar app"/>
    <n v="52610048"/>
    <s v="USD"/>
    <x v="2"/>
    <x v="197"/>
    <n v="0"/>
    <n v="0"/>
    <n v="0"/>
    <s v="2.0.0"/>
    <s v="17+"/>
    <x v="6"/>
    <n v="40"/>
    <n v="0"/>
    <n v="2"/>
    <n v="1"/>
  </r>
  <r>
    <n v="4185"/>
    <n v="965748314"/>
    <s v="Pinata Hunter 3"/>
    <n v="38805504"/>
    <s v="USD"/>
    <x v="1"/>
    <x v="882"/>
    <n v="199"/>
    <n v="4"/>
    <n v="4"/>
    <s v="1.0.0"/>
    <s v="9+"/>
    <x v="0"/>
    <n v="43"/>
    <n v="3"/>
    <n v="16"/>
    <n v="0"/>
  </r>
  <r>
    <n v="4188"/>
    <n v="965789238"/>
    <s v="蝵瘚瑁揚鈭箏韐寥1000"/>
    <n v="77583360"/>
    <s v="USD"/>
    <x v="1"/>
    <x v="748"/>
    <n v="4"/>
    <n v="4.5"/>
    <n v="4"/>
    <s v="3.6.5"/>
    <s v="4+"/>
    <x v="3"/>
    <n v="37"/>
    <n v="0"/>
    <n v="1"/>
    <n v="1"/>
  </r>
  <r>
    <n v="4189"/>
    <n v="965965461"/>
    <s v="Pancake  The Game"/>
    <n v="12034048"/>
    <s v="USD"/>
    <x v="1"/>
    <x v="1905"/>
    <n v="497"/>
    <n v="4.5"/>
    <n v="4.5"/>
    <n v="1.1200000000000001"/>
    <s v="4+"/>
    <x v="0"/>
    <n v="40"/>
    <n v="3"/>
    <n v="1"/>
    <n v="1"/>
  </r>
  <r>
    <n v="4190"/>
    <n v="966030326"/>
    <s v="KORG iM1"/>
    <n v="95298560"/>
    <s v="USD"/>
    <x v="32"/>
    <x v="97"/>
    <n v="97"/>
    <n v="4.5"/>
    <n v="4.5"/>
    <s v="1.0.5"/>
    <s v="4+"/>
    <x v="6"/>
    <n v="24"/>
    <n v="5"/>
    <n v="31"/>
    <n v="1"/>
  </r>
  <r>
    <n v="4191"/>
    <n v="966038711"/>
    <s v="Blackthorn Castle"/>
    <n v="113778688"/>
    <s v="USD"/>
    <x v="6"/>
    <x v="2420"/>
    <n v="349"/>
    <n v="5"/>
    <n v="5"/>
    <n v="1.2"/>
    <s v="4+"/>
    <x v="0"/>
    <n v="40"/>
    <n v="5"/>
    <n v="1"/>
    <n v="1"/>
  </r>
  <r>
    <n v="4192"/>
    <n v="966057213"/>
    <s v="Focus To-Do: The Best Focus Timer for Work &amp; Study"/>
    <n v="42187776"/>
    <s v="USD"/>
    <x v="2"/>
    <x v="1904"/>
    <n v="96"/>
    <n v="4.5"/>
    <n v="4.5"/>
    <n v="3.3"/>
    <s v="4+"/>
    <x v="1"/>
    <n v="37"/>
    <n v="5"/>
    <n v="9"/>
    <n v="1"/>
  </r>
  <r>
    <n v="4194"/>
    <n v="966099615"/>
    <s v=" - 颯潦璆賬胯"/>
    <n v="102996992"/>
    <s v="USD"/>
    <x v="1"/>
    <x v="831"/>
    <n v="1"/>
    <n v="1"/>
    <n v="1"/>
    <s v="1.28.1"/>
    <s v="4+"/>
    <x v="9"/>
    <n v="38"/>
    <n v="5"/>
    <n v="1"/>
    <n v="1"/>
  </r>
  <r>
    <n v="4197"/>
    <n v="966169065"/>
    <s v="Knotmania"/>
    <n v="30010368"/>
    <s v="USD"/>
    <x v="6"/>
    <x v="823"/>
    <n v="0"/>
    <n v="3"/>
    <n v="0"/>
    <s v="1.3.5"/>
    <s v="4+"/>
    <x v="0"/>
    <n v="37"/>
    <n v="5"/>
    <n v="5"/>
    <n v="1"/>
  </r>
  <r>
    <n v="4198"/>
    <n v="966333863"/>
    <s v="Pathfinder Adventures"/>
    <n v="729790464"/>
    <s v="USD"/>
    <x v="1"/>
    <x v="2199"/>
    <n v="166"/>
    <n v="4"/>
    <n v="4.5"/>
    <s v="1.1.6.4.3"/>
    <s v="9+"/>
    <x v="0"/>
    <n v="38"/>
    <n v="4"/>
    <n v="1"/>
    <n v="1"/>
  </r>
  <r>
    <n v="4199"/>
    <n v="966509113"/>
    <s v="My New Baby Story - Makeup Spa &amp; Dressup Games"/>
    <n v="55869440"/>
    <s v="USD"/>
    <x v="1"/>
    <x v="2421"/>
    <n v="17"/>
    <n v="4"/>
    <n v="2.5"/>
    <n v="4.0999999999999996"/>
    <s v="12+"/>
    <x v="0"/>
    <n v="37"/>
    <n v="4"/>
    <n v="25"/>
    <n v="1"/>
  </r>
  <r>
    <n v="4200"/>
    <n v="966758561"/>
    <s v="GOAT: Buy &amp; Sell Sneakers"/>
    <n v="133889024"/>
    <s v="USD"/>
    <x v="1"/>
    <x v="2422"/>
    <n v="147"/>
    <n v="4.5"/>
    <n v="5"/>
    <s v="1.9.2"/>
    <s v="9+"/>
    <x v="3"/>
    <n v="37"/>
    <n v="5"/>
    <n v="1"/>
    <n v="1"/>
  </r>
  <r>
    <n v="4201"/>
    <n v="966764324"/>
    <s v="Ringtone Remixes - Marimba Remix Ringtones"/>
    <n v="13437952"/>
    <s v="USD"/>
    <x v="1"/>
    <x v="939"/>
    <n v="9"/>
    <n v="3.5"/>
    <n v="3"/>
    <n v="2"/>
    <s v="4+"/>
    <x v="22"/>
    <n v="37"/>
    <n v="0"/>
    <n v="1"/>
    <n v="1"/>
  </r>
  <r>
    <n v="4203"/>
    <n v="966802035"/>
    <s v="LINE FIGHTERS"/>
    <n v="136356864"/>
    <s v="USD"/>
    <x v="1"/>
    <x v="831"/>
    <n v="1"/>
    <n v="5"/>
    <n v="5"/>
    <s v="1.0.7"/>
    <s v="4+"/>
    <x v="0"/>
    <n v="38"/>
    <n v="5"/>
    <n v="4"/>
    <n v="1"/>
  </r>
  <r>
    <n v="4204"/>
    <n v="966810173"/>
    <s v="Vikings: War of Clans"/>
    <n v="142196736"/>
    <s v="USD"/>
    <x v="1"/>
    <x v="2423"/>
    <n v="97"/>
    <n v="4.5"/>
    <n v="4.5"/>
    <s v="2.5.0"/>
    <s v="9+"/>
    <x v="0"/>
    <n v="38"/>
    <n v="5"/>
    <n v="8"/>
    <n v="1"/>
  </r>
  <r>
    <n v="4205"/>
    <n v="967082741"/>
    <s v="Devious Dungeon 2"/>
    <n v="114266112"/>
    <s v="USD"/>
    <x v="6"/>
    <x v="2285"/>
    <n v="185"/>
    <n v="4.5"/>
    <n v="4.5"/>
    <n v="1.2"/>
    <s v="12+"/>
    <x v="0"/>
    <n v="40"/>
    <n v="5"/>
    <n v="1"/>
    <n v="1"/>
  </r>
  <r>
    <n v="4206"/>
    <n v="967146605"/>
    <s v="Escape Game Darkness LittleRedHood"/>
    <n v="549847040"/>
    <s v="USD"/>
    <x v="1"/>
    <x v="831"/>
    <n v="1"/>
    <n v="1"/>
    <n v="1"/>
    <s v="1.0.3"/>
    <s v="9+"/>
    <x v="0"/>
    <n v="38"/>
    <n v="0"/>
    <n v="1"/>
    <n v="1"/>
  </r>
  <r>
    <n v="4207"/>
    <n v="967181200"/>
    <s v="Little Panda Mini Games-3D"/>
    <n v="441390080"/>
    <s v="USD"/>
    <x v="1"/>
    <x v="314"/>
    <n v="0"/>
    <n v="4"/>
    <n v="0"/>
    <s v="8.9.1423"/>
    <s v="4+"/>
    <x v="16"/>
    <n v="38"/>
    <n v="5"/>
    <n v="1"/>
    <n v="1"/>
  </r>
  <r>
    <n v="4209"/>
    <n v="967351793"/>
    <s v="Layout from Instagram"/>
    <n v="9355264"/>
    <s v="USD"/>
    <x v="1"/>
    <x v="2424"/>
    <n v="2397"/>
    <n v="4.5"/>
    <n v="4.5"/>
    <s v="1.2.4"/>
    <s v="4+"/>
    <x v="14"/>
    <n v="37"/>
    <n v="0"/>
    <n v="27"/>
    <n v="1"/>
  </r>
  <r>
    <n v="4210"/>
    <n v="967383325"/>
    <s v="Doom &amp; Destiny Advanced"/>
    <n v="114073600"/>
    <s v="USD"/>
    <x v="6"/>
    <x v="721"/>
    <n v="1"/>
    <n v="4"/>
    <n v="4"/>
    <s v="2.6.8"/>
    <s v="12+"/>
    <x v="0"/>
    <n v="37"/>
    <n v="5"/>
    <n v="1"/>
    <n v="1"/>
  </r>
  <r>
    <n v="4211"/>
    <n v="967422975"/>
    <s v="YAHTZEE簧 With Buddies: The Classic Dice Game"/>
    <n v="420385792"/>
    <s v="USD"/>
    <x v="1"/>
    <x v="2425"/>
    <n v="246"/>
    <n v="4"/>
    <n v="4.5"/>
    <s v="4.30.5"/>
    <s v="4+"/>
    <x v="0"/>
    <n v="37"/>
    <n v="5"/>
    <n v="1"/>
    <n v="1"/>
  </r>
  <r>
    <n v="4212"/>
    <n v="967502646"/>
    <s v="Air Display 3"/>
    <n v="60604416"/>
    <s v="USD"/>
    <x v="3"/>
    <x v="1076"/>
    <n v="107"/>
    <n v="3"/>
    <n v="2.5"/>
    <s v="3.0.3"/>
    <s v="4+"/>
    <x v="7"/>
    <n v="38"/>
    <n v="4"/>
    <n v="7"/>
    <n v="1"/>
  </r>
  <r>
    <n v="4213"/>
    <n v="967624193"/>
    <s v="Noodles!"/>
    <n v="30650368"/>
    <s v="USD"/>
    <x v="7"/>
    <x v="2426"/>
    <n v="158"/>
    <n v="4.5"/>
    <n v="5"/>
    <n v="1.7"/>
    <s v="4+"/>
    <x v="0"/>
    <n v="37"/>
    <n v="5"/>
    <n v="9"/>
    <n v="1"/>
  </r>
  <r>
    <n v="4216"/>
    <n v="967812288"/>
    <s v="Rush Rally 2"/>
    <n v="161444864"/>
    <s v="USD"/>
    <x v="2"/>
    <x v="898"/>
    <n v="1"/>
    <n v="4.5"/>
    <n v="5"/>
    <n v="1.17"/>
    <s v="4+"/>
    <x v="0"/>
    <n v="38"/>
    <n v="5"/>
    <n v="1"/>
    <n v="1"/>
  </r>
  <r>
    <n v="4217"/>
    <n v="967870967"/>
    <s v="Cyber Reversi"/>
    <n v="52166656"/>
    <s v="USD"/>
    <x v="1"/>
    <x v="197"/>
    <n v="0"/>
    <n v="0"/>
    <n v="0"/>
    <s v="1.0.4"/>
    <s v="4+"/>
    <x v="0"/>
    <n v="40"/>
    <n v="5"/>
    <n v="4"/>
    <n v="1"/>
  </r>
  <r>
    <n v="4218"/>
    <n v="967912296"/>
    <s v="瞈嚗柴具扳 喋研箝脯"/>
    <n v="95245312"/>
    <s v="USD"/>
    <x v="1"/>
    <x v="197"/>
    <n v="0"/>
    <n v="0"/>
    <n v="0"/>
    <n v="3.3"/>
    <s v="4+"/>
    <x v="0"/>
    <n v="38"/>
    <n v="5"/>
    <n v="1"/>
    <n v="1"/>
  </r>
  <r>
    <n v="4219"/>
    <n v="968016877"/>
    <s v="Winterstate"/>
    <n v="148738048"/>
    <s v="USD"/>
    <x v="1"/>
    <x v="446"/>
    <n v="108"/>
    <n v="3.5"/>
    <n v="3.5"/>
    <s v="1.5.1"/>
    <s v="9+"/>
    <x v="0"/>
    <n v="38"/>
    <n v="5"/>
    <n v="8"/>
    <n v="1"/>
  </r>
  <r>
    <n v="4220"/>
    <n v="968213298"/>
    <s v="Bike Race Level 100"/>
    <n v="98312192"/>
    <s v="USD"/>
    <x v="1"/>
    <x v="831"/>
    <n v="1"/>
    <n v="5"/>
    <n v="5"/>
    <s v="1.7.1"/>
    <s v="9+"/>
    <x v="0"/>
    <n v="40"/>
    <n v="5"/>
    <n v="2"/>
    <n v="1"/>
  </r>
  <r>
    <n v="4223"/>
    <n v="968433730"/>
    <s v="Adobe Spark Page  Create Stunning Web Pages"/>
    <n v="120110080"/>
    <s v="USD"/>
    <x v="1"/>
    <x v="2427"/>
    <n v="80"/>
    <n v="4.5"/>
    <n v="4.5"/>
    <s v="1.6.4"/>
    <s v="4+"/>
    <x v="1"/>
    <n v="37"/>
    <n v="5"/>
    <n v="1"/>
    <n v="1"/>
  </r>
  <r>
    <n v="4224"/>
    <n v="968591710"/>
    <s v="ACDSee Pro"/>
    <n v="105525248"/>
    <s v="USD"/>
    <x v="12"/>
    <x v="818"/>
    <n v="7"/>
    <n v="4.5"/>
    <n v="4"/>
    <s v="3.1.1"/>
    <s v="4+"/>
    <x v="14"/>
    <n v="37"/>
    <n v="5"/>
    <n v="10"/>
    <n v="1"/>
  </r>
  <r>
    <n v="4225"/>
    <n v="968666409"/>
    <s v="Robocide"/>
    <n v="243791872"/>
    <s v="USD"/>
    <x v="1"/>
    <x v="1701"/>
    <n v="180"/>
    <n v="4.5"/>
    <n v="4.5"/>
    <s v="1.16.3"/>
    <s v="9+"/>
    <x v="0"/>
    <n v="38"/>
    <n v="5"/>
    <n v="8"/>
    <n v="1"/>
  </r>
  <r>
    <n v="4226"/>
    <n v="968744559"/>
    <s v="Sonic Dash 2: Sonic Boom"/>
    <n v="190799872"/>
    <s v="USD"/>
    <x v="1"/>
    <x v="2428"/>
    <n v="684"/>
    <n v="4.5"/>
    <n v="4.5"/>
    <s v="1.7.5"/>
    <s v="4+"/>
    <x v="0"/>
    <n v="37"/>
    <n v="5"/>
    <n v="7"/>
    <n v="1"/>
  </r>
  <r>
    <n v="4227"/>
    <n v="968858645"/>
    <s v="Hoverboard Simulator"/>
    <n v="29434880"/>
    <s v="USD"/>
    <x v="1"/>
    <x v="1619"/>
    <n v="20"/>
    <n v="3.5"/>
    <n v="3.5"/>
    <s v="1.1.8"/>
    <s v="4+"/>
    <x v="0"/>
    <n v="40"/>
    <n v="2"/>
    <n v="1"/>
    <n v="1"/>
  </r>
  <r>
    <n v="4228"/>
    <n v="968907076"/>
    <s v="High Dive"/>
    <n v="120923136"/>
    <s v="USD"/>
    <x v="1"/>
    <x v="321"/>
    <n v="0"/>
    <n v="4.5"/>
    <n v="0"/>
    <s v="2.1.1"/>
    <s v="4+"/>
    <x v="0"/>
    <n v="37"/>
    <n v="3"/>
    <n v="12"/>
    <n v="1"/>
  </r>
  <r>
    <n v="4229"/>
    <n v="968953976"/>
    <s v="Unison League"/>
    <n v="71931904"/>
    <s v="USD"/>
    <x v="1"/>
    <x v="2429"/>
    <n v="32"/>
    <n v="4.5"/>
    <n v="4.5"/>
    <s v="1.2.4"/>
    <s v="9+"/>
    <x v="0"/>
    <n v="40"/>
    <n v="5"/>
    <n v="1"/>
    <n v="1"/>
  </r>
  <r>
    <n v="4232"/>
    <n v="968999008"/>
    <s v="Goat Simulator GoatZ"/>
    <n v="408956928"/>
    <s v="USD"/>
    <x v="4"/>
    <x v="2430"/>
    <n v="159"/>
    <n v="4"/>
    <n v="4.5"/>
    <s v="1.6.2"/>
    <s v="12+"/>
    <x v="0"/>
    <n v="40"/>
    <n v="5"/>
    <n v="1"/>
    <n v="1"/>
  </r>
  <r>
    <n v="4233"/>
    <n v="969044213"/>
    <s v="Smurfs Epic Run - Fun Platform Adventure"/>
    <n v="335666176"/>
    <s v="USD"/>
    <x v="1"/>
    <x v="2431"/>
    <n v="13"/>
    <n v="4"/>
    <n v="3.5"/>
    <s v="2.2.2"/>
    <s v="4+"/>
    <x v="0"/>
    <n v="37"/>
    <n v="5"/>
    <n v="12"/>
    <n v="1"/>
  </r>
  <r>
    <n v="4234"/>
    <n v="969154545"/>
    <s v="RAID HQ"/>
    <n v="150372352"/>
    <s v="USD"/>
    <x v="1"/>
    <x v="2432"/>
    <n v="8"/>
    <n v="3.5"/>
    <n v="4"/>
    <n v="3.9009999999999998"/>
    <s v="12+"/>
    <x v="0"/>
    <n v="38"/>
    <n v="5"/>
    <n v="12"/>
    <n v="1"/>
  </r>
  <r>
    <n v="4235"/>
    <n v="969211750"/>
    <s v="Stray Cat Simulator"/>
    <n v="170766336"/>
    <s v="USD"/>
    <x v="2"/>
    <x v="2433"/>
    <n v="1574"/>
    <n v="4.5"/>
    <n v="4.5"/>
    <s v="1.0.1"/>
    <s v="9+"/>
    <x v="0"/>
    <n v="40"/>
    <n v="5"/>
    <n v="1"/>
    <n v="1"/>
  </r>
  <r>
    <n v="4236"/>
    <n v="969247886"/>
    <s v="Sky Whale - a Game Shakers App"/>
    <n v="306733056"/>
    <s v="USD"/>
    <x v="1"/>
    <x v="2434"/>
    <n v="217"/>
    <n v="4.5"/>
    <n v="4.5"/>
    <n v="2.1"/>
    <s v="4+"/>
    <x v="0"/>
    <n v="38"/>
    <n v="5"/>
    <n v="13"/>
    <n v="1"/>
  </r>
  <r>
    <n v="4237"/>
    <n v="969264934"/>
    <s v="Imbroglio"/>
    <n v="40808448"/>
    <s v="USD"/>
    <x v="0"/>
    <x v="1639"/>
    <n v="4"/>
    <n v="4.5"/>
    <n v="5"/>
    <n v="1.05"/>
    <s v="9+"/>
    <x v="0"/>
    <n v="40"/>
    <n v="3"/>
    <n v="1"/>
    <n v="1"/>
  </r>
  <r>
    <n v="4238"/>
    <n v="969316884"/>
    <s v="The Walking Dead: Road to Survival - Strategy Game"/>
    <n v="151109632"/>
    <s v="USD"/>
    <x v="1"/>
    <x v="2435"/>
    <n v="151"/>
    <n v="4.5"/>
    <n v="4.5"/>
    <s v="5.0.1"/>
    <s v="17+"/>
    <x v="0"/>
    <n v="38"/>
    <n v="5"/>
    <n v="12"/>
    <n v="1"/>
  </r>
  <r>
    <n v="4239"/>
    <n v="969447060"/>
    <s v="Eye Training Cocololo-3d嫘研啜敺押-"/>
    <n v="66277376"/>
    <s v="USD"/>
    <x v="1"/>
    <x v="183"/>
    <n v="3"/>
    <n v="5"/>
    <n v="5"/>
    <n v="2.2000000000000002"/>
    <s v="12+"/>
    <x v="21"/>
    <n v="37"/>
    <n v="0"/>
    <n v="1"/>
    <n v="1"/>
  </r>
  <r>
    <n v="4240"/>
    <n v="969447496"/>
    <s v="Xenowerk"/>
    <n v="160539648"/>
    <s v="USD"/>
    <x v="2"/>
    <x v="2436"/>
    <n v="117"/>
    <n v="4.5"/>
    <n v="4.5"/>
    <s v="1.3.4"/>
    <s v="12+"/>
    <x v="0"/>
    <n v="37"/>
    <n v="5"/>
    <n v="10"/>
    <n v="1"/>
  </r>
  <r>
    <n v="4241"/>
    <n v="969475899"/>
    <s v="Geki Yaba Runner"/>
    <n v="117735424"/>
    <s v="USD"/>
    <x v="1"/>
    <x v="951"/>
    <n v="12"/>
    <n v="4"/>
    <n v="4"/>
    <s v="1.0.4"/>
    <s v="4+"/>
    <x v="0"/>
    <n v="38"/>
    <n v="5"/>
    <n v="1"/>
    <n v="1"/>
  </r>
  <r>
    <n v="4242"/>
    <n v="969488951"/>
    <s v="UNKILLED: MULTIPLAYER ZOMBIE SURVIVAL SHOOTER GAME"/>
    <n v="790288384"/>
    <s v="USD"/>
    <x v="1"/>
    <x v="2437"/>
    <n v="14"/>
    <n v="4"/>
    <n v="4"/>
    <s v="0.8.3"/>
    <s v="17+"/>
    <x v="0"/>
    <n v="37"/>
    <n v="5"/>
    <n v="12"/>
    <n v="1"/>
  </r>
  <r>
    <n v="4243"/>
    <n v="969589921"/>
    <s v="Hello Kitty Lunchbox  Food Maker"/>
    <n v="478513152"/>
    <s v="USD"/>
    <x v="1"/>
    <x v="2438"/>
    <n v="213"/>
    <n v="4.5"/>
    <n v="4.5"/>
    <n v="1.3"/>
    <s v="4+"/>
    <x v="0"/>
    <n v="38"/>
    <n v="5"/>
    <n v="14"/>
    <n v="1"/>
  </r>
  <r>
    <n v="4244"/>
    <n v="969592391"/>
    <s v="My Friend Scooby-Doo!"/>
    <n v="600293376"/>
    <s v="USD"/>
    <x v="6"/>
    <x v="1370"/>
    <n v="22"/>
    <n v="4"/>
    <n v="4.5"/>
    <n v="1.4"/>
    <s v="4+"/>
    <x v="13"/>
    <n v="40"/>
    <n v="5"/>
    <n v="8"/>
    <n v="1"/>
  </r>
  <r>
    <n v="4245"/>
    <n v="969934912"/>
    <s v="Nom Cat - Endless feeding frenzy arcade game"/>
    <n v="65225728"/>
    <s v="USD"/>
    <x v="1"/>
    <x v="2439"/>
    <n v="375"/>
    <n v="4.5"/>
    <n v="4.5"/>
    <s v="2.2.7"/>
    <s v="4+"/>
    <x v="0"/>
    <n v="37"/>
    <n v="5"/>
    <n v="1"/>
    <n v="1"/>
  </r>
  <r>
    <n v="4247"/>
    <n v="969961138"/>
    <s v="HoPiKo"/>
    <n v="84405248"/>
    <s v="USD"/>
    <x v="7"/>
    <x v="2440"/>
    <n v="452"/>
    <n v="4"/>
    <n v="4"/>
    <s v="1.0.5"/>
    <s v="4+"/>
    <x v="0"/>
    <n v="40"/>
    <n v="4"/>
    <n v="1"/>
    <n v="1"/>
  </r>
  <r>
    <n v="4248"/>
    <n v="970021572"/>
    <s v="Adventures of Poco Eco - Lost Sounds: Experience Music and Animation Art in an Indie Game"/>
    <n v="966435840"/>
    <s v="USD"/>
    <x v="0"/>
    <x v="1770"/>
    <n v="54"/>
    <n v="4.5"/>
    <n v="4.5"/>
    <s v="1.8.0"/>
    <s v="4+"/>
    <x v="0"/>
    <n v="43"/>
    <n v="5"/>
    <n v="1"/>
    <n v="1"/>
  </r>
  <r>
    <n v="4249"/>
    <n v="970044095"/>
    <s v="The Last Vikings"/>
    <n v="89121792"/>
    <s v="USD"/>
    <x v="1"/>
    <x v="2441"/>
    <n v="12"/>
    <n v="4.5"/>
    <n v="4.5"/>
    <s v="1.3.18"/>
    <s v="9+"/>
    <x v="0"/>
    <n v="37"/>
    <n v="4"/>
    <n v="1"/>
    <n v="1"/>
  </r>
  <r>
    <n v="4250"/>
    <n v="970131308"/>
    <s v="Musical Video Maker - Create Music clips lip sync"/>
    <n v="28518400"/>
    <s v="USD"/>
    <x v="1"/>
    <x v="757"/>
    <n v="68"/>
    <n v="3.5"/>
    <n v="3.5"/>
    <n v="3"/>
    <s v="9+"/>
    <x v="6"/>
    <n v="37"/>
    <n v="3"/>
    <n v="1"/>
    <n v="1"/>
  </r>
  <r>
    <n v="4251"/>
    <n v="970202342"/>
    <s v="Solitairica"/>
    <n v="207793152"/>
    <s v="USD"/>
    <x v="0"/>
    <x v="1528"/>
    <n v="46"/>
    <n v="4.5"/>
    <n v="4.5"/>
    <s v="1.0.16"/>
    <s v="9+"/>
    <x v="0"/>
    <n v="37"/>
    <n v="5"/>
    <n v="1"/>
    <n v="1"/>
  </r>
  <r>
    <n v="4253"/>
    <n v="970389374"/>
    <s v="A high resolution music player - NePLAYER"/>
    <n v="21928960"/>
    <s v="USD"/>
    <x v="18"/>
    <x v="2405"/>
    <n v="3"/>
    <n v="4"/>
    <n v="3.5"/>
    <s v="2.1.6"/>
    <s v="4+"/>
    <x v="6"/>
    <n v="38"/>
    <n v="3"/>
    <n v="4"/>
    <n v="1"/>
  </r>
  <r>
    <n v="4254"/>
    <n v="970416885"/>
    <s v="New Emoji - Extra Emoji Stickers"/>
    <n v="93091840"/>
    <s v="USD"/>
    <x v="7"/>
    <x v="2377"/>
    <n v="5"/>
    <n v="1.5"/>
    <n v="2"/>
    <s v="2.6.2"/>
    <s v="17+"/>
    <x v="7"/>
    <n v="37"/>
    <n v="5"/>
    <n v="2"/>
    <n v="1"/>
  </r>
  <r>
    <n v="4255"/>
    <n v="970417047"/>
    <s v="The Walking Dead: No Man's Land"/>
    <n v="574139392"/>
    <s v="USD"/>
    <x v="1"/>
    <x v="2442"/>
    <n v="1124"/>
    <n v="4.5"/>
    <n v="4.5"/>
    <s v="2.5.0"/>
    <s v="17+"/>
    <x v="0"/>
    <n v="37"/>
    <n v="5"/>
    <n v="1"/>
    <n v="1"/>
  </r>
  <r>
    <n v="4256"/>
    <n v="970421850"/>
    <s v="rop"/>
    <n v="21389312"/>
    <s v="USD"/>
    <x v="2"/>
    <x v="2443"/>
    <n v="397"/>
    <n v="4.5"/>
    <n v="4.5"/>
    <n v="3.1"/>
    <s v="4+"/>
    <x v="0"/>
    <n v="40"/>
    <n v="5"/>
    <n v="12"/>
    <n v="1"/>
  </r>
  <r>
    <n v="4258"/>
    <n v="970721313"/>
    <s v="The Quest Keeper"/>
    <n v="119513088"/>
    <s v="USD"/>
    <x v="1"/>
    <x v="1467"/>
    <n v="1066"/>
    <n v="4.5"/>
    <n v="4.5"/>
    <n v="1.03"/>
    <s v="4+"/>
    <x v="0"/>
    <n v="40"/>
    <n v="5"/>
    <n v="1"/>
    <n v="1"/>
  </r>
  <r>
    <n v="4259"/>
    <n v="970777078"/>
    <s v="Free Music Play - Mp3 Streamer &amp; Player"/>
    <n v="18927616"/>
    <s v="USD"/>
    <x v="1"/>
    <x v="2444"/>
    <n v="2374"/>
    <n v="4.5"/>
    <n v="4.5"/>
    <s v="1.3.0"/>
    <s v="4+"/>
    <x v="6"/>
    <n v="38"/>
    <n v="5"/>
    <n v="31"/>
    <n v="1"/>
  </r>
  <r>
    <n v="4261"/>
    <n v="971186665"/>
    <s v="Into Light"/>
    <n v="454002688"/>
    <s v="USD"/>
    <x v="2"/>
    <x v="1728"/>
    <n v="18"/>
    <n v="2.5"/>
    <n v="2.5"/>
    <s v="1.0.0"/>
    <s v="9+"/>
    <x v="0"/>
    <n v="37"/>
    <n v="5"/>
    <n v="1"/>
    <n v="1"/>
  </r>
  <r>
    <n v="4262"/>
    <n v="971215921"/>
    <s v="Splendor"/>
    <n v="130527232"/>
    <s v="USD"/>
    <x v="6"/>
    <x v="1922"/>
    <n v="4"/>
    <n v="4"/>
    <n v="2.5"/>
    <s v="2.1.2"/>
    <s v="4+"/>
    <x v="0"/>
    <n v="38"/>
    <n v="5"/>
    <n v="3"/>
    <n v="1"/>
  </r>
  <r>
    <n v="4263"/>
    <n v="971231853"/>
    <s v="Cosmic-Watch"/>
    <n v="178203648"/>
    <s v="USD"/>
    <x v="4"/>
    <x v="828"/>
    <n v="81"/>
    <n v="4.5"/>
    <n v="4.5"/>
    <s v="1.2.0"/>
    <s v="4+"/>
    <x v="16"/>
    <n v="38"/>
    <n v="5"/>
    <n v="1"/>
    <n v="1"/>
  </r>
  <r>
    <n v="4264"/>
    <n v="971233157"/>
    <s v="Asphalt Xtreme: Offroad Rally Racing"/>
    <n v="1165103104"/>
    <s v="USD"/>
    <x v="1"/>
    <x v="189"/>
    <n v="90"/>
    <n v="4"/>
    <n v="4"/>
    <s v="1.4.2"/>
    <s v="12+"/>
    <x v="0"/>
    <n v="37"/>
    <n v="5"/>
    <n v="15"/>
    <n v="1"/>
  </r>
  <r>
    <n v="4265"/>
    <n v="971265422"/>
    <s v="HBO NOW: Stream original series, hit movies &amp; more"/>
    <n v="41041920"/>
    <s v="USD"/>
    <x v="1"/>
    <x v="2445"/>
    <n v="18"/>
    <n v="2.5"/>
    <n v="2"/>
    <s v="2.4.1"/>
    <s v="17+"/>
    <x v="13"/>
    <n v="37"/>
    <n v="5"/>
    <n v="1"/>
    <n v="1"/>
  </r>
  <r>
    <n v="4266"/>
    <n v="971304016"/>
    <s v="Lara Croft GO"/>
    <n v="1176644608"/>
    <s v="USD"/>
    <x v="4"/>
    <x v="2446"/>
    <n v="166"/>
    <n v="5"/>
    <n v="5"/>
    <s v="2.1.7"/>
    <s v="9+"/>
    <x v="0"/>
    <n v="37"/>
    <n v="5"/>
    <n v="10"/>
    <n v="1"/>
  </r>
  <r>
    <n v="4267"/>
    <n v="971329287"/>
    <s v="Sago Mini Boats"/>
    <n v="119345152"/>
    <s v="USD"/>
    <x v="6"/>
    <x v="532"/>
    <n v="7"/>
    <n v="4.5"/>
    <n v="3.5"/>
    <n v="1.2"/>
    <s v="4+"/>
    <x v="16"/>
    <n v="38"/>
    <n v="5"/>
    <n v="1"/>
    <n v="1"/>
  </r>
  <r>
    <n v="4268"/>
    <n v="971414822"/>
    <s v="Battleplans - #1 Battle Strategy &amp; Defense Game"/>
    <n v="291126272"/>
    <s v="USD"/>
    <x v="1"/>
    <x v="2447"/>
    <n v="52"/>
    <n v="4.5"/>
    <n v="4"/>
    <s v="1.9.1"/>
    <s v="9+"/>
    <x v="0"/>
    <n v="37"/>
    <n v="5"/>
    <n v="1"/>
    <n v="1"/>
  </r>
  <r>
    <n v="4271"/>
    <n v="971608996"/>
    <s v="Submerged: Miku and the Sunken City"/>
    <n v="445100032"/>
    <s v="USD"/>
    <x v="4"/>
    <x v="1778"/>
    <n v="12"/>
    <n v="3"/>
    <n v="4"/>
    <s v="1.1.1"/>
    <s v="9+"/>
    <x v="0"/>
    <n v="25"/>
    <n v="5"/>
    <n v="12"/>
    <n v="1"/>
  </r>
  <r>
    <n v="4272"/>
    <n v="971720127"/>
    <s v="InMind VR (Cardboard)"/>
    <n v="230836224"/>
    <s v="USD"/>
    <x v="1"/>
    <x v="179"/>
    <n v="20"/>
    <n v="4.5"/>
    <n v="4.5"/>
    <s v="1.0.20"/>
    <s v="17+"/>
    <x v="0"/>
    <n v="37"/>
    <n v="5"/>
    <n v="1"/>
    <n v="1"/>
  </r>
  <r>
    <n v="4273"/>
    <n v="971756507"/>
    <s v="Does not Commute"/>
    <n v="87481344"/>
    <s v="USD"/>
    <x v="1"/>
    <x v="2448"/>
    <n v="1563"/>
    <n v="4"/>
    <n v="4.5"/>
    <s v="1.4.0"/>
    <s v="4+"/>
    <x v="0"/>
    <n v="40"/>
    <n v="5"/>
    <n v="9"/>
    <n v="1"/>
  </r>
  <r>
    <n v="4274"/>
    <n v="971788369"/>
    <s v="Galactic Keep"/>
    <n v="518226944"/>
    <s v="USD"/>
    <x v="0"/>
    <x v="449"/>
    <n v="46"/>
    <n v="4.5"/>
    <n v="4"/>
    <n v="1.7"/>
    <s v="12+"/>
    <x v="0"/>
    <n v="40"/>
    <n v="5"/>
    <n v="1"/>
    <n v="1"/>
  </r>
  <r>
    <n v="4276"/>
    <n v="972003056"/>
    <s v="City Cars Adventures by BUBL"/>
    <n v="175301632"/>
    <s v="USD"/>
    <x v="6"/>
    <x v="1311"/>
    <n v="3"/>
    <n v="3.5"/>
    <n v="2.5"/>
    <n v="2.2999999999999998"/>
    <s v="4+"/>
    <x v="16"/>
    <n v="38"/>
    <n v="5"/>
    <n v="11"/>
    <n v="1"/>
  </r>
  <r>
    <n v="4278"/>
    <n v="972013240"/>
    <s v="100! Block Puzzle - Color jigsaw 10x10 board game"/>
    <n v="26438656"/>
    <s v="USD"/>
    <x v="1"/>
    <x v="2449"/>
    <n v="96"/>
    <n v="4.5"/>
    <n v="5"/>
    <s v="2.3.1"/>
    <s v="4+"/>
    <x v="0"/>
    <n v="37"/>
    <n v="4"/>
    <n v="1"/>
    <n v="1"/>
  </r>
  <r>
    <n v="4280"/>
    <n v="972319818"/>
    <s v="Prune"/>
    <n v="105950208"/>
    <s v="USD"/>
    <x v="0"/>
    <x v="2450"/>
    <n v="145"/>
    <n v="4"/>
    <n v="4"/>
    <s v="1.0.68"/>
    <s v="4+"/>
    <x v="0"/>
    <n v="40"/>
    <n v="5"/>
    <n v="1"/>
    <n v="1"/>
  </r>
  <r>
    <n v="4281"/>
    <n v="972349604"/>
    <s v="Hugsafe Petracker"/>
    <n v="3115008"/>
    <s v="USD"/>
    <x v="1"/>
    <x v="197"/>
    <n v="0"/>
    <n v="0"/>
    <n v="0"/>
    <n v="1.5"/>
    <s v="4+"/>
    <x v="7"/>
    <n v="38"/>
    <n v="0"/>
    <n v="2"/>
    <n v="1"/>
  </r>
  <r>
    <n v="4284"/>
    <n v="972387337"/>
    <s v="Scrivener"/>
    <n v="13418496"/>
    <s v="USD"/>
    <x v="14"/>
    <x v="2451"/>
    <n v="88"/>
    <n v="4.5"/>
    <n v="4"/>
    <s v="1.0.1"/>
    <s v="4+"/>
    <x v="1"/>
    <n v="37"/>
    <n v="5"/>
    <n v="1"/>
    <n v="1"/>
  </r>
  <r>
    <n v="4285"/>
    <n v="972419844"/>
    <s v="Stop! Thief!!"/>
    <n v="433222656"/>
    <s v="USD"/>
    <x v="1"/>
    <x v="314"/>
    <n v="0"/>
    <n v="3"/>
    <n v="0"/>
    <n v="1.3"/>
    <s v="4+"/>
    <x v="0"/>
    <n v="40"/>
    <n v="4"/>
    <n v="1"/>
    <n v="1"/>
  </r>
  <r>
    <n v="4286"/>
    <n v="972426013"/>
    <s v="Filters for iPhone and iPad"/>
    <n v="91374592"/>
    <s v="USD"/>
    <x v="7"/>
    <x v="1457"/>
    <n v="5"/>
    <n v="4"/>
    <n v="5"/>
    <n v="3.1"/>
    <s v="4+"/>
    <x v="14"/>
    <n v="37"/>
    <n v="5"/>
    <n v="1"/>
    <n v="1"/>
  </r>
  <r>
    <n v="4290"/>
    <n v="972533719"/>
    <s v="Myth Kingdom:Wrath of Gauss"/>
    <n v="320819200"/>
    <s v="USD"/>
    <x v="1"/>
    <x v="197"/>
    <n v="0"/>
    <n v="0"/>
    <n v="0"/>
    <s v="1.2.3"/>
    <s v="12+"/>
    <x v="0"/>
    <n v="38"/>
    <n v="0"/>
    <n v="2"/>
    <n v="1"/>
  </r>
  <r>
    <n v="4293"/>
    <n v="972579925"/>
    <s v="Mastering the piano with Lang Lang"/>
    <n v="199975936"/>
    <s v="USD"/>
    <x v="1"/>
    <x v="183"/>
    <n v="1"/>
    <n v="4.5"/>
    <n v="2"/>
    <s v="2.6.1"/>
    <s v="4+"/>
    <x v="16"/>
    <n v="24"/>
    <n v="4"/>
    <n v="2"/>
    <n v="1"/>
  </r>
  <r>
    <n v="4294"/>
    <n v="972627326"/>
    <s v="Flick Field Goal 17"/>
    <n v="98314240"/>
    <s v="USD"/>
    <x v="1"/>
    <x v="1800"/>
    <n v="106"/>
    <n v="4.5"/>
    <n v="4.5"/>
    <n v="2.2000000000000002"/>
    <s v="4+"/>
    <x v="0"/>
    <n v="38"/>
    <n v="5"/>
    <n v="1"/>
    <n v="1"/>
  </r>
  <r>
    <n v="4295"/>
    <n v="972627811"/>
    <s v="Flick Quarterback 17"/>
    <n v="103305216"/>
    <s v="USD"/>
    <x v="1"/>
    <x v="2452"/>
    <n v="1081"/>
    <n v="4.5"/>
    <n v="4.5"/>
    <n v="2.2999999999999998"/>
    <s v="4+"/>
    <x v="0"/>
    <n v="38"/>
    <n v="5"/>
    <n v="1"/>
    <n v="1"/>
  </r>
  <r>
    <n v="4296"/>
    <n v="972657175"/>
    <s v="Severed"/>
    <n v="236545024"/>
    <s v="USD"/>
    <x v="6"/>
    <x v="2453"/>
    <n v="66"/>
    <n v="5"/>
    <n v="4.5"/>
    <s v="1.0.14"/>
    <s v="12+"/>
    <x v="0"/>
    <n v="37"/>
    <n v="5"/>
    <n v="11"/>
    <n v="1"/>
  </r>
  <r>
    <n v="4297"/>
    <n v="972737732"/>
    <s v="Dash Masters"/>
    <n v="155984896"/>
    <s v="USD"/>
    <x v="1"/>
    <x v="682"/>
    <n v="14"/>
    <n v="4"/>
    <n v="4"/>
    <n v="1.3"/>
    <s v="9+"/>
    <x v="0"/>
    <n v="37"/>
    <n v="5"/>
    <n v="10"/>
    <n v="1"/>
  </r>
  <r>
    <n v="4298"/>
    <n v="972909677"/>
    <s v="Periscope - Live Video Streaming Around the World"/>
    <n v="108550144"/>
    <s v="USD"/>
    <x v="1"/>
    <x v="2454"/>
    <n v="17"/>
    <n v="3.5"/>
    <n v="4"/>
    <n v="1.1000000000000001"/>
    <s v="4+"/>
    <x v="9"/>
    <n v="37"/>
    <n v="3"/>
    <n v="34"/>
    <n v="1"/>
  </r>
  <r>
    <n v="4300"/>
    <n v="973005664"/>
    <s v="Arrow Ambush"/>
    <n v="25895936"/>
    <s v="USD"/>
    <x v="1"/>
    <x v="2455"/>
    <n v="192"/>
    <n v="5"/>
    <n v="4"/>
    <n v="1.8"/>
    <s v="4+"/>
    <x v="0"/>
    <n v="38"/>
    <n v="2"/>
    <n v="1"/>
    <n v="1"/>
  </r>
  <r>
    <n v="4301"/>
    <n v="973055274"/>
    <s v="Fix It Girls - House Makeover"/>
    <n v="98941952"/>
    <s v="USD"/>
    <x v="1"/>
    <x v="2456"/>
    <n v="40"/>
    <n v="4.5"/>
    <n v="4"/>
    <n v="1.5"/>
    <s v="4+"/>
    <x v="0"/>
    <n v="38"/>
    <n v="5"/>
    <n v="11"/>
    <n v="1"/>
  </r>
  <r>
    <n v="4302"/>
    <n v="973056418"/>
    <s v="LiveMixtapes"/>
    <n v="63872000"/>
    <s v="USD"/>
    <x v="1"/>
    <x v="2457"/>
    <n v="105"/>
    <n v="4"/>
    <n v="4.5"/>
    <n v="2.1"/>
    <s v="12+"/>
    <x v="6"/>
    <n v="37"/>
    <n v="0"/>
    <n v="1"/>
    <n v="1"/>
  </r>
  <r>
    <n v="4303"/>
    <n v="973113361"/>
    <s v="Rummikub簧"/>
    <n v="168663040"/>
    <s v="USD"/>
    <x v="6"/>
    <x v="2458"/>
    <n v="116"/>
    <n v="3"/>
    <n v="1.5"/>
    <s v="3.1.27"/>
    <s v="4+"/>
    <x v="0"/>
    <n v="38"/>
    <n v="5"/>
    <n v="1"/>
    <n v="1"/>
  </r>
  <r>
    <n v="4304"/>
    <n v="973324681"/>
    <s v="Hallmark eCards"/>
    <n v="46342144"/>
    <s v="USD"/>
    <x v="1"/>
    <x v="1918"/>
    <n v="8"/>
    <n v="4"/>
    <n v="2"/>
    <s v="1.5.3"/>
    <s v="4+"/>
    <x v="17"/>
    <n v="37"/>
    <n v="5"/>
    <n v="1"/>
    <n v="1"/>
  </r>
  <r>
    <n v="4306"/>
    <n v="973337925"/>
    <s v="MakeupPlus - Natural, Professional Makeup Looks"/>
    <n v="115112960"/>
    <s v="USD"/>
    <x v="1"/>
    <x v="2459"/>
    <n v="72"/>
    <n v="4.5"/>
    <n v="5"/>
    <s v="3.3.6"/>
    <s v="4+"/>
    <x v="14"/>
    <n v="37"/>
    <n v="0"/>
    <n v="13"/>
    <n v="1"/>
  </r>
  <r>
    <n v="4308"/>
    <n v="973366293"/>
    <s v=" - 餃銝"/>
    <n v="86094848"/>
    <s v="USD"/>
    <x v="1"/>
    <x v="698"/>
    <n v="0"/>
    <n v="3.5"/>
    <n v="0"/>
    <s v="5.4.3"/>
    <s v="12+"/>
    <x v="3"/>
    <n v="38"/>
    <n v="4"/>
    <n v="2"/>
    <n v="1"/>
  </r>
  <r>
    <n v="4311"/>
    <n v="973482525"/>
    <s v="Blossom Blast Saga - Fun Flower Match &amp; Grow Game"/>
    <n v="70504448"/>
    <s v="USD"/>
    <x v="1"/>
    <x v="2460"/>
    <n v="170"/>
    <n v="4.5"/>
    <n v="4.5"/>
    <s v="43.0.1"/>
    <s v="4+"/>
    <x v="0"/>
    <n v="43"/>
    <n v="5"/>
    <n v="1"/>
    <n v="1"/>
  </r>
  <r>
    <n v="4312"/>
    <n v="973482987"/>
    <s v="Five Nights at Freddy's 3"/>
    <n v="47722496"/>
    <s v="USD"/>
    <x v="6"/>
    <x v="2461"/>
    <n v="3392"/>
    <n v="4.5"/>
    <n v="4.5"/>
    <n v="1.3"/>
    <s v="12+"/>
    <x v="0"/>
    <n v="43"/>
    <n v="4"/>
    <n v="1"/>
    <n v="1"/>
  </r>
  <r>
    <n v="4313"/>
    <n v="973741088"/>
    <s v="PowerSchool Mobile"/>
    <n v="39950336"/>
    <s v="USD"/>
    <x v="1"/>
    <x v="2462"/>
    <n v="1582"/>
    <n v="4"/>
    <n v="4.5"/>
    <s v="1.1.3"/>
    <s v="4+"/>
    <x v="16"/>
    <n v="37"/>
    <n v="4"/>
    <n v="3"/>
    <n v="1"/>
  </r>
  <r>
    <n v="4315"/>
    <n v="973825192"/>
    <s v="METAL SAGA -Ark in the wild land-"/>
    <n v="173882368"/>
    <s v="USD"/>
    <x v="1"/>
    <x v="197"/>
    <n v="0"/>
    <n v="0"/>
    <n v="0"/>
    <s v="1.1.2"/>
    <s v="4+"/>
    <x v="0"/>
    <n v="25"/>
    <n v="5"/>
    <n v="1"/>
    <n v="1"/>
  </r>
  <r>
    <n v="4316"/>
    <n v="973901066"/>
    <s v="Princess Fairy Rush - Pony Rainbow Adventure"/>
    <n v="185982976"/>
    <s v="USD"/>
    <x v="1"/>
    <x v="2463"/>
    <n v="435"/>
    <n v="4.5"/>
    <n v="4.5"/>
    <n v="1"/>
    <s v="4+"/>
    <x v="0"/>
    <n v="40"/>
    <n v="5"/>
    <n v="11"/>
    <n v="1"/>
  </r>
  <r>
    <n v="4317"/>
    <n v="974022309"/>
    <s v="( OFFTIME ) light  Track how much you use your phone &amp; Digital Detox and unplug to focus"/>
    <n v="28471296"/>
    <s v="USD"/>
    <x v="6"/>
    <x v="177"/>
    <n v="14"/>
    <n v="2"/>
    <n v="2"/>
    <s v="2.1.0"/>
    <s v="4+"/>
    <x v="12"/>
    <n v="37"/>
    <n v="0"/>
    <n v="5"/>
    <n v="1"/>
  </r>
  <r>
    <n v="4318"/>
    <n v="974092051"/>
    <s v="Blackwell 4: Deception"/>
    <n v="646467584"/>
    <s v="USD"/>
    <x v="0"/>
    <x v="532"/>
    <n v="31"/>
    <n v="5"/>
    <n v="5"/>
    <n v="1"/>
    <s v="12+"/>
    <x v="0"/>
    <n v="40"/>
    <n v="5"/>
    <n v="1"/>
    <n v="1"/>
  </r>
  <r>
    <n v="4319"/>
    <n v="974135847"/>
    <s v="Bejeweled Stars"/>
    <n v="161083392"/>
    <s v="USD"/>
    <x v="1"/>
    <x v="2464"/>
    <n v="26"/>
    <n v="4"/>
    <n v="4"/>
    <s v="2.8.2"/>
    <s v="4+"/>
    <x v="0"/>
    <n v="37"/>
    <n v="5"/>
    <n v="6"/>
    <n v="1"/>
  </r>
  <r>
    <n v="4320"/>
    <n v="974529966"/>
    <s v="Jelly Squares Free"/>
    <n v="52018176"/>
    <s v="USD"/>
    <x v="1"/>
    <x v="1739"/>
    <n v="1"/>
    <n v="4.5"/>
    <n v="5"/>
    <s v="1.3.5"/>
    <s v="4+"/>
    <x v="0"/>
    <n v="37"/>
    <n v="1"/>
    <n v="11"/>
    <n v="1"/>
  </r>
  <r>
    <n v="4321"/>
    <n v="974530923"/>
    <s v="Laundry Day - Care Symbol Reader"/>
    <n v="14903296"/>
    <s v="USD"/>
    <x v="2"/>
    <x v="746"/>
    <n v="34"/>
    <n v="4.5"/>
    <n v="4.5"/>
    <n v="1"/>
    <s v="4+"/>
    <x v="1"/>
    <n v="38"/>
    <n v="0"/>
    <n v="2"/>
    <n v="1"/>
  </r>
  <r>
    <n v="4323"/>
    <n v="974599171"/>
    <s v="Mimpi Dreams"/>
    <n v="171659264"/>
    <s v="USD"/>
    <x v="2"/>
    <x v="2465"/>
    <n v="1386"/>
    <n v="4.5"/>
    <n v="4.5"/>
    <n v="2.02"/>
    <s v="9+"/>
    <x v="0"/>
    <n v="38"/>
    <n v="5"/>
    <n v="11"/>
    <n v="1"/>
  </r>
  <r>
    <n v="4324"/>
    <n v="974625290"/>
    <s v="New Star Cricket"/>
    <n v="88300544"/>
    <s v="USD"/>
    <x v="1"/>
    <x v="1404"/>
    <n v="12"/>
    <n v="4.5"/>
    <n v="4.5"/>
    <n v="1.05"/>
    <s v="12+"/>
    <x v="0"/>
    <n v="38"/>
    <n v="5"/>
    <n v="1"/>
    <n v="1"/>
  </r>
  <r>
    <n v="4325"/>
    <n v="974682335"/>
    <s v="Demon Hunter: Chronicles from Beyond (Full)"/>
    <n v="590045184"/>
    <s v="USD"/>
    <x v="4"/>
    <x v="423"/>
    <n v="6"/>
    <n v="4.5"/>
    <n v="4"/>
    <n v="1.5"/>
    <s v="12+"/>
    <x v="0"/>
    <n v="39"/>
    <n v="5"/>
    <n v="11"/>
    <n v="1"/>
  </r>
  <r>
    <n v="4326"/>
    <n v="974748812"/>
    <s v="GIPHY. The GIF Search Engine for All the GIFs"/>
    <n v="48201728"/>
    <s v="USD"/>
    <x v="1"/>
    <x v="2466"/>
    <n v="46"/>
    <n v="4.5"/>
    <n v="4.5"/>
    <s v="2.6.1"/>
    <s v="17+"/>
    <x v="14"/>
    <n v="37"/>
    <n v="0"/>
    <n v="1"/>
    <n v="1"/>
  </r>
  <r>
    <n v="4327"/>
    <n v="974769286"/>
    <s v="Exify - Tools for Photos"/>
    <n v="8335360"/>
    <s v="USD"/>
    <x v="7"/>
    <x v="746"/>
    <n v="8"/>
    <n v="4"/>
    <n v="4"/>
    <n v="1.1000000000000001"/>
    <s v="4+"/>
    <x v="14"/>
    <n v="37"/>
    <n v="5"/>
    <n v="1"/>
    <n v="1"/>
  </r>
  <r>
    <n v="4328"/>
    <n v="975139176"/>
    <s v="Head Basketball"/>
    <n v="133572608"/>
    <s v="USD"/>
    <x v="1"/>
    <x v="2467"/>
    <n v="924"/>
    <n v="4.5"/>
    <n v="4.5"/>
    <s v="1.4.3"/>
    <s v="4+"/>
    <x v="0"/>
    <n v="38"/>
    <n v="5"/>
    <n v="1"/>
    <n v="1"/>
  </r>
  <r>
    <n v="4329"/>
    <n v="975364678"/>
    <s v="SongPop 2 - Guess The Song"/>
    <n v="117985280"/>
    <s v="USD"/>
    <x v="1"/>
    <x v="2468"/>
    <n v="119"/>
    <n v="4.5"/>
    <n v="4.5"/>
    <n v="2.7"/>
    <s v="12+"/>
    <x v="0"/>
    <n v="37"/>
    <n v="5"/>
    <n v="17"/>
    <n v="1"/>
  </r>
  <r>
    <n v="4330"/>
    <n v="975414811"/>
    <s v="pixiv喋 - 踴芥研"/>
    <n v="92557312"/>
    <s v="USD"/>
    <x v="1"/>
    <x v="1413"/>
    <n v="0"/>
    <n v="3.5"/>
    <n v="0"/>
    <s v="3.6.2"/>
    <s v="17+"/>
    <x v="20"/>
    <n v="37"/>
    <n v="5"/>
    <n v="1"/>
    <n v="1"/>
  </r>
  <r>
    <n v="4333"/>
    <n v="975459971"/>
    <s v="畾箸桀柴芥 -怎閬咱閰晞銝颱犖研-"/>
    <n v="53944320"/>
    <s v="USD"/>
    <x v="1"/>
    <x v="197"/>
    <n v="0"/>
    <n v="0"/>
    <n v="0"/>
    <s v="1.0.0"/>
    <s v="9+"/>
    <x v="0"/>
    <n v="38"/>
    <n v="0"/>
    <n v="1"/>
    <n v="1"/>
  </r>
  <r>
    <n v="4335"/>
    <n v="975683986"/>
    <s v="Door Kickers"/>
    <n v="1017208832"/>
    <s v="USD"/>
    <x v="4"/>
    <x v="2469"/>
    <n v="267"/>
    <n v="5"/>
    <n v="5"/>
    <s v="1.0.5"/>
    <s v="12+"/>
    <x v="0"/>
    <n v="24"/>
    <n v="5"/>
    <n v="1"/>
    <n v="1"/>
  </r>
  <r>
    <n v="4336"/>
    <n v="975832655"/>
    <s v="鞊芸翰瑯嚗寧脯℉"/>
    <n v="35436544"/>
    <s v="USD"/>
    <x v="1"/>
    <x v="197"/>
    <n v="0"/>
    <n v="0"/>
    <n v="0"/>
    <s v="1.0.9"/>
    <s v="17+"/>
    <x v="10"/>
    <n v="40"/>
    <n v="3"/>
    <n v="1"/>
    <n v="1"/>
  </r>
  <r>
    <n v="4337"/>
    <n v="975955904"/>
    <s v="銝隡-蟡閫"/>
    <n v="223821824"/>
    <s v="USD"/>
    <x v="1"/>
    <x v="184"/>
    <n v="0"/>
    <n v="1.5"/>
    <n v="0"/>
    <n v="708"/>
    <s v="9+"/>
    <x v="0"/>
    <n v="40"/>
    <n v="5"/>
    <n v="2"/>
    <n v="1"/>
  </r>
  <r>
    <n v="4338"/>
    <n v="975985952"/>
    <s v="Return to Grisly Manor"/>
    <n v="176520192"/>
    <s v="USD"/>
    <x v="2"/>
    <x v="648"/>
    <n v="72"/>
    <n v="5"/>
    <n v="5"/>
    <s v="1.0.3"/>
    <s v="4+"/>
    <x v="0"/>
    <n v="40"/>
    <n v="5"/>
    <n v="12"/>
    <n v="1"/>
  </r>
  <r>
    <n v="4340"/>
    <n v="976063428"/>
    <s v="戊批喋No.1偌嗥摮撟貊"/>
    <n v="12980224"/>
    <s v="USD"/>
    <x v="1"/>
    <x v="831"/>
    <n v="1"/>
    <n v="3"/>
    <n v="3"/>
    <n v="1.1000000000000001"/>
    <s v="9+"/>
    <x v="13"/>
    <n v="38"/>
    <n v="0"/>
    <n v="2"/>
    <n v="1"/>
  </r>
  <r>
    <n v="4341"/>
    <n v="976063866"/>
    <s v="Weaphones Antiques: Firearms Simulator"/>
    <n v="39276544"/>
    <s v="USD"/>
    <x v="7"/>
    <x v="648"/>
    <n v="116"/>
    <n v="4.5"/>
    <n v="4.5"/>
    <s v="1.0.0"/>
    <s v="12+"/>
    <x v="0"/>
    <n v="43"/>
    <n v="5"/>
    <n v="16"/>
    <n v="1"/>
  </r>
  <r>
    <n v="4342"/>
    <n v="976071352"/>
    <s v="嫘Ｕ潦潘砍押嫘准"/>
    <n v="131524608"/>
    <s v="USD"/>
    <x v="1"/>
    <x v="698"/>
    <n v="0"/>
    <n v="4.5"/>
    <n v="0"/>
    <s v="3.9.0"/>
    <s v="12+"/>
    <x v="0"/>
    <n v="38"/>
    <n v="5"/>
    <n v="0"/>
    <n v="1"/>
  </r>
  <r>
    <n v="4343"/>
    <n v="976116090"/>
    <s v="Sky Force Reloaded"/>
    <n v="600387584"/>
    <s v="USD"/>
    <x v="1"/>
    <x v="2470"/>
    <n v="761"/>
    <n v="4.5"/>
    <n v="5"/>
    <n v="1.8"/>
    <s v="9+"/>
    <x v="0"/>
    <n v="37"/>
    <n v="5"/>
    <n v="13"/>
    <n v="1"/>
  </r>
  <r>
    <n v="4345"/>
    <n v="976150380"/>
    <s v="Draw a Stickman: EPIC 2"/>
    <n v="265324544"/>
    <s v="USD"/>
    <x v="7"/>
    <x v="2471"/>
    <n v="615"/>
    <n v="4.5"/>
    <n v="4.5"/>
    <s v="1.2.1"/>
    <s v="9+"/>
    <x v="0"/>
    <n v="38"/>
    <n v="5"/>
    <n v="1"/>
    <n v="1"/>
  </r>
  <r>
    <n v="4346"/>
    <n v="976173170"/>
    <s v="Basketball Stars"/>
    <n v="141687808"/>
    <s v="USD"/>
    <x v="1"/>
    <x v="2472"/>
    <n v="1508"/>
    <n v="4"/>
    <n v="4.5"/>
    <s v="1.8.0"/>
    <s v="4+"/>
    <x v="0"/>
    <n v="38"/>
    <n v="5"/>
    <n v="8"/>
    <n v="1"/>
  </r>
  <r>
    <n v="4348"/>
    <n v="976257847"/>
    <s v="Confusions de lettres"/>
    <n v="5000192"/>
    <s v="USD"/>
    <x v="6"/>
    <x v="197"/>
    <n v="0"/>
    <n v="0"/>
    <n v="0"/>
    <s v="1.0.4"/>
    <s v="4+"/>
    <x v="16"/>
    <n v="38"/>
    <n v="5"/>
    <n v="1"/>
    <n v="1"/>
  </r>
  <r>
    <n v="4349"/>
    <n v="976350178"/>
    <s v="Monkey Swingers"/>
    <n v="61336576"/>
    <s v="USD"/>
    <x v="1"/>
    <x v="842"/>
    <n v="20"/>
    <n v="4"/>
    <n v="4"/>
    <n v="1.2"/>
    <s v="4+"/>
    <x v="0"/>
    <n v="40"/>
    <n v="5"/>
    <n v="1"/>
    <n v="1"/>
  </r>
  <r>
    <n v="4350"/>
    <n v="976429128"/>
    <s v="CloudPets Gold"/>
    <n v="293900288"/>
    <s v="USD"/>
    <x v="4"/>
    <x v="2473"/>
    <n v="2"/>
    <n v="2.5"/>
    <n v="5"/>
    <n v="3.6"/>
    <s v="4+"/>
    <x v="13"/>
    <n v="40"/>
    <n v="5"/>
    <n v="3"/>
    <n v="1"/>
  </r>
  <r>
    <n v="4351"/>
    <n v="976510666"/>
    <s v="Giffage  The GIF Keyboard for GIFs"/>
    <n v="64018432"/>
    <s v="USD"/>
    <x v="1"/>
    <x v="274"/>
    <n v="30"/>
    <n v="3.5"/>
    <n v="4.5"/>
    <s v="4.0.2"/>
    <s v="17+"/>
    <x v="7"/>
    <n v="37"/>
    <n v="0"/>
    <n v="1"/>
    <n v="1"/>
  </r>
  <r>
    <n v="4353"/>
    <n v="976690555"/>
    <s v="Patterning : Drum Machine"/>
    <n v="134340608"/>
    <s v="USD"/>
    <x v="3"/>
    <x v="520"/>
    <n v="21"/>
    <n v="5"/>
    <n v="5"/>
    <s v="1.2.3"/>
    <s v="4+"/>
    <x v="6"/>
    <n v="24"/>
    <n v="5"/>
    <n v="8"/>
    <n v="1"/>
  </r>
  <r>
    <n v="4355"/>
    <n v="977028266"/>
    <s v=" Infinity Loop"/>
    <n v="53278720"/>
    <s v="USD"/>
    <x v="1"/>
    <x v="2474"/>
    <n v="70"/>
    <n v="4.5"/>
    <n v="4.5"/>
    <n v="4.5999999999999996"/>
    <s v="4+"/>
    <x v="0"/>
    <n v="37"/>
    <n v="3"/>
    <n v="11"/>
    <n v="1"/>
  </r>
  <r>
    <n v="4356"/>
    <n v="977041956"/>
    <s v="瘀梢桃蝡蝪∪思me:new嚗潦乓嚗"/>
    <n v="39937024"/>
    <s v="USD"/>
    <x v="1"/>
    <x v="197"/>
    <n v="0"/>
    <n v="0"/>
    <n v="0"/>
    <s v="1,2.4"/>
    <s v="4+"/>
    <x v="18"/>
    <n v="38"/>
    <n v="4"/>
    <n v="2"/>
    <n v="1"/>
  </r>
  <r>
    <n v="4357"/>
    <n v="977056011"/>
    <s v="Dragon Heroes: Shooter RPG"/>
    <n v="672897024"/>
    <s v="USD"/>
    <x v="1"/>
    <x v="2475"/>
    <n v="12"/>
    <n v="4.5"/>
    <n v="4.5"/>
    <s v="1.1.8"/>
    <s v="4+"/>
    <x v="0"/>
    <n v="40"/>
    <n v="5"/>
    <n v="5"/>
    <n v="1"/>
  </r>
  <r>
    <n v="4359"/>
    <n v="977091580"/>
    <s v="edjing Pro DJ Music Mixer: turntable to remix MP3"/>
    <n v="113533952"/>
    <s v="USD"/>
    <x v="15"/>
    <x v="2095"/>
    <n v="8"/>
    <n v="4"/>
    <n v="4.5"/>
    <s v="1.3.4"/>
    <s v="4+"/>
    <x v="6"/>
    <n v="37"/>
    <n v="5"/>
    <n v="13"/>
    <n v="1"/>
  </r>
  <r>
    <n v="4360"/>
    <n v="977159568"/>
    <s v="Superdrug"/>
    <n v="26830848"/>
    <s v="USD"/>
    <x v="1"/>
    <x v="197"/>
    <n v="0"/>
    <n v="0"/>
    <n v="0"/>
    <s v="1.1.7"/>
    <s v="4+"/>
    <x v="12"/>
    <n v="38"/>
    <n v="0"/>
    <n v="1"/>
    <n v="1"/>
  </r>
  <r>
    <n v="4361"/>
    <n v="977183254"/>
    <s v="Little Broken Robots"/>
    <n v="62683136"/>
    <s v="USD"/>
    <x v="1"/>
    <x v="2378"/>
    <n v="28"/>
    <n v="4.5"/>
    <n v="4.5"/>
    <n v="1.05"/>
    <s v="4+"/>
    <x v="0"/>
    <n v="37"/>
    <n v="5"/>
    <n v="1"/>
    <n v="1"/>
  </r>
  <r>
    <n v="4362"/>
    <n v="977242839"/>
    <s v="Green Riding Hood"/>
    <n v="316589056"/>
    <s v="USD"/>
    <x v="1"/>
    <x v="2476"/>
    <n v="2"/>
    <n v="4"/>
    <n v="5"/>
    <s v="1.2.1"/>
    <s v="4+"/>
    <x v="20"/>
    <n v="37"/>
    <n v="5"/>
    <n v="12"/>
    <n v="1"/>
  </r>
  <r>
    <n v="4363"/>
    <n v="977256145"/>
    <s v="Terra Monsters 3"/>
    <n v="395485184"/>
    <s v="USD"/>
    <x v="1"/>
    <x v="496"/>
    <n v="30"/>
    <n v="3.5"/>
    <n v="3"/>
    <n v="20.8"/>
    <s v="9+"/>
    <x v="0"/>
    <n v="37"/>
    <n v="5"/>
    <n v="1"/>
    <n v="1"/>
  </r>
  <r>
    <n v="4364"/>
    <n v="977262615"/>
    <s v="My Boost"/>
    <n v="32713728"/>
    <s v="USD"/>
    <x v="1"/>
    <x v="1093"/>
    <n v="26"/>
    <n v="2.5"/>
    <n v="3.5"/>
    <s v="6.1.1"/>
    <s v="4+"/>
    <x v="7"/>
    <n v="37"/>
    <n v="0"/>
    <n v="2"/>
    <n v="1"/>
  </r>
  <r>
    <n v="4365"/>
    <n v="977354430"/>
    <s v="Battlestar Galactica: Squadrons"/>
    <n v="351164416"/>
    <s v="USD"/>
    <x v="1"/>
    <x v="2477"/>
    <n v="74"/>
    <n v="4"/>
    <n v="4"/>
    <s v="1.3.9"/>
    <s v="12+"/>
    <x v="0"/>
    <n v="37"/>
    <n v="5"/>
    <n v="6"/>
    <n v="1"/>
  </r>
  <r>
    <n v="4368"/>
    <n v="977549081"/>
    <s v="啜圈◢撅2"/>
    <n v="2864631808"/>
    <s v="USD"/>
    <x v="9"/>
    <x v="197"/>
    <n v="0"/>
    <n v="0"/>
    <n v="0"/>
    <s v="1.0.1"/>
    <s v="12+"/>
    <x v="0"/>
    <n v="40"/>
    <n v="1"/>
    <n v="1"/>
    <n v="1"/>
  </r>
  <r>
    <n v="4372"/>
    <n v="977646169"/>
    <s v="Goat Simulator MMO Simulator"/>
    <n v="530618368"/>
    <s v="USD"/>
    <x v="4"/>
    <x v="2478"/>
    <n v="23"/>
    <n v="4.5"/>
    <n v="4.5"/>
    <s v="1.5.2"/>
    <s v="9+"/>
    <x v="0"/>
    <n v="38"/>
    <n v="5"/>
    <n v="1"/>
    <n v="1"/>
  </r>
  <r>
    <n v="4374"/>
    <n v="977865620"/>
    <s v="A Noble Circle"/>
    <n v="79404032"/>
    <s v="USD"/>
    <x v="2"/>
    <x v="2479"/>
    <n v="57"/>
    <n v="5"/>
    <n v="5"/>
    <n v="7.3"/>
    <s v="9+"/>
    <x v="0"/>
    <n v="37"/>
    <n v="3"/>
    <n v="1"/>
    <n v="1"/>
  </r>
  <r>
    <n v="4375"/>
    <n v="977909424"/>
    <s v="Red Ball UP! - Bounce Dash &amp; Dodge Spikes"/>
    <n v="18182144"/>
    <s v="USD"/>
    <x v="1"/>
    <x v="1296"/>
    <n v="25"/>
    <n v="3.5"/>
    <n v="3"/>
    <n v="1.8"/>
    <s v="4+"/>
    <x v="0"/>
    <n v="40"/>
    <n v="5"/>
    <n v="1"/>
    <n v="1"/>
  </r>
  <r>
    <n v="4376"/>
    <n v="977933863"/>
    <s v="冽憭箏-嗅韐剜蔭瘚像"/>
    <n v="29333504"/>
    <s v="USD"/>
    <x v="1"/>
    <x v="1728"/>
    <n v="0"/>
    <n v="4.5"/>
    <n v="0"/>
    <s v="3.8.7"/>
    <s v="17+"/>
    <x v="13"/>
    <n v="40"/>
    <n v="0"/>
    <n v="1"/>
    <n v="1"/>
  </r>
  <r>
    <n v="4377"/>
    <n v="977949232"/>
    <s v="DayGram - One line a day Diary (Note/Journal)"/>
    <n v="38819840"/>
    <s v="USD"/>
    <x v="2"/>
    <x v="1860"/>
    <n v="8"/>
    <n v="4.5"/>
    <n v="5"/>
    <s v="2.2.2"/>
    <s v="4+"/>
    <x v="17"/>
    <n v="37"/>
    <n v="0"/>
    <n v="5"/>
    <n v="1"/>
  </r>
  <r>
    <n v="4378"/>
    <n v="977958854"/>
    <s v="Harvest Land"/>
    <n v="139517952"/>
    <s v="USD"/>
    <x v="1"/>
    <x v="2480"/>
    <n v="36"/>
    <n v="4.5"/>
    <n v="4.5"/>
    <s v="1.4.9"/>
    <s v="9+"/>
    <x v="0"/>
    <n v="38"/>
    <n v="5"/>
    <n v="17"/>
    <n v="1"/>
  </r>
  <r>
    <n v="4379"/>
    <n v="977965019"/>
    <s v="踴芥敶 by 胯胯 ~敶研閮餃~"/>
    <n v="51174400"/>
    <s v="USD"/>
    <x v="1"/>
    <x v="197"/>
    <n v="0"/>
    <n v="0"/>
    <n v="0"/>
    <s v="1.4.0"/>
    <s v="4+"/>
    <x v="18"/>
    <n v="37"/>
    <n v="0"/>
    <n v="1"/>
    <n v="1"/>
  </r>
  <r>
    <n v="4380"/>
    <n v="978148241"/>
    <s v="Blitz Breaker"/>
    <n v="50969600"/>
    <s v="USD"/>
    <x v="6"/>
    <x v="967"/>
    <n v="4"/>
    <n v="4"/>
    <n v="5"/>
    <s v="1.0.1"/>
    <s v="4+"/>
    <x v="0"/>
    <n v="37"/>
    <n v="5"/>
    <n v="1"/>
    <n v="1"/>
  </r>
  <r>
    <n v="4381"/>
    <n v="978176131"/>
    <s v="Sofia the First: The Secret Library"/>
    <n v="610469888"/>
    <s v="USD"/>
    <x v="0"/>
    <x v="1116"/>
    <n v="11"/>
    <n v="3.5"/>
    <n v="4.5"/>
    <n v="1.3"/>
    <s v="4+"/>
    <x v="13"/>
    <n v="38"/>
    <n v="5"/>
    <n v="7"/>
    <n v="1"/>
  </r>
  <r>
    <n v="4382"/>
    <n v="978201325"/>
    <s v="Thumbly Keyboard"/>
    <n v="60309504"/>
    <s v="USD"/>
    <x v="7"/>
    <x v="555"/>
    <n v="0"/>
    <n v="3"/>
    <n v="0"/>
    <s v="1.2.3"/>
    <s v="4+"/>
    <x v="7"/>
    <n v="37"/>
    <n v="0"/>
    <n v="1"/>
    <n v="1"/>
  </r>
  <r>
    <n v="4384"/>
    <n v="978236345"/>
    <s v="WeicoPro 4"/>
    <n v="80967680"/>
    <s v="USD"/>
    <x v="2"/>
    <x v="2311"/>
    <n v="0"/>
    <n v="3"/>
    <n v="0"/>
    <s v="4.9.12"/>
    <s v="17+"/>
    <x v="9"/>
    <n v="38"/>
    <n v="0"/>
    <n v="5"/>
    <n v="1"/>
  </r>
  <r>
    <n v="4386"/>
    <n v="978238542"/>
    <s v="Never Gone"/>
    <n v="725459968"/>
    <s v="USD"/>
    <x v="1"/>
    <x v="1949"/>
    <n v="6"/>
    <n v="4"/>
    <n v="4"/>
    <s v="1.1.4"/>
    <s v="12+"/>
    <x v="0"/>
    <n v="37"/>
    <n v="5"/>
    <n v="6"/>
    <n v="1"/>
  </r>
  <r>
    <n v="4387"/>
    <n v="978352903"/>
    <s v="Sorcery! 3"/>
    <n v="332834816"/>
    <s v="USD"/>
    <x v="4"/>
    <x v="2319"/>
    <n v="18"/>
    <n v="4.5"/>
    <n v="4.5"/>
    <s v="1.1.1"/>
    <s v="12+"/>
    <x v="0"/>
    <n v="38"/>
    <n v="5"/>
    <n v="1"/>
    <n v="1"/>
  </r>
  <r>
    <n v="4388"/>
    <n v="978524071"/>
    <s v="Grim Fandango Remastered"/>
    <n v="3521220608"/>
    <s v="USD"/>
    <x v="4"/>
    <x v="1396"/>
    <n v="4"/>
    <n v="4"/>
    <n v="4"/>
    <s v="1.0.2"/>
    <s v="12+"/>
    <x v="0"/>
    <n v="25"/>
    <n v="5"/>
    <n v="6"/>
    <n v="1"/>
  </r>
  <r>
    <n v="4389"/>
    <n v="978563657"/>
    <s v="Composer's Sketchpad"/>
    <n v="175493120"/>
    <s v="USD"/>
    <x v="0"/>
    <x v="872"/>
    <n v="1"/>
    <n v="3.5"/>
    <n v="4"/>
    <s v="1.2.1"/>
    <s v="4+"/>
    <x v="6"/>
    <n v="24"/>
    <n v="5"/>
    <n v="1"/>
    <n v="1"/>
  </r>
  <r>
    <n v="4390"/>
    <n v="978603244"/>
    <s v="憟寧冗-芣憟喟冗綽"/>
    <n v="87477248"/>
    <s v="USD"/>
    <x v="1"/>
    <x v="748"/>
    <n v="1"/>
    <n v="4"/>
    <n v="5"/>
    <n v="5.3"/>
    <s v="17+"/>
    <x v="17"/>
    <n v="38"/>
    <n v="0"/>
    <n v="2"/>
    <n v="1"/>
  </r>
  <r>
    <n v="4391"/>
    <n v="978697315"/>
    <s v="Scanner For Me - PDF Scan with OCR for Documents"/>
    <n v="172691456"/>
    <s v="USD"/>
    <x v="4"/>
    <x v="2409"/>
    <n v="377"/>
    <n v="4.5"/>
    <n v="4.5"/>
    <n v="1.5"/>
    <s v="4+"/>
    <x v="11"/>
    <n v="37"/>
    <n v="5"/>
    <n v="14"/>
    <n v="1"/>
  </r>
  <r>
    <n v="4393"/>
    <n v="978759625"/>
    <s v="Sniper Fury: Fun Mobile Shooter Game"/>
    <n v="1042634752"/>
    <s v="USD"/>
    <x v="1"/>
    <x v="2481"/>
    <n v="263"/>
    <n v="4.5"/>
    <n v="4.5"/>
    <s v="2.2.0"/>
    <s v="17+"/>
    <x v="0"/>
    <n v="37"/>
    <n v="5"/>
    <n v="15"/>
    <n v="1"/>
  </r>
  <r>
    <n v="4394"/>
    <n v="978866413"/>
    <s v="Cooking Dash"/>
    <n v="154318848"/>
    <s v="USD"/>
    <x v="1"/>
    <x v="2482"/>
    <n v="513"/>
    <n v="4"/>
    <n v="4"/>
    <s v="1.30.10"/>
    <s v="4+"/>
    <x v="0"/>
    <n v="37"/>
    <n v="5"/>
    <n v="11"/>
    <n v="1"/>
  </r>
  <r>
    <n v="4395"/>
    <n v="978882773"/>
    <s v="Family Organizer - Calendar Planner"/>
    <n v="72469504"/>
    <s v="USD"/>
    <x v="1"/>
    <x v="2483"/>
    <n v="227"/>
    <n v="4.5"/>
    <n v="4.5"/>
    <s v="1.2.0"/>
    <s v="4+"/>
    <x v="1"/>
    <n v="37"/>
    <n v="0"/>
    <n v="1"/>
    <n v="1"/>
  </r>
  <r>
    <n v="4398"/>
    <n v="978985106"/>
    <s v="InkeBroadcast an amazing life"/>
    <n v="137212928"/>
    <s v="USD"/>
    <x v="1"/>
    <x v="1910"/>
    <n v="0"/>
    <n v="4"/>
    <n v="0"/>
    <s v="4.0.55"/>
    <s v="17+"/>
    <x v="9"/>
    <n v="37"/>
    <n v="0"/>
    <n v="2"/>
    <n v="1"/>
  </r>
  <r>
    <n v="4399"/>
    <n v="979092836"/>
    <s v="World Conqueror 3"/>
    <n v="69404672"/>
    <s v="USD"/>
    <x v="2"/>
    <x v="2484"/>
    <n v="170"/>
    <n v="4.5"/>
    <n v="4.5"/>
    <s v="1.3.0"/>
    <s v="9+"/>
    <x v="0"/>
    <n v="38"/>
    <n v="5"/>
    <n v="5"/>
    <n v="1"/>
  </r>
  <r>
    <n v="4400"/>
    <n v="979100082"/>
    <s v="Pop the Lock"/>
    <n v="39330816"/>
    <s v="USD"/>
    <x v="1"/>
    <x v="2485"/>
    <n v="1656"/>
    <n v="4.5"/>
    <n v="4"/>
    <s v="2.0.1"/>
    <s v="4+"/>
    <x v="0"/>
    <n v="40"/>
    <n v="4"/>
    <n v="1"/>
    <n v="1"/>
  </r>
  <r>
    <n v="4403"/>
    <n v="979144378"/>
    <s v="銝剖揣-賢振揣"/>
    <n v="56249344"/>
    <s v="USD"/>
    <x v="1"/>
    <x v="561"/>
    <n v="0"/>
    <n v="4.5"/>
    <n v="0"/>
    <s v="2.6.5"/>
    <s v="17+"/>
    <x v="7"/>
    <n v="37"/>
    <n v="0"/>
    <n v="1"/>
    <n v="1"/>
  </r>
  <r>
    <n v="4404"/>
    <n v="979151411"/>
    <s v="Nonstop Knight"/>
    <n v="161026048"/>
    <s v="USD"/>
    <x v="1"/>
    <x v="2486"/>
    <n v="139"/>
    <n v="4.5"/>
    <n v="4.5"/>
    <s v="1.9.6"/>
    <s v="9+"/>
    <x v="0"/>
    <n v="37"/>
    <n v="5"/>
    <n v="15"/>
    <n v="1"/>
  </r>
  <r>
    <n v="4405"/>
    <n v="979401801"/>
    <s v="Browser and File Manager for Documents"/>
    <n v="42198016"/>
    <s v="USD"/>
    <x v="1"/>
    <x v="2487"/>
    <n v="27213"/>
    <n v="5"/>
    <n v="5"/>
    <s v="2.0.1"/>
    <s v="17+"/>
    <x v="7"/>
    <n v="37"/>
    <n v="4"/>
    <n v="5"/>
    <n v="1"/>
  </r>
  <r>
    <n v="4407"/>
    <n v="979469730"/>
    <s v="GROW嚗JOURNEY TO THE LIGHT"/>
    <n v="70346752"/>
    <s v="USD"/>
    <x v="2"/>
    <x v="197"/>
    <n v="0"/>
    <n v="0"/>
    <n v="0"/>
    <s v="1.0.4"/>
    <s v="4+"/>
    <x v="0"/>
    <n v="40"/>
    <n v="5"/>
    <n v="3"/>
    <n v="1"/>
  </r>
  <r>
    <n v="4408"/>
    <n v="979533450"/>
    <s v="GENIUS Movie Idioms1000"/>
    <n v="117142528"/>
    <s v="USD"/>
    <x v="3"/>
    <x v="197"/>
    <n v="0"/>
    <n v="0"/>
    <n v="0"/>
    <s v="2.1.0"/>
    <s v="4+"/>
    <x v="16"/>
    <n v="37"/>
    <n v="5"/>
    <n v="1"/>
    <n v="1"/>
  </r>
  <r>
    <n v="4409"/>
    <n v="979540312"/>
    <s v="Northern Lights Photo Taker"/>
    <n v="9326592"/>
    <s v="USD"/>
    <x v="2"/>
    <x v="664"/>
    <n v="29"/>
    <n v="4"/>
    <n v="4"/>
    <n v="1"/>
    <s v="4+"/>
    <x v="14"/>
    <n v="37"/>
    <n v="2"/>
    <n v="1"/>
    <n v="1"/>
  </r>
  <r>
    <n v="4410"/>
    <n v="979598664"/>
    <s v="Kill Shot Bravo"/>
    <n v="104240128"/>
    <s v="USD"/>
    <x v="1"/>
    <x v="2488"/>
    <n v="148"/>
    <n v="4.5"/>
    <n v="4.5"/>
    <n v="2.1"/>
    <s v="17+"/>
    <x v="0"/>
    <n v="37"/>
    <n v="5"/>
    <n v="46"/>
    <n v="1"/>
  </r>
  <r>
    <n v="4411"/>
    <n v="979599928"/>
    <s v="R.B.I. Baseball 15"/>
    <n v="2318708736"/>
    <s v="USD"/>
    <x v="4"/>
    <x v="2489"/>
    <n v="346"/>
    <n v="3.5"/>
    <n v="4"/>
    <n v="1.08"/>
    <s v="4+"/>
    <x v="0"/>
    <n v="38"/>
    <n v="5"/>
    <n v="1"/>
    <n v="1"/>
  </r>
  <r>
    <n v="4412"/>
    <n v="979713827"/>
    <s v="DragonVale World"/>
    <n v="117929984"/>
    <s v="USD"/>
    <x v="1"/>
    <x v="2490"/>
    <n v="46"/>
    <n v="4.5"/>
    <n v="4.5"/>
    <s v="1.11.0"/>
    <s v="4+"/>
    <x v="0"/>
    <n v="25"/>
    <n v="5"/>
    <n v="11"/>
    <n v="1"/>
  </r>
  <r>
    <n v="4413"/>
    <n v="979759584"/>
    <s v="Words Crush: Hidden Words!"/>
    <n v="117254144"/>
    <s v="USD"/>
    <x v="1"/>
    <x v="2491"/>
    <n v="102"/>
    <n v="4.5"/>
    <n v="4.5"/>
    <s v="2.2.2"/>
    <s v="4+"/>
    <x v="0"/>
    <n v="38"/>
    <n v="5"/>
    <n v="1"/>
    <n v="1"/>
  </r>
  <r>
    <n v="4414"/>
    <n v="979967712"/>
    <s v="Stupid Zombies 3"/>
    <n v="154107904"/>
    <s v="USD"/>
    <x v="1"/>
    <x v="2492"/>
    <n v="933"/>
    <n v="5"/>
    <n v="5"/>
    <n v="2.7"/>
    <s v="12+"/>
    <x v="0"/>
    <n v="38"/>
    <n v="4"/>
    <n v="1"/>
    <n v="1"/>
  </r>
  <r>
    <n v="4415"/>
    <n v="980132410"/>
    <s v="To-Fu Fury"/>
    <n v="651927552"/>
    <s v="USD"/>
    <x v="2"/>
    <x v="2493"/>
    <n v="1331"/>
    <n v="4.5"/>
    <n v="4.5"/>
    <n v="1"/>
    <s v="9+"/>
    <x v="0"/>
    <n v="37"/>
    <n v="5"/>
    <n v="8"/>
    <n v="1"/>
  </r>
  <r>
    <n v="4416"/>
    <n v="980134624"/>
    <s v="!goo"/>
    <n v="44208128"/>
    <s v="USD"/>
    <x v="1"/>
    <x v="197"/>
    <n v="0"/>
    <n v="0"/>
    <n v="0"/>
    <s v="2.2.3"/>
    <s v="12+"/>
    <x v="4"/>
    <n v="37"/>
    <n v="0"/>
    <n v="1"/>
    <n v="1"/>
  </r>
  <r>
    <n v="4417"/>
    <n v="980241548"/>
    <s v="Buddy Toss"/>
    <n v="129190912"/>
    <s v="USD"/>
    <x v="1"/>
    <x v="2494"/>
    <n v="1"/>
    <n v="4"/>
    <n v="1"/>
    <n v="1.17"/>
    <s v="9+"/>
    <x v="0"/>
    <n v="38"/>
    <n v="5"/>
    <n v="1"/>
    <n v="1"/>
  </r>
  <r>
    <n v="4419"/>
    <n v="980274086"/>
    <s v="Lost Within"/>
    <n v="1196982272"/>
    <s v="USD"/>
    <x v="0"/>
    <x v="2495"/>
    <n v="510"/>
    <n v="4.5"/>
    <n v="4.5"/>
    <n v="1"/>
    <s v="12+"/>
    <x v="0"/>
    <n v="37"/>
    <n v="4"/>
    <n v="9"/>
    <n v="1"/>
  </r>
  <r>
    <n v="4420"/>
    <n v="980286865"/>
    <s v="Til Morning's Light"/>
    <n v="1431842816"/>
    <s v="USD"/>
    <x v="0"/>
    <x v="2496"/>
    <n v="398"/>
    <n v="4.5"/>
    <n v="4.5"/>
    <s v="1.0.2"/>
    <s v="9+"/>
    <x v="0"/>
    <n v="37"/>
    <n v="5"/>
    <n v="8"/>
    <n v="1"/>
  </r>
  <r>
    <n v="4421"/>
    <n v="980307863"/>
    <s v="Tales From Deep Space"/>
    <n v="896630784"/>
    <s v="USD"/>
    <x v="0"/>
    <x v="2332"/>
    <n v="110"/>
    <n v="4"/>
    <n v="4"/>
    <n v="1"/>
    <s v="9+"/>
    <x v="0"/>
    <n v="25"/>
    <n v="4"/>
    <n v="8"/>
    <n v="1"/>
  </r>
  <r>
    <n v="4422"/>
    <n v="980368562"/>
    <s v="Fit Men Cook - Healthy Recipes"/>
    <n v="159452160"/>
    <s v="USD"/>
    <x v="0"/>
    <x v="2497"/>
    <n v="10"/>
    <n v="5"/>
    <n v="4.5"/>
    <n v="4.2"/>
    <s v="4+"/>
    <x v="18"/>
    <n v="37"/>
    <n v="5"/>
    <n v="2"/>
    <n v="1"/>
  </r>
  <r>
    <n v="4423"/>
    <n v="980384565"/>
    <s v="Wrassling"/>
    <n v="53612544"/>
    <s v="USD"/>
    <x v="1"/>
    <x v="2498"/>
    <n v="108"/>
    <n v="4.5"/>
    <n v="4.5"/>
    <n v="2.2000000000000002"/>
    <s v="4+"/>
    <x v="0"/>
    <n v="37"/>
    <n v="1"/>
    <n v="1"/>
    <n v="1"/>
  </r>
  <r>
    <n v="4424"/>
    <n v="980540474"/>
    <s v="OPERATION DRACULA"/>
    <n v="302269440"/>
    <s v="USD"/>
    <x v="6"/>
    <x v="68"/>
    <n v="15"/>
    <n v="4"/>
    <n v="4"/>
    <s v="1.0.3"/>
    <s v="12+"/>
    <x v="0"/>
    <n v="38"/>
    <n v="5"/>
    <n v="1"/>
    <n v="1"/>
  </r>
  <r>
    <n v="4426"/>
    <n v="980594437"/>
    <s v="TLMJ, Tout Le Monde Joue"/>
    <n v="22126592"/>
    <s v="USD"/>
    <x v="1"/>
    <x v="197"/>
    <n v="0"/>
    <n v="0"/>
    <n v="0"/>
    <s v="2.1.12"/>
    <s v="4+"/>
    <x v="0"/>
    <n v="37"/>
    <n v="4"/>
    <n v="2"/>
    <n v="1"/>
  </r>
  <r>
    <n v="4428"/>
    <n v="980864870"/>
    <s v="喋詻扎翰脫3DRPG"/>
    <n v="176689152"/>
    <s v="USD"/>
    <x v="1"/>
    <x v="295"/>
    <n v="0"/>
    <n v="4.5"/>
    <n v="0"/>
    <s v="2.0.1"/>
    <s v="12+"/>
    <x v="0"/>
    <n v="40"/>
    <n v="5"/>
    <n v="1"/>
    <n v="1"/>
  </r>
  <r>
    <n v="4429"/>
    <n v="981031050"/>
    <s v="貊折隡"/>
    <n v="75983872"/>
    <s v="USD"/>
    <x v="2"/>
    <x v="831"/>
    <n v="1"/>
    <n v="5"/>
    <n v="5"/>
    <n v="1.4"/>
    <s v="9+"/>
    <x v="0"/>
    <n v="38"/>
    <n v="3"/>
    <n v="1"/>
    <n v="1"/>
  </r>
  <r>
    <n v="4430"/>
    <n v="981035758"/>
    <s v="Neon Chrome"/>
    <n v="206268416"/>
    <s v="USD"/>
    <x v="3"/>
    <x v="1833"/>
    <n v="121"/>
    <n v="5"/>
    <n v="5"/>
    <s v="1.0.11"/>
    <s v="12+"/>
    <x v="0"/>
    <n v="37"/>
    <n v="5"/>
    <n v="1"/>
    <n v="1"/>
  </r>
  <r>
    <n v="4431"/>
    <n v="981093617"/>
    <s v="WorkMeOut - Jaber Al-Rasheed"/>
    <n v="74928128"/>
    <s v="USD"/>
    <x v="6"/>
    <x v="148"/>
    <n v="13"/>
    <n v="4.5"/>
    <n v="2"/>
    <n v="3.1"/>
    <s v="17+"/>
    <x v="12"/>
    <n v="38"/>
    <n v="5"/>
    <n v="2"/>
    <n v="1"/>
  </r>
  <r>
    <n v="4432"/>
    <n v="981305941"/>
    <s v="LEGO簧 Batman: Beyond Gotham"/>
    <n v="1264988160"/>
    <s v="USD"/>
    <x v="4"/>
    <x v="2111"/>
    <n v="308"/>
    <n v="4"/>
    <n v="4"/>
    <s v="1.4.6"/>
    <s v="9+"/>
    <x v="0"/>
    <n v="37"/>
    <n v="5"/>
    <n v="1"/>
    <n v="1"/>
  </r>
  <r>
    <n v="4433"/>
    <n v="981413101"/>
    <s v="冽游拇-游拇3d晶韏膠撠虜"/>
    <n v="244779008"/>
    <s v="USD"/>
    <x v="1"/>
    <x v="197"/>
    <n v="0"/>
    <n v="0"/>
    <n v="0"/>
    <s v="2.2.13"/>
    <s v="12+"/>
    <x v="0"/>
    <n v="37"/>
    <n v="5"/>
    <n v="1"/>
    <n v="1"/>
  </r>
  <r>
    <n v="4435"/>
    <n v="981437721"/>
    <s v="BabyMaker: Funny Baby Face out of Parents' Pictures - Make a Photo Collage!"/>
    <n v="65159168"/>
    <s v="USD"/>
    <x v="2"/>
    <x v="422"/>
    <n v="24"/>
    <n v="1.5"/>
    <n v="1.5"/>
    <n v="1"/>
    <s v="4+"/>
    <x v="14"/>
    <n v="38"/>
    <n v="5"/>
    <n v="1"/>
    <n v="1"/>
  </r>
  <r>
    <n v="4437"/>
    <n v="981535263"/>
    <s v="Worms 4"/>
    <n v="268636160"/>
    <s v="USD"/>
    <x v="4"/>
    <x v="2403"/>
    <n v="178"/>
    <n v="3.5"/>
    <n v="4"/>
    <n v="1.07"/>
    <s v="9+"/>
    <x v="0"/>
    <n v="37"/>
    <n v="5"/>
    <n v="8"/>
    <n v="1"/>
  </r>
  <r>
    <n v="4438"/>
    <n v="981633844"/>
    <s v="Block Craft 3D: Building Simulator Game For Free"/>
    <n v="93063168"/>
    <s v="USD"/>
    <x v="1"/>
    <x v="2499"/>
    <n v="11001"/>
    <n v="4.5"/>
    <n v="5"/>
    <s v="2.3.2"/>
    <s v="4+"/>
    <x v="0"/>
    <n v="37"/>
    <n v="5"/>
    <n v="9"/>
    <n v="1"/>
  </r>
  <r>
    <n v="4441"/>
    <n v="981796690"/>
    <s v="Dan The Man (Retro Action Platformer)"/>
    <n v="99317760"/>
    <s v="USD"/>
    <x v="1"/>
    <x v="2500"/>
    <n v="228"/>
    <n v="5"/>
    <n v="5"/>
    <s v="1.1.4"/>
    <s v="12+"/>
    <x v="0"/>
    <n v="38"/>
    <n v="5"/>
    <n v="10"/>
    <n v="1"/>
  </r>
  <r>
    <n v="4443"/>
    <n v="981819100"/>
    <s v="Robbery Bob 2: Double Trouble"/>
    <n v="1006264320"/>
    <s v="USD"/>
    <x v="1"/>
    <x v="2501"/>
    <n v="260"/>
    <n v="4.5"/>
    <n v="4.5"/>
    <s v="1.4.0"/>
    <s v="9+"/>
    <x v="0"/>
    <n v="37"/>
    <n v="5"/>
    <n v="5"/>
    <n v="1"/>
  </r>
  <r>
    <n v="4444"/>
    <n v="981888264"/>
    <s v="NextGen Car Game Racing"/>
    <n v="105136128"/>
    <s v="USD"/>
    <x v="2"/>
    <x v="654"/>
    <n v="100"/>
    <n v="3.5"/>
    <n v="3.5"/>
    <n v="1"/>
    <s v="4+"/>
    <x v="0"/>
    <n v="43"/>
    <n v="4"/>
    <n v="1"/>
    <n v="1"/>
  </r>
  <r>
    <n v="4445"/>
    <n v="981903698"/>
    <s v="Battle Copters"/>
    <n v="267590656"/>
    <s v="USD"/>
    <x v="1"/>
    <x v="2502"/>
    <n v="101"/>
    <n v="4.5"/>
    <n v="4.5"/>
    <s v="1.6.0"/>
    <s v="12+"/>
    <x v="0"/>
    <n v="37"/>
    <n v="5"/>
    <n v="12"/>
    <n v="1"/>
  </r>
  <r>
    <n v="4447"/>
    <n v="982102809"/>
    <s v="GreenVPN - Free &amp; fast VPN with unlimited traffic"/>
    <n v="16384000"/>
    <s v="USD"/>
    <x v="1"/>
    <x v="2503"/>
    <n v="54"/>
    <n v="4.5"/>
    <n v="4.5"/>
    <s v="5.3.1"/>
    <s v="4+"/>
    <x v="11"/>
    <n v="40"/>
    <n v="5"/>
    <n v="2"/>
    <n v="1"/>
  </r>
  <r>
    <n v="4448"/>
    <n v="982175678"/>
    <s v="This War of Mine"/>
    <n v="427715584"/>
    <s v="USD"/>
    <x v="18"/>
    <x v="2504"/>
    <n v="455"/>
    <n v="4.5"/>
    <n v="4.5"/>
    <s v="1.4.0"/>
    <s v="17+"/>
    <x v="0"/>
    <n v="37"/>
    <n v="5"/>
    <n v="12"/>
    <n v="1"/>
  </r>
  <r>
    <n v="4449"/>
    <n v="982218746"/>
    <s v="Splish Splash Pong"/>
    <n v="67235840"/>
    <s v="USD"/>
    <x v="1"/>
    <x v="2505"/>
    <n v="5"/>
    <n v="4"/>
    <n v="3.5"/>
    <s v="1.0.4"/>
    <s v="4+"/>
    <x v="0"/>
    <n v="38"/>
    <n v="5"/>
    <n v="1"/>
    <n v="1"/>
  </r>
  <r>
    <n v="4451"/>
    <n v="982235342"/>
    <s v="Take Off - The Flight Simulator"/>
    <n v="1406915584"/>
    <s v="USD"/>
    <x v="2"/>
    <x v="1873"/>
    <n v="19"/>
    <n v="4"/>
    <n v="4.5"/>
    <s v="1.0.6"/>
    <s v="4+"/>
    <x v="0"/>
    <n v="35"/>
    <n v="5"/>
    <n v="17"/>
    <n v="1"/>
  </r>
  <r>
    <n v="4452"/>
    <n v="982255287"/>
    <s v="Level: A Simple Puzzle Game"/>
    <n v="30552064"/>
    <s v="USD"/>
    <x v="2"/>
    <x v="842"/>
    <n v="1"/>
    <n v="4"/>
    <n v="5"/>
    <s v="1.4.5"/>
    <s v="4+"/>
    <x v="0"/>
    <n v="40"/>
    <n v="5"/>
    <n v="16"/>
    <n v="1"/>
  </r>
  <r>
    <n v="4453"/>
    <n v="982354972"/>
    <s v="Lifeline..."/>
    <n v="29690880"/>
    <s v="USD"/>
    <x v="7"/>
    <x v="2506"/>
    <n v="1187"/>
    <n v="4.5"/>
    <n v="4.5"/>
    <s v="1.10.1"/>
    <s v="9+"/>
    <x v="0"/>
    <n v="37"/>
    <n v="5"/>
    <n v="6"/>
    <n v="1"/>
  </r>
  <r>
    <n v="4454"/>
    <n v="982416928"/>
    <s v="PP粹-韏韐Ｗ像"/>
    <n v="29438976"/>
    <s v="USD"/>
    <x v="1"/>
    <x v="197"/>
    <n v="0"/>
    <n v="0"/>
    <n v="0"/>
    <s v="3.7.0"/>
    <s v="4+"/>
    <x v="5"/>
    <n v="38"/>
    <n v="0"/>
    <n v="2"/>
    <n v="1"/>
  </r>
  <r>
    <n v="4456"/>
    <n v="982437433"/>
    <s v="霂箄笑恥悟韐Ｗ"/>
    <n v="28008448"/>
    <s v="USD"/>
    <x v="1"/>
    <x v="197"/>
    <n v="0"/>
    <n v="0"/>
    <n v="0"/>
    <s v="5.2.3"/>
    <s v="17+"/>
    <x v="5"/>
    <n v="38"/>
    <n v="0"/>
    <n v="1"/>
    <n v="1"/>
  </r>
  <r>
    <n v="4458"/>
    <n v="982457990"/>
    <s v="瘙 - 瘚摮之"/>
    <n v="87796736"/>
    <s v="USD"/>
    <x v="2"/>
    <x v="831"/>
    <n v="1"/>
    <n v="5"/>
    <n v="5"/>
    <s v="2.4.1"/>
    <s v="12+"/>
    <x v="0"/>
    <n v="37"/>
    <n v="5"/>
    <n v="3"/>
    <n v="1"/>
  </r>
  <r>
    <n v="4459"/>
    <n v="982528455"/>
    <s v="Hot Trigger"/>
    <n v="242970624"/>
    <s v="USD"/>
    <x v="2"/>
    <x v="179"/>
    <n v="115"/>
    <n v="4.5"/>
    <n v="4.5"/>
    <n v="1"/>
    <s v="17+"/>
    <x v="0"/>
    <n v="37"/>
    <n v="5"/>
    <n v="1"/>
    <n v="1"/>
  </r>
  <r>
    <n v="4460"/>
    <n v="982763237"/>
    <s v="Hyperburner"/>
    <n v="95036416"/>
    <s v="USD"/>
    <x v="6"/>
    <x v="2507"/>
    <n v="545"/>
    <n v="4.5"/>
    <n v="4.5"/>
    <n v="1"/>
    <s v="9+"/>
    <x v="0"/>
    <n v="37"/>
    <n v="5"/>
    <n v="1"/>
    <n v="1"/>
  </r>
  <r>
    <n v="4461"/>
    <n v="982805507"/>
    <s v="har▌o▋y 3"/>
    <n v="172551168"/>
    <s v="USD"/>
    <x v="6"/>
    <x v="629"/>
    <n v="12"/>
    <n v="4.5"/>
    <n v="4"/>
    <s v="2.3.1"/>
    <s v="4+"/>
    <x v="0"/>
    <n v="37"/>
    <n v="5"/>
    <n v="10"/>
    <n v="1"/>
  </r>
  <r>
    <n v="4462"/>
    <n v="982819497"/>
    <s v="Sword Of Xolan"/>
    <n v="116097024"/>
    <s v="USD"/>
    <x v="2"/>
    <x v="222"/>
    <n v="381"/>
    <n v="4.5"/>
    <n v="4.5"/>
    <s v="1.0.4"/>
    <s v="12+"/>
    <x v="0"/>
    <n v="40"/>
    <n v="5"/>
    <n v="1"/>
    <n v="1"/>
  </r>
  <r>
    <n v="4464"/>
    <n v="982887800"/>
    <s v="NAVIRO(准) - 怒/胯/敺酋蝙擃扯Ｕ"/>
    <n v="55756800"/>
    <s v="USD"/>
    <x v="1"/>
    <x v="197"/>
    <n v="0"/>
    <n v="0"/>
    <n v="0"/>
    <s v="2.2.9"/>
    <s v="4+"/>
    <x v="15"/>
    <n v="37"/>
    <n v="5"/>
    <n v="1"/>
    <n v="1"/>
  </r>
  <r>
    <n v="4465"/>
    <n v="982923857"/>
    <s v="GodFinger 2"/>
    <n v="117507072"/>
    <s v="USD"/>
    <x v="1"/>
    <x v="1755"/>
    <n v="235"/>
    <n v="3.5"/>
    <n v="3.5"/>
    <s v="1.3.4"/>
    <s v="9+"/>
    <x v="0"/>
    <n v="37"/>
    <n v="5"/>
    <n v="8"/>
    <n v="1"/>
  </r>
  <r>
    <n v="4466"/>
    <n v="982936366"/>
    <s v="Uptown &amp; Co. - Vintage Filters &amp; insignias."/>
    <n v="50565120"/>
    <s v="USD"/>
    <x v="7"/>
    <x v="179"/>
    <n v="79"/>
    <n v="4"/>
    <n v="4.5"/>
    <s v="2.0.2"/>
    <s v="4+"/>
    <x v="14"/>
    <n v="38"/>
    <n v="5"/>
    <n v="1"/>
    <n v="1"/>
  </r>
  <r>
    <n v="4467"/>
    <n v="983099308"/>
    <s v="Cell Surgeon - A Unique 3D Match 4 Strategy Game!"/>
    <n v="252099584"/>
    <s v="USD"/>
    <x v="2"/>
    <x v="823"/>
    <n v="11"/>
    <n v="4.5"/>
    <n v="4.5"/>
    <n v="1.1000000000000001"/>
    <s v="12+"/>
    <x v="0"/>
    <n v="40"/>
    <n v="5"/>
    <n v="1"/>
    <n v="1"/>
  </r>
  <r>
    <n v="4468"/>
    <n v="983143183"/>
    <s v="Neo Monsters"/>
    <n v="229527552"/>
    <s v="USD"/>
    <x v="2"/>
    <x v="2508"/>
    <n v="22"/>
    <n v="4.5"/>
    <n v="4.5"/>
    <s v="1.4.8"/>
    <s v="9+"/>
    <x v="0"/>
    <n v="38"/>
    <n v="5"/>
    <n v="6"/>
    <n v="1"/>
  </r>
  <r>
    <n v="4469"/>
    <n v="983149271"/>
    <s v="Muhammad Ali: Puzzle King"/>
    <n v="153622528"/>
    <s v="USD"/>
    <x v="1"/>
    <x v="2509"/>
    <n v="2"/>
    <n v="5"/>
    <n v="3.5"/>
    <s v="1.1.7"/>
    <s v="4+"/>
    <x v="0"/>
    <n v="37"/>
    <n v="5"/>
    <n v="11"/>
    <n v="1"/>
  </r>
  <r>
    <n v="4470"/>
    <n v="983151079"/>
    <s v="晰摰-湔犖湧"/>
    <n v="74248192"/>
    <s v="USD"/>
    <x v="1"/>
    <x v="456"/>
    <n v="0"/>
    <n v="3.5"/>
    <n v="0"/>
    <s v="2.8.7"/>
    <s v="4+"/>
    <x v="5"/>
    <n v="38"/>
    <n v="0"/>
    <n v="2"/>
    <n v="1"/>
  </r>
  <r>
    <n v="4471"/>
    <n v="983202217"/>
    <s v="銋雿頞洹F1擃湔"/>
    <n v="121336832"/>
    <s v="USD"/>
    <x v="1"/>
    <x v="422"/>
    <n v="0"/>
    <n v="3.5"/>
    <n v="0"/>
    <s v="V3.7.0"/>
    <s v="17+"/>
    <x v="10"/>
    <n v="38"/>
    <n v="0"/>
    <n v="4"/>
    <n v="1"/>
  </r>
  <r>
    <n v="4472"/>
    <n v="983488323"/>
    <s v="Iron Commander"/>
    <n v="160277504"/>
    <s v="USD"/>
    <x v="1"/>
    <x v="350"/>
    <n v="13"/>
    <n v="3.5"/>
    <n v="3.5"/>
    <s v="1.13.0"/>
    <s v="12+"/>
    <x v="0"/>
    <n v="38"/>
    <n v="5"/>
    <n v="5"/>
    <n v="1"/>
  </r>
  <r>
    <n v="4473"/>
    <n v="983489496"/>
    <s v="5E Spell Book"/>
    <n v="6500352"/>
    <s v="USD"/>
    <x v="1"/>
    <x v="1060"/>
    <n v="109"/>
    <n v="3"/>
    <n v="3"/>
    <n v="1.9"/>
    <s v="4+"/>
    <x v="0"/>
    <n v="40"/>
    <n v="2"/>
    <n v="1"/>
    <n v="1"/>
  </r>
  <r>
    <n v="4475"/>
    <n v="983613658"/>
    <s v="M Cam - Manual controls &amp; custom exposure camera"/>
    <n v="15116288"/>
    <s v="USD"/>
    <x v="7"/>
    <x v="698"/>
    <n v="5"/>
    <n v="3.5"/>
    <n v="3.5"/>
    <n v="1.1000000000000001"/>
    <s v="4+"/>
    <x v="14"/>
    <n v="37"/>
    <n v="0"/>
    <n v="6"/>
    <n v="1"/>
  </r>
  <r>
    <n v="4476"/>
    <n v="983826477"/>
    <s v="Productive habits &amp; daily goals tracker"/>
    <n v="9256960"/>
    <s v="USD"/>
    <x v="1"/>
    <x v="2510"/>
    <n v="1519"/>
    <n v="5"/>
    <n v="5"/>
    <s v="1.3.4"/>
    <s v="4+"/>
    <x v="1"/>
    <n v="38"/>
    <n v="0"/>
    <n v="1"/>
    <n v="1"/>
  </r>
  <r>
    <n v="4477"/>
    <n v="983868842"/>
    <s v="The Enchanted Cave 2"/>
    <n v="37957632"/>
    <s v="USD"/>
    <x v="6"/>
    <x v="717"/>
    <n v="29"/>
    <n v="4.5"/>
    <n v="4.5"/>
    <n v="2.27"/>
    <s v="12+"/>
    <x v="0"/>
    <n v="43"/>
    <n v="5"/>
    <n v="1"/>
    <n v="1"/>
  </r>
  <r>
    <n v="4482"/>
    <n v="983963758"/>
    <s v="Immortal Legends - TD"/>
    <n v="273789952"/>
    <s v="USD"/>
    <x v="1"/>
    <x v="674"/>
    <n v="26"/>
    <n v="3"/>
    <n v="3"/>
    <s v="2.0.0"/>
    <s v="9+"/>
    <x v="0"/>
    <n v="40"/>
    <n v="4"/>
    <n v="3"/>
    <n v="1"/>
  </r>
  <r>
    <n v="4483"/>
    <n v="984394908"/>
    <s v="Order &amp; Chaos 2: 3D MMO RPG Online Game"/>
    <n v="703052800"/>
    <s v="USD"/>
    <x v="1"/>
    <x v="2511"/>
    <n v="56"/>
    <n v="4"/>
    <n v="4.5"/>
    <s v="2.0.0"/>
    <s v="12+"/>
    <x v="0"/>
    <n v="38"/>
    <n v="5"/>
    <n v="15"/>
    <n v="1"/>
  </r>
  <r>
    <n v="4484"/>
    <n v="984451115"/>
    <s v="Sky Charms"/>
    <n v="183284736"/>
    <s v="USD"/>
    <x v="1"/>
    <x v="2245"/>
    <n v="78"/>
    <n v="4.5"/>
    <n v="4.5"/>
    <s v="1.8.0"/>
    <s v="4+"/>
    <x v="0"/>
    <n v="38"/>
    <n v="5"/>
    <n v="11"/>
    <n v="1"/>
  </r>
  <r>
    <n v="4485"/>
    <n v="984594553"/>
    <s v="Adiv穩naT - Adivina las palabras"/>
    <n v="135886848"/>
    <s v="USD"/>
    <x v="2"/>
    <x v="1932"/>
    <n v="0"/>
    <n v="4.5"/>
    <n v="0"/>
    <s v="1.2.4"/>
    <s v="4+"/>
    <x v="0"/>
    <n v="38"/>
    <n v="5"/>
    <n v="1"/>
    <n v="1"/>
  </r>
  <r>
    <n v="4486"/>
    <n v="984731733"/>
    <s v="Stress Release Grenade"/>
    <n v="195417088"/>
    <s v="USD"/>
    <x v="1"/>
    <x v="197"/>
    <n v="0"/>
    <n v="0"/>
    <n v="0"/>
    <s v="1.9.2"/>
    <s v="12+"/>
    <x v="0"/>
    <n v="38"/>
    <n v="1"/>
    <n v="1"/>
    <n v="1"/>
  </r>
  <r>
    <n v="4490"/>
    <n v="984957369"/>
    <s v="亥紋瘥雿末霂餉犖嚗"/>
    <n v="59156480"/>
    <s v="USD"/>
    <x v="2"/>
    <x v="561"/>
    <n v="0"/>
    <n v="4.5"/>
    <n v="0"/>
    <n v="2.2000000000000002"/>
    <s v="4+"/>
    <x v="16"/>
    <n v="40"/>
    <n v="5"/>
    <n v="3"/>
    <n v="1"/>
  </r>
  <r>
    <n v="4491"/>
    <n v="985035649"/>
    <s v="Hollywood Game Night"/>
    <n v="173502464"/>
    <s v="USD"/>
    <x v="2"/>
    <x v="2405"/>
    <n v="19"/>
    <n v="4"/>
    <n v="4"/>
    <n v="1.1000000000000001"/>
    <s v="12+"/>
    <x v="0"/>
    <n v="38"/>
    <n v="5"/>
    <n v="1"/>
    <n v="1"/>
  </r>
  <r>
    <n v="4492"/>
    <n v="985077390"/>
    <s v="Roll Turtle"/>
    <n v="92815360"/>
    <s v="USD"/>
    <x v="2"/>
    <x v="1286"/>
    <n v="3"/>
    <n v="5"/>
    <n v="4.5"/>
    <n v="1.1000000000000001"/>
    <s v="4+"/>
    <x v="0"/>
    <n v="40"/>
    <n v="5"/>
    <n v="1"/>
    <n v="1"/>
  </r>
  <r>
    <n v="4493"/>
    <n v="985082895"/>
    <s v="Forsaken World Mobile MMORPG"/>
    <n v="640595968"/>
    <s v="USD"/>
    <x v="1"/>
    <x v="2512"/>
    <n v="2"/>
    <n v="4"/>
    <n v="4"/>
    <s v="1.3.0"/>
    <s v="12+"/>
    <x v="0"/>
    <n v="38"/>
    <n v="5"/>
    <n v="14"/>
    <n v="1"/>
  </r>
  <r>
    <n v="4496"/>
    <n v="985238090"/>
    <s v="Dot - A Period &amp; Fertility Tracker"/>
    <n v="42478592"/>
    <s v="USD"/>
    <x v="1"/>
    <x v="1649"/>
    <n v="0"/>
    <n v="4"/>
    <n v="0"/>
    <s v="1.3.6"/>
    <s v="12+"/>
    <x v="12"/>
    <n v="37"/>
    <n v="0"/>
    <n v="1"/>
    <n v="1"/>
  </r>
  <r>
    <n v="4499"/>
    <n v="985565530"/>
    <s v="～銝准喋 Love Palace"/>
    <n v="22060032"/>
    <s v="USD"/>
    <x v="1"/>
    <x v="561"/>
    <n v="0"/>
    <n v="4.5"/>
    <n v="0"/>
    <n v="2.2000000000000002"/>
    <s v="12+"/>
    <x v="0"/>
    <n v="38"/>
    <n v="5"/>
    <n v="1"/>
    <n v="1"/>
  </r>
  <r>
    <n v="4500"/>
    <n v="985611127"/>
    <s v="憭扳詻"/>
    <n v="45785088"/>
    <s v="USD"/>
    <x v="4"/>
    <x v="197"/>
    <n v="0"/>
    <n v="0"/>
    <n v="0"/>
    <s v="1.3.2"/>
    <s v="4+"/>
    <x v="15"/>
    <n v="40"/>
    <n v="5"/>
    <n v="2"/>
    <n v="1"/>
  </r>
  <r>
    <n v="4501"/>
    <n v="985631644"/>
    <s v="Hockey Stars"/>
    <n v="76464128"/>
    <s v="USD"/>
    <x v="1"/>
    <x v="1297"/>
    <n v="212"/>
    <n v="4.5"/>
    <n v="4"/>
    <s v="1.4.2"/>
    <s v="4+"/>
    <x v="0"/>
    <n v="40"/>
    <n v="5"/>
    <n v="6"/>
    <n v="1"/>
  </r>
  <r>
    <n v="4502"/>
    <n v="985653378"/>
    <s v="Cookie Clickers 2"/>
    <n v="63004672"/>
    <s v="USD"/>
    <x v="1"/>
    <x v="2513"/>
    <n v="203"/>
    <n v="5"/>
    <n v="4.5"/>
    <s v="1.12.0"/>
    <s v="4+"/>
    <x v="0"/>
    <n v="38"/>
    <n v="5"/>
    <n v="8"/>
    <n v="1"/>
  </r>
  <r>
    <n v="4503"/>
    <n v="985746746"/>
    <s v="Discord - Chat for Gamers"/>
    <n v="26890240"/>
    <s v="USD"/>
    <x v="1"/>
    <x v="2514"/>
    <n v="0"/>
    <n v="4.5"/>
    <n v="0"/>
    <s v="1.8.7"/>
    <s v="4+"/>
    <x v="9"/>
    <n v="37"/>
    <n v="5"/>
    <n v="1"/>
    <n v="1"/>
  </r>
  <r>
    <n v="4505"/>
    <n v="985923564"/>
    <s v="One More Dash"/>
    <n v="109096960"/>
    <s v="USD"/>
    <x v="1"/>
    <x v="2515"/>
    <n v="879"/>
    <n v="4.5"/>
    <n v="4.5"/>
    <n v="1.1000000000000001"/>
    <s v="4+"/>
    <x v="0"/>
    <n v="38"/>
    <n v="5"/>
    <n v="1"/>
    <n v="1"/>
  </r>
  <r>
    <n v="4506"/>
    <n v="985927350"/>
    <s v="Tamagotchi Classic - The Original Tamagotchi Game"/>
    <n v="47908864"/>
    <s v="USD"/>
    <x v="2"/>
    <x v="1602"/>
    <n v="19"/>
    <n v="3"/>
    <n v="3"/>
    <s v="1.1.3"/>
    <s v="4+"/>
    <x v="0"/>
    <n v="37"/>
    <n v="5"/>
    <n v="1"/>
    <n v="1"/>
  </r>
  <r>
    <n v="4507"/>
    <n v="985945557"/>
    <s v="Dr. Panda Space"/>
    <n v="250955776"/>
    <s v="USD"/>
    <x v="6"/>
    <x v="1944"/>
    <n v="7"/>
    <n v="4.5"/>
    <n v="4.5"/>
    <n v="1.82"/>
    <s v="4+"/>
    <x v="16"/>
    <n v="40"/>
    <n v="5"/>
    <n v="16"/>
    <n v="1"/>
  </r>
  <r>
    <n v="4508"/>
    <n v="985950986"/>
    <s v="Gun Master 3: Zombie Slayer"/>
    <n v="220948480"/>
    <s v="USD"/>
    <x v="1"/>
    <x v="2516"/>
    <n v="527"/>
    <n v="4.5"/>
    <n v="4.5"/>
    <s v="1.0.6"/>
    <s v="17+"/>
    <x v="0"/>
    <n v="38"/>
    <n v="5"/>
    <n v="1"/>
    <n v="1"/>
  </r>
  <r>
    <n v="4509"/>
    <n v="986073281"/>
    <s v="Face Swap App- Funny Face Changer Photo Effects"/>
    <n v="16275456"/>
    <s v="USD"/>
    <x v="1"/>
    <x v="2517"/>
    <n v="92"/>
    <n v="4.5"/>
    <n v="4"/>
    <n v="2.4"/>
    <s v="4+"/>
    <x v="14"/>
    <n v="37"/>
    <n v="5"/>
    <n v="1"/>
    <n v="1"/>
  </r>
  <r>
    <n v="4511"/>
    <n v="986110430"/>
    <s v="Hot Shot Slots Games  Vegas Casino Slot Machines"/>
    <n v="179004416"/>
    <s v="USD"/>
    <x v="1"/>
    <x v="2518"/>
    <n v="690"/>
    <n v="4.5"/>
    <n v="4.5"/>
    <n v="1.24"/>
    <s v="12+"/>
    <x v="0"/>
    <n v="38"/>
    <n v="5"/>
    <n v="1"/>
    <n v="1"/>
  </r>
  <r>
    <n v="4513"/>
    <n v="986339882"/>
    <s v="letgo: Buy &amp; Sell Second Hand Stuff"/>
    <n v="109915136"/>
    <s v="USD"/>
    <x v="1"/>
    <x v="2519"/>
    <n v="1022"/>
    <n v="4.5"/>
    <n v="4.5"/>
    <s v="1.18.1"/>
    <s v="12+"/>
    <x v="3"/>
    <n v="37"/>
    <n v="4"/>
    <n v="16"/>
    <n v="1"/>
  </r>
  <r>
    <n v="4514"/>
    <n v="986420993"/>
    <s v="WarnWetter"/>
    <n v="51410944"/>
    <s v="USD"/>
    <x v="1"/>
    <x v="197"/>
    <n v="0"/>
    <n v="0"/>
    <n v="0"/>
    <s v="1.6.2"/>
    <s v="4+"/>
    <x v="2"/>
    <n v="37"/>
    <n v="5"/>
    <n v="1"/>
    <n v="1"/>
  </r>
  <r>
    <n v="4515"/>
    <n v="986540048"/>
    <s v="Ab &amp; Core Sworkit - Free Workout Trainer"/>
    <n v="59845632"/>
    <s v="USD"/>
    <x v="1"/>
    <x v="2520"/>
    <n v="744"/>
    <n v="5"/>
    <n v="5"/>
    <s v="1.3.1"/>
    <s v="4+"/>
    <x v="12"/>
    <n v="37"/>
    <n v="5"/>
    <n v="12"/>
    <n v="1"/>
  </r>
  <r>
    <n v="4518"/>
    <n v="986722176"/>
    <s v="撘孵撕S- 撌渲隡拚 撘孵撕皜詨寧"/>
    <n v="146187264"/>
    <s v="USD"/>
    <x v="1"/>
    <x v="183"/>
    <n v="0"/>
    <n v="4.5"/>
    <n v="0"/>
    <s v="2.8.2"/>
    <s v="12+"/>
    <x v="0"/>
    <n v="40"/>
    <n v="5"/>
    <n v="1"/>
    <n v="1"/>
  </r>
  <r>
    <n v="4519"/>
    <n v="986749236"/>
    <s v="蝵迂憭批-蝵憡曹憭批"/>
    <n v="72523776"/>
    <s v="USD"/>
    <x v="1"/>
    <x v="197"/>
    <n v="0"/>
    <n v="0"/>
    <n v="0"/>
    <s v="4.2.00"/>
    <s v="17+"/>
    <x v="17"/>
    <n v="38"/>
    <n v="0"/>
    <n v="2"/>
    <n v="1"/>
  </r>
  <r>
    <n v="4521"/>
    <n v="986905979"/>
    <s v="AmpMe - A Portable Social Party Music Speaker"/>
    <n v="69876736"/>
    <s v="USD"/>
    <x v="1"/>
    <x v="2480"/>
    <n v="2"/>
    <n v="4"/>
    <n v="4"/>
    <s v="5.6.0"/>
    <s v="12+"/>
    <x v="6"/>
    <n v="37"/>
    <n v="4"/>
    <n v="9"/>
    <n v="1"/>
  </r>
  <r>
    <n v="4522"/>
    <n v="987112935"/>
    <s v="VR SNIPER"/>
    <n v="89478144"/>
    <s v="USD"/>
    <x v="1"/>
    <x v="42"/>
    <n v="18"/>
    <n v="2.5"/>
    <n v="2.5"/>
    <n v="2"/>
    <s v="12+"/>
    <x v="0"/>
    <n v="37"/>
    <n v="3"/>
    <n v="1"/>
    <n v="1"/>
  </r>
  <r>
    <n v="4523"/>
    <n v="987237335"/>
    <s v="Yiannimize Racing"/>
    <n v="46248960"/>
    <s v="USD"/>
    <x v="2"/>
    <x v="1068"/>
    <n v="2"/>
    <n v="3"/>
    <n v="3"/>
    <n v="2"/>
    <s v="4+"/>
    <x v="0"/>
    <n v="37"/>
    <n v="0"/>
    <n v="1"/>
    <n v="1"/>
  </r>
  <r>
    <n v="4525"/>
    <n v="987360477"/>
    <s v="COOKING MAMA Let's Cook嚗"/>
    <n v="178185216"/>
    <s v="USD"/>
    <x v="1"/>
    <x v="2521"/>
    <n v="14"/>
    <n v="4"/>
    <n v="4"/>
    <s v="1.24.0"/>
    <s v="4+"/>
    <x v="0"/>
    <n v="38"/>
    <n v="5"/>
    <n v="22"/>
    <n v="1"/>
  </r>
  <r>
    <n v="4529"/>
    <n v="987732117"/>
    <s v="DANDY DUNGEON Legend of Brave Yamada"/>
    <n v="247331840"/>
    <s v="USD"/>
    <x v="1"/>
    <x v="2522"/>
    <n v="46"/>
    <n v="5"/>
    <n v="4.5"/>
    <s v="2.4.1"/>
    <s v="9+"/>
    <x v="0"/>
    <n v="38"/>
    <n v="5"/>
    <n v="2"/>
    <n v="1"/>
  </r>
  <r>
    <n v="4530"/>
    <n v="987733557"/>
    <s v="Wolf Craft"/>
    <n v="157003776"/>
    <s v="USD"/>
    <x v="2"/>
    <x v="514"/>
    <n v="206"/>
    <n v="4.5"/>
    <n v="4.5"/>
    <n v="1"/>
    <s v="9+"/>
    <x v="0"/>
    <n v="40"/>
    <n v="5"/>
    <n v="1"/>
    <n v="1"/>
  </r>
  <r>
    <n v="4532"/>
    <n v="987868589"/>
    <s v="寡悌憸"/>
    <n v="51246080"/>
    <s v="USD"/>
    <x v="7"/>
    <x v="197"/>
    <n v="0"/>
    <n v="0"/>
    <n v="0"/>
    <n v="3.1"/>
    <s v="4+"/>
    <x v="16"/>
    <n v="37"/>
    <n v="5"/>
    <n v="0"/>
    <n v="1"/>
  </r>
  <r>
    <n v="4533"/>
    <n v="987873536"/>
    <s v="Mondly: Learn 33 Languages: Spanish English French"/>
    <n v="77725696"/>
    <s v="USD"/>
    <x v="1"/>
    <x v="2523"/>
    <n v="229"/>
    <n v="4.5"/>
    <n v="4.5"/>
    <n v="5.6"/>
    <s v="4+"/>
    <x v="16"/>
    <n v="38"/>
    <n v="5"/>
    <n v="1"/>
    <n v="1"/>
  </r>
  <r>
    <n v="4536"/>
    <n v="987962261"/>
    <s v="Google Cardboard"/>
    <n v="127627264"/>
    <s v="USD"/>
    <x v="1"/>
    <x v="2524"/>
    <n v="137"/>
    <n v="4"/>
    <n v="3.5"/>
    <n v="1.2"/>
    <s v="4+"/>
    <x v="13"/>
    <n v="37"/>
    <n v="0"/>
    <n v="33"/>
    <n v="1"/>
  </r>
  <r>
    <n v="4537"/>
    <n v="988173374"/>
    <s v="Polarr Photo Editor - Photo Editing Tools for All"/>
    <n v="57919488"/>
    <s v="USD"/>
    <x v="1"/>
    <x v="2525"/>
    <n v="224"/>
    <n v="4.5"/>
    <n v="4.5"/>
    <s v="3.7.1"/>
    <s v="4+"/>
    <x v="14"/>
    <n v="37"/>
    <n v="5"/>
    <n v="17"/>
    <n v="1"/>
  </r>
  <r>
    <n v="4538"/>
    <n v="988235692"/>
    <s v="Refreshing ! Brain training fit"/>
    <n v="62258176"/>
    <s v="USD"/>
    <x v="1"/>
    <x v="197"/>
    <n v="0"/>
    <n v="0"/>
    <n v="0"/>
    <n v="2.4"/>
    <s v="4+"/>
    <x v="0"/>
    <n v="38"/>
    <n v="5"/>
    <n v="6"/>
    <n v="1"/>
  </r>
  <r>
    <n v="4540"/>
    <n v="988296409"/>
    <s v="冽敺瑕-憭拙予撠賭澈蝏游臭憭"/>
    <n v="65105920"/>
    <s v="USD"/>
    <x v="1"/>
    <x v="197"/>
    <n v="0"/>
    <n v="0"/>
    <n v="0"/>
    <s v="2.6.6"/>
    <s v="12+"/>
    <x v="0"/>
    <n v="40"/>
    <n v="5"/>
    <n v="1"/>
    <n v="1"/>
  </r>
  <r>
    <n v="4541"/>
    <n v="988301769"/>
    <s v="喋研准胯 -閫衰Q!?⊥怒潦-"/>
    <n v="30003200"/>
    <s v="USD"/>
    <x v="1"/>
    <x v="197"/>
    <n v="0"/>
    <n v="0"/>
    <n v="0"/>
    <s v="1.2.2"/>
    <s v="4+"/>
    <x v="0"/>
    <n v="37"/>
    <n v="0"/>
    <n v="2"/>
    <n v="1"/>
  </r>
  <r>
    <n v="4542"/>
    <n v="988318940"/>
    <s v="Toca Life: City"/>
    <n v="332123136"/>
    <s v="USD"/>
    <x v="6"/>
    <x v="2526"/>
    <n v="1395"/>
    <n v="4.5"/>
    <n v="4.5"/>
    <n v="1.3"/>
    <s v="4+"/>
    <x v="16"/>
    <n v="39"/>
    <n v="5"/>
    <n v="18"/>
    <n v="1"/>
  </r>
  <r>
    <n v="4543"/>
    <n v="988341207"/>
    <s v="撠函瑪-揣蟡"/>
    <n v="33019904"/>
    <s v="USD"/>
    <x v="1"/>
    <x v="197"/>
    <n v="0"/>
    <n v="0"/>
    <n v="0"/>
    <s v="3.5.0"/>
    <s v="17+"/>
    <x v="5"/>
    <n v="38"/>
    <n v="0"/>
    <n v="2"/>
    <n v="1"/>
  </r>
  <r>
    <n v="4544"/>
    <n v="988375097"/>
    <s v="Hugo Flower Flush"/>
    <n v="242545664"/>
    <s v="USD"/>
    <x v="1"/>
    <x v="951"/>
    <n v="0"/>
    <n v="4"/>
    <n v="0"/>
    <s v="1.14.0"/>
    <s v="4+"/>
    <x v="0"/>
    <n v="38"/>
    <n v="5"/>
    <n v="15"/>
    <n v="1"/>
  </r>
  <r>
    <n v="4545"/>
    <n v="988383602"/>
    <s v="Death Run : Mini Game With Worldwide Multiplayer"/>
    <n v="121913344"/>
    <s v="USD"/>
    <x v="2"/>
    <x v="2527"/>
    <n v="273"/>
    <n v="4"/>
    <n v="4.5"/>
    <n v="1.5"/>
    <s v="9+"/>
    <x v="0"/>
    <n v="43"/>
    <n v="4"/>
    <n v="1"/>
    <n v="1"/>
  </r>
  <r>
    <n v="4546"/>
    <n v="988396858"/>
    <s v="望湔-擃蝢湔鈭撟喳"/>
    <n v="174611456"/>
    <s v="USD"/>
    <x v="1"/>
    <x v="184"/>
    <n v="0"/>
    <n v="3"/>
    <n v="0"/>
    <s v="3.9.12"/>
    <s v="17+"/>
    <x v="9"/>
    <n v="37"/>
    <n v="0"/>
    <n v="4"/>
    <n v="1"/>
  </r>
  <r>
    <n v="4547"/>
    <n v="988455996"/>
    <s v="Smooth Operator!"/>
    <n v="598734848"/>
    <s v="USD"/>
    <x v="2"/>
    <x v="23"/>
    <n v="0"/>
    <n v="4"/>
    <n v="0"/>
    <n v="1.9"/>
    <s v="9+"/>
    <x v="0"/>
    <n v="37"/>
    <n v="5"/>
    <n v="8"/>
    <n v="1"/>
  </r>
  <r>
    <n v="4548"/>
    <n v="988476572"/>
    <s v="Arrow"/>
    <n v="128421888"/>
    <s v="USD"/>
    <x v="1"/>
    <x v="2528"/>
    <n v="7369"/>
    <n v="4.5"/>
    <n v="4.5"/>
    <s v="1.1.1"/>
    <s v="4+"/>
    <x v="0"/>
    <n v="40"/>
    <n v="4"/>
    <n v="1"/>
    <n v="1"/>
  </r>
  <r>
    <n v="4549"/>
    <n v="988518358"/>
    <s v="Twin Shooter - Invaders"/>
    <n v="147472384"/>
    <s v="USD"/>
    <x v="1"/>
    <x v="1923"/>
    <n v="74"/>
    <n v="4.5"/>
    <n v="4"/>
    <n v="1.5"/>
    <s v="4+"/>
    <x v="0"/>
    <n v="40"/>
    <n v="5"/>
    <n v="10"/>
    <n v="1"/>
  </r>
  <r>
    <n v="4550"/>
    <n v="988627776"/>
    <s v="Ｕ憡嚚喋"/>
    <n v="140779520"/>
    <s v="USD"/>
    <x v="1"/>
    <x v="295"/>
    <n v="0"/>
    <n v="4"/>
    <n v="0"/>
    <s v="4.2.0"/>
    <s v="17+"/>
    <x v="0"/>
    <n v="38"/>
    <n v="5"/>
    <n v="0"/>
    <n v="1"/>
  </r>
  <r>
    <n v="4555"/>
    <n v="988716364"/>
    <s v="撅"/>
    <n v="241339392"/>
    <s v="USD"/>
    <x v="1"/>
    <x v="197"/>
    <n v="0"/>
    <n v="0"/>
    <n v="0"/>
    <s v="1.9.0"/>
    <s v="12+"/>
    <x v="0"/>
    <n v="40"/>
    <n v="5"/>
    <n v="1"/>
    <n v="1"/>
  </r>
  <r>
    <n v="4556"/>
    <n v="988737164"/>
    <s v="TownWiFi - WiFi Everywhere"/>
    <n v="112883712"/>
    <s v="USD"/>
    <x v="1"/>
    <x v="197"/>
    <n v="0"/>
    <n v="0"/>
    <n v="0"/>
    <s v="3.4.0"/>
    <s v="4+"/>
    <x v="7"/>
    <n v="37"/>
    <n v="5"/>
    <n v="5"/>
    <n v="1"/>
  </r>
  <r>
    <n v="4557"/>
    <n v="988752315"/>
    <s v="Nono Islands"/>
    <n v="135064576"/>
    <s v="USD"/>
    <x v="1"/>
    <x v="2529"/>
    <n v="28"/>
    <n v="4.5"/>
    <n v="4.5"/>
    <s v="1.7.2"/>
    <s v="9+"/>
    <x v="0"/>
    <n v="38"/>
    <n v="5"/>
    <n v="14"/>
    <n v="1"/>
  </r>
  <r>
    <n v="4558"/>
    <n v="988953433"/>
    <s v="Six Flags"/>
    <n v="88558592"/>
    <s v="USD"/>
    <x v="1"/>
    <x v="348"/>
    <n v="18"/>
    <n v="3.5"/>
    <n v="4"/>
    <s v="2.5.4"/>
    <s v="4+"/>
    <x v="8"/>
    <n v="37"/>
    <n v="0"/>
    <n v="3"/>
    <n v="1"/>
  </r>
  <r>
    <n v="4561"/>
    <n v="989078384"/>
    <s v="萸怒怒"/>
    <n v="101990400"/>
    <s v="USD"/>
    <x v="1"/>
    <x v="197"/>
    <n v="0"/>
    <n v="0"/>
    <n v="0"/>
    <n v="2.2000000000000002"/>
    <s v="4+"/>
    <x v="0"/>
    <n v="38"/>
    <n v="0"/>
    <n v="1"/>
    <n v="1"/>
  </r>
  <r>
    <n v="4562"/>
    <n v="989080135"/>
    <s v="Sling Kong"/>
    <n v="189335552"/>
    <s v="USD"/>
    <x v="1"/>
    <x v="2530"/>
    <n v="133"/>
    <n v="4.5"/>
    <n v="4.5"/>
    <s v="2.7.1"/>
    <s v="9+"/>
    <x v="0"/>
    <n v="37"/>
    <n v="5"/>
    <n v="18"/>
    <n v="1"/>
  </r>
  <r>
    <n v="4563"/>
    <n v="989087237"/>
    <s v="樴湔-擃皜豢憡曹湔撟喳"/>
    <n v="70821888"/>
    <s v="USD"/>
    <x v="1"/>
    <x v="197"/>
    <n v="0"/>
    <n v="0"/>
    <n v="0"/>
    <s v="3.9.3"/>
    <s v="17+"/>
    <x v="13"/>
    <n v="38"/>
    <n v="0"/>
    <n v="1"/>
    <n v="1"/>
  </r>
  <r>
    <n v="4564"/>
    <n v="989105524"/>
    <s v="Forevolution"/>
    <n v="77255680"/>
    <s v="USD"/>
    <x v="0"/>
    <x v="197"/>
    <n v="0"/>
    <n v="0"/>
    <n v="0"/>
    <n v="1.2"/>
    <s v="4+"/>
    <x v="0"/>
    <n v="38"/>
    <n v="5"/>
    <n v="2"/>
    <n v="1"/>
  </r>
  <r>
    <n v="4565"/>
    <n v="989148225"/>
    <s v="Sky Gamblers Air Supremacy"/>
    <n v="1654782976"/>
    <s v="USD"/>
    <x v="6"/>
    <x v="2100"/>
    <n v="272"/>
    <n v="4"/>
    <n v="4.5"/>
    <s v="1.8.2"/>
    <s v="12+"/>
    <x v="0"/>
    <n v="38"/>
    <n v="5"/>
    <n v="10"/>
    <n v="1"/>
  </r>
  <r>
    <n v="4566"/>
    <n v="989178902"/>
    <s v="Timepage  Calendar by Moleskine"/>
    <n v="87201792"/>
    <s v="USD"/>
    <x v="4"/>
    <x v="982"/>
    <n v="7"/>
    <n v="4"/>
    <n v="4"/>
    <s v="2.5.1"/>
    <s v="4+"/>
    <x v="1"/>
    <n v="37"/>
    <n v="0"/>
    <n v="7"/>
    <n v="1"/>
  </r>
  <r>
    <n v="4567"/>
    <n v="989254177"/>
    <s v="Good Morning Alarm Clock - Sleep Cycle Tracker"/>
    <n v="59503616"/>
    <s v="USD"/>
    <x v="0"/>
    <x v="825"/>
    <n v="279"/>
    <n v="4.5"/>
    <n v="4.5"/>
    <n v="1.5"/>
    <s v="4+"/>
    <x v="12"/>
    <n v="37"/>
    <n v="5"/>
    <n v="11"/>
    <n v="1"/>
  </r>
  <r>
    <n v="4568"/>
    <n v="989330818"/>
    <s v="iMaschine 2"/>
    <n v="508655616"/>
    <s v="USD"/>
    <x v="3"/>
    <x v="2531"/>
    <n v="63"/>
    <n v="4"/>
    <n v="3.5"/>
    <s v="2.2.0"/>
    <s v="4+"/>
    <x v="6"/>
    <n v="37"/>
    <n v="5"/>
    <n v="1"/>
    <n v="1"/>
  </r>
  <r>
    <n v="4569"/>
    <n v="989442029"/>
    <s v="System Status : memory, CPU, network, battery data"/>
    <n v="2515968"/>
    <s v="USD"/>
    <x v="7"/>
    <x v="197"/>
    <n v="0"/>
    <n v="0"/>
    <n v="0"/>
    <s v="3.0.2"/>
    <s v="4+"/>
    <x v="1"/>
    <n v="38"/>
    <n v="5"/>
    <n v="13"/>
    <n v="1"/>
  </r>
  <r>
    <n v="4570"/>
    <n v="989447181"/>
    <s v="iPlum Business Phone Number for Calling &amp; Texting"/>
    <n v="39709696"/>
    <s v="USD"/>
    <x v="1"/>
    <x v="2476"/>
    <n v="23"/>
    <n v="4.5"/>
    <n v="4.5"/>
    <s v="4.1.7"/>
    <s v="4+"/>
    <x v="11"/>
    <n v="38"/>
    <n v="4"/>
    <n v="22"/>
    <n v="1"/>
  </r>
  <r>
    <n v="4575"/>
    <n v="989733380"/>
    <s v="AirTycoon 4"/>
    <n v="247309312"/>
    <s v="USD"/>
    <x v="6"/>
    <x v="387"/>
    <n v="0"/>
    <n v="4"/>
    <n v="0"/>
    <s v="1.4.2"/>
    <s v="4+"/>
    <x v="0"/>
    <n v="40"/>
    <n v="5"/>
    <n v="7"/>
    <n v="1"/>
  </r>
  <r>
    <n v="4576"/>
    <n v="989804926"/>
    <s v="Firefox web browser"/>
    <n v="91155456"/>
    <s v="USD"/>
    <x v="1"/>
    <x v="2532"/>
    <n v="26"/>
    <n v="3.5"/>
    <n v="3.5"/>
    <n v="7.5"/>
    <s v="17+"/>
    <x v="7"/>
    <n v="37"/>
    <n v="5"/>
    <n v="50"/>
    <n v="1"/>
  </r>
  <r>
    <n v="4577"/>
    <n v="989844820"/>
    <s v="Insidious VR"/>
    <n v="260640768"/>
    <s v="USD"/>
    <x v="1"/>
    <x v="1207"/>
    <n v="121"/>
    <n v="3.5"/>
    <n v="3.5"/>
    <n v="1"/>
    <s v="12+"/>
    <x v="13"/>
    <n v="37"/>
    <n v="0"/>
    <n v="1"/>
    <n v="1"/>
  </r>
  <r>
    <n v="4579"/>
    <n v="990157917"/>
    <s v="Duck Life: Retro Pack"/>
    <n v="332144640"/>
    <s v="USD"/>
    <x v="7"/>
    <x v="163"/>
    <n v="66"/>
    <n v="4.5"/>
    <n v="4.5"/>
    <n v="1.2"/>
    <s v="4+"/>
    <x v="0"/>
    <n v="37"/>
    <n v="1"/>
    <n v="1"/>
    <n v="1"/>
  </r>
  <r>
    <n v="4582"/>
    <n v="990345796"/>
    <s v="Builder Buddies: 3D City Building Simulator"/>
    <n v="10946560"/>
    <s v="USD"/>
    <x v="1"/>
    <x v="436"/>
    <n v="296"/>
    <n v="4"/>
    <n v="4.5"/>
    <s v="1.2.0"/>
    <s v="9+"/>
    <x v="0"/>
    <n v="38"/>
    <n v="5"/>
    <n v="1"/>
    <n v="1"/>
  </r>
  <r>
    <n v="4584"/>
    <n v="990652974"/>
    <s v="The Paranormal Society: Hidden Adventure"/>
    <n v="659142656"/>
    <s v="USD"/>
    <x v="1"/>
    <x v="2533"/>
    <n v="203"/>
    <n v="4"/>
    <n v="4"/>
    <s v="1.3.205"/>
    <s v="9+"/>
    <x v="0"/>
    <n v="24"/>
    <n v="5"/>
    <n v="11"/>
    <n v="1"/>
  </r>
  <r>
    <n v="4585"/>
    <n v="990668324"/>
    <s v="Formulas - Photo Lab Effects and Custom Frames"/>
    <n v="274699264"/>
    <s v="USD"/>
    <x v="7"/>
    <x v="1921"/>
    <n v="39"/>
    <n v="4.5"/>
    <n v="4"/>
    <n v="2.2999999999999998"/>
    <s v="4+"/>
    <x v="14"/>
    <n v="37"/>
    <n v="5"/>
    <n v="13"/>
    <n v="1"/>
  </r>
  <r>
    <n v="4586"/>
    <n v="990692830"/>
    <s v="ZAGA"/>
    <n v="307658752"/>
    <s v="USD"/>
    <x v="1"/>
    <x v="1922"/>
    <n v="167"/>
    <n v="4.5"/>
    <n v="4.5"/>
    <n v="1.2"/>
    <s v="4+"/>
    <x v="0"/>
    <n v="40"/>
    <n v="4"/>
    <n v="1"/>
    <n v="1"/>
  </r>
  <r>
    <n v="4588"/>
    <n v="990928352"/>
    <s v="Relook"/>
    <n v="56421376"/>
    <s v="USD"/>
    <x v="0"/>
    <x v="1469"/>
    <n v="50"/>
    <n v="4.5"/>
    <n v="4.5"/>
    <s v="1.5.3"/>
    <s v="4+"/>
    <x v="14"/>
    <n v="37"/>
    <n v="5"/>
    <n v="10"/>
    <n v="1"/>
  </r>
  <r>
    <n v="4589"/>
    <n v="991018252"/>
    <s v="Horizon Chase - World Tour"/>
    <n v="587313152"/>
    <s v="USD"/>
    <x v="1"/>
    <x v="2534"/>
    <n v="672"/>
    <n v="4.5"/>
    <n v="4"/>
    <s v="1.4.3"/>
    <s v="4+"/>
    <x v="0"/>
    <n v="38"/>
    <n v="5"/>
    <n v="1"/>
    <n v="1"/>
  </r>
  <r>
    <n v="4590"/>
    <n v="991032122"/>
    <s v="Candid - Speak Your Mind Freely"/>
    <n v="47065088"/>
    <s v="USD"/>
    <x v="1"/>
    <x v="2535"/>
    <n v="0"/>
    <n v="3.5"/>
    <n v="0"/>
    <s v="1.7.3"/>
    <s v="17+"/>
    <x v="9"/>
    <n v="37"/>
    <n v="0"/>
    <n v="1"/>
    <n v="1"/>
  </r>
  <r>
    <n v="4591"/>
    <n v="991153141"/>
    <s v="Fallout Shelter"/>
    <n v="1172922368"/>
    <s v="USD"/>
    <x v="1"/>
    <x v="2536"/>
    <n v="1131"/>
    <n v="4.5"/>
    <n v="4.5"/>
    <n v="1.1200000000000001"/>
    <s v="12+"/>
    <x v="0"/>
    <n v="38"/>
    <n v="5"/>
    <n v="5"/>
    <n v="1"/>
  </r>
  <r>
    <n v="4592"/>
    <n v="991165672"/>
    <s v="Election Center 2016"/>
    <n v="44598272"/>
    <s v="USD"/>
    <x v="1"/>
    <x v="1242"/>
    <n v="1"/>
    <n v="2"/>
    <n v="2"/>
    <n v="2.2000000000000002"/>
    <s v="4+"/>
    <x v="19"/>
    <n v="37"/>
    <n v="5"/>
    <n v="1"/>
    <n v="1"/>
  </r>
  <r>
    <n v="4594"/>
    <n v="991346515"/>
    <s v="Moments - private albums with friends and family"/>
    <n v="204382208"/>
    <s v="USD"/>
    <x v="1"/>
    <x v="2537"/>
    <n v="0"/>
    <n v="4.5"/>
    <n v="0"/>
    <n v="23.5"/>
    <s v="4+"/>
    <x v="14"/>
    <n v="37"/>
    <n v="0"/>
    <n v="33"/>
    <n v="1"/>
  </r>
  <r>
    <n v="4595"/>
    <n v="991357716"/>
    <s v="Lifeline 2"/>
    <n v="81724416"/>
    <s v="USD"/>
    <x v="7"/>
    <x v="2538"/>
    <n v="843"/>
    <n v="4.5"/>
    <n v="4.5"/>
    <n v="1.4"/>
    <s v="9+"/>
    <x v="0"/>
    <n v="37"/>
    <n v="5"/>
    <n v="1"/>
    <n v="1"/>
  </r>
  <r>
    <n v="4596"/>
    <n v="991526007"/>
    <s v="Down To Lunch"/>
    <n v="35410944"/>
    <s v="USD"/>
    <x v="1"/>
    <x v="1780"/>
    <n v="9"/>
    <n v="4"/>
    <n v="3.5"/>
    <n v="1.72"/>
    <s v="12+"/>
    <x v="9"/>
    <n v="37"/>
    <n v="0"/>
    <n v="1"/>
    <n v="1"/>
  </r>
  <r>
    <n v="4597"/>
    <n v="991558368"/>
    <s v="INKHUNTER try tattoo designs in augmented reality"/>
    <n v="68191232"/>
    <s v="USD"/>
    <x v="1"/>
    <x v="1194"/>
    <n v="35"/>
    <n v="4.5"/>
    <n v="4.5"/>
    <s v="2.6.7"/>
    <s v="4+"/>
    <x v="13"/>
    <n v="37"/>
    <n v="4"/>
    <n v="1"/>
    <n v="1"/>
  </r>
  <r>
    <n v="4598"/>
    <n v="991563953"/>
    <s v="Blyss"/>
    <n v="163149824"/>
    <s v="USD"/>
    <x v="2"/>
    <x v="2229"/>
    <n v="11"/>
    <n v="4"/>
    <n v="4.5"/>
    <n v="2.9"/>
    <s v="4+"/>
    <x v="0"/>
    <n v="40"/>
    <n v="5"/>
    <n v="1"/>
    <n v="1"/>
  </r>
  <r>
    <n v="4600"/>
    <n v="991626372"/>
    <s v="Snapshot Cam - Draw on Pictures &amp; Add Text to Photos"/>
    <n v="109117440"/>
    <s v="USD"/>
    <x v="6"/>
    <x v="823"/>
    <n v="1"/>
    <n v="5"/>
    <n v="5"/>
    <n v="1.4"/>
    <s v="4+"/>
    <x v="14"/>
    <n v="37"/>
    <n v="5"/>
    <n v="31"/>
    <n v="1"/>
  </r>
  <r>
    <n v="4602"/>
    <n v="991693702"/>
    <s v="Snoopy Emoji"/>
    <n v="29364224"/>
    <s v="USD"/>
    <x v="7"/>
    <x v="748"/>
    <n v="7"/>
    <n v="1.5"/>
    <n v="1"/>
    <n v="1.2"/>
    <s v="4+"/>
    <x v="7"/>
    <n v="37"/>
    <n v="0"/>
    <n v="1"/>
    <n v="1"/>
  </r>
  <r>
    <n v="4603"/>
    <n v="991709209"/>
    <s v="Boyfriend Plus - Brett Jeff and Kai"/>
    <n v="34203648"/>
    <s v="USD"/>
    <x v="1"/>
    <x v="1218"/>
    <n v="7"/>
    <n v="4"/>
    <n v="4"/>
    <n v="2"/>
    <s v="17+"/>
    <x v="0"/>
    <n v="37"/>
    <n v="4"/>
    <n v="6"/>
    <n v="1"/>
  </r>
  <r>
    <n v="4605"/>
    <n v="991764216"/>
    <s v="PAUSE - Relaxation at your fingertip"/>
    <n v="77151232"/>
    <s v="USD"/>
    <x v="7"/>
    <x v="992"/>
    <n v="1"/>
    <n v="3.5"/>
    <n v="5"/>
    <n v="1.4"/>
    <s v="4+"/>
    <x v="12"/>
    <n v="40"/>
    <n v="4"/>
    <n v="1"/>
    <n v="1"/>
  </r>
  <r>
    <n v="4607"/>
    <n v="991897864"/>
    <s v="Easy Music - Give kids an ear for music"/>
    <n v="247308288"/>
    <s v="USD"/>
    <x v="0"/>
    <x v="715"/>
    <n v="16"/>
    <n v="4.5"/>
    <n v="4"/>
    <n v="1.6"/>
    <s v="4+"/>
    <x v="16"/>
    <n v="37"/>
    <n v="5"/>
    <n v="1"/>
    <n v="1"/>
  </r>
  <r>
    <n v="4608"/>
    <n v="992004655"/>
    <s v="SOMA Messenger"/>
    <n v="92802048"/>
    <s v="USD"/>
    <x v="1"/>
    <x v="2539"/>
    <n v="3"/>
    <n v="4.5"/>
    <n v="3.5"/>
    <s v="1.7.4"/>
    <s v="4+"/>
    <x v="9"/>
    <n v="40"/>
    <n v="0"/>
    <n v="33"/>
    <n v="1"/>
  </r>
  <r>
    <n v="4609"/>
    <n v="992047786"/>
    <s v="Analog Wedding"/>
    <n v="18767872"/>
    <s v="USD"/>
    <x v="2"/>
    <x v="23"/>
    <n v="6"/>
    <n v="4"/>
    <n v="3.5"/>
    <s v="1.0.7"/>
    <s v="4+"/>
    <x v="14"/>
    <n v="43"/>
    <n v="5"/>
    <n v="5"/>
    <n v="1"/>
  </r>
  <r>
    <n v="4610"/>
    <n v="992051355"/>
    <s v="Farming Simulator 16"/>
    <n v="185572352"/>
    <s v="USD"/>
    <x v="4"/>
    <x v="2540"/>
    <n v="1127"/>
    <n v="4.5"/>
    <n v="4.5"/>
    <s v="1.1.4"/>
    <s v="4+"/>
    <x v="0"/>
    <n v="37"/>
    <n v="5"/>
    <n v="10"/>
    <n v="1"/>
  </r>
  <r>
    <n v="4611"/>
    <n v="992140314"/>
    <s v="Total War Battles: KINGDOM"/>
    <n v="630600704"/>
    <s v="USD"/>
    <x v="1"/>
    <x v="2541"/>
    <n v="770"/>
    <n v="4"/>
    <n v="4.5"/>
    <n v="1.3"/>
    <s v="12+"/>
    <x v="0"/>
    <n v="37"/>
    <n v="5"/>
    <n v="1"/>
    <n v="1"/>
  </r>
  <r>
    <n v="4612"/>
    <n v="992140496"/>
    <s v="Football Chairman Pro"/>
    <n v="29378560"/>
    <s v="USD"/>
    <x v="0"/>
    <x v="1242"/>
    <n v="12"/>
    <n v="4.5"/>
    <n v="4.5"/>
    <s v="1.2.2"/>
    <s v="4+"/>
    <x v="0"/>
    <n v="40"/>
    <n v="5"/>
    <n v="1"/>
    <n v="1"/>
  </r>
  <r>
    <n v="4613"/>
    <n v="992309647"/>
    <s v="Fit The Fat 2"/>
    <n v="169729024"/>
    <s v="USD"/>
    <x v="1"/>
    <x v="2542"/>
    <n v="1040"/>
    <n v="4.5"/>
    <n v="4.5"/>
    <n v="1.4"/>
    <s v="4+"/>
    <x v="0"/>
    <n v="37"/>
    <n v="5"/>
    <n v="1"/>
    <n v="1"/>
  </r>
  <r>
    <n v="4616"/>
    <n v="992412812"/>
    <s v="Face Paint Party - Kids Coloring Fun"/>
    <n v="89993216"/>
    <s v="USD"/>
    <x v="1"/>
    <x v="66"/>
    <n v="38"/>
    <n v="4"/>
    <n v="4"/>
    <n v="1.2"/>
    <s v="4+"/>
    <x v="0"/>
    <n v="40"/>
    <n v="5"/>
    <n v="11"/>
    <n v="1"/>
  </r>
  <r>
    <n v="4617"/>
    <n v="992421775"/>
    <s v="Patternator Pattern Maker Backgrounds &amp; Wallpapers"/>
    <n v="47943680"/>
    <s v="USD"/>
    <x v="1"/>
    <x v="2543"/>
    <n v="625"/>
    <n v="5"/>
    <n v="5"/>
    <n v="2.1"/>
    <s v="4+"/>
    <x v="14"/>
    <n v="37"/>
    <n v="5"/>
    <n v="12"/>
    <n v="1"/>
  </r>
  <r>
    <n v="4618"/>
    <n v="992425516"/>
    <s v="Atlantic Fleet"/>
    <n v="220282880"/>
    <s v="USD"/>
    <x v="3"/>
    <x v="2257"/>
    <n v="107"/>
    <n v="4.5"/>
    <n v="4.5"/>
    <n v="1.1100000000000001"/>
    <s v="12+"/>
    <x v="0"/>
    <n v="38"/>
    <n v="5"/>
    <n v="1"/>
    <n v="1"/>
  </r>
  <r>
    <n v="4619"/>
    <n v="992448528"/>
    <s v="Spinny Circle"/>
    <n v="16656384"/>
    <s v="USD"/>
    <x v="1"/>
    <x v="2544"/>
    <n v="213"/>
    <n v="4.5"/>
    <n v="4"/>
    <n v="1.9"/>
    <s v="4+"/>
    <x v="0"/>
    <n v="38"/>
    <n v="2"/>
    <n v="1"/>
    <n v="1"/>
  </r>
  <r>
    <n v="4621"/>
    <n v="992640880"/>
    <s v="Rick and Morty: Pocket Mortys"/>
    <n v="955524096"/>
    <s v="USD"/>
    <x v="1"/>
    <x v="2545"/>
    <n v="961"/>
    <n v="4.5"/>
    <n v="4.5"/>
    <n v="1.1000000000000001"/>
    <s v="17+"/>
    <x v="0"/>
    <n v="37"/>
    <n v="5"/>
    <n v="10"/>
    <n v="1"/>
  </r>
  <r>
    <n v="4622"/>
    <n v="992730639"/>
    <s v="Down The Mountain"/>
    <n v="252966912"/>
    <s v="USD"/>
    <x v="1"/>
    <x v="2546"/>
    <n v="25"/>
    <n v="4.5"/>
    <n v="4.5"/>
    <s v="1.2.14"/>
    <s v="9+"/>
    <x v="0"/>
    <n v="40"/>
    <n v="5"/>
    <n v="1"/>
    <n v="1"/>
  </r>
  <r>
    <n v="4623"/>
    <n v="992762497"/>
    <s v="霈啗揭繚韐行(銝)曹澈質扇撣頧臭辣"/>
    <n v="77918208"/>
    <s v="USD"/>
    <x v="2"/>
    <x v="1413"/>
    <n v="0"/>
    <n v="4.5"/>
    <n v="0"/>
    <s v="3.1.1"/>
    <s v="4+"/>
    <x v="5"/>
    <n v="37"/>
    <n v="5"/>
    <n v="2"/>
    <n v="1"/>
  </r>
  <r>
    <n v="4624"/>
    <n v="992762663"/>
    <s v="曉漲勗-靽∟晰韐Ｘ韏"/>
    <n v="43722752"/>
    <s v="USD"/>
    <x v="1"/>
    <x v="295"/>
    <n v="0"/>
    <n v="2.5"/>
    <n v="0"/>
    <s v="2.9.8"/>
    <s v="17+"/>
    <x v="17"/>
    <n v="38"/>
    <n v="0"/>
    <n v="1"/>
    <n v="1"/>
  </r>
  <r>
    <n v="4626"/>
    <n v="992796509"/>
    <s v="Fast Motorcycle Driver"/>
    <n v="150142976"/>
    <s v="USD"/>
    <x v="1"/>
    <x v="2547"/>
    <n v="2211"/>
    <n v="4.5"/>
    <n v="4.5"/>
    <n v="2"/>
    <s v="4+"/>
    <x v="0"/>
    <n v="40"/>
    <n v="3"/>
    <n v="1"/>
    <n v="1"/>
  </r>
  <r>
    <n v="4628"/>
    <n v="992872278"/>
    <s v="Abby Lee Dance Secrets"/>
    <n v="51111936"/>
    <s v="USD"/>
    <x v="4"/>
    <x v="2548"/>
    <n v="17"/>
    <n v="4"/>
    <n v="2.5"/>
    <s v="1.4.3"/>
    <s v="4+"/>
    <x v="13"/>
    <n v="37"/>
    <n v="0"/>
    <n v="1"/>
    <n v="1"/>
  </r>
  <r>
    <n v="4629"/>
    <n v="992875656"/>
    <s v="EWallpaper"/>
    <n v="10727424"/>
    <s v="USD"/>
    <x v="0"/>
    <x v="1116"/>
    <n v="42"/>
    <n v="1"/>
    <n v="1"/>
    <n v="1"/>
    <s v="4+"/>
    <x v="13"/>
    <n v="38"/>
    <n v="0"/>
    <n v="1"/>
    <n v="1"/>
  </r>
  <r>
    <n v="4630"/>
    <n v="992879171"/>
    <s v="Puppy Love - My Dream Pet"/>
    <n v="269402112"/>
    <s v="USD"/>
    <x v="1"/>
    <x v="1839"/>
    <n v="140"/>
    <n v="4.5"/>
    <n v="4.5"/>
    <s v="1.3.0"/>
    <s v="4+"/>
    <x v="0"/>
    <n v="38"/>
    <n v="5"/>
    <n v="11"/>
    <n v="1"/>
  </r>
  <r>
    <n v="4631"/>
    <n v="993071546"/>
    <s v="撠蝘-冽閫湔蝷曉"/>
    <n v="101220352"/>
    <s v="USD"/>
    <x v="1"/>
    <x v="1803"/>
    <n v="1"/>
    <n v="5"/>
    <n v="5"/>
    <s v="1.7.4"/>
    <s v="12+"/>
    <x v="13"/>
    <n v="37"/>
    <n v="5"/>
    <n v="3"/>
    <n v="1"/>
  </r>
  <r>
    <n v="4633"/>
    <n v="993093969"/>
    <s v="貉怒胯對"/>
    <n v="187141120"/>
    <s v="USD"/>
    <x v="1"/>
    <x v="197"/>
    <n v="0"/>
    <n v="0"/>
    <n v="0"/>
    <n v="1.1000000000000001"/>
    <s v="17+"/>
    <x v="0"/>
    <n v="40"/>
    <n v="5"/>
    <n v="0"/>
    <n v="1"/>
  </r>
  <r>
    <n v="4636"/>
    <n v="993160329"/>
    <s v="Airmail - Your Mail With You"/>
    <n v="170175488"/>
    <s v="USD"/>
    <x v="4"/>
    <x v="554"/>
    <n v="15"/>
    <n v="3.5"/>
    <n v="4"/>
    <s v="1.6.4"/>
    <s v="4+"/>
    <x v="1"/>
    <n v="37"/>
    <n v="5"/>
    <n v="27"/>
    <n v="1"/>
  </r>
  <r>
    <n v="4637"/>
    <n v="993187907"/>
    <s v="Hop Rush"/>
    <n v="11702272"/>
    <s v="USD"/>
    <x v="1"/>
    <x v="314"/>
    <n v="9"/>
    <n v="1"/>
    <n v="1"/>
    <n v="1.5"/>
    <s v="4+"/>
    <x v="0"/>
    <n v="40"/>
    <n v="2"/>
    <n v="1"/>
    <n v="1"/>
  </r>
  <r>
    <n v="4638"/>
    <n v="993290127"/>
    <s v="League of War: Mercenaries"/>
    <n v="164357120"/>
    <s v="USD"/>
    <x v="1"/>
    <x v="2504"/>
    <n v="0"/>
    <n v="4.5"/>
    <n v="0"/>
    <s v="7.4.57"/>
    <s v="12+"/>
    <x v="0"/>
    <n v="38"/>
    <n v="5"/>
    <n v="1"/>
    <n v="1"/>
  </r>
  <r>
    <n v="4639"/>
    <n v="993435362"/>
    <s v="V for Wikipedia"/>
    <n v="31600640"/>
    <s v="USD"/>
    <x v="4"/>
    <x v="1429"/>
    <n v="1"/>
    <n v="4.5"/>
    <n v="1"/>
    <s v="1.2.8"/>
    <s v="17+"/>
    <x v="4"/>
    <n v="37"/>
    <n v="5"/>
    <n v="2"/>
    <n v="1"/>
  </r>
  <r>
    <n v="4640"/>
    <n v="993479067"/>
    <s v="2Face Fitpack - Dein Trainingsprogramm mit pers繹nlichem Ern瓣hrungsplan, Kalorienrechner und Trainingsplan"/>
    <n v="34414592"/>
    <s v="USD"/>
    <x v="1"/>
    <x v="197"/>
    <n v="0"/>
    <n v="0"/>
    <n v="0"/>
    <n v="1"/>
    <s v="4+"/>
    <x v="12"/>
    <n v="43"/>
    <n v="0"/>
    <n v="16"/>
    <n v="1"/>
  </r>
  <r>
    <n v="4642"/>
    <n v="993492744"/>
    <s v="Egg, Inc."/>
    <n v="53579776"/>
    <s v="USD"/>
    <x v="1"/>
    <x v="2549"/>
    <n v="8442"/>
    <n v="5"/>
    <n v="5"/>
    <n v="1.5"/>
    <s v="4+"/>
    <x v="0"/>
    <n v="38"/>
    <n v="4"/>
    <n v="1"/>
    <n v="1"/>
  </r>
  <r>
    <n v="4644"/>
    <n v="993570169"/>
    <s v="Swaggy Ninja"/>
    <n v="31567872"/>
    <s v="USD"/>
    <x v="1"/>
    <x v="2550"/>
    <n v="119"/>
    <n v="4.5"/>
    <n v="4"/>
    <s v="1.5.2"/>
    <s v="4+"/>
    <x v="0"/>
    <n v="40"/>
    <n v="5"/>
    <n v="1"/>
    <n v="1"/>
  </r>
  <r>
    <n v="4645"/>
    <n v="993605516"/>
    <s v="CatHotel - Care for cute cats"/>
    <n v="230216704"/>
    <s v="USD"/>
    <x v="1"/>
    <x v="2551"/>
    <n v="136"/>
    <n v="4.5"/>
    <n v="4.5"/>
    <n v="2.1"/>
    <s v="4+"/>
    <x v="0"/>
    <n v="38"/>
    <n v="5"/>
    <n v="12"/>
    <n v="1"/>
  </r>
  <r>
    <n v="4646"/>
    <n v="994046673"/>
    <s v="隡 - 銝瑞MV"/>
    <n v="118812672"/>
    <s v="USD"/>
    <x v="1"/>
    <x v="197"/>
    <n v="0"/>
    <n v="0"/>
    <n v="0"/>
    <s v="3.5.2"/>
    <s v="12+"/>
    <x v="14"/>
    <n v="37"/>
    <n v="0"/>
    <n v="3"/>
    <n v="1"/>
  </r>
  <r>
    <n v="4647"/>
    <n v="994052436"/>
    <s v="啜那"/>
    <n v="12320768"/>
    <s v="USD"/>
    <x v="1"/>
    <x v="197"/>
    <n v="0"/>
    <n v="0"/>
    <n v="0"/>
    <n v="1"/>
    <s v="4+"/>
    <x v="17"/>
    <n v="38"/>
    <n v="5"/>
    <n v="1"/>
    <n v="1"/>
  </r>
  <r>
    <n v="4649"/>
    <n v="994119740"/>
    <s v="Rawr Messenger - Dab your chat"/>
    <n v="130276352"/>
    <s v="USD"/>
    <x v="1"/>
    <x v="992"/>
    <n v="28"/>
    <n v="4"/>
    <n v="3.5"/>
    <s v="1.5.4"/>
    <s v="12+"/>
    <x v="9"/>
    <n v="37"/>
    <n v="0"/>
    <n v="1"/>
    <n v="1"/>
  </r>
  <r>
    <n v="4650"/>
    <n v="994556645"/>
    <s v="Curious World: Games, Videos, Books for Children"/>
    <n v="186588160"/>
    <s v="USD"/>
    <x v="1"/>
    <x v="2516"/>
    <n v="9"/>
    <n v="3.5"/>
    <n v="3.5"/>
    <n v="1.18"/>
    <s v="4+"/>
    <x v="16"/>
    <n v="37"/>
    <n v="5"/>
    <n v="1"/>
    <n v="1"/>
  </r>
  <r>
    <n v="4651"/>
    <n v="994624624"/>
    <s v="Champs Sports"/>
    <n v="63553536"/>
    <s v="USD"/>
    <x v="1"/>
    <x v="1616"/>
    <n v="5"/>
    <n v="3.5"/>
    <n v="1"/>
    <s v="2.6.5"/>
    <s v="4+"/>
    <x v="17"/>
    <n v="37"/>
    <n v="0"/>
    <n v="1"/>
    <n v="1"/>
  </r>
  <r>
    <n v="4652"/>
    <n v="994673739"/>
    <s v="Sago Mini Babies"/>
    <n v="105742336"/>
    <s v="USD"/>
    <x v="6"/>
    <x v="293"/>
    <n v="22"/>
    <n v="4"/>
    <n v="4"/>
    <n v="1.2"/>
    <s v="4+"/>
    <x v="16"/>
    <n v="38"/>
    <n v="5"/>
    <n v="1"/>
    <n v="1"/>
  </r>
  <r>
    <n v="4653"/>
    <n v="994674676"/>
    <s v="Sago Mini Superhero"/>
    <n v="179484672"/>
    <s v="USD"/>
    <x v="6"/>
    <x v="42"/>
    <n v="17"/>
    <n v="3.5"/>
    <n v="3"/>
    <n v="1.1000000000000001"/>
    <s v="4+"/>
    <x v="16"/>
    <n v="38"/>
    <n v="5"/>
    <n v="1"/>
    <n v="1"/>
  </r>
  <r>
    <n v="4654"/>
    <n v="994822255"/>
    <s v="Infinite Tanks"/>
    <n v="1920265216"/>
    <s v="USD"/>
    <x v="4"/>
    <x v="200"/>
    <n v="92"/>
    <n v="4"/>
    <n v="4"/>
    <s v="1.0.3"/>
    <s v="9+"/>
    <x v="0"/>
    <n v="37"/>
    <n v="5"/>
    <n v="10"/>
    <n v="1"/>
  </r>
  <r>
    <n v="4656"/>
    <n v="994855806"/>
    <s v="Word Trek  - WordTrek Brain game &amp; Word puzzles"/>
    <n v="47884288"/>
    <s v="USD"/>
    <x v="1"/>
    <x v="2552"/>
    <n v="63"/>
    <n v="4.5"/>
    <n v="4.5"/>
    <n v="1.1719999999999999"/>
    <s v="4+"/>
    <x v="0"/>
    <n v="38"/>
    <n v="4"/>
    <n v="1"/>
    <n v="1"/>
  </r>
  <r>
    <n v="4658"/>
    <n v="994905763"/>
    <s v="Triller - Music Video &amp; Film Maker"/>
    <n v="87287808"/>
    <s v="USD"/>
    <x v="1"/>
    <x v="2553"/>
    <n v="186"/>
    <n v="5"/>
    <n v="4.5"/>
    <s v="4.2.2"/>
    <s v="12+"/>
    <x v="14"/>
    <n v="37"/>
    <n v="5"/>
    <n v="1"/>
    <n v="1"/>
  </r>
  <r>
    <n v="4659"/>
    <n v="994933845"/>
    <s v="Free Fur All  We Bare Bears Minigame Collection"/>
    <n v="362530816"/>
    <s v="USD"/>
    <x v="1"/>
    <x v="2554"/>
    <n v="468"/>
    <n v="4.5"/>
    <n v="4.5"/>
    <s v="1.0.5"/>
    <s v="4+"/>
    <x v="0"/>
    <n v="38"/>
    <n v="4"/>
    <n v="10"/>
    <n v="1"/>
  </r>
  <r>
    <n v="4660"/>
    <n v="995014054"/>
    <s v="Pinchworm"/>
    <n v="100635648"/>
    <s v="USD"/>
    <x v="1"/>
    <x v="2555"/>
    <n v="74"/>
    <n v="5"/>
    <n v="5"/>
    <s v="1.0.5"/>
    <s v="4+"/>
    <x v="0"/>
    <n v="37"/>
    <n v="5"/>
    <n v="11"/>
    <n v="1"/>
  </r>
  <r>
    <n v="4661"/>
    <n v="995022521"/>
    <s v="Signily Keyboard - Sign Language Emoji and GIFs!"/>
    <n v="89902080"/>
    <s v="USD"/>
    <x v="2"/>
    <x v="350"/>
    <n v="8"/>
    <n v="4.5"/>
    <n v="2.5"/>
    <n v="3"/>
    <s v="17+"/>
    <x v="7"/>
    <n v="37"/>
    <n v="5"/>
    <n v="1"/>
    <n v="1"/>
  </r>
  <r>
    <n v="4662"/>
    <n v="995112030"/>
    <s v="U by BB&amp;T"/>
    <n v="74385408"/>
    <s v="USD"/>
    <x v="1"/>
    <x v="2132"/>
    <n v="13"/>
    <n v="2"/>
    <n v="3.5"/>
    <s v="1.6.5"/>
    <s v="4+"/>
    <x v="5"/>
    <n v="38"/>
    <n v="5"/>
    <n v="1"/>
    <n v="1"/>
  </r>
  <r>
    <n v="4663"/>
    <n v="995125257"/>
    <s v="skyticket - Reserve Best Valued Air Tickets"/>
    <n v="8294400"/>
    <s v="USD"/>
    <x v="1"/>
    <x v="197"/>
    <n v="0"/>
    <n v="0"/>
    <n v="0"/>
    <n v="1.41"/>
    <s v="4+"/>
    <x v="8"/>
    <n v="37"/>
    <n v="4"/>
    <n v="34"/>
    <n v="1"/>
  </r>
  <r>
    <n v="4672"/>
    <n v="995922287"/>
    <s v="Upperland"/>
    <n v="126574592"/>
    <s v="USD"/>
    <x v="1"/>
    <x v="1868"/>
    <n v="101"/>
    <n v="4"/>
    <n v="4"/>
    <n v="1.1499999999999999"/>
    <s v="9+"/>
    <x v="0"/>
    <n v="38"/>
    <n v="5"/>
    <n v="24"/>
    <n v="1"/>
  </r>
  <r>
    <n v="4673"/>
    <n v="995999703"/>
    <s v="Agar.io"/>
    <n v="63954944"/>
    <s v="USD"/>
    <x v="1"/>
    <x v="2556"/>
    <n v="1310"/>
    <n v="4.5"/>
    <n v="4"/>
    <s v="1.7.1"/>
    <s v="9+"/>
    <x v="0"/>
    <n v="38"/>
    <n v="5"/>
    <n v="1"/>
    <n v="1"/>
  </r>
  <r>
    <n v="4674"/>
    <n v="996136866"/>
    <s v="Aralon: Forge and Flame"/>
    <n v="1379309568"/>
    <s v="USD"/>
    <x v="4"/>
    <x v="560"/>
    <n v="14"/>
    <n v="3.5"/>
    <n v="3.5"/>
    <n v="2"/>
    <s v="12+"/>
    <x v="0"/>
    <n v="37"/>
    <n v="4"/>
    <n v="1"/>
    <n v="1"/>
  </r>
  <r>
    <n v="4675"/>
    <n v="996246479"/>
    <s v="SHOWTIME"/>
    <n v="25903104"/>
    <s v="USD"/>
    <x v="1"/>
    <x v="1563"/>
    <n v="20"/>
    <n v="2.5"/>
    <n v="2"/>
    <s v="2.0.2"/>
    <s v="17+"/>
    <x v="13"/>
    <n v="37"/>
    <n v="5"/>
    <n v="1"/>
    <n v="1"/>
  </r>
  <r>
    <n v="4677"/>
    <n v="996345745"/>
    <s v="EvilBane: Rise of Ravens"/>
    <n v="180629504"/>
    <s v="USD"/>
    <x v="1"/>
    <x v="501"/>
    <n v="15"/>
    <n v="4.5"/>
    <n v="4"/>
    <s v="1.3.0"/>
    <s v="9+"/>
    <x v="0"/>
    <n v="38"/>
    <n v="5"/>
    <n v="14"/>
    <n v="1"/>
  </r>
  <r>
    <n v="4679"/>
    <n v="996402903"/>
    <s v="Pharaoh's Party: Coin Pusher"/>
    <n v="227435520"/>
    <s v="USD"/>
    <x v="1"/>
    <x v="1333"/>
    <n v="74"/>
    <n v="4.5"/>
    <n v="4.5"/>
    <s v="1.4.1"/>
    <s v="12+"/>
    <x v="0"/>
    <n v="40"/>
    <n v="5"/>
    <n v="1"/>
    <n v="1"/>
  </r>
  <r>
    <n v="4680"/>
    <n v="996491151"/>
    <s v="Puzzle Strike"/>
    <n v="410278912"/>
    <s v="USD"/>
    <x v="0"/>
    <x v="483"/>
    <n v="10"/>
    <n v="3.5"/>
    <n v="3"/>
    <n v="1.01"/>
    <s v="4+"/>
    <x v="0"/>
    <n v="38"/>
    <n v="5"/>
    <n v="1"/>
    <n v="1"/>
  </r>
  <r>
    <n v="4681"/>
    <n v="996509117"/>
    <s v="憭找"/>
    <n v="124596224"/>
    <s v="USD"/>
    <x v="1"/>
    <x v="1609"/>
    <n v="3"/>
    <n v="4"/>
    <n v="4.5"/>
    <s v="6.4.5"/>
    <s v="4+"/>
    <x v="0"/>
    <n v="38"/>
    <n v="5"/>
    <n v="1"/>
    <n v="1"/>
  </r>
  <r>
    <n v="4683"/>
    <n v="996802374"/>
    <s v="Cops N Robbers (Jail Break 2) - Survival Mini Game"/>
    <n v="226083840"/>
    <s v="USD"/>
    <x v="1"/>
    <x v="2557"/>
    <n v="126"/>
    <n v="4"/>
    <n v="4"/>
    <s v="2.2.1"/>
    <s v="9+"/>
    <x v="0"/>
    <n v="40"/>
    <n v="5"/>
    <n v="1"/>
    <n v="1"/>
  </r>
  <r>
    <n v="4684"/>
    <n v="996855098"/>
    <s v="Money Multiplier"/>
    <n v="40488960"/>
    <s v="USD"/>
    <x v="1"/>
    <x v="831"/>
    <n v="1"/>
    <n v="4"/>
    <n v="4"/>
    <s v="1.0.3"/>
    <s v="4+"/>
    <x v="0"/>
    <n v="40"/>
    <n v="4"/>
    <n v="2"/>
    <n v="1"/>
  </r>
  <r>
    <n v="4685"/>
    <n v="996866372"/>
    <s v="憭拙予敹急 - 剝餉霈航蔓隞"/>
    <n v="96720896"/>
    <s v="USD"/>
    <x v="1"/>
    <x v="1932"/>
    <n v="0"/>
    <n v="3"/>
    <n v="0"/>
    <s v="3.1.0"/>
    <s v="12+"/>
    <x v="19"/>
    <n v="37"/>
    <n v="0"/>
    <n v="1"/>
    <n v="1"/>
  </r>
  <r>
    <n v="4688"/>
    <n v="996948313"/>
    <s v="Eisenhorn: XENOS"/>
    <n v="3008276480"/>
    <s v="USD"/>
    <x v="8"/>
    <x v="654"/>
    <n v="13"/>
    <n v="3.5"/>
    <n v="3.5"/>
    <n v="1.4"/>
    <s v="12+"/>
    <x v="0"/>
    <n v="25"/>
    <n v="5"/>
    <n v="1"/>
    <n v="1"/>
  </r>
  <r>
    <n v="4689"/>
    <n v="997002798"/>
    <s v="KING OF KARTS: Single- &amp; Multiplayer Battles."/>
    <n v="481390592"/>
    <s v="USD"/>
    <x v="6"/>
    <x v="314"/>
    <n v="1"/>
    <n v="3.5"/>
    <n v="5"/>
    <s v="2.4.3"/>
    <s v="4+"/>
    <x v="0"/>
    <n v="38"/>
    <n v="5"/>
    <n v="16"/>
    <n v="1"/>
  </r>
  <r>
    <n v="4695"/>
    <n v="997252057"/>
    <s v="Popcorn Buzz - Free Group Calls"/>
    <n v="17457152"/>
    <s v="USD"/>
    <x v="1"/>
    <x v="921"/>
    <n v="97"/>
    <n v="3.5"/>
    <n v="3.5"/>
    <s v="1.3.2"/>
    <s v="4+"/>
    <x v="9"/>
    <n v="38"/>
    <n v="0"/>
    <n v="17"/>
    <n v="1"/>
  </r>
  <r>
    <n v="4696"/>
    <n v="997362197"/>
    <s v="InShot Video Editor Music, No Crop, Cut"/>
    <n v="55851008"/>
    <s v="USD"/>
    <x v="1"/>
    <x v="2558"/>
    <n v="3366"/>
    <n v="5"/>
    <n v="5"/>
    <s v="1.19.1"/>
    <s v="4+"/>
    <x v="14"/>
    <n v="37"/>
    <n v="0"/>
    <n v="9"/>
    <n v="1"/>
  </r>
  <r>
    <n v="4698"/>
    <n v="997392079"/>
    <s v="My Uncrowded"/>
    <n v="171746304"/>
    <s v="USD"/>
    <x v="2"/>
    <x v="712"/>
    <n v="6"/>
    <n v="3"/>
    <n v="2.5"/>
    <n v="18"/>
    <s v="17+"/>
    <x v="0"/>
    <n v="40"/>
    <n v="5"/>
    <n v="1"/>
    <n v="1"/>
  </r>
  <r>
    <n v="4699"/>
    <n v="997446291"/>
    <s v="PAC-MAN Championship Edition DX"/>
    <n v="126681088"/>
    <s v="USD"/>
    <x v="4"/>
    <x v="2559"/>
    <n v="175"/>
    <n v="4.5"/>
    <n v="4.5"/>
    <s v="1.0.1"/>
    <s v="9+"/>
    <x v="0"/>
    <n v="38"/>
    <n v="5"/>
    <n v="10"/>
    <n v="1"/>
  </r>
  <r>
    <n v="4703"/>
    <n v="997676587"/>
    <s v="Matchsticks ~ Free Puzzle Game with Matches"/>
    <n v="32492544"/>
    <s v="USD"/>
    <x v="1"/>
    <x v="1300"/>
    <n v="17"/>
    <n v="4.5"/>
    <n v="4.5"/>
    <n v="1.9"/>
    <s v="4+"/>
    <x v="0"/>
    <n v="37"/>
    <n v="4"/>
    <n v="15"/>
    <n v="1"/>
  </r>
  <r>
    <n v="4704"/>
    <n v="997715441"/>
    <s v="OL-蝎曄憟喟"/>
    <n v="339391488"/>
    <s v="USD"/>
    <x v="1"/>
    <x v="197"/>
    <n v="0"/>
    <n v="0"/>
    <n v="0"/>
    <n v="2.1"/>
    <s v="17+"/>
    <x v="0"/>
    <n v="40"/>
    <n v="5"/>
    <n v="1"/>
    <n v="1"/>
  </r>
  <r>
    <n v="4705"/>
    <n v="997811381"/>
    <s v="Doc McStuffins Pet Vet"/>
    <n v="609991680"/>
    <s v="USD"/>
    <x v="7"/>
    <x v="293"/>
    <n v="10"/>
    <n v="3"/>
    <n v="3"/>
    <n v="1.3"/>
    <s v="4+"/>
    <x v="13"/>
    <n v="38"/>
    <n v="5"/>
    <n v="6"/>
    <n v="1"/>
  </r>
  <r>
    <n v="4706"/>
    <n v="997811612"/>
    <s v="Fishing Break"/>
    <n v="578273280"/>
    <s v="USD"/>
    <x v="1"/>
    <x v="2560"/>
    <n v="44"/>
    <n v="4.5"/>
    <n v="4.5"/>
    <s v="2.8.1"/>
    <s v="9+"/>
    <x v="0"/>
    <n v="38"/>
    <n v="5"/>
    <n v="1"/>
    <n v="1"/>
  </r>
  <r>
    <n v="4707"/>
    <n v="997878440"/>
    <s v="Flipped Out  The Powerpuff Girls Match 3 Puzzle / Fighting Action Game"/>
    <n v="640870400"/>
    <s v="USD"/>
    <x v="6"/>
    <x v="1424"/>
    <n v="39"/>
    <n v="4.5"/>
    <n v="4"/>
    <s v="1.0.2"/>
    <s v="9+"/>
    <x v="0"/>
    <n v="38"/>
    <n v="5"/>
    <n v="9"/>
    <n v="1"/>
  </r>
  <r>
    <n v="4708"/>
    <n v="998059934"/>
    <s v="Equipd Bible"/>
    <n v="135132160"/>
    <s v="USD"/>
    <x v="6"/>
    <x v="88"/>
    <n v="26"/>
    <n v="4.5"/>
    <n v="4"/>
    <n v="3.2"/>
    <s v="4+"/>
    <x v="1"/>
    <n v="38"/>
    <n v="5"/>
    <n v="20"/>
    <n v="1"/>
  </r>
  <r>
    <n v="4709"/>
    <n v="998179061"/>
    <s v="Private School Days"/>
    <n v="55376896"/>
    <s v="USD"/>
    <x v="4"/>
    <x v="1921"/>
    <n v="8"/>
    <n v="4"/>
    <n v="4"/>
    <s v="1.1.4"/>
    <s v="17+"/>
    <x v="0"/>
    <n v="40"/>
    <n v="5"/>
    <n v="16"/>
    <n v="1"/>
  </r>
  <r>
    <n v="4711"/>
    <n v="998253660"/>
    <s v="瘨 ~ ⊥ 瘜隤 曄蔭脯 ~"/>
    <n v="23538688"/>
    <s v="USD"/>
    <x v="1"/>
    <x v="197"/>
    <n v="0"/>
    <n v="0"/>
    <n v="0"/>
    <s v="1.1.4"/>
    <s v="12+"/>
    <x v="20"/>
    <n v="38"/>
    <n v="4"/>
    <n v="1"/>
    <n v="1"/>
  </r>
  <r>
    <n v="4713"/>
    <n v="998276924"/>
    <s v="Fetty Wap: Nitro Nation Stories"/>
    <n v="1027908608"/>
    <s v="USD"/>
    <x v="1"/>
    <x v="1911"/>
    <n v="14"/>
    <n v="4.5"/>
    <n v="4.5"/>
    <n v="2.12"/>
    <s v="4+"/>
    <x v="0"/>
    <n v="37"/>
    <n v="4"/>
    <n v="1"/>
    <n v="1"/>
  </r>
  <r>
    <n v="4714"/>
    <n v="998286883"/>
    <s v="Scrubby Dubby Saga"/>
    <n v="112135168"/>
    <s v="USD"/>
    <x v="1"/>
    <x v="2561"/>
    <n v="71"/>
    <n v="4.5"/>
    <n v="4"/>
    <s v="1.28.4"/>
    <s v="4+"/>
    <x v="0"/>
    <n v="38"/>
    <n v="5"/>
    <n v="11"/>
    <n v="1"/>
  </r>
  <r>
    <n v="4715"/>
    <n v="998360879"/>
    <s v="Chain: Collaborate On MyVideo Story/Group Video"/>
    <n v="95789056"/>
    <s v="USD"/>
    <x v="1"/>
    <x v="250"/>
    <n v="0"/>
    <n v="4.5"/>
    <n v="0"/>
    <s v="3.2.5"/>
    <s v="12+"/>
    <x v="9"/>
    <n v="37"/>
    <n v="0"/>
    <n v="1"/>
    <n v="1"/>
  </r>
  <r>
    <n v="4716"/>
    <n v="998364171"/>
    <s v="Face on Face"/>
    <n v="1736704"/>
    <s v="USD"/>
    <x v="2"/>
    <x v="197"/>
    <n v="0"/>
    <n v="0"/>
    <n v="0"/>
    <n v="1"/>
    <s v="4+"/>
    <x v="13"/>
    <n v="40"/>
    <n v="3"/>
    <n v="24"/>
    <n v="1"/>
  </r>
  <r>
    <n v="4718"/>
    <n v="998424233"/>
    <s v="Kick Hero"/>
    <n v="107540480"/>
    <s v="USD"/>
    <x v="1"/>
    <x v="2562"/>
    <n v="15"/>
    <n v="4.5"/>
    <n v="4.5"/>
    <n v="2.1"/>
    <s v="9+"/>
    <x v="0"/>
    <n v="38"/>
    <n v="5"/>
    <n v="1"/>
    <n v="1"/>
  </r>
  <r>
    <n v="4721"/>
    <n v="998528159"/>
    <s v="Path of War"/>
    <n v="88379392"/>
    <s v="USD"/>
    <x v="1"/>
    <x v="2563"/>
    <n v="8"/>
    <n v="4.5"/>
    <n v="5"/>
    <s v="1.0.88463"/>
    <s v="12+"/>
    <x v="0"/>
    <n v="37"/>
    <n v="5"/>
    <n v="6"/>
    <n v="1"/>
  </r>
  <r>
    <n v="4723"/>
    <n v="998560520"/>
    <s v="Blink Health"/>
    <n v="38117376"/>
    <s v="USD"/>
    <x v="1"/>
    <x v="2564"/>
    <n v="6"/>
    <n v="5"/>
    <n v="5"/>
    <s v="1.7.15"/>
    <s v="17+"/>
    <x v="21"/>
    <n v="37"/>
    <n v="0"/>
    <n v="9"/>
    <n v="1"/>
  </r>
  <r>
    <n v="4725"/>
    <n v="998834675"/>
    <s v="Clouds &amp; Sheep 2 Premium"/>
    <n v="299395072"/>
    <s v="USD"/>
    <x v="0"/>
    <x v="831"/>
    <n v="1"/>
    <n v="4"/>
    <n v="4"/>
    <s v="1.5.2"/>
    <s v="4+"/>
    <x v="0"/>
    <n v="37"/>
    <n v="5"/>
    <n v="14"/>
    <n v="1"/>
  </r>
  <r>
    <n v="4726"/>
    <n v="998936876"/>
    <s v="Dawnbringer"/>
    <n v="799076352"/>
    <s v="USD"/>
    <x v="1"/>
    <x v="1050"/>
    <n v="51"/>
    <n v="3.5"/>
    <n v="4"/>
    <s v="1.3.0"/>
    <s v="12+"/>
    <x v="0"/>
    <n v="37"/>
    <n v="5"/>
    <n v="1"/>
    <n v="1"/>
  </r>
  <r>
    <n v="4728"/>
    <n v="999183538"/>
    <s v="Honest App: Shop baby &amp; diaper products"/>
    <n v="121671680"/>
    <s v="USD"/>
    <x v="1"/>
    <x v="2565"/>
    <n v="113"/>
    <n v="5"/>
    <n v="4.5"/>
    <s v="1.8.5"/>
    <s v="4+"/>
    <x v="3"/>
    <n v="37"/>
    <n v="0"/>
    <n v="1"/>
    <n v="1"/>
  </r>
  <r>
    <n v="4729"/>
    <n v="999195395"/>
    <s v="銵皜豢 - 萇皜豢怎寧"/>
    <n v="256049152"/>
    <s v="USD"/>
    <x v="2"/>
    <x v="197"/>
    <n v="0"/>
    <n v="0"/>
    <n v="0"/>
    <n v="6.01"/>
    <s v="12+"/>
    <x v="0"/>
    <n v="43"/>
    <n v="5"/>
    <n v="1"/>
    <n v="1"/>
  </r>
  <r>
    <n v="4730"/>
    <n v="999239164"/>
    <s v="銋澈-券銋霈⊥郊"/>
    <n v="104727552"/>
    <s v="USD"/>
    <x v="1"/>
    <x v="197"/>
    <n v="0"/>
    <n v="0"/>
    <n v="0"/>
    <s v="2.4.7"/>
    <s v="4+"/>
    <x v="12"/>
    <n v="37"/>
    <n v="0"/>
    <n v="3"/>
    <n v="1"/>
  </r>
  <r>
    <n v="4731"/>
    <n v="999263877"/>
    <s v="It Girl Story - Styling, Fashion &amp; Celebrity Life"/>
    <n v="931567616"/>
    <s v="USD"/>
    <x v="1"/>
    <x v="2566"/>
    <n v="848"/>
    <n v="4.5"/>
    <n v="4.5"/>
    <n v="2.3959999999999999"/>
    <s v="4+"/>
    <x v="0"/>
    <n v="38"/>
    <n v="5"/>
    <n v="11"/>
    <n v="1"/>
  </r>
  <r>
    <n v="4732"/>
    <n v="999273718"/>
    <s v="Circle Boom"/>
    <n v="14546944"/>
    <s v="USD"/>
    <x v="1"/>
    <x v="561"/>
    <n v="2"/>
    <n v="1.5"/>
    <n v="1"/>
    <n v="1.5"/>
    <s v="4+"/>
    <x v="0"/>
    <n v="40"/>
    <n v="2"/>
    <n v="1"/>
    <n v="1"/>
  </r>
  <r>
    <n v="4735"/>
    <n v="999535933"/>
    <s v="Donut vs Donut"/>
    <n v="85999616"/>
    <s v="USD"/>
    <x v="2"/>
    <x v="836"/>
    <n v="16"/>
    <n v="4.5"/>
    <n v="4.5"/>
    <n v="1.02"/>
    <s v="4+"/>
    <x v="0"/>
    <n v="40"/>
    <n v="3"/>
    <n v="1"/>
    <n v="1"/>
  </r>
  <r>
    <n v="4738"/>
    <n v="999702563"/>
    <s v="KORG iDS-10"/>
    <n v="88055808"/>
    <s v="USD"/>
    <x v="14"/>
    <x v="1826"/>
    <n v="19"/>
    <n v="4"/>
    <n v="5"/>
    <s v="2.1.1"/>
    <s v="4+"/>
    <x v="6"/>
    <n v="37"/>
    <n v="5"/>
    <n v="2"/>
    <n v="1"/>
  </r>
  <r>
    <n v="4742"/>
    <n v="999771588"/>
    <s v="Swapperoo"/>
    <n v="24163328"/>
    <s v="USD"/>
    <x v="7"/>
    <x v="638"/>
    <n v="55"/>
    <n v="4"/>
    <n v="4"/>
    <s v="1.0.2"/>
    <s v="4+"/>
    <x v="0"/>
    <n v="37"/>
    <n v="5"/>
    <n v="1"/>
    <n v="1"/>
  </r>
  <r>
    <n v="4744"/>
    <n v="1000227889"/>
    <s v="賊摰嫘詻喋(鈭箇鈭)"/>
    <n v="55037952"/>
    <s v="USD"/>
    <x v="1"/>
    <x v="1458"/>
    <n v="3"/>
    <n v="3.5"/>
    <n v="3.5"/>
    <s v="1.1.0"/>
    <s v="4+"/>
    <x v="0"/>
    <n v="38"/>
    <n v="0"/>
    <n v="4"/>
    <n v="1"/>
  </r>
  <r>
    <n v="4746"/>
    <n v="1000559499"/>
    <s v="Wonder Tactics"/>
    <n v="653022208"/>
    <s v="USD"/>
    <x v="1"/>
    <x v="2567"/>
    <n v="3"/>
    <n v="4.5"/>
    <n v="4.5"/>
    <s v="1.4.8"/>
    <s v="12+"/>
    <x v="0"/>
    <n v="37"/>
    <n v="5"/>
    <n v="12"/>
    <n v="1"/>
  </r>
  <r>
    <n v="4748"/>
    <n v="1000588300"/>
    <s v="准整怒10柴 ~ ⊥ 詻撠狀 曄蔭 ~"/>
    <n v="51475456"/>
    <s v="USD"/>
    <x v="1"/>
    <x v="197"/>
    <n v="0"/>
    <n v="0"/>
    <n v="0"/>
    <s v="1.1.1"/>
    <s v="12+"/>
    <x v="20"/>
    <n v="38"/>
    <n v="5"/>
    <n v="1"/>
    <n v="1"/>
  </r>
  <r>
    <n v="4749"/>
    <n v="1000590510"/>
    <s v="胯"/>
    <n v="41996288"/>
    <s v="USD"/>
    <x v="1"/>
    <x v="197"/>
    <n v="0"/>
    <n v="0"/>
    <n v="0"/>
    <s v="1.0.5"/>
    <s v="4+"/>
    <x v="0"/>
    <n v="40"/>
    <n v="3"/>
    <n v="1"/>
    <n v="1"/>
  </r>
  <r>
    <n v="4750"/>
    <n v="1000593025"/>
    <s v="Special Air Wing - Flight Simulator"/>
    <n v="250717184"/>
    <s v="USD"/>
    <x v="6"/>
    <x v="1196"/>
    <n v="33"/>
    <n v="4"/>
    <n v="3.5"/>
    <s v="1.8.1"/>
    <s v="9+"/>
    <x v="0"/>
    <n v="38"/>
    <n v="5"/>
    <n v="1"/>
    <n v="1"/>
  </r>
  <r>
    <n v="4751"/>
    <n v="1000668798"/>
    <s v="King Tongue"/>
    <n v="422011904"/>
    <s v="USD"/>
    <x v="7"/>
    <x v="2287"/>
    <n v="63"/>
    <n v="4.5"/>
    <n v="4.5"/>
    <s v="1.0.2"/>
    <s v="9+"/>
    <x v="0"/>
    <n v="40"/>
    <n v="5"/>
    <n v="1"/>
    <n v="1"/>
  </r>
  <r>
    <n v="4752"/>
    <n v="1000708019"/>
    <s v="Butt Sworkit - Free Workout Trainer to tone &amp; lift"/>
    <n v="58649600"/>
    <s v="USD"/>
    <x v="1"/>
    <x v="2568"/>
    <n v="130"/>
    <n v="5"/>
    <n v="5"/>
    <s v="1.3.1"/>
    <s v="4+"/>
    <x v="12"/>
    <n v="37"/>
    <n v="5"/>
    <n v="12"/>
    <n v="1"/>
  </r>
  <r>
    <n v="4753"/>
    <n v="1000773093"/>
    <s v="Rapala Fishing - Daily Catch"/>
    <n v="201266176"/>
    <s v="USD"/>
    <x v="1"/>
    <x v="2569"/>
    <n v="11"/>
    <n v="4.5"/>
    <n v="4"/>
    <s v="1.4.6"/>
    <s v="4+"/>
    <x v="0"/>
    <n v="37"/>
    <n v="5"/>
    <n v="1"/>
    <n v="1"/>
  </r>
  <r>
    <n v="4754"/>
    <n v="1000835177"/>
    <s v="Recontact: Istanbul"/>
    <n v="289065984"/>
    <s v="USD"/>
    <x v="2"/>
    <x v="823"/>
    <n v="2"/>
    <n v="3.5"/>
    <n v="5"/>
    <s v="1.0.1"/>
    <s v="4+"/>
    <x v="0"/>
    <n v="38"/>
    <n v="0"/>
    <n v="31"/>
    <n v="1"/>
  </r>
  <r>
    <n v="4755"/>
    <n v="1000876192"/>
    <s v="Plants vs. Zombies Heroes"/>
    <n v="153967616"/>
    <s v="USD"/>
    <x v="1"/>
    <x v="2570"/>
    <n v="1327"/>
    <n v="4.5"/>
    <n v="4.5"/>
    <s v="1.14.13"/>
    <s v="9+"/>
    <x v="0"/>
    <n v="37"/>
    <n v="4"/>
    <n v="10"/>
    <n v="1"/>
  </r>
  <r>
    <n v="4756"/>
    <n v="1001059684"/>
    <s v="Dr. Panda's Carnival"/>
    <n v="245165056"/>
    <s v="USD"/>
    <x v="6"/>
    <x v="575"/>
    <n v="15"/>
    <n v="3.5"/>
    <n v="4.5"/>
    <n v="1.24"/>
    <s v="4+"/>
    <x v="16"/>
    <n v="40"/>
    <n v="5"/>
    <n v="17"/>
    <n v="1"/>
  </r>
  <r>
    <n v="4757"/>
    <n v="1001153553"/>
    <s v="曇悖WiFi蝞∪振-摰晶WiFi"/>
    <n v="32029696"/>
    <s v="USD"/>
    <x v="1"/>
    <x v="23"/>
    <n v="0"/>
    <n v="4"/>
    <n v="0"/>
    <s v="2.5.2"/>
    <s v="4+"/>
    <x v="7"/>
    <n v="40"/>
    <n v="0"/>
    <n v="1"/>
    <n v="1"/>
  </r>
  <r>
    <n v="4758"/>
    <n v="1001177846"/>
    <s v="FindtheLine"/>
    <n v="458349568"/>
    <s v="USD"/>
    <x v="6"/>
    <x v="1427"/>
    <n v="1"/>
    <n v="4.5"/>
    <n v="5"/>
    <s v="1.6.1"/>
    <s v="4+"/>
    <x v="0"/>
    <n v="40"/>
    <n v="5"/>
    <n v="1"/>
    <n v="1"/>
  </r>
  <r>
    <n v="4759"/>
    <n v="1001193844"/>
    <s v="Moto x3m"/>
    <n v="57729024"/>
    <s v="USD"/>
    <x v="2"/>
    <x v="555"/>
    <n v="43"/>
    <n v="4.5"/>
    <n v="4.5"/>
    <s v="1.2.0"/>
    <s v="9+"/>
    <x v="0"/>
    <n v="43"/>
    <n v="5"/>
    <n v="16"/>
    <n v="1"/>
  </r>
  <r>
    <n v="4760"/>
    <n v="1001229698"/>
    <s v="PAC-MAN Bounce - Puzzle Adventure"/>
    <n v="359372800"/>
    <s v="USD"/>
    <x v="1"/>
    <x v="2476"/>
    <n v="111"/>
    <n v="4"/>
    <n v="4"/>
    <n v="2.1"/>
    <s v="4+"/>
    <x v="0"/>
    <n v="43"/>
    <n v="5"/>
    <n v="1"/>
    <n v="1"/>
  </r>
  <r>
    <n v="4761"/>
    <n v="1001244846"/>
    <s v="The Everything Machine by Tinybop"/>
    <n v="226968576"/>
    <s v="USD"/>
    <x v="6"/>
    <x v="142"/>
    <n v="34"/>
    <n v="4"/>
    <n v="4"/>
    <s v="1.1.0"/>
    <s v="4+"/>
    <x v="16"/>
    <n v="38"/>
    <n v="5"/>
    <n v="58"/>
    <n v="1"/>
  </r>
  <r>
    <n v="4762"/>
    <n v="1001247878"/>
    <s v="The Earth by Tinybop"/>
    <n v="491725824"/>
    <s v="USD"/>
    <x v="6"/>
    <x v="1739"/>
    <n v="9"/>
    <n v="4"/>
    <n v="3.5"/>
    <s v="1.1.5"/>
    <s v="4+"/>
    <x v="16"/>
    <n v="38"/>
    <n v="5"/>
    <n v="58"/>
    <n v="1"/>
  </r>
  <r>
    <n v="4763"/>
    <n v="1001248922"/>
    <s v="Oddworld: Munch's Oddysee"/>
    <n v="712294400"/>
    <s v="USD"/>
    <x v="6"/>
    <x v="472"/>
    <n v="103"/>
    <n v="4.5"/>
    <n v="4.5"/>
    <s v="1.0.2"/>
    <s v="12+"/>
    <x v="0"/>
    <n v="38"/>
    <n v="5"/>
    <n v="1"/>
    <n v="1"/>
  </r>
  <r>
    <n v="4764"/>
    <n v="1001250333"/>
    <s v="Star Trek Timelines"/>
    <n v="161198080"/>
    <s v="USD"/>
    <x v="1"/>
    <x v="2571"/>
    <n v="156"/>
    <n v="4"/>
    <n v="4"/>
    <s v="2.0.0"/>
    <s v="12+"/>
    <x v="0"/>
    <n v="37"/>
    <n v="5"/>
    <n v="1"/>
    <n v="1"/>
  </r>
  <r>
    <n v="4765"/>
    <n v="1001286466"/>
    <s v="Minecraft: Story Mode"/>
    <n v="1089228800"/>
    <s v="USD"/>
    <x v="1"/>
    <x v="2572"/>
    <n v="6745"/>
    <n v="4"/>
    <n v="4.5"/>
    <n v="1.6"/>
    <s v="9+"/>
    <x v="0"/>
    <n v="38"/>
    <n v="4"/>
    <n v="1"/>
    <n v="1"/>
  </r>
  <r>
    <n v="4767"/>
    <n v="1001425491"/>
    <s v="Thumb Drift - Furious One Touch Car Racing"/>
    <n v="184078336"/>
    <s v="USD"/>
    <x v="1"/>
    <x v="2573"/>
    <n v="173"/>
    <n v="4.5"/>
    <n v="4.5"/>
    <s v="1.4.3"/>
    <s v="4+"/>
    <x v="0"/>
    <n v="37"/>
    <n v="5"/>
    <n v="12"/>
    <n v="1"/>
  </r>
  <r>
    <n v="4768"/>
    <n v="1001473964"/>
    <s v="Picolo drinking game"/>
    <n v="35566592"/>
    <s v="USD"/>
    <x v="1"/>
    <x v="432"/>
    <n v="6"/>
    <n v="5"/>
    <n v="5"/>
    <s v="1.18.0"/>
    <s v="17+"/>
    <x v="13"/>
    <n v="37"/>
    <n v="5"/>
    <n v="6"/>
    <n v="1"/>
  </r>
  <r>
    <n v="4769"/>
    <n v="1001501844"/>
    <s v="Deliveroo: Restaurant Delivery - Order Food Nearby"/>
    <n v="62734336"/>
    <s v="USD"/>
    <x v="1"/>
    <x v="1676"/>
    <n v="580"/>
    <n v="4.5"/>
    <n v="5"/>
    <s v="2.16.1"/>
    <s v="12+"/>
    <x v="18"/>
    <n v="37"/>
    <n v="0"/>
    <n v="9"/>
    <n v="1"/>
  </r>
  <r>
    <n v="4770"/>
    <n v="1001515754"/>
    <s v="Craft The World - Episodes Edition"/>
    <n v="222253056"/>
    <s v="USD"/>
    <x v="2"/>
    <x v="2574"/>
    <n v="4"/>
    <n v="5"/>
    <n v="5"/>
    <s v="1.1.010"/>
    <s v="9+"/>
    <x v="0"/>
    <n v="43"/>
    <n v="5"/>
    <n v="9"/>
    <n v="1"/>
  </r>
  <r>
    <n v="4771"/>
    <n v="1001725199"/>
    <s v="Abzorb"/>
    <n v="57837568"/>
    <s v="USD"/>
    <x v="6"/>
    <x v="496"/>
    <n v="4"/>
    <n v="3.5"/>
    <n v="3"/>
    <s v="1.3.4"/>
    <s v="4+"/>
    <x v="0"/>
    <n v="37"/>
    <n v="4"/>
    <n v="1"/>
    <n v="1"/>
  </r>
  <r>
    <n v="4776"/>
    <n v="1001893116"/>
    <s v="Hit the Button Math"/>
    <n v="13328384"/>
    <s v="USD"/>
    <x v="6"/>
    <x v="831"/>
    <n v="1"/>
    <n v="5"/>
    <n v="5"/>
    <n v="1"/>
    <s v="4+"/>
    <x v="16"/>
    <n v="43"/>
    <n v="4"/>
    <n v="1"/>
    <n v="1"/>
  </r>
  <r>
    <n v="4777"/>
    <n v="1001989098"/>
    <s v="Supermarket Girl - Shopping Fun!"/>
    <n v="91478016"/>
    <s v="USD"/>
    <x v="1"/>
    <x v="2575"/>
    <n v="153"/>
    <n v="4.5"/>
    <n v="4.5"/>
    <n v="1.7"/>
    <s v="4+"/>
    <x v="0"/>
    <n v="38"/>
    <n v="5"/>
    <n v="11"/>
    <n v="1"/>
  </r>
  <r>
    <n v="4778"/>
    <n v="1002132680"/>
    <s v="Super Stickman Golf 3"/>
    <n v="132153344"/>
    <s v="USD"/>
    <x v="1"/>
    <x v="2576"/>
    <n v="56"/>
    <n v="4.5"/>
    <n v="4"/>
    <s v="1.7.8"/>
    <s v="4+"/>
    <x v="0"/>
    <n v="37"/>
    <n v="5"/>
    <n v="11"/>
    <n v="1"/>
  </r>
  <r>
    <n v="4779"/>
    <n v="1002210090"/>
    <s v="Pixel Dungeon"/>
    <n v="48006144"/>
    <s v="USD"/>
    <x v="6"/>
    <x v="683"/>
    <n v="80"/>
    <n v="4.5"/>
    <n v="4"/>
    <s v="1.9.2"/>
    <s v="9+"/>
    <x v="0"/>
    <n v="40"/>
    <n v="2"/>
    <n v="1"/>
    <n v="1"/>
  </r>
  <r>
    <n v="4780"/>
    <n v="1002228096"/>
    <s v="Ookujira - Giant Whale Rampage"/>
    <n v="47969280"/>
    <s v="USD"/>
    <x v="1"/>
    <x v="101"/>
    <n v="37"/>
    <n v="4.5"/>
    <n v="4.5"/>
    <n v="2.2000000000000002"/>
    <s v="9+"/>
    <x v="0"/>
    <n v="37"/>
    <n v="5"/>
    <n v="13"/>
    <n v="1"/>
  </r>
  <r>
    <n v="4781"/>
    <n v="1002317411"/>
    <s v="貊梢隡銝蝏予銝瞍銝蝢方唬憟"/>
    <n v="223020032"/>
    <s v="USD"/>
    <x v="1"/>
    <x v="197"/>
    <n v="0"/>
    <n v="0"/>
    <n v="0"/>
    <n v="4.2"/>
    <s v="4+"/>
    <x v="0"/>
    <n v="38"/>
    <n v="5"/>
    <n v="1"/>
    <n v="1"/>
  </r>
  <r>
    <n v="4783"/>
    <n v="1002340615"/>
    <s v="PAC-MAN 256 - Endless Arcade Maze"/>
    <n v="145424384"/>
    <s v="USD"/>
    <x v="1"/>
    <x v="2577"/>
    <n v="1730"/>
    <n v="4.5"/>
    <n v="4.5"/>
    <s v="2.0.3"/>
    <s v="4+"/>
    <x v="0"/>
    <n v="38"/>
    <n v="5"/>
    <n v="11"/>
    <n v="1"/>
  </r>
  <r>
    <n v="4784"/>
    <n v="1002345611"/>
    <s v="Little Farmers - Tractors and Harvesters for Kids"/>
    <n v="286941184"/>
    <s v="USD"/>
    <x v="7"/>
    <x v="664"/>
    <n v="4"/>
    <n v="3"/>
    <n v="3.5"/>
    <n v="1.5"/>
    <s v="4+"/>
    <x v="16"/>
    <n v="38"/>
    <n v="5"/>
    <n v="18"/>
    <n v="1"/>
  </r>
  <r>
    <n v="4785"/>
    <n v="1002355194"/>
    <s v="頧祈蓮-港銝鈭脩蔭鈭斗撟喳"/>
    <n v="78624768"/>
    <s v="USD"/>
    <x v="1"/>
    <x v="748"/>
    <n v="1"/>
    <n v="2.5"/>
    <n v="1"/>
    <s v="3.1.0"/>
    <s v="4+"/>
    <x v="3"/>
    <n v="38"/>
    <n v="0"/>
    <n v="1"/>
    <n v="1"/>
  </r>
  <r>
    <n v="4786"/>
    <n v="1002381557"/>
    <s v="S, - Puzzle Game With Create Level Feature"/>
    <n v="28254208"/>
    <s v="USD"/>
    <x v="1"/>
    <x v="197"/>
    <n v="0"/>
    <n v="0"/>
    <n v="0"/>
    <s v="1.5.2"/>
    <s v="4+"/>
    <x v="0"/>
    <n v="38"/>
    <n v="4"/>
    <n v="4"/>
    <n v="1"/>
  </r>
  <r>
    <n v="4787"/>
    <n v="1002417141"/>
    <s v="Project Color by The Home Depot"/>
    <n v="47817728"/>
    <s v="USD"/>
    <x v="1"/>
    <x v="2578"/>
    <n v="19"/>
    <n v="2.5"/>
    <n v="2"/>
    <s v="1.1.43"/>
    <s v="4+"/>
    <x v="17"/>
    <n v="37"/>
    <n v="2"/>
    <n v="1"/>
    <n v="1"/>
  </r>
  <r>
    <n v="4788"/>
    <n v="1002503055"/>
    <s v="Please, Don't Touch Anything"/>
    <n v="57004032"/>
    <s v="USD"/>
    <x v="4"/>
    <x v="1040"/>
    <n v="239"/>
    <n v="4"/>
    <n v="3.5"/>
    <s v="1.0.3"/>
    <s v="9+"/>
    <x v="0"/>
    <n v="43"/>
    <n v="4"/>
    <n v="1"/>
    <n v="1"/>
  </r>
  <r>
    <n v="4789"/>
    <n v="1002597082"/>
    <s v="Trivia Crack Kingdoms"/>
    <n v="237295616"/>
    <s v="USD"/>
    <x v="1"/>
    <x v="2579"/>
    <n v="25"/>
    <n v="4"/>
    <n v="4"/>
    <s v="1.3.6"/>
    <s v="4+"/>
    <x v="0"/>
    <n v="37"/>
    <n v="5"/>
    <n v="21"/>
    <n v="1"/>
  </r>
  <r>
    <n v="4790"/>
    <n v="1002739417"/>
    <s v="Proton Pulse for Google Cardboard"/>
    <n v="194486272"/>
    <s v="USD"/>
    <x v="6"/>
    <x v="44"/>
    <n v="32"/>
    <n v="4.5"/>
    <n v="4.5"/>
    <n v="1.3"/>
    <s v="4+"/>
    <x v="0"/>
    <n v="37"/>
    <n v="0"/>
    <n v="1"/>
    <n v="1"/>
  </r>
  <r>
    <n v="4791"/>
    <n v="1003138996"/>
    <s v="Baseball Highlights 2045"/>
    <n v="135406592"/>
    <s v="USD"/>
    <x v="0"/>
    <x v="1340"/>
    <n v="32"/>
    <n v="4.5"/>
    <n v="5"/>
    <s v="1.10.4"/>
    <s v="4+"/>
    <x v="0"/>
    <n v="40"/>
    <n v="5"/>
    <n v="1"/>
    <n v="1"/>
  </r>
  <r>
    <n v="4792"/>
    <n v="1003168863"/>
    <s v="BLEACH Brave Souls"/>
    <n v="181778432"/>
    <s v="USD"/>
    <x v="1"/>
    <x v="2580"/>
    <n v="27"/>
    <n v="4.5"/>
    <n v="4.5"/>
    <s v="4.5.1"/>
    <s v="12+"/>
    <x v="0"/>
    <n v="38"/>
    <n v="4"/>
    <n v="3"/>
    <n v="1"/>
  </r>
  <r>
    <n v="4793"/>
    <n v="1003201868"/>
    <s v="Fancy Makeup Shop - Brush &amp; Blush"/>
    <n v="106096640"/>
    <s v="USD"/>
    <x v="1"/>
    <x v="796"/>
    <n v="12"/>
    <n v="4"/>
    <n v="4.5"/>
    <n v="1.4"/>
    <s v="4+"/>
    <x v="0"/>
    <n v="38"/>
    <n v="5"/>
    <n v="11"/>
    <n v="1"/>
  </r>
  <r>
    <n v="4794"/>
    <n v="1003287840"/>
    <s v="Bridge Rider"/>
    <n v="99517440"/>
    <s v="USD"/>
    <x v="1"/>
    <x v="1286"/>
    <n v="12"/>
    <n v="4"/>
    <n v="3"/>
    <s v="2.0.1"/>
    <s v="4+"/>
    <x v="0"/>
    <n v="38"/>
    <n v="5"/>
    <n v="1"/>
    <n v="1"/>
  </r>
  <r>
    <n v="4798"/>
    <n v="1003706384"/>
    <s v="Double Juggle"/>
    <n v="102620160"/>
    <s v="USD"/>
    <x v="1"/>
    <x v="2581"/>
    <n v="149"/>
    <n v="4.5"/>
    <n v="4"/>
    <s v="1.1.2"/>
    <s v="4+"/>
    <x v="0"/>
    <n v="38"/>
    <n v="4"/>
    <n v="1"/>
    <n v="1"/>
  </r>
  <r>
    <n v="4799"/>
    <n v="1003716367"/>
    <s v="Ellipsis - Touch. Explore. Survive."/>
    <n v="144324608"/>
    <s v="USD"/>
    <x v="4"/>
    <x v="748"/>
    <n v="1"/>
    <n v="4.5"/>
    <n v="1"/>
    <s v="1.3.2"/>
    <s v="4+"/>
    <x v="0"/>
    <n v="38"/>
    <n v="5"/>
    <n v="32"/>
    <n v="1"/>
  </r>
  <r>
    <n v="4801"/>
    <n v="1003765913"/>
    <s v="Auto Warriors - Tactical Car Combat"/>
    <n v="1107044352"/>
    <s v="USD"/>
    <x v="1"/>
    <x v="1697"/>
    <n v="35"/>
    <n v="4"/>
    <n v="4"/>
    <n v="1.1020000000000001"/>
    <s v="12+"/>
    <x v="0"/>
    <n v="25"/>
    <n v="5"/>
    <n v="1"/>
    <n v="1"/>
  </r>
  <r>
    <n v="4803"/>
    <n v="1003820457"/>
    <s v="Animal Jam - Play Wild!"/>
    <n v="620323840"/>
    <s v="USD"/>
    <x v="1"/>
    <x v="2582"/>
    <n v="189"/>
    <n v="4.5"/>
    <n v="4.5"/>
    <n v="14"/>
    <s v="9+"/>
    <x v="0"/>
    <n v="38"/>
    <n v="5"/>
    <n v="5"/>
    <n v="1"/>
  </r>
  <r>
    <n v="4804"/>
    <n v="1003822659"/>
    <s v="Ultimate Wolf Simulator"/>
    <n v="138526720"/>
    <s v="USD"/>
    <x v="2"/>
    <x v="2583"/>
    <n v="1989"/>
    <n v="4.5"/>
    <n v="4.5"/>
    <s v="1.0.1"/>
    <s v="9+"/>
    <x v="0"/>
    <n v="40"/>
    <n v="5"/>
    <n v="1"/>
    <n v="1"/>
  </r>
  <r>
    <n v="4805"/>
    <n v="1003837100"/>
    <s v="VPN Express"/>
    <n v="10645504"/>
    <s v="USD"/>
    <x v="1"/>
    <x v="823"/>
    <n v="1"/>
    <n v="4.5"/>
    <n v="5"/>
    <n v="1.8"/>
    <s v="4+"/>
    <x v="4"/>
    <n v="37"/>
    <n v="2"/>
    <n v="2"/>
    <n v="1"/>
  </r>
  <r>
    <n v="4806"/>
    <n v="1003996643"/>
    <s v="TexMoji"/>
    <n v="11371520"/>
    <s v="USD"/>
    <x v="7"/>
    <x v="2584"/>
    <n v="33"/>
    <n v="2"/>
    <n v="1.5"/>
    <n v="2.2000000000000002"/>
    <s v="4+"/>
    <x v="7"/>
    <n v="37"/>
    <n v="0"/>
    <n v="1"/>
    <n v="1"/>
  </r>
  <r>
    <n v="4807"/>
    <n v="1004090290"/>
    <s v="The Cat in the Hat - Read &amp; Learn - Dr. Seuss"/>
    <n v="48586752"/>
    <s v="USD"/>
    <x v="0"/>
    <x v="715"/>
    <n v="27"/>
    <n v="4.5"/>
    <n v="4.5"/>
    <s v="4.0.6"/>
    <s v="4+"/>
    <x v="20"/>
    <n v="37"/>
    <n v="5"/>
    <n v="1"/>
    <n v="1"/>
  </r>
  <r>
    <n v="4808"/>
    <n v="1004227662"/>
    <s v="Brain Dots - Draw and solve! Brain Training Game"/>
    <n v="53430272"/>
    <s v="USD"/>
    <x v="1"/>
    <x v="2585"/>
    <n v="2053"/>
    <n v="4.5"/>
    <n v="4.5"/>
    <s v="2.6.1"/>
    <s v="4+"/>
    <x v="0"/>
    <n v="38"/>
    <n v="5"/>
    <n v="1"/>
    <n v="1"/>
  </r>
  <r>
    <n v="4811"/>
    <n v="1004539546"/>
    <s v="Olympus Rising"/>
    <n v="126610432"/>
    <s v="USD"/>
    <x v="1"/>
    <x v="2586"/>
    <n v="150"/>
    <n v="4.5"/>
    <n v="4.5"/>
    <s v="3.3.0"/>
    <s v="12+"/>
    <x v="0"/>
    <n v="37"/>
    <n v="5"/>
    <n v="10"/>
    <n v="1"/>
  </r>
  <r>
    <n v="4813"/>
    <n v="1004729170"/>
    <s v="Mikey Jumps"/>
    <n v="46831616"/>
    <s v="USD"/>
    <x v="1"/>
    <x v="1770"/>
    <n v="8"/>
    <n v="4"/>
    <n v="4"/>
    <n v="2"/>
    <s v="4+"/>
    <x v="0"/>
    <n v="37"/>
    <n v="5"/>
    <n v="14"/>
    <n v="1"/>
  </r>
  <r>
    <n v="4815"/>
    <n v="1004871562"/>
    <s v="Sky Viper Video Viewer"/>
    <n v="232875008"/>
    <s v="USD"/>
    <x v="1"/>
    <x v="1442"/>
    <n v="13"/>
    <n v="3"/>
    <n v="2"/>
    <n v="2.4"/>
    <s v="4+"/>
    <x v="13"/>
    <n v="37"/>
    <n v="1"/>
    <n v="1"/>
    <n v="1"/>
  </r>
  <r>
    <n v="4816"/>
    <n v="1004938586"/>
    <s v="Ｕ芥扎研潦扯盔嚗研"/>
    <n v="16020480"/>
    <s v="USD"/>
    <x v="1"/>
    <x v="197"/>
    <n v="0"/>
    <n v="0"/>
    <n v="0"/>
    <s v="2.7.8"/>
    <s v="4+"/>
    <x v="22"/>
    <n v="37"/>
    <n v="5"/>
    <n v="1"/>
    <n v="1"/>
  </r>
  <r>
    <n v="4817"/>
    <n v="1004963943"/>
    <s v="銝韏瑚銝郎垢-銝剖摮阡摮虫颲紡拇"/>
    <n v="63421440"/>
    <s v="USD"/>
    <x v="1"/>
    <x v="1745"/>
    <n v="2"/>
    <n v="4"/>
    <n v="5"/>
    <s v="2.8.2"/>
    <s v="4+"/>
    <x v="16"/>
    <n v="38"/>
    <n v="5"/>
    <n v="2"/>
    <n v="1"/>
  </r>
  <r>
    <n v="4818"/>
    <n v="1005017298"/>
    <s v="The 7 Second Challenge"/>
    <n v="40531968"/>
    <s v="USD"/>
    <x v="7"/>
    <x v="2587"/>
    <n v="532"/>
    <n v="5"/>
    <n v="5"/>
    <s v="1.3.0"/>
    <s v="4+"/>
    <x v="0"/>
    <n v="38"/>
    <n v="4"/>
    <n v="1"/>
    <n v="1"/>
  </r>
  <r>
    <n v="4819"/>
    <n v="1005030039"/>
    <s v="Mon Espace - P繫le emploi"/>
    <n v="111504384"/>
    <s v="USD"/>
    <x v="1"/>
    <x v="698"/>
    <n v="0"/>
    <n v="5"/>
    <n v="0"/>
    <n v="4.2"/>
    <s v="4+"/>
    <x v="11"/>
    <n v="37"/>
    <n v="5"/>
    <n v="1"/>
    <n v="1"/>
  </r>
  <r>
    <n v="4820"/>
    <n v="1005050125"/>
    <s v="DragonBox Numbers"/>
    <n v="347035648"/>
    <s v="USD"/>
    <x v="5"/>
    <x v="674"/>
    <n v="0"/>
    <n v="5"/>
    <n v="0"/>
    <s v="1.6.4"/>
    <s v="4+"/>
    <x v="16"/>
    <n v="38"/>
    <n v="5"/>
    <n v="8"/>
    <n v="1"/>
  </r>
  <r>
    <n v="4821"/>
    <n v="1005077069"/>
    <s v="Army of Heroes"/>
    <n v="153125888"/>
    <s v="USD"/>
    <x v="1"/>
    <x v="2588"/>
    <n v="113"/>
    <n v="4.5"/>
    <n v="4.5"/>
    <s v="1.02.08"/>
    <s v="12+"/>
    <x v="0"/>
    <n v="38"/>
    <n v="5"/>
    <n v="33"/>
    <n v="1"/>
  </r>
  <r>
    <n v="4822"/>
    <n v="1005098334"/>
    <s v="Human Resource Machine"/>
    <n v="68730880"/>
    <s v="USD"/>
    <x v="4"/>
    <x v="2589"/>
    <n v="112"/>
    <n v="4.5"/>
    <n v="4.5"/>
    <s v="1.0.6"/>
    <s v="9+"/>
    <x v="0"/>
    <n v="37"/>
    <n v="5"/>
    <n v="16"/>
    <n v="1"/>
  </r>
  <r>
    <n v="4824"/>
    <n v="1005322299"/>
    <s v="Oops You Died"/>
    <n v="338048000"/>
    <s v="USD"/>
    <x v="1"/>
    <x v="873"/>
    <n v="17"/>
    <n v="4.5"/>
    <n v="4.5"/>
    <s v="2.0.7"/>
    <s v="9+"/>
    <x v="0"/>
    <n v="37"/>
    <n v="5"/>
    <n v="1"/>
    <n v="1"/>
  </r>
  <r>
    <n v="4825"/>
    <n v="1005415016"/>
    <s v="FUT Wager"/>
    <n v="43257856"/>
    <s v="USD"/>
    <x v="7"/>
    <x v="872"/>
    <n v="3"/>
    <n v="3.5"/>
    <n v="2.5"/>
    <n v="3.2"/>
    <s v="17+"/>
    <x v="10"/>
    <n v="37"/>
    <n v="5"/>
    <n v="10"/>
    <n v="1"/>
  </r>
  <r>
    <n v="4826"/>
    <n v="1005468883"/>
    <s v="Sleep Pulse 2 Motion - The Sleep Tracker for Watch"/>
    <n v="15470592"/>
    <s v="USD"/>
    <x v="0"/>
    <x v="2590"/>
    <n v="11"/>
    <n v="2"/>
    <n v="2"/>
    <n v="2.0699999999999998"/>
    <s v="4+"/>
    <x v="12"/>
    <n v="13"/>
    <n v="0"/>
    <n v="1"/>
    <n v="1"/>
  </r>
  <r>
    <n v="4829"/>
    <n v="1005783927"/>
    <s v="Frozen Frenzy Mania: Challenging Match 3 Games"/>
    <n v="296790016"/>
    <s v="USD"/>
    <x v="1"/>
    <x v="2591"/>
    <n v="143"/>
    <n v="4.5"/>
    <n v="4.5"/>
    <s v="2.1.1"/>
    <s v="4+"/>
    <x v="0"/>
    <n v="37"/>
    <n v="5"/>
    <n v="1"/>
    <n v="1"/>
  </r>
  <r>
    <n v="4830"/>
    <n v="1005859110"/>
    <s v="Trick Pix - Magic &amp; Prank Camera"/>
    <n v="17825792"/>
    <s v="USD"/>
    <x v="7"/>
    <x v="1311"/>
    <n v="13"/>
    <n v="3"/>
    <n v="3"/>
    <n v="1"/>
    <s v="4+"/>
    <x v="13"/>
    <n v="37"/>
    <n v="0"/>
    <n v="1"/>
    <n v="1"/>
  </r>
  <r>
    <n v="4831"/>
    <n v="1006385486"/>
    <s v="Glowing Snake King - Anaconda Diep War Battle Game"/>
    <n v="29124608"/>
    <s v="USD"/>
    <x v="1"/>
    <x v="498"/>
    <n v="508"/>
    <n v="4.5"/>
    <n v="4.5"/>
    <s v="1.0.10"/>
    <s v="4+"/>
    <x v="0"/>
    <n v="40"/>
    <n v="5"/>
    <n v="16"/>
    <n v="1"/>
  </r>
  <r>
    <n v="4832"/>
    <n v="1006393168"/>
    <s v="The Battle of Polytopia"/>
    <n v="36184064"/>
    <s v="USD"/>
    <x v="1"/>
    <x v="2592"/>
    <n v="206"/>
    <n v="4.5"/>
    <n v="4.5"/>
    <s v="1.7.0"/>
    <s v="12+"/>
    <x v="0"/>
    <n v="40"/>
    <n v="4"/>
    <n v="1"/>
    <n v="1"/>
  </r>
  <r>
    <n v="4833"/>
    <n v="1006408029"/>
    <s v="Youtubers Life - Gaming Channel"/>
    <n v="910734336"/>
    <s v="USD"/>
    <x v="15"/>
    <x v="2168"/>
    <n v="46"/>
    <n v="4"/>
    <n v="4"/>
    <s v="1.2.6"/>
    <s v="4+"/>
    <x v="0"/>
    <n v="37"/>
    <n v="5"/>
    <n v="1"/>
    <n v="1"/>
  </r>
  <r>
    <n v="4834"/>
    <n v="1006414665"/>
    <s v="Soda Dungeon"/>
    <n v="74728448"/>
    <s v="USD"/>
    <x v="1"/>
    <x v="2593"/>
    <n v="557"/>
    <n v="4.5"/>
    <n v="5"/>
    <s v="1.2.02"/>
    <s v="12+"/>
    <x v="0"/>
    <n v="40"/>
    <n v="5"/>
    <n v="1"/>
    <n v="1"/>
  </r>
  <r>
    <n v="4835"/>
    <n v="1006503995"/>
    <s v="憟劂撠2"/>
    <n v="238636032"/>
    <s v="USD"/>
    <x v="2"/>
    <x v="197"/>
    <n v="0"/>
    <n v="0"/>
    <n v="0"/>
    <s v="5.0.7"/>
    <s v="9+"/>
    <x v="0"/>
    <n v="43"/>
    <n v="5"/>
    <n v="1"/>
    <n v="1"/>
  </r>
  <r>
    <n v="4838"/>
    <n v="1006850128"/>
    <s v="Ice Queen Prom Salon: Princess Makeover Girls Game"/>
    <n v="73683968"/>
    <s v="USD"/>
    <x v="7"/>
    <x v="698"/>
    <n v="1"/>
    <n v="3.5"/>
    <n v="1"/>
    <s v="9999.1.6"/>
    <s v="4+"/>
    <x v="0"/>
    <n v="40"/>
    <n v="5"/>
    <n v="1"/>
    <n v="1"/>
  </r>
  <r>
    <n v="4839"/>
    <n v="1006878949"/>
    <s v="Dear Diary - Interactive Story"/>
    <n v="74420224"/>
    <s v="USD"/>
    <x v="1"/>
    <x v="2594"/>
    <n v="1196"/>
    <n v="4.5"/>
    <n v="4.5"/>
    <s v="1.4.1"/>
    <s v="4+"/>
    <x v="0"/>
    <n v="38"/>
    <n v="5"/>
    <n v="3"/>
    <n v="1"/>
  </r>
  <r>
    <n v="4840"/>
    <n v="1007001475"/>
    <s v="Ear Age Diagnosis"/>
    <n v="5113856"/>
    <s v="USD"/>
    <x v="1"/>
    <x v="197"/>
    <n v="0"/>
    <n v="0"/>
    <n v="0"/>
    <s v="1.7.1"/>
    <s v="4+"/>
    <x v="0"/>
    <n v="37"/>
    <n v="2"/>
    <n v="2"/>
    <n v="1"/>
  </r>
  <r>
    <n v="4841"/>
    <n v="1007115851"/>
    <s v="Spellbinders"/>
    <n v="152692736"/>
    <s v="USD"/>
    <x v="1"/>
    <x v="1761"/>
    <n v="256"/>
    <n v="4"/>
    <n v="4.5"/>
    <s v="1.6.1"/>
    <s v="9+"/>
    <x v="0"/>
    <n v="37"/>
    <n v="5"/>
    <n v="1"/>
    <n v="1"/>
  </r>
  <r>
    <n v="4842"/>
    <n v="1007120869"/>
    <s v="BADLAND 2"/>
    <n v="124445696"/>
    <s v="USD"/>
    <x v="0"/>
    <x v="2595"/>
    <n v="89"/>
    <n v="4.5"/>
    <n v="4.5"/>
    <n v="1.3"/>
    <s v="9+"/>
    <x v="0"/>
    <n v="38"/>
    <n v="5"/>
    <n v="13"/>
    <n v="1"/>
  </r>
  <r>
    <n v="4843"/>
    <n v="1007143930"/>
    <s v="LEGO簧 NEXO KNIGHTS : MERLOK 2.0"/>
    <n v="576817152"/>
    <s v="USD"/>
    <x v="1"/>
    <x v="2322"/>
    <n v="140"/>
    <n v="4"/>
    <n v="4"/>
    <s v="2.1.0"/>
    <s v="9+"/>
    <x v="0"/>
    <n v="37"/>
    <n v="5"/>
    <n v="22"/>
    <n v="1"/>
  </r>
  <r>
    <n v="4844"/>
    <n v="1007177838"/>
    <s v="The Game - Play ... as long as you can!"/>
    <n v="52744192"/>
    <s v="USD"/>
    <x v="6"/>
    <x v="951"/>
    <n v="9"/>
    <n v="4.5"/>
    <n v="4.5"/>
    <s v="1.0.2"/>
    <s v="9+"/>
    <x v="0"/>
    <n v="40"/>
    <n v="5"/>
    <n v="2"/>
    <n v="1"/>
  </r>
  <r>
    <n v="4846"/>
    <n v="1007479011"/>
    <s v="Athletics 2: Summer Sports"/>
    <n v="243613696"/>
    <s v="USD"/>
    <x v="7"/>
    <x v="1338"/>
    <n v="329"/>
    <n v="4.5"/>
    <n v="4.5"/>
    <n v="1.5"/>
    <s v="4+"/>
    <x v="0"/>
    <n v="37"/>
    <n v="5"/>
    <n v="1"/>
    <n v="1"/>
  </r>
  <r>
    <n v="4847"/>
    <n v="1007720559"/>
    <s v="Mix+Smash: Marvel Super Hero Mashers"/>
    <n v="484895744"/>
    <s v="USD"/>
    <x v="1"/>
    <x v="2596"/>
    <n v="615"/>
    <n v="4.5"/>
    <n v="4.5"/>
    <n v="2"/>
    <s v="4+"/>
    <x v="13"/>
    <n v="37"/>
    <n v="5"/>
    <n v="6"/>
    <n v="1"/>
  </r>
  <r>
    <n v="4848"/>
    <n v="1007929736"/>
    <s v="VOEZ"/>
    <n v="299850752"/>
    <s v="USD"/>
    <x v="1"/>
    <x v="2597"/>
    <n v="78"/>
    <n v="4.5"/>
    <n v="4.5"/>
    <s v="1.1.2"/>
    <s v="4+"/>
    <x v="0"/>
    <n v="38"/>
    <n v="5"/>
    <n v="1"/>
    <n v="1"/>
  </r>
  <r>
    <n v="4850"/>
    <n v="1008053853"/>
    <s v="Toy Blocks Game for Brain Traning -TSUMIKI-"/>
    <n v="97424384"/>
    <s v="USD"/>
    <x v="1"/>
    <x v="197"/>
    <n v="0"/>
    <n v="0"/>
    <n v="0"/>
    <s v="1.4.0"/>
    <s v="4+"/>
    <x v="0"/>
    <n v="37"/>
    <n v="2"/>
    <n v="5"/>
    <n v="1"/>
  </r>
  <r>
    <n v="4851"/>
    <n v="1008111072"/>
    <s v="Fieldrunners Attack!"/>
    <n v="276512768"/>
    <s v="USD"/>
    <x v="1"/>
    <x v="2598"/>
    <n v="13"/>
    <n v="3.5"/>
    <n v="5"/>
    <s v="3.4.176411"/>
    <s v="9+"/>
    <x v="0"/>
    <n v="37"/>
    <n v="5"/>
    <n v="1"/>
    <n v="1"/>
  </r>
  <r>
    <n v="4852"/>
    <n v="1008234539"/>
    <s v="Capital One CreditWise - Credit score and report"/>
    <n v="64735232"/>
    <s v="USD"/>
    <x v="1"/>
    <x v="1767"/>
    <n v="79"/>
    <n v="4.5"/>
    <n v="5"/>
    <s v="1.4.0"/>
    <s v="4+"/>
    <x v="5"/>
    <n v="37"/>
    <n v="0"/>
    <n v="1"/>
    <n v="1"/>
  </r>
  <r>
    <n v="4853"/>
    <n v="1008496061"/>
    <s v="Lost Frontier"/>
    <n v="159918080"/>
    <s v="USD"/>
    <x v="6"/>
    <x v="2095"/>
    <n v="49"/>
    <n v="4"/>
    <n v="4"/>
    <s v="1.0.3"/>
    <s v="12+"/>
    <x v="0"/>
    <n v="40"/>
    <n v="5"/>
    <n v="1"/>
    <n v="1"/>
  </r>
  <r>
    <n v="4854"/>
    <n v="1008519817"/>
    <s v="Hungry Babies Mania"/>
    <n v="207542272"/>
    <s v="USD"/>
    <x v="1"/>
    <x v="2599"/>
    <n v="31"/>
    <n v="4.5"/>
    <n v="4"/>
    <s v="2.3.2"/>
    <s v="4+"/>
    <x v="0"/>
    <n v="38"/>
    <n v="5"/>
    <n v="1"/>
    <n v="1"/>
  </r>
  <r>
    <n v="4855"/>
    <n v="1008546049"/>
    <s v="Whink - Note taking, Annotate &amp; Record Lectures"/>
    <n v="76367872"/>
    <s v="USD"/>
    <x v="4"/>
    <x v="2332"/>
    <n v="0"/>
    <n v="4"/>
    <n v="0"/>
    <n v="3.5"/>
    <s v="4+"/>
    <x v="1"/>
    <n v="37"/>
    <n v="5"/>
    <n v="4"/>
    <n v="1"/>
  </r>
  <r>
    <n v="4856"/>
    <n v="1008548146"/>
    <s v="湔銝敹-蝏RPG閫格其∠蝑虜"/>
    <n v="134074368"/>
    <s v="USD"/>
    <x v="1"/>
    <x v="197"/>
    <n v="0"/>
    <n v="0"/>
    <n v="0"/>
    <s v="1.5.1"/>
    <s v="9+"/>
    <x v="0"/>
    <n v="43"/>
    <n v="5"/>
    <n v="1"/>
    <n v="1"/>
  </r>
  <r>
    <n v="4859"/>
    <n v="1008623359"/>
    <s v="憭鈭箸敶澆戊桀蝦憟喋銝找芸艾艾"/>
    <n v="82006016"/>
    <s v="USD"/>
    <x v="1"/>
    <x v="197"/>
    <n v="0"/>
    <n v="0"/>
    <n v="0"/>
    <n v="1.03"/>
    <s v="17+"/>
    <x v="0"/>
    <n v="37"/>
    <n v="0"/>
    <n v="1"/>
    <n v="1"/>
  </r>
  <r>
    <n v="4860"/>
    <n v="1008692660"/>
    <s v="RollerCoaster Tycoon簧 3"/>
    <n v="701620224"/>
    <s v="USD"/>
    <x v="4"/>
    <x v="2600"/>
    <n v="469"/>
    <n v="4"/>
    <n v="4"/>
    <s v="1.0.4"/>
    <s v="4+"/>
    <x v="0"/>
    <n v="25"/>
    <n v="4"/>
    <n v="6"/>
    <n v="1"/>
  </r>
  <r>
    <n v="4861"/>
    <n v="1008719508"/>
    <s v="Shadow Bug"/>
    <n v="246233088"/>
    <s v="USD"/>
    <x v="0"/>
    <x v="2436"/>
    <n v="934"/>
    <n v="4.5"/>
    <n v="4.5"/>
    <n v="1.3"/>
    <s v="12+"/>
    <x v="0"/>
    <n v="38"/>
    <n v="5"/>
    <n v="11"/>
    <n v="1"/>
  </r>
  <r>
    <n v="4863"/>
    <n v="1009134067"/>
    <s v="Bullet Force"/>
    <n v="501043200"/>
    <s v="USD"/>
    <x v="1"/>
    <x v="2601"/>
    <n v="1037"/>
    <n v="4.5"/>
    <n v="4.5"/>
    <n v="1.05"/>
    <s v="17+"/>
    <x v="0"/>
    <n v="37"/>
    <n v="5"/>
    <n v="1"/>
    <n v="1"/>
  </r>
  <r>
    <n v="4864"/>
    <n v="1009158392"/>
    <s v="勗脯賢隡狀瘝Ｘ株箝"/>
    <n v="511979520"/>
    <s v="USD"/>
    <x v="1"/>
    <x v="831"/>
    <n v="1"/>
    <n v="4"/>
    <n v="4"/>
    <s v="1.0.1"/>
    <s v="12+"/>
    <x v="0"/>
    <n v="38"/>
    <n v="0"/>
    <n v="1"/>
    <n v="1"/>
  </r>
  <r>
    <n v="4866"/>
    <n v="1009200976"/>
    <s v="Futurama: Game of Drones"/>
    <n v="385683456"/>
    <s v="USD"/>
    <x v="1"/>
    <x v="2602"/>
    <n v="414"/>
    <n v="4.5"/>
    <n v="4.5"/>
    <s v="1.12.0"/>
    <s v="12+"/>
    <x v="0"/>
    <n v="37"/>
    <n v="5"/>
    <n v="45"/>
    <n v="1"/>
  </r>
  <r>
    <n v="4867"/>
    <n v="1009227147"/>
    <s v="Vault!"/>
    <n v="135558144"/>
    <s v="USD"/>
    <x v="1"/>
    <x v="2603"/>
    <n v="123"/>
    <n v="4.5"/>
    <n v="4"/>
    <s v="1.0.4"/>
    <s v="9+"/>
    <x v="0"/>
    <n v="40"/>
    <n v="5"/>
    <n v="1"/>
    <n v="1"/>
  </r>
  <r>
    <n v="4868"/>
    <n v="1009257820"/>
    <s v="FreeVRPlayer"/>
    <n v="7944192"/>
    <s v="USD"/>
    <x v="1"/>
    <x v="1429"/>
    <n v="37"/>
    <n v="2.5"/>
    <n v="3"/>
    <n v="2"/>
    <s v="4+"/>
    <x v="14"/>
    <n v="37"/>
    <n v="2"/>
    <n v="1"/>
    <n v="1"/>
  </r>
  <r>
    <n v="4870"/>
    <n v="1009336960"/>
    <s v="Peppa Pig: Golden Boots"/>
    <n v="986284032"/>
    <s v="USD"/>
    <x v="6"/>
    <x v="2060"/>
    <n v="0"/>
    <n v="3.5"/>
    <n v="0"/>
    <s v="1.1.0"/>
    <s v="4+"/>
    <x v="16"/>
    <n v="37"/>
    <n v="5"/>
    <n v="3"/>
    <n v="1"/>
  </r>
  <r>
    <n v="4871"/>
    <n v="1009442510"/>
    <s v="Colorfy: Coloring Book for Adults"/>
    <n v="124185600"/>
    <s v="USD"/>
    <x v="1"/>
    <x v="2604"/>
    <n v="217"/>
    <n v="4.5"/>
    <n v="4.5"/>
    <s v="3.7.1"/>
    <s v="4+"/>
    <x v="13"/>
    <n v="37"/>
    <n v="5"/>
    <n v="13"/>
    <n v="1"/>
  </r>
  <r>
    <n v="4873"/>
    <n v="1009979707"/>
    <s v="Snapimals: Discover &amp; Snap Amazing &amp; Cute Animals!"/>
    <n v="221279232"/>
    <s v="USD"/>
    <x v="1"/>
    <x v="2605"/>
    <n v="713"/>
    <n v="4.5"/>
    <n v="4.5"/>
    <s v="1.1.8"/>
    <s v="4+"/>
    <x v="0"/>
    <n v="37"/>
    <n v="5"/>
    <n v="1"/>
    <n v="1"/>
  </r>
  <r>
    <n v="4874"/>
    <n v="1010174792"/>
    <s v="銝閮-霈啣摮嚗啣曏"/>
    <n v="32125952"/>
    <s v="USD"/>
    <x v="2"/>
    <x v="197"/>
    <n v="0"/>
    <n v="0"/>
    <n v="0"/>
    <s v="2.2.2"/>
    <s v="12+"/>
    <x v="9"/>
    <n v="38"/>
    <n v="0"/>
    <n v="2"/>
    <n v="1"/>
  </r>
  <r>
    <n v="4875"/>
    <n v="1010204708"/>
    <s v="蝛箸嚗隡葵鈭箸賭漱像"/>
    <n v="46157824"/>
    <s v="USD"/>
    <x v="1"/>
    <x v="197"/>
    <n v="0"/>
    <n v="0"/>
    <n v="0"/>
    <s v="2.8.1"/>
    <s v="17+"/>
    <x v="17"/>
    <n v="38"/>
    <n v="0"/>
    <n v="2"/>
    <n v="1"/>
  </r>
  <r>
    <n v="4878"/>
    <n v="1010582800"/>
    <s v="Battlevoid: Harbinger"/>
    <n v="108232704"/>
    <s v="USD"/>
    <x v="2"/>
    <x v="2606"/>
    <n v="68"/>
    <n v="4.5"/>
    <n v="5"/>
    <s v="2.0.1"/>
    <s v="12+"/>
    <x v="0"/>
    <n v="38"/>
    <n v="5"/>
    <n v="1"/>
    <n v="1"/>
  </r>
  <r>
    <n v="4879"/>
    <n v="1010587367"/>
    <s v="Stickman Football"/>
    <n v="47736832"/>
    <s v="USD"/>
    <x v="1"/>
    <x v="2607"/>
    <n v="0"/>
    <n v="4"/>
    <n v="0"/>
    <n v="1.4"/>
    <s v="4+"/>
    <x v="0"/>
    <n v="40"/>
    <n v="5"/>
    <n v="1"/>
    <n v="1"/>
  </r>
  <r>
    <n v="4880"/>
    <n v="1010604522"/>
    <s v="Syberia 2 (FULL)"/>
    <n v="1563693056"/>
    <s v="USD"/>
    <x v="4"/>
    <x v="1695"/>
    <n v="58"/>
    <n v="4"/>
    <n v="4"/>
    <n v="1"/>
    <s v="12+"/>
    <x v="0"/>
    <n v="38"/>
    <n v="5"/>
    <n v="6"/>
    <n v="1"/>
  </r>
  <r>
    <n v="4881"/>
    <n v="1010677881"/>
    <s v="World Chef: Restaurant &amp; Cooking Game"/>
    <n v="136355840"/>
    <s v="USD"/>
    <x v="1"/>
    <x v="2608"/>
    <n v="103"/>
    <n v="4.5"/>
    <n v="4.5"/>
    <s v="1.34.7"/>
    <s v="12+"/>
    <x v="0"/>
    <n v="38"/>
    <n v="5"/>
    <n v="12"/>
    <n v="1"/>
  </r>
  <r>
    <n v="4882"/>
    <n v="1010704842"/>
    <s v="Dream League Soccer 2017"/>
    <n v="359676928"/>
    <s v="USD"/>
    <x v="1"/>
    <x v="2609"/>
    <n v="6514"/>
    <n v="4.5"/>
    <n v="4.5"/>
    <n v="4.04"/>
    <s v="4+"/>
    <x v="0"/>
    <n v="37"/>
    <n v="5"/>
    <n v="12"/>
    <n v="1"/>
  </r>
  <r>
    <n v="4884"/>
    <n v="1010739052"/>
    <s v="My Singing Monsters: Dawn of Fire"/>
    <n v="149613568"/>
    <s v="USD"/>
    <x v="1"/>
    <x v="2610"/>
    <n v="336"/>
    <n v="4.5"/>
    <n v="4.5"/>
    <s v="1.11.0"/>
    <s v="4+"/>
    <x v="0"/>
    <n v="38"/>
    <n v="5"/>
    <n v="1"/>
    <n v="1"/>
  </r>
  <r>
    <n v="4885"/>
    <n v="1010794981"/>
    <s v="GIPHY KEYS. The GIF Keyboard"/>
    <n v="51138560"/>
    <s v="USD"/>
    <x v="1"/>
    <x v="1196"/>
    <n v="14"/>
    <n v="3.5"/>
    <n v="2.5"/>
    <s v="1.0.3"/>
    <s v="12+"/>
    <x v="7"/>
    <n v="37"/>
    <n v="0"/>
    <n v="1"/>
    <n v="1"/>
  </r>
  <r>
    <n v="4886"/>
    <n v="1010801515"/>
    <s v="Ultimate Shark Simulator"/>
    <n v="143093760"/>
    <s v="USD"/>
    <x v="2"/>
    <x v="1013"/>
    <n v="225"/>
    <n v="4"/>
    <n v="4"/>
    <n v="1.1000000000000001"/>
    <s v="9+"/>
    <x v="0"/>
    <n v="40"/>
    <n v="5"/>
    <n v="1"/>
    <n v="1"/>
  </r>
  <r>
    <n v="4887"/>
    <n v="1010801519"/>
    <s v="Ultimate Lion Simulator"/>
    <n v="149815296"/>
    <s v="USD"/>
    <x v="2"/>
    <x v="2611"/>
    <n v="763"/>
    <n v="4.5"/>
    <n v="4.5"/>
    <n v="1"/>
    <s v="12+"/>
    <x v="0"/>
    <n v="40"/>
    <n v="4"/>
    <n v="1"/>
    <n v="1"/>
  </r>
  <r>
    <n v="4888"/>
    <n v="1010803520"/>
    <s v="Ultimate Dinosaur Simulator"/>
    <n v="153828352"/>
    <s v="USD"/>
    <x v="2"/>
    <x v="2207"/>
    <n v="216"/>
    <n v="3.5"/>
    <n v="4"/>
    <n v="1.2"/>
    <s v="9+"/>
    <x v="0"/>
    <n v="40"/>
    <n v="5"/>
    <n v="1"/>
    <n v="1"/>
  </r>
  <r>
    <n v="4889"/>
    <n v="1010962391"/>
    <s v="Design Home"/>
    <n v="173576192"/>
    <s v="USD"/>
    <x v="1"/>
    <x v="2612"/>
    <n v="468"/>
    <n v="4.5"/>
    <n v="4"/>
    <s v="1.02.51"/>
    <s v="4+"/>
    <x v="0"/>
    <n v="38"/>
    <n v="5"/>
    <n v="1"/>
    <n v="1"/>
  </r>
  <r>
    <n v="4890"/>
    <n v="1010999283"/>
    <s v="Ultimate Horse Simulator"/>
    <n v="153812992"/>
    <s v="USD"/>
    <x v="2"/>
    <x v="2613"/>
    <n v="757"/>
    <n v="4.5"/>
    <n v="4.5"/>
    <n v="1.1000000000000001"/>
    <s v="9+"/>
    <x v="0"/>
    <n v="40"/>
    <n v="5"/>
    <n v="1"/>
    <n v="1"/>
  </r>
  <r>
    <n v="4891"/>
    <n v="1011000146"/>
    <s v="Ultimate Dragon Simulator"/>
    <n v="157528064"/>
    <s v="USD"/>
    <x v="2"/>
    <x v="1292"/>
    <n v="806"/>
    <n v="4.5"/>
    <n v="4.5"/>
    <n v="1"/>
    <s v="12+"/>
    <x v="0"/>
    <n v="40"/>
    <n v="5"/>
    <n v="1"/>
    <n v="1"/>
  </r>
  <r>
    <n v="4893"/>
    <n v="1011114397"/>
    <s v="BestieBox"/>
    <n v="48274432"/>
    <s v="USD"/>
    <x v="1"/>
    <x v="197"/>
    <n v="0"/>
    <n v="0"/>
    <n v="0"/>
    <s v="3.2.1"/>
    <s v="4+"/>
    <x v="9"/>
    <n v="37"/>
    <n v="0"/>
    <n v="5"/>
    <n v="1"/>
  </r>
  <r>
    <n v="4894"/>
    <n v="1011129367"/>
    <s v="The Abandoned"/>
    <n v="254512128"/>
    <s v="USD"/>
    <x v="7"/>
    <x v="674"/>
    <n v="7"/>
    <n v="4.5"/>
    <n v="5"/>
    <s v="1.1.42"/>
    <s v="17+"/>
    <x v="0"/>
    <n v="38"/>
    <n v="5"/>
    <n v="2"/>
    <n v="1"/>
  </r>
  <r>
    <n v="4895"/>
    <n v="1011132019"/>
    <s v="NOISE"/>
    <n v="99423232"/>
    <s v="USD"/>
    <x v="1"/>
    <x v="2614"/>
    <n v="5"/>
    <n v="3"/>
    <n v="2"/>
    <s v="2.3.3"/>
    <s v="4+"/>
    <x v="6"/>
    <n v="25"/>
    <n v="5"/>
    <n v="0"/>
    <n v="1"/>
  </r>
  <r>
    <n v="4896"/>
    <n v="1011193872"/>
    <s v="Splash Pop"/>
    <n v="291697664"/>
    <s v="USD"/>
    <x v="1"/>
    <x v="1756"/>
    <n v="0"/>
    <n v="4"/>
    <n v="0"/>
    <s v="1.2.2"/>
    <s v="12+"/>
    <x v="0"/>
    <n v="37"/>
    <n v="5"/>
    <n v="6"/>
    <n v="1"/>
  </r>
  <r>
    <n v="4898"/>
    <n v="1011396240"/>
    <s v="WSwitch for Belkin WeMo"/>
    <n v="4703232"/>
    <s v="USD"/>
    <x v="7"/>
    <x v="1196"/>
    <n v="82"/>
    <n v="2.5"/>
    <n v="2"/>
    <n v="1.3"/>
    <s v="4+"/>
    <x v="7"/>
    <n v="37"/>
    <n v="5"/>
    <n v="1"/>
    <n v="1"/>
  </r>
  <r>
    <n v="4899"/>
    <n v="1011415692"/>
    <s v="QB Hero"/>
    <n v="29577216"/>
    <s v="USD"/>
    <x v="1"/>
    <x v="1581"/>
    <n v="114"/>
    <n v="4.5"/>
    <n v="4.5"/>
    <s v="1.2.1"/>
    <s v="9+"/>
    <x v="0"/>
    <n v="37"/>
    <n v="5"/>
    <n v="1"/>
    <n v="1"/>
  </r>
  <r>
    <n v="4900"/>
    <n v="1011476555"/>
    <s v="Green Eggs and Ham - Read &amp; Learn - Dr. Seuss"/>
    <n v="46465024"/>
    <s v="USD"/>
    <x v="0"/>
    <x v="308"/>
    <n v="149"/>
    <n v="5"/>
    <n v="5"/>
    <s v="4.0.6"/>
    <s v="4+"/>
    <x v="20"/>
    <n v="37"/>
    <n v="5"/>
    <n v="1"/>
    <n v="1"/>
  </r>
  <r>
    <n v="4901"/>
    <n v="1011479119"/>
    <s v="Dr. Seuss's ABC - Read &amp; Learn - Dr. Seuss"/>
    <n v="40559616"/>
    <s v="USD"/>
    <x v="7"/>
    <x v="1416"/>
    <n v="82"/>
    <n v="4.5"/>
    <n v="4.5"/>
    <s v="4.0.6"/>
    <s v="4+"/>
    <x v="20"/>
    <n v="37"/>
    <n v="5"/>
    <n v="1"/>
    <n v="1"/>
  </r>
  <r>
    <n v="4902"/>
    <n v="1011501094"/>
    <s v="Disney Jigsaw Puzzles!"/>
    <n v="107602944"/>
    <s v="USD"/>
    <x v="1"/>
    <x v="2152"/>
    <n v="99"/>
    <n v="4.5"/>
    <n v="4.5"/>
    <n v="5"/>
    <s v="4+"/>
    <x v="0"/>
    <n v="37"/>
    <n v="5"/>
    <n v="4"/>
    <n v="1"/>
  </r>
  <r>
    <n v="4903"/>
    <n v="1011562903"/>
    <s v="Spanish SOLO: Learn Spanish With Lessons On The Go"/>
    <n v="75766784"/>
    <s v="USD"/>
    <x v="1"/>
    <x v="1106"/>
    <n v="0"/>
    <n v="4.5"/>
    <n v="0"/>
    <n v="2"/>
    <s v="9+"/>
    <x v="16"/>
    <n v="37"/>
    <n v="5"/>
    <n v="1"/>
    <n v="1"/>
  </r>
  <r>
    <n v="4904"/>
    <n v="1011597997"/>
    <s v="9脣"/>
    <n v="31092736"/>
    <s v="USD"/>
    <x v="1"/>
    <x v="197"/>
    <n v="0"/>
    <n v="0"/>
    <n v="0"/>
    <s v="1.0.0"/>
    <s v="4+"/>
    <x v="0"/>
    <n v="40"/>
    <n v="5"/>
    <n v="2"/>
    <n v="1"/>
  </r>
  <r>
    <n v="4908"/>
    <n v="1011661714"/>
    <s v="整蕩桀急嫘潦潦蝵柴"/>
    <n v="49234944"/>
    <s v="USD"/>
    <x v="1"/>
    <x v="197"/>
    <n v="0"/>
    <n v="0"/>
    <n v="0"/>
    <s v="1.0.9"/>
    <s v="4+"/>
    <x v="0"/>
    <n v="38"/>
    <n v="3"/>
    <n v="1"/>
    <n v="1"/>
  </r>
  <r>
    <n v="4909"/>
    <n v="1011675447"/>
    <s v="瞈嚗畾"/>
    <n v="123645952"/>
    <s v="USD"/>
    <x v="1"/>
    <x v="831"/>
    <n v="1"/>
    <n v="5"/>
    <n v="5"/>
    <s v="1.1.0"/>
    <s v="9+"/>
    <x v="13"/>
    <n v="37"/>
    <n v="3"/>
    <n v="1"/>
    <n v="1"/>
  </r>
  <r>
    <n v="4910"/>
    <n v="1011714860"/>
    <s v="Tap Quest : Gate Keeper"/>
    <n v="172115968"/>
    <s v="USD"/>
    <x v="1"/>
    <x v="1934"/>
    <n v="29"/>
    <n v="4.5"/>
    <n v="4"/>
    <n v="3.8"/>
    <s v="4+"/>
    <x v="0"/>
    <n v="37"/>
    <n v="5"/>
    <n v="4"/>
    <n v="1"/>
  </r>
  <r>
    <n v="4913"/>
    <n v="1011776388"/>
    <s v="Give It Up! 2"/>
    <n v="165923840"/>
    <s v="USD"/>
    <x v="1"/>
    <x v="2615"/>
    <n v="1"/>
    <n v="4"/>
    <n v="5"/>
    <s v="1.5.8"/>
    <s v="4+"/>
    <x v="0"/>
    <n v="37"/>
    <n v="5"/>
    <n v="8"/>
    <n v="1"/>
  </r>
  <r>
    <n v="4914"/>
    <n v="1011788068"/>
    <s v="Would You Rather?"/>
    <n v="33028096"/>
    <s v="USD"/>
    <x v="1"/>
    <x v="2616"/>
    <n v="2263"/>
    <n v="4.5"/>
    <n v="4.5"/>
    <n v="1.7"/>
    <s v="12+"/>
    <x v="0"/>
    <n v="40"/>
    <n v="5"/>
    <n v="2"/>
    <n v="1"/>
  </r>
  <r>
    <n v="4915"/>
    <n v="1011796416"/>
    <s v="GYMONDO  Fitness Training f羹r Zuhause"/>
    <n v="133136384"/>
    <s v="USD"/>
    <x v="1"/>
    <x v="197"/>
    <n v="0"/>
    <n v="0"/>
    <n v="0"/>
    <s v="3.0.1"/>
    <s v="4+"/>
    <x v="12"/>
    <n v="37"/>
    <n v="5"/>
    <n v="2"/>
    <n v="1"/>
  </r>
  <r>
    <n v="4916"/>
    <n v="1011806461"/>
    <s v="晞頝狼IME TO STAR"/>
    <n v="201411584"/>
    <s v="USD"/>
    <x v="2"/>
    <x v="1413"/>
    <n v="0"/>
    <n v="5"/>
    <n v="0"/>
    <n v="1.1000000000000001"/>
    <s v="4+"/>
    <x v="0"/>
    <n v="40"/>
    <n v="5"/>
    <n v="1"/>
    <n v="1"/>
  </r>
  <r>
    <n v="4917"/>
    <n v="1011915604"/>
    <s v="AGT: America's Got Talent Official App on NBC"/>
    <n v="24906752"/>
    <s v="USD"/>
    <x v="1"/>
    <x v="2617"/>
    <n v="16"/>
    <n v="3"/>
    <n v="4.5"/>
    <s v="1.3.0"/>
    <s v="4+"/>
    <x v="13"/>
    <n v="37"/>
    <n v="5"/>
    <n v="1"/>
    <n v="1"/>
  </r>
  <r>
    <n v="4918"/>
    <n v="1011935076"/>
    <s v="Digit: Save Money Without Thinking About It"/>
    <n v="68513792"/>
    <s v="USD"/>
    <x v="1"/>
    <x v="357"/>
    <n v="287"/>
    <n v="3.5"/>
    <n v="3"/>
    <s v="1.4.3"/>
    <s v="4+"/>
    <x v="5"/>
    <n v="37"/>
    <n v="0"/>
    <n v="1"/>
    <n v="1"/>
  </r>
  <r>
    <n v="4919"/>
    <n v="1011983738"/>
    <s v="Precision Ukulele Tuner - with Chords &amp; Metronome"/>
    <n v="49049600"/>
    <s v="USD"/>
    <x v="7"/>
    <x v="1442"/>
    <n v="52"/>
    <n v="4.5"/>
    <n v="5"/>
    <s v="3.1.0"/>
    <s v="4+"/>
    <x v="6"/>
    <n v="37"/>
    <n v="5"/>
    <n v="1"/>
    <n v="1"/>
  </r>
  <r>
    <n v="4920"/>
    <n v="1011987577"/>
    <s v="Sputnik Eyes"/>
    <n v="65553408"/>
    <s v="USD"/>
    <x v="7"/>
    <x v="799"/>
    <n v="303"/>
    <n v="4"/>
    <n v="4"/>
    <n v="1.5"/>
    <s v="4+"/>
    <x v="0"/>
    <n v="38"/>
    <n v="5"/>
    <n v="1"/>
    <n v="1"/>
  </r>
  <r>
    <n v="4921"/>
    <n v="1012032539"/>
    <s v="Sideline - 2nd Phone Number"/>
    <n v="133328896"/>
    <s v="USD"/>
    <x v="1"/>
    <x v="2618"/>
    <n v="47"/>
    <n v="4.5"/>
    <n v="5"/>
    <n v="2.25"/>
    <s v="4+"/>
    <x v="11"/>
    <n v="11"/>
    <n v="0"/>
    <n v="1"/>
    <n v="1"/>
  </r>
  <r>
    <n v="4922"/>
    <n v="1012151919"/>
    <s v="Bakery Story 2"/>
    <n v="173878272"/>
    <s v="USD"/>
    <x v="1"/>
    <x v="2619"/>
    <n v="1991"/>
    <n v="4"/>
    <n v="4"/>
    <n v="1.6"/>
    <s v="4+"/>
    <x v="0"/>
    <n v="38"/>
    <n v="5"/>
    <n v="1"/>
    <n v="1"/>
  </r>
  <r>
    <n v="4923"/>
    <n v="1012231677"/>
    <s v="METAL SLUG ATTACK"/>
    <n v="106136576"/>
    <s v="USD"/>
    <x v="1"/>
    <x v="2620"/>
    <n v="10"/>
    <n v="4.5"/>
    <n v="4"/>
    <s v="2.6.0"/>
    <s v="12+"/>
    <x v="0"/>
    <n v="38"/>
    <n v="5"/>
    <n v="2"/>
    <n v="1"/>
  </r>
  <r>
    <n v="4926"/>
    <n v="1012274888"/>
    <s v="Zen Brush 2"/>
    <n v="69114880"/>
    <s v="USD"/>
    <x v="6"/>
    <x v="387"/>
    <n v="0"/>
    <n v="4.5"/>
    <n v="0"/>
    <n v="1.1200000000000001"/>
    <s v="4+"/>
    <x v="13"/>
    <n v="37"/>
    <n v="5"/>
    <n v="2"/>
    <n v="1"/>
  </r>
  <r>
    <n v="4927"/>
    <n v="1012298403"/>
    <s v="Don't Starve: Pocket Edition"/>
    <n v="403637248"/>
    <s v="USD"/>
    <x v="4"/>
    <x v="2621"/>
    <n v="236"/>
    <n v="4"/>
    <n v="4.5"/>
    <n v="1.1000000000000001"/>
    <s v="9+"/>
    <x v="0"/>
    <n v="37"/>
    <n v="1"/>
    <n v="1"/>
    <n v="1"/>
  </r>
  <r>
    <n v="4928"/>
    <n v="1012329703"/>
    <s v="往-擐憭折"/>
    <n v="156032000"/>
    <s v="USD"/>
    <x v="1"/>
    <x v="197"/>
    <n v="0"/>
    <n v="0"/>
    <n v="0"/>
    <s v="1.4.8"/>
    <s v="17+"/>
    <x v="0"/>
    <n v="40"/>
    <n v="5"/>
    <n v="1"/>
    <n v="1"/>
  </r>
  <r>
    <n v="4931"/>
    <n v="1012368051"/>
    <s v="冽血賢寞迤"/>
    <n v="124522496"/>
    <s v="USD"/>
    <x v="1"/>
    <x v="561"/>
    <n v="0"/>
    <n v="4.5"/>
    <n v="0"/>
    <s v="1.1.54"/>
    <s v="4+"/>
    <x v="0"/>
    <n v="40"/>
    <n v="5"/>
    <n v="1"/>
    <n v="1"/>
  </r>
  <r>
    <n v="4932"/>
    <n v="1012604262"/>
    <s v="Cat Kitty Kitten Coloring Pages - Free Girl Games"/>
    <n v="39411712"/>
    <s v="USD"/>
    <x v="1"/>
    <x v="703"/>
    <n v="873"/>
    <n v="4.5"/>
    <n v="4.5"/>
    <n v="2.2999999999999998"/>
    <s v="4+"/>
    <x v="0"/>
    <n v="43"/>
    <n v="5"/>
    <n v="2"/>
    <n v="1"/>
  </r>
  <r>
    <n v="4933"/>
    <n v="1012712705"/>
    <s v="Tropical Wars - Pirate Battles"/>
    <n v="110904320"/>
    <s v="USD"/>
    <x v="1"/>
    <x v="2622"/>
    <n v="45"/>
    <n v="4.5"/>
    <n v="4.5"/>
    <s v="1.11.04"/>
    <s v="12+"/>
    <x v="0"/>
    <n v="38"/>
    <n v="5"/>
    <n v="5"/>
    <n v="1"/>
  </r>
  <r>
    <n v="4936"/>
    <n v="1012867463"/>
    <s v="蝵嗉"/>
    <n v="107292672"/>
    <s v="USD"/>
    <x v="1"/>
    <x v="197"/>
    <n v="0"/>
    <n v="0"/>
    <n v="0"/>
    <s v="2.0.6.052406"/>
    <s v="4+"/>
    <x v="5"/>
    <n v="38"/>
    <n v="0"/>
    <n v="1"/>
    <n v="1"/>
  </r>
  <r>
    <n v="4940"/>
    <n v="1013551921"/>
    <s v="Video Smith - A Powerful video editing tool set"/>
    <n v="39056384"/>
    <s v="USD"/>
    <x v="1"/>
    <x v="831"/>
    <n v="1"/>
    <n v="5"/>
    <n v="5"/>
    <n v="1.2"/>
    <s v="4+"/>
    <x v="14"/>
    <n v="37"/>
    <n v="0"/>
    <n v="2"/>
    <n v="1"/>
  </r>
  <r>
    <n v="4941"/>
    <n v="1013585593"/>
    <s v="_PRISM"/>
    <n v="400202752"/>
    <s v="USD"/>
    <x v="6"/>
    <x v="2623"/>
    <n v="330"/>
    <n v="4.5"/>
    <n v="4.5"/>
    <n v="1.1000000000000001"/>
    <s v="4+"/>
    <x v="0"/>
    <n v="40"/>
    <n v="5"/>
    <n v="1"/>
    <n v="1"/>
  </r>
  <r>
    <n v="4942"/>
    <n v="1013596666"/>
    <s v="Hoodclips"/>
    <n v="15900672"/>
    <s v="USD"/>
    <x v="1"/>
    <x v="1110"/>
    <n v="23"/>
    <n v="4"/>
    <n v="3"/>
    <s v="2.2.7"/>
    <s v="17+"/>
    <x v="13"/>
    <n v="37"/>
    <n v="5"/>
    <n v="1"/>
    <n v="1"/>
  </r>
  <r>
    <n v="4944"/>
    <n v="1013780477"/>
    <s v="Star Cheerleader - High School Tryouts"/>
    <n v="222483456"/>
    <s v="USD"/>
    <x v="1"/>
    <x v="1565"/>
    <n v="53"/>
    <n v="4"/>
    <n v="4"/>
    <n v="1.4"/>
    <s v="4+"/>
    <x v="0"/>
    <n v="38"/>
    <n v="5"/>
    <n v="11"/>
    <n v="1"/>
  </r>
  <r>
    <n v="4946"/>
    <n v="1013818720"/>
    <s v="Heroki"/>
    <n v="373096448"/>
    <s v="USD"/>
    <x v="4"/>
    <x v="1828"/>
    <n v="37"/>
    <n v="4"/>
    <n v="4.5"/>
    <n v="1.2"/>
    <s v="9+"/>
    <x v="0"/>
    <n v="37"/>
    <n v="5"/>
    <n v="1"/>
    <n v="1"/>
  </r>
  <r>
    <n v="4947"/>
    <n v="1013854622"/>
    <s v="KSI Unleashed"/>
    <n v="456900608"/>
    <s v="USD"/>
    <x v="1"/>
    <x v="2624"/>
    <n v="44"/>
    <n v="5"/>
    <n v="5"/>
    <s v="1.3.2"/>
    <s v="17+"/>
    <x v="0"/>
    <n v="37"/>
    <n v="5"/>
    <n v="1"/>
    <n v="1"/>
  </r>
  <r>
    <n v="4948"/>
    <n v="1013992870"/>
    <s v="Peanuts: Snoopy's Town Tale"/>
    <n v="95766528"/>
    <s v="USD"/>
    <x v="1"/>
    <x v="2625"/>
    <n v="4"/>
    <n v="3.5"/>
    <n v="5"/>
    <s v="1.3.2"/>
    <s v="4+"/>
    <x v="0"/>
    <n v="38"/>
    <n v="5"/>
    <n v="45"/>
    <n v="1"/>
  </r>
  <r>
    <n v="4952"/>
    <n v="1014277964"/>
    <s v="SelfieCity"/>
    <n v="71816192"/>
    <s v="USD"/>
    <x v="1"/>
    <x v="1582"/>
    <n v="1"/>
    <n v="5"/>
    <n v="5"/>
    <s v="2.9.1"/>
    <s v="4+"/>
    <x v="14"/>
    <n v="37"/>
    <n v="0"/>
    <n v="5"/>
    <n v="1"/>
  </r>
  <r>
    <n v="4953"/>
    <n v="1014459049"/>
    <s v="Fontmania - Add Artworks &amp; Text to Your Photos!"/>
    <n v="37767168"/>
    <s v="USD"/>
    <x v="4"/>
    <x v="2626"/>
    <n v="306"/>
    <n v="4.5"/>
    <n v="4.5"/>
    <n v="1.6"/>
    <s v="4+"/>
    <x v="14"/>
    <n v="37"/>
    <n v="5"/>
    <n v="11"/>
    <n v="1"/>
  </r>
  <r>
    <n v="4954"/>
    <n v="1014565551"/>
    <s v="Sago Mini Trucks and Diggers"/>
    <n v="109857792"/>
    <s v="USD"/>
    <x v="6"/>
    <x v="1242"/>
    <n v="7"/>
    <n v="4"/>
    <n v="4.5"/>
    <n v="1.2"/>
    <s v="4+"/>
    <x v="16"/>
    <n v="38"/>
    <n v="5"/>
    <n v="1"/>
    <n v="1"/>
  </r>
  <r>
    <n v="4955"/>
    <n v="1014661557"/>
    <s v="Monkey Preschool Animals"/>
    <n v="126582784"/>
    <s v="USD"/>
    <x v="6"/>
    <x v="295"/>
    <n v="5"/>
    <n v="4.5"/>
    <n v="4.5"/>
    <s v="1.0.6"/>
    <s v="4+"/>
    <x v="16"/>
    <n v="40"/>
    <n v="4"/>
    <n v="1"/>
    <n v="1"/>
  </r>
  <r>
    <n v="4956"/>
    <n v="1014902505"/>
    <s v="Bus Driving Taxi Parking Simulator Real Extreme Car Racing Sim"/>
    <n v="295681024"/>
    <s v="USD"/>
    <x v="1"/>
    <x v="882"/>
    <n v="199"/>
    <n v="4"/>
    <n v="4"/>
    <n v="1"/>
    <s v="4+"/>
    <x v="0"/>
    <n v="38"/>
    <n v="5"/>
    <n v="1"/>
    <n v="1"/>
  </r>
  <r>
    <n v="4957"/>
    <n v="1014907403"/>
    <s v="嚗怠 怒潦 800"/>
    <n v="65695744"/>
    <s v="USD"/>
    <x v="1"/>
    <x v="197"/>
    <n v="0"/>
    <n v="0"/>
    <n v="0"/>
    <s v="1.3.0"/>
    <s v="4+"/>
    <x v="0"/>
    <n v="38"/>
    <n v="5"/>
    <n v="2"/>
    <n v="1"/>
  </r>
  <r>
    <n v="4959"/>
    <n v="1014919815"/>
    <s v="Pok矇mon Shuffle Mobile"/>
    <n v="106076160"/>
    <s v="USD"/>
    <x v="1"/>
    <x v="2627"/>
    <n v="560"/>
    <n v="4.5"/>
    <n v="5"/>
    <s v="1.10.0"/>
    <s v="4+"/>
    <x v="0"/>
    <n v="38"/>
    <n v="3"/>
    <n v="7"/>
    <n v="1"/>
  </r>
  <r>
    <n v="4960"/>
    <n v="1014920360"/>
    <s v="BuriedTown - World's First Doomsday Survival Themed Game"/>
    <n v="60974080"/>
    <s v="USD"/>
    <x v="2"/>
    <x v="148"/>
    <n v="26"/>
    <n v="4"/>
    <n v="4.5"/>
    <s v="1.4.0"/>
    <s v="9+"/>
    <x v="0"/>
    <n v="40"/>
    <n v="5"/>
    <n v="13"/>
    <n v="1"/>
  </r>
  <r>
    <n v="4962"/>
    <n v="1015000630"/>
    <s v="Tank Battle: Blitzkrieg"/>
    <n v="217393152"/>
    <s v="USD"/>
    <x v="7"/>
    <x v="184"/>
    <n v="1"/>
    <n v="3.5"/>
    <n v="5"/>
    <n v="1.7"/>
    <s v="12+"/>
    <x v="0"/>
    <n v="38"/>
    <n v="5"/>
    <n v="1"/>
    <n v="1"/>
  </r>
  <r>
    <n v="4963"/>
    <n v="1015059175"/>
    <s v="A Color Story"/>
    <n v="39306240"/>
    <s v="USD"/>
    <x v="1"/>
    <x v="822"/>
    <n v="629"/>
    <n v="4.5"/>
    <n v="5"/>
    <s v="1.1.3"/>
    <s v="4+"/>
    <x v="14"/>
    <n v="37"/>
    <n v="5"/>
    <n v="1"/>
    <n v="1"/>
  </r>
  <r>
    <n v="4964"/>
    <n v="1015077531"/>
    <s v="USPS StampApp for iPad"/>
    <n v="47478784"/>
    <s v="USD"/>
    <x v="3"/>
    <x v="1932"/>
    <n v="4"/>
    <n v="2.5"/>
    <n v="3"/>
    <n v="1.5"/>
    <s v="4+"/>
    <x v="4"/>
    <n v="24"/>
    <n v="5"/>
    <n v="1"/>
    <n v="1"/>
  </r>
  <r>
    <n v="4965"/>
    <n v="1015225810"/>
    <s v="ZAKER 銝"/>
    <n v="75351040"/>
    <s v="USD"/>
    <x v="2"/>
    <x v="197"/>
    <n v="0"/>
    <n v="0"/>
    <n v="0"/>
    <n v="7.7"/>
    <s v="12+"/>
    <x v="19"/>
    <n v="37"/>
    <n v="0"/>
    <n v="3"/>
    <n v="1"/>
  </r>
  <r>
    <n v="4968"/>
    <n v="1015552271"/>
    <s v="PAW Patrol Pups to the Rescue"/>
    <n v="757837824"/>
    <s v="USD"/>
    <x v="7"/>
    <x v="177"/>
    <n v="4"/>
    <n v="2.5"/>
    <n v="2"/>
    <n v="1.4"/>
    <s v="4+"/>
    <x v="16"/>
    <n v="38"/>
    <n v="0"/>
    <n v="1"/>
    <n v="1"/>
  </r>
  <r>
    <n v="4969"/>
    <n v="1015603795"/>
    <s v="PAW Patrol Pups to the Rescue HD"/>
    <n v="757911552"/>
    <s v="USD"/>
    <x v="7"/>
    <x v="1649"/>
    <n v="30"/>
    <n v="3"/>
    <n v="3.5"/>
    <n v="1.4"/>
    <s v="4+"/>
    <x v="16"/>
    <n v="24"/>
    <n v="5"/>
    <n v="1"/>
    <n v="1"/>
  </r>
  <r>
    <n v="4970"/>
    <n v="1015744628"/>
    <s v="瑯胯柴芥望瘜"/>
    <n v="224096256"/>
    <s v="USD"/>
    <x v="21"/>
    <x v="197"/>
    <n v="0"/>
    <n v="0"/>
    <n v="0"/>
    <n v="1.5"/>
    <s v="4+"/>
    <x v="16"/>
    <n v="38"/>
    <n v="4"/>
    <n v="1"/>
    <n v="1"/>
  </r>
  <r>
    <n v="4971"/>
    <n v="1015771623"/>
    <s v="暻駁抵嚗 敶寞銋梯桃弦璆萄之"/>
    <n v="2170589184"/>
    <s v="USD"/>
    <x v="3"/>
    <x v="197"/>
    <n v="0"/>
    <n v="0"/>
    <n v="0"/>
    <s v="1.1.0"/>
    <s v="12+"/>
    <x v="0"/>
    <n v="40"/>
    <n v="0"/>
    <n v="2"/>
    <n v="0"/>
  </r>
  <r>
    <n v="4973"/>
    <n v="1015820762"/>
    <s v="Circle Swing"/>
    <n v="8642560"/>
    <s v="USD"/>
    <x v="1"/>
    <x v="1068"/>
    <n v="2"/>
    <n v="3.5"/>
    <n v="3.5"/>
    <n v="1.2"/>
    <s v="4+"/>
    <x v="0"/>
    <n v="40"/>
    <n v="3"/>
    <n v="1"/>
    <n v="1"/>
  </r>
  <r>
    <n v="4976"/>
    <n v="1015944446"/>
    <s v="Paper Train: Traffic"/>
    <n v="111042560"/>
    <s v="USD"/>
    <x v="2"/>
    <x v="947"/>
    <n v="20"/>
    <n v="4"/>
    <n v="4"/>
    <n v="1"/>
    <s v="4+"/>
    <x v="0"/>
    <n v="35"/>
    <n v="4"/>
    <n v="1"/>
    <n v="1"/>
  </r>
  <r>
    <n v="4977"/>
    <n v="1016197739"/>
    <s v="Shapes &amp; Colors Learning Kids Games for girls 2 +"/>
    <n v="182903808"/>
    <s v="USD"/>
    <x v="6"/>
    <x v="197"/>
    <n v="0"/>
    <n v="0"/>
    <n v="0"/>
    <n v="1.3"/>
    <s v="4+"/>
    <x v="0"/>
    <n v="40"/>
    <n v="1"/>
    <n v="9"/>
    <n v="1"/>
  </r>
  <r>
    <n v="4978"/>
    <n v="1016279124"/>
    <s v="360 Degree"/>
    <n v="332068864"/>
    <s v="USD"/>
    <x v="1"/>
    <x v="2628"/>
    <n v="7"/>
    <n v="4.5"/>
    <n v="4.5"/>
    <s v="3.4.0"/>
    <s v="4+"/>
    <x v="0"/>
    <n v="38"/>
    <n v="5"/>
    <n v="21"/>
    <n v="1"/>
  </r>
  <r>
    <n v="4982"/>
    <n v="1016360869"/>
    <s v="Marry Me - Perfect Wedding Day!"/>
    <n v="201636864"/>
    <s v="USD"/>
    <x v="1"/>
    <x v="2629"/>
    <n v="43"/>
    <n v="4"/>
    <n v="4.5"/>
    <n v="1.3"/>
    <s v="4+"/>
    <x v="0"/>
    <n v="38"/>
    <n v="5"/>
    <n v="10"/>
    <n v="1"/>
  </r>
  <r>
    <n v="4983"/>
    <n v="1016366447"/>
    <s v="Bear"/>
    <n v="29283328"/>
    <s v="USD"/>
    <x v="1"/>
    <x v="2630"/>
    <n v="7"/>
    <n v="4.5"/>
    <n v="4.5"/>
    <s v="1.2.1"/>
    <s v="4+"/>
    <x v="1"/>
    <n v="37"/>
    <n v="5"/>
    <n v="11"/>
    <n v="1"/>
  </r>
  <r>
    <n v="4986"/>
    <n v="1016673544"/>
    <s v="ipsy - Makeup, subscription and beauty tips"/>
    <n v="35611648"/>
    <s v="USD"/>
    <x v="1"/>
    <x v="2631"/>
    <n v="729"/>
    <n v="5"/>
    <n v="5"/>
    <s v="2.0.0"/>
    <s v="4+"/>
    <x v="17"/>
    <n v="37"/>
    <n v="5"/>
    <n v="1"/>
    <n v="1"/>
  </r>
  <r>
    <n v="4987"/>
    <n v="1016686482"/>
    <s v="How the Grinch Stole Christmas! - Read &amp; Play"/>
    <n v="62609408"/>
    <s v="USD"/>
    <x v="0"/>
    <x v="575"/>
    <n v="22"/>
    <n v="4.5"/>
    <n v="4.5"/>
    <s v="4.0.7"/>
    <s v="4+"/>
    <x v="20"/>
    <n v="37"/>
    <n v="5"/>
    <n v="1"/>
    <n v="1"/>
  </r>
  <r>
    <n v="4988"/>
    <n v="1016810652"/>
    <s v="Gigglebug's Face Race"/>
    <n v="191375360"/>
    <s v="USD"/>
    <x v="6"/>
    <x v="764"/>
    <n v="7"/>
    <n v="3.5"/>
    <n v="3.5"/>
    <n v="1.4"/>
    <s v="4+"/>
    <x v="16"/>
    <n v="38"/>
    <n v="5"/>
    <n v="3"/>
    <n v="1"/>
  </r>
  <r>
    <n v="4989"/>
    <n v="1016915419"/>
    <s v="Trick Shot"/>
    <n v="105433088"/>
    <s v="USD"/>
    <x v="7"/>
    <x v="1725"/>
    <n v="339"/>
    <n v="4.5"/>
    <n v="4.5"/>
    <s v="1.2.0"/>
    <s v="4+"/>
    <x v="0"/>
    <n v="38"/>
    <n v="5"/>
    <n v="1"/>
    <n v="1"/>
  </r>
  <r>
    <n v="4990"/>
    <n v="1017064541"/>
    <s v="Viva Slots Las Vegas Classic Casino Games"/>
    <n v="167431168"/>
    <s v="USD"/>
    <x v="1"/>
    <x v="2632"/>
    <n v="2560"/>
    <n v="4.5"/>
    <n v="5"/>
    <s v="1.34.3"/>
    <s v="12+"/>
    <x v="0"/>
    <n v="38"/>
    <n v="5"/>
    <n v="1"/>
    <n v="1"/>
  </r>
  <r>
    <n v="4991"/>
    <n v="1017112774"/>
    <s v="Battle Golf"/>
    <n v="48627712"/>
    <s v="USD"/>
    <x v="1"/>
    <x v="2126"/>
    <n v="27"/>
    <n v="4"/>
    <n v="3.5"/>
    <s v="2.1.1"/>
    <s v="9+"/>
    <x v="0"/>
    <n v="37"/>
    <n v="5"/>
    <n v="1"/>
    <n v="1"/>
  </r>
  <r>
    <n v="4992"/>
    <n v="1017148055"/>
    <s v="Stash Invest: Investing &amp; Financial Education"/>
    <n v="110992384"/>
    <s v="USD"/>
    <x v="1"/>
    <x v="2633"/>
    <n v="91"/>
    <n v="4"/>
    <n v="4.5"/>
    <s v="1.6.12"/>
    <s v="4+"/>
    <x v="5"/>
    <n v="37"/>
    <n v="0"/>
    <n v="1"/>
    <n v="1"/>
  </r>
  <r>
    <n v="4993"/>
    <n v="1017186083"/>
    <s v="Haywire Hospital"/>
    <n v="503320576"/>
    <s v="USD"/>
    <x v="1"/>
    <x v="1931"/>
    <n v="2"/>
    <n v="4.5"/>
    <n v="3.5"/>
    <s v="2.3.4"/>
    <s v="12+"/>
    <x v="0"/>
    <n v="38"/>
    <n v="5"/>
    <n v="4"/>
    <n v="1"/>
  </r>
  <r>
    <n v="4994"/>
    <n v="1017228401"/>
    <s v="Fusion Pictures - A Multiplayer Game with 4 Hidden Pics Object &amp; 1 Word Puzzle"/>
    <n v="57844736"/>
    <s v="USD"/>
    <x v="1"/>
    <x v="197"/>
    <n v="0"/>
    <n v="0"/>
    <n v="0"/>
    <n v="1.2"/>
    <s v="4+"/>
    <x v="0"/>
    <n v="40"/>
    <n v="3"/>
    <n v="1"/>
    <n v="1"/>
  </r>
  <r>
    <n v="4996"/>
    <n v="1017236115"/>
    <s v="胯Ｕ打憭拇"/>
    <n v="33636352"/>
    <s v="USD"/>
    <x v="1"/>
    <x v="197"/>
    <n v="0"/>
    <n v="0"/>
    <n v="0"/>
    <n v="1.1000000000000001"/>
    <s v="4+"/>
    <x v="0"/>
    <n v="40"/>
    <n v="5"/>
    <n v="2"/>
    <n v="1"/>
  </r>
  <r>
    <n v="4997"/>
    <n v="1017240682"/>
    <s v="Kuro no Sekai - It's a Darkness World"/>
    <n v="90811392"/>
    <s v="USD"/>
    <x v="1"/>
    <x v="197"/>
    <n v="0"/>
    <n v="0"/>
    <n v="0"/>
    <s v="2.5.5"/>
    <s v="9+"/>
    <x v="0"/>
    <n v="40"/>
    <n v="4"/>
    <n v="2"/>
    <n v="1"/>
  </r>
  <r>
    <n v="4999"/>
    <n v="1017367213"/>
    <s v="Octodad: Dadliest Catch"/>
    <n v="303450112"/>
    <s v="USD"/>
    <x v="4"/>
    <x v="2634"/>
    <n v="886"/>
    <n v="4"/>
    <n v="4"/>
    <s v="1.0.21"/>
    <s v="9+"/>
    <x v="0"/>
    <n v="37"/>
    <n v="5"/>
    <n v="8"/>
    <n v="1"/>
  </r>
  <r>
    <n v="5000"/>
    <n v="1017447032"/>
    <s v="Transformers Rescue Bots: Save Griffin Rock"/>
    <n v="1491860480"/>
    <s v="USD"/>
    <x v="0"/>
    <x v="1328"/>
    <n v="7"/>
    <n v="2.5"/>
    <n v="3.5"/>
    <s v="3.0.33"/>
    <s v="4+"/>
    <x v="20"/>
    <n v="37"/>
    <n v="5"/>
    <n v="1"/>
    <n v="1"/>
  </r>
  <r>
    <n v="5001"/>
    <n v="1017492454"/>
    <s v="YouTube Music"/>
    <n v="114122752"/>
    <s v="USD"/>
    <x v="1"/>
    <x v="2635"/>
    <n v="48"/>
    <n v="3.5"/>
    <n v="3"/>
    <n v="1.78"/>
    <s v="17+"/>
    <x v="6"/>
    <n v="37"/>
    <n v="0"/>
    <n v="1"/>
    <n v="1"/>
  </r>
  <r>
    <n v="5002"/>
    <n v="1017551780"/>
    <s v="Disney Emoji Blitz"/>
    <n v="257001472"/>
    <s v="USD"/>
    <x v="1"/>
    <x v="2636"/>
    <n v="500"/>
    <n v="4.5"/>
    <n v="4.5"/>
    <s v="1.11.5"/>
    <s v="4+"/>
    <x v="0"/>
    <n v="37"/>
    <n v="5"/>
    <n v="10"/>
    <n v="1"/>
  </r>
  <r>
    <n v="5003"/>
    <n v="1017581225"/>
    <s v="Skylanders SuperChargers"/>
    <n v="1322848256"/>
    <s v="USD"/>
    <x v="1"/>
    <x v="133"/>
    <n v="441"/>
    <n v="4"/>
    <n v="4"/>
    <s v="1.2.2"/>
    <s v="9+"/>
    <x v="0"/>
    <n v="35"/>
    <n v="5"/>
    <n v="1"/>
    <n v="1"/>
  </r>
  <r>
    <n v="5005"/>
    <n v="1017627073"/>
    <s v="Osmo Numbers"/>
    <n v="205487104"/>
    <s v="USD"/>
    <x v="1"/>
    <x v="1826"/>
    <n v="1"/>
    <n v="4"/>
    <n v="5"/>
    <s v="1.5.7"/>
    <s v="4+"/>
    <x v="0"/>
    <n v="24"/>
    <n v="5"/>
    <n v="12"/>
    <n v="1"/>
  </r>
  <r>
    <n v="5007"/>
    <n v="1018002876"/>
    <s v="Space Grunts"/>
    <n v="61841408"/>
    <s v="USD"/>
    <x v="0"/>
    <x v="1695"/>
    <n v="3"/>
    <n v="4"/>
    <n v="4"/>
    <s v="1.6.0"/>
    <s v="12+"/>
    <x v="0"/>
    <n v="38"/>
    <n v="5"/>
    <n v="1"/>
    <n v="1"/>
  </r>
  <r>
    <n v="5009"/>
    <n v="1018142904"/>
    <s v="ColorＷ敶拇撣"/>
    <n v="81757184"/>
    <s v="USD"/>
    <x v="1"/>
    <x v="2313"/>
    <n v="18"/>
    <n v="5"/>
    <n v="4.5"/>
    <s v="3.2.9"/>
    <s v="9+"/>
    <x v="17"/>
    <n v="37"/>
    <n v="5"/>
    <n v="10"/>
    <n v="1"/>
  </r>
  <r>
    <n v="5010"/>
    <n v="1018215577"/>
    <s v="Ultimate Fox Simulator"/>
    <n v="139665408"/>
    <s v="USD"/>
    <x v="2"/>
    <x v="980"/>
    <n v="1035"/>
    <n v="4"/>
    <n v="4"/>
    <n v="1.1000000000000001"/>
    <s v="9+"/>
    <x v="0"/>
    <n v="40"/>
    <n v="5"/>
    <n v="1"/>
    <n v="1"/>
  </r>
  <r>
    <n v="5011"/>
    <n v="1018216485"/>
    <s v="Dictionnaire Le Robert Mobile : 4 en 1"/>
    <n v="69587968"/>
    <s v="USD"/>
    <x v="5"/>
    <x v="831"/>
    <n v="1"/>
    <n v="5"/>
    <n v="5"/>
    <n v="2.1"/>
    <s v="4+"/>
    <x v="4"/>
    <n v="38"/>
    <n v="5"/>
    <n v="1"/>
    <n v="1"/>
  </r>
  <r>
    <n v="5012"/>
    <n v="1018236462"/>
    <s v="boohoo.com"/>
    <n v="14284800"/>
    <s v="USD"/>
    <x v="1"/>
    <x v="2637"/>
    <n v="9"/>
    <n v="4.5"/>
    <n v="2"/>
    <s v="6.1.1"/>
    <s v="4+"/>
    <x v="3"/>
    <n v="37"/>
    <n v="5"/>
    <n v="1"/>
    <n v="1"/>
  </r>
  <r>
    <n v="5014"/>
    <n v="1018355599"/>
    <s v="Tweetbot 4 for Twitter"/>
    <n v="12481536"/>
    <s v="USD"/>
    <x v="3"/>
    <x v="2638"/>
    <n v="58"/>
    <n v="4"/>
    <n v="3.5"/>
    <s v="4.6.2"/>
    <s v="17+"/>
    <x v="9"/>
    <n v="37"/>
    <n v="5"/>
    <n v="7"/>
    <n v="1"/>
  </r>
  <r>
    <n v="5015"/>
    <n v="1018356776"/>
    <s v="Amaranthine Voyage: The Shadow of Torment HD - A Magical Hidden Object Adventure (Full)"/>
    <n v="1488330752"/>
    <s v="USD"/>
    <x v="12"/>
    <x v="314"/>
    <n v="9"/>
    <n v="4.5"/>
    <n v="4.5"/>
    <s v="1.0.0"/>
    <s v="9+"/>
    <x v="0"/>
    <n v="24"/>
    <n v="5"/>
    <n v="4"/>
    <n v="1"/>
  </r>
  <r>
    <n v="5016"/>
    <n v="1018357323"/>
    <s v="Amaranthine Voyage: The Shadow of Torment - A Magical Hidden Object Adventure (Full)"/>
    <n v="1279516672"/>
    <s v="USD"/>
    <x v="6"/>
    <x v="2574"/>
    <n v="4"/>
    <n v="3"/>
    <n v="3"/>
    <s v="1.0.0"/>
    <s v="9+"/>
    <x v="0"/>
    <n v="38"/>
    <n v="0"/>
    <n v="4"/>
    <n v="1"/>
  </r>
  <r>
    <n v="5017"/>
    <n v="1018497986"/>
    <s v="DinoTrek VR Experience"/>
    <n v="498358272"/>
    <s v="USD"/>
    <x v="2"/>
    <x v="1988"/>
    <n v="57"/>
    <n v="4"/>
    <n v="3.5"/>
    <n v="1.2"/>
    <s v="4+"/>
    <x v="13"/>
    <n v="25"/>
    <n v="0"/>
    <n v="1"/>
    <n v="1"/>
  </r>
  <r>
    <n v="5021"/>
    <n v="1018704225"/>
    <s v="Game Studio Tycoon 2: Next Gen Developer"/>
    <n v="249491456"/>
    <s v="USD"/>
    <x v="0"/>
    <x v="2332"/>
    <n v="110"/>
    <n v="4"/>
    <n v="4"/>
    <n v="3.4"/>
    <s v="4+"/>
    <x v="0"/>
    <n v="37"/>
    <n v="4"/>
    <n v="1"/>
    <n v="1"/>
  </r>
  <r>
    <n v="5022"/>
    <n v="1018725005"/>
    <s v="瞈嚗瘀"/>
    <n v="49191936"/>
    <s v="USD"/>
    <x v="1"/>
    <x v="831"/>
    <n v="1"/>
    <n v="5"/>
    <n v="5"/>
    <s v="1.0.3"/>
    <s v="9+"/>
    <x v="0"/>
    <n v="38"/>
    <n v="3"/>
    <n v="4"/>
    <n v="1"/>
  </r>
  <r>
    <n v="5023"/>
    <n v="1018743724"/>
    <s v="Lost in Harmony"/>
    <n v="207105024"/>
    <s v="USD"/>
    <x v="1"/>
    <x v="2639"/>
    <n v="79"/>
    <n v="4.5"/>
    <n v="4"/>
    <s v="2.1.1"/>
    <s v="9+"/>
    <x v="0"/>
    <n v="37"/>
    <n v="5"/>
    <n v="17"/>
    <n v="1"/>
  </r>
  <r>
    <n v="5024"/>
    <n v="1018920593"/>
    <s v="Athletics 2: Summer Sports - Free"/>
    <n v="243888128"/>
    <s v="USD"/>
    <x v="1"/>
    <x v="2640"/>
    <n v="2541"/>
    <n v="4.5"/>
    <n v="4.5"/>
    <n v="1.6"/>
    <s v="4+"/>
    <x v="0"/>
    <n v="37"/>
    <n v="5"/>
    <n v="1"/>
    <n v="1"/>
  </r>
  <r>
    <n v="5025"/>
    <n v="1018922850"/>
    <s v="Flow Speed Control  Professional Edition"/>
    <n v="104204288"/>
    <s v="USD"/>
    <x v="7"/>
    <x v="1093"/>
    <n v="36"/>
    <n v="4.5"/>
    <n v="4.5"/>
    <n v="1.1399999999999999"/>
    <s v="4+"/>
    <x v="14"/>
    <n v="37"/>
    <n v="5"/>
    <n v="21"/>
    <n v="1"/>
  </r>
  <r>
    <n v="5026"/>
    <n v="1018955135"/>
    <s v="Little Nugget簧 - capture pregnancy &amp; baby pics"/>
    <n v="76221440"/>
    <s v="USD"/>
    <x v="6"/>
    <x v="1323"/>
    <n v="18"/>
    <n v="4.5"/>
    <n v="4.5"/>
    <s v="1.2.2"/>
    <s v="4+"/>
    <x v="14"/>
    <n v="37"/>
    <n v="0"/>
    <n v="1"/>
    <n v="1"/>
  </r>
  <r>
    <n v="5031"/>
    <n v="1019167420"/>
    <s v="Hey Duggee: The Big Badge App"/>
    <n v="177739776"/>
    <s v="USD"/>
    <x v="6"/>
    <x v="698"/>
    <n v="5"/>
    <n v="4"/>
    <n v="3.5"/>
    <s v="1.3.2"/>
    <s v="4+"/>
    <x v="0"/>
    <n v="43"/>
    <n v="5"/>
    <n v="1"/>
    <n v="1"/>
  </r>
  <r>
    <n v="5032"/>
    <n v="1019230398"/>
    <s v="Moodnotes - Thought Journal / Mood Diary"/>
    <n v="54482944"/>
    <s v="USD"/>
    <x v="0"/>
    <x v="2641"/>
    <n v="154"/>
    <n v="5"/>
    <n v="5"/>
    <s v="2.2.1"/>
    <s v="12+"/>
    <x v="12"/>
    <n v="37"/>
    <n v="0"/>
    <n v="1"/>
    <n v="1"/>
  </r>
  <r>
    <n v="5033"/>
    <n v="1019312381"/>
    <s v="Hemingboard: Synonyms, Rhymes, Puns in Your Keyboard"/>
    <n v="169833472"/>
    <s v="USD"/>
    <x v="6"/>
    <x v="928"/>
    <n v="22"/>
    <n v="4"/>
    <n v="4"/>
    <n v="2.2000000000000002"/>
    <s v="4+"/>
    <x v="7"/>
    <n v="37"/>
    <n v="5"/>
    <n v="1"/>
    <n v="1"/>
  </r>
  <r>
    <n v="5037"/>
    <n v="1019442026"/>
    <s v="Simply Piano by JoyTunes - Learn &amp; play piano"/>
    <n v="185430016"/>
    <s v="USD"/>
    <x v="1"/>
    <x v="2642"/>
    <n v="88"/>
    <n v="4.5"/>
    <n v="4.5"/>
    <n v="4.7"/>
    <s v="4+"/>
    <x v="16"/>
    <n v="37"/>
    <n v="5"/>
    <n v="11"/>
    <n v="1"/>
  </r>
  <r>
    <n v="5038"/>
    <n v="1019447011"/>
    <s v="V LIVE - Broadcasting App"/>
    <n v="84481024"/>
    <s v="USD"/>
    <x v="1"/>
    <x v="2003"/>
    <n v="32"/>
    <n v="3.5"/>
    <n v="3.5"/>
    <s v="2.2.1"/>
    <s v="4+"/>
    <x v="13"/>
    <n v="37"/>
    <n v="0"/>
    <n v="8"/>
    <n v="1"/>
  </r>
  <r>
    <n v="5040"/>
    <n v="1019616705"/>
    <s v="Rayman Classic"/>
    <n v="191037440"/>
    <s v="USD"/>
    <x v="1"/>
    <x v="2283"/>
    <n v="147"/>
    <n v="4.5"/>
    <n v="4"/>
    <s v="1.0.4"/>
    <s v="9+"/>
    <x v="0"/>
    <n v="38"/>
    <n v="5"/>
    <n v="10"/>
    <n v="1"/>
  </r>
  <r>
    <n v="5041"/>
    <n v="1019838009"/>
    <s v="The Martian: Official Game"/>
    <n v="74873856"/>
    <s v="USD"/>
    <x v="2"/>
    <x v="1374"/>
    <n v="96"/>
    <n v="4"/>
    <n v="3.5"/>
    <s v="1.1.3"/>
    <s v="9+"/>
    <x v="0"/>
    <n v="37"/>
    <n v="5"/>
    <n v="3"/>
    <n v="1"/>
  </r>
  <r>
    <n v="5042"/>
    <n v="1019856486"/>
    <s v="House of 1000 Doors: Evil Inside HD - A Hidden Object Adventure (Full)"/>
    <n v="1170735104"/>
    <s v="USD"/>
    <x v="12"/>
    <x v="1944"/>
    <n v="75"/>
    <n v="3.5"/>
    <n v="3.5"/>
    <s v="1.0.0"/>
    <s v="9+"/>
    <x v="0"/>
    <n v="24"/>
    <n v="5"/>
    <n v="4"/>
    <n v="1"/>
  </r>
  <r>
    <n v="5044"/>
    <n v="1020009128"/>
    <s v="艾嚗芥颯"/>
    <n v="69612544"/>
    <s v="USD"/>
    <x v="1"/>
    <x v="197"/>
    <n v="0"/>
    <n v="0"/>
    <n v="0"/>
    <n v="1.4"/>
    <s v="17+"/>
    <x v="0"/>
    <n v="40"/>
    <n v="5"/>
    <n v="1"/>
    <n v="1"/>
  </r>
  <r>
    <n v="5047"/>
    <n v="1020119327"/>
    <s v="Smashy Road: Wanted"/>
    <n v="200108032"/>
    <s v="USD"/>
    <x v="1"/>
    <x v="2643"/>
    <n v="1339"/>
    <n v="4.5"/>
    <n v="4"/>
    <s v="1.2.1"/>
    <s v="9+"/>
    <x v="0"/>
    <n v="40"/>
    <n v="5"/>
    <n v="1"/>
    <n v="1"/>
  </r>
  <r>
    <n v="5049"/>
    <n v="1020187921"/>
    <s v="Colorfly : Coloring Book for Adults - Free Games"/>
    <n v="61465600"/>
    <s v="USD"/>
    <x v="1"/>
    <x v="2644"/>
    <n v="245"/>
    <n v="4.5"/>
    <n v="4.5"/>
    <n v="3.19"/>
    <s v="4+"/>
    <x v="0"/>
    <n v="40"/>
    <n v="5"/>
    <n v="3"/>
    <n v="1"/>
  </r>
  <r>
    <n v="5050"/>
    <n v="1020273791"/>
    <s v="Team USA App"/>
    <n v="42460160"/>
    <s v="USD"/>
    <x v="1"/>
    <x v="301"/>
    <n v="3"/>
    <n v="2.5"/>
    <n v="4"/>
    <n v="2.1"/>
    <s v="4+"/>
    <x v="10"/>
    <n v="37"/>
    <n v="4"/>
    <n v="1"/>
    <n v="1"/>
  </r>
  <r>
    <n v="5051"/>
    <n v="1020304479"/>
    <s v="MyDx One: Find a Strain that Works for You"/>
    <n v="38659072"/>
    <s v="USD"/>
    <x v="1"/>
    <x v="664"/>
    <n v="1"/>
    <n v="4"/>
    <n v="5"/>
    <n v="4"/>
    <s v="17+"/>
    <x v="21"/>
    <n v="38"/>
    <n v="5"/>
    <n v="1"/>
    <n v="1"/>
  </r>
  <r>
    <n v="5052"/>
    <n v="1020327340"/>
    <s v="DragonSoul RPG"/>
    <n v="212710400"/>
    <s v="USD"/>
    <x v="1"/>
    <x v="2645"/>
    <n v="15"/>
    <n v="4.5"/>
    <n v="3"/>
    <s v="2.13.0"/>
    <s v="9+"/>
    <x v="0"/>
    <n v="38"/>
    <n v="5"/>
    <n v="17"/>
    <n v="1"/>
  </r>
  <r>
    <n v="5053"/>
    <n v="1020473684"/>
    <s v="VERSUS: The Lost Ones"/>
    <n v="41671680"/>
    <s v="USD"/>
    <x v="0"/>
    <x v="1856"/>
    <n v="120"/>
    <n v="5"/>
    <n v="5"/>
    <s v="1.0.5"/>
    <s v="12+"/>
    <x v="0"/>
    <n v="38"/>
    <n v="5"/>
    <n v="1"/>
    <n v="1"/>
  </r>
  <r>
    <n v="5054"/>
    <n v="1020481008"/>
    <s v="Deus Ex GO - Puzzle Challenge"/>
    <n v="293599232"/>
    <s v="USD"/>
    <x v="4"/>
    <x v="1403"/>
    <n v="176"/>
    <n v="4.5"/>
    <n v="4.5"/>
    <s v="2.1.1"/>
    <s v="12+"/>
    <x v="0"/>
    <n v="37"/>
    <n v="5"/>
    <n v="10"/>
    <n v="1"/>
  </r>
  <r>
    <n v="5059"/>
    <n v="1020536786"/>
    <s v="MINE嚗颯扎嚗賬～瑯/喋颯"/>
    <n v="54054912"/>
    <s v="USD"/>
    <x v="1"/>
    <x v="197"/>
    <n v="0"/>
    <n v="0"/>
    <n v="0"/>
    <s v="2.3.15"/>
    <s v="4+"/>
    <x v="22"/>
    <n v="37"/>
    <n v="5"/>
    <n v="2"/>
    <n v="1"/>
  </r>
  <r>
    <n v="5060"/>
    <n v="1020581825"/>
    <s v="wetter.com"/>
    <n v="192418816"/>
    <s v="USD"/>
    <x v="1"/>
    <x v="197"/>
    <n v="0"/>
    <n v="0"/>
    <n v="0"/>
    <s v="1.15.0"/>
    <s v="4+"/>
    <x v="2"/>
    <n v="37"/>
    <n v="5"/>
    <n v="2"/>
    <n v="1"/>
  </r>
  <r>
    <n v="5061"/>
    <n v="1020583460"/>
    <s v="Cloud Chasers - A Journey of Hope"/>
    <n v="277534720"/>
    <s v="USD"/>
    <x v="0"/>
    <x v="587"/>
    <n v="4"/>
    <n v="3.5"/>
    <n v="4.5"/>
    <s v="1.0.5.0"/>
    <s v="12+"/>
    <x v="0"/>
    <n v="37"/>
    <n v="5"/>
    <n v="1"/>
    <n v="1"/>
  </r>
  <r>
    <n v="5062"/>
    <n v="1020587577"/>
    <s v="League of Stickmen VIP Edition"/>
    <n v="192278528"/>
    <s v="USD"/>
    <x v="7"/>
    <x v="2136"/>
    <n v="15"/>
    <n v="4.5"/>
    <n v="4.5"/>
    <s v="1.0.8"/>
    <s v="9+"/>
    <x v="0"/>
    <n v="38"/>
    <n v="5"/>
    <n v="5"/>
    <n v="1"/>
  </r>
  <r>
    <n v="5065"/>
    <n v="1020657631"/>
    <s v="Asymmetric"/>
    <n v="76766208"/>
    <s v="USD"/>
    <x v="7"/>
    <x v="197"/>
    <n v="0"/>
    <n v="0"/>
    <n v="0"/>
    <s v="1.1.5"/>
    <s v="4+"/>
    <x v="0"/>
    <n v="37"/>
    <n v="5"/>
    <n v="5"/>
    <n v="1"/>
  </r>
  <r>
    <n v="5066"/>
    <n v="1020818294"/>
    <s v="ColorArt: Coloring Book For Adults"/>
    <n v="90105856"/>
    <s v="USD"/>
    <x v="1"/>
    <x v="2646"/>
    <n v="239"/>
    <n v="4.5"/>
    <n v="4.5"/>
    <s v="1.6.0"/>
    <s v="4+"/>
    <x v="13"/>
    <n v="37"/>
    <n v="5"/>
    <n v="1"/>
    <n v="1"/>
  </r>
  <r>
    <n v="5067"/>
    <n v="1020876671"/>
    <s v="KOMRAD"/>
    <n v="69795840"/>
    <s v="USD"/>
    <x v="1"/>
    <x v="88"/>
    <n v="83"/>
    <n v="4.5"/>
    <n v="4.5"/>
    <s v="1.0.2"/>
    <s v="9+"/>
    <x v="0"/>
    <n v="37"/>
    <n v="4"/>
    <n v="1"/>
    <n v="1"/>
  </r>
  <r>
    <n v="5068"/>
    <n v="1020947824"/>
    <s v="Pinball Breaker Forever"/>
    <n v="34252800"/>
    <s v="USD"/>
    <x v="1"/>
    <x v="2647"/>
    <n v="26"/>
    <n v="4.5"/>
    <n v="4"/>
    <s v="1.1.5"/>
    <s v="4+"/>
    <x v="0"/>
    <n v="37"/>
    <n v="5"/>
    <n v="2"/>
    <n v="1"/>
  </r>
  <r>
    <n v="5069"/>
    <n v="1020962158"/>
    <s v="Dust: An Elysian Tail"/>
    <n v="977829888"/>
    <s v="USD"/>
    <x v="8"/>
    <x v="2648"/>
    <n v="446"/>
    <n v="4.5"/>
    <n v="5"/>
    <n v="1.6"/>
    <s v="9+"/>
    <x v="0"/>
    <n v="38"/>
    <n v="4"/>
    <n v="1"/>
    <n v="1"/>
  </r>
  <r>
    <n v="5070"/>
    <n v="1021091295"/>
    <s v="C CHANNEL -Watch tips &amp; tricks videos for girls"/>
    <n v="58049536"/>
    <s v="USD"/>
    <x v="1"/>
    <x v="483"/>
    <n v="0"/>
    <n v="5"/>
    <n v="0"/>
    <s v="2.6.8"/>
    <s v="12+"/>
    <x v="14"/>
    <n v="37"/>
    <n v="0"/>
    <n v="8"/>
    <n v="1"/>
  </r>
  <r>
    <n v="5071"/>
    <n v="1021102353"/>
    <s v="Superhero Girl Salon: Kids Makeup and Dressup Game"/>
    <n v="95607808"/>
    <s v="USD"/>
    <x v="7"/>
    <x v="836"/>
    <n v="3"/>
    <n v="4.5"/>
    <n v="4.5"/>
    <s v="9999.1.8"/>
    <s v="4+"/>
    <x v="0"/>
    <n v="40"/>
    <n v="5"/>
    <n v="1"/>
    <n v="1"/>
  </r>
  <r>
    <n v="5074"/>
    <n v="1021204969"/>
    <s v="Bob's Burgers Pinball"/>
    <n v="48860160"/>
    <s v="USD"/>
    <x v="7"/>
    <x v="715"/>
    <n v="39"/>
    <n v="4.5"/>
    <n v="4.5"/>
    <s v="1.0.1"/>
    <s v="4+"/>
    <x v="0"/>
    <n v="38"/>
    <n v="3"/>
    <n v="1"/>
    <n v="1"/>
  </r>
  <r>
    <n v="5075"/>
    <n v="1021239565"/>
    <s v="Shopkins Magazine - once you shop尖ou cant stop!"/>
    <n v="19676160"/>
    <s v="USD"/>
    <x v="2"/>
    <x v="1390"/>
    <n v="10"/>
    <n v="3"/>
    <n v="4"/>
    <s v="4.9.99"/>
    <s v="4+"/>
    <x v="0"/>
    <n v="38"/>
    <n v="5"/>
    <n v="1"/>
    <n v="1"/>
  </r>
  <r>
    <n v="5076"/>
    <n v="1021368752"/>
    <s v="准PRO"/>
    <n v="105982976"/>
    <s v="USD"/>
    <x v="6"/>
    <x v="197"/>
    <n v="0"/>
    <n v="0"/>
    <n v="0"/>
    <s v="3.1.0"/>
    <s v="4+"/>
    <x v="7"/>
    <n v="37"/>
    <n v="5"/>
    <n v="1"/>
    <n v="1"/>
  </r>
  <r>
    <n v="5078"/>
    <n v="1021462578"/>
    <s v="I Keep Having This Dream"/>
    <n v="69058560"/>
    <s v="USD"/>
    <x v="7"/>
    <x v="2649"/>
    <n v="35"/>
    <n v="4.5"/>
    <n v="4.5"/>
    <s v="1.0.3"/>
    <s v="9+"/>
    <x v="0"/>
    <n v="40"/>
    <n v="4"/>
    <n v="1"/>
    <n v="0"/>
  </r>
  <r>
    <n v="5080"/>
    <n v="1021496959"/>
    <s v="Tangled Up! - Valentine Special"/>
    <n v="191583232"/>
    <s v="USD"/>
    <x v="1"/>
    <x v="836"/>
    <n v="1"/>
    <n v="4"/>
    <n v="5"/>
    <n v="5"/>
    <s v="4+"/>
    <x v="0"/>
    <n v="43"/>
    <n v="5"/>
    <n v="7"/>
    <n v="1"/>
  </r>
  <r>
    <n v="5083"/>
    <n v="1021566244"/>
    <s v="FINAL FANTASY VII"/>
    <n v="1938644992"/>
    <s v="USD"/>
    <x v="23"/>
    <x v="2650"/>
    <n v="228"/>
    <n v="4"/>
    <n v="4"/>
    <s v="1.0.5"/>
    <s v="12+"/>
    <x v="0"/>
    <n v="37"/>
    <n v="5"/>
    <n v="5"/>
    <n v="1"/>
  </r>
  <r>
    <n v="5086"/>
    <n v="1021586545"/>
    <s v="Bridge Constructor Stunts"/>
    <n v="140593152"/>
    <s v="USD"/>
    <x v="7"/>
    <x v="1944"/>
    <n v="17"/>
    <n v="4"/>
    <n v="4"/>
    <n v="2.7"/>
    <s v="4+"/>
    <x v="0"/>
    <n v="38"/>
    <n v="5"/>
    <n v="13"/>
    <n v="1"/>
  </r>
  <r>
    <n v="5087"/>
    <n v="1021672050"/>
    <s v="Circa Infinity"/>
    <n v="138744832"/>
    <s v="USD"/>
    <x v="7"/>
    <x v="1455"/>
    <n v="24"/>
    <n v="5"/>
    <n v="5"/>
    <s v="2.0.0"/>
    <s v="9+"/>
    <x v="0"/>
    <n v="43"/>
    <n v="5"/>
    <n v="1"/>
    <n v="1"/>
  </r>
  <r>
    <n v="5088"/>
    <n v="1021721629"/>
    <s v="Gogo Entertainment"/>
    <n v="16390144"/>
    <s v="USD"/>
    <x v="1"/>
    <x v="2651"/>
    <n v="29"/>
    <n v="2"/>
    <n v="2.5"/>
    <s v="1.6.1.002"/>
    <s v="12+"/>
    <x v="8"/>
    <n v="37"/>
    <n v="3"/>
    <n v="4"/>
    <n v="1"/>
  </r>
  <r>
    <n v="5089"/>
    <n v="1021845881"/>
    <s v="Attack Heroes"/>
    <n v="915254272"/>
    <s v="USD"/>
    <x v="2"/>
    <x v="1413"/>
    <n v="0"/>
    <n v="5"/>
    <n v="0"/>
    <s v="1.0.9"/>
    <s v="9+"/>
    <x v="0"/>
    <n v="37"/>
    <n v="5"/>
    <n v="1"/>
    <n v="1"/>
  </r>
  <r>
    <n v="5090"/>
    <n v="1021877189"/>
    <s v="a. - Physical Simulation Puzzle Game"/>
    <n v="49728512"/>
    <s v="USD"/>
    <x v="1"/>
    <x v="1068"/>
    <n v="2"/>
    <n v="5"/>
    <n v="5"/>
    <s v="1.0.8"/>
    <s v="4+"/>
    <x v="0"/>
    <n v="40"/>
    <n v="4"/>
    <n v="2"/>
    <n v="1"/>
  </r>
  <r>
    <n v="5093"/>
    <n v="1021933645"/>
    <s v="Cat-A-Pult: Endless stacking of 8-bit kittens"/>
    <n v="100000768"/>
    <s v="USD"/>
    <x v="1"/>
    <x v="142"/>
    <n v="1"/>
    <n v="4"/>
    <n v="5"/>
    <n v="1.9"/>
    <s v="4+"/>
    <x v="0"/>
    <n v="38"/>
    <n v="5"/>
    <n v="1"/>
    <n v="1"/>
  </r>
  <r>
    <n v="5094"/>
    <n v="1021967723"/>
    <s v="Dawn of Gods"/>
    <n v="230893568"/>
    <s v="USD"/>
    <x v="1"/>
    <x v="2652"/>
    <n v="45"/>
    <n v="4.5"/>
    <n v="4"/>
    <s v="2.1.0"/>
    <s v="9+"/>
    <x v="0"/>
    <n v="40"/>
    <n v="1"/>
    <n v="33"/>
    <n v="1"/>
  </r>
  <r>
    <n v="5095"/>
    <n v="1021971213"/>
    <s v="SPL-T"/>
    <n v="110900224"/>
    <s v="USD"/>
    <x v="6"/>
    <x v="1424"/>
    <n v="63"/>
    <n v="4"/>
    <n v="4"/>
    <n v="1.1100000000000001"/>
    <s v="4+"/>
    <x v="0"/>
    <n v="38"/>
    <n v="3"/>
    <n v="12"/>
    <n v="1"/>
  </r>
  <r>
    <n v="5096"/>
    <n v="1021988466"/>
    <s v="潔犖銋"/>
    <n v="30931968"/>
    <s v="USD"/>
    <x v="2"/>
    <x v="1932"/>
    <n v="3"/>
    <n v="4.5"/>
    <n v="5"/>
    <s v="1.3.3"/>
    <s v="12+"/>
    <x v="9"/>
    <n v="37"/>
    <n v="5"/>
    <n v="1"/>
    <n v="1"/>
  </r>
  <r>
    <n v="5097"/>
    <n v="1022023000"/>
    <s v="Witches' Legacy: The Dark Throne HD (Full)"/>
    <n v="2116109312"/>
    <s v="USD"/>
    <x v="12"/>
    <x v="1826"/>
    <n v="52"/>
    <n v="3"/>
    <n v="3"/>
    <s v="1.0.0"/>
    <s v="9+"/>
    <x v="0"/>
    <n v="24"/>
    <n v="5"/>
    <n v="4"/>
    <n v="1"/>
  </r>
  <r>
    <n v="5098"/>
    <n v="1022056495"/>
    <s v="Fear for Sale: Endless Voyage HD - A Mystery Hidden Object Game (Full)"/>
    <n v="1921634304"/>
    <s v="USD"/>
    <x v="12"/>
    <x v="1803"/>
    <n v="66"/>
    <n v="4"/>
    <n v="4"/>
    <s v="1.0.0"/>
    <s v="9+"/>
    <x v="0"/>
    <n v="24"/>
    <n v="5"/>
    <n v="5"/>
    <n v="1"/>
  </r>
  <r>
    <n v="5099"/>
    <n v="1022100908"/>
    <s v="Nebraska Huskers for iPad 2015"/>
    <n v="31588352"/>
    <s v="USD"/>
    <x v="3"/>
    <x v="1068"/>
    <n v="2"/>
    <n v="1"/>
    <n v="1"/>
    <n v="2.4"/>
    <s v="4+"/>
    <x v="10"/>
    <n v="24"/>
    <n v="5"/>
    <n v="1"/>
    <n v="1"/>
  </r>
  <r>
    <n v="5100"/>
    <n v="1022196879"/>
    <s v="Exodus"/>
    <n v="40820736"/>
    <s v="USD"/>
    <x v="1"/>
    <x v="389"/>
    <n v="20"/>
    <n v="3"/>
    <n v="4"/>
    <n v="1.1000000000000001"/>
    <s v="4+"/>
    <x v="0"/>
    <n v="40"/>
    <n v="5"/>
    <n v="1"/>
    <n v="1"/>
  </r>
  <r>
    <n v="5101"/>
    <n v="1022239163"/>
    <s v="Maim Street"/>
    <n v="174329856"/>
    <s v="USD"/>
    <x v="1"/>
    <x v="1921"/>
    <n v="59"/>
    <n v="4.5"/>
    <n v="4.5"/>
    <s v="1.0.1"/>
    <s v="12+"/>
    <x v="0"/>
    <n v="37"/>
    <n v="5"/>
    <n v="1"/>
    <n v="1"/>
  </r>
  <r>
    <n v="5102"/>
    <n v="1022256487"/>
    <s v="Sorted - Quickly Organise Your Day"/>
    <n v="101574656"/>
    <s v="USD"/>
    <x v="5"/>
    <x v="1860"/>
    <n v="6"/>
    <n v="4"/>
    <n v="4.5"/>
    <s v="1.5.3"/>
    <s v="4+"/>
    <x v="1"/>
    <n v="35"/>
    <n v="5"/>
    <n v="7"/>
    <n v="1"/>
  </r>
  <r>
    <n v="5104"/>
    <n v="1022267439"/>
    <s v="SNOW - Selfie, Motion sticker, Fun camera"/>
    <n v="119274496"/>
    <s v="USD"/>
    <x v="1"/>
    <x v="2653"/>
    <n v="2"/>
    <n v="4"/>
    <n v="2.5"/>
    <s v="3.2.5"/>
    <s v="4+"/>
    <x v="14"/>
    <n v="37"/>
    <n v="0"/>
    <n v="5"/>
    <n v="1"/>
  </r>
  <r>
    <n v="5105"/>
    <n v="1022268606"/>
    <s v="Beat da Beat"/>
    <n v="262926336"/>
    <s v="USD"/>
    <x v="2"/>
    <x v="1276"/>
    <n v="180"/>
    <n v="5"/>
    <n v="5"/>
    <n v="1.3"/>
    <s v="9+"/>
    <x v="0"/>
    <n v="40"/>
    <n v="4"/>
    <n v="1"/>
    <n v="1"/>
  </r>
  <r>
    <n v="5108"/>
    <n v="1022301472"/>
    <s v="Zombie Anarchy: Survival Strategy Game"/>
    <n v="255653888"/>
    <s v="USD"/>
    <x v="1"/>
    <x v="2654"/>
    <n v="83"/>
    <n v="4.5"/>
    <n v="4"/>
    <s v="1.2.1"/>
    <s v="17+"/>
    <x v="0"/>
    <n v="37"/>
    <n v="5"/>
    <n v="15"/>
    <n v="1"/>
  </r>
  <r>
    <n v="5110"/>
    <n v="1022305219"/>
    <s v="Periodic Table Chemistry"/>
    <n v="34300928"/>
    <s v="USD"/>
    <x v="12"/>
    <x v="197"/>
    <n v="0"/>
    <n v="0"/>
    <n v="0"/>
    <s v="3.0.2"/>
    <s v="4+"/>
    <x v="16"/>
    <n v="37"/>
    <n v="5"/>
    <n v="1"/>
    <n v="1"/>
  </r>
  <r>
    <n v="5112"/>
    <n v="1022647461"/>
    <s v="Infinite Skater"/>
    <n v="257843200"/>
    <s v="USD"/>
    <x v="1"/>
    <x v="1181"/>
    <n v="100"/>
    <n v="4"/>
    <n v="3.5"/>
    <s v="2.0.3"/>
    <s v="4+"/>
    <x v="0"/>
    <n v="38"/>
    <n v="5"/>
    <n v="1"/>
    <n v="1"/>
  </r>
  <r>
    <n v="5113"/>
    <n v="1022667752"/>
    <s v="Land Sliders"/>
    <n v="124692480"/>
    <s v="USD"/>
    <x v="1"/>
    <x v="2655"/>
    <n v="366"/>
    <n v="4.5"/>
    <n v="4.5"/>
    <s v="1.7.1"/>
    <s v="9+"/>
    <x v="0"/>
    <n v="38"/>
    <n v="5"/>
    <n v="14"/>
    <n v="1"/>
  </r>
  <r>
    <n v="5115"/>
    <n v="1022729100"/>
    <s v="Ｕ桀妨-芥-"/>
    <n v="105643008"/>
    <s v="USD"/>
    <x v="1"/>
    <x v="197"/>
    <n v="0"/>
    <n v="0"/>
    <n v="0"/>
    <s v="1.2.3"/>
    <s v="4+"/>
    <x v="0"/>
    <n v="38"/>
    <n v="0"/>
    <n v="1"/>
    <n v="1"/>
  </r>
  <r>
    <n v="5116"/>
    <n v="1022732646"/>
    <s v="Fruit Pop! Puzzles in Paradise - Fruit Pop Sequel"/>
    <n v="155375616"/>
    <s v="USD"/>
    <x v="1"/>
    <x v="630"/>
    <n v="9"/>
    <n v="4.5"/>
    <n v="4.5"/>
    <n v="1.2"/>
    <s v="4+"/>
    <x v="0"/>
    <n v="38"/>
    <n v="5"/>
    <n v="1"/>
    <n v="1"/>
  </r>
  <r>
    <n v="5117"/>
    <n v="1022763299"/>
    <s v="撘皝-Q郎靘"/>
    <n v="98246656"/>
    <s v="USD"/>
    <x v="1"/>
    <x v="197"/>
    <n v="0"/>
    <n v="0"/>
    <n v="0"/>
    <s v="1.8.3"/>
    <s v="9+"/>
    <x v="0"/>
    <n v="40"/>
    <n v="5"/>
    <n v="1"/>
    <n v="1"/>
  </r>
  <r>
    <n v="5119"/>
    <n v="1022844131"/>
    <s v="Women's Health: 1500 Kalorien Tag"/>
    <n v="70312960"/>
    <s v="USD"/>
    <x v="7"/>
    <x v="197"/>
    <n v="0"/>
    <n v="0"/>
    <n v="0"/>
    <s v="1.3.1"/>
    <s v="4+"/>
    <x v="18"/>
    <n v="38"/>
    <n v="0"/>
    <n v="1"/>
    <n v="1"/>
  </r>
  <r>
    <n v="5120"/>
    <n v="1023002643"/>
    <s v="Final Cut: The True Escapade HD - A Hidden Object Mystery Game (Full)"/>
    <n v="905351168"/>
    <s v="USD"/>
    <x v="12"/>
    <x v="184"/>
    <n v="19"/>
    <n v="4"/>
    <n v="4"/>
    <s v="1.0.0"/>
    <s v="9+"/>
    <x v="0"/>
    <n v="24"/>
    <n v="5"/>
    <n v="5"/>
    <n v="1"/>
  </r>
  <r>
    <n v="5121"/>
    <n v="1023026782"/>
    <s v="Mystery Tales: The Twilight World HD - A Hidden Object Adventure (Full)"/>
    <n v="1563414528"/>
    <s v="USD"/>
    <x v="12"/>
    <x v="183"/>
    <n v="6"/>
    <n v="3"/>
    <n v="3"/>
    <s v="1.0.0"/>
    <s v="9+"/>
    <x v="0"/>
    <n v="24"/>
    <n v="4"/>
    <n v="4"/>
    <n v="1"/>
  </r>
  <r>
    <n v="5122"/>
    <n v="1023028213"/>
    <s v="Mystery Tales: The Twilight World - A Hidden Object Adventure (Full)"/>
    <n v="1556369408"/>
    <s v="USD"/>
    <x v="6"/>
    <x v="1068"/>
    <n v="2"/>
    <n v="2.5"/>
    <n v="2.5"/>
    <s v="1.0.0"/>
    <s v="9+"/>
    <x v="0"/>
    <n v="36"/>
    <n v="0"/>
    <n v="4"/>
    <n v="1"/>
  </r>
  <r>
    <n v="5123"/>
    <n v="1023126431"/>
    <s v="Read4Kids - Kids learn to read in 20 easy lessons"/>
    <n v="34612224"/>
    <s v="USD"/>
    <x v="6"/>
    <x v="2405"/>
    <n v="8"/>
    <n v="4"/>
    <n v="4"/>
    <n v="2.1"/>
    <s v="4+"/>
    <x v="16"/>
    <n v="40"/>
    <n v="5"/>
    <n v="1"/>
    <n v="1"/>
  </r>
  <r>
    <n v="5124"/>
    <n v="1023146677"/>
    <s v="Five Nights at Freddys 4"/>
    <n v="50814976"/>
    <s v="USD"/>
    <x v="6"/>
    <x v="2656"/>
    <n v="5478"/>
    <n v="4.5"/>
    <n v="4.5"/>
    <n v="1"/>
    <s v="12+"/>
    <x v="0"/>
    <n v="43"/>
    <n v="5"/>
    <n v="1"/>
    <n v="1"/>
  </r>
  <r>
    <n v="5125"/>
    <n v="1023218196"/>
    <s v="Burger  The Game"/>
    <n v="14188544"/>
    <s v="USD"/>
    <x v="1"/>
    <x v="2657"/>
    <n v="473"/>
    <n v="4.5"/>
    <n v="4.5"/>
    <n v="1.03"/>
    <s v="9+"/>
    <x v="0"/>
    <n v="40"/>
    <n v="3"/>
    <n v="1"/>
    <n v="1"/>
  </r>
  <r>
    <n v="5127"/>
    <n v="1023273544"/>
    <s v="典蝷箸 for Ｕ嫘嚗嫘喋扔Ｕ芥"/>
    <n v="39042048"/>
    <s v="USD"/>
    <x v="1"/>
    <x v="197"/>
    <n v="0"/>
    <n v="0"/>
    <n v="0"/>
    <s v="2.0.2"/>
    <s v="12+"/>
    <x v="13"/>
    <n v="38"/>
    <n v="4"/>
    <n v="1"/>
    <n v="1"/>
  </r>
  <r>
    <n v="5128"/>
    <n v="1023281359"/>
    <s v="靽箝擛澆100交閮"/>
    <n v="37478400"/>
    <s v="USD"/>
    <x v="1"/>
    <x v="1458"/>
    <n v="3"/>
    <n v="4.5"/>
    <n v="4.5"/>
    <s v="1.0.4"/>
    <s v="4+"/>
    <x v="0"/>
    <n v="38"/>
    <n v="3"/>
    <n v="1"/>
    <n v="1"/>
  </r>
  <r>
    <n v="5131"/>
    <n v="1023648594"/>
    <s v="Dr. Panda Candy Factory"/>
    <n v="298553344"/>
    <s v="USD"/>
    <x v="6"/>
    <x v="120"/>
    <n v="46"/>
    <n v="4"/>
    <n v="4"/>
    <n v="1"/>
    <s v="4+"/>
    <x v="16"/>
    <n v="40"/>
    <n v="5"/>
    <n v="12"/>
    <n v="1"/>
  </r>
  <r>
    <n v="5133"/>
    <n v="1023681159"/>
    <s v="Foodo World"/>
    <n v="265895936"/>
    <s v="USD"/>
    <x v="6"/>
    <x v="561"/>
    <n v="7"/>
    <n v="3"/>
    <n v="3"/>
    <s v="1.0.1"/>
    <s v="4+"/>
    <x v="16"/>
    <n v="37"/>
    <n v="5"/>
    <n v="32"/>
    <n v="1"/>
  </r>
  <r>
    <n v="5134"/>
    <n v="1023681711"/>
    <s v="Dr. Panda Firefighters"/>
    <n v="230628352"/>
    <s v="USD"/>
    <x v="6"/>
    <x v="2053"/>
    <n v="55"/>
    <n v="3.5"/>
    <n v="3.5"/>
    <s v="1.0.1"/>
    <s v="4+"/>
    <x v="16"/>
    <n v="40"/>
    <n v="5"/>
    <n v="17"/>
    <n v="1"/>
  </r>
  <r>
    <n v="5135"/>
    <n v="1023683909"/>
    <s v="Alliance Wars: World Domination"/>
    <n v="493512704"/>
    <s v="USD"/>
    <x v="1"/>
    <x v="2049"/>
    <n v="6"/>
    <n v="5"/>
    <n v="5"/>
    <s v="v1.865"/>
    <s v="12+"/>
    <x v="0"/>
    <n v="38"/>
    <n v="1"/>
    <n v="1"/>
    <n v="1"/>
  </r>
  <r>
    <n v="5139"/>
    <n v="1023741615"/>
    <s v="T-Rex Simulator"/>
    <n v="142795776"/>
    <s v="USD"/>
    <x v="2"/>
    <x v="422"/>
    <n v="2"/>
    <n v="3.5"/>
    <n v="2.5"/>
    <n v="1.1000000000000001"/>
    <s v="12+"/>
    <x v="0"/>
    <n v="37"/>
    <n v="5"/>
    <n v="1"/>
    <n v="1"/>
  </r>
  <r>
    <n v="5140"/>
    <n v="1023751978"/>
    <s v="Disc Golf Game"/>
    <n v="233364480"/>
    <s v="USD"/>
    <x v="0"/>
    <x v="828"/>
    <n v="50"/>
    <n v="4.5"/>
    <n v="4.5"/>
    <n v="1.1000000000000001"/>
    <s v="4+"/>
    <x v="0"/>
    <n v="40"/>
    <n v="5"/>
    <n v="1"/>
    <n v="1"/>
  </r>
  <r>
    <n v="5141"/>
    <n v="1024000488"/>
    <s v="瘚芣憤摨(芰╪)"/>
    <n v="97181696"/>
    <s v="USD"/>
    <x v="1"/>
    <x v="587"/>
    <n v="17"/>
    <n v="4.5"/>
    <n v="5"/>
    <s v="1.3.9"/>
    <s v="12+"/>
    <x v="0"/>
    <n v="40"/>
    <n v="5"/>
    <n v="1"/>
    <n v="1"/>
  </r>
  <r>
    <n v="5143"/>
    <n v="1024004804"/>
    <s v="蝘瘀扎～整整餅蝵柴潦"/>
    <n v="104366080"/>
    <s v="USD"/>
    <x v="1"/>
    <x v="674"/>
    <n v="0"/>
    <n v="4.5"/>
    <n v="0"/>
    <s v="2.2.13"/>
    <s v="17+"/>
    <x v="0"/>
    <n v="40"/>
    <n v="0"/>
    <n v="1"/>
    <n v="1"/>
  </r>
  <r>
    <n v="5144"/>
    <n v="1024216465"/>
    <s v="Hooty Hoo: Bingo Math"/>
    <n v="34686976"/>
    <s v="USD"/>
    <x v="7"/>
    <x v="197"/>
    <n v="0"/>
    <n v="0"/>
    <n v="0"/>
    <n v="1.2"/>
    <s v="4+"/>
    <x v="16"/>
    <n v="37"/>
    <n v="5"/>
    <n v="1"/>
    <n v="1"/>
  </r>
  <r>
    <n v="5145"/>
    <n v="1024306067"/>
    <s v="Slash Mobs"/>
    <n v="249143296"/>
    <s v="USD"/>
    <x v="1"/>
    <x v="2658"/>
    <n v="790"/>
    <n v="4.5"/>
    <n v="4.5"/>
    <n v="1.2"/>
    <s v="9+"/>
    <x v="0"/>
    <n v="38"/>
    <n v="5"/>
    <n v="1"/>
    <n v="1"/>
  </r>
  <r>
    <n v="5146"/>
    <n v="1024341813"/>
    <s v="JCnews - Anime &amp; Game Culture"/>
    <n v="25467904"/>
    <s v="USD"/>
    <x v="1"/>
    <x v="197"/>
    <n v="0"/>
    <n v="0"/>
    <n v="0"/>
    <s v="2.0.5"/>
    <s v="17+"/>
    <x v="19"/>
    <n v="38"/>
    <n v="5"/>
    <n v="31"/>
    <n v="1"/>
  </r>
  <r>
    <n v="5147"/>
    <n v="1024374740"/>
    <s v="Dirt Racing Mobile 3D"/>
    <n v="233611264"/>
    <s v="USD"/>
    <x v="0"/>
    <x v="1344"/>
    <n v="175"/>
    <n v="4.5"/>
    <n v="4.5"/>
    <s v="1.0.1"/>
    <s v="4+"/>
    <x v="0"/>
    <n v="40"/>
    <n v="4"/>
    <n v="1"/>
    <n v="1"/>
  </r>
  <r>
    <n v="5148"/>
    <n v="1024395159"/>
    <s v="myINK sketch"/>
    <n v="90249216"/>
    <s v="USD"/>
    <x v="6"/>
    <x v="197"/>
    <n v="0"/>
    <n v="0"/>
    <n v="0"/>
    <s v="3.2.6"/>
    <s v="17+"/>
    <x v="14"/>
    <n v="38"/>
    <n v="1"/>
    <n v="1"/>
    <n v="1"/>
  </r>
  <r>
    <n v="5150"/>
    <n v="1024488164"/>
    <s v="OPUS: The Day We Found Earth"/>
    <n v="245289984"/>
    <s v="USD"/>
    <x v="1"/>
    <x v="2659"/>
    <n v="163"/>
    <n v="5"/>
    <n v="5"/>
    <s v="1.7.1"/>
    <s v="4+"/>
    <x v="0"/>
    <n v="40"/>
    <n v="5"/>
    <n v="1"/>
    <n v="1"/>
  </r>
  <r>
    <n v="5151"/>
    <n v="1024505111"/>
    <s v="Cut the Rope"/>
    <n v="128109568"/>
    <s v="USD"/>
    <x v="7"/>
    <x v="1784"/>
    <n v="20"/>
    <n v="4.5"/>
    <n v="4.5"/>
    <s v="2.7.2"/>
    <s v="4+"/>
    <x v="0"/>
    <n v="40"/>
    <n v="0"/>
    <n v="11"/>
    <n v="1"/>
  </r>
  <r>
    <n v="5152"/>
    <n v="1024506807"/>
    <s v="Cut the Rope HD"/>
    <n v="255006720"/>
    <s v="USD"/>
    <x v="0"/>
    <x v="350"/>
    <n v="1"/>
    <n v="4.5"/>
    <n v="5"/>
    <s v="2.7.3"/>
    <s v="4+"/>
    <x v="0"/>
    <n v="24"/>
    <n v="5"/>
    <n v="1"/>
    <n v="1"/>
  </r>
  <r>
    <n v="5153"/>
    <n v="1024507512"/>
    <s v="Cut the Rope HD"/>
    <n v="125702144"/>
    <s v="USD"/>
    <x v="1"/>
    <x v="1931"/>
    <n v="9"/>
    <n v="4"/>
    <n v="3.5"/>
    <s v="3.1.2"/>
    <s v="4+"/>
    <x v="0"/>
    <n v="24"/>
    <n v="5"/>
    <n v="10"/>
    <n v="1"/>
  </r>
  <r>
    <n v="5154"/>
    <n v="1024522751"/>
    <s v="Beneath The Lighthouse"/>
    <n v="149087232"/>
    <s v="USD"/>
    <x v="1"/>
    <x v="2660"/>
    <n v="37"/>
    <n v="4"/>
    <n v="4.5"/>
    <s v="1.1.5"/>
    <s v="9+"/>
    <x v="0"/>
    <n v="40"/>
    <n v="5"/>
    <n v="1"/>
    <n v="1"/>
  </r>
  <r>
    <n v="5155"/>
    <n v="1024577327"/>
    <s v="Goodnight Little Sandman - Bedtime Ritual"/>
    <n v="555863040"/>
    <s v="USD"/>
    <x v="0"/>
    <x v="197"/>
    <n v="0"/>
    <n v="0"/>
    <n v="0"/>
    <n v="1.151"/>
    <s v="4+"/>
    <x v="16"/>
    <n v="38"/>
    <n v="5"/>
    <n v="13"/>
    <n v="1"/>
  </r>
  <r>
    <n v="5158"/>
    <n v="1024818709"/>
    <s v="HOOKED - Chat Stories"/>
    <n v="94545920"/>
    <s v="USD"/>
    <x v="1"/>
    <x v="2661"/>
    <n v="708"/>
    <n v="4.5"/>
    <n v="4.5"/>
    <s v="2.28.0"/>
    <s v="9+"/>
    <x v="20"/>
    <n v="37"/>
    <n v="0"/>
    <n v="8"/>
    <n v="1"/>
  </r>
  <r>
    <n v="5159"/>
    <n v="1024850260"/>
    <s v="striker  dropping balls"/>
    <n v="64180224"/>
    <s v="USD"/>
    <x v="1"/>
    <x v="197"/>
    <n v="0"/>
    <n v="0"/>
    <n v="0"/>
    <s v="1.8.3"/>
    <s v="4+"/>
    <x v="0"/>
    <n v="38"/>
    <n v="2"/>
    <n v="5"/>
    <n v="1"/>
  </r>
  <r>
    <n v="5161"/>
    <n v="1024951378"/>
    <s v="Punch Club"/>
    <n v="323284992"/>
    <s v="USD"/>
    <x v="4"/>
    <x v="2662"/>
    <n v="30"/>
    <n v="4"/>
    <n v="4"/>
    <n v="1.3"/>
    <s v="12+"/>
    <x v="0"/>
    <n v="40"/>
    <n v="1"/>
    <n v="1"/>
    <n v="1"/>
  </r>
  <r>
    <n v="5162"/>
    <n v="1024951639"/>
    <s v="Lonely One"/>
    <n v="206535680"/>
    <s v="USD"/>
    <x v="1"/>
    <x v="2663"/>
    <n v="60"/>
    <n v="4.5"/>
    <n v="4.5"/>
    <n v="2.9"/>
    <s v="4+"/>
    <x v="0"/>
    <n v="40"/>
    <n v="5"/>
    <n v="6"/>
    <n v="1"/>
  </r>
  <r>
    <n v="5163"/>
    <n v="1024953824"/>
    <s v="Dictator 2"/>
    <n v="240695296"/>
    <s v="USD"/>
    <x v="1"/>
    <x v="2438"/>
    <n v="25"/>
    <n v="3"/>
    <n v="2.5"/>
    <s v="1.4.4"/>
    <s v="12+"/>
    <x v="0"/>
    <n v="37"/>
    <n v="5"/>
    <n v="1"/>
    <n v="1"/>
  </r>
  <r>
    <n v="5164"/>
    <n v="1024953838"/>
    <s v="Dictator 2: Evolution"/>
    <n v="239798272"/>
    <s v="USD"/>
    <x v="7"/>
    <x v="954"/>
    <n v="4"/>
    <n v="4"/>
    <n v="3.5"/>
    <s v="1.4.4"/>
    <s v="12+"/>
    <x v="0"/>
    <n v="37"/>
    <n v="5"/>
    <n v="1"/>
    <n v="1"/>
  </r>
  <r>
    <n v="5165"/>
    <n v="1025000402"/>
    <s v="Snug for Instagram - Preview your photos"/>
    <n v="32174080"/>
    <s v="USD"/>
    <x v="2"/>
    <x v="1695"/>
    <n v="3"/>
    <n v="2.5"/>
    <n v="3"/>
    <s v="2.6.1"/>
    <s v="4+"/>
    <x v="14"/>
    <n v="37"/>
    <n v="0"/>
    <n v="14"/>
    <n v="1"/>
  </r>
  <r>
    <n v="5167"/>
    <n v="1025120568"/>
    <s v="AMC"/>
    <n v="59480064"/>
    <s v="USD"/>
    <x v="1"/>
    <x v="2664"/>
    <n v="188"/>
    <n v="2"/>
    <n v="4"/>
    <s v="1.10.6"/>
    <s v="12+"/>
    <x v="13"/>
    <n v="37"/>
    <n v="5"/>
    <n v="1"/>
    <n v="1"/>
  </r>
  <r>
    <n v="5168"/>
    <n v="1025177870"/>
    <s v="TRUMP Yo'Self! Make Your Hair Great Again!"/>
    <n v="39518208"/>
    <s v="USD"/>
    <x v="1"/>
    <x v="1242"/>
    <n v="37"/>
    <n v="4"/>
    <n v="4"/>
    <s v="1.5.1"/>
    <s v="4+"/>
    <x v="13"/>
    <n v="38"/>
    <n v="2"/>
    <n v="1"/>
    <n v="1"/>
  </r>
  <r>
    <n v="5169"/>
    <n v="1025243640"/>
    <s v="Kylie Jenner Official App"/>
    <n v="51452928"/>
    <s v="USD"/>
    <x v="1"/>
    <x v="2665"/>
    <n v="4"/>
    <n v="2.5"/>
    <n v="3.5"/>
    <n v="1.4"/>
    <s v="12+"/>
    <x v="13"/>
    <n v="37"/>
    <n v="5"/>
    <n v="1"/>
    <n v="1"/>
  </r>
  <r>
    <n v="5170"/>
    <n v="1025297873"/>
    <s v="Stickman Volleyball"/>
    <n v="179424256"/>
    <s v="USD"/>
    <x v="2"/>
    <x v="1639"/>
    <n v="149"/>
    <n v="4.5"/>
    <n v="4.5"/>
    <s v="1.0.2"/>
    <s v="4+"/>
    <x v="0"/>
    <n v="40"/>
    <n v="5"/>
    <n v="1"/>
    <n v="1"/>
  </r>
  <r>
    <n v="5171"/>
    <n v="1025313530"/>
    <s v="Snail Sleep-Dream Talk Recording"/>
    <n v="153040896"/>
    <s v="USD"/>
    <x v="1"/>
    <x v="184"/>
    <n v="0"/>
    <n v="4"/>
    <n v="0"/>
    <s v="3.4.2"/>
    <s v="4+"/>
    <x v="12"/>
    <n v="37"/>
    <n v="5"/>
    <n v="7"/>
    <n v="1"/>
  </r>
  <r>
    <n v="5172"/>
    <n v="1025396583"/>
    <s v="潦-ghost spot-冽"/>
    <n v="39891968"/>
    <s v="USD"/>
    <x v="1"/>
    <x v="197"/>
    <n v="0"/>
    <n v="0"/>
    <n v="0"/>
    <n v="1.1599999999999999"/>
    <s v="12+"/>
    <x v="15"/>
    <n v="37"/>
    <n v="4"/>
    <n v="2"/>
    <n v="1"/>
  </r>
  <r>
    <n v="5173"/>
    <n v="1025601254"/>
    <s v="My Challenge Tracker"/>
    <n v="78232576"/>
    <s v="USD"/>
    <x v="1"/>
    <x v="2666"/>
    <n v="14"/>
    <n v="5"/>
    <n v="5"/>
    <s v="1.12.1"/>
    <s v="4+"/>
    <x v="12"/>
    <n v="37"/>
    <n v="0"/>
    <n v="1"/>
    <n v="1"/>
  </r>
  <r>
    <n v="5175"/>
    <n v="1025628019"/>
    <s v="銝韏韐Ｗ像"/>
    <n v="113420288"/>
    <s v="USD"/>
    <x v="1"/>
    <x v="823"/>
    <n v="1"/>
    <n v="3"/>
    <n v="5"/>
    <s v="2.6.0"/>
    <s v="12+"/>
    <x v="5"/>
    <n v="37"/>
    <n v="0"/>
    <n v="1"/>
    <n v="1"/>
  </r>
  <r>
    <n v="5177"/>
    <n v="1025707485"/>
    <s v="VPN Proxy Master - Unlimited WiFi security VPN"/>
    <n v="27117568"/>
    <s v="USD"/>
    <x v="1"/>
    <x v="2667"/>
    <n v="0"/>
    <n v="5"/>
    <n v="0"/>
    <s v="2.4.2"/>
    <s v="4+"/>
    <x v="1"/>
    <n v="37"/>
    <n v="1"/>
    <n v="9"/>
    <n v="1"/>
  </r>
  <r>
    <n v="5179"/>
    <n v="1026152405"/>
    <s v="Bouncy Kingdom"/>
    <n v="114930688"/>
    <s v="USD"/>
    <x v="1"/>
    <x v="2053"/>
    <n v="55"/>
    <n v="4.5"/>
    <n v="4.5"/>
    <s v="1.8.1"/>
    <s v="4+"/>
    <x v="0"/>
    <n v="38"/>
    <n v="4"/>
    <n v="1"/>
    <n v="1"/>
  </r>
  <r>
    <n v="5180"/>
    <n v="1026311548"/>
    <s v="My Town : Hospital"/>
    <n v="218082304"/>
    <s v="USD"/>
    <x v="6"/>
    <x v="2668"/>
    <n v="39"/>
    <n v="4"/>
    <n v="4"/>
    <n v="1.6"/>
    <s v="4+"/>
    <x v="16"/>
    <n v="37"/>
    <n v="5"/>
    <n v="1"/>
    <n v="1"/>
  </r>
  <r>
    <n v="5181"/>
    <n v="1026540588"/>
    <s v="FRESH! - 准扎銝駁餉釭抒暸閬憿"/>
    <n v="95488000"/>
    <s v="USD"/>
    <x v="1"/>
    <x v="197"/>
    <n v="0"/>
    <n v="0"/>
    <n v="0"/>
    <s v="3.0.2"/>
    <s v="17+"/>
    <x v="13"/>
    <n v="37"/>
    <n v="3"/>
    <n v="2"/>
    <n v="1"/>
  </r>
  <r>
    <n v="5182"/>
    <n v="1026689855"/>
    <s v="360-韐瑟狡縑典縑冽"/>
    <n v="80800768"/>
    <s v="USD"/>
    <x v="1"/>
    <x v="197"/>
    <n v="0"/>
    <n v="0"/>
    <n v="0"/>
    <s v="2.7.0"/>
    <s v="12+"/>
    <x v="5"/>
    <n v="38"/>
    <n v="0"/>
    <n v="1"/>
    <n v="1"/>
  </r>
  <r>
    <n v="5183"/>
    <n v="1026717130"/>
    <s v="怒怒"/>
    <n v="42884096"/>
    <s v="USD"/>
    <x v="1"/>
    <x v="831"/>
    <n v="1"/>
    <n v="5"/>
    <n v="5"/>
    <s v="1.0.6"/>
    <s v="12+"/>
    <x v="14"/>
    <n v="38"/>
    <n v="0"/>
    <n v="1"/>
    <n v="1"/>
  </r>
  <r>
    <n v="5184"/>
    <n v="1026719224"/>
    <s v="擃芥"/>
    <n v="85194752"/>
    <s v="USD"/>
    <x v="1"/>
    <x v="197"/>
    <n v="0"/>
    <n v="0"/>
    <n v="0"/>
    <s v="2.0.5"/>
    <s v="12+"/>
    <x v="0"/>
    <n v="38"/>
    <n v="5"/>
    <n v="2"/>
    <n v="1"/>
  </r>
  <r>
    <n v="5185"/>
    <n v="1026720146"/>
    <s v="憟喋摮扼艾整TOKYO芥怒潦Ｕ - TOPLOG"/>
    <n v="81313792"/>
    <s v="USD"/>
    <x v="1"/>
    <x v="197"/>
    <n v="0"/>
    <n v="0"/>
    <n v="0"/>
    <s v="2.2.4"/>
    <s v="17+"/>
    <x v="17"/>
    <n v="37"/>
    <n v="0"/>
    <n v="2"/>
    <n v="1"/>
  </r>
  <r>
    <n v="5186"/>
    <n v="1026736263"/>
    <s v="蝵柴潦犖 嚚芥Ｕ准拚怠嚗嚚"/>
    <n v="45920256"/>
    <s v="USD"/>
    <x v="1"/>
    <x v="197"/>
    <n v="0"/>
    <n v="0"/>
    <n v="0"/>
    <s v="1.0.15"/>
    <s v="17+"/>
    <x v="0"/>
    <n v="40"/>
    <n v="0"/>
    <n v="1"/>
    <n v="1"/>
  </r>
  <r>
    <n v="5187"/>
    <n v="1026832671"/>
    <s v="Bits of Sweets"/>
    <n v="112641024"/>
    <s v="USD"/>
    <x v="1"/>
    <x v="2669"/>
    <n v="4"/>
    <n v="4.5"/>
    <n v="4"/>
    <n v="3.7"/>
    <s v="4+"/>
    <x v="0"/>
    <n v="38"/>
    <n v="5"/>
    <n v="16"/>
    <n v="1"/>
  </r>
  <r>
    <n v="5188"/>
    <n v="1026901472"/>
    <s v="BMO Snaps - Adventure Time Photo Game"/>
    <n v="211572736"/>
    <s v="USD"/>
    <x v="6"/>
    <x v="954"/>
    <n v="13"/>
    <n v="4.5"/>
    <n v="5"/>
    <s v="1.0.4"/>
    <s v="9+"/>
    <x v="0"/>
    <n v="38"/>
    <n v="5"/>
    <n v="10"/>
    <n v="1"/>
  </r>
  <r>
    <n v="5189"/>
    <n v="1026909621"/>
    <s v="Sophia - My Little Sis"/>
    <n v="138332160"/>
    <s v="USD"/>
    <x v="1"/>
    <x v="249"/>
    <n v="92"/>
    <n v="4.5"/>
    <n v="4.5"/>
    <s v="1.6.1"/>
    <s v="4+"/>
    <x v="0"/>
    <n v="38"/>
    <n v="5"/>
    <n v="11"/>
    <n v="1"/>
  </r>
  <r>
    <n v="5192"/>
    <n v="1027230451"/>
    <s v="Magic Rush: Heroes"/>
    <n v="129245184"/>
    <s v="USD"/>
    <x v="1"/>
    <x v="2670"/>
    <n v="1"/>
    <n v="4.5"/>
    <n v="5"/>
    <s v="1.1.122"/>
    <s v="12+"/>
    <x v="0"/>
    <n v="40"/>
    <n v="5"/>
    <n v="13"/>
    <n v="1"/>
  </r>
  <r>
    <n v="5196"/>
    <n v="1027279455"/>
    <s v="Gather - In real life"/>
    <n v="78394368"/>
    <s v="USD"/>
    <x v="1"/>
    <x v="1904"/>
    <n v="48"/>
    <n v="2.5"/>
    <n v="3.5"/>
    <s v="1.10.3"/>
    <s v="4+"/>
    <x v="17"/>
    <n v="37"/>
    <n v="0"/>
    <n v="1"/>
    <n v="1"/>
  </r>
  <r>
    <n v="5197"/>
    <n v="1027284532"/>
    <s v="喋鞈 Limiter2 (芥)"/>
    <n v="74308608"/>
    <s v="USD"/>
    <x v="1"/>
    <x v="197"/>
    <n v="0"/>
    <n v="0"/>
    <n v="0"/>
    <s v="1.6.7"/>
    <s v="4+"/>
    <x v="18"/>
    <n v="37"/>
    <n v="0"/>
    <n v="2"/>
    <n v="1"/>
  </r>
  <r>
    <n v="5198"/>
    <n v="1027352017"/>
    <s v="Recolor - Coloring Book"/>
    <n v="68480000"/>
    <s v="USD"/>
    <x v="1"/>
    <x v="2671"/>
    <n v="76"/>
    <n v="4.5"/>
    <n v="5"/>
    <s v="3.5.1"/>
    <s v="4+"/>
    <x v="13"/>
    <n v="37"/>
    <n v="5"/>
    <n v="4"/>
    <n v="1"/>
  </r>
  <r>
    <n v="5199"/>
    <n v="1027419374"/>
    <s v="Explore Daniel Tiger's Neighborhood"/>
    <n v="327118848"/>
    <s v="USD"/>
    <x v="6"/>
    <x v="717"/>
    <n v="5"/>
    <n v="3.5"/>
    <n v="4"/>
    <n v="2.2999999999999998"/>
    <s v="4+"/>
    <x v="16"/>
    <n v="38"/>
    <n v="5"/>
    <n v="1"/>
    <n v="1"/>
  </r>
  <r>
    <n v="5201"/>
    <n v="1027688889"/>
    <s v="Piano Tiles 2(Don't Tap The White Tile 2)"/>
    <n v="81668096"/>
    <s v="USD"/>
    <x v="1"/>
    <x v="2672"/>
    <n v="251"/>
    <n v="4.5"/>
    <n v="4.5"/>
    <s v="3.1.9"/>
    <s v="4+"/>
    <x v="0"/>
    <n v="38"/>
    <n v="5"/>
    <n v="17"/>
    <n v="1"/>
  </r>
  <r>
    <n v="5205"/>
    <n v="1027799669"/>
    <s v="Blitzrechnen 1. Klasse - Mathe lernen in der Grundschule mit Klett nach dem offiziellen Lehrplan"/>
    <n v="378085376"/>
    <s v="USD"/>
    <x v="0"/>
    <x v="197"/>
    <n v="0"/>
    <n v="0"/>
    <n v="0"/>
    <n v="1.1000000000000001"/>
    <s v="4+"/>
    <x v="16"/>
    <n v="38"/>
    <n v="4"/>
    <n v="1"/>
    <n v="1"/>
  </r>
  <r>
    <n v="5207"/>
    <n v="1028003495"/>
    <s v="Hidden Pictures by Highlights Magazine"/>
    <n v="164859904"/>
    <s v="USD"/>
    <x v="1"/>
    <x v="754"/>
    <n v="88"/>
    <n v="4.5"/>
    <n v="4.5"/>
    <n v="1.44"/>
    <s v="4+"/>
    <x v="0"/>
    <n v="37"/>
    <n v="5"/>
    <n v="1"/>
    <n v="1"/>
  </r>
  <r>
    <n v="5208"/>
    <n v="1028179601"/>
    <s v="Teenage Mutant Ninja Turtles: Battle Match Game"/>
    <n v="134537216"/>
    <s v="USD"/>
    <x v="7"/>
    <x v="293"/>
    <n v="27"/>
    <n v="4"/>
    <n v="3.5"/>
    <n v="1.2"/>
    <s v="9+"/>
    <x v="0"/>
    <n v="38"/>
    <n v="5"/>
    <n v="8"/>
    <n v="1"/>
  </r>
  <r>
    <n v="5209"/>
    <n v="1028272877"/>
    <s v="Mods for Minecraft PC &amp; Servers for Minecraft PE"/>
    <n v="18505728"/>
    <s v="USD"/>
    <x v="7"/>
    <x v="408"/>
    <n v="3"/>
    <n v="4.5"/>
    <n v="3.5"/>
    <n v="1.1000000000000001"/>
    <s v="12+"/>
    <x v="7"/>
    <n v="38"/>
    <n v="5"/>
    <n v="1"/>
    <n v="1"/>
  </r>
  <r>
    <n v="5213"/>
    <n v="1028362533"/>
    <s v="Slots - Huuuge Casino: Slot Machines"/>
    <n v="91105280"/>
    <s v="USD"/>
    <x v="1"/>
    <x v="2673"/>
    <n v="115"/>
    <n v="4.5"/>
    <n v="3"/>
    <s v="2.4.151"/>
    <s v="12+"/>
    <x v="0"/>
    <n v="38"/>
    <n v="5"/>
    <n v="12"/>
    <n v="1"/>
  </r>
  <r>
    <n v="5214"/>
    <n v="1028400679"/>
    <s v="Bookling - Track Your Reading Habits"/>
    <n v="14913536"/>
    <s v="USD"/>
    <x v="2"/>
    <x v="947"/>
    <n v="10"/>
    <n v="3"/>
    <n v="3"/>
    <n v="1.5"/>
    <s v="4+"/>
    <x v="1"/>
    <n v="38"/>
    <n v="0"/>
    <n v="2"/>
    <n v="1"/>
  </r>
  <r>
    <n v="5215"/>
    <n v="1028464453"/>
    <s v="Strawberry Shortcake Candy Garden"/>
    <n v="232399872"/>
    <s v="USD"/>
    <x v="1"/>
    <x v="2674"/>
    <n v="633"/>
    <n v="4.5"/>
    <n v="4.5"/>
    <s v="Update 1.1"/>
    <s v="4+"/>
    <x v="13"/>
    <n v="39"/>
    <n v="5"/>
    <n v="10"/>
    <n v="1"/>
  </r>
  <r>
    <n v="5216"/>
    <n v="1028546978"/>
    <s v="Dreampath - The Two Kingdoms HD - A Magical Hidden Object Game (Full)"/>
    <n v="923066368"/>
    <s v="USD"/>
    <x v="12"/>
    <x v="220"/>
    <n v="23"/>
    <n v="4.5"/>
    <n v="5"/>
    <s v="1.0.8"/>
    <s v="9+"/>
    <x v="0"/>
    <n v="24"/>
    <n v="5"/>
    <n v="4"/>
    <n v="1"/>
  </r>
  <r>
    <n v="5217"/>
    <n v="1028556453"/>
    <s v="Dark Dimensions: Homecoming HD - A Hidden Object Mystery (Full)"/>
    <n v="1331712000"/>
    <s v="USD"/>
    <x v="12"/>
    <x v="736"/>
    <n v="78"/>
    <n v="3.5"/>
    <n v="3.5"/>
    <s v="1.0.0"/>
    <s v="9+"/>
    <x v="0"/>
    <n v="24"/>
    <n v="5"/>
    <n v="3"/>
    <n v="1"/>
  </r>
  <r>
    <n v="5218"/>
    <n v="1028558002"/>
    <s v="Dark Dimensions: Homecoming - A Hidden Object Mystery (Full)"/>
    <n v="1331671040"/>
    <s v="USD"/>
    <x v="6"/>
    <x v="456"/>
    <n v="10"/>
    <n v="2.5"/>
    <n v="2.5"/>
    <s v="1.0.0"/>
    <s v="9+"/>
    <x v="0"/>
    <n v="38"/>
    <n v="0"/>
    <n v="3"/>
    <n v="1"/>
  </r>
  <r>
    <n v="5219"/>
    <n v="1028610115"/>
    <s v="Teenage Mutant Ninja Turtles: Portal Power"/>
    <n v="636086272"/>
    <s v="USD"/>
    <x v="0"/>
    <x v="1975"/>
    <n v="3"/>
    <n v="4"/>
    <n v="5"/>
    <n v="2.2000000000000002"/>
    <s v="9+"/>
    <x v="0"/>
    <n v="37"/>
    <n v="5"/>
    <n v="8"/>
    <n v="1"/>
  </r>
  <r>
    <n v="5220"/>
    <n v="1028623510"/>
    <s v="PewDiePie: Legend of the Brofist"/>
    <n v="457690112"/>
    <s v="USD"/>
    <x v="4"/>
    <x v="2675"/>
    <n v="1850"/>
    <n v="5"/>
    <n v="5"/>
    <s v="1.4.0"/>
    <s v="12+"/>
    <x v="0"/>
    <n v="38"/>
    <n v="5"/>
    <n v="17"/>
    <n v="1"/>
  </r>
  <r>
    <n v="5222"/>
    <n v="1028791881"/>
    <s v="Photograph+"/>
    <n v="23192576"/>
    <s v="USD"/>
    <x v="2"/>
    <x v="197"/>
    <n v="0"/>
    <n v="0"/>
    <n v="0"/>
    <n v="1.4"/>
    <s v="4+"/>
    <x v="14"/>
    <n v="37"/>
    <n v="0"/>
    <n v="31"/>
    <n v="1"/>
  </r>
  <r>
    <n v="5223"/>
    <n v="1028902794"/>
    <s v="Der IQ Test - Intelligenztest (Deutsch)"/>
    <n v="17666048"/>
    <s v="USD"/>
    <x v="1"/>
    <x v="197"/>
    <n v="0"/>
    <n v="0"/>
    <n v="0"/>
    <s v="1.2.0"/>
    <s v="4+"/>
    <x v="0"/>
    <n v="43"/>
    <n v="4"/>
    <n v="1"/>
    <n v="1"/>
  </r>
  <r>
    <n v="5228"/>
    <n v="1028939296"/>
    <s v="脯研扯嚗踴"/>
    <n v="292899840"/>
    <s v="USD"/>
    <x v="1"/>
    <x v="197"/>
    <n v="0"/>
    <n v="0"/>
    <n v="0"/>
    <s v="2.1.6"/>
    <s v="17+"/>
    <x v="0"/>
    <n v="37"/>
    <n v="5"/>
    <n v="1"/>
    <n v="1"/>
  </r>
  <r>
    <n v="5231"/>
    <n v="1028950091"/>
    <s v="The Greedy Cave"/>
    <n v="160432128"/>
    <s v="USD"/>
    <x v="2"/>
    <x v="2413"/>
    <n v="3"/>
    <n v="4.5"/>
    <n v="4.5"/>
    <s v="1.7.1"/>
    <s v="9+"/>
    <x v="0"/>
    <n v="38"/>
    <n v="5"/>
    <n v="7"/>
    <n v="1"/>
  </r>
  <r>
    <n v="5233"/>
    <n v="1028984371"/>
    <s v="Angry Birds Action!"/>
    <n v="1504883712"/>
    <s v="USD"/>
    <x v="1"/>
    <x v="2676"/>
    <n v="462"/>
    <n v="4"/>
    <n v="4.5"/>
    <s v="2.6.2"/>
    <s v="4+"/>
    <x v="0"/>
    <n v="37"/>
    <n v="5"/>
    <n v="1"/>
    <n v="1"/>
  </r>
  <r>
    <n v="5234"/>
    <n v="1029033692"/>
    <s v="Pastry Picnic"/>
    <n v="160301056"/>
    <s v="USD"/>
    <x v="1"/>
    <x v="2458"/>
    <n v="153"/>
    <n v="4.5"/>
    <n v="4.5"/>
    <s v="1.0.6"/>
    <s v="4+"/>
    <x v="0"/>
    <n v="38"/>
    <n v="5"/>
    <n v="6"/>
    <n v="1"/>
  </r>
  <r>
    <n v="5238"/>
    <n v="1029273159"/>
    <s v="Anki OVERDRIVE"/>
    <n v="341238784"/>
    <s v="USD"/>
    <x v="1"/>
    <x v="617"/>
    <n v="23"/>
    <n v="4.5"/>
    <n v="4.5"/>
    <s v="2.6.0"/>
    <s v="9+"/>
    <x v="13"/>
    <n v="35"/>
    <n v="5"/>
    <n v="15"/>
    <n v="1"/>
  </r>
  <r>
    <n v="5240"/>
    <n v="1029375276"/>
    <s v="Pixduel"/>
    <n v="102730752"/>
    <s v="USD"/>
    <x v="1"/>
    <x v="2677"/>
    <n v="0"/>
    <n v="4"/>
    <n v="0"/>
    <s v="1.1.12"/>
    <s v="4+"/>
    <x v="0"/>
    <n v="38"/>
    <n v="5"/>
    <n v="1"/>
    <n v="1"/>
  </r>
  <r>
    <n v="5243"/>
    <n v="1029499643"/>
    <s v="Rugby Nations 16"/>
    <n v="629813248"/>
    <s v="USD"/>
    <x v="4"/>
    <x v="736"/>
    <n v="0"/>
    <n v="4.5"/>
    <n v="0"/>
    <s v="1.4.0"/>
    <s v="12+"/>
    <x v="0"/>
    <n v="38"/>
    <n v="5"/>
    <n v="7"/>
    <n v="1"/>
  </r>
  <r>
    <n v="5244"/>
    <n v="1029588869"/>
    <s v="Brothers: A Tale of Two Sons"/>
    <n v="1925599232"/>
    <s v="USD"/>
    <x v="6"/>
    <x v="745"/>
    <n v="128"/>
    <n v="3.5"/>
    <n v="4"/>
    <n v="1.7"/>
    <s v="12+"/>
    <x v="0"/>
    <n v="33"/>
    <n v="5"/>
    <n v="9"/>
    <n v="1"/>
  </r>
  <r>
    <n v="5247"/>
    <n v="1029932207"/>
    <s v="Papa's Cupcakeria To Go!"/>
    <n v="80509952"/>
    <s v="USD"/>
    <x v="7"/>
    <x v="662"/>
    <n v="14"/>
    <n v="4"/>
    <n v="4"/>
    <s v="1.0.2"/>
    <s v="4+"/>
    <x v="0"/>
    <n v="37"/>
    <n v="0"/>
    <n v="1"/>
    <n v="1"/>
  </r>
  <r>
    <n v="5251"/>
    <n v="1030395486"/>
    <s v="Plug Pocketmine for Minecraft PE"/>
    <n v="22670336"/>
    <s v="USD"/>
    <x v="6"/>
    <x v="2678"/>
    <n v="91"/>
    <n v="3"/>
    <n v="3"/>
    <n v="2.21"/>
    <s v="4+"/>
    <x v="0"/>
    <n v="37"/>
    <n v="5"/>
    <n v="13"/>
    <n v="1"/>
  </r>
  <r>
    <n v="5252"/>
    <n v="1030447361"/>
    <s v="Weed Firm 2: Back To College"/>
    <n v="180713472"/>
    <s v="USD"/>
    <x v="1"/>
    <x v="2679"/>
    <n v="698"/>
    <n v="4.5"/>
    <n v="5"/>
    <s v="1.7.2"/>
    <s v="17+"/>
    <x v="0"/>
    <n v="37"/>
    <n v="5"/>
    <n v="1"/>
    <n v="1"/>
  </r>
  <r>
    <n v="5253"/>
    <n v="1030457527"/>
    <s v="Disney Build It: Frozen"/>
    <n v="143358976"/>
    <s v="USD"/>
    <x v="0"/>
    <x v="1159"/>
    <n v="15"/>
    <n v="3"/>
    <n v="3"/>
    <n v="1.2"/>
    <s v="4+"/>
    <x v="13"/>
    <n v="38"/>
    <n v="5"/>
    <n v="1"/>
    <n v="1"/>
  </r>
  <r>
    <n v="5254"/>
    <n v="1030487391"/>
    <s v="Selfeo"/>
    <n v="86573056"/>
    <s v="USD"/>
    <x v="1"/>
    <x v="2680"/>
    <n v="3"/>
    <n v="4"/>
    <n v="5"/>
    <s v="1.6.2"/>
    <s v="17+"/>
    <x v="9"/>
    <n v="37"/>
    <n v="1"/>
    <n v="1"/>
    <n v="1"/>
  </r>
  <r>
    <n v="5255"/>
    <n v="1030505688"/>
    <s v="Followers Analysis Tool For Instagram App Free"/>
    <n v="7891968"/>
    <s v="USD"/>
    <x v="1"/>
    <x v="2681"/>
    <n v="251"/>
    <n v="4"/>
    <n v="4"/>
    <n v="1.3"/>
    <s v="4+"/>
    <x v="9"/>
    <n v="38"/>
    <n v="1"/>
    <n v="31"/>
    <n v="1"/>
  </r>
  <r>
    <n v="5256"/>
    <n v="1030522460"/>
    <s v="The Lion Guard"/>
    <n v="672662528"/>
    <s v="USD"/>
    <x v="0"/>
    <x v="736"/>
    <n v="28"/>
    <n v="4"/>
    <n v="3"/>
    <s v="1.3.2"/>
    <s v="4+"/>
    <x v="13"/>
    <n v="38"/>
    <n v="5"/>
    <n v="11"/>
    <n v="1"/>
  </r>
  <r>
    <n v="5257"/>
    <n v="1030548464"/>
    <s v="hocus."/>
    <n v="26484736"/>
    <s v="USD"/>
    <x v="2"/>
    <x v="2682"/>
    <n v="813"/>
    <n v="4.5"/>
    <n v="5"/>
    <s v="1.9.0"/>
    <s v="4+"/>
    <x v="0"/>
    <n v="40"/>
    <n v="5"/>
    <n v="1"/>
    <n v="1"/>
  </r>
  <r>
    <n v="5258"/>
    <n v="1030634472"/>
    <s v="Outfolded"/>
    <n v="71029760"/>
    <s v="USD"/>
    <x v="1"/>
    <x v="2683"/>
    <n v="85"/>
    <n v="4.5"/>
    <n v="4.5"/>
    <s v="1.1.1"/>
    <s v="4+"/>
    <x v="0"/>
    <n v="37"/>
    <n v="4"/>
    <n v="10"/>
    <n v="1"/>
  </r>
  <r>
    <n v="5259"/>
    <n v="1030710604"/>
    <s v="蜇支誨閮,隡港蝛輯蝥Ｘ未隞╪"/>
    <n v="124174336"/>
    <s v="USD"/>
    <x v="0"/>
    <x v="197"/>
    <n v="0"/>
    <n v="0"/>
    <n v="0"/>
    <s v="1.5.5"/>
    <s v="17+"/>
    <x v="0"/>
    <n v="40"/>
    <n v="5"/>
    <n v="1"/>
    <n v="1"/>
  </r>
  <r>
    <n v="5260"/>
    <n v="1030762703"/>
    <s v="Speedafari  Speed Up Safari on Slow Connections"/>
    <n v="14659584"/>
    <s v="USD"/>
    <x v="7"/>
    <x v="2060"/>
    <n v="7"/>
    <n v="5"/>
    <n v="5"/>
    <n v="2"/>
    <s v="4+"/>
    <x v="7"/>
    <n v="25"/>
    <n v="5"/>
    <n v="1"/>
    <n v="1"/>
  </r>
  <r>
    <n v="5261"/>
    <n v="1030792602"/>
    <s v="Word簡"/>
    <n v="37148672"/>
    <s v="USD"/>
    <x v="7"/>
    <x v="2684"/>
    <n v="202"/>
    <n v="4.5"/>
    <n v="4.5"/>
    <n v="1.1000000000000001"/>
    <s v="4+"/>
    <x v="0"/>
    <n v="38"/>
    <n v="5"/>
    <n v="1"/>
    <n v="1"/>
  </r>
  <r>
    <n v="5262"/>
    <n v="1030804846"/>
    <s v="Churchill Solitaire - World War Card Game"/>
    <n v="153385984"/>
    <s v="USD"/>
    <x v="1"/>
    <x v="2685"/>
    <n v="212"/>
    <n v="4.5"/>
    <n v="4.5"/>
    <s v="1.3.0"/>
    <s v="12+"/>
    <x v="0"/>
    <n v="37"/>
    <n v="5"/>
    <n v="1"/>
    <n v="1"/>
  </r>
  <r>
    <n v="5263"/>
    <n v="1030815031"/>
    <s v="Discovery VR"/>
    <n v="10979328"/>
    <s v="USD"/>
    <x v="1"/>
    <x v="716"/>
    <n v="2"/>
    <n v="3"/>
    <n v="1"/>
    <s v="1.5.0"/>
    <s v="4+"/>
    <x v="13"/>
    <n v="37"/>
    <n v="0"/>
    <n v="1"/>
    <n v="1"/>
  </r>
  <r>
    <n v="5264"/>
    <n v="1030902626"/>
    <s v="Scribblenauts Unlimited"/>
    <n v="567910400"/>
    <s v="USD"/>
    <x v="4"/>
    <x v="2686"/>
    <n v="325"/>
    <n v="4"/>
    <n v="4.5"/>
    <n v="1.2"/>
    <s v="9+"/>
    <x v="0"/>
    <n v="37"/>
    <n v="5"/>
    <n v="1"/>
    <n v="1"/>
  </r>
  <r>
    <n v="5266"/>
    <n v="1031002863"/>
    <s v="Color Therapy Adult Coloring Book for Adults"/>
    <n v="135236608"/>
    <s v="USD"/>
    <x v="1"/>
    <x v="2687"/>
    <n v="1450"/>
    <n v="5"/>
    <n v="4.5"/>
    <n v="2"/>
    <s v="4+"/>
    <x v="20"/>
    <n v="37"/>
    <n v="4"/>
    <n v="2"/>
    <n v="1"/>
  </r>
  <r>
    <n v="5267"/>
    <n v="1031021466"/>
    <s v="Amount Plus - Unit And Currency Converter"/>
    <n v="7095296"/>
    <s v="USD"/>
    <x v="6"/>
    <x v="250"/>
    <n v="17"/>
    <n v="4"/>
    <n v="4.5"/>
    <n v="1.2"/>
    <s v="4+"/>
    <x v="1"/>
    <n v="37"/>
    <n v="3"/>
    <n v="3"/>
    <n v="1"/>
  </r>
  <r>
    <n v="5268"/>
    <n v="1031088612"/>
    <s v="撠 - 銝剖亙"/>
    <n v="4511744"/>
    <s v="USD"/>
    <x v="2"/>
    <x v="698"/>
    <n v="0"/>
    <n v="4.5"/>
    <n v="0"/>
    <s v="3.6.1"/>
    <s v="4+"/>
    <x v="1"/>
    <n v="37"/>
    <n v="4"/>
    <n v="3"/>
    <n v="1"/>
  </r>
  <r>
    <n v="5269"/>
    <n v="1031152574"/>
    <s v="LONEWOLF"/>
    <n v="108982272"/>
    <s v="USD"/>
    <x v="1"/>
    <x v="2688"/>
    <n v="1152"/>
    <n v="4.5"/>
    <n v="4.5"/>
    <s v="1.1.3"/>
    <s v="17+"/>
    <x v="0"/>
    <n v="38"/>
    <n v="5"/>
    <n v="9"/>
    <n v="1"/>
  </r>
  <r>
    <n v="5270"/>
    <n v="1031155880"/>
    <s v="Solar Walk  2 - Space Missions &amp; Solar System"/>
    <n v="610393088"/>
    <s v="USD"/>
    <x v="6"/>
    <x v="2689"/>
    <n v="35"/>
    <n v="4"/>
    <n v="4.5"/>
    <s v="1.4.2"/>
    <s v="4+"/>
    <x v="16"/>
    <n v="37"/>
    <n v="5"/>
    <n v="10"/>
    <n v="1"/>
  </r>
  <r>
    <n v="5271"/>
    <n v="1031164407"/>
    <e v="#NAME?"/>
    <n v="66080768"/>
    <s v="USD"/>
    <x v="1"/>
    <x v="197"/>
    <n v="0"/>
    <n v="0"/>
    <n v="0"/>
    <n v="2.7"/>
    <s v="17+"/>
    <x v="9"/>
    <n v="40"/>
    <n v="4"/>
    <n v="1"/>
    <n v="1"/>
  </r>
  <r>
    <n v="5272"/>
    <n v="1031228862"/>
    <s v="Crafty Candy - Match 3 Puzzle Game"/>
    <n v="151161856"/>
    <s v="USD"/>
    <x v="1"/>
    <x v="2690"/>
    <n v="4"/>
    <n v="4.5"/>
    <n v="4.5"/>
    <n v="1.45"/>
    <s v="4+"/>
    <x v="0"/>
    <n v="38"/>
    <n v="5"/>
    <n v="5"/>
    <n v="1"/>
  </r>
  <r>
    <n v="5273"/>
    <n v="1031388734"/>
    <s v="Mystery Trackers: Nightsville Horror - A Hidden Object Adventure (Full)"/>
    <n v="992354304"/>
    <s v="USD"/>
    <x v="6"/>
    <x v="314"/>
    <n v="9"/>
    <n v="3.5"/>
    <n v="3.5"/>
    <s v="1.0.0"/>
    <s v="9+"/>
    <x v="0"/>
    <n v="38"/>
    <n v="0"/>
    <n v="5"/>
    <n v="1"/>
  </r>
  <r>
    <n v="5274"/>
    <n v="1031390478"/>
    <s v="Mystery Trackers: Nightsville Horror HD - A Hidden Object Adventure (Full)"/>
    <n v="985018368"/>
    <s v="USD"/>
    <x v="12"/>
    <x v="316"/>
    <n v="72"/>
    <n v="4.5"/>
    <n v="4.5"/>
    <s v="1.0.0"/>
    <s v="9+"/>
    <x v="0"/>
    <n v="24"/>
    <n v="5"/>
    <n v="5"/>
    <n v="1"/>
  </r>
  <r>
    <n v="5275"/>
    <n v="1031391869"/>
    <s v="Reelgood - TV Guide for Streaming"/>
    <n v="74444800"/>
    <s v="USD"/>
    <x v="1"/>
    <x v="716"/>
    <n v="6"/>
    <n v="4.5"/>
    <n v="4"/>
    <s v="2.5.2"/>
    <s v="4+"/>
    <x v="13"/>
    <n v="37"/>
    <n v="0"/>
    <n v="1"/>
    <n v="1"/>
  </r>
  <r>
    <n v="5276"/>
    <n v="1031406492"/>
    <s v="Train Driver Journey 4 - Introduction to Steam"/>
    <n v="705732608"/>
    <s v="USD"/>
    <x v="2"/>
    <x v="2607"/>
    <n v="429"/>
    <n v="4.5"/>
    <n v="4.5"/>
    <s v="1.0.0"/>
    <s v="4+"/>
    <x v="0"/>
    <n v="38"/>
    <n v="5"/>
    <n v="1"/>
    <n v="1"/>
  </r>
  <r>
    <n v="5279"/>
    <n v="1031530508"/>
    <s v="Telepaint"/>
    <n v="95984640"/>
    <s v="USD"/>
    <x v="6"/>
    <x v="1328"/>
    <n v="47"/>
    <n v="4.5"/>
    <n v="4.5"/>
    <n v="1"/>
    <s v="9+"/>
    <x v="0"/>
    <n v="37"/>
    <n v="5"/>
    <n v="1"/>
    <n v="1"/>
  </r>
  <r>
    <n v="5280"/>
    <n v="1031569021"/>
    <s v="Primal Legends"/>
    <n v="166575104"/>
    <s v="USD"/>
    <x v="1"/>
    <x v="2691"/>
    <n v="49"/>
    <n v="4.5"/>
    <n v="4.5"/>
    <n v="18.32"/>
    <s v="9+"/>
    <x v="0"/>
    <n v="40"/>
    <n v="5"/>
    <n v="1"/>
    <n v="1"/>
  </r>
  <r>
    <n v="5281"/>
    <n v="1031704553"/>
    <s v="Tetro Blocks - Beat IQ with Tetrix-style-puzzle."/>
    <n v="47351808"/>
    <s v="USD"/>
    <x v="1"/>
    <x v="197"/>
    <n v="0"/>
    <n v="0"/>
    <n v="0"/>
    <n v="1.1000000000000001"/>
    <s v="4+"/>
    <x v="0"/>
    <n v="38"/>
    <n v="5"/>
    <n v="1"/>
    <n v="1"/>
  </r>
  <r>
    <n v="5282"/>
    <n v="1031706898"/>
    <s v="Britney Spears: American Dream"/>
    <n v="528184320"/>
    <s v="USD"/>
    <x v="1"/>
    <x v="2692"/>
    <n v="189"/>
    <n v="4.5"/>
    <n v="4"/>
    <s v="2.0.1"/>
    <s v="12+"/>
    <x v="0"/>
    <n v="38"/>
    <n v="5"/>
    <n v="13"/>
    <n v="1"/>
  </r>
  <r>
    <n v="5284"/>
    <n v="1031728646"/>
    <s v="Frozen Free Fall: Icy Shot"/>
    <n v="186636288"/>
    <s v="USD"/>
    <x v="1"/>
    <x v="1305"/>
    <n v="32"/>
    <n v="4.5"/>
    <n v="4.5"/>
    <s v="2.5.1"/>
    <s v="4+"/>
    <x v="0"/>
    <n v="37"/>
    <n v="5"/>
    <n v="11"/>
    <n v="1"/>
  </r>
  <r>
    <n v="5285"/>
    <n v="1031781908"/>
    <s v="Marline - Weather, Tides &amp; Moon"/>
    <n v="8082432"/>
    <s v="USD"/>
    <x v="2"/>
    <x v="2053"/>
    <n v="3"/>
    <n v="4"/>
    <n v="3.5"/>
    <s v="3.1.1"/>
    <s v="4+"/>
    <x v="2"/>
    <n v="37"/>
    <n v="5"/>
    <n v="3"/>
    <n v="1"/>
  </r>
  <r>
    <n v="5286"/>
    <n v="1031791319"/>
    <s v="祉-霂撘瑚漱蔓隞"/>
    <n v="40359936"/>
    <s v="USD"/>
    <x v="2"/>
    <x v="197"/>
    <n v="0"/>
    <n v="0"/>
    <n v="0"/>
    <s v="2.3.1"/>
    <s v="17+"/>
    <x v="5"/>
    <n v="38"/>
    <n v="0"/>
    <n v="2"/>
    <n v="1"/>
  </r>
  <r>
    <n v="5287"/>
    <n v="1031838318"/>
    <s v="桃胯胯畾箝"/>
    <n v="154515456"/>
    <s v="USD"/>
    <x v="1"/>
    <x v="197"/>
    <n v="0"/>
    <n v="0"/>
    <n v="0"/>
    <n v="4"/>
    <s v="9+"/>
    <x v="0"/>
    <n v="40"/>
    <n v="3"/>
    <n v="1"/>
    <n v="1"/>
  </r>
  <r>
    <n v="5288"/>
    <n v="1031843950"/>
    <s v="Truck Simulator PRO 2016"/>
    <n v="592898048"/>
    <s v="USD"/>
    <x v="0"/>
    <x v="895"/>
    <n v="252"/>
    <n v="4"/>
    <n v="4"/>
    <n v="1.8"/>
    <s v="4+"/>
    <x v="0"/>
    <n v="37"/>
    <n v="5"/>
    <n v="1"/>
    <n v="1"/>
  </r>
  <r>
    <n v="5289"/>
    <n v="1031857811"/>
    <s v="鈭-虜(摮滯瑚蜓瞍)"/>
    <n v="327962624"/>
    <s v="USD"/>
    <x v="1"/>
    <x v="831"/>
    <n v="1"/>
    <n v="3"/>
    <n v="3"/>
    <s v="1.0.1"/>
    <s v="17+"/>
    <x v="0"/>
    <n v="40"/>
    <n v="5"/>
    <n v="2"/>
    <n v="1"/>
  </r>
  <r>
    <n v="5290"/>
    <n v="1031867079"/>
    <s v="Forest Heroes Story"/>
    <n v="71539712"/>
    <s v="USD"/>
    <x v="1"/>
    <x v="66"/>
    <n v="15"/>
    <n v="4.5"/>
    <n v="4"/>
    <s v="2.1.0"/>
    <s v="4+"/>
    <x v="0"/>
    <n v="40"/>
    <n v="5"/>
    <n v="3"/>
    <n v="1"/>
  </r>
  <r>
    <n v="5294"/>
    <n v="1032040117"/>
    <s v="Legendary - Game of Heroes"/>
    <n v="175010816"/>
    <s v="USD"/>
    <x v="1"/>
    <x v="2693"/>
    <n v="45"/>
    <n v="4.5"/>
    <n v="4.5"/>
    <s v="1.8.8"/>
    <s v="12+"/>
    <x v="0"/>
    <n v="37"/>
    <n v="5"/>
    <n v="7"/>
    <n v="1"/>
  </r>
  <r>
    <n v="5297"/>
    <n v="1032240256"/>
    <s v="颯蝯萸箝踴蝯嚚摰⊥嚗"/>
    <n v="69857280"/>
    <s v="USD"/>
    <x v="1"/>
    <x v="1413"/>
    <n v="1"/>
    <n v="4.5"/>
    <n v="5"/>
    <s v="1.1.0"/>
    <s v="4+"/>
    <x v="0"/>
    <n v="40"/>
    <n v="0"/>
    <n v="1"/>
    <n v="1"/>
  </r>
  <r>
    <n v="5299"/>
    <n v="1032298135"/>
    <s v="瘜怒瑯研 #銵桀瘜颯脯"/>
    <n v="66817024"/>
    <s v="USD"/>
    <x v="1"/>
    <x v="197"/>
    <n v="0"/>
    <n v="0"/>
    <n v="0"/>
    <s v="1.0.5"/>
    <s v="17+"/>
    <x v="0"/>
    <n v="37"/>
    <n v="4"/>
    <n v="42"/>
    <n v="1"/>
  </r>
  <r>
    <n v="5300"/>
    <n v="1032301062"/>
    <s v="BuzzTube - Video Player for YouTube"/>
    <n v="15563776"/>
    <s v="USD"/>
    <x v="1"/>
    <x v="2694"/>
    <n v="1427"/>
    <n v="4.5"/>
    <n v="4.5"/>
    <n v="2"/>
    <s v="17+"/>
    <x v="13"/>
    <n v="37"/>
    <n v="5"/>
    <n v="1"/>
    <n v="1"/>
  </r>
  <r>
    <n v="5301"/>
    <n v="1032308323"/>
    <s v="EVERYTOWN"/>
    <n v="65808384"/>
    <s v="USD"/>
    <x v="1"/>
    <x v="142"/>
    <n v="0"/>
    <n v="4"/>
    <n v="0"/>
    <s v="1.2.4"/>
    <s v="4+"/>
    <x v="0"/>
    <n v="40"/>
    <n v="4"/>
    <n v="4"/>
    <n v="1"/>
  </r>
  <r>
    <n v="5303"/>
    <n v="1032381310"/>
    <s v="Kendall and Kylie"/>
    <n v="556161024"/>
    <s v="USD"/>
    <x v="1"/>
    <x v="2695"/>
    <n v="774"/>
    <n v="4.5"/>
    <n v="4.5"/>
    <s v="2.8.0"/>
    <s v="12+"/>
    <x v="0"/>
    <n v="38"/>
    <n v="5"/>
    <n v="1"/>
    <n v="1"/>
  </r>
  <r>
    <n v="5305"/>
    <n v="1032432287"/>
    <s v="HOUND Voice Search &amp; Assistant"/>
    <n v="63474688"/>
    <s v="USD"/>
    <x v="1"/>
    <x v="1417"/>
    <n v="23"/>
    <n v="4"/>
    <n v="4.5"/>
    <s v="1.7.1"/>
    <s v="9+"/>
    <x v="1"/>
    <n v="37"/>
    <n v="0"/>
    <n v="1"/>
    <n v="1"/>
  </r>
  <r>
    <n v="5306"/>
    <n v="1032443533"/>
    <s v="Genies &amp; Gems"/>
    <n v="280523776"/>
    <s v="USD"/>
    <x v="1"/>
    <x v="2696"/>
    <n v="90"/>
    <n v="4.5"/>
    <n v="4.5"/>
    <s v="62.20.102"/>
    <s v="4+"/>
    <x v="0"/>
    <n v="37"/>
    <n v="5"/>
    <n v="13"/>
    <n v="1"/>
  </r>
  <r>
    <n v="5307"/>
    <n v="1032451280"/>
    <s v="The Blacklist: Conspiracy"/>
    <n v="101144576"/>
    <s v="USD"/>
    <x v="1"/>
    <x v="2697"/>
    <n v="242"/>
    <n v="4"/>
    <n v="4"/>
    <s v="1.1.0"/>
    <s v="12+"/>
    <x v="0"/>
    <n v="37"/>
    <n v="5"/>
    <n v="15"/>
    <n v="1"/>
  </r>
  <r>
    <n v="5308"/>
    <n v="1032460746"/>
    <s v="Thirty Days &amp; Seven Seas  Pirate Battle Board Game Starring Clarence, Jeff and Sumo"/>
    <n v="1233862656"/>
    <s v="USD"/>
    <x v="6"/>
    <x v="859"/>
    <n v="26"/>
    <n v="4.5"/>
    <n v="4.5"/>
    <s v="1.1.0"/>
    <s v="9+"/>
    <x v="0"/>
    <n v="37"/>
    <n v="5"/>
    <n v="10"/>
    <n v="1"/>
  </r>
  <r>
    <n v="5309"/>
    <n v="1032464015"/>
    <s v="整鈭綽"/>
    <n v="27328512"/>
    <s v="USD"/>
    <x v="1"/>
    <x v="197"/>
    <n v="0"/>
    <n v="0"/>
    <n v="0"/>
    <n v="1.5"/>
    <s v="4+"/>
    <x v="0"/>
    <n v="38"/>
    <n v="2"/>
    <n v="1"/>
    <n v="1"/>
  </r>
  <r>
    <n v="5311"/>
    <n v="1032708262"/>
    <s v="Downwell"/>
    <n v="82202624"/>
    <s v="USD"/>
    <x v="6"/>
    <x v="2698"/>
    <n v="1131"/>
    <n v="5"/>
    <n v="4.5"/>
    <s v="1.0.2"/>
    <s v="9+"/>
    <x v="0"/>
    <n v="43"/>
    <n v="5"/>
    <n v="1"/>
    <n v="1"/>
  </r>
  <r>
    <n v="5312"/>
    <n v="1032743715"/>
    <s v="Teeny Titans - Teen Titans Go! Figure Battles"/>
    <n v="709790720"/>
    <s v="USD"/>
    <x v="0"/>
    <x v="2699"/>
    <n v="404"/>
    <n v="4.5"/>
    <n v="4.5"/>
    <s v="1.1.3"/>
    <s v="9+"/>
    <x v="0"/>
    <n v="38"/>
    <n v="5"/>
    <n v="9"/>
    <n v="1"/>
  </r>
  <r>
    <n v="5314"/>
    <n v="1032845453"/>
    <s v="BB-8 App Enabled Droid Powered by Sphero"/>
    <n v="399747072"/>
    <s v="USD"/>
    <x v="1"/>
    <x v="2700"/>
    <n v="118"/>
    <n v="4.5"/>
    <n v="4.5"/>
    <s v="1.3.0"/>
    <s v="4+"/>
    <x v="13"/>
    <n v="35"/>
    <n v="5"/>
    <n v="1"/>
    <n v="1"/>
  </r>
  <r>
    <n v="5315"/>
    <n v="1032934485"/>
    <s v="City Car Driving"/>
    <n v="89788416"/>
    <s v="USD"/>
    <x v="1"/>
    <x v="951"/>
    <n v="41"/>
    <n v="4"/>
    <n v="4"/>
    <n v="1.02"/>
    <s v="4+"/>
    <x v="0"/>
    <n v="43"/>
    <n v="5"/>
    <n v="1"/>
    <n v="1"/>
  </r>
  <r>
    <n v="5317"/>
    <n v="1032997004"/>
    <s v="Endless Sky"/>
    <n v="35807232"/>
    <s v="USD"/>
    <x v="1"/>
    <x v="2701"/>
    <n v="2349"/>
    <n v="4.5"/>
    <n v="4.5"/>
    <s v="1.1.1"/>
    <s v="4+"/>
    <x v="0"/>
    <n v="40"/>
    <n v="5"/>
    <n v="1"/>
    <n v="1"/>
  </r>
  <r>
    <n v="5318"/>
    <n v="1033014013"/>
    <s v="Warrior Balls"/>
    <n v="32857088"/>
    <s v="USD"/>
    <x v="1"/>
    <x v="2702"/>
    <n v="400"/>
    <n v="4.5"/>
    <n v="4.5"/>
    <n v="1.8"/>
    <s v="4+"/>
    <x v="0"/>
    <n v="38"/>
    <n v="1"/>
    <n v="1"/>
    <n v="1"/>
  </r>
  <r>
    <n v="5319"/>
    <n v="1033049320"/>
    <s v="箔氬LIKE YOU"/>
    <n v="10225664"/>
    <s v="USD"/>
    <x v="1"/>
    <x v="197"/>
    <n v="0"/>
    <n v="0"/>
    <n v="0"/>
    <n v="1.9"/>
    <s v="17+"/>
    <x v="9"/>
    <n v="37"/>
    <n v="0"/>
    <n v="1"/>
    <n v="1"/>
  </r>
  <r>
    <n v="5320"/>
    <n v="1033049991"/>
    <s v="The Lost Treasure"/>
    <n v="129610752"/>
    <s v="USD"/>
    <x v="6"/>
    <x v="1425"/>
    <n v="146"/>
    <n v="5"/>
    <n v="5"/>
    <n v="1.2"/>
    <s v="4+"/>
    <x v="0"/>
    <n v="40"/>
    <n v="5"/>
    <n v="1"/>
    <n v="1"/>
  </r>
  <r>
    <n v="5321"/>
    <n v="1033076651"/>
    <s v="TALES OF LINK"/>
    <n v="111104000"/>
    <s v="USD"/>
    <x v="1"/>
    <x v="1976"/>
    <n v="13"/>
    <n v="4"/>
    <n v="4.5"/>
    <s v="3.5.6"/>
    <s v="4+"/>
    <x v="0"/>
    <n v="40"/>
    <n v="5"/>
    <n v="2"/>
    <n v="1"/>
  </r>
  <r>
    <n v="5327"/>
    <n v="1033117027"/>
    <s v="Black Hole -銝銝准拍 晞-"/>
    <n v="148458496"/>
    <s v="USD"/>
    <x v="1"/>
    <x v="197"/>
    <n v="0"/>
    <n v="0"/>
    <n v="0"/>
    <n v="1.4"/>
    <s v="4+"/>
    <x v="0"/>
    <n v="40"/>
    <n v="4"/>
    <n v="1"/>
    <n v="1"/>
  </r>
  <r>
    <n v="5329"/>
    <n v="1033229197"/>
    <s v="Ys Chronicles II"/>
    <n v="466280448"/>
    <s v="USD"/>
    <x v="4"/>
    <x v="746"/>
    <n v="27"/>
    <n v="5"/>
    <n v="5"/>
    <s v="1.0.1"/>
    <s v="9+"/>
    <x v="0"/>
    <n v="40"/>
    <n v="5"/>
    <n v="1"/>
    <n v="1"/>
  </r>
  <r>
    <n v="5330"/>
    <n v="1033282601"/>
    <s v="Teenage Mutant Ninja Turtles: Legends"/>
    <n v="920238080"/>
    <s v="USD"/>
    <x v="1"/>
    <x v="2703"/>
    <n v="186"/>
    <n v="4.5"/>
    <n v="4.5"/>
    <s v="1.8.21"/>
    <s v="9+"/>
    <x v="0"/>
    <n v="37"/>
    <n v="5"/>
    <n v="12"/>
    <n v="1"/>
  </r>
  <r>
    <n v="5331"/>
    <n v="1033342465"/>
    <s v="Just Press Record"/>
    <n v="2425856"/>
    <s v="USD"/>
    <x v="4"/>
    <x v="1805"/>
    <n v="4"/>
    <n v="4"/>
    <n v="4.5"/>
    <s v="2.2.1"/>
    <s v="4+"/>
    <x v="7"/>
    <n v="37"/>
    <n v="5"/>
    <n v="1"/>
    <n v="1"/>
  </r>
  <r>
    <n v="5332"/>
    <n v="1033387365"/>
    <s v="拙戊撟賡-典僑摨撘舀銝餉扳"/>
    <n v="1038312448"/>
    <s v="USD"/>
    <x v="1"/>
    <x v="2704"/>
    <n v="7"/>
    <n v="4.5"/>
    <n v="4.5"/>
    <s v="1.0.8"/>
    <s v="9+"/>
    <x v="0"/>
    <n v="38"/>
    <n v="5"/>
    <n v="1"/>
    <n v="1"/>
  </r>
  <r>
    <n v="5334"/>
    <n v="1033521131"/>
    <s v="Adventure Company"/>
    <n v="389818368"/>
    <s v="USD"/>
    <x v="1"/>
    <x v="2705"/>
    <n v="486"/>
    <n v="4.5"/>
    <n v="4.5"/>
    <s v="1.0.5"/>
    <s v="12+"/>
    <x v="0"/>
    <n v="40"/>
    <n v="5"/>
    <n v="1"/>
    <n v="1"/>
  </r>
  <r>
    <n v="5335"/>
    <n v="1033617377"/>
    <s v="Snowboarding The Fourth Phase"/>
    <n v="474566656"/>
    <s v="USD"/>
    <x v="1"/>
    <x v="2706"/>
    <n v="484"/>
    <n v="4.5"/>
    <n v="5"/>
    <n v="1.3"/>
    <s v="9+"/>
    <x v="0"/>
    <n v="37"/>
    <n v="5"/>
    <n v="1"/>
    <n v="1"/>
  </r>
  <r>
    <n v="5336"/>
    <n v="1033645055"/>
    <s v="Smart Watch Notice"/>
    <n v="1547264"/>
    <s v="USD"/>
    <x v="4"/>
    <x v="2707"/>
    <n v="3"/>
    <n v="1"/>
    <n v="1"/>
    <s v="1.1.0"/>
    <s v="4+"/>
    <x v="7"/>
    <n v="38"/>
    <n v="1"/>
    <n v="1"/>
    <n v="1"/>
  </r>
  <r>
    <n v="5337"/>
    <n v="1033679736"/>
    <s v="Dig Deep!"/>
    <n v="30904320"/>
    <s v="USD"/>
    <x v="7"/>
    <x v="587"/>
    <n v="0"/>
    <n v="3.5"/>
    <n v="0"/>
    <n v="1.4"/>
    <s v="9+"/>
    <x v="0"/>
    <n v="37"/>
    <n v="5"/>
    <n v="9"/>
    <n v="1"/>
  </r>
  <r>
    <n v="5338"/>
    <n v="1033682827"/>
    <s v="Myths of the World: Black Rose HD - A Hidden Object Adventure (Full)"/>
    <n v="949374976"/>
    <s v="USD"/>
    <x v="12"/>
    <x v="647"/>
    <n v="84"/>
    <n v="4"/>
    <n v="4"/>
    <s v="1.0.0"/>
    <s v="9+"/>
    <x v="0"/>
    <n v="24"/>
    <n v="5"/>
    <n v="4"/>
    <n v="1"/>
  </r>
  <r>
    <n v="5339"/>
    <n v="1033685038"/>
    <s v="Myths of the World: Black Rose - A Hidden Object Adventure (Full)"/>
    <n v="796377088"/>
    <s v="USD"/>
    <x v="6"/>
    <x v="947"/>
    <n v="20"/>
    <n v="4"/>
    <n v="4"/>
    <s v="1.0.0"/>
    <s v="9+"/>
    <x v="0"/>
    <n v="38"/>
    <n v="0"/>
    <n v="4"/>
    <n v="1"/>
  </r>
  <r>
    <n v="5340"/>
    <n v="1033746864"/>
    <s v="憌閫+ HD - 萄蔣菔找脰憸曉"/>
    <n v="65872896"/>
    <s v="USD"/>
    <x v="1"/>
    <x v="2623"/>
    <n v="11"/>
    <n v="4.5"/>
    <n v="4"/>
    <s v="2.0.24.2"/>
    <s v="17+"/>
    <x v="13"/>
    <n v="24"/>
    <n v="5"/>
    <n v="1"/>
    <n v="1"/>
  </r>
  <r>
    <n v="5341"/>
    <n v="1033781064"/>
    <s v="EatMe.io: Hungry Fish Attack!"/>
    <n v="289340416"/>
    <s v="USD"/>
    <x v="1"/>
    <x v="1013"/>
    <n v="8"/>
    <n v="3.5"/>
    <n v="2.5"/>
    <s v="3.4.3"/>
    <s v="4+"/>
    <x v="0"/>
    <n v="38"/>
    <n v="5"/>
    <n v="1"/>
    <n v="1"/>
  </r>
  <r>
    <n v="5342"/>
    <n v="1033803652"/>
    <s v="VR Street Jump for Google Cardboard"/>
    <n v="107298816"/>
    <s v="USD"/>
    <x v="1"/>
    <x v="971"/>
    <n v="19"/>
    <n v="3.5"/>
    <n v="4"/>
    <n v="5"/>
    <s v="4+"/>
    <x v="0"/>
    <n v="37"/>
    <n v="0"/>
    <n v="1"/>
    <n v="1"/>
  </r>
  <r>
    <n v="5344"/>
    <n v="1033873301"/>
    <s v="Super Sharp"/>
    <n v="15110144"/>
    <s v="USD"/>
    <x v="7"/>
    <x v="2708"/>
    <n v="7776"/>
    <n v="5"/>
    <n v="5"/>
    <n v="1.1000000000000001"/>
    <s v="4+"/>
    <x v="0"/>
    <n v="38"/>
    <n v="4"/>
    <n v="14"/>
    <n v="1"/>
  </r>
  <r>
    <n v="5345"/>
    <n v="1034018838"/>
    <s v="Beat the Boss 4"/>
    <n v="786240512"/>
    <s v="USD"/>
    <x v="1"/>
    <x v="2709"/>
    <n v="766"/>
    <n v="4"/>
    <n v="4"/>
    <s v="1.1.0"/>
    <s v="12+"/>
    <x v="0"/>
    <n v="37"/>
    <n v="5"/>
    <n v="15"/>
    <n v="1"/>
  </r>
  <r>
    <n v="5346"/>
    <n v="1034019709"/>
    <s v="Weed Firm: RePlanted"/>
    <n v="122604544"/>
    <s v="USD"/>
    <x v="1"/>
    <x v="2710"/>
    <n v="1060"/>
    <n v="4.5"/>
    <n v="4.5"/>
    <s v="1.8.1"/>
    <s v="17+"/>
    <x v="0"/>
    <n v="38"/>
    <n v="2"/>
    <n v="1"/>
    <n v="1"/>
  </r>
  <r>
    <n v="5347"/>
    <n v="1034091427"/>
    <s v="Goosebumps Night of Scares"/>
    <n v="345457664"/>
    <s v="USD"/>
    <x v="1"/>
    <x v="1923"/>
    <n v="353"/>
    <n v="4"/>
    <n v="4"/>
    <n v="1.3"/>
    <s v="12+"/>
    <x v="0"/>
    <n v="37"/>
    <n v="4"/>
    <n v="1"/>
    <n v="1"/>
  </r>
  <r>
    <n v="5351"/>
    <n v="1034201612"/>
    <s v="Finger Hero: Avoid Obstacles"/>
    <n v="150419456"/>
    <s v="USD"/>
    <x v="1"/>
    <x v="2711"/>
    <n v="8"/>
    <n v="4.5"/>
    <n v="4.5"/>
    <s v="1.6.0"/>
    <s v="12+"/>
    <x v="0"/>
    <n v="37"/>
    <n v="5"/>
    <n v="9"/>
    <n v="1"/>
  </r>
  <r>
    <n v="5354"/>
    <n v="1034310786"/>
    <s v="Mad City Crime"/>
    <n v="250993664"/>
    <s v="USD"/>
    <x v="1"/>
    <x v="2712"/>
    <n v="457"/>
    <n v="3"/>
    <n v="3.5"/>
    <n v="2"/>
    <s v="12+"/>
    <x v="0"/>
    <n v="38"/>
    <n v="4"/>
    <n v="1"/>
    <n v="1"/>
  </r>
  <r>
    <n v="5355"/>
    <n v="1034383306"/>
    <s v="Sea Hero Quest"/>
    <n v="360306688"/>
    <s v="USD"/>
    <x v="1"/>
    <x v="2713"/>
    <n v="270"/>
    <n v="5"/>
    <n v="5"/>
    <s v="1.3.0"/>
    <s v="4+"/>
    <x v="0"/>
    <n v="37"/>
    <n v="5"/>
    <n v="17"/>
    <n v="1"/>
  </r>
  <r>
    <n v="5356"/>
    <n v="1034399175"/>
    <s v="Ominous Objects: Phantom Reflection HD - A Hidden Object Adventure (Full)"/>
    <n v="1412444160"/>
    <s v="USD"/>
    <x v="12"/>
    <x v="715"/>
    <n v="43"/>
    <n v="4"/>
    <n v="4"/>
    <s v="1.0.0"/>
    <s v="9+"/>
    <x v="0"/>
    <n v="24"/>
    <n v="5"/>
    <n v="3"/>
    <n v="1"/>
  </r>
  <r>
    <n v="5357"/>
    <n v="1034420003"/>
    <s v="Egg!"/>
    <n v="323473408"/>
    <s v="USD"/>
    <x v="1"/>
    <x v="2714"/>
    <n v="5946"/>
    <n v="4.5"/>
    <n v="4.5"/>
    <n v="2.08"/>
    <s v="4+"/>
    <x v="0"/>
    <n v="38"/>
    <n v="5"/>
    <n v="11"/>
    <n v="1"/>
  </r>
  <r>
    <n v="5358"/>
    <n v="1034523226"/>
    <s v="Endless Learning Academy"/>
    <n v="770732032"/>
    <s v="USD"/>
    <x v="1"/>
    <x v="1277"/>
    <n v="4"/>
    <n v="4"/>
    <n v="4"/>
    <n v="6.9"/>
    <s v="4+"/>
    <x v="16"/>
    <n v="37"/>
    <n v="5"/>
    <n v="1"/>
    <n v="1"/>
  </r>
  <r>
    <n v="5359"/>
    <n v="1034533362"/>
    <s v="Focus! - Can You Tell Them Apart?"/>
    <n v="37068800"/>
    <s v="USD"/>
    <x v="1"/>
    <x v="2715"/>
    <n v="459"/>
    <n v="3.5"/>
    <n v="3"/>
    <n v="1.3"/>
    <s v="4+"/>
    <x v="0"/>
    <n v="40"/>
    <n v="5"/>
    <n v="1"/>
    <n v="1"/>
  </r>
  <r>
    <n v="5360"/>
    <n v="1034591399"/>
    <s v="BMX Streets"/>
    <n v="293198848"/>
    <s v="USD"/>
    <x v="6"/>
    <x v="873"/>
    <n v="35"/>
    <n v="3.5"/>
    <n v="3.5"/>
    <n v="1.01"/>
    <s v="4+"/>
    <x v="0"/>
    <n v="37"/>
    <n v="0"/>
    <n v="1"/>
    <n v="1"/>
  </r>
  <r>
    <n v="5362"/>
    <n v="1034630958"/>
    <s v="Tap Tap Dash"/>
    <n v="68935680"/>
    <s v="USD"/>
    <x v="1"/>
    <x v="2716"/>
    <n v="1113"/>
    <n v="4.5"/>
    <n v="4.5"/>
    <s v="1.8.4"/>
    <s v="4+"/>
    <x v="0"/>
    <n v="37"/>
    <n v="5"/>
    <n v="15"/>
    <n v="1"/>
  </r>
  <r>
    <n v="5364"/>
    <n v="1034658841"/>
    <s v="Dungelot: Shattered Lands"/>
    <n v="402743296"/>
    <s v="USD"/>
    <x v="0"/>
    <x v="2717"/>
    <n v="135"/>
    <n v="4.5"/>
    <n v="4"/>
    <n v="1.371"/>
    <s v="12+"/>
    <x v="0"/>
    <n v="38"/>
    <n v="3"/>
    <n v="1"/>
    <n v="1"/>
  </r>
  <r>
    <n v="5367"/>
    <n v="1034714533"/>
    <s v="Goal Kick - free penalty shootout soccer game"/>
    <n v="14171136"/>
    <s v="USD"/>
    <x v="1"/>
    <x v="932"/>
    <n v="5"/>
    <n v="3"/>
    <n v="3"/>
    <n v="2.5"/>
    <s v="4+"/>
    <x v="0"/>
    <n v="38"/>
    <n v="2"/>
    <n v="1"/>
    <n v="1"/>
  </r>
  <r>
    <n v="5368"/>
    <n v="1034773723"/>
    <s v="Power Hover"/>
    <n v="182592512"/>
    <s v="USD"/>
    <x v="0"/>
    <x v="730"/>
    <n v="23"/>
    <n v="4.5"/>
    <n v="4.5"/>
    <s v="1.7.0"/>
    <s v="4+"/>
    <x v="0"/>
    <n v="38"/>
    <n v="5"/>
    <n v="9"/>
    <n v="1"/>
  </r>
  <r>
    <n v="5369"/>
    <n v="1034774337"/>
    <s v="OVLA - Awesome &amp; Creative Typography Design, Graphic Design, Photo Editing"/>
    <n v="63175680"/>
    <s v="USD"/>
    <x v="2"/>
    <x v="483"/>
    <n v="12"/>
    <n v="3.5"/>
    <n v="3.5"/>
    <s v="1.0.6"/>
    <s v="4+"/>
    <x v="14"/>
    <n v="37"/>
    <n v="5"/>
    <n v="4"/>
    <n v="1"/>
  </r>
  <r>
    <n v="5370"/>
    <n v="1034933180"/>
    <s v="Shimmer and Shine: Enchanted Carpet Ride Game HD"/>
    <n v="497758208"/>
    <s v="USD"/>
    <x v="4"/>
    <x v="947"/>
    <n v="3"/>
    <n v="4"/>
    <n v="3.5"/>
    <n v="2.2000000000000002"/>
    <s v="4+"/>
    <x v="16"/>
    <n v="24"/>
    <n v="5"/>
    <n v="1"/>
    <n v="1"/>
  </r>
  <r>
    <n v="5371"/>
    <n v="1034934076"/>
    <s v="Shimmer and Shine:  Enchanted Carpet Ride Game"/>
    <n v="497315840"/>
    <s v="USD"/>
    <x v="6"/>
    <x v="561"/>
    <n v="1"/>
    <n v="3"/>
    <n v="4"/>
    <n v="2.2000000000000002"/>
    <s v="4+"/>
    <x v="16"/>
    <n v="38"/>
    <n v="0"/>
    <n v="1"/>
    <n v="1"/>
  </r>
  <r>
    <n v="5372"/>
    <n v="1034995058"/>
    <s v="theSkimm"/>
    <n v="28734464"/>
    <s v="USD"/>
    <x v="1"/>
    <x v="2718"/>
    <n v="0"/>
    <n v="4.5"/>
    <n v="0"/>
    <s v="2.0.6"/>
    <s v="12+"/>
    <x v="19"/>
    <n v="37"/>
    <n v="4"/>
    <n v="1"/>
    <n v="1"/>
  </r>
  <r>
    <n v="5373"/>
    <n v="1035107039"/>
    <s v="甇行-甇虫嗥交皜"/>
    <n v="272277504"/>
    <s v="USD"/>
    <x v="2"/>
    <x v="197"/>
    <n v="0"/>
    <n v="0"/>
    <n v="0"/>
    <n v="14.2"/>
    <s v="12+"/>
    <x v="0"/>
    <n v="43"/>
    <n v="5"/>
    <n v="1"/>
    <n v="1"/>
  </r>
  <r>
    <n v="5374"/>
    <n v="1035142291"/>
    <s v="SW/NG - Living Photos. Memories that Swing."/>
    <n v="89583616"/>
    <s v="USD"/>
    <x v="1"/>
    <x v="1223"/>
    <n v="0"/>
    <n v="3"/>
    <n v="0"/>
    <s v="2.4.1"/>
    <s v="12+"/>
    <x v="14"/>
    <n v="25"/>
    <n v="0"/>
    <n v="9"/>
    <n v="1"/>
  </r>
  <r>
    <n v="5375"/>
    <n v="1035161188"/>
    <s v="What's My Mutt?"/>
    <n v="53959680"/>
    <s v="USD"/>
    <x v="2"/>
    <x v="1881"/>
    <n v="4"/>
    <n v="4"/>
    <n v="3"/>
    <s v="1.2.1"/>
    <s v="4+"/>
    <x v="17"/>
    <n v="37"/>
    <n v="5"/>
    <n v="1"/>
    <n v="1"/>
  </r>
  <r>
    <n v="5376"/>
    <n v="1035197114"/>
    <s v="A high end tuner for all instruments!@Tuner"/>
    <n v="32099328"/>
    <s v="USD"/>
    <x v="6"/>
    <x v="197"/>
    <n v="0"/>
    <n v="0"/>
    <n v="0"/>
    <s v="1.3.1"/>
    <s v="4+"/>
    <x v="6"/>
    <n v="37"/>
    <n v="0"/>
    <n v="2"/>
    <n v="1"/>
  </r>
  <r>
    <n v="5377"/>
    <n v="1035217840"/>
    <s v="[the Sequence]"/>
    <n v="132829184"/>
    <s v="USD"/>
    <x v="2"/>
    <x v="2719"/>
    <n v="164"/>
    <n v="5"/>
    <n v="5"/>
    <n v="1.4"/>
    <s v="4+"/>
    <x v="0"/>
    <n v="43"/>
    <n v="5"/>
    <n v="1"/>
    <n v="1"/>
  </r>
  <r>
    <n v="5378"/>
    <n v="1035219553"/>
    <s v="Analog London"/>
    <n v="18984960"/>
    <s v="USD"/>
    <x v="2"/>
    <x v="561"/>
    <n v="7"/>
    <n v="5"/>
    <n v="5"/>
    <s v="1.0.7"/>
    <s v="4+"/>
    <x v="14"/>
    <n v="43"/>
    <n v="5"/>
    <n v="5"/>
    <n v="1"/>
  </r>
  <r>
    <n v="5379"/>
    <n v="1035219562"/>
    <s v="Analog Paris"/>
    <n v="27561984"/>
    <s v="USD"/>
    <x v="2"/>
    <x v="44"/>
    <n v="32"/>
    <n v="4.5"/>
    <n v="4.5"/>
    <s v="1.0.7"/>
    <s v="4+"/>
    <x v="14"/>
    <n v="43"/>
    <n v="5"/>
    <n v="5"/>
    <n v="1"/>
  </r>
  <r>
    <n v="5380"/>
    <n v="1035220162"/>
    <s v="Analog Budapest"/>
    <n v="19247104"/>
    <s v="USD"/>
    <x v="2"/>
    <x v="183"/>
    <n v="6"/>
    <n v="4.5"/>
    <n v="4.5"/>
    <s v="1.0.7"/>
    <s v="4+"/>
    <x v="14"/>
    <n v="43"/>
    <n v="5"/>
    <n v="5"/>
    <n v="1"/>
  </r>
  <r>
    <n v="5382"/>
    <n v="1035238692"/>
    <s v="GyroSphere Trials"/>
    <n v="201877504"/>
    <s v="USD"/>
    <x v="1"/>
    <x v="407"/>
    <n v="11"/>
    <n v="3.5"/>
    <n v="3"/>
    <s v="1.4.6"/>
    <s v="4+"/>
    <x v="0"/>
    <n v="38"/>
    <n v="5"/>
    <n v="1"/>
    <n v="1"/>
  </r>
  <r>
    <n v="5383"/>
    <n v="1035245749"/>
    <s v="啣之銝餃扇-2016∠虜撌其嚗"/>
    <n v="323506176"/>
    <s v="USD"/>
    <x v="1"/>
    <x v="197"/>
    <n v="0"/>
    <n v="0"/>
    <n v="0"/>
    <n v="5.2"/>
    <s v="12+"/>
    <x v="0"/>
    <n v="40"/>
    <n v="5"/>
    <n v="1"/>
    <n v="1"/>
  </r>
  <r>
    <n v="5384"/>
    <n v="1035263816"/>
    <s v="Runtastic Results: Workout &amp; Bodyweight Training"/>
    <n v="210848768"/>
    <s v="USD"/>
    <x v="1"/>
    <x v="1721"/>
    <n v="4"/>
    <n v="4.5"/>
    <n v="5"/>
    <n v="2.2999999999999998"/>
    <s v="4+"/>
    <x v="12"/>
    <n v="37"/>
    <n v="5"/>
    <n v="14"/>
    <n v="1"/>
  </r>
  <r>
    <n v="5385"/>
    <n v="1035299535"/>
    <s v="Bella's Pizza Place - Italian Food Maker"/>
    <n v="210242560"/>
    <s v="USD"/>
    <x v="1"/>
    <x v="163"/>
    <n v="8"/>
    <n v="4"/>
    <n v="5"/>
    <n v="1.3"/>
    <s v="4+"/>
    <x v="0"/>
    <n v="38"/>
    <n v="5"/>
    <n v="11"/>
    <n v="1"/>
  </r>
  <r>
    <n v="5387"/>
    <n v="1035331258"/>
    <s v="iScanner - PDF Document Scanner App"/>
    <n v="81171456"/>
    <s v="USD"/>
    <x v="4"/>
    <x v="2720"/>
    <n v="245"/>
    <n v="4.5"/>
    <n v="5"/>
    <n v="3.2"/>
    <s v="4+"/>
    <x v="11"/>
    <n v="37"/>
    <n v="5"/>
    <n v="13"/>
    <n v="1"/>
  </r>
  <r>
    <n v="5388"/>
    <n v="1035355817"/>
    <s v="VPN Proxy Master Pro"/>
    <n v="22918144"/>
    <s v="USD"/>
    <x v="8"/>
    <x v="1272"/>
    <n v="34"/>
    <n v="5"/>
    <n v="5"/>
    <s v="1.7.0"/>
    <s v="4+"/>
    <x v="1"/>
    <n v="37"/>
    <n v="3"/>
    <n v="9"/>
    <n v="1"/>
  </r>
  <r>
    <n v="5389"/>
    <n v="1035361376"/>
    <s v="Outback"/>
    <n v="73947136"/>
    <s v="USD"/>
    <x v="1"/>
    <x v="2170"/>
    <n v="191"/>
    <n v="4.5"/>
    <n v="4.5"/>
    <s v="2.3.1"/>
    <s v="12+"/>
    <x v="18"/>
    <n v="37"/>
    <n v="0"/>
    <n v="1"/>
    <n v="1"/>
  </r>
  <r>
    <n v="5391"/>
    <n v="1035460404"/>
    <s v="Don't Be Squared"/>
    <n v="89306112"/>
    <s v="USD"/>
    <x v="1"/>
    <x v="654"/>
    <n v="19"/>
    <n v="4"/>
    <n v="4"/>
    <n v="0.8"/>
    <s v="9+"/>
    <x v="0"/>
    <n v="38"/>
    <n v="5"/>
    <n v="1"/>
    <n v="1"/>
  </r>
  <r>
    <n v="5392"/>
    <n v="1035494079"/>
    <s v="Re:Monster"/>
    <n v="190661632"/>
    <s v="USD"/>
    <x v="1"/>
    <x v="1242"/>
    <n v="0"/>
    <n v="3.5"/>
    <n v="0"/>
    <s v="2.2.6"/>
    <s v="12+"/>
    <x v="0"/>
    <n v="40"/>
    <n v="3"/>
    <n v="1"/>
    <n v="1"/>
  </r>
  <r>
    <n v="5396"/>
    <n v="1035525494"/>
    <s v="嫘 芥嗚6"/>
    <n v="2057388032"/>
    <s v="USD"/>
    <x v="18"/>
    <x v="197"/>
    <n v="0"/>
    <n v="0"/>
    <n v="0"/>
    <s v="1.0.1"/>
    <s v="12+"/>
    <x v="0"/>
    <n v="40"/>
    <n v="0"/>
    <n v="1"/>
    <n v="0"/>
  </r>
  <r>
    <n v="5397"/>
    <n v="1035542049"/>
    <s v="雓圾柴"/>
    <n v="21292032"/>
    <s v="USD"/>
    <x v="1"/>
    <x v="197"/>
    <n v="0"/>
    <n v="0"/>
    <n v="0"/>
    <s v="1.0.18"/>
    <s v="4+"/>
    <x v="20"/>
    <n v="37"/>
    <n v="0"/>
    <n v="1"/>
    <n v="1"/>
  </r>
  <r>
    <n v="5399"/>
    <n v="1035582408"/>
    <s v="Supermodel Star - Rule the Runway"/>
    <n v="139894784"/>
    <s v="USD"/>
    <x v="1"/>
    <x v="948"/>
    <n v="159"/>
    <n v="4"/>
    <n v="4"/>
    <n v="1.1000000000000001"/>
    <s v="4+"/>
    <x v="0"/>
    <n v="40"/>
    <n v="5"/>
    <n v="11"/>
    <n v="1"/>
  </r>
  <r>
    <n v="5403"/>
    <n v="1035635092"/>
    <s v="Shopkins: Top Trumps"/>
    <n v="278928384"/>
    <s v="USD"/>
    <x v="6"/>
    <x v="456"/>
    <n v="10"/>
    <n v="3"/>
    <n v="3"/>
    <n v="1"/>
    <s v="4+"/>
    <x v="0"/>
    <n v="40"/>
    <n v="4"/>
    <n v="1"/>
    <n v="1"/>
  </r>
  <r>
    <n v="5404"/>
    <n v="1035663068"/>
    <s v="Inversions"/>
    <n v="23249920"/>
    <s v="USD"/>
    <x v="6"/>
    <x v="197"/>
    <n v="0"/>
    <n v="0"/>
    <n v="0"/>
    <n v="1.2"/>
    <s v="4+"/>
    <x v="16"/>
    <n v="38"/>
    <n v="4"/>
    <n v="1"/>
    <n v="1"/>
  </r>
  <r>
    <n v="5405"/>
    <n v="1035689743"/>
    <s v="BusyCal - Calendar, Reminders &amp; To Dos"/>
    <n v="32659456"/>
    <s v="USD"/>
    <x v="4"/>
    <x v="1343"/>
    <n v="1"/>
    <n v="3.5"/>
    <n v="4"/>
    <s v="3.1.4"/>
    <s v="4+"/>
    <x v="1"/>
    <n v="37"/>
    <n v="5"/>
    <n v="1"/>
    <n v="1"/>
  </r>
  <r>
    <n v="5406"/>
    <n v="1035690802"/>
    <s v="Titan Quest"/>
    <n v="1323163648"/>
    <s v="USD"/>
    <x v="5"/>
    <x v="2686"/>
    <n v="388"/>
    <n v="4"/>
    <n v="4.5"/>
    <s v="1.0.4"/>
    <s v="9+"/>
    <x v="0"/>
    <n v="25"/>
    <n v="5"/>
    <n v="7"/>
    <n v="1"/>
  </r>
  <r>
    <n v="5407"/>
    <n v="1035696371"/>
    <s v="CLUE Bingo"/>
    <n v="232353792"/>
    <s v="USD"/>
    <x v="1"/>
    <x v="2721"/>
    <n v="107"/>
    <n v="4.5"/>
    <n v="4"/>
    <s v="2.4.6"/>
    <s v="12+"/>
    <x v="0"/>
    <n v="38"/>
    <n v="5"/>
    <n v="1"/>
    <n v="1"/>
  </r>
  <r>
    <n v="5408"/>
    <n v="1035837482"/>
    <s v="Home - Design &amp; Decor Shopping"/>
    <n v="50572288"/>
    <s v="USD"/>
    <x v="1"/>
    <x v="2722"/>
    <n v="5"/>
    <n v="4.5"/>
    <n v="5"/>
    <s v="1.6.6"/>
    <s v="4+"/>
    <x v="17"/>
    <n v="37"/>
    <n v="5"/>
    <n v="30"/>
    <n v="1"/>
  </r>
  <r>
    <n v="5409"/>
    <n v="1035993638"/>
    <s v="Crazy Cake Swap"/>
    <n v="207080448"/>
    <s v="USD"/>
    <x v="1"/>
    <x v="2530"/>
    <n v="6"/>
    <n v="5"/>
    <n v="5"/>
    <s v="1.29.1"/>
    <s v="4+"/>
    <x v="0"/>
    <n v="38"/>
    <n v="5"/>
    <n v="1"/>
    <n v="1"/>
  </r>
  <r>
    <n v="5410"/>
    <n v="1036062958"/>
    <s v="整"/>
    <n v="23475200"/>
    <s v="USD"/>
    <x v="1"/>
    <x v="197"/>
    <n v="0"/>
    <n v="0"/>
    <n v="0"/>
    <s v="1.0.1"/>
    <s v="4+"/>
    <x v="0"/>
    <n v="40"/>
    <n v="4"/>
    <n v="2"/>
    <n v="1"/>
  </r>
  <r>
    <n v="5411"/>
    <n v="1036066107"/>
    <s v="Camcorder - Record VHS Home Videos"/>
    <n v="15195136"/>
    <s v="USD"/>
    <x v="1"/>
    <x v="2723"/>
    <n v="540"/>
    <n v="4.5"/>
    <n v="4.5"/>
    <s v="1.1.1"/>
    <s v="4+"/>
    <x v="14"/>
    <n v="38"/>
    <n v="5"/>
    <n v="1"/>
    <n v="1"/>
  </r>
  <r>
    <n v="5413"/>
    <n v="1036088441"/>
    <s v="Basket Fall - Basketball Dunking Sim"/>
    <n v="103661568"/>
    <s v="USD"/>
    <x v="1"/>
    <x v="2724"/>
    <n v="201"/>
    <n v="4.5"/>
    <n v="4.5"/>
    <n v="5"/>
    <s v="4+"/>
    <x v="0"/>
    <n v="37"/>
    <n v="5"/>
    <n v="13"/>
    <n v="1"/>
  </r>
  <r>
    <n v="5414"/>
    <n v="1036094312"/>
    <s v="憭批霈"/>
    <n v="120456192"/>
    <s v="USD"/>
    <x v="1"/>
    <x v="197"/>
    <n v="0"/>
    <n v="0"/>
    <n v="0"/>
    <n v="1.4"/>
    <s v="12+"/>
    <x v="0"/>
    <n v="38"/>
    <n v="5"/>
    <n v="1"/>
    <n v="1"/>
  </r>
  <r>
    <n v="5416"/>
    <n v="1036129117"/>
    <s v="憭批仍踹憭拙予銋-酋摮韏瑞虜"/>
    <n v="111789056"/>
    <s v="USD"/>
    <x v="1"/>
    <x v="197"/>
    <n v="0"/>
    <n v="0"/>
    <n v="0"/>
    <s v="1.7.4"/>
    <s v="12+"/>
    <x v="0"/>
    <n v="37"/>
    <n v="5"/>
    <n v="1"/>
    <n v="1"/>
  </r>
  <r>
    <n v="5417"/>
    <n v="1036141497"/>
    <s v="Ringtones for iPhone with Ringtone Maker"/>
    <n v="38459392"/>
    <s v="USD"/>
    <x v="1"/>
    <x v="2725"/>
    <n v="163"/>
    <n v="4.5"/>
    <n v="4.5"/>
    <n v="5.4"/>
    <s v="4+"/>
    <x v="6"/>
    <n v="38"/>
    <n v="0"/>
    <n v="11"/>
    <n v="1"/>
  </r>
  <r>
    <n v="5418"/>
    <n v="1036157827"/>
    <s v="Civil War: Wilson's Creek"/>
    <n v="251606016"/>
    <s v="USD"/>
    <x v="7"/>
    <x v="183"/>
    <n v="6"/>
    <n v="3"/>
    <n v="3"/>
    <n v="1"/>
    <s v="12+"/>
    <x v="0"/>
    <n v="37"/>
    <n v="5"/>
    <n v="1"/>
    <n v="1"/>
  </r>
  <r>
    <n v="5419"/>
    <n v="1036205036"/>
    <s v="Road watcher: dash camera, car video recorder."/>
    <n v="6329344"/>
    <s v="USD"/>
    <x v="2"/>
    <x v="456"/>
    <n v="9"/>
    <n v="3"/>
    <n v="3"/>
    <s v="1.0.1"/>
    <s v="4+"/>
    <x v="15"/>
    <n v="38"/>
    <n v="4"/>
    <n v="7"/>
    <n v="1"/>
  </r>
  <r>
    <n v="5420"/>
    <n v="1036435323"/>
    <s v="go90  Stream TV &amp; Live Sports"/>
    <n v="48359424"/>
    <s v="USD"/>
    <x v="1"/>
    <x v="2726"/>
    <n v="8"/>
    <n v="4"/>
    <n v="4"/>
    <s v="3.0.26"/>
    <s v="12+"/>
    <x v="13"/>
    <n v="37"/>
    <n v="4"/>
    <n v="1"/>
    <n v="1"/>
  </r>
  <r>
    <n v="5421"/>
    <n v="1036437162"/>
    <s v="Music Memos"/>
    <n v="146113536"/>
    <s v="USD"/>
    <x v="1"/>
    <x v="2727"/>
    <n v="106"/>
    <n v="4"/>
    <n v="3.5"/>
    <s v="1.0.3"/>
    <s v="4+"/>
    <x v="6"/>
    <n v="35"/>
    <n v="5"/>
    <n v="34"/>
    <n v="1"/>
  </r>
  <r>
    <n v="5422"/>
    <n v="1036517151"/>
    <s v="Little Fox Animal Doctor - be a vet"/>
    <n v="302585856"/>
    <s v="USD"/>
    <x v="7"/>
    <x v="1803"/>
    <n v="4"/>
    <n v="2.5"/>
    <n v="3.5"/>
    <n v="2"/>
    <s v="4+"/>
    <x v="20"/>
    <n v="38"/>
    <n v="5"/>
    <n v="14"/>
    <n v="1"/>
  </r>
  <r>
    <n v="5423"/>
    <n v="1036661603"/>
    <s v="Rolling Sky"/>
    <n v="138529792"/>
    <s v="USD"/>
    <x v="1"/>
    <x v="2728"/>
    <n v="279"/>
    <n v="4.5"/>
    <n v="4.5"/>
    <s v="1.5.2"/>
    <s v="4+"/>
    <x v="0"/>
    <n v="40"/>
    <n v="5"/>
    <n v="12"/>
    <n v="1"/>
  </r>
  <r>
    <n v="5425"/>
    <n v="1036723978"/>
    <s v="Voice Translator with Offline Dictionary Pro"/>
    <n v="103895040"/>
    <s v="USD"/>
    <x v="17"/>
    <x v="2729"/>
    <n v="126"/>
    <n v="4.5"/>
    <n v="4.5"/>
    <n v="2.2000000000000002"/>
    <s v="4+"/>
    <x v="4"/>
    <n v="37"/>
    <n v="0"/>
    <n v="11"/>
    <n v="1"/>
  </r>
  <r>
    <n v="5427"/>
    <n v="1036859032"/>
    <s v="Bakery Blitz: Cooking Game"/>
    <n v="121535488"/>
    <s v="USD"/>
    <x v="1"/>
    <x v="2730"/>
    <n v="27"/>
    <n v="4"/>
    <n v="2.5"/>
    <s v="2.9.4"/>
    <s v="4+"/>
    <x v="0"/>
    <n v="40"/>
    <n v="5"/>
    <n v="5"/>
    <n v="1"/>
  </r>
  <r>
    <n v="5428"/>
    <n v="1037103749"/>
    <s v="Disney Junior Magic Phone with Sofia the First and Mickey Mouse"/>
    <n v="629897216"/>
    <s v="USD"/>
    <x v="6"/>
    <x v="954"/>
    <n v="15"/>
    <n v="4"/>
    <n v="3.5"/>
    <n v="1.5"/>
    <s v="4+"/>
    <x v="16"/>
    <n v="38"/>
    <n v="5"/>
    <n v="1"/>
    <n v="1"/>
  </r>
  <r>
    <n v="5429"/>
    <n v="1037160778"/>
    <s v="Team Drift Cats"/>
    <n v="262576128"/>
    <s v="USD"/>
    <x v="2"/>
    <x v="1413"/>
    <n v="4"/>
    <n v="4.5"/>
    <n v="4.5"/>
    <s v="1.0.1"/>
    <s v="9+"/>
    <x v="0"/>
    <n v="37"/>
    <n v="5"/>
    <n v="1"/>
    <n v="1"/>
  </r>
  <r>
    <n v="5432"/>
    <n v="1037285199"/>
    <s v="Themify - Full HD Themes for iPhone with Live Wallpapers, Backgrounds and Keyboards."/>
    <n v="84629504"/>
    <s v="USD"/>
    <x v="0"/>
    <x v="2731"/>
    <n v="390"/>
    <n v="4.5"/>
    <n v="4.5"/>
    <n v="1.3"/>
    <s v="4+"/>
    <x v="7"/>
    <n v="37"/>
    <n v="0"/>
    <n v="11"/>
    <n v="1"/>
  </r>
  <r>
    <n v="5433"/>
    <n v="1037414606"/>
    <s v="Talking Tom Jetski"/>
    <n v="106321920"/>
    <s v="USD"/>
    <x v="1"/>
    <x v="2732"/>
    <n v="220"/>
    <n v="4"/>
    <n v="4"/>
    <s v="1.1.5"/>
    <s v="4+"/>
    <x v="0"/>
    <n v="38"/>
    <n v="5"/>
    <n v="13"/>
    <n v="1"/>
  </r>
  <r>
    <n v="5434"/>
    <n v="1037420924"/>
    <s v="Talking Tom Bubble Shooter"/>
    <n v="191398912"/>
    <s v="USD"/>
    <x v="1"/>
    <x v="2733"/>
    <n v="64"/>
    <n v="4.5"/>
    <n v="4.5"/>
    <s v="1.4.3"/>
    <s v="4+"/>
    <x v="0"/>
    <n v="38"/>
    <n v="5"/>
    <n v="13"/>
    <n v="1"/>
  </r>
  <r>
    <n v="5435"/>
    <n v="1037601932"/>
    <s v="Should Shoot"/>
    <n v="33418240"/>
    <s v="USD"/>
    <x v="6"/>
    <x v="831"/>
    <n v="1"/>
    <n v="5"/>
    <n v="5"/>
    <s v="1.0.8"/>
    <s v="9+"/>
    <x v="0"/>
    <n v="43"/>
    <n v="4"/>
    <n v="1"/>
    <n v="1"/>
  </r>
  <r>
    <n v="5437"/>
    <n v="1037712285"/>
    <s v="Personal Progress Binder"/>
    <n v="60442624"/>
    <s v="USD"/>
    <x v="4"/>
    <x v="1803"/>
    <n v="8"/>
    <n v="4.5"/>
    <n v="4"/>
    <s v="1.3.0"/>
    <s v="4+"/>
    <x v="1"/>
    <n v="37"/>
    <n v="5"/>
    <n v="1"/>
    <n v="1"/>
  </r>
  <r>
    <n v="5443"/>
    <n v="1037781582"/>
    <s v="iFaces - Custom Themes and Faces for Apple Watch"/>
    <n v="27377664"/>
    <s v="USD"/>
    <x v="7"/>
    <x v="2734"/>
    <n v="281"/>
    <n v="2.5"/>
    <n v="3"/>
    <n v="1.3"/>
    <s v="4+"/>
    <x v="17"/>
    <n v="37"/>
    <n v="0"/>
    <n v="1"/>
    <n v="1"/>
  </r>
  <r>
    <n v="5444"/>
    <n v="1037799797"/>
    <s v="皜∪-憭郎冽"/>
    <n v="692929536"/>
    <s v="USD"/>
    <x v="2"/>
    <x v="197"/>
    <n v="0"/>
    <n v="0"/>
    <n v="0"/>
    <n v="2.4"/>
    <s v="9+"/>
    <x v="0"/>
    <n v="40"/>
    <n v="5"/>
    <n v="1"/>
    <n v="1"/>
  </r>
  <r>
    <n v="5445"/>
    <n v="1037820836"/>
    <s v="Build Your Palace"/>
    <n v="169842688"/>
    <s v="USD"/>
    <x v="2"/>
    <x v="1076"/>
    <n v="19"/>
    <n v="4"/>
    <n v="4.5"/>
    <n v="1.3"/>
    <s v="4+"/>
    <x v="0"/>
    <n v="37"/>
    <n v="5"/>
    <n v="1"/>
    <n v="1"/>
  </r>
  <r>
    <n v="5446"/>
    <n v="1037823594"/>
    <s v="Ice Cream Truck Girl - Frozen Sweets Maker"/>
    <n v="227164160"/>
    <s v="USD"/>
    <x v="1"/>
    <x v="449"/>
    <n v="169"/>
    <n v="4"/>
    <n v="4"/>
    <n v="1.4"/>
    <s v="4+"/>
    <x v="0"/>
    <n v="40"/>
    <n v="5"/>
    <n v="1"/>
    <n v="1"/>
  </r>
  <r>
    <n v="5447"/>
    <n v="1037830332"/>
    <s v="Ringtones for iPhone Unlimited."/>
    <n v="48986112"/>
    <s v="USD"/>
    <x v="6"/>
    <x v="1235"/>
    <n v="119"/>
    <n v="4"/>
    <n v="4"/>
    <n v="1.5"/>
    <s v="4+"/>
    <x v="6"/>
    <n v="38"/>
    <n v="0"/>
    <n v="11"/>
    <n v="1"/>
  </r>
  <r>
    <n v="5448"/>
    <n v="1037866921"/>
    <s v="Minds On Physics the App - Part 1"/>
    <n v="64569344"/>
    <s v="USD"/>
    <x v="2"/>
    <x v="836"/>
    <n v="4"/>
    <n v="1.5"/>
    <n v="1"/>
    <n v="2.2000000000000002"/>
    <s v="4+"/>
    <x v="16"/>
    <n v="43"/>
    <n v="5"/>
    <n v="1"/>
    <n v="1"/>
  </r>
  <r>
    <n v="5455"/>
    <n v="1038007349"/>
    <s v="Giant Turnip Game: A Voyage Of Vegetable Extraction!"/>
    <n v="83069952"/>
    <s v="USD"/>
    <x v="1"/>
    <x v="635"/>
    <n v="73"/>
    <n v="5"/>
    <n v="5"/>
    <n v="1.1000000000000001"/>
    <s v="4+"/>
    <x v="0"/>
    <n v="38"/>
    <n v="0"/>
    <n v="3"/>
    <n v="1"/>
  </r>
  <r>
    <n v="5461"/>
    <n v="1038313415"/>
    <s v="Billiards9"/>
    <n v="296638464"/>
    <s v="USD"/>
    <x v="1"/>
    <x v="197"/>
    <n v="0"/>
    <n v="0"/>
    <n v="0"/>
    <s v="1.0.5"/>
    <s v="4+"/>
    <x v="0"/>
    <n v="40"/>
    <n v="5"/>
    <n v="2"/>
    <n v="1"/>
  </r>
  <r>
    <n v="5465"/>
    <n v="1038376578"/>
    <s v="Carmen Sandiego Returns-A Global Spy Game for Kids"/>
    <n v="200816640"/>
    <s v="USD"/>
    <x v="0"/>
    <x v="245"/>
    <n v="18"/>
    <n v="3"/>
    <n v="3"/>
    <n v="1.1000000000000001"/>
    <s v="4+"/>
    <x v="16"/>
    <n v="37"/>
    <n v="5"/>
    <n v="1"/>
    <n v="1"/>
  </r>
  <r>
    <n v="5466"/>
    <n v="1038379658"/>
    <s v="Green Game TimeSwapper"/>
    <n v="263876608"/>
    <s v="USD"/>
    <x v="6"/>
    <x v="197"/>
    <n v="0"/>
    <n v="0"/>
    <n v="0"/>
    <s v="1.0.0"/>
    <s v="4+"/>
    <x v="0"/>
    <n v="40"/>
    <n v="5"/>
    <n v="1"/>
    <n v="1"/>
  </r>
  <r>
    <n v="5467"/>
    <n v="1038384580"/>
    <s v="Pro-銝剖敹急摰臬辣"/>
    <n v="50857984"/>
    <s v="USD"/>
    <x v="6"/>
    <x v="197"/>
    <n v="0"/>
    <n v="0"/>
    <n v="0"/>
    <s v="3.0.3"/>
    <s v="17+"/>
    <x v="7"/>
    <n v="37"/>
    <n v="0"/>
    <n v="6"/>
    <n v="1"/>
  </r>
  <r>
    <n v="5468"/>
    <n v="1038653883"/>
    <s v="Yellow - Make new friends"/>
    <n v="84699136"/>
    <s v="USD"/>
    <x v="1"/>
    <x v="2735"/>
    <n v="216"/>
    <n v="4.5"/>
    <n v="4.5"/>
    <n v="2.2599999999999998"/>
    <s v="12+"/>
    <x v="17"/>
    <n v="37"/>
    <n v="0"/>
    <n v="3"/>
    <n v="1"/>
  </r>
  <r>
    <n v="5471"/>
    <n v="1038796140"/>
    <s v="Shopkins World!"/>
    <n v="660983808"/>
    <s v="USD"/>
    <x v="1"/>
    <x v="2736"/>
    <n v="42"/>
    <n v="4"/>
    <n v="4.5"/>
    <s v="2.7.5"/>
    <s v="4+"/>
    <x v="0"/>
    <n v="37"/>
    <n v="4"/>
    <n v="3"/>
    <n v="1"/>
  </r>
  <r>
    <n v="5473"/>
    <n v="1038849525"/>
    <s v="POTO - Photo Collage Maker"/>
    <n v="53268480"/>
    <s v="USD"/>
    <x v="1"/>
    <x v="2737"/>
    <n v="197"/>
    <n v="4.5"/>
    <n v="4.5"/>
    <s v="2.6.1"/>
    <s v="4+"/>
    <x v="14"/>
    <n v="37"/>
    <n v="5"/>
    <n v="11"/>
    <n v="1"/>
  </r>
  <r>
    <n v="5474"/>
    <n v="1038866266"/>
    <s v="Sky Chasers"/>
    <n v="96497664"/>
    <s v="USD"/>
    <x v="1"/>
    <x v="2738"/>
    <n v="76"/>
    <n v="4.5"/>
    <n v="4.5"/>
    <s v="3.0.6"/>
    <s v="4+"/>
    <x v="0"/>
    <n v="37"/>
    <n v="5"/>
    <n v="1"/>
    <n v="1"/>
  </r>
  <r>
    <n v="5475"/>
    <n v="1039011796"/>
    <s v="Labyrinths of the World: Forbidden Muse HD - A Mystery Hidden Object Game (Full)"/>
    <n v="2328133632"/>
    <s v="USD"/>
    <x v="12"/>
    <x v="873"/>
    <n v="54"/>
    <n v="4"/>
    <n v="4"/>
    <s v="1.0.0"/>
    <s v="9+"/>
    <x v="0"/>
    <n v="24"/>
    <n v="5"/>
    <n v="4"/>
    <n v="1"/>
  </r>
  <r>
    <n v="5476"/>
    <n v="1039129211"/>
    <s v="Dark Tales: Edgar Allan Poes The Mystery of Marie Roget HD - A Hidden Object Mystery (Full)"/>
    <n v="848699392"/>
    <s v="USD"/>
    <x v="12"/>
    <x v="1404"/>
    <n v="109"/>
    <n v="3.5"/>
    <n v="3.5"/>
    <s v="1.0.0"/>
    <s v="9+"/>
    <x v="0"/>
    <n v="24"/>
    <n v="5"/>
    <n v="5"/>
    <n v="1"/>
  </r>
  <r>
    <n v="5477"/>
    <n v="1039133072"/>
    <s v="Dark Tales: Edgar Allan Poes The Mystery of Marie Roget - A Hidden Object Mystery (Full)"/>
    <n v="848715776"/>
    <s v="USD"/>
    <x v="6"/>
    <x v="1932"/>
    <n v="15"/>
    <n v="3"/>
    <n v="3"/>
    <s v="1.0.0"/>
    <s v="9+"/>
    <x v="0"/>
    <n v="38"/>
    <n v="0"/>
    <n v="5"/>
    <n v="1"/>
  </r>
  <r>
    <n v="5478"/>
    <n v="1039141908"/>
    <s v="LEGO簧 Ninjago: Shadow of Ronin"/>
    <n v="1277468672"/>
    <s v="USD"/>
    <x v="4"/>
    <x v="433"/>
    <n v="213"/>
    <n v="4.5"/>
    <n v="4"/>
    <n v="1.2"/>
    <s v="9+"/>
    <x v="0"/>
    <n v="37"/>
    <n v="5"/>
    <n v="1"/>
    <n v="1"/>
  </r>
  <r>
    <n v="5479"/>
    <n v="1039171609"/>
    <s v="颯喇研喋"/>
    <n v="14241792"/>
    <s v="USD"/>
    <x v="1"/>
    <x v="197"/>
    <n v="0"/>
    <n v="0"/>
    <n v="0"/>
    <s v="1.2.1"/>
    <s v="17+"/>
    <x v="17"/>
    <n v="38"/>
    <n v="0"/>
    <n v="1"/>
    <n v="1"/>
  </r>
  <r>
    <n v="5483"/>
    <n v="1039260250"/>
    <s v="lollicam - photo, video, and selfie camera"/>
    <n v="114951168"/>
    <s v="USD"/>
    <x v="1"/>
    <x v="803"/>
    <n v="0"/>
    <n v="3.5"/>
    <n v="0"/>
    <n v="1.71"/>
    <s v="9+"/>
    <x v="14"/>
    <n v="37"/>
    <n v="0"/>
    <n v="17"/>
    <n v="1"/>
  </r>
  <r>
    <n v="5485"/>
    <n v="1039264027"/>
    <s v="Motor Trend OnDemand"/>
    <n v="67274752"/>
    <s v="USD"/>
    <x v="1"/>
    <x v="2303"/>
    <n v="1"/>
    <n v="2.5"/>
    <n v="3"/>
    <s v="2.0.13"/>
    <s v="4+"/>
    <x v="13"/>
    <n v="37"/>
    <n v="5"/>
    <n v="1"/>
    <n v="1"/>
  </r>
  <r>
    <n v="5486"/>
    <n v="1039514679"/>
    <s v="Bullet'nTunes"/>
    <n v="209350656"/>
    <s v="USD"/>
    <x v="7"/>
    <x v="831"/>
    <n v="1"/>
    <n v="4"/>
    <n v="4"/>
    <n v="1.1020000000000001"/>
    <s v="4+"/>
    <x v="0"/>
    <n v="38"/>
    <n v="0"/>
    <n v="1"/>
    <n v="1"/>
  </r>
  <r>
    <n v="5487"/>
    <n v="1039596715"/>
    <s v="FastEver 2 - Quick memo app for Evernote"/>
    <n v="47126528"/>
    <s v="USD"/>
    <x v="0"/>
    <x v="422"/>
    <n v="4"/>
    <n v="4.5"/>
    <n v="5"/>
    <s v="2.3.5"/>
    <s v="4+"/>
    <x v="1"/>
    <n v="37"/>
    <n v="5"/>
    <n v="2"/>
    <n v="1"/>
  </r>
  <r>
    <n v="5488"/>
    <n v="1039637425"/>
    <s v="Extreme Forklifting 2"/>
    <n v="103745536"/>
    <s v="USD"/>
    <x v="1"/>
    <x v="1921"/>
    <n v="81"/>
    <n v="4"/>
    <n v="4"/>
    <n v="1.1000000000000001"/>
    <s v="4+"/>
    <x v="0"/>
    <n v="40"/>
    <n v="5"/>
    <n v="1"/>
    <n v="1"/>
  </r>
  <r>
    <n v="5491"/>
    <n v="1039728737"/>
    <s v="Street Fighter Puzzle Spirits"/>
    <n v="150564864"/>
    <s v="USD"/>
    <x v="1"/>
    <x v="654"/>
    <n v="100"/>
    <n v="2.5"/>
    <n v="2.5"/>
    <s v="1.00.01"/>
    <s v="12+"/>
    <x v="0"/>
    <n v="38"/>
    <n v="4"/>
    <n v="1"/>
    <n v="1"/>
  </r>
  <r>
    <n v="5501"/>
    <n v="1039848719"/>
    <s v="Galaxy on Fire 3 - Manticore"/>
    <n v="1496265728"/>
    <s v="USD"/>
    <x v="1"/>
    <x v="2739"/>
    <n v="293"/>
    <n v="4"/>
    <n v="4.5"/>
    <s v="1.4.0"/>
    <s v="12+"/>
    <x v="0"/>
    <n v="25"/>
    <n v="5"/>
    <n v="8"/>
    <n v="1"/>
  </r>
  <r>
    <n v="5503"/>
    <n v="1039883456"/>
    <s v="蝷箸 for Ｕ嫘"/>
    <n v="62963712"/>
    <s v="USD"/>
    <x v="1"/>
    <x v="197"/>
    <n v="0"/>
    <n v="0"/>
    <n v="0"/>
    <s v="4.0.1"/>
    <s v="4+"/>
    <x v="13"/>
    <n v="37"/>
    <n v="5"/>
    <n v="2"/>
    <n v="1"/>
  </r>
  <r>
    <n v="5504"/>
    <n v="1039910808"/>
    <s v="Patchmania KIDS - A Puzzle About Bunny Revenge!"/>
    <n v="102250496"/>
    <s v="USD"/>
    <x v="0"/>
    <x v="1458"/>
    <n v="3"/>
    <n v="4.5"/>
    <n v="4.5"/>
    <n v="1"/>
    <s v="4+"/>
    <x v="0"/>
    <n v="38"/>
    <n v="5"/>
    <n v="13"/>
    <n v="1"/>
  </r>
  <r>
    <n v="5505"/>
    <n v="1039945866"/>
    <s v="Electoral 2016 - Create Presidential Election Maps"/>
    <n v="18359296"/>
    <s v="USD"/>
    <x v="7"/>
    <x v="177"/>
    <n v="0"/>
    <n v="4"/>
    <n v="0"/>
    <n v="1.5"/>
    <s v="4+"/>
    <x v="19"/>
    <n v="37"/>
    <n v="3"/>
    <n v="1"/>
    <n v="1"/>
  </r>
  <r>
    <n v="5506"/>
    <n v="1039971485"/>
    <s v="Sesame Street Alphabet Kitchen"/>
    <n v="321781760"/>
    <s v="USD"/>
    <x v="6"/>
    <x v="250"/>
    <n v="1"/>
    <n v="4.5"/>
    <n v="5"/>
    <n v="2.2000000000000002"/>
    <s v="4+"/>
    <x v="16"/>
    <n v="37"/>
    <n v="5"/>
    <n v="1"/>
    <n v="1"/>
  </r>
  <r>
    <n v="5507"/>
    <n v="1039971965"/>
    <s v="Amateur Surgeon 4"/>
    <n v="118773760"/>
    <s v="USD"/>
    <x v="1"/>
    <x v="2740"/>
    <n v="149"/>
    <n v="4.5"/>
    <n v="4.5"/>
    <n v="1.6"/>
    <s v="12+"/>
    <x v="0"/>
    <n v="38"/>
    <n v="5"/>
    <n v="10"/>
    <n v="1"/>
  </r>
  <r>
    <n v="5514"/>
    <n v="1040048258"/>
    <s v="嗚嚚 憟單批潦嚗憟喋潦"/>
    <n v="21210112"/>
    <s v="USD"/>
    <x v="1"/>
    <x v="197"/>
    <n v="0"/>
    <n v="0"/>
    <n v="0"/>
    <s v="1.7.3"/>
    <s v="17+"/>
    <x v="0"/>
    <n v="37"/>
    <n v="0"/>
    <n v="1"/>
    <n v="1"/>
  </r>
  <r>
    <n v="5516"/>
    <n v="1040083067"/>
    <s v="Last Empire  War Z: Zombie Strategy Game"/>
    <n v="149037056"/>
    <s v="USD"/>
    <x v="1"/>
    <x v="2741"/>
    <n v="0"/>
    <n v="4"/>
    <n v="0"/>
    <s v="1.0.138"/>
    <s v="12+"/>
    <x v="0"/>
    <n v="40"/>
    <n v="5"/>
    <n v="2"/>
    <n v="1"/>
  </r>
  <r>
    <n v="5517"/>
    <n v="1040093707"/>
    <s v="Scanner App - PDF Document Scan"/>
    <n v="96234496"/>
    <s v="USD"/>
    <x v="1"/>
    <x v="2742"/>
    <n v="2109"/>
    <n v="4.5"/>
    <n v="4.5"/>
    <s v="3.0.1"/>
    <s v="4+"/>
    <x v="11"/>
    <n v="37"/>
    <n v="5"/>
    <n v="13"/>
    <n v="1"/>
  </r>
  <r>
    <n v="5518"/>
    <n v="1040105227"/>
    <s v="典銝扳DX"/>
    <n v="18067456"/>
    <s v="USD"/>
    <x v="1"/>
    <x v="197"/>
    <n v="0"/>
    <n v="0"/>
    <n v="0"/>
    <n v="1.6"/>
    <s v="17+"/>
    <x v="13"/>
    <n v="40"/>
    <n v="0"/>
    <n v="1"/>
    <n v="1"/>
  </r>
  <r>
    <n v="5519"/>
    <n v="1040120819"/>
    <s v="One Button Travel"/>
    <n v="130982912"/>
    <s v="USD"/>
    <x v="6"/>
    <x v="1609"/>
    <n v="6"/>
    <n v="3.5"/>
    <n v="4"/>
    <s v="2.0.7"/>
    <s v="12+"/>
    <x v="0"/>
    <n v="37"/>
    <n v="4"/>
    <n v="2"/>
    <n v="1"/>
  </r>
  <r>
    <n v="5522"/>
    <n v="1040172229"/>
    <s v="my KONAMI Slots - Vegas Casino Slot Machine Games"/>
    <n v="218488832"/>
    <s v="USD"/>
    <x v="1"/>
    <x v="2369"/>
    <n v="556"/>
    <n v="4.5"/>
    <n v="4.5"/>
    <s v="1.19.0"/>
    <s v="12+"/>
    <x v="0"/>
    <n v="38"/>
    <n v="5"/>
    <n v="1"/>
    <n v="1"/>
  </r>
  <r>
    <n v="5524"/>
    <n v="1040224715"/>
    <s v="Smart Virtual Boyfriend"/>
    <n v="6730752"/>
    <s v="USD"/>
    <x v="1"/>
    <x v="120"/>
    <n v="6"/>
    <n v="2"/>
    <n v="2.5"/>
    <n v="2"/>
    <s v="12+"/>
    <x v="17"/>
    <n v="37"/>
    <n v="1"/>
    <n v="1"/>
    <n v="1"/>
  </r>
  <r>
    <n v="5525"/>
    <n v="1040227414"/>
    <s v="Exploding Kittens簧 - The Official Game"/>
    <n v="214897664"/>
    <s v="USD"/>
    <x v="7"/>
    <x v="2743"/>
    <n v="120"/>
    <n v="4"/>
    <n v="4.5"/>
    <s v="3.1.9"/>
    <s v="9+"/>
    <x v="0"/>
    <n v="37"/>
    <n v="4"/>
    <n v="1"/>
    <n v="1"/>
  </r>
  <r>
    <n v="5527"/>
    <n v="1040366566"/>
    <s v="銋-撖駁蝘"/>
    <n v="208276480"/>
    <s v="USD"/>
    <x v="1"/>
    <x v="197"/>
    <n v="0"/>
    <n v="0"/>
    <n v="0"/>
    <s v="1.0.29"/>
    <s v="12+"/>
    <x v="0"/>
    <n v="37"/>
    <n v="5"/>
    <n v="2"/>
    <n v="1"/>
  </r>
  <r>
    <n v="5528"/>
    <n v="1040407117"/>
    <s v="My Rockstar Girls - Party Rock Band"/>
    <n v="136144896"/>
    <s v="USD"/>
    <x v="1"/>
    <x v="1756"/>
    <n v="2"/>
    <n v="3.5"/>
    <n v="5"/>
    <s v="1.0.7"/>
    <s v="4+"/>
    <x v="0"/>
    <n v="37"/>
    <n v="5"/>
    <n v="1"/>
    <n v="1"/>
  </r>
  <r>
    <n v="5529"/>
    <n v="1040417757"/>
    <s v="Bibi &amp; Tina: Pferdeabenteuer"/>
    <n v="622986240"/>
    <s v="USD"/>
    <x v="6"/>
    <x v="197"/>
    <n v="0"/>
    <n v="0"/>
    <n v="0"/>
    <s v="1.2.1"/>
    <s v="4+"/>
    <x v="0"/>
    <n v="38"/>
    <n v="5"/>
    <n v="1"/>
    <n v="1"/>
  </r>
  <r>
    <n v="5530"/>
    <n v="1040444258"/>
    <s v="Fairy Land Rescue - Save the Magic Village"/>
    <n v="122825728"/>
    <s v="USD"/>
    <x v="1"/>
    <x v="88"/>
    <n v="4"/>
    <n v="4"/>
    <n v="5"/>
    <n v="1.2"/>
    <s v="4+"/>
    <x v="0"/>
    <n v="38"/>
    <n v="5"/>
    <n v="1"/>
    <n v="1"/>
  </r>
  <r>
    <n v="5531"/>
    <n v="1040451375"/>
    <s v="Musicloud Pro - MP3 and FLAC Music Player for Cloud Platforms."/>
    <n v="22317056"/>
    <s v="USD"/>
    <x v="6"/>
    <x v="1939"/>
    <n v="312"/>
    <n v="4.5"/>
    <n v="4.5"/>
    <n v="1.5"/>
    <s v="4+"/>
    <x v="6"/>
    <n v="38"/>
    <n v="5"/>
    <n v="14"/>
    <n v="1"/>
  </r>
  <r>
    <n v="5532"/>
    <n v="1040451985"/>
    <s v="Musicloud - MP3 and FLAC Music Player for Cloud Platforms."/>
    <n v="49267712"/>
    <s v="USD"/>
    <x v="1"/>
    <x v="2744"/>
    <n v="803"/>
    <n v="4"/>
    <n v="4.5"/>
    <n v="1.5"/>
    <s v="4+"/>
    <x v="6"/>
    <n v="38"/>
    <n v="5"/>
    <n v="14"/>
    <n v="1"/>
  </r>
  <r>
    <n v="5534"/>
    <n v="1040523600"/>
    <s v="Zasa : An AI Story"/>
    <n v="31244288"/>
    <s v="USD"/>
    <x v="2"/>
    <x v="295"/>
    <n v="1"/>
    <n v="4.5"/>
    <n v="4"/>
    <s v="1.2.13"/>
    <s v="4+"/>
    <x v="0"/>
    <n v="40"/>
    <n v="4"/>
    <n v="16"/>
    <n v="1"/>
  </r>
  <r>
    <n v="5535"/>
    <n v="1040608649"/>
    <s v="Mahjong Classic Board Game"/>
    <n v="68122624"/>
    <s v="USD"/>
    <x v="1"/>
    <x v="2745"/>
    <n v="240"/>
    <n v="4.5"/>
    <n v="4.5"/>
    <s v="1.1.4"/>
    <s v="4+"/>
    <x v="0"/>
    <n v="37"/>
    <n v="3"/>
    <n v="1"/>
    <n v="1"/>
  </r>
  <r>
    <n v="5536"/>
    <n v="1040671838"/>
    <s v="Star Skater"/>
    <n v="270223360"/>
    <s v="USD"/>
    <x v="1"/>
    <x v="1631"/>
    <n v="180"/>
    <n v="4"/>
    <n v="4.5"/>
    <s v="1.12.383"/>
    <s v="9+"/>
    <x v="0"/>
    <n v="37"/>
    <n v="5"/>
    <n v="18"/>
    <n v="1"/>
  </r>
  <r>
    <n v="5537"/>
    <n v="1040713617"/>
    <s v="柴扼押 脯銋戊憟單批犖瘞"/>
    <n v="170562560"/>
    <s v="USD"/>
    <x v="1"/>
    <x v="197"/>
    <n v="0"/>
    <n v="0"/>
    <n v="0"/>
    <s v="2.12.1"/>
    <s v="17+"/>
    <x v="0"/>
    <n v="37"/>
    <n v="0"/>
    <n v="1"/>
    <n v="1"/>
  </r>
  <r>
    <n v="5540"/>
    <n v="1040803415"/>
    <s v="Thomas &amp; Friends: Race On!"/>
    <n v="539088896"/>
    <s v="USD"/>
    <x v="1"/>
    <x v="635"/>
    <n v="2"/>
    <n v="3"/>
    <n v="5"/>
    <s v="2.1.1"/>
    <s v="4+"/>
    <x v="0"/>
    <n v="38"/>
    <n v="5"/>
    <n v="11"/>
    <n v="1"/>
  </r>
  <r>
    <n v="5541"/>
    <n v="1040809311"/>
    <s v="Assault on Arnhem"/>
    <n v="188083200"/>
    <s v="USD"/>
    <x v="4"/>
    <x v="1413"/>
    <n v="2"/>
    <n v="2.5"/>
    <n v="3"/>
    <n v="1.2"/>
    <s v="9+"/>
    <x v="0"/>
    <n v="24"/>
    <n v="5"/>
    <n v="1"/>
    <n v="1"/>
  </r>
  <r>
    <n v="5542"/>
    <n v="1040811649"/>
    <s v="芰-亙熒西澈"/>
    <n v="52037632"/>
    <s v="USD"/>
    <x v="1"/>
    <x v="197"/>
    <n v="0"/>
    <n v="0"/>
    <n v="0"/>
    <n v="3.6"/>
    <s v="17+"/>
    <x v="12"/>
    <n v="37"/>
    <n v="0"/>
    <n v="2"/>
    <n v="1"/>
  </r>
  <r>
    <n v="5543"/>
    <n v="1040871937"/>
    <s v="Dulp"/>
    <n v="42303488"/>
    <s v="USD"/>
    <x v="1"/>
    <x v="2746"/>
    <n v="38"/>
    <n v="4.5"/>
    <n v="4"/>
    <s v="1.2.0"/>
    <s v="4+"/>
    <x v="0"/>
    <n v="38"/>
    <n v="5"/>
    <n v="10"/>
    <n v="1"/>
  </r>
  <r>
    <n v="5544"/>
    <n v="1040930654"/>
    <s v="A Good Snowman Is Hard To Build"/>
    <n v="94819328"/>
    <s v="USD"/>
    <x v="4"/>
    <x v="2747"/>
    <n v="51"/>
    <n v="4.5"/>
    <n v="4.5"/>
    <s v="1.0.9"/>
    <s v="4+"/>
    <x v="0"/>
    <n v="40"/>
    <n v="5"/>
    <n v="1"/>
    <n v="1"/>
  </r>
  <r>
    <n v="5545"/>
    <n v="1040968715"/>
    <s v="The Monsters by Tinybop"/>
    <n v="267152384"/>
    <s v="USD"/>
    <x v="6"/>
    <x v="120"/>
    <n v="6"/>
    <n v="4.5"/>
    <n v="4.5"/>
    <s v="1.1.2"/>
    <s v="4+"/>
    <x v="16"/>
    <n v="37"/>
    <n v="5"/>
    <n v="58"/>
    <n v="1"/>
  </r>
  <r>
    <n v="5548"/>
    <n v="1041260001"/>
    <s v="FINAL FANTASY "/>
    <n v="3860406272"/>
    <s v="USD"/>
    <x v="29"/>
    <x v="2748"/>
    <n v="63"/>
    <n v="4.5"/>
    <n v="4"/>
    <s v="1.4.9"/>
    <s v="12+"/>
    <x v="0"/>
    <n v="38"/>
    <n v="5"/>
    <n v="5"/>
    <n v="1"/>
  </r>
  <r>
    <n v="5549"/>
    <n v="1041317729"/>
    <s v="Delicious - Emily's Tea Garden"/>
    <n v="110645248"/>
    <s v="USD"/>
    <x v="3"/>
    <x v="1236"/>
    <n v="25"/>
    <n v="2"/>
    <n v="2.5"/>
    <n v="1.2"/>
    <s v="4+"/>
    <x v="0"/>
    <n v="24"/>
    <n v="5"/>
    <n v="8"/>
    <n v="1"/>
  </r>
  <r>
    <n v="5552"/>
    <n v="1041370707"/>
    <s v="潭摮阡-蝷曉鈭撏絲嚗銵擃銝閫血"/>
    <n v="537575424"/>
    <s v="USD"/>
    <x v="1"/>
    <x v="389"/>
    <n v="6"/>
    <n v="4.5"/>
    <n v="5"/>
    <s v="2.3.4"/>
    <s v="12+"/>
    <x v="0"/>
    <n v="40"/>
    <n v="5"/>
    <n v="1"/>
    <n v="1"/>
  </r>
  <r>
    <n v="5554"/>
    <n v="1041406978"/>
    <s v="DOFUS Touch"/>
    <n v="3366912"/>
    <s v="USD"/>
    <x v="1"/>
    <x v="1470"/>
    <n v="3"/>
    <n v="4"/>
    <n v="4"/>
    <s v="1.9.28"/>
    <s v="12+"/>
    <x v="0"/>
    <n v="37"/>
    <n v="5"/>
    <n v="6"/>
    <n v="1"/>
  </r>
  <r>
    <n v="5555"/>
    <n v="1041465860"/>
    <s v="Model 15"/>
    <n v="205972480"/>
    <s v="USD"/>
    <x v="32"/>
    <x v="1167"/>
    <n v="35"/>
    <n v="5"/>
    <n v="5"/>
    <s v="1.1.1"/>
    <s v="4+"/>
    <x v="6"/>
    <n v="25"/>
    <n v="5"/>
    <n v="1"/>
    <n v="1"/>
  </r>
  <r>
    <n v="5556"/>
    <n v="1041512978"/>
    <s v="Weather Gods"/>
    <n v="252779520"/>
    <s v="USD"/>
    <x v="6"/>
    <x v="277"/>
    <n v="4"/>
    <n v="4.5"/>
    <n v="5"/>
    <s v="1.3.1"/>
    <s v="4+"/>
    <x v="2"/>
    <n v="37"/>
    <n v="4"/>
    <n v="5"/>
    <n v="1"/>
  </r>
  <r>
    <n v="5557"/>
    <n v="1041517543"/>
    <s v="Fitbod Workout Log: Strength Lifting Bodybuilding"/>
    <n v="71352320"/>
    <s v="USD"/>
    <x v="1"/>
    <x v="2749"/>
    <n v="4256"/>
    <n v="5"/>
    <n v="5"/>
    <s v="2.8.1"/>
    <s v="4+"/>
    <x v="12"/>
    <n v="37"/>
    <n v="0"/>
    <n v="1"/>
    <n v="1"/>
  </r>
  <r>
    <n v="5558"/>
    <n v="1041528293"/>
    <s v="Bloxels: Build, Play &amp; Share Your Own Video Games"/>
    <n v="255226880"/>
    <s v="USD"/>
    <x v="1"/>
    <x v="1256"/>
    <n v="18"/>
    <n v="3.5"/>
    <n v="4"/>
    <s v="1.4.8"/>
    <s v="4+"/>
    <x v="16"/>
    <n v="37"/>
    <n v="5"/>
    <n v="1"/>
    <n v="1"/>
  </r>
  <r>
    <n v="5559"/>
    <n v="1041596399"/>
    <s v="Boomerang from Instagram"/>
    <n v="15664128"/>
    <s v="USD"/>
    <x v="1"/>
    <x v="2750"/>
    <n v="525"/>
    <n v="3.5"/>
    <n v="3.5"/>
    <s v="1.4.2"/>
    <s v="4+"/>
    <x v="14"/>
    <n v="37"/>
    <n v="3"/>
    <n v="27"/>
    <n v="1"/>
  </r>
  <r>
    <n v="5560"/>
    <n v="1041631196"/>
    <s v="Football Clicker"/>
    <n v="172334080"/>
    <s v="USD"/>
    <x v="1"/>
    <x v="2751"/>
    <n v="1412"/>
    <n v="4.5"/>
    <n v="5"/>
    <n v="1.6"/>
    <s v="4+"/>
    <x v="0"/>
    <n v="38"/>
    <n v="4"/>
    <n v="1"/>
    <n v="1"/>
  </r>
  <r>
    <n v="5562"/>
    <n v="1041731729"/>
    <s v="Magnets!"/>
    <n v="27394048"/>
    <s v="USD"/>
    <x v="1"/>
    <x v="698"/>
    <n v="11"/>
    <n v="3.5"/>
    <n v="3.5"/>
    <n v="1"/>
    <s v="4+"/>
    <x v="0"/>
    <n v="38"/>
    <n v="5"/>
    <n v="1"/>
    <n v="1"/>
  </r>
  <r>
    <n v="5563"/>
    <n v="1041808803"/>
    <s v="Beat Stomper"/>
    <n v="136069120"/>
    <s v="USD"/>
    <x v="7"/>
    <x v="1047"/>
    <n v="48"/>
    <n v="5"/>
    <n v="4.5"/>
    <n v="0.4"/>
    <s v="4+"/>
    <x v="0"/>
    <n v="40"/>
    <n v="5"/>
    <n v="1"/>
    <n v="1"/>
  </r>
  <r>
    <n v="5564"/>
    <n v="1041873285"/>
    <s v="Super Phantom Cat - Be a jumping bro."/>
    <n v="120711168"/>
    <s v="USD"/>
    <x v="1"/>
    <x v="2752"/>
    <n v="23"/>
    <n v="4.5"/>
    <n v="5"/>
    <n v="1.6"/>
    <s v="4+"/>
    <x v="0"/>
    <n v="37"/>
    <n v="4"/>
    <n v="7"/>
    <n v="1"/>
  </r>
  <r>
    <n v="5565"/>
    <n v="1041898963"/>
    <s v="Fairytale Fiasco - Sleeping Spell Rescue"/>
    <n v="145756160"/>
    <s v="USD"/>
    <x v="1"/>
    <x v="1868"/>
    <n v="27"/>
    <n v="4"/>
    <n v="4.5"/>
    <n v="2.5"/>
    <s v="4+"/>
    <x v="0"/>
    <n v="38"/>
    <n v="5"/>
    <n v="11"/>
    <n v="1"/>
  </r>
  <r>
    <n v="5566"/>
    <n v="1041903908"/>
    <s v="400嫘潦急佗啜詻喋"/>
    <n v="55187456"/>
    <s v="USD"/>
    <x v="1"/>
    <x v="197"/>
    <n v="0"/>
    <n v="0"/>
    <n v="0"/>
    <s v="1.0.4"/>
    <s v="4+"/>
    <x v="0"/>
    <n v="40"/>
    <n v="3"/>
    <n v="2"/>
    <n v="1"/>
  </r>
  <r>
    <n v="5567"/>
    <n v="1041951266"/>
    <s v="Titan Brawl"/>
    <n v="248264704"/>
    <s v="USD"/>
    <x v="1"/>
    <x v="488"/>
    <n v="1"/>
    <n v="4.5"/>
    <n v="5"/>
    <s v="2.4.2"/>
    <s v="9+"/>
    <x v="0"/>
    <n v="37"/>
    <n v="5"/>
    <n v="33"/>
    <n v="1"/>
  </r>
  <r>
    <n v="5569"/>
    <n v="1041987123"/>
    <s v="The Westport Independent"/>
    <n v="71266304"/>
    <s v="USD"/>
    <x v="4"/>
    <x v="327"/>
    <n v="160"/>
    <n v="3.5"/>
    <n v="3.5"/>
    <n v="1"/>
    <s v="9+"/>
    <x v="0"/>
    <n v="40"/>
    <n v="5"/>
    <n v="1"/>
    <n v="1"/>
  </r>
  <r>
    <n v="5571"/>
    <n v="1042173956"/>
    <s v="Emoji Bae - Custom Emojis"/>
    <n v="12980224"/>
    <s v="USD"/>
    <x v="7"/>
    <x v="205"/>
    <n v="0"/>
    <n v="2.5"/>
    <n v="0"/>
    <n v="1.5"/>
    <s v="9+"/>
    <x v="7"/>
    <n v="37"/>
    <n v="0"/>
    <n v="1"/>
    <n v="1"/>
  </r>
  <r>
    <n v="5572"/>
    <n v="1042195779"/>
    <s v="憭批拐-摰甇4v4蝡蝥踵皜"/>
    <n v="239757312"/>
    <s v="USD"/>
    <x v="1"/>
    <x v="197"/>
    <n v="0"/>
    <n v="0"/>
    <n v="0"/>
    <s v="3.0.4"/>
    <s v="12+"/>
    <x v="0"/>
    <n v="37"/>
    <n v="0"/>
    <n v="1"/>
    <n v="1"/>
  </r>
  <r>
    <n v="5575"/>
    <n v="1042273323"/>
    <s v="Splash Cars"/>
    <n v="182239232"/>
    <s v="USD"/>
    <x v="1"/>
    <x v="2753"/>
    <n v="24"/>
    <n v="4.5"/>
    <n v="5"/>
    <s v="1.5.2"/>
    <s v="4+"/>
    <x v="0"/>
    <n v="38"/>
    <n v="5"/>
    <n v="1"/>
    <n v="1"/>
  </r>
  <r>
    <n v="5577"/>
    <n v="1042298797"/>
    <s v="The Very Hungry Caterpillar  Shapes &amp; Colors"/>
    <n v="95689728"/>
    <s v="USD"/>
    <x v="6"/>
    <x v="561"/>
    <n v="1"/>
    <n v="5"/>
    <n v="5"/>
    <n v="1.1000000000000001"/>
    <s v="4+"/>
    <x v="16"/>
    <n v="38"/>
    <n v="5"/>
    <n v="1"/>
    <n v="1"/>
  </r>
  <r>
    <n v="5578"/>
    <n v="1042299727"/>
    <s v="Batman Unlimited: Gotham Citys Most Wanted"/>
    <n v="444225536"/>
    <s v="USD"/>
    <x v="0"/>
    <x v="1932"/>
    <n v="0"/>
    <n v="3.5"/>
    <n v="0"/>
    <s v="1.0.6"/>
    <s v="4+"/>
    <x v="20"/>
    <n v="37"/>
    <n v="5"/>
    <n v="4"/>
    <n v="1"/>
  </r>
  <r>
    <n v="5579"/>
    <n v="1042300762"/>
    <s v="The Very Hungry Caterpillar - Creative Play"/>
    <n v="99653632"/>
    <s v="USD"/>
    <x v="6"/>
    <x v="823"/>
    <n v="3"/>
    <n v="4"/>
    <n v="3.5"/>
    <n v="1.2"/>
    <s v="4+"/>
    <x v="16"/>
    <n v="40"/>
    <n v="5"/>
    <n v="12"/>
    <n v="1"/>
  </r>
  <r>
    <n v="5580"/>
    <n v="1042322028"/>
    <s v="twofold inc."/>
    <n v="38733824"/>
    <s v="USD"/>
    <x v="0"/>
    <x v="2754"/>
    <n v="661"/>
    <n v="4.5"/>
    <n v="4.5"/>
    <s v="1.2.0"/>
    <s v="4+"/>
    <x v="0"/>
    <n v="38"/>
    <n v="4"/>
    <n v="11"/>
    <n v="1"/>
  </r>
  <r>
    <n v="5581"/>
    <n v="1042326602"/>
    <s v="Neon Drive - '80s style arcade game"/>
    <n v="194145280"/>
    <s v="USD"/>
    <x v="0"/>
    <x v="2755"/>
    <n v="289"/>
    <n v="4.5"/>
    <n v="5"/>
    <n v="1.24"/>
    <s v="4+"/>
    <x v="0"/>
    <n v="38"/>
    <n v="5"/>
    <n v="9"/>
    <n v="1"/>
  </r>
  <r>
    <n v="5582"/>
    <n v="1042345185"/>
    <s v="Candy Party: Coin Carnival Dozer"/>
    <n v="250047488"/>
    <s v="USD"/>
    <x v="1"/>
    <x v="2756"/>
    <n v="912"/>
    <n v="4.5"/>
    <n v="4.5"/>
    <s v="7.1.0"/>
    <s v="12+"/>
    <x v="0"/>
    <n v="38"/>
    <n v="5"/>
    <n v="1"/>
    <n v="1"/>
  </r>
  <r>
    <n v="5584"/>
    <n v="1042419574"/>
    <s v="Fear For Sale: Phantom Tide HD - A Scary Hidden Object Mystery (Full)"/>
    <n v="1833861120"/>
    <s v="USD"/>
    <x v="12"/>
    <x v="1093"/>
    <n v="83"/>
    <n v="4"/>
    <n v="4"/>
    <s v="1.0.0"/>
    <s v="9+"/>
    <x v="0"/>
    <n v="24"/>
    <n v="5"/>
    <n v="5"/>
    <n v="1"/>
  </r>
  <r>
    <n v="5585"/>
    <n v="1042433429"/>
    <s v="Stage Rush: Imagine Dragons"/>
    <n v="270425088"/>
    <s v="USD"/>
    <x v="1"/>
    <x v="1860"/>
    <n v="69"/>
    <n v="4.5"/>
    <n v="4.5"/>
    <s v="2.0.7"/>
    <s v="4+"/>
    <x v="0"/>
    <n v="38"/>
    <n v="5"/>
    <n v="1"/>
    <n v="1"/>
  </r>
  <r>
    <n v="5590"/>
    <n v="1042770650"/>
    <s v="ROCKY"/>
    <n v="345278464"/>
    <s v="USD"/>
    <x v="1"/>
    <x v="2757"/>
    <n v="132"/>
    <n v="4"/>
    <n v="4.5"/>
    <n v="1.1000000000000001"/>
    <s v="9+"/>
    <x v="0"/>
    <n v="38"/>
    <n v="5"/>
    <n v="1"/>
    <n v="1"/>
  </r>
  <r>
    <n v="5593"/>
    <n v="1042978679"/>
    <s v="Tiny Bone"/>
    <n v="113205248"/>
    <s v="USD"/>
    <x v="1"/>
    <x v="197"/>
    <n v="0"/>
    <n v="0"/>
    <n v="0"/>
    <s v="1.5.4"/>
    <s v="9+"/>
    <x v="0"/>
    <n v="40"/>
    <n v="5"/>
    <n v="9"/>
    <n v="1"/>
  </r>
  <r>
    <n v="5594"/>
    <n v="1042987645"/>
    <s v="Face Swap Live"/>
    <n v="89829376"/>
    <s v="USD"/>
    <x v="7"/>
    <x v="331"/>
    <n v="271"/>
    <n v="4"/>
    <n v="4.5"/>
    <s v="2.1.3"/>
    <s v="12+"/>
    <x v="14"/>
    <n v="37"/>
    <n v="5"/>
    <n v="13"/>
    <n v="1"/>
  </r>
  <r>
    <n v="5595"/>
    <n v="1043003599"/>
    <s v="caRRage"/>
    <n v="369336320"/>
    <s v="USD"/>
    <x v="1"/>
    <x v="2758"/>
    <n v="8"/>
    <n v="4.5"/>
    <n v="5"/>
    <n v="2.2000000000000002"/>
    <s v="12+"/>
    <x v="0"/>
    <n v="37"/>
    <n v="5"/>
    <n v="7"/>
    <n v="1"/>
  </r>
  <r>
    <n v="5596"/>
    <n v="1043269825"/>
    <s v="Swap Ball - Endless Arcade Bouncer"/>
    <n v="99272704"/>
    <s v="USD"/>
    <x v="1"/>
    <x v="1975"/>
    <n v="113"/>
    <n v="4"/>
    <n v="4"/>
    <n v="1.1000000000000001"/>
    <s v="4+"/>
    <x v="0"/>
    <n v="40"/>
    <n v="5"/>
    <n v="1"/>
    <n v="1"/>
  </r>
  <r>
    <n v="5597"/>
    <n v="1043318628"/>
    <s v="BattleHand"/>
    <n v="199417856"/>
    <s v="USD"/>
    <x v="1"/>
    <x v="2759"/>
    <n v="35"/>
    <n v="4.5"/>
    <n v="4.5"/>
    <s v="1.2.12"/>
    <s v="9+"/>
    <x v="0"/>
    <n v="37"/>
    <n v="5"/>
    <n v="1"/>
    <n v="1"/>
  </r>
  <r>
    <n v="5598"/>
    <n v="1043337296"/>
    <s v="Hey! VINA - Where Women Meet New Friends"/>
    <n v="103951360"/>
    <s v="USD"/>
    <x v="1"/>
    <x v="2450"/>
    <n v="83"/>
    <n v="3"/>
    <n v="4.5"/>
    <n v="1.1299999999999999"/>
    <s v="12+"/>
    <x v="9"/>
    <n v="37"/>
    <n v="0"/>
    <n v="1"/>
    <n v="1"/>
  </r>
  <r>
    <n v="5599"/>
    <n v="1043390344"/>
    <s v="撣"/>
    <n v="24213504"/>
    <s v="USD"/>
    <x v="1"/>
    <x v="197"/>
    <n v="0"/>
    <n v="0"/>
    <n v="0"/>
    <s v="1.7.5"/>
    <s v="4+"/>
    <x v="5"/>
    <n v="38"/>
    <n v="0"/>
    <n v="2"/>
    <n v="1"/>
  </r>
  <r>
    <n v="5600"/>
    <n v="1043450394"/>
    <s v="BrainTraining!!GASHAAAAAAN!!"/>
    <n v="132264960"/>
    <s v="USD"/>
    <x v="1"/>
    <x v="197"/>
    <n v="0"/>
    <n v="0"/>
    <n v="0"/>
    <s v="1.9.2"/>
    <s v="4+"/>
    <x v="0"/>
    <n v="38"/>
    <n v="2"/>
    <n v="1"/>
    <n v="1"/>
  </r>
  <r>
    <n v="5604"/>
    <n v="1043579926"/>
    <s v="Toca Life: School"/>
    <n v="331207680"/>
    <s v="USD"/>
    <x v="6"/>
    <x v="84"/>
    <n v="1096"/>
    <n v="4.5"/>
    <n v="4.5"/>
    <n v="1.2"/>
    <s v="4+"/>
    <x v="16"/>
    <n v="39"/>
    <n v="5"/>
    <n v="18"/>
    <n v="1"/>
  </r>
  <r>
    <n v="5605"/>
    <n v="1043589663"/>
    <s v="Rayman Adventures"/>
    <n v="437230592"/>
    <s v="USD"/>
    <x v="1"/>
    <x v="2760"/>
    <n v="15"/>
    <n v="4"/>
    <n v="4.5"/>
    <s v="2.4.0"/>
    <s v="4+"/>
    <x v="0"/>
    <n v="37"/>
    <n v="5"/>
    <n v="16"/>
    <n v="1"/>
  </r>
  <r>
    <n v="5606"/>
    <n v="1043607606"/>
    <s v="Parallels"/>
    <n v="96845824"/>
    <s v="USD"/>
    <x v="1"/>
    <x v="184"/>
    <n v="12"/>
    <n v="4"/>
    <n v="4"/>
    <n v="1.1000000000000001"/>
    <s v="4+"/>
    <x v="0"/>
    <n v="40"/>
    <n v="5"/>
    <n v="1"/>
    <n v="1"/>
  </r>
  <r>
    <n v="5607"/>
    <n v="1043640363"/>
    <s v="Warhammer 40,000: Freeblade"/>
    <n v="1425611776"/>
    <s v="USD"/>
    <x v="1"/>
    <x v="2761"/>
    <n v="25"/>
    <n v="4.5"/>
    <n v="4"/>
    <s v="2.4.5"/>
    <s v="12+"/>
    <x v="0"/>
    <n v="37"/>
    <n v="5"/>
    <n v="12"/>
    <n v="1"/>
  </r>
  <r>
    <n v="5608"/>
    <n v="1043689670"/>
    <s v="Tap Cats: Idle Warfare"/>
    <n v="254233600"/>
    <s v="USD"/>
    <x v="1"/>
    <x v="1235"/>
    <n v="1"/>
    <n v="4.5"/>
    <n v="5"/>
    <s v="2.4.0"/>
    <s v="12+"/>
    <x v="0"/>
    <n v="37"/>
    <n v="5"/>
    <n v="1"/>
    <n v="1"/>
  </r>
  <r>
    <n v="5609"/>
    <n v="1043714288"/>
    <s v="The End of the World by Sean Wenham"/>
    <n v="105894912"/>
    <s v="USD"/>
    <x v="2"/>
    <x v="1932"/>
    <n v="15"/>
    <n v="4.5"/>
    <n v="4.5"/>
    <n v="1"/>
    <s v="17+"/>
    <x v="0"/>
    <n v="38"/>
    <n v="0"/>
    <n v="1"/>
    <n v="1"/>
  </r>
  <r>
    <n v="5610"/>
    <n v="1043733402"/>
    <s v="Beyond: Light Advent Collector's Edition (Full)"/>
    <n v="1356186624"/>
    <s v="USD"/>
    <x v="12"/>
    <x v="285"/>
    <n v="81"/>
    <n v="4"/>
    <n v="4"/>
    <s v="1.0.0"/>
    <s v="9+"/>
    <x v="0"/>
    <n v="37"/>
    <n v="5"/>
    <n v="4"/>
    <n v="1"/>
  </r>
  <r>
    <n v="5611"/>
    <n v="1043824696"/>
    <s v="The Cooking Game- With Cute iMessage Food Stickers"/>
    <n v="98185216"/>
    <s v="USD"/>
    <x v="1"/>
    <x v="2762"/>
    <n v="30"/>
    <n v="4.5"/>
    <n v="4.5"/>
    <s v="1.5.1"/>
    <s v="4+"/>
    <x v="0"/>
    <n v="37"/>
    <n v="5"/>
    <n v="1"/>
    <n v="1"/>
  </r>
  <r>
    <n v="5613"/>
    <n v="1044142557"/>
    <s v="Fits - Block Puzzle King"/>
    <n v="70547456"/>
    <s v="USD"/>
    <x v="1"/>
    <x v="736"/>
    <n v="59"/>
    <n v="4.5"/>
    <n v="4.5"/>
    <s v="3.1.0"/>
    <s v="4+"/>
    <x v="0"/>
    <n v="37"/>
    <n v="1"/>
    <n v="2"/>
    <n v="1"/>
  </r>
  <r>
    <n v="5617"/>
    <n v="1044225211"/>
    <s v="Critter Academy"/>
    <n v="539506688"/>
    <s v="USD"/>
    <x v="1"/>
    <x v="715"/>
    <n v="4"/>
    <n v="3.5"/>
    <n v="5"/>
    <n v="1.5"/>
    <s v="9+"/>
    <x v="0"/>
    <n v="40"/>
    <n v="4"/>
    <n v="1"/>
    <n v="1"/>
  </r>
  <r>
    <n v="5620"/>
    <n v="1044283059"/>
    <s v="澆憭 - 1鈭蹂犖賢潛韐剔App"/>
    <n v="38347776"/>
    <s v="USD"/>
    <x v="1"/>
    <x v="295"/>
    <n v="0"/>
    <n v="2.5"/>
    <n v="0"/>
    <s v="3.23.0"/>
    <s v="4+"/>
    <x v="3"/>
    <n v="38"/>
    <n v="5"/>
    <n v="5"/>
    <n v="1"/>
  </r>
  <r>
    <n v="5621"/>
    <n v="1044286515"/>
    <s v="Micro Machines"/>
    <n v="257494016"/>
    <s v="USD"/>
    <x v="1"/>
    <x v="1414"/>
    <n v="58"/>
    <n v="4.5"/>
    <n v="4"/>
    <s v="1.1.11"/>
    <s v="12+"/>
    <x v="0"/>
    <n v="37"/>
    <n v="5"/>
    <n v="1"/>
    <n v="1"/>
  </r>
  <r>
    <n v="5622"/>
    <n v="1044318857"/>
    <s v="Agent Gumball - Roguelike Spy Game"/>
    <n v="560714752"/>
    <s v="USD"/>
    <x v="6"/>
    <x v="177"/>
    <n v="14"/>
    <n v="4"/>
    <n v="3.5"/>
    <s v="1.0.1"/>
    <s v="9+"/>
    <x v="0"/>
    <n v="40"/>
    <n v="5"/>
    <n v="9"/>
    <n v="1"/>
  </r>
  <r>
    <n v="5623"/>
    <n v="1044341430"/>
    <s v="Maze: Subject 360 HD - A Mystery Hidden Object Game (Full)"/>
    <n v="1149562880"/>
    <s v="USD"/>
    <x v="12"/>
    <x v="894"/>
    <n v="123"/>
    <n v="4.5"/>
    <n v="4.5"/>
    <s v="1.0.0"/>
    <s v="9+"/>
    <x v="0"/>
    <n v="24"/>
    <n v="5"/>
    <n v="4"/>
    <n v="1"/>
  </r>
  <r>
    <n v="5624"/>
    <n v="1044374093"/>
    <s v="Halfpipe Hero - Retro Arcade Skateboarding"/>
    <n v="60072960"/>
    <s v="USD"/>
    <x v="1"/>
    <x v="2763"/>
    <n v="64"/>
    <n v="4.5"/>
    <n v="4.5"/>
    <s v="1.1.1"/>
    <s v="4+"/>
    <x v="0"/>
    <n v="40"/>
    <n v="5"/>
    <n v="1"/>
    <n v="1"/>
  </r>
  <r>
    <n v="5628"/>
    <n v="1044534100"/>
    <s v="Colored Dots -  by Ukids"/>
    <n v="231426048"/>
    <s v="USD"/>
    <x v="2"/>
    <x v="197"/>
    <n v="0"/>
    <n v="0"/>
    <n v="0"/>
    <s v="1.4.3"/>
    <s v="4+"/>
    <x v="16"/>
    <n v="37"/>
    <n v="5"/>
    <n v="2"/>
    <n v="1"/>
  </r>
  <r>
    <n v="5629"/>
    <n v="1044534198"/>
    <s v="Knots - The Ultimate Brain Challenge"/>
    <n v="182890496"/>
    <s v="USD"/>
    <x v="1"/>
    <x v="1442"/>
    <n v="0"/>
    <n v="3.5"/>
    <n v="0"/>
    <s v="1.5.0"/>
    <s v="4+"/>
    <x v="0"/>
    <n v="37"/>
    <n v="5"/>
    <n v="1"/>
    <n v="1"/>
  </r>
  <r>
    <n v="5630"/>
    <n v="1044535426"/>
    <s v="Mobike - Dockless Bike Share"/>
    <n v="93101056"/>
    <s v="USD"/>
    <x v="1"/>
    <x v="2347"/>
    <n v="11"/>
    <n v="4.5"/>
    <n v="4.5"/>
    <s v="5.0.0"/>
    <s v="4+"/>
    <x v="8"/>
    <n v="37"/>
    <n v="0"/>
    <n v="3"/>
    <n v="1"/>
  </r>
  <r>
    <n v="5631"/>
    <n v="1044550538"/>
    <s v="You hate me?  "/>
    <n v="53769216"/>
    <s v="USD"/>
    <x v="1"/>
    <x v="831"/>
    <n v="1"/>
    <n v="5"/>
    <n v="5"/>
    <s v="1.0.0"/>
    <s v="17+"/>
    <x v="0"/>
    <n v="38"/>
    <n v="0"/>
    <n v="1"/>
    <n v="1"/>
  </r>
  <r>
    <n v="5633"/>
    <n v="1044671796"/>
    <s v="Le Havre: The Inland Port"/>
    <n v="179616768"/>
    <s v="USD"/>
    <x v="4"/>
    <x v="483"/>
    <n v="0"/>
    <n v="4"/>
    <n v="0"/>
    <n v="1.35"/>
    <s v="4+"/>
    <x v="0"/>
    <n v="37"/>
    <n v="5"/>
    <n v="1"/>
    <n v="1"/>
  </r>
  <r>
    <n v="5634"/>
    <n v="1044677336"/>
    <s v="Cut the Rope: Magic"/>
    <n v="193079296"/>
    <s v="USD"/>
    <x v="2"/>
    <x v="2764"/>
    <n v="1109"/>
    <n v="4.5"/>
    <n v="4.5"/>
    <s v="1.5.0"/>
    <s v="4+"/>
    <x v="0"/>
    <n v="38"/>
    <n v="5"/>
    <n v="10"/>
    <n v="1"/>
  </r>
  <r>
    <n v="5635"/>
    <n v="1044733380"/>
    <s v="Nevertales: Legends - A Hidden Object Adventure (Full)"/>
    <n v="774814720"/>
    <s v="USD"/>
    <x v="12"/>
    <x v="1944"/>
    <n v="52"/>
    <n v="4.5"/>
    <n v="4.5"/>
    <s v="1.0.2"/>
    <s v="9+"/>
    <x v="0"/>
    <n v="37"/>
    <n v="5"/>
    <n v="3"/>
    <n v="1"/>
  </r>
  <r>
    <n v="5636"/>
    <n v="1044764933"/>
    <s v="Dark Realm: Princess of Ice HD - A Mystery Hidden Object Game (Full)"/>
    <n v="1069375488"/>
    <s v="USD"/>
    <x v="12"/>
    <x v="496"/>
    <n v="76"/>
    <n v="4"/>
    <n v="4"/>
    <s v="1.0.0"/>
    <s v="9+"/>
    <x v="0"/>
    <n v="24"/>
    <n v="5"/>
    <n v="3"/>
    <n v="1"/>
  </r>
  <r>
    <n v="5637"/>
    <n v="1044818466"/>
    <s v="Hunting USA"/>
    <n v="331105280"/>
    <s v="USD"/>
    <x v="7"/>
    <x v="316"/>
    <n v="70"/>
    <n v="3.5"/>
    <n v="3.5"/>
    <n v="1.5"/>
    <s v="12+"/>
    <x v="0"/>
    <n v="37"/>
    <n v="5"/>
    <n v="1"/>
    <n v="1"/>
  </r>
  <r>
    <n v="5638"/>
    <n v="1044837432"/>
    <s v="The Secret Order: Beyond Time HD - A Hidden Object Adventure (Full)"/>
    <n v="608198656"/>
    <s v="USD"/>
    <x v="12"/>
    <x v="647"/>
    <n v="84"/>
    <n v="4.5"/>
    <n v="4.5"/>
    <s v="1.0.0"/>
    <s v="9+"/>
    <x v="0"/>
    <n v="24"/>
    <n v="5"/>
    <n v="3"/>
    <n v="1"/>
  </r>
  <r>
    <n v="5639"/>
    <n v="1044848003"/>
    <s v="Surfingers"/>
    <n v="291862528"/>
    <s v="USD"/>
    <x v="1"/>
    <x v="2765"/>
    <n v="16"/>
    <n v="4.5"/>
    <n v="3.5"/>
    <s v="1.2.3"/>
    <s v="9+"/>
    <x v="0"/>
    <n v="40"/>
    <n v="5"/>
    <n v="1"/>
    <n v="1"/>
  </r>
  <r>
    <n v="5640"/>
    <n v="1044867788"/>
    <s v="Day One Journal"/>
    <n v="182986752"/>
    <s v="USD"/>
    <x v="4"/>
    <x v="2766"/>
    <n v="71"/>
    <n v="4.5"/>
    <n v="4.5"/>
    <s v="2.1.10"/>
    <s v="4+"/>
    <x v="17"/>
    <n v="37"/>
    <n v="5"/>
    <n v="16"/>
    <n v="1"/>
  </r>
  <r>
    <n v="5641"/>
    <n v="1044871992"/>
    <s v="Watch OWN"/>
    <n v="66934784"/>
    <s v="USD"/>
    <x v="1"/>
    <x v="2767"/>
    <n v="13"/>
    <n v="4.5"/>
    <n v="4.5"/>
    <s v="1.1.0"/>
    <s v="12+"/>
    <x v="13"/>
    <n v="37"/>
    <n v="4"/>
    <n v="1"/>
    <n v="1"/>
  </r>
  <r>
    <n v="5643"/>
    <n v="1044923803"/>
    <s v="銝瑕柴嚗嚗僑瘚賬"/>
    <n v="7760896"/>
    <s v="USD"/>
    <x v="1"/>
    <x v="197"/>
    <n v="0"/>
    <n v="0"/>
    <n v="0"/>
    <n v="1.1000000000000001"/>
    <s v="17+"/>
    <x v="17"/>
    <n v="38"/>
    <n v="0"/>
    <n v="1"/>
    <n v="1"/>
  </r>
  <r>
    <n v="5645"/>
    <n v="1044950341"/>
    <s v="Streaks Workout"/>
    <n v="41596928"/>
    <s v="USD"/>
    <x v="6"/>
    <x v="1455"/>
    <n v="2"/>
    <n v="3"/>
    <n v="5"/>
    <s v="2.0.4"/>
    <s v="4+"/>
    <x v="12"/>
    <n v="37"/>
    <n v="5"/>
    <n v="23"/>
    <n v="1"/>
  </r>
  <r>
    <n v="5646"/>
    <n v="1044953131"/>
    <s v="Smash Fu - Endless Arcade Smasher"/>
    <n v="72565760"/>
    <s v="USD"/>
    <x v="1"/>
    <x v="2768"/>
    <n v="112"/>
    <n v="4.5"/>
    <n v="4"/>
    <s v="1.1.2"/>
    <s v="4+"/>
    <x v="0"/>
    <n v="38"/>
    <n v="5"/>
    <n v="1"/>
    <n v="1"/>
  </r>
  <r>
    <n v="5650"/>
    <n v="1045102110"/>
    <s v="Into the Dim"/>
    <n v="55447552"/>
    <s v="USD"/>
    <x v="1"/>
    <x v="2769"/>
    <n v="129"/>
    <n v="4.5"/>
    <n v="4"/>
    <s v="1.0.1"/>
    <s v="9+"/>
    <x v="0"/>
    <n v="38"/>
    <n v="5"/>
    <n v="1"/>
    <n v="1"/>
  </r>
  <r>
    <n v="5651"/>
    <n v="1045164931"/>
    <s v="Five Card Quest - Tactical RPG Battles"/>
    <n v="196746240"/>
    <s v="USD"/>
    <x v="6"/>
    <x v="1390"/>
    <n v="40"/>
    <n v="4"/>
    <n v="4"/>
    <n v="1.2"/>
    <s v="9+"/>
    <x v="0"/>
    <n v="40"/>
    <n v="5"/>
    <n v="1"/>
    <n v="1"/>
  </r>
  <r>
    <n v="5652"/>
    <n v="1045165396"/>
    <s v="Vlogger Go Viral - Clicker Game &amp; Vlog Simulator"/>
    <n v="100562944"/>
    <s v="USD"/>
    <x v="1"/>
    <x v="2770"/>
    <n v="563"/>
    <n v="5"/>
    <n v="5"/>
    <n v="1.17"/>
    <s v="4+"/>
    <x v="0"/>
    <n v="38"/>
    <n v="5"/>
    <n v="7"/>
    <n v="1"/>
  </r>
  <r>
    <n v="5653"/>
    <n v="1045232937"/>
    <s v="Flipominos"/>
    <n v="30718976"/>
    <s v="USD"/>
    <x v="6"/>
    <x v="423"/>
    <n v="4"/>
    <n v="4.5"/>
    <n v="4.5"/>
    <n v="1.1000000000000001"/>
    <s v="4+"/>
    <x v="0"/>
    <n v="38"/>
    <n v="5"/>
    <n v="11"/>
    <n v="1"/>
  </r>
  <r>
    <n v="5654"/>
    <n v="1045268097"/>
    <s v="Inquire by Tamper"/>
    <n v="55059456"/>
    <s v="USD"/>
    <x v="2"/>
    <x v="205"/>
    <n v="4"/>
    <n v="4.5"/>
    <n v="5"/>
    <n v="1.2"/>
    <s v="12+"/>
    <x v="8"/>
    <n v="37"/>
    <n v="0"/>
    <n v="31"/>
    <n v="1"/>
  </r>
  <r>
    <n v="5655"/>
    <n v="1045352003"/>
    <s v="RadiTube - great radio player for am/fm radios"/>
    <n v="30137344"/>
    <s v="USD"/>
    <x v="1"/>
    <x v="197"/>
    <n v="0"/>
    <n v="0"/>
    <n v="0"/>
    <n v="2.2999999999999998"/>
    <s v="12+"/>
    <x v="13"/>
    <n v="37"/>
    <n v="3"/>
    <n v="1"/>
    <n v="1"/>
  </r>
  <r>
    <n v="5659"/>
    <n v="1045436888"/>
    <s v="Microgolf Masters"/>
    <n v="206807040"/>
    <s v="USD"/>
    <x v="1"/>
    <x v="2771"/>
    <n v="16"/>
    <n v="4"/>
    <n v="4"/>
    <n v="1.91"/>
    <s v="4+"/>
    <x v="0"/>
    <n v="38"/>
    <n v="5"/>
    <n v="1"/>
    <n v="1"/>
  </r>
  <r>
    <n v="5661"/>
    <n v="1045504326"/>
    <s v="NO THING - Surreal Arcade Trip"/>
    <n v="128228352"/>
    <s v="USD"/>
    <x v="7"/>
    <x v="250"/>
    <n v="35"/>
    <n v="4.5"/>
    <n v="4.5"/>
    <n v="1"/>
    <s v="9+"/>
    <x v="0"/>
    <n v="40"/>
    <n v="5"/>
    <n v="1"/>
    <n v="1"/>
  </r>
  <r>
    <n v="5662"/>
    <n v="1045516045"/>
    <s v="Flip Diving"/>
    <n v="189799424"/>
    <s v="USD"/>
    <x v="1"/>
    <x v="2772"/>
    <n v="3154"/>
    <n v="4.5"/>
    <n v="4.5"/>
    <s v="2.7.0"/>
    <s v="12+"/>
    <x v="0"/>
    <n v="37"/>
    <n v="5"/>
    <n v="1"/>
    <n v="1"/>
  </r>
  <r>
    <n v="5663"/>
    <n v="1045605097"/>
    <s v="Interact Contacts - Do more with your Contacts!"/>
    <n v="26803200"/>
    <s v="USD"/>
    <x v="7"/>
    <x v="1093"/>
    <n v="17"/>
    <n v="4"/>
    <n v="5"/>
    <s v="1.2.4"/>
    <s v="4+"/>
    <x v="1"/>
    <n v="37"/>
    <n v="5"/>
    <n v="1"/>
    <n v="1"/>
  </r>
  <r>
    <n v="5664"/>
    <n v="1045823211"/>
    <s v="Danger Dodgers"/>
    <n v="177516544"/>
    <s v="USD"/>
    <x v="1"/>
    <x v="1407"/>
    <n v="79"/>
    <n v="4.5"/>
    <n v="4.5"/>
    <s v="1.1.0"/>
    <s v="9+"/>
    <x v="0"/>
    <n v="38"/>
    <n v="5"/>
    <n v="1"/>
    <n v="1"/>
  </r>
  <r>
    <n v="5665"/>
    <n v="1045850132"/>
    <s v="Ｕ嫘潦嫘墳喋扎撖暹RPG嚗潦扎啜脯"/>
    <n v="74280960"/>
    <s v="USD"/>
    <x v="1"/>
    <x v="197"/>
    <n v="0"/>
    <n v="0"/>
    <n v="0"/>
    <s v="2.0.15"/>
    <s v="9+"/>
    <x v="0"/>
    <n v="40"/>
    <n v="5"/>
    <n v="1"/>
    <n v="1"/>
  </r>
  <r>
    <n v="5666"/>
    <n v="1045901853"/>
    <s v="Geometry Dash Meltdown"/>
    <n v="55445504"/>
    <s v="USD"/>
    <x v="1"/>
    <x v="2773"/>
    <n v="117470"/>
    <n v="4.5"/>
    <n v="4.5"/>
    <n v="1"/>
    <s v="4+"/>
    <x v="0"/>
    <n v="40"/>
    <n v="5"/>
    <n v="1"/>
    <n v="1"/>
  </r>
  <r>
    <n v="5667"/>
    <n v="1045947023"/>
    <s v="Sacred Legends"/>
    <n v="528630784"/>
    <s v="USD"/>
    <x v="1"/>
    <x v="2285"/>
    <n v="35"/>
    <n v="4"/>
    <n v="4.5"/>
    <s v="1.1.5"/>
    <s v="12+"/>
    <x v="0"/>
    <n v="38"/>
    <n v="5"/>
    <n v="13"/>
    <n v="1"/>
  </r>
  <r>
    <n v="5669"/>
    <n v="1046195811"/>
    <s v="BO3 Ultimate Utility for Call of Duty Black Ops 3"/>
    <n v="47296512"/>
    <s v="USD"/>
    <x v="4"/>
    <x v="2029"/>
    <n v="12"/>
    <n v="3.5"/>
    <n v="4.5"/>
    <n v="1.7"/>
    <s v="12+"/>
    <x v="0"/>
    <n v="43"/>
    <n v="0"/>
    <n v="1"/>
    <n v="1"/>
  </r>
  <r>
    <n v="5670"/>
    <n v="1046280177"/>
    <s v="Halloween Makeover: Spa, Makeup &amp; Dressup Salon"/>
    <n v="99257344"/>
    <s v="USD"/>
    <x v="7"/>
    <x v="561"/>
    <n v="3"/>
    <n v="5"/>
    <n v="5"/>
    <s v="9999.1.2"/>
    <s v="4+"/>
    <x v="0"/>
    <n v="40"/>
    <n v="5"/>
    <n v="1"/>
    <n v="1"/>
  </r>
  <r>
    <n v="5671"/>
    <n v="1046345589"/>
    <s v="GameDay College Football Radio - Live Games, Scores, News, Highlights, Videos, Schedule, and Rankings"/>
    <n v="19116032"/>
    <s v="USD"/>
    <x v="7"/>
    <x v="1413"/>
    <n v="10"/>
    <n v="4"/>
    <n v="4"/>
    <n v="1.1000000000000001"/>
    <s v="4+"/>
    <x v="10"/>
    <n v="38"/>
    <n v="0"/>
    <n v="1"/>
    <n v="1"/>
  </r>
  <r>
    <n v="5673"/>
    <n v="1046429579"/>
    <s v="Gang City"/>
    <n v="163401728"/>
    <s v="USD"/>
    <x v="1"/>
    <x v="2161"/>
    <n v="34"/>
    <n v="2.5"/>
    <n v="3"/>
    <n v="5.3"/>
    <s v="17+"/>
    <x v="0"/>
    <n v="40"/>
    <n v="4"/>
    <n v="1"/>
    <n v="1"/>
  </r>
  <r>
    <n v="5674"/>
    <n v="1046432580"/>
    <s v="Why You Lying?"/>
    <n v="46980096"/>
    <s v="USD"/>
    <x v="1"/>
    <x v="2614"/>
    <n v="29"/>
    <n v="2.5"/>
    <n v="2.5"/>
    <n v="2.1"/>
    <s v="12+"/>
    <x v="13"/>
    <n v="37"/>
    <n v="4"/>
    <n v="1"/>
    <n v="1"/>
  </r>
  <r>
    <n v="5675"/>
    <n v="1046448102"/>
    <s v="獢"/>
    <n v="104295424"/>
    <s v="USD"/>
    <x v="1"/>
    <x v="197"/>
    <n v="0"/>
    <n v="0"/>
    <n v="0"/>
    <s v="6.1.2"/>
    <s v="4+"/>
    <x v="2"/>
    <n v="37"/>
    <n v="5"/>
    <n v="1"/>
    <n v="1"/>
  </r>
  <r>
    <n v="5676"/>
    <n v="1046480662"/>
    <s v="Pocket Glasses PRO - text magnifier app"/>
    <n v="8976384"/>
    <s v="USD"/>
    <x v="0"/>
    <x v="1728"/>
    <n v="0"/>
    <n v="2"/>
    <n v="0"/>
    <n v="1.07"/>
    <s v="4+"/>
    <x v="7"/>
    <n v="37"/>
    <n v="3"/>
    <n v="1"/>
    <n v="1"/>
  </r>
  <r>
    <n v="5677"/>
    <n v="1046505126"/>
    <s v="Lane Racer"/>
    <n v="135446528"/>
    <s v="USD"/>
    <x v="1"/>
    <x v="954"/>
    <n v="15"/>
    <n v="3.5"/>
    <n v="3.5"/>
    <n v="1.3"/>
    <s v="4+"/>
    <x v="0"/>
    <n v="38"/>
    <n v="5"/>
    <n v="23"/>
    <n v="1"/>
  </r>
  <r>
    <n v="5678"/>
    <n v="1046510029"/>
    <s v="Bose Connect"/>
    <n v="92542976"/>
    <s v="USD"/>
    <x v="1"/>
    <x v="2774"/>
    <n v="104"/>
    <n v="3"/>
    <n v="2.5"/>
    <s v="4.1.0"/>
    <s v="4+"/>
    <x v="6"/>
    <n v="35"/>
    <n v="5"/>
    <n v="19"/>
    <n v="1"/>
  </r>
  <r>
    <n v="5679"/>
    <n v="1046553860"/>
    <s v="A Tiny Game of Pong"/>
    <n v="2012160"/>
    <s v="USD"/>
    <x v="7"/>
    <x v="1921"/>
    <n v="36"/>
    <n v="4"/>
    <n v="4"/>
    <n v="1.1000000000000001"/>
    <s v="4+"/>
    <x v="0"/>
    <n v="37"/>
    <n v="0"/>
    <n v="1"/>
    <n v="1"/>
  </r>
  <r>
    <n v="5680"/>
    <n v="1046593064"/>
    <s v="Disney Crossy Road"/>
    <n v="187282432"/>
    <s v="USD"/>
    <x v="1"/>
    <x v="2775"/>
    <n v="1223"/>
    <n v="4.5"/>
    <n v="4.5"/>
    <s v="2.901.17125"/>
    <s v="4+"/>
    <x v="0"/>
    <n v="37"/>
    <n v="5"/>
    <n v="10"/>
    <n v="1"/>
  </r>
  <r>
    <n v="5681"/>
    <n v="1046598440"/>
    <s v="Zemoji Zombie Emoji - Halloween iMessage Stickers"/>
    <n v="47495168"/>
    <s v="USD"/>
    <x v="2"/>
    <x v="831"/>
    <n v="1"/>
    <n v="4"/>
    <n v="4"/>
    <n v="1.5"/>
    <s v="9+"/>
    <x v="13"/>
    <n v="37"/>
    <n v="5"/>
    <n v="1"/>
    <n v="1"/>
  </r>
  <r>
    <n v="5682"/>
    <n v="1046617847"/>
    <s v="Pull My Tongue"/>
    <n v="256558080"/>
    <s v="USD"/>
    <x v="2"/>
    <x v="1638"/>
    <n v="172"/>
    <n v="4"/>
    <n v="4"/>
    <s v="1.3.2"/>
    <s v="9+"/>
    <x v="0"/>
    <n v="40"/>
    <n v="5"/>
    <n v="1"/>
    <n v="1"/>
  </r>
  <r>
    <n v="5683"/>
    <n v="1046621147"/>
    <s v="Indoor soccer  football Dream league journey"/>
    <n v="75634688"/>
    <s v="USD"/>
    <x v="1"/>
    <x v="1695"/>
    <n v="7"/>
    <n v="2.5"/>
    <n v="1"/>
    <n v="1.01"/>
    <s v="4+"/>
    <x v="0"/>
    <n v="38"/>
    <n v="4"/>
    <n v="1"/>
    <n v="1"/>
  </r>
  <r>
    <n v="5684"/>
    <n v="1046684325"/>
    <s v="Sams Club Scan &amp; Go"/>
    <n v="32470016"/>
    <s v="USD"/>
    <x v="1"/>
    <x v="2776"/>
    <n v="371"/>
    <n v="4.5"/>
    <n v="5"/>
    <s v="1.4.5"/>
    <s v="4+"/>
    <x v="3"/>
    <n v="37"/>
    <n v="0"/>
    <n v="1"/>
    <n v="1"/>
  </r>
  <r>
    <n v="5685"/>
    <n v="1046694770"/>
    <s v="Sesame Street Makes Music"/>
    <n v="170795008"/>
    <s v="USD"/>
    <x v="6"/>
    <x v="177"/>
    <n v="7"/>
    <n v="4"/>
    <n v="3.5"/>
    <n v="1.06"/>
    <s v="4+"/>
    <x v="16"/>
    <n v="38"/>
    <n v="5"/>
    <n v="1"/>
    <n v="1"/>
  </r>
  <r>
    <n v="5687"/>
    <n v="1046787882"/>
    <s v="瘣摮准 嚚柴桀撱箄嚚"/>
    <n v="103027712"/>
    <s v="USD"/>
    <x v="1"/>
    <x v="947"/>
    <n v="0"/>
    <n v="4.5"/>
    <n v="0"/>
    <s v="1.0.18"/>
    <s v="4+"/>
    <x v="0"/>
    <n v="40"/>
    <n v="4"/>
    <n v="3"/>
    <n v="1"/>
  </r>
  <r>
    <n v="5688"/>
    <n v="1046824077"/>
    <s v="Cat Monsters"/>
    <n v="87465984"/>
    <s v="USD"/>
    <x v="1"/>
    <x v="561"/>
    <n v="0"/>
    <n v="4"/>
    <n v="0"/>
    <n v="2.2000000000000002"/>
    <s v="4+"/>
    <x v="0"/>
    <n v="38"/>
    <n v="0"/>
    <n v="5"/>
    <n v="1"/>
  </r>
  <r>
    <n v="5689"/>
    <n v="1046846443"/>
    <s v="Hungry Shark World"/>
    <n v="952222720"/>
    <s v="USD"/>
    <x v="1"/>
    <x v="2777"/>
    <n v="340"/>
    <n v="4.5"/>
    <n v="4.5"/>
    <s v="2.1.0"/>
    <s v="12+"/>
    <x v="0"/>
    <n v="37"/>
    <n v="5"/>
    <n v="12"/>
    <n v="1"/>
  </r>
  <r>
    <n v="5690"/>
    <n v="1046884557"/>
    <s v="Filterra  Photo Editor"/>
    <n v="83418112"/>
    <s v="USD"/>
    <x v="0"/>
    <x v="2680"/>
    <n v="81"/>
    <n v="4.5"/>
    <n v="4.5"/>
    <n v="1.5"/>
    <s v="4+"/>
    <x v="14"/>
    <n v="37"/>
    <n v="5"/>
    <n v="13"/>
    <n v="1"/>
  </r>
  <r>
    <n v="5691"/>
    <n v="1047042828"/>
    <s v="Eat Game"/>
    <n v="58732544"/>
    <s v="USD"/>
    <x v="1"/>
    <x v="197"/>
    <n v="0"/>
    <n v="0"/>
    <n v="0"/>
    <s v="1.0.4"/>
    <s v="4+"/>
    <x v="0"/>
    <n v="37"/>
    <n v="3"/>
    <n v="2"/>
    <n v="1"/>
  </r>
  <r>
    <n v="5693"/>
    <n v="1047113274"/>
    <s v="閫蔽函蔑-怒潦 函Ｕ"/>
    <n v="39232512"/>
    <s v="USD"/>
    <x v="1"/>
    <x v="295"/>
    <n v="0"/>
    <n v="4"/>
    <n v="0"/>
    <n v="1.9"/>
    <s v="12+"/>
    <x v="20"/>
    <n v="37"/>
    <n v="0"/>
    <n v="1"/>
    <n v="1"/>
  </r>
  <r>
    <n v="5694"/>
    <n v="1047118827"/>
    <s v="Axe in Face 2"/>
    <n v="174221312"/>
    <s v="USD"/>
    <x v="1"/>
    <x v="2647"/>
    <n v="48"/>
    <n v="4.5"/>
    <n v="4.5"/>
    <s v="1.1.8"/>
    <s v="9+"/>
    <x v="0"/>
    <n v="38"/>
    <n v="4"/>
    <n v="1"/>
    <n v="1"/>
  </r>
  <r>
    <n v="5695"/>
    <n v="1047205902"/>
    <s v="Cops &amp; Robbers!"/>
    <n v="170550272"/>
    <s v="USD"/>
    <x v="1"/>
    <x v="2778"/>
    <n v="89"/>
    <n v="4"/>
    <n v="3.5"/>
    <n v="1.2"/>
    <s v="4+"/>
    <x v="0"/>
    <n v="38"/>
    <n v="5"/>
    <n v="23"/>
    <n v="1"/>
  </r>
  <r>
    <n v="5696"/>
    <n v="1047246341"/>
    <s v="Candy Crush Jelly Saga"/>
    <n v="196369408"/>
    <s v="USD"/>
    <x v="1"/>
    <x v="2779"/>
    <n v="469"/>
    <n v="4"/>
    <n v="4.5"/>
    <s v="1.42.13"/>
    <s v="4+"/>
    <x v="0"/>
    <n v="40"/>
    <n v="5"/>
    <n v="6"/>
    <n v="1"/>
  </r>
  <r>
    <n v="5697"/>
    <n v="1047264616"/>
    <s v="Papa's Cupcakeria HD"/>
    <n v="53637120"/>
    <s v="USD"/>
    <x v="6"/>
    <x v="2780"/>
    <n v="164"/>
    <n v="4.5"/>
    <n v="4.5"/>
    <s v="1.0.1"/>
    <s v="4+"/>
    <x v="0"/>
    <n v="24"/>
    <n v="5"/>
    <n v="1"/>
    <n v="1"/>
  </r>
  <r>
    <n v="5698"/>
    <n v="1047340501"/>
    <s v="MuseCam - Edit Photos &amp; Manual Camera"/>
    <n v="16869376"/>
    <s v="USD"/>
    <x v="1"/>
    <x v="2781"/>
    <n v="800"/>
    <n v="4.5"/>
    <n v="4.5"/>
    <s v="1.2.2"/>
    <s v="4+"/>
    <x v="14"/>
    <n v="37"/>
    <n v="5"/>
    <n v="2"/>
    <n v="1"/>
  </r>
  <r>
    <n v="5699"/>
    <n v="1047354020"/>
    <s v="Ticket Drops"/>
    <n v="39911424"/>
    <s v="USD"/>
    <x v="7"/>
    <x v="1175"/>
    <n v="32"/>
    <n v="2.5"/>
    <n v="2.5"/>
    <s v="1.3.1"/>
    <s v="17+"/>
    <x v="13"/>
    <n v="37"/>
    <n v="0"/>
    <n v="1"/>
    <n v="1"/>
  </r>
  <r>
    <n v="5703"/>
    <n v="1047566421"/>
    <s v="BFB Champions 2.0 ~Football Club Manager~"/>
    <n v="197970944"/>
    <s v="USD"/>
    <x v="1"/>
    <x v="872"/>
    <n v="0"/>
    <n v="4"/>
    <n v="0"/>
    <s v="2.1.0"/>
    <s v="4+"/>
    <x v="0"/>
    <n v="38"/>
    <n v="5"/>
    <n v="3"/>
    <n v="1"/>
  </r>
  <r>
    <n v="5704"/>
    <n v="1047595823"/>
    <s v="Geometry Lock"/>
    <n v="141868032"/>
    <s v="USD"/>
    <x v="1"/>
    <x v="2782"/>
    <n v="140"/>
    <n v="3.5"/>
    <n v="3.5"/>
    <n v="1"/>
    <s v="4+"/>
    <x v="0"/>
    <n v="38"/>
    <n v="5"/>
    <n v="23"/>
    <n v="1"/>
  </r>
  <r>
    <n v="5705"/>
    <n v="1047605171"/>
    <s v="甇箸 阮Ｕ  怒芥嚗sing!  App Star"/>
    <n v="41767936"/>
    <s v="USD"/>
    <x v="1"/>
    <x v="197"/>
    <n v="0"/>
    <n v="0"/>
    <n v="0"/>
    <s v="1.8.1"/>
    <s v="17+"/>
    <x v="13"/>
    <n v="37"/>
    <n v="0"/>
    <n v="2"/>
    <n v="1"/>
  </r>
  <r>
    <n v="5707"/>
    <n v="1047610405"/>
    <s v="Rope Racers - Fun Multiplayer Racing Game"/>
    <n v="137255936"/>
    <s v="USD"/>
    <x v="1"/>
    <x v="2127"/>
    <n v="9"/>
    <n v="4"/>
    <n v="4.5"/>
    <s v="1.7.2"/>
    <s v="9+"/>
    <x v="0"/>
    <n v="38"/>
    <n v="5"/>
    <n v="9"/>
    <n v="1"/>
  </r>
  <r>
    <n v="5708"/>
    <n v="1047653834"/>
    <s v="Ball Maze!"/>
    <n v="151479296"/>
    <s v="USD"/>
    <x v="1"/>
    <x v="2332"/>
    <n v="27"/>
    <n v="3"/>
    <n v="3.5"/>
    <n v="1.2"/>
    <s v="4+"/>
    <x v="0"/>
    <n v="40"/>
    <n v="5"/>
    <n v="23"/>
    <n v="1"/>
  </r>
  <r>
    <n v="5710"/>
    <n v="1047666264"/>
    <s v="Ultimate Briefcase"/>
    <n v="57072640"/>
    <s v="USD"/>
    <x v="1"/>
    <x v="333"/>
    <n v="130"/>
    <n v="4"/>
    <n v="4.5"/>
    <s v="1.0.6"/>
    <s v="9+"/>
    <x v="0"/>
    <n v="43"/>
    <n v="5"/>
    <n v="1"/>
    <n v="1"/>
  </r>
  <r>
    <n v="5711"/>
    <n v="1047713034"/>
    <s v="Burgers &amp; Shakes - Fast Food Maker"/>
    <n v="260089856"/>
    <s v="USD"/>
    <x v="1"/>
    <x v="647"/>
    <n v="34"/>
    <n v="4"/>
    <n v="4"/>
    <n v="1.3"/>
    <s v="4+"/>
    <x v="0"/>
    <n v="38"/>
    <n v="5"/>
    <n v="11"/>
    <n v="1"/>
  </r>
  <r>
    <n v="5712"/>
    <n v="1047713752"/>
    <s v="Yummy Birthday - Party Food Maker"/>
    <n v="226242560"/>
    <s v="USD"/>
    <x v="1"/>
    <x v="1784"/>
    <n v="42"/>
    <n v="4"/>
    <n v="4"/>
    <n v="1.2"/>
    <s v="4+"/>
    <x v="0"/>
    <n v="40"/>
    <n v="5"/>
    <n v="11"/>
    <n v="1"/>
  </r>
  <r>
    <n v="5713"/>
    <n v="1047733214"/>
    <s v="Learn 2 Fly"/>
    <n v="353280000"/>
    <s v="USD"/>
    <x v="1"/>
    <x v="509"/>
    <n v="258"/>
    <n v="4"/>
    <n v="4"/>
    <n v="1"/>
    <s v="4+"/>
    <x v="0"/>
    <n v="38"/>
    <n v="2"/>
    <n v="1"/>
    <n v="1"/>
  </r>
  <r>
    <n v="5714"/>
    <n v="1047755798"/>
    <s v="Phantasmat: The Endless Night - A Mystery Hidden Object Game (Full)"/>
    <n v="1223241728"/>
    <s v="USD"/>
    <x v="6"/>
    <x v="1311"/>
    <n v="7"/>
    <n v="4.5"/>
    <n v="4"/>
    <s v="1.0.2"/>
    <s v="9+"/>
    <x v="0"/>
    <n v="38"/>
    <n v="0"/>
    <n v="4"/>
    <n v="1"/>
  </r>
  <r>
    <n v="5715"/>
    <n v="1047755932"/>
    <s v="Phantasmat: The Endless Night HD - A Mystery Hidden Object Game (Full)"/>
    <n v="1219964928"/>
    <s v="USD"/>
    <x v="12"/>
    <x v="951"/>
    <n v="17"/>
    <n v="4.5"/>
    <n v="4.5"/>
    <s v="1.0.2"/>
    <s v="9+"/>
    <x v="0"/>
    <n v="24"/>
    <n v="5"/>
    <n v="4"/>
    <n v="1"/>
  </r>
  <r>
    <n v="5716"/>
    <n v="1047763490"/>
    <s v="FreeSpeech - Build Language and Learn Grammar"/>
    <n v="197273600"/>
    <s v="USD"/>
    <x v="3"/>
    <x v="1932"/>
    <n v="1"/>
    <n v="4"/>
    <n v="5"/>
    <n v="1.4"/>
    <s v="4+"/>
    <x v="16"/>
    <n v="37"/>
    <n v="5"/>
    <n v="2"/>
    <n v="1"/>
  </r>
  <r>
    <n v="5717"/>
    <n v="1047808261"/>
    <s v="FUNDO嚗颯～嚗- 閰梢柴踴瘥湔嚗乓嫘"/>
    <n v="17283072"/>
    <s v="USD"/>
    <x v="1"/>
    <x v="197"/>
    <n v="0"/>
    <n v="0"/>
    <n v="0"/>
    <s v="1.0.1"/>
    <s v="17+"/>
    <x v="13"/>
    <n v="37"/>
    <n v="0"/>
    <n v="1"/>
    <n v="1"/>
  </r>
  <r>
    <n v="5718"/>
    <n v="1047821816"/>
    <s v="Wild Kratts Baby Buddies"/>
    <n v="699834368"/>
    <s v="USD"/>
    <x v="7"/>
    <x v="177"/>
    <n v="15"/>
    <n v="3"/>
    <n v="3.5"/>
    <n v="1.1000000000000001"/>
    <s v="4+"/>
    <x v="16"/>
    <n v="37"/>
    <n v="5"/>
    <n v="1"/>
    <n v="1"/>
  </r>
  <r>
    <n v="5719"/>
    <n v="1047840202"/>
    <s v="PBS KIDS ScratchJr"/>
    <n v="102995968"/>
    <s v="USD"/>
    <x v="1"/>
    <x v="66"/>
    <n v="5"/>
    <n v="4"/>
    <n v="4"/>
    <s v="1.2.2"/>
    <s v="4+"/>
    <x v="16"/>
    <n v="24"/>
    <n v="5"/>
    <n v="1"/>
    <n v="1"/>
  </r>
  <r>
    <n v="5720"/>
    <n v="1047844240"/>
    <s v="擳戊格"/>
    <n v="242224128"/>
    <s v="USD"/>
    <x v="6"/>
    <x v="197"/>
    <n v="0"/>
    <n v="0"/>
    <n v="0"/>
    <n v="1.33"/>
    <s v="9+"/>
    <x v="0"/>
    <n v="40"/>
    <n v="5"/>
    <n v="1"/>
    <n v="1"/>
  </r>
  <r>
    <n v="5721"/>
    <n v="1047961826"/>
    <s v="Rodeo Stampede - Sky Zoo Safari"/>
    <n v="252826624"/>
    <s v="USD"/>
    <x v="1"/>
    <x v="2783"/>
    <n v="189"/>
    <n v="4.5"/>
    <n v="4.5"/>
    <s v="1.8.2"/>
    <s v="4+"/>
    <x v="0"/>
    <n v="38"/>
    <n v="5"/>
    <n v="12"/>
    <n v="1"/>
  </r>
  <r>
    <n v="5722"/>
    <n v="1048018108"/>
    <s v="粹Pro-憸恥銝振"/>
    <n v="142626816"/>
    <s v="USD"/>
    <x v="2"/>
    <x v="197"/>
    <n v="0"/>
    <n v="0"/>
    <n v="0"/>
    <s v="9.28.0"/>
    <s v="17+"/>
    <x v="8"/>
    <n v="37"/>
    <n v="0"/>
    <n v="1"/>
    <n v="1"/>
  </r>
  <r>
    <n v="5723"/>
    <n v="1048026594"/>
    <s v="MaxCurve - Photo editor for pro photography"/>
    <n v="40071168"/>
    <s v="USD"/>
    <x v="0"/>
    <x v="2784"/>
    <n v="60"/>
    <n v="4.5"/>
    <n v="5"/>
    <n v="2.4"/>
    <s v="4+"/>
    <x v="14"/>
    <n v="38"/>
    <n v="5"/>
    <n v="18"/>
    <n v="1"/>
  </r>
  <r>
    <n v="5725"/>
    <n v="1048130311"/>
    <s v="Shuffle Cats"/>
    <n v="157835264"/>
    <s v="USD"/>
    <x v="1"/>
    <x v="2785"/>
    <n v="106"/>
    <n v="4"/>
    <n v="4"/>
    <s v="1.2.58"/>
    <s v="4+"/>
    <x v="0"/>
    <n v="40"/>
    <n v="5"/>
    <n v="12"/>
    <n v="1"/>
  </r>
  <r>
    <n v="5726"/>
    <n v="1048139188"/>
    <s v="Matt Duchene's Hockey Classic"/>
    <n v="391602176"/>
    <s v="USD"/>
    <x v="0"/>
    <x v="1756"/>
    <n v="53"/>
    <n v="4.5"/>
    <n v="4.5"/>
    <s v="1.1.1"/>
    <s v="12+"/>
    <x v="0"/>
    <n v="38"/>
    <n v="5"/>
    <n v="7"/>
    <n v="1"/>
  </r>
  <r>
    <n v="5727"/>
    <n v="1048228014"/>
    <s v="Blaze and the Monster Machines Dinosaur Rescue HD"/>
    <n v="413392896"/>
    <s v="USD"/>
    <x v="4"/>
    <x v="483"/>
    <n v="21"/>
    <n v="3"/>
    <n v="3"/>
    <n v="1"/>
    <s v="4+"/>
    <x v="16"/>
    <n v="24"/>
    <n v="5"/>
    <n v="1"/>
    <n v="1"/>
  </r>
  <r>
    <n v="5728"/>
    <n v="1048260999"/>
    <s v="Blaze and the Monster Machines Dinosaur Rescue"/>
    <n v="413569024"/>
    <s v="USD"/>
    <x v="6"/>
    <x v="1458"/>
    <n v="3"/>
    <n v="4.5"/>
    <n v="4.5"/>
    <n v="1"/>
    <s v="4+"/>
    <x v="16"/>
    <n v="38"/>
    <n v="0"/>
    <n v="1"/>
    <n v="1"/>
  </r>
  <r>
    <n v="5730"/>
    <n v="1048277914"/>
    <s v="Midnight Calling: Anabel - A Mystery Hidden Object Game (Full)"/>
    <n v="751667200"/>
    <s v="USD"/>
    <x v="12"/>
    <x v="1778"/>
    <n v="88"/>
    <n v="4.5"/>
    <n v="4.5"/>
    <s v="1.0.0"/>
    <s v="9+"/>
    <x v="0"/>
    <n v="38"/>
    <n v="5"/>
    <n v="5"/>
    <n v="1"/>
  </r>
  <r>
    <n v="5735"/>
    <n v="1048505998"/>
    <s v="Earth Defender S - Trillion Battle Game"/>
    <n v="106972160"/>
    <s v="USD"/>
    <x v="1"/>
    <x v="836"/>
    <n v="9"/>
    <n v="4.5"/>
    <n v="5"/>
    <s v="1.0.3"/>
    <s v="9+"/>
    <x v="0"/>
    <n v="40"/>
    <n v="5"/>
    <n v="2"/>
    <n v="1"/>
  </r>
  <r>
    <n v="5736"/>
    <n v="1048506340"/>
    <s v="Billion Hunter - Casual Monster Clicker RPG"/>
    <n v="276776960"/>
    <s v="USD"/>
    <x v="1"/>
    <x v="674"/>
    <n v="15"/>
    <n v="4"/>
    <n v="4"/>
    <s v="1.0.13"/>
    <s v="9+"/>
    <x v="0"/>
    <n v="40"/>
    <n v="5"/>
    <n v="12"/>
    <n v="1"/>
  </r>
  <r>
    <n v="5738"/>
    <n v="1048542880"/>
    <s v="War of Warship:Pacific War"/>
    <n v="109920256"/>
    <s v="USD"/>
    <x v="1"/>
    <x v="2660"/>
    <n v="14"/>
    <n v="3"/>
    <n v="1.5"/>
    <s v="2.2.0"/>
    <s v="12+"/>
    <x v="0"/>
    <n v="37"/>
    <n v="5"/>
    <n v="1"/>
    <n v="1"/>
  </r>
  <r>
    <n v="5740"/>
    <n v="1048559057"/>
    <s v="Rooms of Doom"/>
    <n v="569653248"/>
    <s v="USD"/>
    <x v="1"/>
    <x v="2378"/>
    <n v="13"/>
    <n v="4.5"/>
    <n v="5"/>
    <s v="1.1.5"/>
    <s v="4+"/>
    <x v="0"/>
    <n v="38"/>
    <n v="5"/>
    <n v="3"/>
    <n v="1"/>
  </r>
  <r>
    <n v="5743"/>
    <n v="1048629983"/>
    <s v="Adventures of Mana"/>
    <n v="492288000"/>
    <s v="USD"/>
    <x v="17"/>
    <x v="1429"/>
    <n v="30"/>
    <n v="4.5"/>
    <n v="4.5"/>
    <s v="1.0.7"/>
    <s v="9+"/>
    <x v="0"/>
    <n v="38"/>
    <n v="5"/>
    <n v="2"/>
    <n v="1"/>
  </r>
  <r>
    <n v="5745"/>
    <n v="1048696422"/>
    <s v="PE Servers - Custom Keyboard for Minecraft Pocket Edition"/>
    <n v="11619328"/>
    <s v="USD"/>
    <x v="6"/>
    <x v="163"/>
    <n v="28"/>
    <n v="3"/>
    <n v="3.5"/>
    <n v="1.1000000000000001"/>
    <s v="4+"/>
    <x v="0"/>
    <n v="37"/>
    <n v="4"/>
    <n v="1"/>
    <n v="1"/>
  </r>
  <r>
    <n v="5746"/>
    <n v="1048702554"/>
    <s v="Battle Bears Overclock FPS Epic Multiplayer Shooting Games"/>
    <n v="464481280"/>
    <s v="USD"/>
    <x v="1"/>
    <x v="2786"/>
    <n v="142"/>
    <n v="3.5"/>
    <n v="4"/>
    <n v="1.2"/>
    <s v="12+"/>
    <x v="0"/>
    <n v="37"/>
    <n v="5"/>
    <n v="1"/>
    <n v="1"/>
  </r>
  <r>
    <n v="5748"/>
    <n v="1048831615"/>
    <s v="Train Driver Journey 8 - Winter in the Alps"/>
    <n v="264025088"/>
    <s v="USD"/>
    <x v="2"/>
    <x v="1448"/>
    <n v="50"/>
    <n v="4.5"/>
    <n v="4.5"/>
    <n v="1"/>
    <s v="4+"/>
    <x v="0"/>
    <n v="38"/>
    <n v="5"/>
    <n v="1"/>
    <n v="1"/>
  </r>
  <r>
    <n v="5749"/>
    <n v="1048838824"/>
    <s v="Dead Center"/>
    <n v="10936320"/>
    <s v="USD"/>
    <x v="1"/>
    <x v="285"/>
    <n v="9"/>
    <n v="3.5"/>
    <n v="4"/>
    <n v="1.2"/>
    <s v="4+"/>
    <x v="0"/>
    <n v="40"/>
    <n v="5"/>
    <n v="1"/>
    <n v="1"/>
  </r>
  <r>
    <n v="5751"/>
    <n v="1048849149"/>
    <s v="氬怒嚗2"/>
    <n v="13606912"/>
    <s v="USD"/>
    <x v="1"/>
    <x v="197"/>
    <n v="0"/>
    <n v="0"/>
    <n v="0"/>
    <s v="1.0.1"/>
    <s v="4+"/>
    <x v="0"/>
    <n v="40"/>
    <n v="5"/>
    <n v="2"/>
    <n v="1"/>
  </r>
  <r>
    <n v="5754"/>
    <n v="1048868250"/>
    <s v="賢撘撠秩-冽蝏ㄟ撠秩砌髡粉蟡"/>
    <n v="25976832"/>
    <s v="USD"/>
    <x v="1"/>
    <x v="197"/>
    <n v="0"/>
    <n v="0"/>
    <n v="0"/>
    <s v="1.0.1"/>
    <s v="12+"/>
    <x v="20"/>
    <n v="40"/>
    <n v="0"/>
    <n v="3"/>
    <n v="1"/>
  </r>
  <r>
    <n v="5755"/>
    <n v="1048881232"/>
    <s v="Little Panda's Candy Shop - Lollipop Factory"/>
    <n v="415886336"/>
    <s v="USD"/>
    <x v="1"/>
    <x v="647"/>
    <n v="0"/>
    <n v="4"/>
    <n v="0"/>
    <s v="9.12.0001"/>
    <s v="4+"/>
    <x v="16"/>
    <n v="38"/>
    <n v="5"/>
    <n v="10"/>
    <n v="1"/>
  </r>
  <r>
    <n v="5758"/>
    <n v="1048896882"/>
    <s v="Big Bang Racing"/>
    <n v="253070336"/>
    <s v="USD"/>
    <x v="1"/>
    <x v="1545"/>
    <n v="26"/>
    <n v="4.5"/>
    <n v="4.5"/>
    <s v="3.3.8"/>
    <s v="9+"/>
    <x v="0"/>
    <n v="37"/>
    <n v="5"/>
    <n v="7"/>
    <n v="1"/>
  </r>
  <r>
    <n v="5759"/>
    <n v="1048899002"/>
    <s v="Simple Camera - Fast Minimal Design"/>
    <n v="74435584"/>
    <s v="USD"/>
    <x v="1"/>
    <x v="1458"/>
    <n v="3"/>
    <n v="5"/>
    <n v="5"/>
    <s v="3.0.1"/>
    <s v="4+"/>
    <x v="14"/>
    <n v="37"/>
    <n v="5"/>
    <n v="2"/>
    <n v="1"/>
  </r>
  <r>
    <n v="5761"/>
    <n v="1048914472"/>
    <s v="TOEIC簧TEST摰文研"/>
    <n v="112229376"/>
    <s v="USD"/>
    <x v="2"/>
    <x v="197"/>
    <n v="0"/>
    <n v="0"/>
    <n v="0"/>
    <s v="1.0.5"/>
    <s v="4+"/>
    <x v="16"/>
    <n v="37"/>
    <n v="0"/>
    <n v="1"/>
    <n v="1"/>
  </r>
  <r>
    <n v="5762"/>
    <n v="1048925081"/>
    <s v="臭蕩桀戊潦准單Ｗ嫘潦潘嚗"/>
    <n v="35883008"/>
    <s v="USD"/>
    <x v="1"/>
    <x v="197"/>
    <n v="0"/>
    <n v="0"/>
    <n v="0"/>
    <s v="1.0.2"/>
    <s v="9+"/>
    <x v="0"/>
    <n v="40"/>
    <n v="2"/>
    <n v="1"/>
    <n v="1"/>
  </r>
  <r>
    <n v="5763"/>
    <n v="1049078653"/>
    <s v="NFL Gridiron from Panini - Card Collecting-Trading"/>
    <n v="80755712"/>
    <s v="USD"/>
    <x v="1"/>
    <x v="1777"/>
    <n v="1"/>
    <n v="3.5"/>
    <n v="2"/>
    <s v="2.0.1"/>
    <s v="12+"/>
    <x v="10"/>
    <n v="37"/>
    <n v="5"/>
    <n v="10"/>
    <n v="1"/>
  </r>
  <r>
    <n v="5767"/>
    <n v="1049201894"/>
    <s v="砍AKUMA/芷砍嚚研瑯袒PG脯"/>
    <n v="57694208"/>
    <s v="USD"/>
    <x v="1"/>
    <x v="197"/>
    <n v="0"/>
    <n v="0"/>
    <n v="0"/>
    <s v="1.1.1"/>
    <s v="4+"/>
    <x v="0"/>
    <n v="37"/>
    <n v="0"/>
    <n v="2"/>
    <n v="1"/>
  </r>
  <r>
    <n v="5771"/>
    <n v="1049234587"/>
    <s v="Sweat: Kayla Itsines' Bikini Body Fitness Workouts"/>
    <n v="106551296"/>
    <s v="USD"/>
    <x v="1"/>
    <x v="2787"/>
    <n v="363"/>
    <n v="3.5"/>
    <n v="4.5"/>
    <s v="3.0.2"/>
    <s v="4+"/>
    <x v="12"/>
    <n v="37"/>
    <n v="5"/>
    <n v="8"/>
    <n v="1"/>
  </r>
  <r>
    <n v="5772"/>
    <n v="1049254261"/>
    <s v="Textastic Code Editor 6"/>
    <n v="23289856"/>
    <s v="USD"/>
    <x v="3"/>
    <x v="1407"/>
    <n v="17"/>
    <n v="4.5"/>
    <n v="5"/>
    <s v="6.3.2"/>
    <s v="17+"/>
    <x v="1"/>
    <n v="37"/>
    <n v="5"/>
    <n v="2"/>
    <n v="1"/>
  </r>
  <r>
    <n v="5773"/>
    <n v="1049257954"/>
    <s v="Maximum Car"/>
    <n v="177830912"/>
    <s v="USD"/>
    <x v="1"/>
    <x v="1013"/>
    <n v="14"/>
    <n v="4"/>
    <n v="4"/>
    <s v="1.0.6"/>
    <s v="9+"/>
    <x v="0"/>
    <n v="40"/>
    <n v="2"/>
    <n v="1"/>
    <n v="1"/>
  </r>
  <r>
    <n v="5775"/>
    <n v="1049316554"/>
    <s v="扎准喋潦扎喋嫘潦潘OTUBO嚗撅嚗"/>
    <n v="126251008"/>
    <s v="USD"/>
    <x v="1"/>
    <x v="197"/>
    <n v="0"/>
    <n v="0"/>
    <n v="0"/>
    <s v="1.0.3"/>
    <s v="17+"/>
    <x v="13"/>
    <n v="38"/>
    <n v="5"/>
    <n v="1"/>
    <n v="1"/>
  </r>
  <r>
    <n v="5776"/>
    <n v="1049316924"/>
    <s v="Changes - Face Tracker"/>
    <n v="25260032"/>
    <s v="USD"/>
    <x v="6"/>
    <x v="2366"/>
    <n v="31"/>
    <n v="2.5"/>
    <n v="2.5"/>
    <n v="2.2999999999999998"/>
    <s v="4+"/>
    <x v="14"/>
    <n v="37"/>
    <n v="0"/>
    <n v="14"/>
    <n v="1"/>
  </r>
  <r>
    <n v="5777"/>
    <n v="1049321283"/>
    <s v="Univision NOW  Stream TV en Vivo y On Demand"/>
    <n v="82720768"/>
    <s v="USD"/>
    <x v="1"/>
    <x v="2473"/>
    <n v="11"/>
    <n v="2"/>
    <n v="2"/>
    <n v="2.8"/>
    <s v="12+"/>
    <x v="13"/>
    <n v="37"/>
    <n v="5"/>
    <n v="2"/>
    <n v="1"/>
  </r>
  <r>
    <n v="5778"/>
    <n v="1049351079"/>
    <s v="Fitness - Gym and Home Workout,my Exercise Journal"/>
    <n v="156505088"/>
    <s v="USD"/>
    <x v="6"/>
    <x v="736"/>
    <n v="1"/>
    <n v="5"/>
    <n v="1"/>
    <s v="1.11.1"/>
    <s v="4+"/>
    <x v="12"/>
    <n v="38"/>
    <n v="5"/>
    <n v="7"/>
    <n v="1"/>
  </r>
  <r>
    <n v="5780"/>
    <n v="1049386519"/>
    <s v="Tiny Rogue"/>
    <n v="56366080"/>
    <s v="USD"/>
    <x v="6"/>
    <x v="1754"/>
    <n v="296"/>
    <n v="4"/>
    <n v="4"/>
    <n v="1"/>
    <s v="12+"/>
    <x v="0"/>
    <n v="40"/>
    <n v="5"/>
    <n v="1"/>
    <n v="1"/>
  </r>
  <r>
    <n v="5782"/>
    <n v="1049649831"/>
    <s v="Puzzle Game for Brain Training!! PITATTO!!"/>
    <n v="66168832"/>
    <s v="USD"/>
    <x v="1"/>
    <x v="197"/>
    <n v="0"/>
    <n v="0"/>
    <n v="0"/>
    <s v="1.4.1"/>
    <s v="4+"/>
    <x v="0"/>
    <n v="37"/>
    <n v="2"/>
    <n v="5"/>
    <n v="1"/>
  </r>
  <r>
    <n v="5783"/>
    <n v="1049682098"/>
    <s v="TopBuzz: Best Viral Videos, GIFs, TV &amp; News"/>
    <n v="83196928"/>
    <s v="USD"/>
    <x v="1"/>
    <x v="2788"/>
    <n v="29"/>
    <n v="4.5"/>
    <n v="5"/>
    <s v="3.6.2"/>
    <s v="17+"/>
    <x v="19"/>
    <n v="37"/>
    <n v="5"/>
    <n v="4"/>
    <n v="1"/>
  </r>
  <r>
    <n v="5789"/>
    <n v="1050017714"/>
    <s v="Zootopia Crime Files: Hidden Object"/>
    <n v="176801792"/>
    <s v="USD"/>
    <x v="1"/>
    <x v="535"/>
    <n v="142"/>
    <n v="4.5"/>
    <n v="4.5"/>
    <s v="1.3.2"/>
    <s v="4+"/>
    <x v="0"/>
    <n v="37"/>
    <n v="5"/>
    <n v="11"/>
    <n v="1"/>
  </r>
  <r>
    <n v="5792"/>
    <n v="1050062943"/>
    <s v="氬怒!!"/>
    <n v="82789376"/>
    <s v="USD"/>
    <x v="1"/>
    <x v="197"/>
    <n v="0"/>
    <n v="0"/>
    <n v="0"/>
    <n v="1.1000000000000001"/>
    <s v="12+"/>
    <x v="0"/>
    <n v="38"/>
    <n v="5"/>
    <n v="1"/>
    <n v="1"/>
  </r>
  <r>
    <n v="5793"/>
    <n v="1050162071"/>
    <s v="Multiplayer Servers for Minecraft PE &amp; PC w Mods"/>
    <n v="35025920"/>
    <s v="USD"/>
    <x v="7"/>
    <x v="2789"/>
    <n v="254"/>
    <n v="4.5"/>
    <n v="4.5"/>
    <n v="1.19"/>
    <s v="4+"/>
    <x v="13"/>
    <n v="37"/>
    <n v="2"/>
    <n v="26"/>
    <n v="1"/>
  </r>
  <r>
    <n v="5794"/>
    <n v="1050199833"/>
    <s v="Crossy Maze"/>
    <n v="123295744"/>
    <s v="USD"/>
    <x v="1"/>
    <x v="2790"/>
    <n v="6"/>
    <n v="4"/>
    <n v="5"/>
    <s v="1.2.7"/>
    <s v="4+"/>
    <x v="0"/>
    <n v="37"/>
    <n v="5"/>
    <n v="1"/>
    <n v="1"/>
  </r>
  <r>
    <n v="5795"/>
    <n v="1050331109"/>
    <s v="Seattle GameDay Sports Radio  Seahawks and Mariners Edition"/>
    <n v="20144128"/>
    <s v="USD"/>
    <x v="7"/>
    <x v="532"/>
    <n v="23"/>
    <n v="5"/>
    <n v="5"/>
    <n v="1.2"/>
    <s v="4+"/>
    <x v="10"/>
    <n v="38"/>
    <n v="0"/>
    <n v="1"/>
    <n v="1"/>
  </r>
  <r>
    <n v="5796"/>
    <n v="1050339928"/>
    <s v="Silk 2  Interactive Generative Art"/>
    <n v="29158400"/>
    <s v="USD"/>
    <x v="6"/>
    <x v="552"/>
    <n v="63"/>
    <n v="4.5"/>
    <n v="5"/>
    <n v="2.7182909999999998"/>
    <s v="4+"/>
    <x v="13"/>
    <n v="25"/>
    <n v="4"/>
    <n v="1"/>
    <n v="1"/>
  </r>
  <r>
    <n v="5797"/>
    <n v="1050342815"/>
    <s v="Forged in Battle: Man at Arms"/>
    <n v="248636416"/>
    <s v="USD"/>
    <x v="7"/>
    <x v="764"/>
    <n v="12"/>
    <n v="4.5"/>
    <n v="5"/>
    <s v="1.0.2"/>
    <s v="12+"/>
    <x v="0"/>
    <n v="38"/>
    <n v="5"/>
    <n v="1"/>
    <n v="1"/>
  </r>
  <r>
    <n v="5798"/>
    <n v="1050367912"/>
    <s v="What Dog A Microsoft Garage Project"/>
    <n v="63880192"/>
    <s v="USD"/>
    <x v="1"/>
    <x v="505"/>
    <n v="9"/>
    <n v="3"/>
    <n v="2.5"/>
    <s v="1.2.3"/>
    <s v="4+"/>
    <x v="13"/>
    <n v="37"/>
    <n v="0"/>
    <n v="1"/>
    <n v="1"/>
  </r>
  <r>
    <n v="5799"/>
    <n v="1050402885"/>
    <s v="Ninja Boy Adventures - Bomberman edition"/>
    <n v="121593856"/>
    <s v="USD"/>
    <x v="7"/>
    <x v="2060"/>
    <n v="12"/>
    <n v="4.5"/>
    <n v="4"/>
    <s v="1.1.1"/>
    <s v="4+"/>
    <x v="0"/>
    <n v="37"/>
    <n v="5"/>
    <n v="2"/>
    <n v="1"/>
  </r>
  <r>
    <n v="5801"/>
    <n v="1050452180"/>
    <s v="Morning Routine : Daily Habit Tracker"/>
    <n v="16276480"/>
    <s v="USD"/>
    <x v="1"/>
    <x v="205"/>
    <n v="12"/>
    <n v="3"/>
    <n v="2.5"/>
    <s v="2.2.1"/>
    <s v="4+"/>
    <x v="12"/>
    <n v="37"/>
    <n v="0"/>
    <n v="7"/>
    <n v="1"/>
  </r>
  <r>
    <n v="5802"/>
    <n v="1050535507"/>
    <s v="Lanota"/>
    <n v="630801408"/>
    <s v="USD"/>
    <x v="7"/>
    <x v="2053"/>
    <n v="1"/>
    <n v="5"/>
    <n v="5"/>
    <s v="1.4.1"/>
    <s v="4+"/>
    <x v="0"/>
    <n v="37"/>
    <n v="5"/>
    <n v="1"/>
    <n v="1"/>
  </r>
  <r>
    <n v="5805"/>
    <n v="1050563650"/>
    <s v="瑯瑯 拙隡"/>
    <n v="404678656"/>
    <s v="USD"/>
    <x v="1"/>
    <x v="831"/>
    <n v="1"/>
    <n v="5"/>
    <n v="5"/>
    <s v="1.1.0"/>
    <s v="4+"/>
    <x v="0"/>
    <n v="40"/>
    <n v="5"/>
    <n v="1"/>
    <n v="1"/>
  </r>
  <r>
    <n v="5809"/>
    <n v="1050608523"/>
    <s v="Crazy Maze - Traffic Puzzle"/>
    <n v="210450432"/>
    <s v="USD"/>
    <x v="1"/>
    <x v="483"/>
    <n v="1"/>
    <n v="2"/>
    <n v="2"/>
    <s v="1.3.0"/>
    <s v="4+"/>
    <x v="0"/>
    <n v="40"/>
    <n v="5"/>
    <n v="6"/>
    <n v="1"/>
  </r>
  <r>
    <n v="5813"/>
    <n v="1050712293"/>
    <s v="GoNoodle Kids"/>
    <n v="60706816"/>
    <s v="USD"/>
    <x v="1"/>
    <x v="1193"/>
    <n v="98"/>
    <n v="4"/>
    <n v="4"/>
    <s v="1.0.8"/>
    <s v="4+"/>
    <x v="16"/>
    <n v="37"/>
    <n v="5"/>
    <n v="1"/>
    <n v="1"/>
  </r>
  <r>
    <n v="5814"/>
    <n v="1050745469"/>
    <s v="Slots: DoubleUp Free Slot Games - Slot Machines"/>
    <n v="168200192"/>
    <s v="USD"/>
    <x v="1"/>
    <x v="2791"/>
    <n v="123"/>
    <n v="5"/>
    <n v="4.5"/>
    <n v="1.127"/>
    <s v="12+"/>
    <x v="0"/>
    <n v="40"/>
    <n v="5"/>
    <n v="10"/>
    <n v="1"/>
  </r>
  <r>
    <n v="5815"/>
    <n v="1050763662"/>
    <s v="Dead Reckoning: Brassfield Manor - A Mystery Hidden Object Game  (Full)"/>
    <n v="837582848"/>
    <s v="USD"/>
    <x v="12"/>
    <x v="1803"/>
    <n v="66"/>
    <n v="4"/>
    <n v="4"/>
    <s v="1.0.0"/>
    <s v="9+"/>
    <x v="0"/>
    <n v="38"/>
    <n v="5"/>
    <n v="4"/>
    <n v="1"/>
  </r>
  <r>
    <n v="5816"/>
    <n v="1050831202"/>
    <s v="Tap Sports Baseball 2016"/>
    <n v="178905088"/>
    <s v="USD"/>
    <x v="1"/>
    <x v="2385"/>
    <n v="2004"/>
    <n v="4.5"/>
    <n v="4.5"/>
    <s v="2.2.1"/>
    <s v="12+"/>
    <x v="0"/>
    <n v="38"/>
    <n v="5"/>
    <n v="1"/>
    <n v="1"/>
  </r>
  <r>
    <n v="5819"/>
    <n v="1050893183"/>
    <s v="Medal Masters : Call of destiny"/>
    <n v="263524352"/>
    <s v="USD"/>
    <x v="1"/>
    <x v="2792"/>
    <n v="1"/>
    <n v="4.5"/>
    <n v="5"/>
    <s v="1.6.0"/>
    <s v="9+"/>
    <x v="0"/>
    <n v="38"/>
    <n v="5"/>
    <n v="12"/>
    <n v="1"/>
  </r>
  <r>
    <n v="5822"/>
    <n v="1050973882"/>
    <s v="Arma Mobile Ops"/>
    <n v="119991296"/>
    <s v="USD"/>
    <x v="1"/>
    <x v="2793"/>
    <n v="7"/>
    <n v="4"/>
    <n v="3.5"/>
    <s v="1.8.0"/>
    <s v="12+"/>
    <x v="0"/>
    <n v="37"/>
    <n v="5"/>
    <n v="7"/>
    <n v="1"/>
  </r>
  <r>
    <n v="5823"/>
    <n v="1050988480"/>
    <s v="Daniel Tiger's Stop &amp; Go Potty"/>
    <n v="106311680"/>
    <s v="USD"/>
    <x v="6"/>
    <x v="575"/>
    <n v="19"/>
    <n v="3"/>
    <n v="3.5"/>
    <s v="1.0.1"/>
    <s v="4+"/>
    <x v="16"/>
    <n v="37"/>
    <n v="5"/>
    <n v="1"/>
    <n v="1"/>
  </r>
  <r>
    <n v="5825"/>
    <n v="1051124278"/>
    <s v="Rival Fire"/>
    <n v="892332032"/>
    <s v="USD"/>
    <x v="1"/>
    <x v="2794"/>
    <n v="150"/>
    <n v="4.5"/>
    <n v="4.5"/>
    <s v="1.4.0"/>
    <s v="12+"/>
    <x v="0"/>
    <n v="38"/>
    <n v="5"/>
    <n v="7"/>
    <n v="1"/>
  </r>
  <r>
    <n v="5826"/>
    <n v="1051141720"/>
    <s v="InsPad - Instagram for iPad"/>
    <n v="14870528"/>
    <s v="USD"/>
    <x v="4"/>
    <x v="68"/>
    <n v="17"/>
    <n v="3.5"/>
    <n v="4"/>
    <n v="4"/>
    <s v="4+"/>
    <x v="9"/>
    <n v="37"/>
    <n v="5"/>
    <n v="1"/>
    <n v="1"/>
  </r>
  <r>
    <n v="5830"/>
    <n v="1051195210"/>
    <s v="Xyngular Back Office"/>
    <n v="13839360"/>
    <s v="USD"/>
    <x v="7"/>
    <x v="197"/>
    <n v="0"/>
    <n v="0"/>
    <n v="0"/>
    <n v="2.1"/>
    <s v="4+"/>
    <x v="11"/>
    <n v="38"/>
    <n v="0"/>
    <n v="0"/>
    <n v="1"/>
  </r>
  <r>
    <n v="5831"/>
    <n v="1051209606"/>
    <s v="Unicorn Glitterluck - Rainbow Adventure for kids"/>
    <n v="234463232"/>
    <s v="USD"/>
    <x v="7"/>
    <x v="423"/>
    <n v="2"/>
    <n v="4"/>
    <n v="3"/>
    <n v="2"/>
    <s v="4+"/>
    <x v="16"/>
    <n v="38"/>
    <n v="5"/>
    <n v="16"/>
    <n v="1"/>
  </r>
  <r>
    <n v="5834"/>
    <n v="1051326718"/>
    <s v="A.BIG.T -- A Smart VPN"/>
    <n v="41629696"/>
    <s v="USD"/>
    <x v="3"/>
    <x v="423"/>
    <n v="1"/>
    <n v="4"/>
    <n v="5"/>
    <n v="3.1"/>
    <s v="4+"/>
    <x v="7"/>
    <n v="37"/>
    <n v="2"/>
    <n v="1"/>
    <n v="1"/>
  </r>
  <r>
    <n v="5835"/>
    <n v="1051334048"/>
    <s v="RISK: Global Domination"/>
    <n v="222176256"/>
    <s v="USD"/>
    <x v="1"/>
    <x v="2795"/>
    <n v="60"/>
    <n v="4"/>
    <n v="4.5"/>
    <s v="1.11.38"/>
    <s v="9+"/>
    <x v="0"/>
    <n v="38"/>
    <n v="5"/>
    <n v="1"/>
    <n v="1"/>
  </r>
  <r>
    <n v="5836"/>
    <n v="1051411202"/>
    <s v="Pictalive for Live Photos - Create from videos"/>
    <n v="26969088"/>
    <s v="USD"/>
    <x v="1"/>
    <x v="197"/>
    <n v="0"/>
    <n v="0"/>
    <n v="0"/>
    <n v="1.2"/>
    <s v="4+"/>
    <x v="14"/>
    <n v="37"/>
    <n v="0"/>
    <n v="2"/>
    <n v="1"/>
  </r>
  <r>
    <n v="5837"/>
    <n v="1051434604"/>
    <s v="Snowboard Party 2"/>
    <n v="1766508544"/>
    <s v="USD"/>
    <x v="7"/>
    <x v="1329"/>
    <n v="35"/>
    <n v="4.5"/>
    <n v="4.5"/>
    <s v="1.0.5"/>
    <s v="4+"/>
    <x v="0"/>
    <n v="38"/>
    <n v="5"/>
    <n v="11"/>
    <n v="1"/>
  </r>
  <r>
    <n v="5839"/>
    <n v="1051573241"/>
    <s v="12芥喋 - RPG"/>
    <n v="223283200"/>
    <s v="USD"/>
    <x v="1"/>
    <x v="947"/>
    <n v="1"/>
    <n v="4.5"/>
    <n v="5"/>
    <s v="1.12.7"/>
    <s v="9+"/>
    <x v="0"/>
    <n v="38"/>
    <n v="5"/>
    <n v="2"/>
    <n v="1"/>
  </r>
  <r>
    <n v="5842"/>
    <n v="1051638513"/>
    <s v="Gas Station Car Parking Simulator a Real Road Racing Park Game"/>
    <n v="249482240"/>
    <s v="USD"/>
    <x v="1"/>
    <x v="1449"/>
    <n v="496"/>
    <n v="4"/>
    <n v="4"/>
    <s v="1.0.2"/>
    <s v="4+"/>
    <x v="0"/>
    <n v="38"/>
    <n v="5"/>
    <n v="1"/>
    <n v="1"/>
  </r>
  <r>
    <n v="5843"/>
    <n v="1051656345"/>
    <s v="My8to18"/>
    <n v="10645504"/>
    <s v="USD"/>
    <x v="1"/>
    <x v="456"/>
    <n v="0"/>
    <n v="1"/>
    <n v="0"/>
    <s v="2.0.1"/>
    <s v="4+"/>
    <x v="10"/>
    <n v="37"/>
    <n v="0"/>
    <n v="9"/>
    <n v="1"/>
  </r>
  <r>
    <n v="5844"/>
    <n v="1051708566"/>
    <s v="Le Fooding Restaurant and Stylish Bedrooms Guide"/>
    <n v="79784960"/>
    <s v="USD"/>
    <x v="1"/>
    <x v="183"/>
    <n v="0"/>
    <n v="4.5"/>
    <n v="0"/>
    <s v="2.7.1"/>
    <s v="4+"/>
    <x v="17"/>
    <n v="37"/>
    <n v="0"/>
    <n v="2"/>
    <n v="1"/>
  </r>
  <r>
    <n v="5846"/>
    <n v="1051755724"/>
    <s v="Steelers Live GameDay Nation Radio - Pittsburgh Football &amp; Sports App Edition"/>
    <n v="18636800"/>
    <s v="USD"/>
    <x v="7"/>
    <x v="44"/>
    <n v="32"/>
    <n v="5"/>
    <n v="5"/>
    <n v="1.1000000000000001"/>
    <s v="4+"/>
    <x v="10"/>
    <n v="38"/>
    <n v="0"/>
    <n v="1"/>
    <n v="1"/>
  </r>
  <r>
    <n v="5847"/>
    <n v="1051767749"/>
    <s v="Live Wallpapers by Themify: Dynamic Animated Theme"/>
    <n v="25202688"/>
    <s v="USD"/>
    <x v="1"/>
    <x v="2796"/>
    <n v="112"/>
    <n v="4"/>
    <n v="3.5"/>
    <n v="1.4"/>
    <s v="4+"/>
    <x v="13"/>
    <n v="37"/>
    <n v="0"/>
    <n v="11"/>
    <n v="1"/>
  </r>
  <r>
    <n v="5849"/>
    <n v="1051910636"/>
    <s v="What's that sound? - Educational game for children"/>
    <n v="110689280"/>
    <s v="USD"/>
    <x v="2"/>
    <x v="197"/>
    <n v="0"/>
    <n v="0"/>
    <n v="0"/>
    <n v="1.21"/>
    <s v="4+"/>
    <x v="0"/>
    <n v="37"/>
    <n v="3"/>
    <n v="4"/>
    <n v="1"/>
  </r>
  <r>
    <n v="5850"/>
    <n v="1051927783"/>
    <s v="Skylanders Battlecast"/>
    <n v="931504128"/>
    <s v="USD"/>
    <x v="1"/>
    <x v="2797"/>
    <n v="483"/>
    <n v="4.5"/>
    <n v="4.5"/>
    <s v="1.4.3673"/>
    <s v="9+"/>
    <x v="0"/>
    <n v="37"/>
    <n v="5"/>
    <n v="10"/>
    <n v="1"/>
  </r>
  <r>
    <n v="5852"/>
    <n v="1052024839"/>
    <s v="乓潦嗉胯箝"/>
    <n v="39766016"/>
    <s v="USD"/>
    <x v="1"/>
    <x v="197"/>
    <n v="0"/>
    <n v="0"/>
    <n v="0"/>
    <s v="1.0.0"/>
    <s v="12+"/>
    <x v="0"/>
    <n v="38"/>
    <n v="0"/>
    <n v="1"/>
    <n v="1"/>
  </r>
  <r>
    <n v="5853"/>
    <n v="1052035509"/>
    <s v="Survival Island 2: Dinosaur Hunter"/>
    <n v="101354496"/>
    <s v="USD"/>
    <x v="6"/>
    <x v="423"/>
    <n v="13"/>
    <n v="3.5"/>
    <n v="3.5"/>
    <n v="1.1000000000000001"/>
    <s v="12+"/>
    <x v="0"/>
    <n v="40"/>
    <n v="5"/>
    <n v="1"/>
    <n v="1"/>
  </r>
  <r>
    <n v="5857"/>
    <n v="1052065651"/>
    <s v="Offroad 4x4 Truck Trials Parking Simulator a Real Car Stunt Driving Racing Sim"/>
    <n v="322198528"/>
    <s v="USD"/>
    <x v="1"/>
    <x v="276"/>
    <n v="438"/>
    <n v="4"/>
    <n v="4"/>
    <n v="1"/>
    <s v="4+"/>
    <x v="0"/>
    <n v="38"/>
    <n v="5"/>
    <n v="1"/>
    <n v="1"/>
  </r>
  <r>
    <n v="5858"/>
    <n v="1052087662"/>
    <s v="Baby Learns Transportation"/>
    <n v="152170496"/>
    <s v="USD"/>
    <x v="1"/>
    <x v="197"/>
    <n v="0"/>
    <n v="0"/>
    <n v="0"/>
    <s v="9.11.1000"/>
    <s v="4+"/>
    <x v="16"/>
    <n v="38"/>
    <n v="5"/>
    <n v="12"/>
    <n v="1"/>
  </r>
  <r>
    <n v="5859"/>
    <n v="1052109508"/>
    <s v="Fiete Math - for 1st grade and preschool"/>
    <n v="315251712"/>
    <s v="USD"/>
    <x v="2"/>
    <x v="197"/>
    <n v="0"/>
    <n v="0"/>
    <n v="0"/>
    <s v="1.1.4"/>
    <s v="4+"/>
    <x v="16"/>
    <n v="40"/>
    <n v="5"/>
    <n v="1"/>
    <n v="1"/>
  </r>
  <r>
    <n v="5860"/>
    <n v="1052113323"/>
    <s v="怒"/>
    <n v="80548864"/>
    <s v="USD"/>
    <x v="1"/>
    <x v="197"/>
    <n v="0"/>
    <n v="0"/>
    <n v="0"/>
    <s v="1.0.2"/>
    <s v="9+"/>
    <x v="0"/>
    <n v="38"/>
    <n v="2"/>
    <n v="2"/>
    <n v="1"/>
  </r>
  <r>
    <n v="5861"/>
    <n v="1052123679"/>
    <s v="BARRIER X"/>
    <n v="63243264"/>
    <s v="USD"/>
    <x v="1"/>
    <x v="2798"/>
    <n v="339"/>
    <n v="4.5"/>
    <n v="4.5"/>
    <n v="1.3"/>
    <s v="4+"/>
    <x v="0"/>
    <n v="38"/>
    <n v="4"/>
    <n v="1"/>
    <n v="1"/>
  </r>
  <r>
    <n v="5862"/>
    <n v="1052223765"/>
    <s v="SnowCast - See how much snowfall you could get"/>
    <n v="53058560"/>
    <s v="USD"/>
    <x v="6"/>
    <x v="2377"/>
    <n v="6"/>
    <n v="3.5"/>
    <n v="2.5"/>
    <s v="2.5.6"/>
    <s v="4+"/>
    <x v="2"/>
    <n v="37"/>
    <n v="5"/>
    <n v="1"/>
    <n v="1"/>
  </r>
  <r>
    <n v="5863"/>
    <n v="1052231801"/>
    <s v="Twist"/>
    <n v="140345344"/>
    <s v="USD"/>
    <x v="1"/>
    <x v="2799"/>
    <n v="29548"/>
    <n v="4"/>
    <n v="4"/>
    <n v="1"/>
    <s v="4+"/>
    <x v="0"/>
    <n v="40"/>
    <n v="5"/>
    <n v="1"/>
    <n v="1"/>
  </r>
  <r>
    <n v="5865"/>
    <n v="1052491589"/>
    <s v="Pel矇: Soccer Legend"/>
    <n v="164545536"/>
    <s v="USD"/>
    <x v="1"/>
    <x v="2800"/>
    <n v="169"/>
    <n v="4.5"/>
    <n v="4.5"/>
    <s v="1.3.0"/>
    <s v="4+"/>
    <x v="0"/>
    <n v="37"/>
    <n v="5"/>
    <n v="8"/>
    <n v="1"/>
  </r>
  <r>
    <n v="5866"/>
    <n v="1052554029"/>
    <s v="摨潘艾Ｖ桀撘瑯)"/>
    <n v="43807744"/>
    <s v="USD"/>
    <x v="2"/>
    <x v="197"/>
    <n v="0"/>
    <n v="0"/>
    <n v="0"/>
    <s v="1.1.2"/>
    <s v="4+"/>
    <x v="7"/>
    <n v="25"/>
    <n v="5"/>
    <n v="1"/>
    <n v="1"/>
  </r>
  <r>
    <n v="5867"/>
    <n v="1052556488"/>
    <s v="Dungeons of Chaos UNITY EDITION"/>
    <n v="125733888"/>
    <s v="USD"/>
    <x v="0"/>
    <x v="1770"/>
    <n v="6"/>
    <n v="5"/>
    <n v="5"/>
    <s v="1.9.682"/>
    <s v="9+"/>
    <x v="0"/>
    <n v="40"/>
    <n v="5"/>
    <n v="1"/>
    <n v="1"/>
  </r>
  <r>
    <n v="5868"/>
    <n v="1052582820"/>
    <s v="Rock The School - Class Clown"/>
    <n v="83648512"/>
    <s v="USD"/>
    <x v="1"/>
    <x v="1646"/>
    <n v="165"/>
    <n v="4"/>
    <n v="4.5"/>
    <n v="1.2"/>
    <s v="4+"/>
    <x v="0"/>
    <n v="40"/>
    <n v="5"/>
    <n v="12"/>
    <n v="1"/>
  </r>
  <r>
    <n v="5870"/>
    <n v="1052623015"/>
    <s v="霂貊漯IV:撏絲"/>
    <n v="92015616"/>
    <s v="USD"/>
    <x v="2"/>
    <x v="1116"/>
    <n v="5"/>
    <n v="5"/>
    <n v="5"/>
    <s v="2.0.3"/>
    <s v="12+"/>
    <x v="0"/>
    <n v="40"/>
    <n v="4"/>
    <n v="2"/>
    <n v="1"/>
  </r>
  <r>
    <n v="5871"/>
    <n v="1052650787"/>
    <s v="T Air for DVD"/>
    <n v="14854144"/>
    <s v="USD"/>
    <x v="16"/>
    <x v="197"/>
    <n v="0"/>
    <n v="0"/>
    <n v="0"/>
    <s v="1.1.7"/>
    <s v="4+"/>
    <x v="7"/>
    <n v="37"/>
    <n v="3"/>
    <n v="2"/>
    <n v="1"/>
  </r>
  <r>
    <n v="5872"/>
    <n v="1052661250"/>
    <s v="擃"/>
    <n v="57190400"/>
    <s v="USD"/>
    <x v="1"/>
    <x v="197"/>
    <n v="0"/>
    <n v="0"/>
    <n v="0"/>
    <s v="1.0.6"/>
    <s v="12+"/>
    <x v="0"/>
    <n v="38"/>
    <n v="5"/>
    <n v="2"/>
    <n v="1"/>
  </r>
  <r>
    <n v="5873"/>
    <n v="1052682268"/>
    <s v="DADA Trains"/>
    <n v="982475776"/>
    <s v="USD"/>
    <x v="6"/>
    <x v="698"/>
    <n v="6"/>
    <n v="4"/>
    <n v="4.5"/>
    <n v="1.1000000000000001"/>
    <s v="4+"/>
    <x v="16"/>
    <n v="37"/>
    <n v="5"/>
    <n v="22"/>
    <n v="1"/>
  </r>
  <r>
    <n v="5874"/>
    <n v="1052684130"/>
    <s v="憭扯瘚瑚憌交芣絲虜ㄝ蝏之芣絲迤"/>
    <n v="103174144"/>
    <s v="USD"/>
    <x v="1"/>
    <x v="1068"/>
    <n v="2"/>
    <n v="4.5"/>
    <n v="4.5"/>
    <s v="1.1.9.0"/>
    <s v="4+"/>
    <x v="0"/>
    <n v="40"/>
    <n v="5"/>
    <n v="1"/>
    <n v="1"/>
  </r>
  <r>
    <n v="5876"/>
    <n v="1052726188"/>
    <s v="Zyon_RhythmGame"/>
    <n v="1003165696"/>
    <s v="USD"/>
    <x v="2"/>
    <x v="1407"/>
    <n v="2"/>
    <n v="4.5"/>
    <n v="5"/>
    <s v="1.9.7"/>
    <s v="4+"/>
    <x v="0"/>
    <n v="40"/>
    <n v="5"/>
    <n v="1"/>
    <n v="1"/>
  </r>
  <r>
    <n v="5877"/>
    <n v="1052729607"/>
    <s v="Flower Girl - Crazy Wedding Day"/>
    <n v="105948160"/>
    <s v="USD"/>
    <x v="1"/>
    <x v="1686"/>
    <n v="22"/>
    <n v="4.5"/>
    <n v="4.5"/>
    <n v="1.2"/>
    <s v="4+"/>
    <x v="0"/>
    <n v="38"/>
    <n v="5"/>
    <n v="11"/>
    <n v="1"/>
  </r>
  <r>
    <n v="5878"/>
    <n v="1052730063"/>
    <s v="Cutie Patootie - Xmas Surprise"/>
    <n v="335142912"/>
    <s v="USD"/>
    <x v="1"/>
    <x v="295"/>
    <n v="5"/>
    <n v="3"/>
    <n v="3"/>
    <n v="1"/>
    <s v="4+"/>
    <x v="16"/>
    <n v="38"/>
    <n v="5"/>
    <n v="12"/>
    <n v="1"/>
  </r>
  <r>
    <n v="5879"/>
    <n v="1052744048"/>
    <s v="Baby Full House - Care, Play and Have Fun"/>
    <n v="121030656"/>
    <s v="USD"/>
    <x v="1"/>
    <x v="1745"/>
    <n v="4"/>
    <n v="3.5"/>
    <n v="5"/>
    <n v="1.3"/>
    <s v="4+"/>
    <x v="0"/>
    <n v="38"/>
    <n v="5"/>
    <n v="1"/>
    <n v="1"/>
  </r>
  <r>
    <n v="5880"/>
    <n v="1052744981"/>
    <s v="Babysitter Madness - Help the Nanny"/>
    <n v="114878464"/>
    <s v="USD"/>
    <x v="1"/>
    <x v="1657"/>
    <n v="14"/>
    <n v="3.5"/>
    <n v="3.5"/>
    <n v="1.2"/>
    <s v="4+"/>
    <x v="0"/>
    <n v="38"/>
    <n v="5"/>
    <n v="11"/>
    <n v="1"/>
  </r>
  <r>
    <n v="5881"/>
    <n v="1052857551"/>
    <s v="Redemption Cemetery: The Island of the Lost - A Mystery Hidden Object Adventure (Full)"/>
    <n v="1082765312"/>
    <s v="USD"/>
    <x v="12"/>
    <x v="1404"/>
    <n v="109"/>
    <n v="4"/>
    <n v="4"/>
    <s v="1.0.0"/>
    <s v="9+"/>
    <x v="0"/>
    <n v="38"/>
    <n v="5"/>
    <n v="5"/>
    <n v="1"/>
  </r>
  <r>
    <n v="5883"/>
    <n v="1052958353"/>
    <s v="Fix My Truck: 4x4 Offroad Truck Mechanic Simulator"/>
    <n v="103657472"/>
    <s v="USD"/>
    <x v="7"/>
    <x v="1405"/>
    <n v="16"/>
    <n v="4.5"/>
    <n v="4.5"/>
    <n v="1.3"/>
    <s v="4+"/>
    <x v="0"/>
    <n v="40"/>
    <n v="5"/>
    <n v="11"/>
    <n v="1"/>
  </r>
  <r>
    <n v="5886"/>
    <n v="1052982491"/>
    <s v="瞈嚗柴具扳online"/>
    <n v="59080704"/>
    <s v="USD"/>
    <x v="1"/>
    <x v="197"/>
    <n v="0"/>
    <n v="0"/>
    <n v="0"/>
    <n v="1"/>
    <s v="4+"/>
    <x v="0"/>
    <n v="40"/>
    <n v="5"/>
    <n v="1"/>
    <n v="1"/>
  </r>
  <r>
    <n v="5888"/>
    <n v="1052994265"/>
    <s v="Catch Santa Claus in my house for Christmas"/>
    <n v="67785728"/>
    <s v="USD"/>
    <x v="1"/>
    <x v="1242"/>
    <n v="3"/>
    <n v="3.5"/>
    <n v="3.5"/>
    <n v="3.03"/>
    <s v="4+"/>
    <x v="17"/>
    <n v="37"/>
    <n v="5"/>
    <n v="1"/>
    <n v="1"/>
  </r>
  <r>
    <n v="5890"/>
    <n v="1052998653"/>
    <s v="撘敹-寞銝啁瘜"/>
    <n v="98381824"/>
    <s v="USD"/>
    <x v="2"/>
    <x v="197"/>
    <n v="0"/>
    <n v="0"/>
    <n v="0"/>
    <s v="1.1.1"/>
    <s v="9+"/>
    <x v="0"/>
    <n v="38"/>
    <n v="5"/>
    <n v="1"/>
    <n v="1"/>
  </r>
  <r>
    <n v="5892"/>
    <n v="1053012308"/>
    <s v="Clash Royale"/>
    <n v="114408448"/>
    <s v="USD"/>
    <x v="1"/>
    <x v="2801"/>
    <n v="3967"/>
    <n v="4.5"/>
    <n v="4"/>
    <s v="1.8.2"/>
    <s v="9+"/>
    <x v="0"/>
    <n v="38"/>
    <n v="5"/>
    <n v="15"/>
    <n v="1"/>
  </r>
  <r>
    <n v="5894"/>
    <n v="1053066296"/>
    <s v="Hey Duggee: The Tinsel Badge"/>
    <n v="97004544"/>
    <s v="USD"/>
    <x v="1"/>
    <x v="184"/>
    <n v="14"/>
    <n v="4.5"/>
    <n v="4"/>
    <n v="1.2"/>
    <s v="4+"/>
    <x v="0"/>
    <n v="43"/>
    <n v="5"/>
    <n v="1"/>
    <n v="1"/>
  </r>
  <r>
    <n v="5897"/>
    <n v="1053189283"/>
    <s v="Dark Romance: The Swan Sonata HD - A Mystery Hidden Object Game (Full)"/>
    <n v="1230262272"/>
    <s v="USD"/>
    <x v="12"/>
    <x v="179"/>
    <n v="115"/>
    <n v="4.5"/>
    <n v="4.5"/>
    <s v="1.0.0"/>
    <s v="9+"/>
    <x v="0"/>
    <n v="24"/>
    <n v="5"/>
    <n v="4"/>
    <n v="1"/>
  </r>
  <r>
    <n v="5898"/>
    <n v="1053254031"/>
    <s v="Haunted Legends: The Dark Wishes - A Hidden Object Mystery (Full)"/>
    <n v="1146363904"/>
    <s v="USD"/>
    <x v="12"/>
    <x v="702"/>
    <n v="65"/>
    <n v="4"/>
    <n v="4"/>
    <s v="1.0.0"/>
    <s v="9+"/>
    <x v="0"/>
    <n v="38"/>
    <n v="5"/>
    <n v="5"/>
    <n v="1"/>
  </r>
  <r>
    <n v="5899"/>
    <n v="1053276040"/>
    <s v="Metro 2033: Wars"/>
    <n v="444314624"/>
    <s v="USD"/>
    <x v="8"/>
    <x v="148"/>
    <n v="43"/>
    <n v="3.5"/>
    <n v="4.5"/>
    <n v="1.6"/>
    <s v="12+"/>
    <x v="0"/>
    <n v="38"/>
    <n v="5"/>
    <n v="1"/>
    <n v="1"/>
  </r>
  <r>
    <n v="5900"/>
    <n v="1053285387"/>
    <s v="PlayStation簧Messages"/>
    <n v="48062464"/>
    <s v="USD"/>
    <x v="1"/>
    <x v="2802"/>
    <n v="92"/>
    <n v="2"/>
    <n v="2.5"/>
    <s v="4.50.17"/>
    <s v="12+"/>
    <x v="9"/>
    <n v="37"/>
    <n v="5"/>
    <n v="19"/>
    <n v="1"/>
  </r>
  <r>
    <n v="5901"/>
    <n v="1053294286"/>
    <s v="Read with Doc: Word Building"/>
    <n v="950553600"/>
    <s v="USD"/>
    <x v="6"/>
    <x v="456"/>
    <n v="3"/>
    <n v="4"/>
    <n v="3.5"/>
    <n v="1.1000000000000001"/>
    <s v="4+"/>
    <x v="16"/>
    <n v="37"/>
    <n v="5"/>
    <n v="1"/>
    <n v="1"/>
  </r>
  <r>
    <n v="5902"/>
    <n v="1053294297"/>
    <s v="Read with Doc: Letters and Sounds"/>
    <n v="793677824"/>
    <s v="USD"/>
    <x v="0"/>
    <x v="698"/>
    <n v="4"/>
    <n v="4.5"/>
    <n v="4"/>
    <n v="1.1000000000000001"/>
    <s v="4+"/>
    <x v="16"/>
    <n v="37"/>
    <n v="5"/>
    <n v="1"/>
    <n v="1"/>
  </r>
  <r>
    <n v="5908"/>
    <n v="1053388964"/>
    <s v="Tap the Blocks"/>
    <n v="109751296"/>
    <s v="USD"/>
    <x v="1"/>
    <x v="1050"/>
    <n v="4"/>
    <n v="4.5"/>
    <n v="5"/>
    <s v="1.2.6"/>
    <s v="4+"/>
    <x v="0"/>
    <n v="38"/>
    <n v="5"/>
    <n v="12"/>
    <n v="1"/>
  </r>
  <r>
    <n v="5912"/>
    <n v="1053524307"/>
    <s v="Aquarium VR"/>
    <n v="89742336"/>
    <s v="USD"/>
    <x v="1"/>
    <x v="1413"/>
    <n v="12"/>
    <n v="2.5"/>
    <n v="2.5"/>
    <n v="1"/>
    <s v="9+"/>
    <x v="16"/>
    <n v="38"/>
    <n v="5"/>
    <n v="1"/>
    <n v="1"/>
  </r>
  <r>
    <n v="5913"/>
    <n v="1053533457"/>
    <s v="Color Switch"/>
    <n v="77757440"/>
    <s v="USD"/>
    <x v="1"/>
    <x v="2803"/>
    <n v="147"/>
    <n v="4.5"/>
    <n v="4.5"/>
    <n v="7.91"/>
    <s v="4+"/>
    <x v="0"/>
    <n v="38"/>
    <n v="5"/>
    <n v="4"/>
    <n v="1"/>
  </r>
  <r>
    <n v="5914"/>
    <n v="1053562258"/>
    <s v="Grim Facade: Hidden Sins - A Hidden Object Mystery (Full)"/>
    <n v="1082294272"/>
    <s v="USD"/>
    <x v="12"/>
    <x v="1860"/>
    <n v="69"/>
    <n v="4"/>
    <n v="4"/>
    <s v="1.0.0"/>
    <s v="9+"/>
    <x v="0"/>
    <n v="38"/>
    <n v="5"/>
    <n v="5"/>
    <n v="1"/>
  </r>
  <r>
    <n v="5915"/>
    <n v="1053605807"/>
    <s v="SPACE by THIX"/>
    <n v="50789376"/>
    <s v="USD"/>
    <x v="6"/>
    <x v="2804"/>
    <n v="38"/>
    <n v="3.5"/>
    <n v="3.5"/>
    <s v="2.0.1"/>
    <s v="4+"/>
    <x v="16"/>
    <n v="40"/>
    <n v="5"/>
    <n v="5"/>
    <n v="1"/>
  </r>
  <r>
    <n v="5916"/>
    <n v="1053688442"/>
    <s v="Combo Quest 2"/>
    <n v="202029056"/>
    <s v="USD"/>
    <x v="1"/>
    <x v="2805"/>
    <n v="38"/>
    <n v="4.5"/>
    <n v="4.5"/>
    <s v="1.0.4"/>
    <s v="4+"/>
    <x v="0"/>
    <n v="40"/>
    <n v="5"/>
    <n v="1"/>
    <n v="1"/>
  </r>
  <r>
    <n v="5920"/>
    <n v="1053795896"/>
    <s v="啣嗉2-瘜典撠梢噬摰"/>
    <n v="218162176"/>
    <s v="USD"/>
    <x v="2"/>
    <x v="2574"/>
    <n v="4"/>
    <n v="2"/>
    <n v="2"/>
    <n v="104"/>
    <s v="12+"/>
    <x v="0"/>
    <n v="40"/>
    <n v="3"/>
    <n v="1"/>
    <n v="1"/>
  </r>
  <r>
    <n v="5921"/>
    <n v="1053800699"/>
    <s v="Baby Panda's Bath Time"/>
    <n v="121712640"/>
    <s v="USD"/>
    <x v="1"/>
    <x v="197"/>
    <n v="0"/>
    <n v="0"/>
    <n v="0"/>
    <s v="9.11.1000"/>
    <s v="4+"/>
    <x v="16"/>
    <n v="38"/>
    <n v="5"/>
    <n v="12"/>
    <n v="1"/>
  </r>
  <r>
    <n v="5922"/>
    <n v="1053807892"/>
    <s v="Tapping Monsters"/>
    <n v="469181440"/>
    <s v="USD"/>
    <x v="1"/>
    <x v="197"/>
    <n v="0"/>
    <n v="0"/>
    <n v="0"/>
    <n v="1"/>
    <s v="4+"/>
    <x v="0"/>
    <n v="40"/>
    <n v="5"/>
    <n v="1"/>
    <n v="1"/>
  </r>
  <r>
    <n v="5923"/>
    <n v="1053808624"/>
    <s v="Hollywood Rush"/>
    <n v="255488000"/>
    <s v="USD"/>
    <x v="1"/>
    <x v="1060"/>
    <n v="27"/>
    <n v="4"/>
    <n v="4.5"/>
    <s v="1.3.0"/>
    <s v="4+"/>
    <x v="0"/>
    <n v="38"/>
    <n v="5"/>
    <n v="11"/>
    <n v="1"/>
  </r>
  <r>
    <n v="5924"/>
    <n v="1053874290"/>
    <s v="Free VPN HexaTech - Unlimited VPN Proxy for iPhone"/>
    <n v="18821120"/>
    <s v="USD"/>
    <x v="1"/>
    <x v="2806"/>
    <n v="797"/>
    <n v="4.5"/>
    <n v="4.5"/>
    <s v="1.6.4"/>
    <s v="4+"/>
    <x v="1"/>
    <n v="37"/>
    <n v="2"/>
    <n v="1"/>
    <n v="1"/>
  </r>
  <r>
    <n v="5926"/>
    <n v="1053946396"/>
    <s v="Boston GameDay Radio for Live New England Sports, News, and Music  Patriots and Celtics Edition"/>
    <n v="19808256"/>
    <s v="USD"/>
    <x v="7"/>
    <x v="873"/>
    <n v="54"/>
    <n v="5"/>
    <n v="5"/>
    <n v="1"/>
    <s v="4+"/>
    <x v="10"/>
    <n v="38"/>
    <n v="0"/>
    <n v="1"/>
    <n v="1"/>
  </r>
  <r>
    <n v="5927"/>
    <n v="1054011814"/>
    <s v="Cloud Music Player - Downloader &amp; Playlist Manager"/>
    <n v="9063424"/>
    <s v="USD"/>
    <x v="1"/>
    <x v="242"/>
    <n v="286"/>
    <n v="3.5"/>
    <n v="3.5"/>
    <n v="1.2"/>
    <s v="12+"/>
    <x v="6"/>
    <n v="37"/>
    <n v="5"/>
    <n v="1"/>
    <n v="1"/>
  </r>
  <r>
    <n v="5929"/>
    <n v="1054033219"/>
    <s v="VIZIO SmartCast - Cast &amp; Control Movies &amp; TV Show"/>
    <n v="126672896"/>
    <s v="USD"/>
    <x v="1"/>
    <x v="2555"/>
    <n v="2"/>
    <n v="2.5"/>
    <n v="1.5"/>
    <s v="1.1.44"/>
    <s v="12+"/>
    <x v="13"/>
    <n v="37"/>
    <n v="0"/>
    <n v="3"/>
    <n v="1"/>
  </r>
  <r>
    <n v="5930"/>
    <n v="1054256307"/>
    <s v="踴潦扼脯 勗～"/>
    <n v="262242304"/>
    <s v="USD"/>
    <x v="1"/>
    <x v="197"/>
    <n v="0"/>
    <n v="0"/>
    <n v="0"/>
    <s v="1.0.2"/>
    <s v="17+"/>
    <x v="0"/>
    <n v="38"/>
    <n v="0"/>
    <n v="1"/>
    <n v="1"/>
  </r>
  <r>
    <n v="5932"/>
    <n v="1054297141"/>
    <s v="隤啜研[蝘柴怒]⊥批准荔"/>
    <n v="17935360"/>
    <s v="USD"/>
    <x v="1"/>
    <x v="197"/>
    <n v="0"/>
    <n v="0"/>
    <n v="0"/>
    <s v="1.0.1"/>
    <s v="17+"/>
    <x v="14"/>
    <n v="37"/>
    <n v="0"/>
    <n v="8"/>
    <n v="1"/>
  </r>
  <r>
    <n v="5936"/>
    <n v="1054355169"/>
    <s v="Tiny Pirates - Kids' Activity App"/>
    <n v="368076800"/>
    <s v="USD"/>
    <x v="6"/>
    <x v="183"/>
    <n v="6"/>
    <n v="4"/>
    <n v="4"/>
    <s v="1.1.3"/>
    <s v="4+"/>
    <x v="16"/>
    <n v="38"/>
    <n v="5"/>
    <n v="15"/>
    <n v="1"/>
  </r>
  <r>
    <n v="5937"/>
    <n v="1054355818"/>
    <s v="WhenToPost: Best Time to Post Photos for Instagram"/>
    <n v="14897152"/>
    <s v="USD"/>
    <x v="1"/>
    <x v="2094"/>
    <n v="5"/>
    <n v="3"/>
    <n v="2"/>
    <n v="2.1"/>
    <s v="4+"/>
    <x v="9"/>
    <n v="38"/>
    <n v="0"/>
    <n v="1"/>
    <n v="1"/>
  </r>
  <r>
    <n v="5938"/>
    <n v="1054501757"/>
    <s v="Lifeline: Silent Night"/>
    <n v="74267648"/>
    <s v="USD"/>
    <x v="7"/>
    <x v="2807"/>
    <n v="1558"/>
    <n v="4.5"/>
    <n v="4.5"/>
    <n v="1.2"/>
    <s v="9+"/>
    <x v="0"/>
    <n v="37"/>
    <n v="5"/>
    <n v="6"/>
    <n v="1"/>
  </r>
  <r>
    <n v="5941"/>
    <n v="1054651434"/>
    <s v="擛澆舀隞摰 - 撟游鋡剜"/>
    <n v="45747200"/>
    <s v="USD"/>
    <x v="1"/>
    <x v="197"/>
    <n v="0"/>
    <n v="0"/>
    <n v="0"/>
    <n v="1.3"/>
    <s v="12+"/>
    <x v="0"/>
    <n v="40"/>
    <n v="5"/>
    <n v="2"/>
    <n v="1"/>
  </r>
  <r>
    <n v="5944"/>
    <n v="1054829917"/>
    <s v="BLUK"/>
    <n v="27399168"/>
    <s v="USD"/>
    <x v="7"/>
    <x v="1948"/>
    <n v="8"/>
    <n v="4"/>
    <n v="4.5"/>
    <n v="1.3"/>
    <s v="4+"/>
    <x v="0"/>
    <n v="40"/>
    <n v="5"/>
    <n v="13"/>
    <n v="1"/>
  </r>
  <r>
    <n v="5945"/>
    <n v="1054867839"/>
    <s v="嫘准雓圾潦嚗"/>
    <n v="8943616"/>
    <s v="USD"/>
    <x v="1"/>
    <x v="197"/>
    <n v="0"/>
    <n v="0"/>
    <n v="0"/>
    <s v="1.0.2"/>
    <s v="4+"/>
    <x v="20"/>
    <n v="40"/>
    <n v="0"/>
    <n v="1"/>
    <n v="1"/>
  </r>
  <r>
    <n v="5950"/>
    <n v="1054933075"/>
    <s v="Poker - Texas Holdem HD Poker"/>
    <n v="43940864"/>
    <s v="USD"/>
    <x v="1"/>
    <x v="197"/>
    <n v="0"/>
    <n v="0"/>
    <n v="0"/>
    <n v="3"/>
    <s v="12+"/>
    <x v="0"/>
    <n v="40"/>
    <n v="4"/>
    <n v="1"/>
    <n v="1"/>
  </r>
  <r>
    <n v="5951"/>
    <n v="1054948424"/>
    <s v="Complete Anatomy"/>
    <n v="974118912"/>
    <s v="USD"/>
    <x v="1"/>
    <x v="2808"/>
    <n v="18"/>
    <n v="4.5"/>
    <n v="5"/>
    <s v="2.5.1"/>
    <s v="12+"/>
    <x v="21"/>
    <n v="24"/>
    <n v="5"/>
    <n v="1"/>
    <n v="1"/>
  </r>
  <r>
    <n v="5952"/>
    <n v="1055138354"/>
    <s v="Shadow Blade: Reload"/>
    <n v="1398803456"/>
    <s v="USD"/>
    <x v="4"/>
    <x v="842"/>
    <n v="29"/>
    <n v="4"/>
    <n v="4"/>
    <n v="1.02"/>
    <s v="12+"/>
    <x v="0"/>
    <n v="40"/>
    <n v="5"/>
    <n v="6"/>
    <n v="1"/>
  </r>
  <r>
    <n v="5953"/>
    <n v="1055204150"/>
    <s v="Rudolph the Red-Nosed Reindeer - Read &amp; Play"/>
    <n v="75505664"/>
    <s v="USD"/>
    <x v="0"/>
    <x v="836"/>
    <n v="10"/>
    <n v="4.5"/>
    <n v="4.5"/>
    <s v="4.0.6"/>
    <s v="4+"/>
    <x v="20"/>
    <n v="37"/>
    <n v="5"/>
    <n v="1"/>
    <n v="1"/>
  </r>
  <r>
    <n v="5955"/>
    <n v="1055274701"/>
    <s v="Soda World - Your Soda Inc"/>
    <n v="123640832"/>
    <s v="USD"/>
    <x v="1"/>
    <x v="2809"/>
    <n v="37"/>
    <n v="4.5"/>
    <n v="5"/>
    <n v="26"/>
    <s v="4+"/>
    <x v="0"/>
    <n v="37"/>
    <n v="5"/>
    <n v="1"/>
    <n v="1"/>
  </r>
  <r>
    <n v="5957"/>
    <n v="1055281310"/>
    <s v="Philips Hue"/>
    <n v="73561088"/>
    <s v="USD"/>
    <x v="1"/>
    <x v="2810"/>
    <n v="53"/>
    <n v="1.5"/>
    <n v="1.5"/>
    <s v="2.11.0"/>
    <s v="4+"/>
    <x v="17"/>
    <n v="37"/>
    <n v="5"/>
    <n v="14"/>
    <n v="1"/>
  </r>
  <r>
    <n v="5959"/>
    <n v="1055302647"/>
    <s v="Flip Football - Soccer Manager Strategy Card Game"/>
    <n v="205762560"/>
    <s v="USD"/>
    <x v="1"/>
    <x v="532"/>
    <n v="0"/>
    <n v="3.5"/>
    <n v="0"/>
    <s v="1.05.005"/>
    <s v="4+"/>
    <x v="0"/>
    <n v="37"/>
    <n v="5"/>
    <n v="1"/>
    <n v="1"/>
  </r>
  <r>
    <n v="5960"/>
    <n v="1055333603"/>
    <s v="Block Builder for Minecraft"/>
    <n v="1929216"/>
    <s v="USD"/>
    <x v="2"/>
    <x v="2405"/>
    <n v="20"/>
    <n v="2"/>
    <n v="2.5"/>
    <s v="1.0.1"/>
    <s v="4+"/>
    <x v="7"/>
    <n v="37"/>
    <n v="5"/>
    <n v="1"/>
    <n v="1"/>
  </r>
  <r>
    <n v="5961"/>
    <n v="1055359142"/>
    <s v="SkySafari 5 Plus"/>
    <n v="656701440"/>
    <s v="USD"/>
    <x v="18"/>
    <x v="446"/>
    <n v="1"/>
    <n v="5"/>
    <n v="5"/>
    <s v="5.3.3"/>
    <s v="4+"/>
    <x v="4"/>
    <n v="37"/>
    <n v="5"/>
    <n v="1"/>
    <n v="1"/>
  </r>
  <r>
    <n v="5962"/>
    <n v="1055376602"/>
    <s v="Last Horizon"/>
    <n v="88514560"/>
    <s v="USD"/>
    <x v="6"/>
    <x v="2154"/>
    <n v="115"/>
    <n v="4"/>
    <n v="4"/>
    <s v="1.2.0"/>
    <s v="9+"/>
    <x v="0"/>
    <n v="43"/>
    <n v="5"/>
    <n v="1"/>
    <n v="1"/>
  </r>
  <r>
    <n v="5963"/>
    <n v="1055387127"/>
    <s v="Pang Adventures"/>
    <n v="467670016"/>
    <s v="USD"/>
    <x v="0"/>
    <x v="2405"/>
    <n v="0"/>
    <n v="3.5"/>
    <n v="0"/>
    <n v="1.4"/>
    <s v="4+"/>
    <x v="0"/>
    <n v="37"/>
    <n v="5"/>
    <n v="7"/>
    <n v="1"/>
  </r>
  <r>
    <n v="5964"/>
    <n v="1055397979"/>
    <s v="Tap My Katamari - Endless Cosmic Clicker"/>
    <n v="228460544"/>
    <s v="USD"/>
    <x v="1"/>
    <x v="2371"/>
    <n v="63"/>
    <n v="4.5"/>
    <n v="4"/>
    <n v="3"/>
    <s v="4+"/>
    <x v="0"/>
    <n v="37"/>
    <n v="5"/>
    <n v="2"/>
    <n v="1"/>
  </r>
  <r>
    <n v="5965"/>
    <n v="1055455919"/>
    <s v="Looty Dungeon"/>
    <n v="150384640"/>
    <s v="USD"/>
    <x v="1"/>
    <x v="2811"/>
    <n v="15"/>
    <n v="4.5"/>
    <n v="5"/>
    <n v="2.5"/>
    <s v="9+"/>
    <x v="0"/>
    <n v="37"/>
    <n v="5"/>
    <n v="1"/>
    <n v="1"/>
  </r>
  <r>
    <n v="5966"/>
    <n v="1055486126"/>
    <s v="Danse Macabre: Deadly Deception - A Mystery Hidden Object Game (Full)"/>
    <n v="867749888"/>
    <s v="USD"/>
    <x v="12"/>
    <x v="736"/>
    <n v="5"/>
    <n v="4"/>
    <n v="4.5"/>
    <s v="1.0.2"/>
    <s v="9+"/>
    <x v="0"/>
    <n v="38"/>
    <n v="5"/>
    <n v="5"/>
    <n v="1"/>
  </r>
  <r>
    <n v="5967"/>
    <n v="1055502792"/>
    <s v="NBA LIVE Mobile Basketball"/>
    <n v="139769856"/>
    <s v="USD"/>
    <x v="1"/>
    <x v="2812"/>
    <n v="3279"/>
    <n v="4"/>
    <n v="4"/>
    <s v="1.5.2"/>
    <s v="4+"/>
    <x v="0"/>
    <n v="38"/>
    <n v="5"/>
    <n v="10"/>
    <n v="1"/>
  </r>
  <r>
    <n v="5968"/>
    <n v="1055538670"/>
    <s v="Relight - Better Photos"/>
    <n v="13051904"/>
    <s v="USD"/>
    <x v="4"/>
    <x v="1023"/>
    <n v="24"/>
    <n v="4.5"/>
    <n v="4.5"/>
    <n v="2"/>
    <s v="4+"/>
    <x v="14"/>
    <n v="37"/>
    <n v="5"/>
    <n v="12"/>
    <n v="1"/>
  </r>
  <r>
    <n v="5969"/>
    <n v="1055570687"/>
    <s v="World Spin - Create &amp; Play"/>
    <n v="199231488"/>
    <s v="USD"/>
    <x v="1"/>
    <x v="23"/>
    <n v="1"/>
    <n v="4.5"/>
    <n v="1"/>
    <s v="1.0.9"/>
    <s v="4+"/>
    <x v="0"/>
    <n v="37"/>
    <n v="5"/>
    <n v="2"/>
    <n v="1"/>
  </r>
  <r>
    <n v="5971"/>
    <n v="1055571047"/>
    <s v="There's no tablecloth I can't pull!!"/>
    <n v="168910848"/>
    <s v="USD"/>
    <x v="1"/>
    <x v="831"/>
    <n v="1"/>
    <n v="4"/>
    <n v="4"/>
    <s v="1.0.2"/>
    <s v="4+"/>
    <x v="0"/>
    <n v="37"/>
    <n v="5"/>
    <n v="2"/>
    <n v="1"/>
  </r>
  <r>
    <n v="5973"/>
    <n v="1055596969"/>
    <s v="閫扳-鋡恍酋摮  頞犖瘞瞍  嗅亙"/>
    <n v="167052288"/>
    <s v="USD"/>
    <x v="1"/>
    <x v="197"/>
    <n v="0"/>
    <n v="0"/>
    <n v="0"/>
    <s v="1.0.15"/>
    <s v="12+"/>
    <x v="0"/>
    <n v="38"/>
    <n v="5"/>
    <n v="1"/>
    <n v="1"/>
  </r>
  <r>
    <n v="5974"/>
    <n v="1055636344"/>
    <s v="AUM - Audio Mixer"/>
    <n v="6290432"/>
    <s v="USD"/>
    <x v="34"/>
    <x v="2649"/>
    <n v="3"/>
    <n v="5"/>
    <n v="5"/>
    <n v="1.2"/>
    <s v="4+"/>
    <x v="6"/>
    <n v="37"/>
    <n v="5"/>
    <n v="1"/>
    <n v="1"/>
  </r>
  <r>
    <n v="5975"/>
    <n v="1055672607"/>
    <s v="Merged!"/>
    <n v="95139840"/>
    <s v="USD"/>
    <x v="1"/>
    <x v="2813"/>
    <n v="154"/>
    <n v="4.5"/>
    <n v="4.5"/>
    <s v="1.8.0"/>
    <s v="4+"/>
    <x v="0"/>
    <n v="38"/>
    <n v="5"/>
    <n v="1"/>
    <n v="1"/>
  </r>
  <r>
    <n v="5976"/>
    <n v="1055677337"/>
    <s v="Firefox Focus: The privacy browser"/>
    <n v="15081472"/>
    <s v="USD"/>
    <x v="1"/>
    <x v="1655"/>
    <n v="20"/>
    <n v="4"/>
    <n v="4"/>
    <n v="3.2"/>
    <s v="17+"/>
    <x v="7"/>
    <n v="25"/>
    <n v="4"/>
    <n v="41"/>
    <n v="1"/>
  </r>
  <r>
    <n v="5977"/>
    <n v="1055680013"/>
    <s v="Mystic R"/>
    <n v="1174127616"/>
    <s v="USD"/>
    <x v="2"/>
    <x v="197"/>
    <n v="0"/>
    <n v="0"/>
    <n v="0"/>
    <n v="1.5"/>
    <s v="12+"/>
    <x v="0"/>
    <n v="40"/>
    <n v="5"/>
    <n v="1"/>
    <n v="1"/>
  </r>
  <r>
    <n v="5978"/>
    <n v="1055681261"/>
    <s v="parkOmator  for Apple Watch meter expiration timer, notifications &amp; GPS navigator to car location"/>
    <n v="24949760"/>
    <s v="USD"/>
    <x v="2"/>
    <x v="831"/>
    <n v="1"/>
    <n v="5"/>
    <n v="5"/>
    <n v="1.1000000000000001"/>
    <s v="4+"/>
    <x v="15"/>
    <n v="37"/>
    <n v="0"/>
    <n v="1"/>
    <n v="1"/>
  </r>
  <r>
    <n v="5979"/>
    <n v="1055684003"/>
    <s v="SKYHILL"/>
    <n v="283567104"/>
    <s v="USD"/>
    <x v="6"/>
    <x v="1242"/>
    <n v="15"/>
    <n v="4"/>
    <n v="4"/>
    <n v="1.2"/>
    <s v="12+"/>
    <x v="0"/>
    <n v="37"/>
    <n v="5"/>
    <n v="11"/>
    <n v="1"/>
  </r>
  <r>
    <n v="5980"/>
    <n v="1055697824"/>
    <s v="Princess Pet Palace: Royal Puppy - Pet Care, Play &amp; Dress Up"/>
    <n v="132009984"/>
    <s v="USD"/>
    <x v="1"/>
    <x v="1442"/>
    <n v="70"/>
    <n v="4"/>
    <n v="4"/>
    <n v="1.1000000000000001"/>
    <s v="4+"/>
    <x v="0"/>
    <n v="40"/>
    <n v="5"/>
    <n v="1"/>
    <n v="1"/>
  </r>
  <r>
    <n v="5982"/>
    <n v="1055708498"/>
    <s v="Multiplayer for Minecraft PE (Minecraft Online)"/>
    <n v="39995392"/>
    <s v="USD"/>
    <x v="2"/>
    <x v="565"/>
    <n v="98"/>
    <n v="3.5"/>
    <n v="4.5"/>
    <s v="1.1.2"/>
    <s v="12+"/>
    <x v="13"/>
    <n v="37"/>
    <n v="2"/>
    <n v="1"/>
    <n v="1"/>
  </r>
  <r>
    <n v="5983"/>
    <n v="1055714800"/>
    <s v="Santas Watching"/>
    <n v="43225088"/>
    <s v="USD"/>
    <x v="2"/>
    <x v="183"/>
    <n v="2"/>
    <n v="3"/>
    <n v="1.5"/>
    <n v="1.21"/>
    <s v="4+"/>
    <x v="17"/>
    <n v="43"/>
    <n v="0"/>
    <n v="1"/>
    <n v="1"/>
  </r>
  <r>
    <n v="5984"/>
    <n v="1055825012"/>
    <s v="Myths of the World: The Heart of Desolation - A Hidden Object Adventure (Full)"/>
    <n v="1253449728"/>
    <s v="USD"/>
    <x v="12"/>
    <x v="859"/>
    <n v="68"/>
    <n v="4.5"/>
    <n v="4.5"/>
    <s v="1.0.0"/>
    <s v="9+"/>
    <x v="0"/>
    <n v="38"/>
    <n v="5"/>
    <n v="5"/>
    <n v="1"/>
  </r>
  <r>
    <n v="5985"/>
    <n v="1055925081"/>
    <s v="Ｕ嫘典蝷箸 for Ｕ嫘潦扎嚗嫘喋扔Ｕ芥"/>
    <n v="49645568"/>
    <s v="USD"/>
    <x v="1"/>
    <x v="197"/>
    <n v="0"/>
    <n v="0"/>
    <n v="0"/>
    <s v="1.9.2"/>
    <s v="9+"/>
    <x v="13"/>
    <n v="37"/>
    <n v="4"/>
    <n v="1"/>
    <n v="1"/>
  </r>
  <r>
    <n v="5987"/>
    <n v="1055962232"/>
    <s v="怒嚗 敺嚗"/>
    <n v="3956326400"/>
    <s v="USD"/>
    <x v="5"/>
    <x v="197"/>
    <n v="0"/>
    <n v="0"/>
    <n v="0"/>
    <s v="1.0.3"/>
    <s v="12+"/>
    <x v="0"/>
    <n v="40"/>
    <n v="0"/>
    <n v="1"/>
    <n v="0"/>
  </r>
  <r>
    <n v="5988"/>
    <n v="1056011241"/>
    <s v="MATCH ON LINE chat"/>
    <n v="9462784"/>
    <s v="USD"/>
    <x v="1"/>
    <x v="197"/>
    <n v="0"/>
    <n v="0"/>
    <n v="0"/>
    <n v="1.3"/>
    <s v="17+"/>
    <x v="9"/>
    <n v="37"/>
    <n v="0"/>
    <n v="1"/>
    <n v="1"/>
  </r>
  <r>
    <n v="5989"/>
    <n v="1056042016"/>
    <s v="Ｕ芥鈭⊥嚗"/>
    <n v="23694336"/>
    <s v="USD"/>
    <x v="1"/>
    <x v="197"/>
    <n v="0"/>
    <n v="0"/>
    <n v="0"/>
    <s v="2.5.1"/>
    <s v="17+"/>
    <x v="5"/>
    <n v="37"/>
    <n v="4"/>
    <n v="1"/>
    <n v="1"/>
  </r>
  <r>
    <n v="5991"/>
    <n v="1056224570"/>
    <s v="MadLipz - Make a Voice Over Parody!"/>
    <n v="41881600"/>
    <s v="USD"/>
    <x v="1"/>
    <x v="2095"/>
    <n v="0"/>
    <n v="4.5"/>
    <n v="0"/>
    <s v="1.7.1"/>
    <s v="12+"/>
    <x v="13"/>
    <n v="37"/>
    <n v="3"/>
    <n v="1"/>
    <n v="1"/>
  </r>
  <r>
    <n v="5992"/>
    <n v="1056364454"/>
    <s v="Musictrax - Unlimited Music"/>
    <n v="65548288"/>
    <s v="USD"/>
    <x v="1"/>
    <x v="2226"/>
    <n v="18"/>
    <n v="3"/>
    <n v="3"/>
    <n v="3"/>
    <s v="17+"/>
    <x v="13"/>
    <n v="37"/>
    <n v="5"/>
    <n v="9"/>
    <n v="1"/>
  </r>
  <r>
    <n v="5993"/>
    <n v="1056489580"/>
    <s v="璉蝟-摰﹝璈"/>
    <n v="36910080"/>
    <s v="USD"/>
    <x v="1"/>
    <x v="23"/>
    <n v="0"/>
    <n v="5"/>
    <n v="0"/>
    <s v="2.6.0"/>
    <s v="4+"/>
    <x v="3"/>
    <n v="37"/>
    <n v="0"/>
    <n v="5"/>
    <n v="1"/>
  </r>
  <r>
    <n v="5999"/>
    <n v="1056668779"/>
    <s v="City Run London"/>
    <n v="1697630208"/>
    <s v="USD"/>
    <x v="2"/>
    <x v="314"/>
    <n v="3"/>
    <n v="4"/>
    <n v="5"/>
    <s v="2.9.43"/>
    <s v="12+"/>
    <x v="0"/>
    <n v="38"/>
    <n v="5"/>
    <n v="1"/>
    <n v="1"/>
  </r>
  <r>
    <n v="6000"/>
    <n v="1056672891"/>
    <s v="Fallen London"/>
    <n v="214480896"/>
    <s v="USD"/>
    <x v="1"/>
    <x v="2168"/>
    <n v="37"/>
    <n v="3.5"/>
    <n v="2.5"/>
    <s v="1.11.1430"/>
    <s v="12+"/>
    <x v="0"/>
    <n v="37"/>
    <n v="5"/>
    <n v="1"/>
    <n v="1"/>
  </r>
  <r>
    <n v="6001"/>
    <n v="1056681903"/>
    <s v="djay Pro"/>
    <n v="293967872"/>
    <s v="USD"/>
    <x v="14"/>
    <x v="1296"/>
    <n v="95"/>
    <n v="4.5"/>
    <n v="4.5"/>
    <s v="1.0.6"/>
    <s v="4+"/>
    <x v="6"/>
    <n v="24"/>
    <n v="5"/>
    <n v="7"/>
    <n v="1"/>
  </r>
  <r>
    <n v="6002"/>
    <n v="1056683884"/>
    <s v="Love and Hip Hop The Game"/>
    <n v="1335678976"/>
    <s v="USD"/>
    <x v="1"/>
    <x v="2713"/>
    <n v="256"/>
    <n v="4"/>
    <n v="4.5"/>
    <n v="1.5"/>
    <s v="12+"/>
    <x v="0"/>
    <n v="37"/>
    <n v="5"/>
    <n v="45"/>
    <n v="1"/>
  </r>
  <r>
    <n v="6003"/>
    <n v="1056813463"/>
    <s v="Dunkin' Donuts - Get Offers, Coupons &amp; Rewards"/>
    <n v="149793792"/>
    <s v="USD"/>
    <x v="1"/>
    <x v="2814"/>
    <n v="6398"/>
    <n v="4"/>
    <n v="5"/>
    <s v="4.12.0"/>
    <s v="4+"/>
    <x v="18"/>
    <n v="37"/>
    <n v="0"/>
    <n v="2"/>
    <n v="1"/>
  </r>
  <r>
    <n v="6004"/>
    <n v="1056893074"/>
    <s v="20/20 Diet For Your Life"/>
    <n v="2013184"/>
    <s v="USD"/>
    <x v="6"/>
    <x v="295"/>
    <n v="0"/>
    <n v="4.5"/>
    <n v="0"/>
    <n v="3"/>
    <s v="4+"/>
    <x v="12"/>
    <n v="37"/>
    <n v="5"/>
    <n v="31"/>
    <n v="1"/>
  </r>
  <r>
    <n v="6005"/>
    <n v="1056954483"/>
    <s v="Watch Games"/>
    <n v="27202560"/>
    <s v="USD"/>
    <x v="2"/>
    <x v="954"/>
    <n v="24"/>
    <n v="2.5"/>
    <n v="2.5"/>
    <n v="2"/>
    <s v="4+"/>
    <x v="0"/>
    <n v="37"/>
    <n v="0"/>
    <n v="1"/>
    <n v="1"/>
  </r>
  <r>
    <n v="6006"/>
    <n v="1056963973"/>
    <s v="Race Calendar 2016"/>
    <n v="14198784"/>
    <s v="USD"/>
    <x v="1"/>
    <x v="831"/>
    <n v="1"/>
    <n v="1"/>
    <n v="1"/>
    <n v="2.4"/>
    <s v="4+"/>
    <x v="10"/>
    <n v="38"/>
    <n v="5"/>
    <n v="2"/>
    <n v="1"/>
  </r>
  <r>
    <n v="6007"/>
    <n v="1056968162"/>
    <s v="Tube Heroes Racers"/>
    <n v="303671296"/>
    <s v="USD"/>
    <x v="7"/>
    <x v="456"/>
    <n v="0"/>
    <n v="4.5"/>
    <n v="0"/>
    <n v="1.8"/>
    <s v="4+"/>
    <x v="0"/>
    <n v="37"/>
    <n v="5"/>
    <n v="1"/>
    <n v="1"/>
  </r>
  <r>
    <n v="6009"/>
    <n v="1056999701"/>
    <s v="End Space VR for Cardboard"/>
    <n v="139433984"/>
    <s v="USD"/>
    <x v="2"/>
    <x v="1803"/>
    <n v="28"/>
    <n v="4.5"/>
    <n v="4.5"/>
    <s v="1.2.2"/>
    <s v="9+"/>
    <x v="0"/>
    <n v="37"/>
    <n v="0"/>
    <n v="1"/>
    <n v="1"/>
  </r>
  <r>
    <n v="6010"/>
    <n v="1057030968"/>
    <s v="Forecast Bar"/>
    <n v="129855488"/>
    <s v="USD"/>
    <x v="1"/>
    <x v="2784"/>
    <n v="107"/>
    <n v="4"/>
    <n v="4.5"/>
    <s v="3.4.1"/>
    <s v="4+"/>
    <x v="2"/>
    <n v="37"/>
    <n v="5"/>
    <n v="1"/>
    <n v="1"/>
  </r>
  <r>
    <n v="6012"/>
    <n v="1057080594"/>
    <s v="胯怒"/>
    <n v="117082112"/>
    <s v="USD"/>
    <x v="1"/>
    <x v="197"/>
    <n v="0"/>
    <n v="0"/>
    <n v="0"/>
    <s v="1.0.5"/>
    <s v="12+"/>
    <x v="0"/>
    <n v="40"/>
    <n v="4"/>
    <n v="1"/>
    <n v="1"/>
  </r>
  <r>
    <n v="6017"/>
    <n v="1057119275"/>
    <s v="bungen f羹r einen starken R羹cken  GEO WISSEN GESUNDHEIT"/>
    <n v="193643520"/>
    <s v="USD"/>
    <x v="7"/>
    <x v="197"/>
    <n v="0"/>
    <n v="0"/>
    <n v="0"/>
    <s v="1.0.5"/>
    <s v="4+"/>
    <x v="12"/>
    <n v="37"/>
    <n v="0"/>
    <n v="1"/>
    <n v="1"/>
  </r>
  <r>
    <n v="6018"/>
    <n v="1057124368"/>
    <s v="LINE RUSH !"/>
    <n v="130563072"/>
    <s v="USD"/>
    <x v="1"/>
    <x v="1932"/>
    <n v="2"/>
    <n v="5"/>
    <n v="5"/>
    <s v="1.4.4"/>
    <s v="9+"/>
    <x v="0"/>
    <n v="43"/>
    <n v="0"/>
    <n v="3"/>
    <n v="1"/>
  </r>
  <r>
    <n v="6020"/>
    <n v="1057145653"/>
    <s v="Hugo Troll Race 2."/>
    <n v="139398144"/>
    <s v="USD"/>
    <x v="1"/>
    <x v="1745"/>
    <n v="6"/>
    <n v="4.5"/>
    <n v="4.5"/>
    <s v="1.9.0"/>
    <s v="4+"/>
    <x v="0"/>
    <n v="38"/>
    <n v="4"/>
    <n v="15"/>
    <n v="1"/>
  </r>
  <r>
    <n v="6021"/>
    <n v="1057172667"/>
    <s v="Loop Taxi"/>
    <n v="73382912"/>
    <s v="USD"/>
    <x v="1"/>
    <x v="2815"/>
    <n v="513"/>
    <n v="4.5"/>
    <n v="4.5"/>
    <n v="1.2"/>
    <s v="4+"/>
    <x v="0"/>
    <n v="38"/>
    <n v="5"/>
    <n v="1"/>
    <n v="1"/>
  </r>
  <r>
    <n v="6022"/>
    <n v="1057340661"/>
    <s v="Christmas Sweeper 3"/>
    <n v="79211520"/>
    <s v="USD"/>
    <x v="1"/>
    <x v="2816"/>
    <n v="6"/>
    <n v="4.5"/>
    <n v="4.5"/>
    <s v="1.8.7"/>
    <s v="4+"/>
    <x v="0"/>
    <n v="37"/>
    <n v="5"/>
    <n v="7"/>
    <n v="1"/>
  </r>
  <r>
    <n v="6023"/>
    <n v="1057391061"/>
    <s v="Sky Hoppers"/>
    <n v="82813952"/>
    <s v="USD"/>
    <x v="1"/>
    <x v="2170"/>
    <n v="89"/>
    <n v="4.5"/>
    <n v="4"/>
    <s v="1.1.0"/>
    <s v="4+"/>
    <x v="0"/>
    <n v="40"/>
    <n v="5"/>
    <n v="1"/>
    <n v="1"/>
  </r>
  <r>
    <n v="6024"/>
    <n v="1057403847"/>
    <s v="Hammer Time!"/>
    <n v="190286848"/>
    <s v="USD"/>
    <x v="1"/>
    <x v="2817"/>
    <n v="126"/>
    <n v="4"/>
    <n v="4"/>
    <s v="1.1.0"/>
    <s v="4+"/>
    <x v="0"/>
    <n v="40"/>
    <n v="5"/>
    <n v="1"/>
    <n v="1"/>
  </r>
  <r>
    <n v="6025"/>
    <n v="1057415516"/>
    <s v="Soccer Clicker"/>
    <n v="184253440"/>
    <s v="USD"/>
    <x v="1"/>
    <x v="2818"/>
    <n v="268"/>
    <n v="4.5"/>
    <n v="4.5"/>
    <n v="1.3"/>
    <s v="4+"/>
    <x v="0"/>
    <n v="38"/>
    <n v="4"/>
    <n v="1"/>
    <n v="1"/>
  </r>
  <r>
    <n v="6026"/>
    <n v="1057415521"/>
    <s v="Basketball Clicker"/>
    <n v="175750144"/>
    <s v="USD"/>
    <x v="1"/>
    <x v="2819"/>
    <n v="2400"/>
    <n v="4.5"/>
    <n v="4.5"/>
    <n v="1.3"/>
    <s v="4+"/>
    <x v="0"/>
    <n v="38"/>
    <n v="4"/>
    <n v="1"/>
    <n v="1"/>
  </r>
  <r>
    <n v="6027"/>
    <n v="1057416982"/>
    <s v="Hockey Clicker"/>
    <n v="179764224"/>
    <s v="USD"/>
    <x v="1"/>
    <x v="1904"/>
    <n v="802"/>
    <n v="4.5"/>
    <n v="4.5"/>
    <n v="1.2"/>
    <s v="4+"/>
    <x v="0"/>
    <n v="38"/>
    <n v="4"/>
    <n v="1"/>
    <n v="1"/>
  </r>
  <r>
    <n v="6028"/>
    <n v="1057446665"/>
    <s v="鈭日銵縑典銋啣"/>
    <n v="31823872"/>
    <s v="USD"/>
    <x v="1"/>
    <x v="183"/>
    <n v="2"/>
    <n v="4"/>
    <n v="5"/>
    <s v="2.0.9"/>
    <s v="4+"/>
    <x v="5"/>
    <n v="38"/>
    <n v="0"/>
    <n v="1"/>
    <n v="1"/>
  </r>
  <r>
    <n v="6029"/>
    <n v="1057448045"/>
    <s v="敶澆戊舀筑瘞"/>
    <n v="44249088"/>
    <s v="USD"/>
    <x v="1"/>
    <x v="831"/>
    <n v="1"/>
    <n v="5"/>
    <n v="5"/>
    <s v="1.1.1"/>
    <s v="12+"/>
    <x v="0"/>
    <n v="43"/>
    <n v="5"/>
    <n v="16"/>
    <n v="1"/>
  </r>
  <r>
    <n v="6031"/>
    <n v="1057510303"/>
    <s v="Hair Color Changer - Styles Salon &amp; Recolor Booth"/>
    <n v="33427456"/>
    <s v="USD"/>
    <x v="1"/>
    <x v="2820"/>
    <n v="0"/>
    <n v="4.5"/>
    <n v="0"/>
    <n v="2.4"/>
    <s v="4+"/>
    <x v="13"/>
    <n v="37"/>
    <n v="5"/>
    <n v="1"/>
    <n v="1"/>
  </r>
  <r>
    <n v="6034"/>
    <n v="1057554325"/>
    <s v="Tracky Train"/>
    <n v="98378752"/>
    <s v="USD"/>
    <x v="1"/>
    <x v="2821"/>
    <n v="573"/>
    <n v="4.5"/>
    <n v="4.5"/>
    <n v="1.2"/>
    <s v="4+"/>
    <x v="0"/>
    <n v="37"/>
    <n v="5"/>
    <n v="9"/>
    <n v="1"/>
  </r>
  <r>
    <n v="6035"/>
    <n v="1057556336"/>
    <s v="Smart Baby Shapes: Learning games for toddler kids"/>
    <n v="32162816"/>
    <s v="USD"/>
    <x v="6"/>
    <x v="2060"/>
    <n v="18"/>
    <n v="4.5"/>
    <n v="5"/>
    <n v="2.2000000000000002"/>
    <s v="4+"/>
    <x v="0"/>
    <n v="38"/>
    <n v="5"/>
    <n v="7"/>
    <n v="1"/>
  </r>
  <r>
    <n v="6037"/>
    <n v="1057633985"/>
    <s v="Tayasui Blocks"/>
    <n v="231255040"/>
    <s v="USD"/>
    <x v="7"/>
    <x v="2029"/>
    <n v="35"/>
    <n v="4"/>
    <n v="4.5"/>
    <n v="2.2999999999999998"/>
    <s v="4+"/>
    <x v="16"/>
    <n v="37"/>
    <n v="5"/>
    <n v="8"/>
    <n v="1"/>
  </r>
  <r>
    <n v="6039"/>
    <n v="1057673686"/>
    <s v="Grim Tales: The Final Suspect - A Hidden Object Mystery (Full)"/>
    <n v="805212160"/>
    <s v="USD"/>
    <x v="12"/>
    <x v="2072"/>
    <n v="86"/>
    <n v="4.5"/>
    <n v="4.5"/>
    <s v="1.0.2"/>
    <s v="9+"/>
    <x v="0"/>
    <n v="38"/>
    <n v="5"/>
    <n v="5"/>
    <n v="1"/>
  </r>
  <r>
    <n v="6042"/>
    <n v="1057818838"/>
    <s v="喋嫘准潦 憟單批潦嚗憟喋潦"/>
    <n v="153300992"/>
    <s v="USD"/>
    <x v="1"/>
    <x v="197"/>
    <n v="0"/>
    <n v="0"/>
    <n v="0"/>
    <s v="2.9.1"/>
    <s v="17+"/>
    <x v="0"/>
    <n v="37"/>
    <n v="0"/>
    <n v="1"/>
    <n v="1"/>
  </r>
  <r>
    <n v="6043"/>
    <n v="1057819454"/>
    <s v="氬 憟單批潦嚗憟喋潦"/>
    <n v="108829696"/>
    <s v="USD"/>
    <x v="1"/>
    <x v="197"/>
    <n v="0"/>
    <n v="0"/>
    <n v="0"/>
    <s v="1.8.0"/>
    <s v="17+"/>
    <x v="0"/>
    <n v="37"/>
    <n v="0"/>
    <n v="2"/>
    <n v="1"/>
  </r>
  <r>
    <n v="6046"/>
    <n v="1057844059"/>
    <s v="Zombie Frontier 3  Top Zombie Shooting Game"/>
    <n v="132756480"/>
    <s v="USD"/>
    <x v="1"/>
    <x v="2822"/>
    <n v="5370"/>
    <n v="4.5"/>
    <n v="4.5"/>
    <s v="1.3.6"/>
    <s v="17+"/>
    <x v="0"/>
    <n v="37"/>
    <n v="5"/>
    <n v="1"/>
    <n v="1"/>
  </r>
  <r>
    <n v="6048"/>
    <n v="1057856541"/>
    <s v="Home Run X 3D - Baseball Batting Game"/>
    <n v="139215872"/>
    <s v="USD"/>
    <x v="1"/>
    <x v="561"/>
    <n v="5"/>
    <n v="3"/>
    <n v="3"/>
    <s v="1.1.1"/>
    <s v="4+"/>
    <x v="0"/>
    <n v="40"/>
    <n v="5"/>
    <n v="2"/>
    <n v="1"/>
  </r>
  <r>
    <n v="6049"/>
    <n v="1057870288"/>
    <s v="Defend the Planet"/>
    <n v="132108288"/>
    <s v="USD"/>
    <x v="1"/>
    <x v="2495"/>
    <n v="66"/>
    <n v="4"/>
    <n v="4"/>
    <n v="1.34"/>
    <s v="4+"/>
    <x v="0"/>
    <n v="38"/>
    <n v="5"/>
    <n v="13"/>
    <n v="1"/>
  </r>
  <r>
    <n v="6051"/>
    <n v="1057889290"/>
    <s v="Tomb of the Mask"/>
    <n v="103051264"/>
    <s v="USD"/>
    <x v="1"/>
    <x v="2823"/>
    <n v="44"/>
    <n v="4.5"/>
    <n v="4.5"/>
    <s v="1.2.13"/>
    <s v="9+"/>
    <x v="0"/>
    <n v="37"/>
    <n v="5"/>
    <n v="1"/>
    <n v="1"/>
  </r>
  <r>
    <n v="6053"/>
    <n v="1057925633"/>
    <s v="Toca Blocks"/>
    <n v="98095104"/>
    <s v="USD"/>
    <x v="6"/>
    <x v="2824"/>
    <n v="38"/>
    <n v="4.5"/>
    <n v="4.5"/>
    <s v="1.2.1"/>
    <s v="4+"/>
    <x v="16"/>
    <n v="38"/>
    <n v="5"/>
    <n v="18"/>
    <n v="1"/>
  </r>
  <r>
    <n v="6054"/>
    <n v="1057961675"/>
    <s v="MMX Hill Dash  Off-Road Racing"/>
    <n v="202866688"/>
    <s v="USD"/>
    <x v="1"/>
    <x v="2825"/>
    <n v="202"/>
    <n v="4.5"/>
    <n v="4.5"/>
    <s v="1.0.5761"/>
    <s v="4+"/>
    <x v="0"/>
    <n v="37"/>
    <n v="5"/>
    <n v="1"/>
    <n v="1"/>
  </r>
  <r>
    <n v="6056"/>
    <n v="1058023292"/>
    <s v="Surface: Alone in the Mist - A Hidden Object Mystery (Full)"/>
    <n v="1084403712"/>
    <s v="USD"/>
    <x v="12"/>
    <x v="2072"/>
    <n v="86"/>
    <n v="4"/>
    <n v="4"/>
    <s v="1.0.0"/>
    <s v="9+"/>
    <x v="0"/>
    <n v="38"/>
    <n v="5"/>
    <n v="5"/>
    <n v="1"/>
  </r>
  <r>
    <n v="6057"/>
    <n v="1058036662"/>
    <s v="Haunted Hotel: Eternity - A Mystery Hidden Object Game (Full)"/>
    <n v="1133731840"/>
    <s v="USD"/>
    <x v="12"/>
    <x v="163"/>
    <n v="77"/>
    <n v="4.5"/>
    <n v="4.5"/>
    <s v="1.0.0"/>
    <s v="9+"/>
    <x v="0"/>
    <n v="38"/>
    <n v="5"/>
    <n v="4"/>
    <n v="1"/>
  </r>
  <r>
    <n v="6058"/>
    <n v="1058156533"/>
    <s v="憌芥准胯... 嚚胯扼RPG脯"/>
    <n v="140770304"/>
    <s v="USD"/>
    <x v="1"/>
    <x v="197"/>
    <n v="0"/>
    <n v="0"/>
    <n v="0"/>
    <s v="3.0.2"/>
    <s v="4+"/>
    <x v="0"/>
    <n v="37"/>
    <n v="3"/>
    <n v="1"/>
    <n v="1"/>
  </r>
  <r>
    <n v="6064"/>
    <n v="1058287503"/>
    <s v="瑟喃HD-函瑪剜"/>
    <n v="40784896"/>
    <s v="USD"/>
    <x v="1"/>
    <x v="217"/>
    <n v="264"/>
    <n v="5"/>
    <n v="5"/>
    <s v="4.0.6"/>
    <s v="4+"/>
    <x v="13"/>
    <n v="24"/>
    <n v="5"/>
    <n v="1"/>
    <n v="1"/>
  </r>
  <r>
    <n v="6065"/>
    <n v="1058289313"/>
    <s v="園憭箏pro-唳99滯雿1揚"/>
    <n v="34132992"/>
    <s v="USD"/>
    <x v="1"/>
    <x v="197"/>
    <n v="0"/>
    <n v="0"/>
    <n v="0"/>
    <s v="2.7.4"/>
    <s v="17+"/>
    <x v="3"/>
    <n v="38"/>
    <n v="0"/>
    <n v="1"/>
    <n v="1"/>
  </r>
  <r>
    <n v="6067"/>
    <n v="1058304462"/>
    <s v="Ｕ嫘閬憛怒脩內 for Ｕ嫘潦扎"/>
    <n v="18616320"/>
    <s v="USD"/>
    <x v="1"/>
    <x v="197"/>
    <n v="0"/>
    <n v="0"/>
    <n v="0"/>
    <n v="1.3"/>
    <s v="17+"/>
    <x v="0"/>
    <n v="37"/>
    <n v="0"/>
    <n v="31"/>
    <n v="1"/>
  </r>
  <r>
    <n v="6068"/>
    <n v="1058355648"/>
    <s v="Driving Zone"/>
    <n v="157679616"/>
    <s v="USD"/>
    <x v="1"/>
    <x v="1167"/>
    <n v="83"/>
    <n v="4"/>
    <n v="4"/>
    <n v="1.1200000000000001"/>
    <s v="4+"/>
    <x v="0"/>
    <n v="37"/>
    <n v="4"/>
    <n v="13"/>
    <n v="1"/>
  </r>
  <r>
    <n v="6069"/>
    <n v="1058370552"/>
    <s v="Farm Heroes Super Saga: Match, Collect and Grow!"/>
    <n v="299586560"/>
    <s v="USD"/>
    <x v="1"/>
    <x v="2826"/>
    <n v="52"/>
    <n v="4.5"/>
    <n v="4.5"/>
    <s v="0.57.3"/>
    <s v="4+"/>
    <x v="0"/>
    <n v="38"/>
    <n v="5"/>
    <n v="17"/>
    <n v="1"/>
  </r>
  <r>
    <n v="6071"/>
    <n v="1058526204"/>
    <s v="Transformers: Earth Wars"/>
    <n v="189870080"/>
    <s v="USD"/>
    <x v="1"/>
    <x v="2827"/>
    <n v="274"/>
    <n v="4.5"/>
    <n v="4.5"/>
    <n v="1.43"/>
    <s v="12+"/>
    <x v="0"/>
    <n v="37"/>
    <n v="5"/>
    <n v="10"/>
    <n v="1"/>
  </r>
  <r>
    <n v="6072"/>
    <n v="1058528141"/>
    <s v="War Machines: 3D Multiplayer Tank Shooting Game"/>
    <n v="163080192"/>
    <s v="USD"/>
    <x v="1"/>
    <x v="2828"/>
    <n v="172"/>
    <n v="5"/>
    <n v="4.5"/>
    <s v="2.0.6"/>
    <s v="12+"/>
    <x v="0"/>
    <n v="38"/>
    <n v="5"/>
    <n v="9"/>
    <n v="1"/>
  </r>
  <r>
    <n v="6073"/>
    <n v="1058602106"/>
    <s v="Peter Panic"/>
    <n v="289495040"/>
    <s v="USD"/>
    <x v="1"/>
    <x v="1603"/>
    <n v="72"/>
    <n v="4"/>
    <n v="4"/>
    <s v="1.2.1"/>
    <s v="9+"/>
    <x v="0"/>
    <n v="37"/>
    <n v="4"/>
    <n v="1"/>
    <n v="1"/>
  </r>
  <r>
    <n v="6074"/>
    <n v="1058603368"/>
    <s v="Spinning Rings"/>
    <n v="19117056"/>
    <s v="USD"/>
    <x v="1"/>
    <x v="2420"/>
    <n v="17"/>
    <n v="4.5"/>
    <n v="4"/>
    <n v="1.1000000000000001"/>
    <s v="4+"/>
    <x v="0"/>
    <n v="38"/>
    <n v="5"/>
    <n v="1"/>
    <n v="1"/>
  </r>
  <r>
    <n v="6075"/>
    <n v="1058709520"/>
    <s v="Tap Tycoon - Country vs Country"/>
    <n v="246093824"/>
    <s v="USD"/>
    <x v="1"/>
    <x v="2829"/>
    <n v="3142"/>
    <n v="4.5"/>
    <n v="5"/>
    <s v="2.0.8"/>
    <s v="4+"/>
    <x v="0"/>
    <n v="37"/>
    <n v="5"/>
    <n v="1"/>
    <n v="1"/>
  </r>
  <r>
    <n v="6076"/>
    <n v="1058747457"/>
    <s v="Chinese Recipes - Asian cuisine"/>
    <n v="148336640"/>
    <s v="USD"/>
    <x v="1"/>
    <x v="44"/>
    <n v="2"/>
    <n v="4"/>
    <n v="4.5"/>
    <s v="9.12.0002"/>
    <s v="4+"/>
    <x v="16"/>
    <n v="38"/>
    <n v="5"/>
    <n v="3"/>
    <n v="1"/>
  </r>
  <r>
    <n v="6077"/>
    <n v="1058752053"/>
    <s v="憭扳镼踵虜 - 銋楝摰甇"/>
    <n v="95742976"/>
    <s v="USD"/>
    <x v="1"/>
    <x v="831"/>
    <n v="1"/>
    <n v="5"/>
    <n v="5"/>
    <s v="1.1.1"/>
    <s v="4+"/>
    <x v="0"/>
    <n v="40"/>
    <n v="5"/>
    <n v="1"/>
    <n v="1"/>
  </r>
  <r>
    <n v="6083"/>
    <n v="1058786785"/>
    <s v="Beat Racer"/>
    <n v="124008448"/>
    <s v="USD"/>
    <x v="1"/>
    <x v="2041"/>
    <n v="1"/>
    <n v="4.5"/>
    <n v="4"/>
    <s v="1.5.1"/>
    <s v="4+"/>
    <x v="0"/>
    <n v="38"/>
    <n v="5"/>
    <n v="13"/>
    <n v="1"/>
  </r>
  <r>
    <n v="6084"/>
    <n v="1058801458"/>
    <s v="Remixlive - Remix loops with pads"/>
    <n v="103392256"/>
    <s v="USD"/>
    <x v="1"/>
    <x v="2229"/>
    <n v="100"/>
    <n v="4.5"/>
    <n v="4.5"/>
    <s v="2.1.1"/>
    <s v="4+"/>
    <x v="6"/>
    <n v="37"/>
    <n v="5"/>
    <n v="2"/>
    <n v="1"/>
  </r>
  <r>
    <n v="6086"/>
    <n v="1058952530"/>
    <s v="Face Paint Party Salon - Girls Makeup &amp; Kids Games"/>
    <n v="63633408"/>
    <s v="USD"/>
    <x v="1"/>
    <x v="1634"/>
    <n v="30"/>
    <n v="4.5"/>
    <n v="3.5"/>
    <n v="2.5"/>
    <s v="4+"/>
    <x v="0"/>
    <n v="37"/>
    <n v="5"/>
    <n v="25"/>
    <n v="1"/>
  </r>
  <r>
    <n v="6087"/>
    <n v="1058959277"/>
    <s v="UberEATS: Uber for Food Delivery"/>
    <n v="75443200"/>
    <s v="USD"/>
    <x v="1"/>
    <x v="2830"/>
    <n v="243"/>
    <n v="4"/>
    <n v="4"/>
    <s v="1.86.1"/>
    <s v="4+"/>
    <x v="18"/>
    <n v="37"/>
    <n v="5"/>
    <n v="36"/>
    <n v="1"/>
  </r>
  <r>
    <n v="6088"/>
    <n v="1058965051"/>
    <s v="Secrets of the Dark: Eclipse Mountain Collector's Edition HD (Full)"/>
    <n v="701227008"/>
    <s v="USD"/>
    <x v="12"/>
    <x v="1455"/>
    <n v="9"/>
    <n v="3"/>
    <n v="4"/>
    <s v="1.0.4"/>
    <s v="9+"/>
    <x v="0"/>
    <n v="24"/>
    <n v="5"/>
    <n v="4"/>
    <n v="1"/>
  </r>
  <r>
    <n v="6091"/>
    <n v="1059134258"/>
    <s v="kurashiru [胯瑯] - 研餅No.1"/>
    <n v="83400704"/>
    <s v="USD"/>
    <x v="1"/>
    <x v="2405"/>
    <n v="0"/>
    <n v="4.5"/>
    <n v="0"/>
    <s v="7.3.1"/>
    <s v="12+"/>
    <x v="18"/>
    <n v="37"/>
    <n v="0"/>
    <n v="1"/>
    <n v="1"/>
  </r>
  <r>
    <n v="6093"/>
    <n v="1059195733"/>
    <s v="H*nest Meditation"/>
    <n v="92611584"/>
    <s v="USD"/>
    <x v="7"/>
    <x v="2053"/>
    <n v="26"/>
    <n v="4.5"/>
    <n v="4.5"/>
    <n v="1.3"/>
    <s v="17+"/>
    <x v="13"/>
    <n v="37"/>
    <n v="1"/>
    <n v="1"/>
    <n v="1"/>
  </r>
  <r>
    <n v="6095"/>
    <n v="1059213655"/>
    <s v="Gifstory - GIF Camera, Editor and Converter of Photo, Live Photo, and Video to GIF"/>
    <n v="29030400"/>
    <s v="USD"/>
    <x v="2"/>
    <x v="1473"/>
    <n v="30"/>
    <n v="4.5"/>
    <n v="4.5"/>
    <s v="1.2.2"/>
    <s v="4+"/>
    <x v="14"/>
    <n v="37"/>
    <n v="0"/>
    <n v="1"/>
    <n v="1"/>
  </r>
  <r>
    <n v="6096"/>
    <n v="1059218666"/>
    <s v="Litchi for DJI Mavic/Phantom/Inspire"/>
    <n v="81354752"/>
    <s v="USD"/>
    <x v="35"/>
    <x v="1428"/>
    <n v="0"/>
    <n v="3.5"/>
    <n v="0"/>
    <s v="1.16.2"/>
    <s v="4+"/>
    <x v="14"/>
    <n v="37"/>
    <n v="5"/>
    <n v="23"/>
    <n v="1"/>
  </r>
  <r>
    <n v="6098"/>
    <n v="1059271164"/>
    <s v="嚚嚚"/>
    <n v="14366720"/>
    <s v="USD"/>
    <x v="1"/>
    <x v="197"/>
    <n v="0"/>
    <n v="0"/>
    <n v="0"/>
    <s v="1.0.1"/>
    <s v="4+"/>
    <x v="0"/>
    <n v="40"/>
    <n v="4"/>
    <n v="2"/>
    <n v="1"/>
  </r>
  <r>
    <n v="6100"/>
    <n v="1059302662"/>
    <s v="Swiperoo"/>
    <n v="177696768"/>
    <s v="USD"/>
    <x v="1"/>
    <x v="716"/>
    <n v="2"/>
    <n v="3.5"/>
    <n v="3"/>
    <s v="1.6.0"/>
    <s v="4+"/>
    <x v="0"/>
    <n v="37"/>
    <n v="5"/>
    <n v="26"/>
    <n v="1"/>
  </r>
  <r>
    <n v="6102"/>
    <n v="1059309490"/>
    <s v="Helmet Virtual Reality 3D Joke"/>
    <n v="123072512"/>
    <s v="USD"/>
    <x v="1"/>
    <x v="740"/>
    <n v="27"/>
    <n v="2.5"/>
    <n v="2.5"/>
    <n v="1.3"/>
    <s v="4+"/>
    <x v="0"/>
    <n v="40"/>
    <n v="3"/>
    <n v="1"/>
    <n v="1"/>
  </r>
  <r>
    <n v="6103"/>
    <n v="1059310516"/>
    <s v="梯擃嚗銝"/>
    <n v="193884160"/>
    <s v="USD"/>
    <x v="1"/>
    <x v="1068"/>
    <n v="2"/>
    <n v="4"/>
    <n v="4"/>
    <s v="1.0.2"/>
    <s v="4+"/>
    <x v="0"/>
    <n v="40"/>
    <n v="5"/>
    <n v="1"/>
    <n v="1"/>
  </r>
  <r>
    <n v="6106"/>
    <n v="1059320420"/>
    <s v="蝵柴 嚚佗"/>
    <n v="43484160"/>
    <s v="USD"/>
    <x v="1"/>
    <x v="197"/>
    <n v="0"/>
    <n v="0"/>
    <n v="0"/>
    <s v="1.0.9"/>
    <s v="9+"/>
    <x v="0"/>
    <n v="38"/>
    <n v="5"/>
    <n v="2"/>
    <n v="1"/>
  </r>
  <r>
    <n v="6107"/>
    <n v="1059325444"/>
    <s v="Santa Tracker - Where is Santa Claus?"/>
    <n v="35182592"/>
    <s v="USD"/>
    <x v="1"/>
    <x v="664"/>
    <n v="8"/>
    <n v="2.5"/>
    <n v="2.5"/>
    <n v="2"/>
    <s v="4+"/>
    <x v="13"/>
    <n v="37"/>
    <n v="5"/>
    <n v="1"/>
    <n v="1"/>
  </r>
  <r>
    <n v="6108"/>
    <n v="1059331825"/>
    <s v="箇嚗單迤銋 畾踹蝥扳皜"/>
    <n v="660675584"/>
    <s v="USD"/>
    <x v="1"/>
    <x v="197"/>
    <n v="0"/>
    <n v="0"/>
    <n v="0"/>
    <s v="1.1.1"/>
    <s v="12+"/>
    <x v="0"/>
    <n v="40"/>
    <n v="5"/>
    <n v="1"/>
    <n v="1"/>
  </r>
  <r>
    <n v="6109"/>
    <n v="1059336909"/>
    <s v="Bus Simulator PRO 2016"/>
    <n v="230572032"/>
    <s v="USD"/>
    <x v="6"/>
    <x v="954"/>
    <n v="67"/>
    <n v="2"/>
    <n v="2"/>
    <n v="1.1000000000000001"/>
    <s v="4+"/>
    <x v="0"/>
    <n v="38"/>
    <n v="5"/>
    <n v="1"/>
    <n v="1"/>
  </r>
  <r>
    <n v="6111"/>
    <n v="1059401746"/>
    <s v="Dream Machine : The Game"/>
    <n v="117613568"/>
    <s v="USD"/>
    <x v="7"/>
    <x v="1944"/>
    <n v="43"/>
    <n v="4"/>
    <n v="4"/>
    <n v="1.1000000000000001"/>
    <s v="9+"/>
    <x v="0"/>
    <n v="38"/>
    <n v="5"/>
    <n v="1"/>
    <n v="1"/>
  </r>
  <r>
    <n v="6112"/>
    <n v="1059405547"/>
    <s v="Best Fiends Forever"/>
    <n v="210092032"/>
    <s v="USD"/>
    <x v="1"/>
    <x v="2831"/>
    <n v="989"/>
    <n v="4.5"/>
    <n v="5"/>
    <s v="2.4.1"/>
    <s v="4+"/>
    <x v="0"/>
    <n v="37"/>
    <n v="5"/>
    <n v="11"/>
    <n v="1"/>
  </r>
  <r>
    <n v="6113"/>
    <n v="1059407278"/>
    <s v="My Town : Daycare"/>
    <n v="345334784"/>
    <s v="USD"/>
    <x v="6"/>
    <x v="552"/>
    <n v="16"/>
    <n v="4.5"/>
    <n v="5"/>
    <n v="1.3"/>
    <s v="4+"/>
    <x v="13"/>
    <n v="37"/>
    <n v="5"/>
    <n v="1"/>
    <n v="1"/>
  </r>
  <r>
    <n v="6114"/>
    <n v="1059442774"/>
    <s v="GeometriCam - abstract geometric design in real-time"/>
    <n v="23003136"/>
    <s v="USD"/>
    <x v="6"/>
    <x v="423"/>
    <n v="6"/>
    <n v="4.5"/>
    <n v="3"/>
    <n v="1.2"/>
    <s v="4+"/>
    <x v="14"/>
    <n v="37"/>
    <n v="0"/>
    <n v="1"/>
    <n v="1"/>
  </r>
  <r>
    <n v="6115"/>
    <n v="1059443303"/>
    <s v="Line Defense"/>
    <n v="143679488"/>
    <s v="USD"/>
    <x v="1"/>
    <x v="2311"/>
    <n v="1"/>
    <n v="4.5"/>
    <n v="5"/>
    <s v="2.2.0"/>
    <s v="4+"/>
    <x v="0"/>
    <n v="37"/>
    <n v="5"/>
    <n v="1"/>
    <n v="1"/>
  </r>
  <r>
    <n v="6116"/>
    <n v="1059536022"/>
    <s v="VyStar Mobile Banking for iPad"/>
    <n v="68358144"/>
    <s v="USD"/>
    <x v="1"/>
    <x v="932"/>
    <n v="1"/>
    <n v="1.5"/>
    <n v="5"/>
    <s v="5.0.25"/>
    <s v="4+"/>
    <x v="5"/>
    <n v="26"/>
    <n v="5"/>
    <n v="1"/>
    <n v="1"/>
  </r>
  <r>
    <n v="6117"/>
    <n v="1059554895"/>
    <s v="The Walls"/>
    <n v="137289728"/>
    <s v="USD"/>
    <x v="1"/>
    <x v="2832"/>
    <n v="1373"/>
    <n v="4.5"/>
    <n v="4.5"/>
    <s v="1.0.2"/>
    <s v="4+"/>
    <x v="0"/>
    <n v="40"/>
    <n v="5"/>
    <n v="1"/>
    <n v="1"/>
  </r>
  <r>
    <n v="6119"/>
    <n v="1059593339"/>
    <s v="Lamper VR: Firefly Rescue"/>
    <n v="180449280"/>
    <s v="USD"/>
    <x v="2"/>
    <x v="314"/>
    <n v="9"/>
    <n v="2"/>
    <n v="2"/>
    <n v="1.1000000000000001"/>
    <s v="9+"/>
    <x v="0"/>
    <n v="40"/>
    <n v="0"/>
    <n v="1"/>
    <n v="1"/>
  </r>
  <r>
    <n v="6120"/>
    <n v="1059604202"/>
    <s v="Alliance: Air War - Airplane Flight Simulator Game"/>
    <n v="194171904"/>
    <s v="USD"/>
    <x v="1"/>
    <x v="1426"/>
    <n v="89"/>
    <n v="4.5"/>
    <n v="4.5"/>
    <s v="2.1.0"/>
    <s v="12+"/>
    <x v="0"/>
    <n v="25"/>
    <n v="5"/>
    <n v="5"/>
    <n v="1"/>
  </r>
  <r>
    <n v="6121"/>
    <n v="1059622588"/>
    <s v="Round Balls"/>
    <n v="30622720"/>
    <s v="USD"/>
    <x v="1"/>
    <x v="2833"/>
    <n v="437"/>
    <n v="4.5"/>
    <n v="4.5"/>
    <n v="1.4"/>
    <s v="4+"/>
    <x v="0"/>
    <n v="38"/>
    <n v="3"/>
    <n v="1"/>
    <n v="1"/>
  </r>
  <r>
    <n v="6123"/>
    <n v="1059634715"/>
    <s v="VyStar Mobile Banking for iPhone"/>
    <n v="27553792"/>
    <s v="USD"/>
    <x v="1"/>
    <x v="2834"/>
    <n v="114"/>
    <n v="1.5"/>
    <n v="1.5"/>
    <s v="5.0.34"/>
    <s v="4+"/>
    <x v="5"/>
    <n v="43"/>
    <n v="0"/>
    <n v="1"/>
    <n v="1"/>
  </r>
  <r>
    <n v="6126"/>
    <n v="1059642837"/>
    <s v="銝函撖2LDKLove Happening"/>
    <n v="65759232"/>
    <s v="USD"/>
    <x v="1"/>
    <x v="183"/>
    <n v="0"/>
    <n v="4.5"/>
    <n v="0"/>
    <n v="2.1"/>
    <s v="12+"/>
    <x v="0"/>
    <n v="38"/>
    <n v="5"/>
    <n v="1"/>
    <n v="1"/>
  </r>
  <r>
    <n v="6128"/>
    <n v="1059665257"/>
    <s v="MLB 9 Innings 17"/>
    <n v="657721344"/>
    <s v="USD"/>
    <x v="1"/>
    <x v="2835"/>
    <n v="147"/>
    <n v="4"/>
    <n v="3"/>
    <s v="2.0.3"/>
    <s v="4+"/>
    <x v="0"/>
    <n v="37"/>
    <n v="5"/>
    <n v="6"/>
    <n v="1"/>
  </r>
  <r>
    <n v="6131"/>
    <n v="1059689426"/>
    <s v="Peppa Pig: Seasons - Autumn and Winter"/>
    <n v="1345875968"/>
    <s v="USD"/>
    <x v="6"/>
    <x v="423"/>
    <n v="0"/>
    <n v="3"/>
    <n v="0"/>
    <s v="1.0.5"/>
    <s v="4+"/>
    <x v="0"/>
    <n v="37"/>
    <n v="5"/>
    <n v="1"/>
    <n v="1"/>
  </r>
  <r>
    <n v="6134"/>
    <n v="1059718989"/>
    <s v="冽"/>
    <n v="117463040"/>
    <s v="USD"/>
    <x v="2"/>
    <x v="456"/>
    <n v="0"/>
    <n v="4.5"/>
    <n v="0"/>
    <n v="1.7"/>
    <s v="4+"/>
    <x v="2"/>
    <n v="37"/>
    <n v="0"/>
    <n v="0"/>
    <n v="1"/>
  </r>
  <r>
    <n v="6135"/>
    <n v="1059797590"/>
    <s v="Stellar Wanderer"/>
    <n v="195838976"/>
    <s v="USD"/>
    <x v="4"/>
    <x v="2072"/>
    <n v="5"/>
    <n v="3.5"/>
    <n v="3"/>
    <s v="1.2.6"/>
    <s v="9+"/>
    <x v="0"/>
    <n v="37"/>
    <n v="5"/>
    <n v="1"/>
    <n v="1"/>
  </r>
  <r>
    <n v="6136"/>
    <n v="1059827476"/>
    <s v="Dangerous Games: Illusionist HD - A Magical Hidden Object Mystery (Full)"/>
    <n v="825167872"/>
    <s v="USD"/>
    <x v="12"/>
    <x v="635"/>
    <n v="89"/>
    <n v="4.5"/>
    <n v="4.5"/>
    <s v="1.0.0"/>
    <s v="9+"/>
    <x v="0"/>
    <n v="24"/>
    <n v="5"/>
    <n v="4"/>
    <n v="1"/>
  </r>
  <r>
    <n v="6137"/>
    <n v="1059879206"/>
    <s v="Momoka: An Interplanetary Adventure"/>
    <n v="95002624"/>
    <s v="USD"/>
    <x v="12"/>
    <x v="422"/>
    <n v="13"/>
    <n v="4.5"/>
    <n v="4"/>
    <s v="1.0.2"/>
    <s v="9+"/>
    <x v="0"/>
    <n v="37"/>
    <n v="5"/>
    <n v="1"/>
    <n v="1"/>
  </r>
  <r>
    <n v="6138"/>
    <n v="1059911569"/>
    <s v="Rusty Lake Hotel"/>
    <n v="45322240"/>
    <s v="USD"/>
    <x v="7"/>
    <x v="1396"/>
    <n v="191"/>
    <n v="5"/>
    <n v="5"/>
    <s v="1.1.3"/>
    <s v="12+"/>
    <x v="0"/>
    <n v="43"/>
    <n v="5"/>
    <n v="1"/>
    <n v="1"/>
  </r>
  <r>
    <n v="6145"/>
    <n v="1060000733"/>
    <s v="Match 3 Puzzle - Mr.Rockets -"/>
    <n v="34606080"/>
    <s v="USD"/>
    <x v="1"/>
    <x v="197"/>
    <n v="0"/>
    <n v="0"/>
    <n v="0"/>
    <n v="1.9"/>
    <s v="4+"/>
    <x v="0"/>
    <n v="38"/>
    <n v="0"/>
    <n v="2"/>
    <n v="1"/>
  </r>
  <r>
    <n v="6147"/>
    <n v="1060017016"/>
    <s v="Beyondium"/>
    <n v="86637568"/>
    <s v="USD"/>
    <x v="7"/>
    <x v="1803"/>
    <n v="23"/>
    <n v="3.5"/>
    <n v="4"/>
    <s v="1.1.1"/>
    <s v="4+"/>
    <x v="0"/>
    <n v="40"/>
    <n v="5"/>
    <n v="12"/>
    <n v="1"/>
  </r>
  <r>
    <n v="6148"/>
    <n v="1060062637"/>
    <s v="Future War嚗Reborn- Zombie Survival Tatics TPS"/>
    <n v="354028544"/>
    <s v="USD"/>
    <x v="2"/>
    <x v="2405"/>
    <n v="14"/>
    <n v="4"/>
    <n v="4"/>
    <n v="1.7"/>
    <s v="12+"/>
    <x v="0"/>
    <n v="40"/>
    <n v="5"/>
    <n v="1"/>
    <n v="1"/>
  </r>
  <r>
    <n v="6149"/>
    <n v="1060082140"/>
    <s v="Flick Golf Extreme"/>
    <n v="71163904"/>
    <s v="USD"/>
    <x v="1"/>
    <x v="2836"/>
    <n v="153"/>
    <n v="4.5"/>
    <n v="4.5"/>
    <s v="1.1.2"/>
    <s v="4+"/>
    <x v="0"/>
    <n v="38"/>
    <n v="5"/>
    <n v="1"/>
    <n v="1"/>
  </r>
  <r>
    <n v="6150"/>
    <n v="1060085133"/>
    <s v="Jet Plane Fighter Pilot Flying Simulator Real War Combat Fighting Games"/>
    <n v="158535680"/>
    <s v="USD"/>
    <x v="1"/>
    <x v="2029"/>
    <n v="106"/>
    <n v="4"/>
    <n v="4"/>
    <n v="1.1000000000000001"/>
    <s v="4+"/>
    <x v="0"/>
    <n v="40"/>
    <n v="5"/>
    <n v="1"/>
    <n v="1"/>
  </r>
  <r>
    <n v="6151"/>
    <n v="1060085514"/>
    <s v="Peppa Pig: Holiday"/>
    <n v="332871680"/>
    <s v="USD"/>
    <x v="6"/>
    <x v="828"/>
    <n v="6"/>
    <n v="2.5"/>
    <n v="3"/>
    <s v="1.1.9"/>
    <s v="4+"/>
    <x v="13"/>
    <n v="40"/>
    <n v="5"/>
    <n v="10"/>
    <n v="1"/>
  </r>
  <r>
    <n v="6152"/>
    <n v="1060102144"/>
    <s v="Peppa Pig: Theme Park"/>
    <n v="384330752"/>
    <s v="USD"/>
    <x v="6"/>
    <x v="42"/>
    <n v="1"/>
    <n v="2.5"/>
    <n v="5"/>
    <s v="1.1.8"/>
    <s v="4+"/>
    <x v="13"/>
    <n v="40"/>
    <n v="5"/>
    <n v="10"/>
    <n v="1"/>
  </r>
  <r>
    <n v="6153"/>
    <n v="1060103787"/>
    <s v="Dungeon Monsters RPG"/>
    <n v="123286528"/>
    <s v="USD"/>
    <x v="1"/>
    <x v="2837"/>
    <n v="12"/>
    <n v="4.5"/>
    <n v="5"/>
    <n v="2.6"/>
    <s v="12+"/>
    <x v="0"/>
    <n v="37"/>
    <n v="5"/>
    <n v="1"/>
    <n v="1"/>
  </r>
  <r>
    <n v="6156"/>
    <n v="1060178390"/>
    <s v="Adventure To Fate : Quest To The Future JRPG"/>
    <n v="72667136"/>
    <s v="USD"/>
    <x v="0"/>
    <x v="1058"/>
    <n v="116"/>
    <n v="5"/>
    <n v="5"/>
    <n v="1.3"/>
    <s v="9+"/>
    <x v="0"/>
    <n v="38"/>
    <n v="5"/>
    <n v="1"/>
    <n v="1"/>
  </r>
  <r>
    <n v="6157"/>
    <n v="1060266198"/>
    <s v="BuzzFeed Video"/>
    <n v="45025280"/>
    <s v="USD"/>
    <x v="1"/>
    <x v="2838"/>
    <n v="519"/>
    <n v="5"/>
    <n v="5"/>
    <s v="1.1.4"/>
    <s v="12+"/>
    <x v="13"/>
    <n v="37"/>
    <n v="0"/>
    <n v="1"/>
    <n v="1"/>
  </r>
  <r>
    <n v="6158"/>
    <n v="1060276201"/>
    <s v="Flowstate"/>
    <n v="18848768"/>
    <s v="USD"/>
    <x v="4"/>
    <x v="293"/>
    <n v="6"/>
    <n v="4"/>
    <n v="3.5"/>
    <n v="1.28"/>
    <s v="4+"/>
    <x v="1"/>
    <n v="37"/>
    <n v="3"/>
    <n v="1"/>
    <n v="1"/>
  </r>
  <r>
    <n v="6159"/>
    <n v="1060333629"/>
    <s v="Focus - RAW Manual Camera with Smart Focus Peaking"/>
    <n v="36320256"/>
    <s v="USD"/>
    <x v="7"/>
    <x v="120"/>
    <n v="16"/>
    <n v="4"/>
    <n v="3"/>
    <s v="1.6.0"/>
    <s v="4+"/>
    <x v="14"/>
    <n v="37"/>
    <n v="0"/>
    <n v="3"/>
    <n v="1"/>
  </r>
  <r>
    <n v="6161"/>
    <n v="1060386658"/>
    <s v="PrestoBand Guitar and Piano"/>
    <n v="59830272"/>
    <s v="USD"/>
    <x v="12"/>
    <x v="197"/>
    <n v="0"/>
    <n v="0"/>
    <n v="0"/>
    <s v="3.0.3"/>
    <s v="4+"/>
    <x v="6"/>
    <n v="37"/>
    <n v="5"/>
    <n v="1"/>
    <n v="1"/>
  </r>
  <r>
    <n v="6165"/>
    <n v="1060433597"/>
    <s v="BBTAN by 111%"/>
    <n v="53789696"/>
    <s v="USD"/>
    <x v="1"/>
    <x v="2839"/>
    <n v="149"/>
    <n v="4.5"/>
    <n v="4.5"/>
    <n v="2.2000000000000002"/>
    <s v="4+"/>
    <x v="0"/>
    <n v="40"/>
    <n v="5"/>
    <n v="1"/>
    <n v="1"/>
  </r>
  <r>
    <n v="6166"/>
    <n v="1060443742"/>
    <s v="Forecaster: detailed NOAA forecasts"/>
    <n v="746496"/>
    <s v="USD"/>
    <x v="7"/>
    <x v="1932"/>
    <n v="0"/>
    <n v="3"/>
    <n v="0"/>
    <n v="1.1000000000000001"/>
    <s v="4+"/>
    <x v="2"/>
    <n v="37"/>
    <n v="4"/>
    <n v="1"/>
    <n v="1"/>
  </r>
  <r>
    <n v="6169"/>
    <n v="1060599603"/>
    <s v="Stupid Again"/>
    <n v="56807424"/>
    <s v="USD"/>
    <x v="1"/>
    <x v="2680"/>
    <n v="317"/>
    <n v="4.5"/>
    <n v="4.5"/>
    <n v="1.5"/>
    <s v="9+"/>
    <x v="0"/>
    <n v="40"/>
    <n v="3"/>
    <n v="5"/>
    <n v="1"/>
  </r>
  <r>
    <n v="6171"/>
    <n v="1060704812"/>
    <s v="Castle Crush: Epic Strategy Game"/>
    <n v="106132480"/>
    <s v="USD"/>
    <x v="1"/>
    <x v="2840"/>
    <n v="684"/>
    <n v="5"/>
    <n v="5"/>
    <s v="2.5.0"/>
    <s v="12+"/>
    <x v="0"/>
    <n v="37"/>
    <n v="5"/>
    <n v="11"/>
    <n v="1"/>
  </r>
  <r>
    <n v="6172"/>
    <n v="1060739646"/>
    <s v="NinjAwesome"/>
    <n v="127212544"/>
    <s v="USD"/>
    <x v="1"/>
    <x v="2841"/>
    <n v="610"/>
    <n v="4.5"/>
    <n v="4.5"/>
    <s v="1.0.4"/>
    <s v="12+"/>
    <x v="0"/>
    <n v="38"/>
    <n v="5"/>
    <n v="1"/>
    <n v="1"/>
  </r>
  <r>
    <n v="6173"/>
    <n v="1060894301"/>
    <s v="瘜冽桀萇頠"/>
    <n v="51895296"/>
    <s v="USD"/>
    <x v="1"/>
    <x v="831"/>
    <n v="1"/>
    <n v="5"/>
    <n v="5"/>
    <n v="1.27"/>
    <s v="4+"/>
    <x v="0"/>
    <n v="38"/>
    <n v="0"/>
    <n v="2"/>
    <n v="1"/>
  </r>
  <r>
    <n v="6175"/>
    <n v="1060935829"/>
    <s v="Uncolored Boy"/>
    <n v="231588864"/>
    <s v="USD"/>
    <x v="1"/>
    <x v="197"/>
    <n v="0"/>
    <n v="0"/>
    <n v="0"/>
    <n v="1.1000000000000001"/>
    <s v="4+"/>
    <x v="0"/>
    <n v="40"/>
    <n v="0"/>
    <n v="1"/>
    <n v="1"/>
  </r>
  <r>
    <n v="6177"/>
    <n v="1060973985"/>
    <s v="DayDayCook 嚗 交"/>
    <n v="82129920"/>
    <s v="USD"/>
    <x v="1"/>
    <x v="295"/>
    <n v="0"/>
    <n v="3"/>
    <n v="0"/>
    <s v="3.0.1"/>
    <s v="12+"/>
    <x v="18"/>
    <n v="37"/>
    <n v="5"/>
    <n v="3"/>
    <n v="1"/>
  </r>
  <r>
    <n v="6178"/>
    <n v="1060981840"/>
    <s v="曄頞喟-銝頞喟祚瘥韏憸"/>
    <n v="65815552"/>
    <s v="USD"/>
    <x v="1"/>
    <x v="197"/>
    <n v="0"/>
    <n v="0"/>
    <n v="0"/>
    <s v="2.9.0"/>
    <s v="17+"/>
    <x v="10"/>
    <n v="37"/>
    <n v="0"/>
    <n v="1"/>
    <n v="1"/>
  </r>
  <r>
    <n v="6179"/>
    <n v="1060986698"/>
    <s v="Simulator Run Real Hologram"/>
    <n v="60719104"/>
    <s v="USD"/>
    <x v="1"/>
    <x v="1524"/>
    <n v="64"/>
    <n v="1.5"/>
    <n v="2"/>
    <n v="1.2"/>
    <s v="12+"/>
    <x v="0"/>
    <n v="40"/>
    <n v="3"/>
    <n v="1"/>
    <n v="1"/>
  </r>
  <r>
    <n v="6180"/>
    <n v="1061009889"/>
    <s v="Ulterior"/>
    <n v="20283392"/>
    <s v="USD"/>
    <x v="1"/>
    <x v="1283"/>
    <n v="124"/>
    <n v="3.5"/>
    <n v="4"/>
    <s v="1.2.0"/>
    <s v="4+"/>
    <x v="0"/>
    <n v="37"/>
    <n v="5"/>
    <n v="1"/>
    <n v="1"/>
  </r>
  <r>
    <n v="6182"/>
    <n v="1061042798"/>
    <s v="准撅 -研隤准喋潦摨嗚⊥脫瑯潦扼-"/>
    <n v="583507968"/>
    <s v="USD"/>
    <x v="1"/>
    <x v="197"/>
    <n v="0"/>
    <n v="0"/>
    <n v="0"/>
    <s v="1.2.2"/>
    <s v="4+"/>
    <x v="0"/>
    <n v="37"/>
    <n v="0"/>
    <n v="1"/>
    <n v="1"/>
  </r>
  <r>
    <n v="6183"/>
    <n v="1061115611"/>
    <s v="European Qualifiers Official App"/>
    <n v="81842176"/>
    <s v="USD"/>
    <x v="1"/>
    <x v="898"/>
    <n v="0"/>
    <n v="2"/>
    <n v="0"/>
    <s v="3.1.5"/>
    <s v="4+"/>
    <x v="10"/>
    <n v="37"/>
    <n v="0"/>
    <n v="8"/>
    <n v="1"/>
  </r>
  <r>
    <n v="6184"/>
    <n v="1061132313"/>
    <s v="CHOMP by Christoph Niemann"/>
    <n v="49474560"/>
    <s v="USD"/>
    <x v="7"/>
    <x v="435"/>
    <n v="228"/>
    <n v="4.5"/>
    <n v="5"/>
    <n v="1.3"/>
    <s v="4+"/>
    <x v="20"/>
    <n v="37"/>
    <n v="5"/>
    <n v="16"/>
    <n v="1"/>
  </r>
  <r>
    <n v="6185"/>
    <n v="1061143997"/>
    <s v="Super Duper Punch"/>
    <n v="138056704"/>
    <s v="USD"/>
    <x v="1"/>
    <x v="1833"/>
    <n v="29"/>
    <n v="4"/>
    <n v="4"/>
    <s v="1.1.1"/>
    <s v="9+"/>
    <x v="0"/>
    <n v="38"/>
    <n v="5"/>
    <n v="11"/>
    <n v="1"/>
  </r>
  <r>
    <n v="6186"/>
    <n v="1061197325"/>
    <s v="R.B.I. Baseball 16"/>
    <n v="2801234944"/>
    <s v="USD"/>
    <x v="4"/>
    <x v="2842"/>
    <n v="656"/>
    <n v="4"/>
    <n v="4"/>
    <n v="1.04"/>
    <s v="4+"/>
    <x v="0"/>
    <n v="38"/>
    <n v="5"/>
    <n v="1"/>
    <n v="1"/>
  </r>
  <r>
    <n v="6187"/>
    <n v="1061224933"/>
    <s v="SketchBook Motion"/>
    <n v="104206336"/>
    <s v="USD"/>
    <x v="1"/>
    <x v="277"/>
    <n v="2"/>
    <n v="3"/>
    <n v="2"/>
    <s v="1.1.5"/>
    <s v="4+"/>
    <x v="13"/>
    <n v="16"/>
    <n v="5"/>
    <n v="11"/>
    <n v="1"/>
  </r>
  <r>
    <n v="6188"/>
    <n v="1061345998"/>
    <s v="Ice Princess Mermaid Salon: Girls Makeover Games"/>
    <n v="89501696"/>
    <s v="USD"/>
    <x v="7"/>
    <x v="184"/>
    <n v="7"/>
    <n v="4"/>
    <n v="3.5"/>
    <s v="9999.1.2"/>
    <s v="4+"/>
    <x v="0"/>
    <n v="40"/>
    <n v="5"/>
    <n v="1"/>
    <n v="1"/>
  </r>
  <r>
    <n v="6191"/>
    <n v="1061419426"/>
    <s v="Unmatch"/>
    <n v="49972224"/>
    <s v="USD"/>
    <x v="6"/>
    <x v="314"/>
    <n v="1"/>
    <n v="4.5"/>
    <n v="3"/>
    <n v="1.0900000000000001"/>
    <s v="4+"/>
    <x v="0"/>
    <n v="38"/>
    <n v="5"/>
    <n v="1"/>
    <n v="1"/>
  </r>
  <r>
    <n v="6193"/>
    <n v="1061501834"/>
    <s v="Free Music -  Player &amp; Streamer  for Dropbox, OneDrive &amp; Google Drive"/>
    <n v="13889536"/>
    <s v="USD"/>
    <x v="1"/>
    <x v="120"/>
    <n v="13"/>
    <n v="2.5"/>
    <n v="2.5"/>
    <n v="1.3"/>
    <s v="4+"/>
    <x v="6"/>
    <n v="38"/>
    <n v="3"/>
    <n v="1"/>
    <n v="1"/>
  </r>
  <r>
    <n v="6197"/>
    <n v="1061522995"/>
    <s v="Pocket Aquarium: Craziest Aquarium"/>
    <n v="56591360"/>
    <s v="USD"/>
    <x v="7"/>
    <x v="148"/>
    <n v="29"/>
    <n v="4"/>
    <n v="4.5"/>
    <n v="3.3"/>
    <s v="4+"/>
    <x v="0"/>
    <n v="38"/>
    <n v="5"/>
    <n v="4"/>
    <n v="1"/>
  </r>
  <r>
    <n v="6201"/>
    <n v="1061531453"/>
    <s v="Hot Pot Master"/>
    <n v="212542464"/>
    <s v="USD"/>
    <x v="1"/>
    <x v="2475"/>
    <n v="69"/>
    <n v="4.5"/>
    <n v="4.5"/>
    <n v="1.4"/>
    <s v="4+"/>
    <x v="0"/>
    <n v="40"/>
    <n v="5"/>
    <n v="1"/>
    <n v="1"/>
  </r>
  <r>
    <n v="6203"/>
    <n v="1061550054"/>
    <s v="Pop Girls - High School Band"/>
    <n v="117250048"/>
    <s v="USD"/>
    <x v="1"/>
    <x v="88"/>
    <n v="2"/>
    <n v="3.5"/>
    <n v="4"/>
    <n v="1.2"/>
    <s v="4+"/>
    <x v="0"/>
    <n v="38"/>
    <n v="5"/>
    <n v="11"/>
    <n v="1"/>
  </r>
  <r>
    <n v="6205"/>
    <n v="1061572339"/>
    <s v="Tooth Fairy Princess - Magical Adventure"/>
    <n v="115398656"/>
    <s v="USD"/>
    <x v="1"/>
    <x v="2159"/>
    <n v="10"/>
    <n v="4"/>
    <n v="4"/>
    <n v="1.1000000000000001"/>
    <s v="4+"/>
    <x v="0"/>
    <n v="38"/>
    <n v="5"/>
    <n v="1"/>
    <n v="1"/>
  </r>
  <r>
    <n v="6206"/>
    <n v="1061572575"/>
    <s v="Rockstar Girls - Crazy Concert Day"/>
    <n v="113567744"/>
    <s v="USD"/>
    <x v="1"/>
    <x v="1646"/>
    <n v="135"/>
    <n v="4"/>
    <n v="4"/>
    <n v="1.2"/>
    <s v="4+"/>
    <x v="0"/>
    <n v="38"/>
    <n v="5"/>
    <n v="11"/>
    <n v="1"/>
  </r>
  <r>
    <n v="6207"/>
    <n v="1061610336"/>
    <s v="Kids Movie Night - Popcorn &amp; Soda"/>
    <n v="98892800"/>
    <s v="USD"/>
    <x v="1"/>
    <x v="1726"/>
    <n v="55"/>
    <n v="4"/>
    <n v="4.5"/>
    <n v="1.5"/>
    <s v="4+"/>
    <x v="0"/>
    <n v="38"/>
    <n v="5"/>
    <n v="11"/>
    <n v="1"/>
  </r>
  <r>
    <n v="6208"/>
    <n v="1061661355"/>
    <s v="Ｕ潦嚚潛楊嚚"/>
    <n v="28688384"/>
    <s v="USD"/>
    <x v="8"/>
    <x v="831"/>
    <n v="1"/>
    <n v="5"/>
    <n v="5"/>
    <s v="1.0.2"/>
    <s v="4+"/>
    <x v="13"/>
    <n v="38"/>
    <n v="0"/>
    <n v="1"/>
    <n v="1"/>
  </r>
  <r>
    <n v="6209"/>
    <n v="1061662610"/>
    <s v="Ｕ潦嚚蝺剁"/>
    <n v="28647424"/>
    <s v="USD"/>
    <x v="8"/>
    <x v="197"/>
    <n v="0"/>
    <n v="0"/>
    <n v="0"/>
    <s v="1.0.4"/>
    <s v="9+"/>
    <x v="13"/>
    <n v="38"/>
    <n v="0"/>
    <n v="1"/>
    <n v="1"/>
  </r>
  <r>
    <n v="6211"/>
    <n v="1061703886"/>
    <s v="Stay in the Line - Free"/>
    <n v="18297856"/>
    <s v="USD"/>
    <x v="1"/>
    <x v="2843"/>
    <n v="132"/>
    <n v="4"/>
    <n v="4"/>
    <s v="1.3.1"/>
    <s v="4+"/>
    <x v="0"/>
    <n v="37"/>
    <n v="0"/>
    <n v="1"/>
    <n v="1"/>
  </r>
  <r>
    <n v="6212"/>
    <n v="1061724021"/>
    <s v="Fiesta by Tango - Chat &amp; Meet New People"/>
    <n v="179022848"/>
    <s v="USD"/>
    <x v="1"/>
    <x v="1939"/>
    <n v="148"/>
    <n v="4.5"/>
    <n v="4.5"/>
    <s v="4.57.1"/>
    <s v="17+"/>
    <x v="9"/>
    <n v="37"/>
    <n v="1"/>
    <n v="30"/>
    <n v="1"/>
  </r>
  <r>
    <n v="6213"/>
    <n v="1061733193"/>
    <s v="Tower Conquest"/>
    <n v="525279232"/>
    <s v="USD"/>
    <x v="1"/>
    <x v="1634"/>
    <n v="184"/>
    <n v="4.5"/>
    <n v="4.5"/>
    <s v="22.00.08"/>
    <s v="9+"/>
    <x v="0"/>
    <n v="38"/>
    <n v="5"/>
    <n v="1"/>
    <n v="1"/>
  </r>
  <r>
    <n v="6214"/>
    <n v="1061768547"/>
    <s v="MARVEL Avengers Academy"/>
    <n v="170858496"/>
    <s v="USD"/>
    <x v="1"/>
    <x v="2844"/>
    <n v="12"/>
    <n v="4"/>
    <n v="3.5"/>
    <s v="1.15.0"/>
    <s v="9+"/>
    <x v="0"/>
    <n v="37"/>
    <n v="5"/>
    <n v="45"/>
    <n v="1"/>
  </r>
  <r>
    <n v="6215"/>
    <n v="1061782177"/>
    <s v="Escalate"/>
    <n v="77448192"/>
    <s v="USD"/>
    <x v="1"/>
    <x v="1065"/>
    <n v="0"/>
    <n v="4"/>
    <n v="0"/>
    <n v="1.3"/>
    <s v="4+"/>
    <x v="0"/>
    <n v="40"/>
    <n v="1"/>
    <n v="1"/>
    <n v="1"/>
  </r>
  <r>
    <n v="6216"/>
    <n v="1061802598"/>
    <s v="Grand Theft Auto: Liberty City Stories"/>
    <n v="2026973184"/>
    <s v="USD"/>
    <x v="12"/>
    <x v="2628"/>
    <n v="841"/>
    <n v="3.5"/>
    <n v="4"/>
    <n v="1.1299999999999999"/>
    <s v="17+"/>
    <x v="0"/>
    <n v="37"/>
    <n v="5"/>
    <n v="7"/>
    <n v="1"/>
  </r>
  <r>
    <n v="6222"/>
    <n v="1061859052"/>
    <s v="intoLive - Custom Live Photos wallpaper maker"/>
    <n v="47119360"/>
    <s v="USD"/>
    <x v="1"/>
    <x v="2845"/>
    <n v="656"/>
    <n v="4.5"/>
    <n v="4.5"/>
    <s v="2.0.2"/>
    <s v="4+"/>
    <x v="14"/>
    <n v="37"/>
    <n v="0"/>
    <n v="18"/>
    <n v="1"/>
  </r>
  <r>
    <n v="6224"/>
    <n v="1061873443"/>
    <s v="嫘押抵"/>
    <n v="194211840"/>
    <s v="USD"/>
    <x v="8"/>
    <x v="197"/>
    <n v="0"/>
    <n v="0"/>
    <n v="0"/>
    <n v="1.06"/>
    <s v="4+"/>
    <x v="0"/>
    <n v="38"/>
    <n v="5"/>
    <n v="1"/>
    <n v="1"/>
  </r>
  <r>
    <n v="6226"/>
    <n v="1061897092"/>
    <s v="Baby Kim - Care, Play &amp; Dress Up"/>
    <n v="179871744"/>
    <s v="USD"/>
    <x v="1"/>
    <x v="1181"/>
    <n v="360"/>
    <n v="4.5"/>
    <n v="4.5"/>
    <n v="1.1000000000000001"/>
    <s v="4+"/>
    <x v="0"/>
    <n v="40"/>
    <n v="5"/>
    <n v="11"/>
    <n v="1"/>
  </r>
  <r>
    <n v="6227"/>
    <n v="1061907653"/>
    <s v="Pretty Ballerina - Ballet Dreams"/>
    <n v="209787904"/>
    <s v="USD"/>
    <x v="1"/>
    <x v="2846"/>
    <n v="168"/>
    <n v="4.5"/>
    <n v="4.5"/>
    <s v="1.4.0"/>
    <s v="4+"/>
    <x v="0"/>
    <n v="38"/>
    <n v="5"/>
    <n v="11"/>
    <n v="1"/>
  </r>
  <r>
    <n v="6228"/>
    <n v="1061909513"/>
    <s v="Top Model - Next Fashion Star"/>
    <n v="131962880"/>
    <s v="USD"/>
    <x v="1"/>
    <x v="2615"/>
    <n v="154"/>
    <n v="4"/>
    <n v="4.5"/>
    <n v="1.3"/>
    <s v="4+"/>
    <x v="0"/>
    <n v="38"/>
    <n v="5"/>
    <n v="11"/>
    <n v="1"/>
  </r>
  <r>
    <n v="6229"/>
    <n v="1061912080"/>
    <s v="Cristiano Ronaldo: Kick'n'Run"/>
    <n v="149391360"/>
    <s v="USD"/>
    <x v="1"/>
    <x v="182"/>
    <n v="240"/>
    <n v="4.5"/>
    <n v="4.5"/>
    <s v="1.0.26"/>
    <s v="4+"/>
    <x v="0"/>
    <n v="38"/>
    <n v="5"/>
    <n v="18"/>
    <n v="1"/>
  </r>
  <r>
    <n v="6230"/>
    <n v="1061931703"/>
    <s v="2017撟氬瘙箏潦憌舐桀"/>
    <n v="31371264"/>
    <s v="USD"/>
    <x v="1"/>
    <x v="483"/>
    <n v="12"/>
    <n v="4"/>
    <n v="4.5"/>
    <s v="2.0.1"/>
    <s v="12+"/>
    <x v="13"/>
    <n v="38"/>
    <n v="0"/>
    <n v="1"/>
    <n v="1"/>
  </r>
  <r>
    <n v="6233"/>
    <n v="1061960628"/>
    <s v="Sinless: Remastered"/>
    <n v="1238026240"/>
    <s v="USD"/>
    <x v="7"/>
    <x v="456"/>
    <n v="10"/>
    <n v="3.5"/>
    <n v="3.5"/>
    <n v="1"/>
    <s v="9+"/>
    <x v="0"/>
    <n v="38"/>
    <n v="5"/>
    <n v="1"/>
    <n v="1"/>
  </r>
  <r>
    <n v="6234"/>
    <n v="1061999170"/>
    <s v="All is Lost"/>
    <n v="296101888"/>
    <s v="USD"/>
    <x v="1"/>
    <x v="373"/>
    <n v="643"/>
    <n v="4.5"/>
    <n v="4.5"/>
    <s v="1.0.1"/>
    <s v="9+"/>
    <x v="0"/>
    <n v="40"/>
    <n v="5"/>
    <n v="1"/>
    <n v="1"/>
  </r>
  <r>
    <n v="6235"/>
    <n v="1062002361"/>
    <s v="LumaFX - infinite video effects"/>
    <n v="13921280"/>
    <s v="USD"/>
    <x v="6"/>
    <x v="954"/>
    <n v="11"/>
    <n v="4"/>
    <n v="4.5"/>
    <s v="2.0.3"/>
    <s v="4+"/>
    <x v="14"/>
    <n v="37"/>
    <n v="5"/>
    <n v="8"/>
    <n v="1"/>
  </r>
  <r>
    <n v="6236"/>
    <n v="1062006344"/>
    <s v="Pigment - Coloring Book for Adults"/>
    <n v="145373184"/>
    <s v="USD"/>
    <x v="1"/>
    <x v="2847"/>
    <n v="240"/>
    <n v="4.5"/>
    <n v="4.5"/>
    <s v="1.6.6"/>
    <s v="4+"/>
    <x v="13"/>
    <n v="37"/>
    <n v="5"/>
    <n v="8"/>
    <n v="1"/>
  </r>
  <r>
    <n v="6239"/>
    <n v="1062145414"/>
    <s v="ScaryStory in Japan 閰晞⊥"/>
    <n v="35723264"/>
    <s v="USD"/>
    <x v="1"/>
    <x v="197"/>
    <n v="0"/>
    <n v="0"/>
    <n v="0"/>
    <s v="1.0.1"/>
    <s v="12+"/>
    <x v="20"/>
    <n v="37"/>
    <n v="0"/>
    <n v="1"/>
    <n v="1"/>
  </r>
  <r>
    <n v="6241"/>
    <n v="1062164103"/>
    <s v="研兩憤颯刻店隤准暸桀憟喋Ｕ"/>
    <n v="36295680"/>
    <s v="USD"/>
    <x v="1"/>
    <x v="197"/>
    <n v="0"/>
    <n v="0"/>
    <n v="0"/>
    <s v="1.2.0"/>
    <s v="17+"/>
    <x v="20"/>
    <n v="37"/>
    <n v="5"/>
    <n v="1"/>
    <n v="1"/>
  </r>
  <r>
    <n v="6243"/>
    <n v="1062166395"/>
    <s v="Bear Pop - Bubble Shooter Game"/>
    <n v="110608384"/>
    <s v="USD"/>
    <x v="1"/>
    <x v="1837"/>
    <n v="0"/>
    <n v="4"/>
    <n v="0"/>
    <n v="1.38"/>
    <s v="4+"/>
    <x v="0"/>
    <n v="38"/>
    <n v="5"/>
    <n v="1"/>
    <n v="1"/>
  </r>
  <r>
    <n v="6244"/>
    <n v="1062168249"/>
    <s v="Dead Zone: Zombie Crisis"/>
    <n v="87025664"/>
    <s v="USD"/>
    <x v="1"/>
    <x v="2848"/>
    <n v="28"/>
    <n v="4.5"/>
    <n v="4.5"/>
    <s v="1.2.25"/>
    <s v="12+"/>
    <x v="0"/>
    <n v="38"/>
    <n v="5"/>
    <n v="11"/>
    <n v="1"/>
  </r>
  <r>
    <n v="6246"/>
    <n v="1062203687"/>
    <s v="隞敶澆戊 /芥行芥怒"/>
    <n v="81051648"/>
    <s v="USD"/>
    <x v="1"/>
    <x v="197"/>
    <n v="0"/>
    <n v="0"/>
    <n v="0"/>
    <s v="1.0.0"/>
    <s v="4+"/>
    <x v="0"/>
    <n v="40"/>
    <n v="4"/>
    <n v="2"/>
    <n v="1"/>
  </r>
  <r>
    <n v="6247"/>
    <n v="1062209068"/>
    <s v="摰舐蔽胯"/>
    <n v="62422016"/>
    <s v="USD"/>
    <x v="1"/>
    <x v="197"/>
    <n v="0"/>
    <n v="0"/>
    <n v="0"/>
    <s v="1.0.2"/>
    <s v="9+"/>
    <x v="0"/>
    <n v="38"/>
    <n v="0"/>
    <n v="2"/>
    <n v="1"/>
  </r>
  <r>
    <n v="6248"/>
    <n v="1062307524"/>
    <s v="Lightsaber Camera"/>
    <n v="16411648"/>
    <s v="USD"/>
    <x v="2"/>
    <x v="1068"/>
    <n v="2"/>
    <n v="4"/>
    <n v="4"/>
    <s v="1.1.1"/>
    <s v="4+"/>
    <x v="14"/>
    <n v="40"/>
    <n v="0"/>
    <n v="2"/>
    <n v="1"/>
  </r>
  <r>
    <n v="6249"/>
    <n v="1062318595"/>
    <s v="Tennis Champs Returns"/>
    <n v="58877952"/>
    <s v="USD"/>
    <x v="1"/>
    <x v="2849"/>
    <n v="31"/>
    <n v="4.5"/>
    <n v="4.5"/>
    <n v="3.01"/>
    <s v="9+"/>
    <x v="0"/>
    <n v="37"/>
    <n v="4"/>
    <n v="5"/>
    <n v="1"/>
  </r>
  <r>
    <n v="6250"/>
    <n v="1062425347"/>
    <s v="ReRunners: Race for the World"/>
    <n v="242724864"/>
    <s v="USD"/>
    <x v="1"/>
    <x v="1574"/>
    <n v="6"/>
    <n v="4.5"/>
    <n v="4"/>
    <n v="1.1299999999999999"/>
    <s v="9+"/>
    <x v="0"/>
    <n v="37"/>
    <n v="5"/>
    <n v="5"/>
    <n v="1"/>
  </r>
  <r>
    <n v="6252"/>
    <n v="1062475106"/>
    <s v="Mini Watch Games 14-in-1"/>
    <n v="12071936"/>
    <s v="USD"/>
    <x v="7"/>
    <x v="1478"/>
    <n v="4"/>
    <n v="3.5"/>
    <n v="5"/>
    <s v="2.3.8"/>
    <s v="4+"/>
    <x v="0"/>
    <n v="37"/>
    <n v="0"/>
    <n v="1"/>
    <n v="1"/>
  </r>
  <r>
    <n v="6257"/>
    <n v="1062550397"/>
    <s v="摮血僑柴踴"/>
    <n v="42428416"/>
    <s v="USD"/>
    <x v="1"/>
    <x v="197"/>
    <n v="0"/>
    <n v="0"/>
    <n v="0"/>
    <n v="1"/>
    <s v="4+"/>
    <x v="16"/>
    <n v="40"/>
    <n v="4"/>
    <n v="1"/>
    <n v="1"/>
  </r>
  <r>
    <n v="6258"/>
    <n v="1062642163"/>
    <s v="A Short Tale"/>
    <n v="450622464"/>
    <s v="USD"/>
    <x v="0"/>
    <x v="1093"/>
    <n v="61"/>
    <n v="5"/>
    <n v="5"/>
    <s v="1.0.2"/>
    <s v="4+"/>
    <x v="0"/>
    <n v="40"/>
    <n v="5"/>
    <n v="1"/>
    <n v="1"/>
  </r>
  <r>
    <n v="6259"/>
    <n v="1062647883"/>
    <s v="Tesla Tubes: Solve our Logic Games &amp; Brain Puzzles"/>
    <n v="101735424"/>
    <s v="USD"/>
    <x v="1"/>
    <x v="2850"/>
    <n v="1"/>
    <n v="4.5"/>
    <n v="2"/>
    <s v="1.3.7"/>
    <s v="4+"/>
    <x v="0"/>
    <n v="38"/>
    <n v="5"/>
    <n v="12"/>
    <n v="1"/>
  </r>
  <r>
    <n v="6260"/>
    <n v="1062745479"/>
    <s v="HeartWatch. Heart &amp; Activity Monitor for Watch"/>
    <n v="16178176"/>
    <s v="USD"/>
    <x v="6"/>
    <x v="2851"/>
    <n v="247"/>
    <n v="4.5"/>
    <n v="4.5"/>
    <n v="3.2"/>
    <s v="4+"/>
    <x v="12"/>
    <n v="13"/>
    <n v="0"/>
    <n v="6"/>
    <n v="1"/>
  </r>
  <r>
    <n v="6261"/>
    <n v="1062764988"/>
    <s v="憒孵"/>
    <n v="159130624"/>
    <s v="USD"/>
    <x v="1"/>
    <x v="197"/>
    <n v="0"/>
    <n v="0"/>
    <n v="0"/>
    <s v="1.0.5"/>
    <s v="9+"/>
    <x v="0"/>
    <n v="40"/>
    <n v="5"/>
    <n v="1"/>
    <n v="1"/>
  </r>
  <r>
    <n v="6262"/>
    <n v="1062765947"/>
    <s v="Glob Trotters - Endless Arcade Blobber"/>
    <n v="136354816"/>
    <s v="USD"/>
    <x v="1"/>
    <x v="2852"/>
    <n v="188"/>
    <n v="4.5"/>
    <n v="4.5"/>
    <n v="2"/>
    <s v="4+"/>
    <x v="0"/>
    <n v="40"/>
    <n v="5"/>
    <n v="1"/>
    <n v="1"/>
  </r>
  <r>
    <n v="6263"/>
    <n v="1062771297"/>
    <s v="Draw It : Mini Game With Worldwide Multiplayer"/>
    <n v="92143616"/>
    <s v="USD"/>
    <x v="2"/>
    <x v="1416"/>
    <n v="62"/>
    <n v="4"/>
    <n v="4"/>
    <n v="1.1000000000000001"/>
    <s v="9+"/>
    <x v="0"/>
    <n v="43"/>
    <n v="5"/>
    <n v="1"/>
    <n v="1"/>
  </r>
  <r>
    <n v="6265"/>
    <n v="1062784298"/>
    <s v="瞈嚗喋踴"/>
    <n v="99588096"/>
    <s v="USD"/>
    <x v="1"/>
    <x v="197"/>
    <n v="0"/>
    <n v="0"/>
    <n v="0"/>
    <s v="1.0.0"/>
    <s v="9+"/>
    <x v="0"/>
    <n v="37"/>
    <n v="3"/>
    <n v="1"/>
    <n v="1"/>
  </r>
  <r>
    <n v="6268"/>
    <n v="1062825120"/>
    <s v="Frantic Architect"/>
    <n v="87051264"/>
    <s v="USD"/>
    <x v="1"/>
    <x v="721"/>
    <n v="52"/>
    <n v="3.5"/>
    <n v="4"/>
    <s v="1.0.1"/>
    <s v="4+"/>
    <x v="0"/>
    <n v="40"/>
    <n v="4"/>
    <n v="1"/>
    <n v="1"/>
  </r>
  <r>
    <n v="6270"/>
    <n v="1062825798"/>
    <s v="Flail Rider"/>
    <n v="204178432"/>
    <s v="USD"/>
    <x v="1"/>
    <x v="2853"/>
    <n v="179"/>
    <n v="4"/>
    <n v="4"/>
    <n v="1"/>
    <s v="4+"/>
    <x v="0"/>
    <n v="37"/>
    <n v="4"/>
    <n v="1"/>
    <n v="1"/>
  </r>
  <r>
    <n v="6271"/>
    <n v="1062825806"/>
    <s v="What Jump - Free Pop Arcade Game"/>
    <n v="201992192"/>
    <s v="USD"/>
    <x v="1"/>
    <x v="1159"/>
    <n v="0"/>
    <n v="3"/>
    <n v="0"/>
    <s v="2.1.2"/>
    <s v="4+"/>
    <x v="0"/>
    <n v="40"/>
    <n v="5"/>
    <n v="1"/>
    <n v="1"/>
  </r>
  <r>
    <n v="6272"/>
    <n v="1062827816"/>
    <s v="撅2嚗-餈嚗"/>
    <n v="710589440"/>
    <s v="USD"/>
    <x v="2"/>
    <x v="197"/>
    <n v="0"/>
    <n v="0"/>
    <n v="0"/>
    <s v="1.3.1"/>
    <s v="17+"/>
    <x v="0"/>
    <n v="38"/>
    <n v="5"/>
    <n v="2"/>
    <n v="1"/>
  </r>
  <r>
    <n v="6273"/>
    <n v="1062834129"/>
    <s v="CombineRobot"/>
    <n v="38444032"/>
    <s v="USD"/>
    <x v="2"/>
    <x v="698"/>
    <n v="5"/>
    <n v="4"/>
    <n v="3.5"/>
    <n v="1.25"/>
    <s v="9+"/>
    <x v="0"/>
    <n v="40"/>
    <n v="5"/>
    <n v="2"/>
    <n v="1"/>
  </r>
  <r>
    <n v="6277"/>
    <n v="1062945251"/>
    <s v="Five Minute Journal"/>
    <n v="21196800"/>
    <s v="USD"/>
    <x v="4"/>
    <x v="2838"/>
    <n v="64"/>
    <n v="5"/>
    <n v="5"/>
    <s v="1.4.1"/>
    <s v="4+"/>
    <x v="17"/>
    <n v="37"/>
    <n v="0"/>
    <n v="1"/>
    <n v="1"/>
  </r>
  <r>
    <n v="6280"/>
    <n v="1063149922"/>
    <s v="Xmas Swipe - Christmas Match 3 Puzzle"/>
    <n v="68613120"/>
    <s v="USD"/>
    <x v="1"/>
    <x v="2854"/>
    <n v="0"/>
    <n v="4.5"/>
    <n v="0"/>
    <n v="1.2"/>
    <s v="4+"/>
    <x v="0"/>
    <n v="38"/>
    <n v="5"/>
    <n v="1"/>
    <n v="1"/>
  </r>
  <r>
    <n v="6281"/>
    <n v="1063166978"/>
    <s v="Quidd"/>
    <n v="154158080"/>
    <s v="USD"/>
    <x v="1"/>
    <x v="2855"/>
    <n v="77"/>
    <n v="4.5"/>
    <n v="4.5"/>
    <s v="1.8.1"/>
    <s v="12+"/>
    <x v="13"/>
    <n v="37"/>
    <n v="0"/>
    <n v="1"/>
    <n v="1"/>
  </r>
  <r>
    <n v="6282"/>
    <n v="1063180351"/>
    <s v="具喋嚗詻冽"/>
    <n v="71775232"/>
    <s v="USD"/>
    <x v="1"/>
    <x v="197"/>
    <n v="0"/>
    <n v="0"/>
    <n v="0"/>
    <s v="1.0.5"/>
    <s v="12+"/>
    <x v="0"/>
    <n v="40"/>
    <n v="5"/>
    <n v="2"/>
    <n v="1"/>
  </r>
  <r>
    <n v="6285"/>
    <n v="1063191689"/>
    <s v="Faily Brakes"/>
    <n v="196969472"/>
    <s v="USD"/>
    <x v="1"/>
    <x v="2856"/>
    <n v="88"/>
    <n v="4"/>
    <n v="4"/>
    <n v="1.19"/>
    <s v="9+"/>
    <x v="0"/>
    <n v="38"/>
    <n v="5"/>
    <n v="18"/>
    <n v="1"/>
  </r>
  <r>
    <n v="6286"/>
    <n v="1063192467"/>
    <s v="Double Dog - Dare for money if you have the nerve"/>
    <n v="30467072"/>
    <s v="USD"/>
    <x v="4"/>
    <x v="2383"/>
    <n v="49"/>
    <n v="4"/>
    <n v="4"/>
    <s v="1.13.0"/>
    <s v="17+"/>
    <x v="0"/>
    <n v="37"/>
    <n v="0"/>
    <n v="1"/>
    <n v="1"/>
  </r>
  <r>
    <n v="6287"/>
    <n v="1063194066"/>
    <s v="Ultimate Bird Simulator"/>
    <n v="151135232"/>
    <s v="USD"/>
    <x v="2"/>
    <x v="2719"/>
    <n v="254"/>
    <n v="4"/>
    <n v="4"/>
    <n v="1"/>
    <s v="12+"/>
    <x v="0"/>
    <n v="38"/>
    <n v="5"/>
    <n v="1"/>
    <n v="1"/>
  </r>
  <r>
    <n v="6291"/>
    <n v="1063210798"/>
    <s v="Survival: Wicked Forest"/>
    <n v="552719360"/>
    <s v="USD"/>
    <x v="2"/>
    <x v="555"/>
    <n v="20"/>
    <n v="4"/>
    <n v="3.5"/>
    <n v="1.4"/>
    <s v="12+"/>
    <x v="0"/>
    <n v="37"/>
    <n v="5"/>
    <n v="1"/>
    <n v="1"/>
  </r>
  <r>
    <n v="6292"/>
    <n v="1063211448"/>
    <s v="PINGPONG嚗喋喉- 蟡Lv胯嚗"/>
    <n v="132924416"/>
    <s v="USD"/>
    <x v="1"/>
    <x v="197"/>
    <n v="0"/>
    <n v="0"/>
    <n v="0"/>
    <n v="1.5"/>
    <s v="4+"/>
    <x v="0"/>
    <n v="40"/>
    <n v="0"/>
    <n v="0"/>
    <n v="1"/>
  </r>
  <r>
    <n v="6295"/>
    <n v="1063317238"/>
    <s v="Adventure Cube"/>
    <n v="143679488"/>
    <s v="USD"/>
    <x v="1"/>
    <x v="2857"/>
    <n v="215"/>
    <n v="4"/>
    <n v="4"/>
    <n v="1"/>
    <s v="4+"/>
    <x v="0"/>
    <n v="40"/>
    <n v="5"/>
    <n v="6"/>
    <n v="1"/>
  </r>
  <r>
    <n v="6301"/>
    <n v="1063637102"/>
    <s v="Choppa"/>
    <n v="95278080"/>
    <s v="USD"/>
    <x v="1"/>
    <x v="2858"/>
    <n v="51"/>
    <n v="4.5"/>
    <n v="4.5"/>
    <s v="1.5.2"/>
    <s v="9+"/>
    <x v="0"/>
    <n v="38"/>
    <n v="5"/>
    <n v="1"/>
    <n v="1"/>
  </r>
  <r>
    <n v="6304"/>
    <n v="1063780668"/>
    <s v="Ridge Runner"/>
    <n v="56753152"/>
    <s v="USD"/>
    <x v="1"/>
    <x v="1609"/>
    <n v="43"/>
    <n v="4"/>
    <n v="4.5"/>
    <s v="1.1.0"/>
    <s v="9+"/>
    <x v="0"/>
    <n v="40"/>
    <n v="4"/>
    <n v="31"/>
    <n v="1"/>
  </r>
  <r>
    <n v="6305"/>
    <n v="1063781546"/>
    <s v="Epic Orchestra"/>
    <n v="54722560"/>
    <s v="USD"/>
    <x v="1"/>
    <x v="2859"/>
    <n v="103"/>
    <n v="4.5"/>
    <n v="4.5"/>
    <n v="1"/>
    <s v="4+"/>
    <x v="0"/>
    <n v="37"/>
    <n v="5"/>
    <n v="1"/>
    <n v="1"/>
  </r>
  <r>
    <n v="6306"/>
    <n v="1063785850"/>
    <s v="SenseSleep - Train Your Brain To Sleep Better"/>
    <n v="31157248"/>
    <s v="USD"/>
    <x v="1"/>
    <x v="177"/>
    <n v="22"/>
    <n v="5"/>
    <n v="5"/>
    <s v="1.0.0"/>
    <s v="4+"/>
    <x v="12"/>
    <n v="15"/>
    <n v="0"/>
    <n v="1"/>
    <n v="1"/>
  </r>
  <r>
    <n v="6307"/>
    <n v="1063828798"/>
    <s v="MORGAW簧 Saddle Adjust"/>
    <n v="4503552"/>
    <s v="USD"/>
    <x v="2"/>
    <x v="197"/>
    <n v="0"/>
    <n v="0"/>
    <n v="0"/>
    <s v="2.2.5"/>
    <s v="4+"/>
    <x v="10"/>
    <n v="37"/>
    <n v="4"/>
    <n v="9"/>
    <n v="1"/>
  </r>
  <r>
    <n v="6308"/>
    <n v="1063872409"/>
    <s v="Lea Born for Adventure"/>
    <n v="261120000"/>
    <s v="USD"/>
    <x v="7"/>
    <x v="496"/>
    <n v="20"/>
    <n v="4"/>
    <n v="4.5"/>
    <s v="1.2.2"/>
    <s v="4+"/>
    <x v="0"/>
    <n v="40"/>
    <n v="5"/>
    <n v="1"/>
    <n v="1"/>
  </r>
  <r>
    <n v="6309"/>
    <n v="1063873198"/>
    <s v="Mystery Tales: Alaskan Wild HD - A Mystery Hidden Object Adventure (Full)"/>
    <n v="1909682176"/>
    <s v="USD"/>
    <x v="12"/>
    <x v="2072"/>
    <n v="20"/>
    <n v="4.5"/>
    <n v="4.5"/>
    <s v="1.0.6"/>
    <s v="9+"/>
    <x v="0"/>
    <n v="24"/>
    <n v="5"/>
    <n v="4"/>
    <n v="1"/>
  </r>
  <r>
    <n v="6310"/>
    <n v="1063892879"/>
    <s v="Slide the Shakes"/>
    <n v="80974848"/>
    <s v="USD"/>
    <x v="1"/>
    <x v="2860"/>
    <n v="603"/>
    <n v="4.5"/>
    <n v="4.5"/>
    <n v="1.2"/>
    <s v="4+"/>
    <x v="0"/>
    <n v="38"/>
    <n v="5"/>
    <n v="13"/>
    <n v="1"/>
  </r>
  <r>
    <n v="6311"/>
    <n v="1063928863"/>
    <s v="Super Spy Girl Salon: Spa, Makeup and Dressup Game"/>
    <n v="94483456"/>
    <s v="USD"/>
    <x v="7"/>
    <x v="1413"/>
    <n v="6"/>
    <n v="4.5"/>
    <n v="5"/>
    <s v="9999.1.2"/>
    <s v="4+"/>
    <x v="0"/>
    <n v="40"/>
    <n v="5"/>
    <n v="1"/>
    <n v="1"/>
  </r>
  <r>
    <n v="6315"/>
    <n v="1063946646"/>
    <s v="潦～Ｗ怒憟楚柴蝻嗚"/>
    <n v="66295808"/>
    <s v="USD"/>
    <x v="1"/>
    <x v="831"/>
    <n v="1"/>
    <n v="5"/>
    <n v="5"/>
    <s v="1.0.1"/>
    <s v="12+"/>
    <x v="0"/>
    <n v="40"/>
    <n v="0"/>
    <n v="1"/>
    <n v="1"/>
  </r>
  <r>
    <n v="6319"/>
    <n v="1063992958"/>
    <s v="摰敹扎X"/>
    <n v="15628288"/>
    <s v="USD"/>
    <x v="1"/>
    <x v="197"/>
    <n v="0"/>
    <n v="0"/>
    <n v="0"/>
    <n v="1.4"/>
    <s v="17+"/>
    <x v="13"/>
    <n v="38"/>
    <n v="0"/>
    <n v="1"/>
    <n v="1"/>
  </r>
  <r>
    <n v="6320"/>
    <n v="1064016216"/>
    <s v="MangaTiara - love comic reader"/>
    <n v="81198080"/>
    <s v="USD"/>
    <x v="1"/>
    <x v="197"/>
    <n v="0"/>
    <n v="0"/>
    <n v="0"/>
    <s v="3.4.2"/>
    <s v="17+"/>
    <x v="20"/>
    <n v="37"/>
    <n v="0"/>
    <n v="1"/>
    <n v="1"/>
  </r>
  <r>
    <n v="6321"/>
    <n v="1064016503"/>
    <s v="MangaZERO - comic reader"/>
    <n v="99365888"/>
    <s v="USD"/>
    <x v="1"/>
    <x v="314"/>
    <n v="3"/>
    <n v="4.5"/>
    <n v="3.5"/>
    <s v="4.0.2"/>
    <s v="17+"/>
    <x v="20"/>
    <n v="37"/>
    <n v="4"/>
    <n v="2"/>
    <n v="1"/>
  </r>
  <r>
    <n v="6322"/>
    <n v="1064020298"/>
    <s v="Circles"/>
    <n v="52094976"/>
    <s v="USD"/>
    <x v="1"/>
    <x v="2319"/>
    <n v="70"/>
    <n v="3.5"/>
    <n v="4"/>
    <s v="1.0.2"/>
    <s v="4+"/>
    <x v="0"/>
    <n v="40"/>
    <n v="5"/>
    <n v="1"/>
    <n v="1"/>
  </r>
  <r>
    <n v="6323"/>
    <n v="1064038965"/>
    <s v="Malodo : Stop au mal de dos"/>
    <n v="15183872"/>
    <s v="USD"/>
    <x v="1"/>
    <x v="197"/>
    <n v="0"/>
    <n v="0"/>
    <n v="0"/>
    <s v="1.0.1"/>
    <s v="17+"/>
    <x v="21"/>
    <n v="37"/>
    <n v="0"/>
    <n v="2"/>
    <n v="1"/>
  </r>
  <r>
    <n v="6325"/>
    <n v="1064078609"/>
    <s v="Swing"/>
    <n v="134987776"/>
    <s v="USD"/>
    <x v="1"/>
    <x v="2861"/>
    <n v="4421"/>
    <n v="4.5"/>
    <n v="4.5"/>
    <n v="1.2"/>
    <s v="4+"/>
    <x v="0"/>
    <n v="38"/>
    <n v="5"/>
    <n v="1"/>
    <n v="1"/>
  </r>
  <r>
    <n v="6326"/>
    <n v="1064087245"/>
    <s v="T矇l矇commande pour SFR TV"/>
    <n v="11745280"/>
    <s v="USD"/>
    <x v="2"/>
    <x v="197"/>
    <n v="0"/>
    <n v="0"/>
    <n v="0"/>
    <n v="1.3"/>
    <s v="4+"/>
    <x v="13"/>
    <n v="37"/>
    <n v="4"/>
    <n v="1"/>
    <n v="1"/>
  </r>
  <r>
    <n v="6327"/>
    <n v="1064093693"/>
    <s v="illi"/>
    <n v="157521920"/>
    <s v="USD"/>
    <x v="6"/>
    <x v="1093"/>
    <n v="0"/>
    <n v="4"/>
    <n v="0"/>
    <s v="2.1.0"/>
    <s v="4+"/>
    <x v="0"/>
    <n v="37"/>
    <n v="5"/>
    <n v="1"/>
    <n v="1"/>
  </r>
  <r>
    <n v="6328"/>
    <n v="1064165938"/>
    <s v="Romulus Euro"/>
    <n v="18122752"/>
    <s v="USD"/>
    <x v="6"/>
    <x v="951"/>
    <n v="7"/>
    <n v="5"/>
    <n v="5"/>
    <n v="2"/>
    <s v="4+"/>
    <x v="16"/>
    <n v="37"/>
    <n v="0"/>
    <n v="1"/>
    <n v="1"/>
  </r>
  <r>
    <n v="6329"/>
    <n v="1064216828"/>
    <s v="Reddit Official App: All That's Trending and Viral"/>
    <n v="30855168"/>
    <s v="USD"/>
    <x v="1"/>
    <x v="2862"/>
    <n v="1442"/>
    <n v="4.5"/>
    <n v="4.5"/>
    <n v="3"/>
    <s v="17+"/>
    <x v="19"/>
    <n v="37"/>
    <n v="1"/>
    <n v="1"/>
    <n v="1"/>
  </r>
  <r>
    <n v="6331"/>
    <n v="1064304763"/>
    <s v="10  准胯"/>
    <n v="32050176"/>
    <s v="USD"/>
    <x v="1"/>
    <x v="831"/>
    <n v="1"/>
    <n v="4"/>
    <n v="4"/>
    <n v="1.2"/>
    <s v="4+"/>
    <x v="0"/>
    <n v="40"/>
    <n v="0"/>
    <n v="1"/>
    <n v="1"/>
  </r>
  <r>
    <n v="6334"/>
    <n v="1064362767"/>
    <s v="myHome - Home Automation"/>
    <n v="67281920"/>
    <s v="USD"/>
    <x v="17"/>
    <x v="1311"/>
    <n v="1"/>
    <n v="4"/>
    <n v="5"/>
    <s v="3.3.2"/>
    <s v="4+"/>
    <x v="7"/>
    <n v="37"/>
    <n v="3"/>
    <n v="13"/>
    <n v="1"/>
  </r>
  <r>
    <n v="6336"/>
    <n v="1064391608"/>
    <s v="拍:flower嚗押潘"/>
    <n v="50002944"/>
    <s v="USD"/>
    <x v="1"/>
    <x v="197"/>
    <n v="0"/>
    <n v="0"/>
    <n v="0"/>
    <n v="1.2"/>
    <s v="4+"/>
    <x v="0"/>
    <n v="38"/>
    <n v="0"/>
    <n v="1"/>
    <n v="1"/>
  </r>
  <r>
    <n v="6337"/>
    <n v="1064421107"/>
    <s v="Go Rally"/>
    <n v="266622976"/>
    <s v="USD"/>
    <x v="4"/>
    <x v="120"/>
    <n v="18"/>
    <n v="4"/>
    <n v="4.5"/>
    <s v="2.0.3"/>
    <s v="4+"/>
    <x v="0"/>
    <n v="37"/>
    <n v="5"/>
    <n v="1"/>
    <n v="1"/>
  </r>
  <r>
    <n v="6338"/>
    <n v="1064429971"/>
    <s v="Blocky Football"/>
    <n v="99435520"/>
    <s v="USD"/>
    <x v="1"/>
    <x v="2863"/>
    <n v="125"/>
    <n v="4.5"/>
    <n v="4"/>
    <n v="2.2999999999999998"/>
    <s v="4+"/>
    <x v="0"/>
    <n v="38"/>
    <n v="5"/>
    <n v="1"/>
    <n v="1"/>
  </r>
  <r>
    <n v="6339"/>
    <n v="1064459184"/>
    <s v="Plane Flying Parking Sim a Real Airplane Driving Test Run Simulator Racing Games"/>
    <n v="299873280"/>
    <s v="USD"/>
    <x v="1"/>
    <x v="1451"/>
    <n v="421"/>
    <n v="4.5"/>
    <n v="4.5"/>
    <s v="1.0.1"/>
    <s v="4+"/>
    <x v="0"/>
    <n v="38"/>
    <n v="5"/>
    <n v="1"/>
    <n v="1"/>
  </r>
  <r>
    <n v="6340"/>
    <n v="1064676206"/>
    <s v="Microsoft Selfie"/>
    <n v="68282368"/>
    <s v="USD"/>
    <x v="1"/>
    <x v="2784"/>
    <n v="24"/>
    <n v="4"/>
    <n v="4"/>
    <s v="2.2.0"/>
    <s v="4+"/>
    <x v="14"/>
    <n v="37"/>
    <n v="0"/>
    <n v="24"/>
    <n v="1"/>
  </r>
  <r>
    <n v="6343"/>
    <n v="1064785404"/>
    <s v="Mystic Castle - the Simplest &amp; Best RPG and Adventure Game"/>
    <n v="73411584"/>
    <s v="USD"/>
    <x v="1"/>
    <x v="2798"/>
    <n v="488"/>
    <n v="5"/>
    <n v="4.5"/>
    <s v="2.6.4"/>
    <s v="9+"/>
    <x v="0"/>
    <n v="38"/>
    <n v="5"/>
    <n v="33"/>
    <n v="1"/>
  </r>
  <r>
    <n v="6346"/>
    <n v="1064830114"/>
    <s v="靽箝瘚格閰晞 瑕戊桐耨蝢株店整"/>
    <n v="35344384"/>
    <s v="USD"/>
    <x v="1"/>
    <x v="197"/>
    <n v="0"/>
    <n v="0"/>
    <n v="0"/>
    <s v="1.0.0"/>
    <s v="17+"/>
    <x v="20"/>
    <n v="37"/>
    <n v="0"/>
    <n v="1"/>
    <n v="1"/>
  </r>
  <r>
    <n v="6350"/>
    <n v="1064883436"/>
    <s v="Merry Christmas -Activities"/>
    <n v="114275328"/>
    <s v="USD"/>
    <x v="1"/>
    <x v="561"/>
    <n v="0"/>
    <n v="3.5"/>
    <n v="0"/>
    <s v="9.12.0000"/>
    <s v="4+"/>
    <x v="16"/>
    <n v="38"/>
    <n v="5"/>
    <n v="12"/>
    <n v="1"/>
  </r>
  <r>
    <n v="6351"/>
    <n v="1064885978"/>
    <s v="Junk Yard Trucker Parking Simulator a Real Monster Truck Extreme Car Driving Test Racing Sim"/>
    <n v="214940672"/>
    <s v="USD"/>
    <x v="1"/>
    <x v="2311"/>
    <n v="106"/>
    <n v="4"/>
    <n v="4"/>
    <n v="1"/>
    <s v="4+"/>
    <x v="0"/>
    <n v="38"/>
    <n v="5"/>
    <n v="1"/>
    <n v="1"/>
  </r>
  <r>
    <n v="6353"/>
    <n v="1064902326"/>
    <s v="粉-賑隞"/>
    <n v="50859008"/>
    <s v="USD"/>
    <x v="1"/>
    <x v="197"/>
    <n v="0"/>
    <n v="0"/>
    <n v="0"/>
    <s v="1.6.2"/>
    <s v="9+"/>
    <x v="20"/>
    <n v="38"/>
    <n v="0"/>
    <n v="2"/>
    <n v="1"/>
  </r>
  <r>
    <n v="6354"/>
    <n v="1064913577"/>
    <s v="Multi Level 4 Car Parking Simulator a Real Driving Test Run Racing Games"/>
    <n v="312097792"/>
    <s v="USD"/>
    <x v="1"/>
    <x v="348"/>
    <n v="353"/>
    <n v="4.5"/>
    <n v="4.5"/>
    <n v="1"/>
    <s v="4+"/>
    <x v="0"/>
    <n v="38"/>
    <n v="5"/>
    <n v="1"/>
    <n v="1"/>
  </r>
  <r>
    <n v="6355"/>
    <n v="1064955217"/>
    <s v="Life Cycle - Track Your Time Automatically"/>
    <n v="14761984"/>
    <s v="USD"/>
    <x v="1"/>
    <x v="1005"/>
    <n v="12"/>
    <n v="4.5"/>
    <n v="4"/>
    <s v="1.7.0"/>
    <s v="4+"/>
    <x v="12"/>
    <n v="9"/>
    <n v="0"/>
    <n v="1"/>
    <n v="1"/>
  </r>
  <r>
    <n v="6356"/>
    <n v="1064962398"/>
    <s v="Planes Live - Flight Status Tracker and Radar"/>
    <n v="76452864"/>
    <s v="USD"/>
    <x v="12"/>
    <x v="2864"/>
    <n v="443"/>
    <n v="4.5"/>
    <n v="4.5"/>
    <n v="1.4"/>
    <s v="4+"/>
    <x v="8"/>
    <n v="37"/>
    <n v="5"/>
    <n v="17"/>
    <n v="1"/>
  </r>
  <r>
    <n v="6357"/>
    <n v="1064989970"/>
    <s v="Atomic Hangman Jr"/>
    <n v="135370752"/>
    <s v="USD"/>
    <x v="7"/>
    <x v="698"/>
    <n v="9"/>
    <n v="4.5"/>
    <n v="4.5"/>
    <n v="1.1000000000000001"/>
    <s v="9+"/>
    <x v="16"/>
    <n v="37"/>
    <n v="5"/>
    <n v="1"/>
    <n v="1"/>
  </r>
  <r>
    <n v="6358"/>
    <n v="1065127755"/>
    <s v="Never Alone: Ki Edition"/>
    <n v="760836096"/>
    <s v="USD"/>
    <x v="4"/>
    <x v="1561"/>
    <n v="225"/>
    <n v="4.5"/>
    <n v="4.5"/>
    <n v="1.03"/>
    <s v="9+"/>
    <x v="0"/>
    <n v="25"/>
    <n v="5"/>
    <n v="16"/>
    <n v="1"/>
  </r>
  <r>
    <n v="6359"/>
    <n v="1065221752"/>
    <s v="Super Smash the Office - Endless Destruction!"/>
    <n v="88428544"/>
    <s v="USD"/>
    <x v="1"/>
    <x v="1784"/>
    <n v="62"/>
    <n v="4"/>
    <n v="4"/>
    <n v="1.1000000000000001"/>
    <s v="12+"/>
    <x v="0"/>
    <n v="38"/>
    <n v="5"/>
    <n v="1"/>
    <n v="1"/>
  </r>
  <r>
    <n v="6360"/>
    <n v="1065222241"/>
    <s v="隤啜箝銝~脯踴憪艾瑯~"/>
    <n v="380809216"/>
    <s v="USD"/>
    <x v="1"/>
    <x v="197"/>
    <n v="0"/>
    <n v="0"/>
    <n v="0"/>
    <n v="1.3"/>
    <s v="12+"/>
    <x v="0"/>
    <n v="38"/>
    <n v="0"/>
    <n v="1"/>
    <n v="1"/>
  </r>
  <r>
    <n v="6361"/>
    <n v="1065223198"/>
    <s v="Reversi REAL - Multiplayer Board game"/>
    <n v="62751744"/>
    <s v="USD"/>
    <x v="1"/>
    <x v="197"/>
    <n v="0"/>
    <n v="0"/>
    <n v="0"/>
    <s v="1.0.3"/>
    <s v="4+"/>
    <x v="0"/>
    <n v="38"/>
    <n v="2"/>
    <n v="2"/>
    <n v="1"/>
  </r>
  <r>
    <n v="6363"/>
    <n v="1065249424"/>
    <s v="MSQRD  Live Filters &amp; Face Swap for Video Selfies"/>
    <n v="198906880"/>
    <s v="USD"/>
    <x v="1"/>
    <x v="2865"/>
    <n v="750"/>
    <n v="4.5"/>
    <n v="4.5"/>
    <s v="1.3.5"/>
    <s v="9+"/>
    <x v="14"/>
    <n v="37"/>
    <n v="5"/>
    <n v="11"/>
    <n v="1"/>
  </r>
  <r>
    <n v="6366"/>
    <n v="1065271333"/>
    <s v="Sago Mini Robot Party"/>
    <n v="84750336"/>
    <s v="USD"/>
    <x v="6"/>
    <x v="555"/>
    <n v="53"/>
    <n v="4.5"/>
    <n v="4.5"/>
    <n v="1"/>
    <s v="4+"/>
    <x v="16"/>
    <n v="39"/>
    <n v="5"/>
    <n v="1"/>
    <n v="1"/>
  </r>
  <r>
    <n v="6367"/>
    <n v="1065289089"/>
    <s v="Flight Unlimited 2K16 - Flight Simulator"/>
    <n v="2998989824"/>
    <s v="USD"/>
    <x v="3"/>
    <x v="179"/>
    <n v="55"/>
    <n v="3.5"/>
    <n v="3.5"/>
    <s v="1.2.1"/>
    <s v="9+"/>
    <x v="0"/>
    <n v="38"/>
    <n v="5"/>
    <n v="1"/>
    <n v="1"/>
  </r>
  <r>
    <n v="6368"/>
    <n v="1065304745"/>
    <s v="詻扼喳鈭隤蝵柴潦"/>
    <n v="460717056"/>
    <s v="USD"/>
    <x v="1"/>
    <x v="197"/>
    <n v="0"/>
    <n v="0"/>
    <n v="0"/>
    <s v="1.0.10"/>
    <s v="9+"/>
    <x v="13"/>
    <n v="40"/>
    <n v="4"/>
    <n v="1"/>
    <n v="1"/>
  </r>
  <r>
    <n v="6370"/>
    <n v="1065354321"/>
    <s v="Glass Road"/>
    <n v="434425856"/>
    <s v="USD"/>
    <x v="0"/>
    <x v="532"/>
    <n v="10"/>
    <n v="2"/>
    <n v="1.5"/>
    <s v="2.0.0"/>
    <s v="4+"/>
    <x v="0"/>
    <n v="38"/>
    <n v="5"/>
    <n v="1"/>
    <n v="1"/>
  </r>
  <r>
    <n v="6371"/>
    <n v="1065354746"/>
    <s v="Video speed editor - VBooster"/>
    <n v="46454784"/>
    <s v="USD"/>
    <x v="1"/>
    <x v="831"/>
    <n v="1"/>
    <n v="1"/>
    <n v="1"/>
    <n v="2.2000000000000002"/>
    <s v="4+"/>
    <x v="14"/>
    <n v="37"/>
    <n v="1"/>
    <n v="1"/>
    <n v="1"/>
  </r>
  <r>
    <n v="6372"/>
    <n v="1065376321"/>
    <s v="VR Car Driving Simulator for Google Cardboard"/>
    <n v="179395584"/>
    <s v="USD"/>
    <x v="1"/>
    <x v="1609"/>
    <n v="53"/>
    <n v="3.5"/>
    <n v="4.5"/>
    <n v="1.3"/>
    <s v="4+"/>
    <x v="0"/>
    <n v="40"/>
    <n v="0"/>
    <n v="1"/>
    <n v="1"/>
  </r>
  <r>
    <n v="6377"/>
    <n v="1065401804"/>
    <s v="撅望蝺粥踴"/>
    <n v="17186816"/>
    <s v="USD"/>
    <x v="1"/>
    <x v="197"/>
    <n v="0"/>
    <n v="0"/>
    <n v="0"/>
    <s v="1.0.1"/>
    <s v="4+"/>
    <x v="0"/>
    <n v="40"/>
    <n v="5"/>
    <n v="2"/>
    <n v="1"/>
  </r>
  <r>
    <n v="6380"/>
    <n v="1065405497"/>
    <s v="擳-偷銝"/>
    <n v="234680320"/>
    <s v="USD"/>
    <x v="2"/>
    <x v="555"/>
    <n v="49"/>
    <n v="4.5"/>
    <n v="4.5"/>
    <n v="1.04"/>
    <s v="9+"/>
    <x v="0"/>
    <n v="40"/>
    <n v="5"/>
    <n v="2"/>
    <n v="1"/>
  </r>
  <r>
    <n v="6382"/>
    <n v="1065421915"/>
    <s v="靽"/>
    <n v="97892352"/>
    <s v="USD"/>
    <x v="1"/>
    <x v="197"/>
    <n v="0"/>
    <n v="0"/>
    <n v="0"/>
    <s v="2.2.1"/>
    <s v="17+"/>
    <x v="17"/>
    <n v="38"/>
    <n v="0"/>
    <n v="2"/>
    <n v="1"/>
  </r>
  <r>
    <n v="6386"/>
    <n v="1065470211"/>
    <s v="押～擗"/>
    <n v="63353856"/>
    <s v="USD"/>
    <x v="4"/>
    <x v="197"/>
    <n v="0"/>
    <n v="0"/>
    <n v="0"/>
    <n v="1"/>
    <s v="4+"/>
    <x v="0"/>
    <n v="38"/>
    <n v="5"/>
    <n v="1"/>
    <n v="1"/>
  </r>
  <r>
    <n v="6387"/>
    <n v="1065480798"/>
    <s v="Bubble Buggie"/>
    <n v="104014848"/>
    <s v="USD"/>
    <x v="1"/>
    <x v="1120"/>
    <n v="4"/>
    <n v="4.5"/>
    <n v="4.5"/>
    <n v="3.6"/>
    <s v="4+"/>
    <x v="0"/>
    <n v="37"/>
    <n v="5"/>
    <n v="1"/>
    <n v="1"/>
  </r>
  <r>
    <n v="6388"/>
    <n v="1065511007"/>
    <s v="Boom: Best Equalizer &amp; Magical Surround Sound"/>
    <n v="88309760"/>
    <s v="USD"/>
    <x v="1"/>
    <x v="2866"/>
    <n v="41"/>
    <n v="4"/>
    <n v="5"/>
    <s v="1.2.1"/>
    <s v="4+"/>
    <x v="6"/>
    <n v="37"/>
    <n v="4"/>
    <n v="4"/>
    <n v="1"/>
  </r>
  <r>
    <n v="6390"/>
    <n v="1065550288"/>
    <s v="Tchapper Messenger - Keep it private"/>
    <n v="82187264"/>
    <s v="USD"/>
    <x v="1"/>
    <x v="197"/>
    <n v="0"/>
    <n v="0"/>
    <n v="0"/>
    <n v="2.5"/>
    <s v="4+"/>
    <x v="17"/>
    <n v="37"/>
    <n v="0"/>
    <n v="9"/>
    <n v="1"/>
  </r>
  <r>
    <n v="6391"/>
    <n v="1065562979"/>
    <s v="Dark Dimensions: City of Ash HD - A Mystery Hidden Object Game (Full)"/>
    <n v="1231781888"/>
    <s v="USD"/>
    <x v="12"/>
    <x v="872"/>
    <n v="6"/>
    <n v="3"/>
    <n v="3"/>
    <s v="1.0.2"/>
    <s v="9+"/>
    <x v="0"/>
    <n v="24"/>
    <n v="5"/>
    <n v="3"/>
    <n v="1"/>
  </r>
  <r>
    <n v="6392"/>
    <n v="1065590798"/>
    <s v="Osmo Monster"/>
    <n v="245437440"/>
    <s v="USD"/>
    <x v="1"/>
    <x v="1826"/>
    <n v="2"/>
    <n v="4"/>
    <n v="3.5"/>
    <s v="1.3.9"/>
    <s v="4+"/>
    <x v="0"/>
    <n v="24"/>
    <n v="5"/>
    <n v="12"/>
    <n v="1"/>
  </r>
  <r>
    <n v="6393"/>
    <n v="1065599938"/>
    <s v="HARVEST MOON: Seeds Of Memories"/>
    <n v="340971520"/>
    <s v="USD"/>
    <x v="3"/>
    <x v="1873"/>
    <n v="45"/>
    <n v="4"/>
    <n v="3.5"/>
    <n v="1.6"/>
    <s v="4+"/>
    <x v="0"/>
    <n v="40"/>
    <n v="5"/>
    <n v="1"/>
    <n v="1"/>
  </r>
  <r>
    <n v="6394"/>
    <n v="1065621093"/>
    <s v="PE Mods - Custom Keyboard for Minecraft Pocket Edition"/>
    <n v="11611136"/>
    <s v="USD"/>
    <x v="6"/>
    <x v="1284"/>
    <n v="185"/>
    <n v="2.5"/>
    <n v="2.5"/>
    <n v="1"/>
    <s v="4+"/>
    <x v="0"/>
    <n v="37"/>
    <n v="5"/>
    <n v="1"/>
    <n v="1"/>
  </r>
  <r>
    <n v="6395"/>
    <n v="1065623382"/>
    <s v="Mr. Potato Head: School Rush"/>
    <n v="654974976"/>
    <s v="USD"/>
    <x v="0"/>
    <x v="423"/>
    <n v="17"/>
    <n v="4.5"/>
    <n v="4.5"/>
    <n v="1"/>
    <s v="4+"/>
    <x v="20"/>
    <n v="38"/>
    <n v="5"/>
    <n v="1"/>
    <n v="1"/>
  </r>
  <r>
    <n v="6396"/>
    <n v="1065674928"/>
    <s v="Amaranthine Voyage: The Obsidian Book - A Hidden Object Adventure (Full)"/>
    <n v="912869376"/>
    <s v="USD"/>
    <x v="12"/>
    <x v="954"/>
    <n v="67"/>
    <n v="4.5"/>
    <n v="4.5"/>
    <s v="1.0.0"/>
    <s v="9+"/>
    <x v="0"/>
    <n v="38"/>
    <n v="5"/>
    <n v="5"/>
    <n v="1"/>
  </r>
  <r>
    <n v="6397"/>
    <n v="1065675607"/>
    <s v="The Walk VR"/>
    <n v="311964672"/>
    <s v="USD"/>
    <x v="1"/>
    <x v="1116"/>
    <n v="24"/>
    <n v="2"/>
    <n v="2"/>
    <n v="1.1000000000000001"/>
    <s v="4+"/>
    <x v="13"/>
    <n v="38"/>
    <n v="0"/>
    <n v="1"/>
    <n v="1"/>
  </r>
  <r>
    <n v="6398"/>
    <n v="1065691080"/>
    <s v="押研銵"/>
    <n v="19249152"/>
    <s v="USD"/>
    <x v="1"/>
    <x v="197"/>
    <n v="0"/>
    <n v="0"/>
    <n v="0"/>
    <s v="1.0.1"/>
    <s v="9+"/>
    <x v="0"/>
    <n v="40"/>
    <n v="5"/>
    <n v="2"/>
    <n v="1"/>
  </r>
  <r>
    <n v="6400"/>
    <n v="1065719308"/>
    <s v="擳嚗"/>
    <n v="20328448"/>
    <s v="USD"/>
    <x v="1"/>
    <x v="197"/>
    <n v="0"/>
    <n v="0"/>
    <n v="0"/>
    <n v="2"/>
    <s v="4+"/>
    <x v="0"/>
    <n v="40"/>
    <n v="5"/>
    <n v="2"/>
    <n v="1"/>
  </r>
  <r>
    <n v="6403"/>
    <n v="1065754566"/>
    <s v="Ｕ銝"/>
    <n v="405905408"/>
    <s v="USD"/>
    <x v="1"/>
    <x v="1458"/>
    <n v="3"/>
    <n v="5"/>
    <n v="5"/>
    <s v="1.0.0"/>
    <s v="17+"/>
    <x v="0"/>
    <n v="38"/>
    <n v="0"/>
    <n v="1"/>
    <n v="1"/>
  </r>
  <r>
    <n v="6404"/>
    <n v="1065770853"/>
    <s v="雓圾 詻嫘脯 - 雿艾嚗"/>
    <n v="35903488"/>
    <s v="USD"/>
    <x v="1"/>
    <x v="831"/>
    <n v="1"/>
    <n v="5"/>
    <n v="5"/>
    <s v="1.0.1"/>
    <s v="9+"/>
    <x v="20"/>
    <n v="38"/>
    <n v="4"/>
    <n v="1"/>
    <n v="1"/>
  </r>
  <r>
    <n v="6405"/>
    <n v="1065781769"/>
    <s v="Houseparty - Group Video Chat"/>
    <n v="79375360"/>
    <s v="USD"/>
    <x v="1"/>
    <x v="2867"/>
    <n v="110"/>
    <n v="4"/>
    <n v="4.5"/>
    <s v="1.1.3"/>
    <s v="12+"/>
    <x v="9"/>
    <n v="37"/>
    <n v="4"/>
    <n v="1"/>
    <n v="1"/>
  </r>
  <r>
    <n v="6406"/>
    <n v="1065802303"/>
    <s v="3D Car Racing Simulator Real Drag Race Rivals Road Chase Driving Games"/>
    <n v="212980736"/>
    <s v="USD"/>
    <x v="1"/>
    <x v="293"/>
    <n v="70"/>
    <n v="4"/>
    <n v="4"/>
    <n v="1"/>
    <s v="4+"/>
    <x v="0"/>
    <n v="38"/>
    <n v="5"/>
    <n v="1"/>
    <n v="1"/>
  </r>
  <r>
    <n v="6407"/>
    <n v="1065810974"/>
    <s v="Cooking Mama Let's Cook Puzzle"/>
    <n v="111119360"/>
    <s v="USD"/>
    <x v="1"/>
    <x v="903"/>
    <n v="54"/>
    <n v="4.5"/>
    <n v="4.5"/>
    <s v="1.0.5"/>
    <s v="4+"/>
    <x v="0"/>
    <n v="38"/>
    <n v="5"/>
    <n v="22"/>
    <n v="1"/>
  </r>
  <r>
    <n v="6408"/>
    <n v="1065834036"/>
    <s v="Chaos Centurions"/>
    <n v="41930752"/>
    <s v="USD"/>
    <x v="1"/>
    <x v="1873"/>
    <n v="1"/>
    <n v="3"/>
    <n v="5"/>
    <s v="2.3.0"/>
    <s v="12+"/>
    <x v="0"/>
    <n v="38"/>
    <n v="4"/>
    <n v="13"/>
    <n v="1"/>
  </r>
  <r>
    <n v="6409"/>
    <n v="1065849294"/>
    <s v="Loop Drive 2"/>
    <n v="72770560"/>
    <s v="USD"/>
    <x v="1"/>
    <x v="2868"/>
    <n v="3893"/>
    <n v="4.5"/>
    <n v="4.5"/>
    <n v="1.1599999999999999"/>
    <s v="4+"/>
    <x v="0"/>
    <n v="38"/>
    <n v="5"/>
    <n v="1"/>
    <n v="1"/>
  </r>
  <r>
    <n v="6410"/>
    <n v="1065902981"/>
    <s v="Princess Libby: Frozen Party"/>
    <n v="104026112"/>
    <s v="USD"/>
    <x v="1"/>
    <x v="1921"/>
    <n v="2"/>
    <n v="4"/>
    <n v="5"/>
    <n v="1.1000000000000001"/>
    <s v="4+"/>
    <x v="0"/>
    <n v="40"/>
    <n v="5"/>
    <n v="2"/>
    <n v="1"/>
  </r>
  <r>
    <n v="6412"/>
    <n v="1065906948"/>
    <s v="The Pit"/>
    <n v="41295872"/>
    <s v="USD"/>
    <x v="1"/>
    <x v="1525"/>
    <n v="1257"/>
    <n v="4.5"/>
    <n v="4.5"/>
    <n v="1"/>
    <s v="4+"/>
    <x v="0"/>
    <n v="38"/>
    <n v="5"/>
    <n v="1"/>
    <n v="1"/>
  </r>
  <r>
    <n v="6413"/>
    <n v="1065976148"/>
    <s v="Shadow Wolf Mysteries: Tracks of Terror - A Hidden Object Adventure (Full)"/>
    <n v="1007366144"/>
    <s v="USD"/>
    <x v="12"/>
    <x v="1803"/>
    <n v="66"/>
    <n v="4.5"/>
    <n v="4.5"/>
    <s v="1.0.0"/>
    <s v="9+"/>
    <x v="0"/>
    <n v="38"/>
    <n v="5"/>
    <n v="4"/>
    <n v="1"/>
  </r>
  <r>
    <n v="6414"/>
    <n v="1065980436"/>
    <s v="POP! Slots  Las Vegas Casino Slot Machine Games"/>
    <n v="82688000"/>
    <s v="USD"/>
    <x v="1"/>
    <x v="2869"/>
    <n v="643"/>
    <n v="4.5"/>
    <n v="4.5"/>
    <s v="2.42.0"/>
    <s v="12+"/>
    <x v="0"/>
    <n v="38"/>
    <n v="5"/>
    <n v="2"/>
    <n v="1"/>
  </r>
  <r>
    <n v="6415"/>
    <n v="1066018502"/>
    <s v="Meditation Studio  Guided Meditations and Courses"/>
    <n v="107767808"/>
    <s v="USD"/>
    <x v="0"/>
    <x v="2659"/>
    <n v="90"/>
    <n v="5"/>
    <n v="5"/>
    <s v="1.3.1"/>
    <s v="4+"/>
    <x v="12"/>
    <n v="37"/>
    <n v="5"/>
    <n v="1"/>
    <n v="1"/>
  </r>
  <r>
    <n v="6418"/>
    <n v="1066091585"/>
    <s v="Fernanfloo"/>
    <n v="63286272"/>
    <s v="USD"/>
    <x v="1"/>
    <x v="2870"/>
    <n v="93"/>
    <n v="4.5"/>
    <n v="4.5"/>
    <n v="2.4"/>
    <s v="9+"/>
    <x v="0"/>
    <n v="40"/>
    <n v="5"/>
    <n v="1"/>
    <n v="1"/>
  </r>
  <r>
    <n v="6422"/>
    <n v="1066111223"/>
    <s v="Escape Game: Fountain"/>
    <n v="43569152"/>
    <s v="USD"/>
    <x v="1"/>
    <x v="1860"/>
    <n v="69"/>
    <n v="5"/>
    <n v="5"/>
    <n v="1"/>
    <s v="4+"/>
    <x v="0"/>
    <n v="40"/>
    <n v="5"/>
    <n v="2"/>
    <n v="1"/>
  </r>
  <r>
    <n v="6424"/>
    <n v="1066135421"/>
    <s v="Lost Journey - Nomination of Best China IndiePlay Game"/>
    <n v="57732096"/>
    <s v="USD"/>
    <x v="2"/>
    <x v="2405"/>
    <n v="16"/>
    <n v="4.5"/>
    <n v="4.5"/>
    <s v="1.0.1"/>
    <s v="9+"/>
    <x v="0"/>
    <n v="38"/>
    <n v="5"/>
    <n v="3"/>
    <n v="1"/>
  </r>
  <r>
    <n v="6428"/>
    <n v="1066170195"/>
    <s v="脯格扔!Ｕ!!蝚Ｕ脯券"/>
    <n v="157717504"/>
    <s v="USD"/>
    <x v="1"/>
    <x v="197"/>
    <n v="0"/>
    <n v="0"/>
    <n v="0"/>
    <s v="1.1.0"/>
    <s v="12+"/>
    <x v="0"/>
    <n v="38"/>
    <n v="5"/>
    <n v="1"/>
    <n v="1"/>
  </r>
  <r>
    <n v="6429"/>
    <n v="1066172927"/>
    <s v="撠璁瘣芾镼踵虜望隡嚗"/>
    <n v="262118400"/>
    <s v="USD"/>
    <x v="1"/>
    <x v="197"/>
    <n v="0"/>
    <n v="0"/>
    <n v="0"/>
    <n v="1.1000000000000001"/>
    <s v="4+"/>
    <x v="0"/>
    <n v="38"/>
    <n v="5"/>
    <n v="1"/>
    <n v="1"/>
  </r>
  <r>
    <n v="6433"/>
    <n v="1066322956"/>
    <s v="Doo - Get Things Done"/>
    <n v="16439296"/>
    <s v="USD"/>
    <x v="0"/>
    <x v="2332"/>
    <n v="3"/>
    <n v="4"/>
    <n v="5"/>
    <s v="2.0.3"/>
    <s v="4+"/>
    <x v="1"/>
    <n v="37"/>
    <n v="5"/>
    <n v="9"/>
    <n v="1"/>
  </r>
  <r>
    <n v="6434"/>
    <n v="1066338494"/>
    <s v="Live Wallpapers for Me - Animated HD Backgrounds"/>
    <n v="29489152"/>
    <s v="USD"/>
    <x v="7"/>
    <x v="2110"/>
    <n v="57"/>
    <n v="4"/>
    <n v="4.5"/>
    <n v="1.7"/>
    <s v="4+"/>
    <x v="13"/>
    <n v="37"/>
    <n v="0"/>
    <n v="15"/>
    <n v="1"/>
  </r>
  <r>
    <n v="6436"/>
    <n v="1066416979"/>
    <s v="All Devices for WhatsApp - Messenger for iPad"/>
    <n v="30306304"/>
    <s v="USD"/>
    <x v="1"/>
    <x v="2871"/>
    <n v="25"/>
    <n v="3"/>
    <n v="2"/>
    <n v="1.64"/>
    <s v="4+"/>
    <x v="9"/>
    <n v="24"/>
    <n v="2"/>
    <n v="32"/>
    <n v="1"/>
  </r>
  <r>
    <n v="6442"/>
    <n v="1066612270"/>
    <s v="勗脯潦柴准"/>
    <n v="125937664"/>
    <s v="USD"/>
    <x v="1"/>
    <x v="831"/>
    <n v="1"/>
    <n v="5"/>
    <n v="5"/>
    <s v="1.0.1"/>
    <s v="4+"/>
    <x v="0"/>
    <n v="38"/>
    <n v="5"/>
    <n v="1"/>
    <n v="1"/>
  </r>
  <r>
    <n v="6443"/>
    <n v="1066632299"/>
    <s v="The Pocket Quiz for Pokemon"/>
    <n v="20499456"/>
    <s v="USD"/>
    <x v="1"/>
    <x v="197"/>
    <n v="0"/>
    <n v="0"/>
    <n v="0"/>
    <n v="1.1000000000000001"/>
    <s v="4+"/>
    <x v="0"/>
    <n v="40"/>
    <n v="0"/>
    <n v="1"/>
    <n v="1"/>
  </r>
  <r>
    <n v="6444"/>
    <n v="1066685421"/>
    <s v="Dark Money-⊥柴釆脯-"/>
    <n v="62405632"/>
    <s v="USD"/>
    <x v="1"/>
    <x v="831"/>
    <n v="1"/>
    <n v="5"/>
    <n v="5"/>
    <s v="1.0.10"/>
    <s v="17+"/>
    <x v="0"/>
    <n v="38"/>
    <n v="0"/>
    <n v="1"/>
    <n v="1"/>
  </r>
  <r>
    <n v="6448"/>
    <n v="1066731455"/>
    <s v="Remove Master: Duplicate Photos &amp; Contacts Cleaner"/>
    <n v="28209152"/>
    <s v="USD"/>
    <x v="0"/>
    <x v="277"/>
    <n v="8"/>
    <n v="4"/>
    <n v="3.5"/>
    <n v="1.8"/>
    <s v="4+"/>
    <x v="7"/>
    <n v="37"/>
    <n v="0"/>
    <n v="11"/>
    <n v="1"/>
  </r>
  <r>
    <n v="6449"/>
    <n v="1066737409"/>
    <s v="虜2"/>
    <n v="40060928"/>
    <s v="USD"/>
    <x v="1"/>
    <x v="197"/>
    <n v="0"/>
    <n v="0"/>
    <n v="0"/>
    <s v="1.1.1"/>
    <s v="4+"/>
    <x v="13"/>
    <n v="37"/>
    <n v="0"/>
    <n v="1"/>
    <n v="1"/>
  </r>
  <r>
    <n v="6450"/>
    <n v="1066752474"/>
    <s v="Solitaire "/>
    <n v="68179968"/>
    <s v="USD"/>
    <x v="1"/>
    <x v="2872"/>
    <n v="1373"/>
    <n v="5"/>
    <n v="5"/>
    <s v="1.0.228"/>
    <s v="4+"/>
    <x v="0"/>
    <n v="40"/>
    <n v="2"/>
    <n v="15"/>
    <n v="1"/>
  </r>
  <r>
    <n v="6453"/>
    <n v="1066769531"/>
    <s v="膠銝漯繚蝏FC箏敶"/>
    <n v="197087232"/>
    <s v="USD"/>
    <x v="1"/>
    <x v="197"/>
    <n v="0"/>
    <n v="0"/>
    <n v="0"/>
    <s v="2.1.1"/>
    <s v="9+"/>
    <x v="0"/>
    <n v="40"/>
    <n v="0"/>
    <n v="1"/>
    <n v="1"/>
  </r>
  <r>
    <n v="6454"/>
    <n v="1066784117"/>
    <s v="Kickerinho World"/>
    <n v="198001664"/>
    <s v="USD"/>
    <x v="1"/>
    <x v="2578"/>
    <n v="24"/>
    <n v="4"/>
    <n v="4"/>
    <s v="1.3.5"/>
    <s v="4+"/>
    <x v="0"/>
    <n v="37"/>
    <n v="5"/>
    <n v="11"/>
    <n v="1"/>
  </r>
  <r>
    <n v="6455"/>
    <n v="1066882875"/>
    <s v="Dofus Pogo"/>
    <n v="272736256"/>
    <s v="USD"/>
    <x v="1"/>
    <x v="1427"/>
    <n v="35"/>
    <n v="4"/>
    <n v="4.5"/>
    <n v="1.03"/>
    <s v="4+"/>
    <x v="0"/>
    <n v="38"/>
    <n v="5"/>
    <n v="1"/>
    <n v="1"/>
  </r>
  <r>
    <n v="6456"/>
    <n v="1066980345"/>
    <s v="Hunger Games Servers for Minecraft PE (Online)"/>
    <n v="33880064"/>
    <s v="USD"/>
    <x v="7"/>
    <x v="1949"/>
    <n v="19"/>
    <n v="3.5"/>
    <n v="4"/>
    <n v="1.1000000000000001"/>
    <s v="4+"/>
    <x v="13"/>
    <n v="37"/>
    <n v="2"/>
    <n v="1"/>
    <n v="1"/>
  </r>
  <r>
    <n v="6457"/>
    <n v="1067024404"/>
    <s v="Hatoful Boyfriend"/>
    <n v="1297310720"/>
    <s v="USD"/>
    <x v="4"/>
    <x v="32"/>
    <n v="41"/>
    <n v="4.5"/>
    <n v="4.5"/>
    <n v="1.3"/>
    <s v="9+"/>
    <x v="0"/>
    <n v="40"/>
    <n v="5"/>
    <n v="1"/>
    <n v="1"/>
  </r>
  <r>
    <n v="6458"/>
    <n v="1067059743"/>
    <s v="Ｕ嫘蝷箸  The BEST  for Ｕ嫘潦扎"/>
    <n v="5354496"/>
    <s v="USD"/>
    <x v="1"/>
    <x v="197"/>
    <n v="0"/>
    <n v="0"/>
    <n v="0"/>
    <n v="1.1000000000000001"/>
    <s v="12+"/>
    <x v="13"/>
    <n v="37"/>
    <n v="0"/>
    <n v="1"/>
    <n v="1"/>
  </r>
  <r>
    <n v="6459"/>
    <n v="1067084549"/>
    <s v="Epic Flail"/>
    <n v="51681280"/>
    <s v="USD"/>
    <x v="1"/>
    <x v="333"/>
    <n v="14"/>
    <n v="3.5"/>
    <n v="3.5"/>
    <n v="1.2"/>
    <s v="12+"/>
    <x v="0"/>
    <n v="37"/>
    <n v="5"/>
    <n v="1"/>
    <n v="1"/>
  </r>
  <r>
    <n v="6460"/>
    <n v="1067117430"/>
    <s v="Osmo Coding Awbie"/>
    <n v="491183104"/>
    <s v="USD"/>
    <x v="1"/>
    <x v="1695"/>
    <n v="1"/>
    <n v="4"/>
    <n v="5"/>
    <s v="1.4.5"/>
    <s v="4+"/>
    <x v="0"/>
    <n v="24"/>
    <n v="5"/>
    <n v="12"/>
    <n v="1"/>
  </r>
  <r>
    <n v="6461"/>
    <n v="1067146012"/>
    <s v="The Lorax - Read &amp; Play - Dr. Seuss"/>
    <n v="91570176"/>
    <s v="USD"/>
    <x v="0"/>
    <x v="456"/>
    <n v="10"/>
    <n v="4.5"/>
    <n v="4.5"/>
    <s v="4.0.6"/>
    <s v="4+"/>
    <x v="20"/>
    <n v="37"/>
    <n v="5"/>
    <n v="1"/>
    <n v="1"/>
  </r>
  <r>
    <n v="6464"/>
    <n v="1067180769"/>
    <s v="扳蝢蝢戊閮箸嚗"/>
    <n v="27269120"/>
    <s v="USD"/>
    <x v="1"/>
    <x v="197"/>
    <n v="0"/>
    <n v="0"/>
    <n v="0"/>
    <n v="1"/>
    <s v="17+"/>
    <x v="13"/>
    <n v="38"/>
    <n v="0"/>
    <n v="1"/>
    <n v="1"/>
  </r>
  <r>
    <n v="6465"/>
    <n v="1067189485"/>
    <s v="Magic Princess - Girls Makeup &amp; Dressup Salon Game"/>
    <n v="92433408"/>
    <s v="USD"/>
    <x v="7"/>
    <x v="23"/>
    <n v="6"/>
    <n v="4"/>
    <n v="3.5"/>
    <s v="9999.1.3"/>
    <s v="4+"/>
    <x v="0"/>
    <n v="40"/>
    <n v="5"/>
    <n v="1"/>
    <n v="1"/>
  </r>
  <r>
    <n v="6466"/>
    <n v="1067205290"/>
    <s v="敹怨粉晶撠秩-剔蝏霂渲蕭銋衣典砌頧賡霂餃"/>
    <n v="82140160"/>
    <s v="USD"/>
    <x v="1"/>
    <x v="23"/>
    <n v="4"/>
    <n v="4.5"/>
    <n v="4.5"/>
    <n v="1.5"/>
    <s v="12+"/>
    <x v="20"/>
    <n v="38"/>
    <n v="4"/>
    <n v="1"/>
    <n v="1"/>
  </r>
  <r>
    <n v="6467"/>
    <n v="1067212421"/>
    <s v="Rainmaker - The Beautiful Flood"/>
    <n v="152269824"/>
    <s v="USD"/>
    <x v="7"/>
    <x v="748"/>
    <n v="14"/>
    <n v="4.5"/>
    <n v="4.5"/>
    <s v="3.0.0"/>
    <s v="4+"/>
    <x v="0"/>
    <n v="38"/>
    <n v="5"/>
    <n v="1"/>
    <n v="1"/>
  </r>
  <r>
    <n v="6470"/>
    <n v="1067231467"/>
    <s v="湔HD-憡曹剖像"/>
    <n v="25325568"/>
    <s v="USD"/>
    <x v="1"/>
    <x v="456"/>
    <n v="0"/>
    <n v="2"/>
    <n v="0"/>
    <s v="2.3.0"/>
    <s v="12+"/>
    <x v="13"/>
    <n v="24"/>
    <n v="4"/>
    <n v="2"/>
    <n v="1"/>
  </r>
  <r>
    <n v="6474"/>
    <n v="1067456521"/>
    <s v="Oh, the Places You'll Go! - Read &amp; Play - Dr. Seuss"/>
    <n v="65974272"/>
    <s v="USD"/>
    <x v="0"/>
    <x v="1413"/>
    <n v="12"/>
    <n v="4.5"/>
    <n v="4.5"/>
    <s v="4.0.6"/>
    <s v="4+"/>
    <x v="20"/>
    <n v="37"/>
    <n v="5"/>
    <n v="1"/>
    <n v="1"/>
  </r>
  <r>
    <n v="6475"/>
    <n v="1067458275"/>
    <s v="WatchNotes - Display notes on watch face"/>
    <n v="21420032"/>
    <s v="USD"/>
    <x v="7"/>
    <x v="561"/>
    <n v="4"/>
    <n v="3"/>
    <n v="3.5"/>
    <n v="2"/>
    <s v="4+"/>
    <x v="1"/>
    <n v="37"/>
    <n v="0"/>
    <n v="2"/>
    <n v="1"/>
  </r>
  <r>
    <n v="6476"/>
    <n v="1067468386"/>
    <s v="Level With Me"/>
    <n v="38602752"/>
    <s v="USD"/>
    <x v="1"/>
    <x v="2873"/>
    <n v="19"/>
    <n v="4.5"/>
    <n v="4.5"/>
    <n v="1.23"/>
    <s v="4+"/>
    <x v="0"/>
    <n v="37"/>
    <n v="4"/>
    <n v="1"/>
    <n v="1"/>
  </r>
  <r>
    <n v="6482"/>
    <n v="1067575280"/>
    <s v="iScore5-APHG"/>
    <n v="76252160"/>
    <s v="USD"/>
    <x v="4"/>
    <x v="1826"/>
    <n v="16"/>
    <n v="4.5"/>
    <n v="4.5"/>
    <n v="2.1"/>
    <s v="4+"/>
    <x v="16"/>
    <n v="37"/>
    <n v="1"/>
    <n v="1"/>
    <n v="1"/>
  </r>
  <r>
    <n v="6483"/>
    <n v="1067589627"/>
    <s v="Racing in Car"/>
    <n v="106005504"/>
    <s v="USD"/>
    <x v="1"/>
    <x v="2874"/>
    <n v="19067"/>
    <n v="4"/>
    <n v="4"/>
    <n v="1"/>
    <s v="4+"/>
    <x v="0"/>
    <n v="40"/>
    <n v="5"/>
    <n v="1"/>
    <n v="1"/>
  </r>
  <r>
    <n v="6484"/>
    <n v="1067594919"/>
    <s v="Easy Save - Repost your Instagram Photos &amp; Videos"/>
    <n v="24253440"/>
    <s v="USD"/>
    <x v="1"/>
    <x v="2875"/>
    <n v="41"/>
    <n v="4.5"/>
    <n v="4.5"/>
    <n v="3"/>
    <s v="12+"/>
    <x v="14"/>
    <n v="37"/>
    <n v="0"/>
    <n v="1"/>
    <n v="1"/>
  </r>
  <r>
    <n v="6485"/>
    <n v="1067596534"/>
    <s v="This by Tinrocket"/>
    <n v="47585280"/>
    <s v="USD"/>
    <x v="7"/>
    <x v="449"/>
    <n v="123"/>
    <n v="4.5"/>
    <n v="4.5"/>
    <s v="1.0.2"/>
    <s v="4+"/>
    <x v="14"/>
    <n v="37"/>
    <n v="5"/>
    <n v="1"/>
    <n v="1"/>
  </r>
  <r>
    <n v="6489"/>
    <n v="1067644352"/>
    <s v="Diggy's Adventure"/>
    <n v="102445056"/>
    <s v="USD"/>
    <x v="1"/>
    <x v="2876"/>
    <n v="413"/>
    <n v="4.5"/>
    <n v="4.5"/>
    <s v="1.1.25"/>
    <s v="9+"/>
    <x v="0"/>
    <n v="37"/>
    <n v="5"/>
    <n v="2"/>
    <n v="1"/>
  </r>
  <r>
    <n v="6490"/>
    <n v="1067684327"/>
    <s v="Good Knight Story"/>
    <n v="153513984"/>
    <s v="USD"/>
    <x v="1"/>
    <x v="2877"/>
    <n v="6282"/>
    <n v="5"/>
    <n v="5"/>
    <s v="1.0.2"/>
    <s v="12+"/>
    <x v="0"/>
    <n v="35"/>
    <n v="5"/>
    <n v="12"/>
    <n v="1"/>
  </r>
  <r>
    <n v="6491"/>
    <n v="1067686814"/>
    <m/>
    <n v="15602688"/>
    <s v="USD"/>
    <x v="1"/>
    <x v="197"/>
    <n v="0"/>
    <n v="0"/>
    <n v="0"/>
    <s v="1.0.1"/>
    <s v="4+"/>
    <x v="0"/>
    <n v="38"/>
    <n v="5"/>
    <n v="2"/>
    <n v="1"/>
  </r>
  <r>
    <n v="6492"/>
    <n v="1067715382"/>
    <s v="Ｕ潦嚚喋蝺剁"/>
    <n v="25044992"/>
    <s v="USD"/>
    <x v="8"/>
    <x v="197"/>
    <n v="0"/>
    <n v="0"/>
    <n v="0"/>
    <s v="1.0.2"/>
    <s v="9+"/>
    <x v="13"/>
    <n v="38"/>
    <n v="0"/>
    <n v="1"/>
    <n v="1"/>
  </r>
  <r>
    <n v="6494"/>
    <n v="1067720154"/>
    <s v="GUNTAI"/>
    <n v="73180160"/>
    <s v="USD"/>
    <x v="0"/>
    <x v="831"/>
    <n v="1"/>
    <n v="4"/>
    <n v="4"/>
    <n v="1.02"/>
    <s v="9+"/>
    <x v="0"/>
    <n v="25"/>
    <n v="5"/>
    <n v="1"/>
    <n v="1"/>
  </r>
  <r>
    <n v="6495"/>
    <n v="1067720293"/>
    <s v="憭找艾踴急/晞蝟餃蝦憟唾潦"/>
    <n v="66764800"/>
    <s v="USD"/>
    <x v="1"/>
    <x v="1068"/>
    <n v="2"/>
    <n v="5"/>
    <n v="5"/>
    <s v="1.0.1"/>
    <s v="4+"/>
    <x v="0"/>
    <n v="40"/>
    <n v="4"/>
    <n v="2"/>
    <n v="1"/>
  </r>
  <r>
    <n v="6501"/>
    <n v="1067766579"/>
    <s v="准具 蝑函蝑典"/>
    <n v="173768704"/>
    <s v="USD"/>
    <x v="1"/>
    <x v="197"/>
    <n v="0"/>
    <n v="0"/>
    <n v="0"/>
    <s v="1.0.2"/>
    <s v="12+"/>
    <x v="0"/>
    <n v="38"/>
    <n v="5"/>
    <n v="1"/>
    <n v="1"/>
  </r>
  <r>
    <n v="6502"/>
    <n v="1067768015"/>
    <s v="Tour de France 2016 - the official game"/>
    <n v="124479488"/>
    <s v="USD"/>
    <x v="0"/>
    <x v="2060"/>
    <n v="0"/>
    <n v="3"/>
    <n v="0"/>
    <s v="2.2.2"/>
    <s v="4+"/>
    <x v="0"/>
    <n v="38"/>
    <n v="5"/>
    <n v="1"/>
    <n v="1"/>
  </r>
  <r>
    <n v="6503"/>
    <n v="1067773107"/>
    <s v="EmoWatch"/>
    <n v="20101120"/>
    <s v="USD"/>
    <x v="2"/>
    <x v="2574"/>
    <n v="4"/>
    <n v="1"/>
    <n v="1"/>
    <n v="1"/>
    <s v="4+"/>
    <x v="21"/>
    <n v="37"/>
    <n v="0"/>
    <n v="1"/>
    <n v="1"/>
  </r>
  <r>
    <n v="6506"/>
    <n v="1067848872"/>
    <s v="Refreshinator - Auto Refresh tool for Ticket sites"/>
    <n v="3053568"/>
    <s v="USD"/>
    <x v="7"/>
    <x v="197"/>
    <n v="0"/>
    <n v="0"/>
    <n v="0"/>
    <s v="2.0.1"/>
    <s v="17+"/>
    <x v="13"/>
    <n v="37"/>
    <n v="5"/>
    <n v="1"/>
    <n v="1"/>
  </r>
  <r>
    <n v="6507"/>
    <n v="1067848964"/>
    <s v="Slingshot Rush"/>
    <n v="130173952"/>
    <s v="USD"/>
    <x v="1"/>
    <x v="1123"/>
    <n v="140"/>
    <n v="4"/>
    <n v="4"/>
    <n v="1.1000000000000001"/>
    <s v="4+"/>
    <x v="0"/>
    <n v="38"/>
    <n v="5"/>
    <n v="22"/>
    <n v="1"/>
  </r>
  <r>
    <n v="6508"/>
    <n v="1067860796"/>
    <s v="Asana Rebel - Yoga Inspired Fitness"/>
    <n v="128882688"/>
    <s v="USD"/>
    <x v="1"/>
    <x v="2878"/>
    <n v="27"/>
    <n v="4.5"/>
    <n v="4.5"/>
    <s v="3.7.2"/>
    <s v="4+"/>
    <x v="12"/>
    <n v="37"/>
    <n v="5"/>
    <n v="3"/>
    <n v="1"/>
  </r>
  <r>
    <n v="6509"/>
    <n v="1067891186"/>
    <s v="Peach  share vividly"/>
    <n v="15626240"/>
    <s v="USD"/>
    <x v="1"/>
    <x v="2879"/>
    <n v="98"/>
    <n v="4"/>
    <n v="4"/>
    <s v="1.2.1"/>
    <s v="12+"/>
    <x v="9"/>
    <n v="37"/>
    <n v="0"/>
    <n v="1"/>
    <n v="1"/>
  </r>
  <r>
    <n v="6510"/>
    <n v="1067903136"/>
    <s v="Splash"/>
    <n v="121606144"/>
    <s v="USD"/>
    <x v="1"/>
    <x v="2880"/>
    <n v="1631"/>
    <n v="4.5"/>
    <n v="4.5"/>
    <n v="1"/>
    <s v="4+"/>
    <x v="0"/>
    <n v="40"/>
    <n v="5"/>
    <n v="1"/>
    <n v="1"/>
  </r>
  <r>
    <n v="6511"/>
    <n v="1067937065"/>
    <s v="Anime Girl Pose 3D"/>
    <n v="92434432"/>
    <s v="USD"/>
    <x v="7"/>
    <x v="314"/>
    <n v="9"/>
    <n v="4.5"/>
    <n v="4.5"/>
    <n v="1"/>
    <s v="4+"/>
    <x v="13"/>
    <n v="37"/>
    <n v="5"/>
    <n v="1"/>
    <n v="1"/>
  </r>
  <r>
    <n v="6512"/>
    <n v="1067980441"/>
    <s v="Hood Jump  The Best Platform Game in the Streets"/>
    <n v="40046592"/>
    <s v="USD"/>
    <x v="1"/>
    <x v="68"/>
    <n v="4"/>
    <n v="3.5"/>
    <n v="3"/>
    <n v="2.2999999999999998"/>
    <s v="9+"/>
    <x v="0"/>
    <n v="37"/>
    <n v="5"/>
    <n v="1"/>
    <n v="1"/>
  </r>
  <r>
    <n v="6513"/>
    <n v="1068019093"/>
    <s v="KIMOJI"/>
    <n v="43337728"/>
    <s v="USD"/>
    <x v="6"/>
    <x v="2881"/>
    <n v="9"/>
    <n v="2.5"/>
    <n v="4"/>
    <s v="4.1.1"/>
    <s v="17+"/>
    <x v="13"/>
    <n v="37"/>
    <n v="0"/>
    <n v="5"/>
    <n v="1"/>
  </r>
  <r>
    <n v="6514"/>
    <n v="1068026210"/>
    <s v="詻嫘敶"/>
    <n v="10823680"/>
    <s v="USD"/>
    <x v="1"/>
    <x v="197"/>
    <n v="0"/>
    <n v="0"/>
    <n v="0"/>
    <s v="1.0.1"/>
    <s v="4+"/>
    <x v="20"/>
    <n v="40"/>
    <n v="0"/>
    <n v="1"/>
    <n v="1"/>
  </r>
  <r>
    <n v="6515"/>
    <n v="1068044677"/>
    <s v="砌犖蝻塚靽箝撠戊怒嚚"/>
    <n v="88091648"/>
    <s v="USD"/>
    <x v="1"/>
    <x v="831"/>
    <n v="1"/>
    <n v="5"/>
    <n v="5"/>
    <s v="1.1.5"/>
    <s v="17+"/>
    <x v="0"/>
    <n v="38"/>
    <n v="0"/>
    <n v="2"/>
    <n v="1"/>
  </r>
  <r>
    <n v="6523"/>
    <n v="1068076031"/>
    <s v="Titan Slots III"/>
    <n v="110205952"/>
    <s v="USD"/>
    <x v="1"/>
    <x v="600"/>
    <n v="92"/>
    <n v="4.5"/>
    <n v="4"/>
    <n v="1.9"/>
    <s v="12+"/>
    <x v="0"/>
    <n v="37"/>
    <n v="5"/>
    <n v="1"/>
    <n v="1"/>
  </r>
  <r>
    <n v="6525"/>
    <n v="1068079276"/>
    <s v="憭找犖怒閫芥"/>
    <n v="32102400"/>
    <s v="USD"/>
    <x v="1"/>
    <x v="197"/>
    <n v="0"/>
    <n v="0"/>
    <n v="0"/>
    <s v="1.0.1"/>
    <s v="4+"/>
    <x v="0"/>
    <n v="38"/>
    <n v="5"/>
    <n v="2"/>
    <n v="1"/>
  </r>
  <r>
    <n v="6526"/>
    <n v="1068081729"/>
    <s v="敶澆戊隞"/>
    <n v="82154496"/>
    <s v="USD"/>
    <x v="1"/>
    <x v="197"/>
    <n v="0"/>
    <n v="0"/>
    <n v="0"/>
    <s v="1.0.1"/>
    <s v="9+"/>
    <x v="0"/>
    <n v="38"/>
    <n v="5"/>
    <n v="2"/>
    <n v="1"/>
  </r>
  <r>
    <n v="6529"/>
    <n v="1068095192"/>
    <s v="Gin Rummy Plus - Multiplayer Online Card Game"/>
    <n v="178644992"/>
    <s v="USD"/>
    <x v="1"/>
    <x v="2882"/>
    <n v="304"/>
    <n v="5"/>
    <n v="4.5"/>
    <s v="2.4.1"/>
    <s v="12+"/>
    <x v="0"/>
    <n v="38"/>
    <n v="5"/>
    <n v="1"/>
    <n v="1"/>
  </r>
  <r>
    <n v="6530"/>
    <n v="1068100966"/>
    <s v="Pirates Kids Room Escape"/>
    <n v="166528000"/>
    <s v="USD"/>
    <x v="1"/>
    <x v="183"/>
    <n v="6"/>
    <n v="5"/>
    <n v="5"/>
    <n v="1"/>
    <s v="4+"/>
    <x v="0"/>
    <n v="40"/>
    <n v="4"/>
    <n v="1"/>
    <n v="1"/>
  </r>
  <r>
    <n v="6532"/>
    <n v="1068110571"/>
    <s v="Baby Story - Pregnancy Pics Baby Milestones Photo"/>
    <n v="166354944"/>
    <s v="USD"/>
    <x v="1"/>
    <x v="2883"/>
    <n v="5964"/>
    <n v="4.5"/>
    <n v="4.5"/>
    <n v="1.6"/>
    <s v="4+"/>
    <x v="14"/>
    <n v="37"/>
    <n v="5"/>
    <n v="12"/>
    <n v="1"/>
  </r>
  <r>
    <n v="6534"/>
    <n v="1068164841"/>
    <s v="貊折隡嚗啗蓮頂蝏60蝘銝雿嚗"/>
    <n v="229632000"/>
    <s v="USD"/>
    <x v="1"/>
    <x v="197"/>
    <n v="0"/>
    <n v="0"/>
    <n v="0"/>
    <n v="1.1000000000000001"/>
    <s v="12+"/>
    <x v="0"/>
    <n v="38"/>
    <n v="5"/>
    <n v="1"/>
    <n v="1"/>
  </r>
  <r>
    <n v="6535"/>
    <n v="1068204657"/>
    <s v="My Cafe: Recipes &amp; Stories - World Restaurant Game"/>
    <n v="133657600"/>
    <s v="USD"/>
    <x v="1"/>
    <x v="2884"/>
    <n v="604"/>
    <n v="4.5"/>
    <n v="4.5"/>
    <n v="2017.6"/>
    <s v="4+"/>
    <x v="0"/>
    <n v="38"/>
    <n v="5"/>
    <n v="46"/>
    <n v="1"/>
  </r>
  <r>
    <n v="6536"/>
    <n v="1068236871"/>
    <s v="Overcome Porn: 40 Day Challenge"/>
    <n v="37776384"/>
    <s v="USD"/>
    <x v="6"/>
    <x v="66"/>
    <n v="5"/>
    <n v="2.5"/>
    <n v="4"/>
    <s v="1.5.4"/>
    <s v="9+"/>
    <x v="17"/>
    <n v="37"/>
    <n v="0"/>
    <n v="1"/>
    <n v="1"/>
  </r>
  <r>
    <n v="6537"/>
    <n v="1068266222"/>
    <s v="TraptionBakery"/>
    <n v="46557184"/>
    <s v="USD"/>
    <x v="1"/>
    <x v="423"/>
    <n v="17"/>
    <n v="5"/>
    <n v="5"/>
    <n v="1"/>
    <s v="9+"/>
    <x v="0"/>
    <n v="37"/>
    <n v="2"/>
    <n v="1"/>
    <n v="1"/>
  </r>
  <r>
    <n v="6543"/>
    <n v="1068353024"/>
    <s v="梁漲隡-澈瑕戊蝥虫蟡"/>
    <n v="24373248"/>
    <s v="USD"/>
    <x v="1"/>
    <x v="197"/>
    <n v="0"/>
    <n v="0"/>
    <n v="0"/>
    <s v="2.0.0"/>
    <s v="17+"/>
    <x v="9"/>
    <n v="37"/>
    <n v="0"/>
    <n v="2"/>
    <n v="1"/>
  </r>
  <r>
    <n v="6546"/>
    <n v="1068360791"/>
    <s v="雓圾2016"/>
    <n v="15844352"/>
    <s v="USD"/>
    <x v="1"/>
    <x v="197"/>
    <n v="0"/>
    <n v="0"/>
    <n v="0"/>
    <n v="1.3"/>
    <s v="4+"/>
    <x v="20"/>
    <n v="38"/>
    <n v="0"/>
    <n v="1"/>
    <n v="1"/>
  </r>
  <r>
    <n v="6547"/>
    <n v="1068366903"/>
    <s v="Emily Wants To Play"/>
    <n v="1263686656"/>
    <s v="USD"/>
    <x v="6"/>
    <x v="285"/>
    <n v="81"/>
    <n v="3.5"/>
    <n v="3.5"/>
    <n v="1"/>
    <s v="12+"/>
    <x v="0"/>
    <n v="37"/>
    <n v="5"/>
    <n v="1"/>
    <n v="1"/>
  </r>
  <r>
    <n v="6548"/>
    <n v="1068366937"/>
    <s v="Tap Tap Fish - Abyssrium"/>
    <n v="209029120"/>
    <s v="USD"/>
    <x v="1"/>
    <x v="2885"/>
    <n v="477"/>
    <n v="4.5"/>
    <n v="4.5"/>
    <s v="1.4.1"/>
    <s v="4+"/>
    <x v="0"/>
    <n v="37"/>
    <n v="5"/>
    <n v="5"/>
    <n v="1"/>
  </r>
  <r>
    <n v="6549"/>
    <n v="1068378177"/>
    <s v="Yu-Gi-Oh! Duel Links"/>
    <n v="185152512"/>
    <s v="USD"/>
    <x v="1"/>
    <x v="2886"/>
    <n v="937"/>
    <n v="5"/>
    <n v="4.5"/>
    <s v="1.6.0"/>
    <s v="9+"/>
    <x v="0"/>
    <n v="37"/>
    <n v="5"/>
    <n v="11"/>
    <n v="1"/>
  </r>
  <r>
    <n v="6550"/>
    <n v="1068396594"/>
    <s v="Samurai Ninja Puzzle ONIMARU"/>
    <n v="61177856"/>
    <s v="USD"/>
    <x v="1"/>
    <x v="197"/>
    <n v="0"/>
    <n v="0"/>
    <n v="0"/>
    <n v="1.4"/>
    <s v="4+"/>
    <x v="0"/>
    <n v="38"/>
    <n v="0"/>
    <n v="9"/>
    <n v="1"/>
  </r>
  <r>
    <n v="6552"/>
    <n v="1068416637"/>
    <s v="Zenge"/>
    <n v="449143808"/>
    <s v="USD"/>
    <x v="2"/>
    <x v="471"/>
    <n v="194"/>
    <n v="4.5"/>
    <n v="4.5"/>
    <n v="1"/>
    <s v="4+"/>
    <x v="0"/>
    <n v="38"/>
    <n v="5"/>
    <n v="1"/>
    <n v="1"/>
  </r>
  <r>
    <n v="6553"/>
    <n v="1068418810"/>
    <s v="芥皛RUN"/>
    <n v="23583744"/>
    <s v="USD"/>
    <x v="1"/>
    <x v="197"/>
    <n v="0"/>
    <n v="0"/>
    <n v="0"/>
    <s v="1.0.1"/>
    <s v="4+"/>
    <x v="0"/>
    <n v="38"/>
    <n v="5"/>
    <n v="2"/>
    <n v="1"/>
  </r>
  <r>
    <n v="6554"/>
    <n v="1068419726"/>
    <s v="蝟"/>
    <n v="16157696"/>
    <s v="USD"/>
    <x v="1"/>
    <x v="197"/>
    <n v="0"/>
    <n v="0"/>
    <n v="0"/>
    <s v="1.0.1"/>
    <s v="4+"/>
    <x v="0"/>
    <n v="38"/>
    <n v="5"/>
    <n v="2"/>
    <n v="1"/>
  </r>
  <r>
    <n v="6558"/>
    <n v="1068460848"/>
    <s v="bit-tube - Live Stream Video Chat"/>
    <n v="44632064"/>
    <s v="USD"/>
    <x v="1"/>
    <x v="197"/>
    <n v="0"/>
    <n v="0"/>
    <n v="0"/>
    <n v="1.3"/>
    <s v="12+"/>
    <x v="9"/>
    <n v="37"/>
    <n v="0"/>
    <n v="2"/>
    <n v="1"/>
  </r>
  <r>
    <n v="6559"/>
    <n v="1068463719"/>
    <s v="Building World - Create Your Castle &amp; City"/>
    <n v="6915072"/>
    <s v="USD"/>
    <x v="1"/>
    <x v="314"/>
    <n v="5"/>
    <n v="4"/>
    <n v="3"/>
    <n v="3.4"/>
    <s v="4+"/>
    <x v="0"/>
    <n v="37"/>
    <n v="3"/>
    <n v="2"/>
    <n v="1"/>
  </r>
  <r>
    <n v="6563"/>
    <n v="1068512694"/>
    <s v="Cartoon Network Superstar Soccer: Goal!!!  Multiplayer Sports Game Starring Your Favorite Characters"/>
    <n v="398425088"/>
    <s v="USD"/>
    <x v="6"/>
    <x v="1478"/>
    <n v="103"/>
    <n v="3.5"/>
    <n v="3.5"/>
    <s v="1.0.1"/>
    <s v="4+"/>
    <x v="0"/>
    <n v="37"/>
    <n v="5"/>
    <n v="1"/>
    <n v="1"/>
  </r>
  <r>
    <n v="6565"/>
    <n v="1068556466"/>
    <s v="Modern Atlas Travel Guides &amp; City Maps  nearby places in Wikipedia &amp; Wikivoyage"/>
    <n v="65324032"/>
    <s v="USD"/>
    <x v="2"/>
    <x v="1826"/>
    <n v="32"/>
    <n v="4.5"/>
    <n v="4"/>
    <s v="1.0.3"/>
    <s v="12+"/>
    <x v="8"/>
    <n v="37"/>
    <n v="5"/>
    <n v="1"/>
    <n v="1"/>
  </r>
  <r>
    <n v="6567"/>
    <n v="1068596150"/>
    <s v="Wheel of Fortune Slots Casino with Vanna White"/>
    <n v="110957568"/>
    <s v="USD"/>
    <x v="1"/>
    <x v="2887"/>
    <n v="291"/>
    <n v="4.5"/>
    <n v="4.5"/>
    <s v="1.6.0"/>
    <s v="17+"/>
    <x v="0"/>
    <n v="37"/>
    <n v="5"/>
    <n v="1"/>
    <n v="1"/>
  </r>
  <r>
    <n v="6572"/>
    <n v="1068766238"/>
    <s v="Free QR Code Reader simply to scan a QR Code"/>
    <n v="12190720"/>
    <s v="USD"/>
    <x v="1"/>
    <x v="456"/>
    <n v="6"/>
    <n v="5"/>
    <n v="5"/>
    <n v="2.1"/>
    <s v="4+"/>
    <x v="1"/>
    <n v="38"/>
    <n v="3"/>
    <n v="2"/>
    <n v="1"/>
  </r>
  <r>
    <n v="6573"/>
    <n v="1068808996"/>
    <s v="Pixel Car Racer"/>
    <n v="93115392"/>
    <s v="USD"/>
    <x v="1"/>
    <x v="369"/>
    <n v="29"/>
    <n v="4"/>
    <n v="4"/>
    <s v="1.0.83"/>
    <s v="4+"/>
    <x v="0"/>
    <n v="38"/>
    <n v="5"/>
    <n v="1"/>
    <n v="1"/>
  </r>
  <r>
    <n v="6574"/>
    <n v="1068818303"/>
    <s v="整詻艾潦潦格脯"/>
    <n v="525569024"/>
    <s v="USD"/>
    <x v="1"/>
    <x v="389"/>
    <n v="1"/>
    <n v="4.5"/>
    <n v="4"/>
    <s v="2.4.0"/>
    <s v="12+"/>
    <x v="0"/>
    <n v="38"/>
    <n v="5"/>
    <n v="1"/>
    <n v="1"/>
  </r>
  <r>
    <n v="6576"/>
    <n v="1068847177"/>
    <s v="Monster Tail"/>
    <n v="140006400"/>
    <s v="USD"/>
    <x v="1"/>
    <x v="2888"/>
    <n v="155"/>
    <n v="4"/>
    <n v="4.5"/>
    <n v="1.6"/>
    <s v="9+"/>
    <x v="0"/>
    <n v="37"/>
    <n v="5"/>
    <n v="0"/>
    <n v="1"/>
  </r>
  <r>
    <n v="6577"/>
    <n v="1068875169"/>
    <s v="Escape Game  Escape from Lost Memory"/>
    <n v="185708544"/>
    <s v="USD"/>
    <x v="1"/>
    <x v="197"/>
    <n v="0"/>
    <n v="0"/>
    <n v="0"/>
    <s v="1.0.0"/>
    <s v="4+"/>
    <x v="0"/>
    <n v="38"/>
    <n v="5"/>
    <n v="1"/>
    <n v="1"/>
  </r>
  <r>
    <n v="6578"/>
    <n v="1068885474"/>
    <s v="CROSS -艾賢翰Ｕ瑯-"/>
    <n v="32785408"/>
    <s v="USD"/>
    <x v="1"/>
    <x v="197"/>
    <n v="0"/>
    <n v="0"/>
    <n v="0"/>
    <n v="1"/>
    <s v="4+"/>
    <x v="0"/>
    <n v="37"/>
    <n v="0"/>
    <n v="1"/>
    <n v="1"/>
  </r>
  <r>
    <n v="6579"/>
    <n v="1068996563"/>
    <s v="Princess Salon: Frozen Party"/>
    <n v="106467328"/>
    <s v="USD"/>
    <x v="1"/>
    <x v="386"/>
    <n v="168"/>
    <n v="4"/>
    <n v="4"/>
    <n v="1"/>
    <s v="4+"/>
    <x v="0"/>
    <n v="43"/>
    <n v="5"/>
    <n v="1"/>
    <n v="1"/>
  </r>
  <r>
    <n v="6580"/>
    <n v="1069160488"/>
    <s v="Taps to Riches"/>
    <n v="221522944"/>
    <s v="USD"/>
    <x v="1"/>
    <x v="2889"/>
    <n v="291"/>
    <n v="4.5"/>
    <n v="4.5"/>
    <n v="2.06"/>
    <s v="4+"/>
    <x v="0"/>
    <n v="37"/>
    <n v="5"/>
    <n v="1"/>
    <n v="1"/>
  </r>
  <r>
    <n v="6581"/>
    <n v="1069162618"/>
    <s v="Swap Sword"/>
    <n v="84971520"/>
    <s v="USD"/>
    <x v="6"/>
    <x v="2836"/>
    <n v="56"/>
    <n v="4.5"/>
    <n v="4.5"/>
    <n v="1.2"/>
    <s v="9+"/>
    <x v="0"/>
    <n v="40"/>
    <n v="5"/>
    <n v="1"/>
    <n v="1"/>
  </r>
  <r>
    <n v="6582"/>
    <n v="1069217368"/>
    <s v="HOLE."/>
    <n v="86029312"/>
    <s v="USD"/>
    <x v="1"/>
    <x v="197"/>
    <n v="0"/>
    <n v="0"/>
    <n v="0"/>
    <s v="2.0.0"/>
    <s v="9+"/>
    <x v="0"/>
    <n v="37"/>
    <n v="1"/>
    <n v="1"/>
    <n v="1"/>
  </r>
  <r>
    <n v="6587"/>
    <n v="1069236120"/>
    <s v="Green the Planet 2"/>
    <n v="33005568"/>
    <s v="USD"/>
    <x v="1"/>
    <x v="569"/>
    <n v="123"/>
    <n v="5"/>
    <n v="5"/>
    <s v="1.6.0"/>
    <s v="4+"/>
    <x v="0"/>
    <n v="25"/>
    <n v="5"/>
    <n v="10"/>
    <n v="1"/>
  </r>
  <r>
    <n v="6591"/>
    <n v="1069287597"/>
    <s v="擛潛-銝鈭蹂犖賢函予敹蟡!"/>
    <n v="55690240"/>
    <s v="USD"/>
    <x v="1"/>
    <x v="646"/>
    <n v="4"/>
    <n v="5"/>
    <n v="5"/>
    <s v="5.3.8"/>
    <s v="9+"/>
    <x v="13"/>
    <n v="38"/>
    <n v="5"/>
    <n v="3"/>
    <n v="1"/>
  </r>
  <r>
    <n v="6593"/>
    <n v="1069300300"/>
    <s v="The Dance of the Little Water Drops"/>
    <n v="200863744"/>
    <s v="USD"/>
    <x v="6"/>
    <x v="197"/>
    <n v="0"/>
    <n v="0"/>
    <n v="0"/>
    <n v="1.2"/>
    <s v="4+"/>
    <x v="0"/>
    <n v="38"/>
    <n v="5"/>
    <n v="9"/>
    <n v="1"/>
  </r>
  <r>
    <n v="6594"/>
    <n v="1069319757"/>
    <s v="Piiic 2"/>
    <n v="16039936"/>
    <s v="USD"/>
    <x v="2"/>
    <x v="1458"/>
    <n v="3"/>
    <n v="1.5"/>
    <n v="1.5"/>
    <s v="1.0.1"/>
    <s v="4+"/>
    <x v="7"/>
    <n v="37"/>
    <n v="0"/>
    <n v="2"/>
    <n v="1"/>
  </r>
  <r>
    <n v="6595"/>
    <n v="1069337400"/>
    <s v="∪鈭箸單末氬暸嚗 - Music Bank嚗乓詻胯喋嚗"/>
    <n v="53994496"/>
    <s v="USD"/>
    <x v="1"/>
    <x v="1826"/>
    <n v="0"/>
    <n v="5"/>
    <n v="0"/>
    <s v="1.9.0"/>
    <s v="4+"/>
    <x v="13"/>
    <n v="37"/>
    <n v="0"/>
    <n v="1"/>
    <n v="1"/>
  </r>
  <r>
    <n v="6596"/>
    <n v="1069359097"/>
    <s v="SoundBow"/>
    <n v="22038528"/>
    <s v="USD"/>
    <x v="7"/>
    <x v="1311"/>
    <n v="3"/>
    <n v="3.5"/>
    <n v="4.5"/>
    <n v="1.5"/>
    <s v="4+"/>
    <x v="6"/>
    <n v="37"/>
    <n v="2"/>
    <n v="1"/>
    <n v="1"/>
  </r>
  <r>
    <n v="6597"/>
    <n v="1069361548"/>
    <s v="Live Wallpapers for Me - Free Moving Backgrounds"/>
    <n v="52854784"/>
    <s v="USD"/>
    <x v="1"/>
    <x v="2288"/>
    <n v="223"/>
    <n v="4.5"/>
    <n v="4.5"/>
    <n v="1.6"/>
    <s v="4+"/>
    <x v="13"/>
    <n v="37"/>
    <n v="0"/>
    <n v="15"/>
    <n v="1"/>
  </r>
  <r>
    <n v="6598"/>
    <n v="1069438454"/>
    <s v="The Agency of Anomalies: Mind Invasion HD - A Hidden Object Adventure (Full)"/>
    <n v="774950912"/>
    <s v="USD"/>
    <x v="12"/>
    <x v="1778"/>
    <n v="88"/>
    <n v="4"/>
    <n v="4"/>
    <s v="1.0.0"/>
    <s v="9+"/>
    <x v="0"/>
    <n v="24"/>
    <n v="5"/>
    <n v="3"/>
    <n v="1"/>
  </r>
  <r>
    <n v="6599"/>
    <n v="1069460388"/>
    <s v="Secrets of the Dark: Mystery of the Ancestral Estate HD - A Mystery Hidden Object Game (Full)"/>
    <n v="600216576"/>
    <s v="USD"/>
    <x v="12"/>
    <x v="2053"/>
    <n v="55"/>
    <n v="3"/>
    <n v="3"/>
    <s v="1.0.0"/>
    <s v="9+"/>
    <x v="0"/>
    <n v="24"/>
    <n v="5"/>
    <n v="4"/>
    <n v="1"/>
  </r>
  <r>
    <n v="6600"/>
    <n v="1069468543"/>
    <s v="Whispered Secrets: Into the Beyond - A Hidden Object Adventure (Full)"/>
    <n v="1029378048"/>
    <s v="USD"/>
    <x v="12"/>
    <x v="1328"/>
    <n v="47"/>
    <n v="4"/>
    <n v="4"/>
    <s v="1.0.0"/>
    <s v="9+"/>
    <x v="0"/>
    <n v="37"/>
    <n v="5"/>
    <n v="4"/>
    <n v="1"/>
  </r>
  <r>
    <n v="6601"/>
    <n v="1069508452"/>
    <s v="League of Light: Silent Mountain - A Hidden Object Mystery (Full)"/>
    <n v="1188780032"/>
    <s v="USD"/>
    <x v="12"/>
    <x v="1013"/>
    <n v="256"/>
    <n v="5"/>
    <n v="5"/>
    <s v="1.0.0"/>
    <s v="9+"/>
    <x v="0"/>
    <n v="38"/>
    <n v="5"/>
    <n v="4"/>
    <n v="1"/>
  </r>
  <r>
    <n v="6602"/>
    <n v="1069536554"/>
    <s v="Ask Drift0r (for Call of Duty: Black Ops 3)"/>
    <n v="49651712"/>
    <s v="USD"/>
    <x v="7"/>
    <x v="1457"/>
    <n v="50"/>
    <n v="4"/>
    <n v="4.5"/>
    <n v="1.3"/>
    <s v="12+"/>
    <x v="0"/>
    <n v="40"/>
    <n v="1"/>
    <n v="1"/>
    <n v="1"/>
  </r>
  <r>
    <n v="6604"/>
    <n v="1069592213"/>
    <e v="#NAME?"/>
    <n v="81681408"/>
    <s v="USD"/>
    <x v="1"/>
    <x v="197"/>
    <n v="0"/>
    <n v="0"/>
    <n v="0"/>
    <s v="1.6.6"/>
    <s v="12+"/>
    <x v="17"/>
    <n v="37"/>
    <n v="0"/>
    <n v="2"/>
    <n v="1"/>
  </r>
  <r>
    <n v="6605"/>
    <n v="1069601724"/>
    <s v="Eric &amp; Bruce BBQ Party"/>
    <n v="96366592"/>
    <s v="USD"/>
    <x v="6"/>
    <x v="1068"/>
    <n v="2"/>
    <n v="5"/>
    <n v="5"/>
    <n v="1.1000000000000001"/>
    <s v="4+"/>
    <x v="16"/>
    <n v="40"/>
    <n v="5"/>
    <n v="2"/>
    <n v="1"/>
  </r>
  <r>
    <n v="6606"/>
    <n v="1069621692"/>
    <s v="LivePapers - Live Wallpapers from your photos"/>
    <n v="14437376"/>
    <s v="USD"/>
    <x v="7"/>
    <x v="532"/>
    <n v="0"/>
    <n v="2.5"/>
    <n v="0"/>
    <s v="1.0.8"/>
    <s v="4+"/>
    <x v="17"/>
    <n v="37"/>
    <n v="5"/>
    <n v="1"/>
    <n v="1"/>
  </r>
  <r>
    <n v="6607"/>
    <n v="1069710958"/>
    <s v="Online Reversi World"/>
    <n v="7753728"/>
    <s v="USD"/>
    <x v="1"/>
    <x v="1068"/>
    <n v="2"/>
    <n v="3"/>
    <n v="3"/>
    <n v="1.1000000000000001"/>
    <s v="4+"/>
    <x v="0"/>
    <n v="38"/>
    <n v="0"/>
    <n v="3"/>
    <n v="1"/>
  </r>
  <r>
    <n v="6608"/>
    <n v="1069729519"/>
    <s v="Live Wallpapers for iPhone 6s and 6s Plus"/>
    <n v="2671616"/>
    <s v="USD"/>
    <x v="1"/>
    <x v="636"/>
    <n v="224"/>
    <n v="4"/>
    <n v="4"/>
    <n v="1.3"/>
    <s v="4+"/>
    <x v="17"/>
    <n v="37"/>
    <n v="0"/>
    <n v="1"/>
    <n v="1"/>
  </r>
  <r>
    <n v="6609"/>
    <n v="1069735362"/>
    <s v="Five Finger Fury"/>
    <n v="232179712"/>
    <s v="USD"/>
    <x v="1"/>
    <x v="575"/>
    <n v="20"/>
    <n v="3"/>
    <n v="3.5"/>
    <s v="1.0.23"/>
    <s v="9+"/>
    <x v="0"/>
    <n v="40"/>
    <n v="5"/>
    <n v="1"/>
    <n v="1"/>
  </r>
  <r>
    <n v="6610"/>
    <n v="1069737892"/>
    <s v="Splat Wars"/>
    <n v="119801856"/>
    <s v="USD"/>
    <x v="1"/>
    <x v="2890"/>
    <n v="589"/>
    <n v="4.5"/>
    <n v="4.5"/>
    <s v="1.7.1"/>
    <s v="4+"/>
    <x v="0"/>
    <n v="37"/>
    <n v="5"/>
    <n v="33"/>
    <n v="1"/>
  </r>
  <r>
    <n v="6611"/>
    <n v="1069756985"/>
    <s v="DailyCast - Aggregate Hot New Videos"/>
    <n v="36380672"/>
    <s v="USD"/>
    <x v="1"/>
    <x v="483"/>
    <n v="0"/>
    <n v="4"/>
    <n v="0"/>
    <s v="3.0.19"/>
    <s v="12+"/>
    <x v="13"/>
    <n v="37"/>
    <n v="5"/>
    <n v="1"/>
    <n v="1"/>
  </r>
  <r>
    <n v="6612"/>
    <n v="1069757051"/>
    <s v="揣嚗嚗-銝砍亙曏韏"/>
    <n v="52287488"/>
    <s v="USD"/>
    <x v="1"/>
    <x v="197"/>
    <n v="0"/>
    <n v="0"/>
    <n v="0"/>
    <s v="6.1.0"/>
    <s v="17+"/>
    <x v="5"/>
    <n v="38"/>
    <n v="5"/>
    <n v="1"/>
    <n v="1"/>
  </r>
  <r>
    <n v="6613"/>
    <n v="1069757703"/>
    <s v=" 犖Ｕ 扼 ～ sns -柴怒"/>
    <n v="35565568"/>
    <s v="USD"/>
    <x v="1"/>
    <x v="197"/>
    <n v="0"/>
    <n v="0"/>
    <n v="0"/>
    <s v="1.1.1"/>
    <s v="17+"/>
    <x v="9"/>
    <n v="37"/>
    <n v="0"/>
    <n v="1"/>
    <n v="1"/>
  </r>
  <r>
    <n v="6617"/>
    <n v="1069769377"/>
    <s v="Mahjong Panda"/>
    <n v="97662976"/>
    <s v="USD"/>
    <x v="1"/>
    <x v="314"/>
    <n v="2"/>
    <n v="4"/>
    <n v="3.5"/>
    <s v="1.1.4"/>
    <s v="4+"/>
    <x v="0"/>
    <n v="38"/>
    <n v="5"/>
    <n v="7"/>
    <n v="1"/>
  </r>
  <r>
    <n v="6619"/>
    <n v="1069786966"/>
    <s v="Blocky Soccer - Endless Arcade Runner"/>
    <n v="103757824"/>
    <s v="USD"/>
    <x v="1"/>
    <x v="2891"/>
    <n v="667"/>
    <n v="4"/>
    <n v="4"/>
    <n v="1.1000000000000001"/>
    <s v="4+"/>
    <x v="0"/>
    <n v="38"/>
    <n v="5"/>
    <n v="1"/>
    <n v="1"/>
  </r>
  <r>
    <n v="6620"/>
    <n v="1069786972"/>
    <s v="Blocky Basketball - Endless Arcade Dunker"/>
    <n v="101370880"/>
    <s v="USD"/>
    <x v="1"/>
    <x v="1920"/>
    <n v="284"/>
    <n v="4.5"/>
    <n v="4.5"/>
    <n v="1.2"/>
    <s v="4+"/>
    <x v="0"/>
    <n v="37"/>
    <n v="5"/>
    <n v="1"/>
    <n v="1"/>
  </r>
  <r>
    <n v="6621"/>
    <n v="1069787152"/>
    <s v="Blocky Hockey - Arcade Ice Runner"/>
    <n v="100264960"/>
    <s v="USD"/>
    <x v="1"/>
    <x v="1333"/>
    <n v="135"/>
    <n v="4.5"/>
    <n v="4.5"/>
    <n v="1.3"/>
    <s v="9+"/>
    <x v="0"/>
    <n v="37"/>
    <n v="5"/>
    <n v="2"/>
    <n v="1"/>
  </r>
  <r>
    <n v="6622"/>
    <n v="1069789014"/>
    <s v="銝剖郎望瘜敺拍 潦扯 祇望瘜"/>
    <n v="22881280"/>
    <s v="USD"/>
    <x v="7"/>
    <x v="197"/>
    <n v="0"/>
    <n v="0"/>
    <n v="0"/>
    <s v="1.0.6"/>
    <s v="4+"/>
    <x v="16"/>
    <n v="37"/>
    <n v="0"/>
    <n v="31"/>
    <n v="1"/>
  </r>
  <r>
    <n v="6623"/>
    <n v="1069789077"/>
    <s v="Donuts Maker Salon"/>
    <n v="97558528"/>
    <s v="USD"/>
    <x v="1"/>
    <x v="2053"/>
    <n v="55"/>
    <n v="4"/>
    <n v="4"/>
    <n v="1"/>
    <s v="4+"/>
    <x v="0"/>
    <n v="43"/>
    <n v="5"/>
    <n v="1"/>
    <n v="1"/>
  </r>
  <r>
    <n v="6624"/>
    <n v="1069796800"/>
    <s v="Brain15  喋 ⊥ "/>
    <n v="8912896"/>
    <s v="USD"/>
    <x v="1"/>
    <x v="197"/>
    <n v="0"/>
    <n v="0"/>
    <n v="0"/>
    <n v="1.2"/>
    <s v="12+"/>
    <x v="0"/>
    <n v="38"/>
    <n v="0"/>
    <n v="1"/>
    <n v="1"/>
  </r>
  <r>
    <n v="6625"/>
    <n v="1069803052"/>
    <s v="Toca Dance"/>
    <n v="133085184"/>
    <s v="USD"/>
    <x v="6"/>
    <x v="2668"/>
    <n v="71"/>
    <n v="4.5"/>
    <n v="4.5"/>
    <n v="1.1000000000000001"/>
    <s v="4+"/>
    <x v="16"/>
    <n v="38"/>
    <n v="5"/>
    <n v="18"/>
    <n v="1"/>
  </r>
  <r>
    <n v="6629"/>
    <n v="1069830936"/>
    <s v="閫蝦憟喋～颯"/>
    <n v="16808960"/>
    <s v="USD"/>
    <x v="1"/>
    <x v="197"/>
    <n v="0"/>
    <n v="0"/>
    <n v="0"/>
    <n v="1.2"/>
    <s v="9+"/>
    <x v="20"/>
    <n v="38"/>
    <n v="0"/>
    <n v="1"/>
    <n v="1"/>
  </r>
  <r>
    <n v="6630"/>
    <n v="1069840000"/>
    <s v="Magic Trick #6"/>
    <n v="31361024"/>
    <s v="USD"/>
    <x v="12"/>
    <x v="836"/>
    <n v="16"/>
    <n v="3.5"/>
    <n v="3.5"/>
    <s v="1.0.5"/>
    <s v="4+"/>
    <x v="13"/>
    <n v="37"/>
    <n v="0"/>
    <n v="32"/>
    <n v="1"/>
  </r>
  <r>
    <n v="6632"/>
    <n v="1070007906"/>
    <s v="LUCKY BLOCK MOD FOR MINECRAFT PC - POCKET GUIDE EDITION"/>
    <n v="13533184"/>
    <s v="USD"/>
    <x v="7"/>
    <x v="363"/>
    <n v="409"/>
    <n v="3"/>
    <n v="3.5"/>
    <n v="1.2"/>
    <s v="9+"/>
    <x v="13"/>
    <n v="38"/>
    <n v="4"/>
    <n v="1"/>
    <n v="1"/>
  </r>
  <r>
    <n v="6633"/>
    <n v="1070022685"/>
    <s v="Face Shape Meter - find out face shape from photo"/>
    <n v="25456640"/>
    <s v="USD"/>
    <x v="7"/>
    <x v="483"/>
    <n v="6"/>
    <n v="1.5"/>
    <n v="1"/>
    <s v="1.1.1"/>
    <s v="4+"/>
    <x v="17"/>
    <n v="38"/>
    <n v="5"/>
    <n v="1"/>
    <n v="1"/>
  </r>
  <r>
    <n v="6634"/>
    <n v="1070036646"/>
    <s v="Gear Miner"/>
    <n v="99209216"/>
    <s v="USD"/>
    <x v="1"/>
    <x v="1695"/>
    <n v="3"/>
    <n v="4"/>
    <n v="4.5"/>
    <n v="1.04"/>
    <s v="4+"/>
    <x v="0"/>
    <n v="38"/>
    <n v="5"/>
    <n v="1"/>
    <n v="1"/>
  </r>
  <r>
    <n v="6635"/>
    <n v="1070052833"/>
    <s v="Go!Go!Cat!"/>
    <n v="91468800"/>
    <s v="USD"/>
    <x v="1"/>
    <x v="197"/>
    <n v="0"/>
    <n v="0"/>
    <n v="0"/>
    <s v="1.1.2"/>
    <s v="12+"/>
    <x v="0"/>
    <n v="37"/>
    <n v="2"/>
    <n v="2"/>
    <n v="1"/>
  </r>
  <r>
    <n v="6636"/>
    <n v="1070057529"/>
    <s v="Warriors of Glory"/>
    <n v="804577280"/>
    <s v="USD"/>
    <x v="1"/>
    <x v="2892"/>
    <n v="52"/>
    <n v="4.5"/>
    <n v="3.5"/>
    <s v="1.2.2"/>
    <s v="12+"/>
    <x v="0"/>
    <n v="40"/>
    <n v="5"/>
    <n v="1"/>
    <n v="1"/>
  </r>
  <r>
    <n v="6637"/>
    <n v="1070091597"/>
    <s v="雓圾潦敹"/>
    <n v="59152384"/>
    <s v="USD"/>
    <x v="1"/>
    <x v="197"/>
    <n v="0"/>
    <n v="0"/>
    <n v="0"/>
    <s v="1.0.0"/>
    <s v="4+"/>
    <x v="20"/>
    <n v="40"/>
    <n v="0"/>
    <n v="1"/>
    <n v="1"/>
  </r>
  <r>
    <n v="6639"/>
    <n v="1070107731"/>
    <s v="BlazBlue RR - the Real Action Game"/>
    <n v="446949376"/>
    <s v="USD"/>
    <x v="1"/>
    <x v="2893"/>
    <n v="28"/>
    <n v="4"/>
    <n v="4"/>
    <n v="1.1599999999999999"/>
    <s v="12+"/>
    <x v="0"/>
    <n v="37"/>
    <n v="4"/>
    <n v="2"/>
    <n v="1"/>
  </r>
  <r>
    <n v="6644"/>
    <n v="1070226733"/>
    <s v="Goth Emoji"/>
    <n v="30568448"/>
    <s v="USD"/>
    <x v="2"/>
    <x v="293"/>
    <n v="2"/>
    <n v="2"/>
    <n v="3"/>
    <s v="1.2.2"/>
    <s v="17+"/>
    <x v="7"/>
    <n v="37"/>
    <n v="5"/>
    <n v="1"/>
    <n v="1"/>
  </r>
  <r>
    <n v="6645"/>
    <n v="1070228823"/>
    <s v="Metal Emoji"/>
    <n v="35203072"/>
    <s v="USD"/>
    <x v="2"/>
    <x v="197"/>
    <n v="0"/>
    <n v="0"/>
    <n v="0"/>
    <s v="1.2.1"/>
    <s v="12+"/>
    <x v="7"/>
    <n v="37"/>
    <n v="5"/>
    <n v="1"/>
    <n v="1"/>
  </r>
  <r>
    <n v="6647"/>
    <n v="1070255846"/>
    <s v="Mahj繹ng"/>
    <n v="15863808"/>
    <s v="USD"/>
    <x v="1"/>
    <x v="2894"/>
    <n v="126"/>
    <n v="4.5"/>
    <n v="4.5"/>
    <n v="1.2"/>
    <s v="4+"/>
    <x v="0"/>
    <n v="43"/>
    <n v="2"/>
    <n v="1"/>
    <n v="1"/>
  </r>
  <r>
    <n v="6648"/>
    <n v="1070452700"/>
    <s v="撌典隡"/>
    <n v="137094144"/>
    <s v="USD"/>
    <x v="2"/>
    <x v="197"/>
    <n v="0"/>
    <n v="0"/>
    <n v="0"/>
    <s v="1.0.3"/>
    <s v="17+"/>
    <x v="0"/>
    <n v="38"/>
    <n v="4"/>
    <n v="1"/>
    <n v="1"/>
  </r>
  <r>
    <n v="6649"/>
    <n v="1070492711"/>
    <s v="Zombie Castaways"/>
    <n v="144084992"/>
    <s v="USD"/>
    <x v="1"/>
    <x v="2830"/>
    <n v="911"/>
    <n v="4.5"/>
    <n v="4.5"/>
    <n v="2.2999999999999998"/>
    <s v="4+"/>
    <x v="0"/>
    <n v="37"/>
    <n v="5"/>
    <n v="7"/>
    <n v="1"/>
  </r>
  <r>
    <n v="6651"/>
    <n v="1070504791"/>
    <s v="BrainConnect"/>
    <n v="28930048"/>
    <s v="USD"/>
    <x v="2"/>
    <x v="197"/>
    <n v="0"/>
    <n v="0"/>
    <n v="0"/>
    <s v="1.0.2"/>
    <s v="4+"/>
    <x v="0"/>
    <n v="37"/>
    <n v="0"/>
    <n v="13"/>
    <n v="1"/>
  </r>
  <r>
    <n v="6652"/>
    <n v="1070506962"/>
    <s v="Save The Line"/>
    <n v="28693504"/>
    <s v="USD"/>
    <x v="1"/>
    <x v="316"/>
    <n v="15"/>
    <n v="3"/>
    <n v="3.5"/>
    <s v="1.2.0"/>
    <s v="4+"/>
    <x v="0"/>
    <n v="37"/>
    <n v="4"/>
    <n v="1"/>
    <n v="1"/>
  </r>
  <r>
    <n v="6653"/>
    <n v="1070525362"/>
    <s v="Cosmic Challenge: Best online space racing game"/>
    <n v="451740672"/>
    <s v="USD"/>
    <x v="1"/>
    <x v="2895"/>
    <n v="0"/>
    <n v="4.5"/>
    <n v="0"/>
    <n v="2.972"/>
    <s v="4+"/>
    <x v="0"/>
    <n v="38"/>
    <n v="5"/>
    <n v="1"/>
    <n v="1"/>
  </r>
  <r>
    <n v="6654"/>
    <n v="1070532401"/>
    <s v="Handball EM 2016 Polen"/>
    <n v="8167424"/>
    <s v="USD"/>
    <x v="2"/>
    <x v="197"/>
    <n v="0"/>
    <n v="0"/>
    <n v="0"/>
    <s v="1.0.1"/>
    <s v="4+"/>
    <x v="10"/>
    <n v="38"/>
    <n v="0"/>
    <n v="2"/>
    <n v="1"/>
  </r>
  <r>
    <n v="6655"/>
    <n v="1070615218"/>
    <s v="Ice Age: Arctic Blast"/>
    <n v="213266432"/>
    <s v="USD"/>
    <x v="1"/>
    <x v="2896"/>
    <n v="158"/>
    <n v="4.5"/>
    <n v="4.5"/>
    <s v="1.13.891"/>
    <s v="4+"/>
    <x v="0"/>
    <n v="38"/>
    <n v="5"/>
    <n v="16"/>
    <n v="1"/>
  </r>
  <r>
    <n v="6656"/>
    <n v="1070670743"/>
    <s v="蝘100"/>
    <n v="100245504"/>
    <s v="USD"/>
    <x v="1"/>
    <x v="197"/>
    <n v="0"/>
    <n v="0"/>
    <n v="0"/>
    <s v="1.2.7"/>
    <s v="4+"/>
    <x v="0"/>
    <n v="40"/>
    <n v="3"/>
    <n v="1"/>
    <n v="1"/>
  </r>
  <r>
    <n v="6657"/>
    <n v="1070689426"/>
    <s v="甇行蝢支隡詨箸郎靘RPG"/>
    <n v="129368064"/>
    <s v="USD"/>
    <x v="2"/>
    <x v="1478"/>
    <n v="154"/>
    <n v="5"/>
    <n v="5"/>
    <n v="1.36"/>
    <s v="9+"/>
    <x v="0"/>
    <n v="40"/>
    <n v="5"/>
    <n v="1"/>
    <n v="1"/>
  </r>
  <r>
    <n v="6659"/>
    <n v="1070702119"/>
    <s v="蝯嗅紋怎閰晞寧撏拙桃閰"/>
    <n v="18264064"/>
    <s v="USD"/>
    <x v="1"/>
    <x v="197"/>
    <n v="0"/>
    <n v="0"/>
    <n v="0"/>
    <s v="1.0.1"/>
    <s v="4+"/>
    <x v="20"/>
    <n v="37"/>
    <n v="0"/>
    <n v="1"/>
    <n v="1"/>
  </r>
  <r>
    <n v="6660"/>
    <n v="1070709625"/>
    <s v="Dark Sword"/>
    <n v="176114688"/>
    <s v="USD"/>
    <x v="1"/>
    <x v="1078"/>
    <n v="6"/>
    <n v="4.5"/>
    <n v="4.5"/>
    <s v="1.8.0"/>
    <s v="12+"/>
    <x v="0"/>
    <n v="37"/>
    <n v="5"/>
    <n v="8"/>
    <n v="1"/>
  </r>
  <r>
    <n v="6661"/>
    <n v="1070716801"/>
    <s v="Bar Oasis 2 Aftertaste 01"/>
    <n v="268592128"/>
    <s v="USD"/>
    <x v="0"/>
    <x v="483"/>
    <n v="7"/>
    <n v="5"/>
    <n v="4.5"/>
    <n v="2.2000000000000002"/>
    <s v="17+"/>
    <x v="0"/>
    <n v="40"/>
    <n v="0"/>
    <n v="1"/>
    <n v="1"/>
  </r>
  <r>
    <n v="6662"/>
    <n v="1070725569"/>
    <s v="晞狩嗅雀蝯柴乓-整憭芷3D阡狩www-"/>
    <n v="147131392"/>
    <s v="USD"/>
    <x v="1"/>
    <x v="197"/>
    <n v="0"/>
    <n v="0"/>
    <n v="0"/>
    <s v="1.0.1"/>
    <s v="12+"/>
    <x v="0"/>
    <n v="40"/>
    <n v="4"/>
    <n v="1"/>
    <n v="1"/>
  </r>
  <r>
    <n v="6665"/>
    <n v="1070850573"/>
    <s v="KQ MiniSynth"/>
    <n v="20305920"/>
    <s v="USD"/>
    <x v="8"/>
    <x v="1932"/>
    <n v="0"/>
    <n v="5"/>
    <n v="0"/>
    <s v="1.7.4"/>
    <s v="4+"/>
    <x v="6"/>
    <n v="37"/>
    <n v="3"/>
    <n v="2"/>
    <n v="1"/>
  </r>
  <r>
    <n v="6666"/>
    <n v="1070854722"/>
    <s v="Be-be-bears!"/>
    <n v="480781312"/>
    <s v="USD"/>
    <x v="6"/>
    <x v="197"/>
    <n v="0"/>
    <n v="0"/>
    <n v="0"/>
    <s v="1.0.2.5"/>
    <s v="4+"/>
    <x v="0"/>
    <n v="35"/>
    <n v="5"/>
    <n v="13"/>
    <n v="1"/>
  </r>
  <r>
    <n v="6667"/>
    <n v="1070855108"/>
    <s v="Sniper: Traffic Hunter"/>
    <n v="91393024"/>
    <s v="USD"/>
    <x v="1"/>
    <x v="1195"/>
    <n v="129"/>
    <n v="4"/>
    <n v="4"/>
    <n v="2"/>
    <s v="12+"/>
    <x v="0"/>
    <n v="40"/>
    <n v="5"/>
    <n v="1"/>
    <n v="1"/>
  </r>
  <r>
    <n v="6668"/>
    <n v="1070864992"/>
    <s v="Solo Selfie"/>
    <n v="140281856"/>
    <s v="USD"/>
    <x v="1"/>
    <x v="2897"/>
    <n v="267"/>
    <n v="4"/>
    <n v="4.5"/>
    <s v="2.2.1"/>
    <s v="4+"/>
    <x v="14"/>
    <n v="37"/>
    <n v="4"/>
    <n v="11"/>
    <n v="1"/>
  </r>
  <r>
    <n v="6669"/>
    <n v="1070998254"/>
    <s v="Wheel of Fortune PUZZLE POP"/>
    <n v="191639552"/>
    <s v="USD"/>
    <x v="2"/>
    <x v="2898"/>
    <n v="36"/>
    <n v="4"/>
    <n v="4.5"/>
    <n v="1.9"/>
    <s v="4+"/>
    <x v="0"/>
    <n v="38"/>
    <n v="5"/>
    <n v="1"/>
    <n v="1"/>
  </r>
  <r>
    <n v="6670"/>
    <n v="1070999857"/>
    <s v="Trump Dump "/>
    <n v="36849664"/>
    <s v="USD"/>
    <x v="1"/>
    <x v="2899"/>
    <n v="2534"/>
    <n v="4.5"/>
    <n v="4.5"/>
    <n v="1.3"/>
    <s v="9+"/>
    <x v="0"/>
    <n v="40"/>
    <n v="2"/>
    <n v="1"/>
    <n v="1"/>
  </r>
  <r>
    <n v="6671"/>
    <n v="1071006943"/>
    <s v="Spike Run"/>
    <n v="165801984"/>
    <s v="USD"/>
    <x v="1"/>
    <x v="967"/>
    <n v="39"/>
    <n v="4"/>
    <n v="4"/>
    <n v="1"/>
    <s v="4+"/>
    <x v="0"/>
    <n v="40"/>
    <n v="5"/>
    <n v="13"/>
    <n v="1"/>
  </r>
  <r>
    <n v="6673"/>
    <n v="1071021891"/>
    <s v="撠HD-銝剖摮行扳憸銝葬"/>
    <n v="77432832"/>
    <s v="USD"/>
    <x v="1"/>
    <x v="1932"/>
    <n v="0"/>
    <n v="4.5"/>
    <n v="0"/>
    <s v="5.1.0"/>
    <s v="4+"/>
    <x v="16"/>
    <n v="24"/>
    <n v="3"/>
    <n v="1"/>
    <n v="1"/>
  </r>
  <r>
    <n v="6674"/>
    <n v="1071039429"/>
    <s v="  - &amp;犖Ｕ"/>
    <n v="39368704"/>
    <s v="USD"/>
    <x v="1"/>
    <x v="197"/>
    <n v="0"/>
    <n v="0"/>
    <n v="0"/>
    <s v="1.1.1"/>
    <s v="17+"/>
    <x v="9"/>
    <n v="37"/>
    <n v="0"/>
    <n v="1"/>
    <n v="1"/>
  </r>
  <r>
    <n v="6676"/>
    <n v="1071045817"/>
    <s v="箔撖 - 詨葉 箔頂"/>
    <n v="12906496"/>
    <s v="USD"/>
    <x v="1"/>
    <x v="197"/>
    <n v="0"/>
    <n v="0"/>
    <n v="0"/>
    <s v="1.1.1"/>
    <s v="17+"/>
    <x v="9"/>
    <n v="37"/>
    <n v="0"/>
    <n v="1"/>
    <n v="1"/>
  </r>
  <r>
    <n v="6677"/>
    <n v="1071077611"/>
    <s v="准~准擉ㄚ~蝪∪找犖瘞怒潦~箸⊥"/>
    <n v="57197568"/>
    <s v="USD"/>
    <x v="1"/>
    <x v="197"/>
    <n v="0"/>
    <n v="0"/>
    <n v="0"/>
    <s v="1.0.11"/>
    <s v="4+"/>
    <x v="0"/>
    <n v="38"/>
    <n v="1"/>
    <n v="1"/>
    <n v="1"/>
  </r>
  <r>
    <n v="6678"/>
    <n v="1071086525"/>
    <s v="Mods Explorer  for PocketMine MP"/>
    <n v="12660736"/>
    <s v="USD"/>
    <x v="2"/>
    <x v="1413"/>
    <n v="5"/>
    <n v="2"/>
    <n v="2"/>
    <n v="1.1000000000000001"/>
    <s v="4+"/>
    <x v="0"/>
    <n v="37"/>
    <n v="5"/>
    <n v="1"/>
    <n v="1"/>
  </r>
  <r>
    <n v="6679"/>
    <n v="1071146166"/>
    <s v="Head of State"/>
    <n v="88228864"/>
    <s v="USD"/>
    <x v="6"/>
    <x v="2311"/>
    <n v="40"/>
    <n v="4"/>
    <n v="4"/>
    <n v="1.1000000000000001"/>
    <s v="12+"/>
    <x v="0"/>
    <n v="37"/>
    <n v="5"/>
    <n v="1"/>
    <n v="1"/>
  </r>
  <r>
    <n v="6680"/>
    <n v="1071154495"/>
    <s v="Drop Flip"/>
    <n v="114199552"/>
    <s v="USD"/>
    <x v="7"/>
    <x v="2900"/>
    <n v="5730"/>
    <n v="4.5"/>
    <n v="4.5"/>
    <n v="1.3"/>
    <s v="4+"/>
    <x v="0"/>
    <n v="38"/>
    <n v="4"/>
    <n v="10"/>
    <n v="1"/>
  </r>
  <r>
    <n v="6685"/>
    <n v="1071224055"/>
    <s v="Circlify"/>
    <n v="110781440"/>
    <s v="USD"/>
    <x v="1"/>
    <x v="1404"/>
    <n v="21"/>
    <n v="4"/>
    <n v="4"/>
    <n v="1.2"/>
    <s v="4+"/>
    <x v="0"/>
    <n v="40"/>
    <n v="5"/>
    <n v="1"/>
    <n v="1"/>
  </r>
  <r>
    <n v="6687"/>
    <n v="1071235820"/>
    <s v="喋准怒280 / 擃摨 280blocker"/>
    <n v="1012736"/>
    <s v="USD"/>
    <x v="7"/>
    <x v="197"/>
    <n v="0"/>
    <n v="0"/>
    <n v="0"/>
    <n v="2.2999999999999998"/>
    <s v="4+"/>
    <x v="1"/>
    <n v="25"/>
    <n v="2"/>
    <n v="1"/>
    <n v="1"/>
  </r>
  <r>
    <n v="6689"/>
    <n v="1071310449"/>
    <s v="Choices: Stories You Play"/>
    <n v="108666880"/>
    <s v="USD"/>
    <x v="1"/>
    <x v="2901"/>
    <n v="543"/>
    <n v="4.5"/>
    <n v="4.5"/>
    <s v="1.9.0"/>
    <s v="12+"/>
    <x v="0"/>
    <n v="38"/>
    <n v="5"/>
    <n v="1"/>
    <n v="1"/>
  </r>
  <r>
    <n v="6692"/>
    <n v="1071366753"/>
    <s v="Glory of Generals 2"/>
    <n v="111140864"/>
    <s v="USD"/>
    <x v="1"/>
    <x v="552"/>
    <n v="20"/>
    <n v="3.5"/>
    <n v="3.5"/>
    <s v="1.3.1"/>
    <s v="9+"/>
    <x v="0"/>
    <n v="38"/>
    <n v="5"/>
    <n v="5"/>
    <n v="1"/>
  </r>
  <r>
    <n v="6695"/>
    <n v="1071426243"/>
    <s v="Bushido Bear"/>
    <n v="284124160"/>
    <s v="USD"/>
    <x v="1"/>
    <x v="2560"/>
    <n v="299"/>
    <n v="4.5"/>
    <n v="5"/>
    <s v="01.03.00"/>
    <s v="9+"/>
    <x v="0"/>
    <n v="37"/>
    <n v="4"/>
    <n v="1"/>
    <n v="1"/>
  </r>
  <r>
    <n v="6696"/>
    <n v="1071497654"/>
    <s v="擃郎"/>
    <n v="199214080"/>
    <s v="USD"/>
    <x v="1"/>
    <x v="831"/>
    <n v="1"/>
    <n v="1"/>
    <n v="1"/>
    <s v="1.8.2"/>
    <s v="17+"/>
    <x v="0"/>
    <n v="40"/>
    <n v="5"/>
    <n v="1"/>
    <n v="1"/>
  </r>
  <r>
    <n v="6698"/>
    <n v="1071504918"/>
    <s v="Last City"/>
    <n v="720732160"/>
    <s v="USD"/>
    <x v="2"/>
    <x v="748"/>
    <n v="0"/>
    <n v="3"/>
    <n v="0"/>
    <s v="1.0.3"/>
    <s v="12+"/>
    <x v="0"/>
    <n v="40"/>
    <n v="5"/>
    <n v="1"/>
    <n v="1"/>
  </r>
  <r>
    <n v="6700"/>
    <n v="1071511733"/>
    <s v="Hello, Mr.Rich"/>
    <n v="147336192"/>
    <s v="USD"/>
    <x v="1"/>
    <x v="1196"/>
    <n v="4"/>
    <n v="4.5"/>
    <n v="3.5"/>
    <s v="4.1.19"/>
    <s v="4+"/>
    <x v="0"/>
    <n v="38"/>
    <n v="5"/>
    <n v="16"/>
    <n v="1"/>
  </r>
  <r>
    <n v="6701"/>
    <n v="1071516797"/>
    <s v="DSLR Lens Kit ,RAW files and Dual-lens supported"/>
    <n v="2689024"/>
    <s v="USD"/>
    <x v="7"/>
    <x v="831"/>
    <n v="1"/>
    <n v="4"/>
    <n v="4"/>
    <s v="1.2.3"/>
    <s v="4+"/>
    <x v="14"/>
    <n v="37"/>
    <n v="0"/>
    <n v="2"/>
    <n v="1"/>
  </r>
  <r>
    <n v="6703"/>
    <n v="1071521565"/>
    <s v="Emilys Polar Adventure"/>
    <n v="100721664"/>
    <s v="USD"/>
    <x v="1"/>
    <x v="1242"/>
    <n v="0"/>
    <n v="4"/>
    <n v="0"/>
    <n v="1.1000000000000001"/>
    <s v="4+"/>
    <x v="0"/>
    <n v="40"/>
    <n v="5"/>
    <n v="2"/>
    <n v="1"/>
  </r>
  <r>
    <n v="6708"/>
    <n v="1071633581"/>
    <s v="The Lost Heir 2: Forging a Kingdom"/>
    <n v="63964160"/>
    <s v="USD"/>
    <x v="6"/>
    <x v="1609"/>
    <n v="63"/>
    <n v="5"/>
    <n v="5"/>
    <s v="1.0.3"/>
    <s v="12+"/>
    <x v="0"/>
    <n v="38"/>
    <n v="5"/>
    <n v="1"/>
    <n v="1"/>
  </r>
  <r>
    <n v="6709"/>
    <n v="1071711895"/>
    <s v="ULTIMATE Lucky Block Mod for Minecraft PC Edition Plus MC Pocket Guide"/>
    <n v="9359360"/>
    <s v="USD"/>
    <x v="7"/>
    <x v="2902"/>
    <n v="237"/>
    <n v="4"/>
    <n v="4"/>
    <n v="2.1"/>
    <s v="4+"/>
    <x v="13"/>
    <n v="37"/>
    <n v="3"/>
    <n v="1"/>
    <n v="1"/>
  </r>
  <r>
    <n v="6710"/>
    <n v="1071712425"/>
    <s v="銝剝望瘜10改啜"/>
    <n v="49196032"/>
    <s v="USD"/>
    <x v="2"/>
    <x v="831"/>
    <n v="1"/>
    <n v="5"/>
    <n v="5"/>
    <s v="1.1.0"/>
    <s v="4+"/>
    <x v="16"/>
    <n v="37"/>
    <n v="0"/>
    <n v="1"/>
    <n v="1"/>
  </r>
  <r>
    <n v="6712"/>
    <n v="1071767366"/>
    <s v="CubeMator - Craft, Build and Explore the World"/>
    <n v="150966272"/>
    <s v="USD"/>
    <x v="1"/>
    <x v="245"/>
    <n v="85"/>
    <n v="4.5"/>
    <n v="4"/>
    <s v="2.0.0"/>
    <s v="4+"/>
    <x v="0"/>
    <n v="37"/>
    <n v="5"/>
    <n v="3"/>
    <n v="1"/>
  </r>
  <r>
    <n v="6713"/>
    <n v="1071770565"/>
    <s v="踴嚗cube"/>
    <n v="35464192"/>
    <s v="USD"/>
    <x v="1"/>
    <x v="197"/>
    <n v="0"/>
    <n v="0"/>
    <n v="0"/>
    <n v="1.3"/>
    <s v="4+"/>
    <x v="0"/>
    <n v="38"/>
    <n v="5"/>
    <n v="1"/>
    <n v="1"/>
  </r>
  <r>
    <n v="6714"/>
    <n v="1071770573"/>
    <s v="萸嫘准嚗扎嚗"/>
    <n v="43641856"/>
    <s v="USD"/>
    <x v="1"/>
    <x v="197"/>
    <n v="0"/>
    <n v="0"/>
    <n v="0"/>
    <n v="1.5"/>
    <s v="4+"/>
    <x v="0"/>
    <n v="38"/>
    <n v="5"/>
    <n v="1"/>
    <n v="1"/>
  </r>
  <r>
    <n v="6716"/>
    <n v="1071879826"/>
    <s v="Streets  Street View Browser"/>
    <n v="26762240"/>
    <s v="USD"/>
    <x v="7"/>
    <x v="456"/>
    <n v="1"/>
    <n v="4.5"/>
    <n v="2"/>
    <s v="3.2.2"/>
    <s v="4+"/>
    <x v="15"/>
    <n v="37"/>
    <n v="5"/>
    <n v="3"/>
    <n v="1"/>
  </r>
  <r>
    <n v="6717"/>
    <n v="1071897944"/>
    <s v="File New - Photo Editor"/>
    <n v="153460736"/>
    <s v="USD"/>
    <x v="2"/>
    <x v="575"/>
    <n v="37"/>
    <n v="4.5"/>
    <n v="4.5"/>
    <n v="1.5"/>
    <s v="4+"/>
    <x v="14"/>
    <n v="37"/>
    <n v="5"/>
    <n v="10"/>
    <n v="1"/>
  </r>
  <r>
    <n v="6718"/>
    <n v="1071913738"/>
    <s v="Ready Jet Go! Space Explorer"/>
    <n v="572466176"/>
    <s v="USD"/>
    <x v="1"/>
    <x v="746"/>
    <n v="2"/>
    <n v="3.5"/>
    <n v="5"/>
    <n v="1.3"/>
    <s v="4+"/>
    <x v="16"/>
    <n v="37"/>
    <n v="5"/>
    <n v="1"/>
    <n v="1"/>
  </r>
  <r>
    <n v="6720"/>
    <n v="1071974253"/>
    <s v="芥"/>
    <n v="13064192"/>
    <s v="USD"/>
    <x v="1"/>
    <x v="197"/>
    <n v="0"/>
    <n v="0"/>
    <n v="0"/>
    <s v="1.0.1"/>
    <s v="4+"/>
    <x v="0"/>
    <n v="38"/>
    <n v="5"/>
    <n v="2"/>
    <n v="1"/>
  </r>
  <r>
    <n v="6721"/>
    <n v="1071976079"/>
    <s v="Lacrosse Arena"/>
    <n v="105975808"/>
    <s v="USD"/>
    <x v="7"/>
    <x v="748"/>
    <n v="5"/>
    <n v="3.5"/>
    <n v="3"/>
    <n v="2"/>
    <s v="4+"/>
    <x v="0"/>
    <n v="40"/>
    <n v="4"/>
    <n v="1"/>
    <n v="1"/>
  </r>
  <r>
    <n v="6722"/>
    <n v="1071976327"/>
    <s v="Lords Mobile"/>
    <n v="351562752"/>
    <s v="USD"/>
    <x v="1"/>
    <x v="2903"/>
    <n v="287"/>
    <n v="4.5"/>
    <n v="4.5"/>
    <n v="1.43"/>
    <s v="9+"/>
    <x v="0"/>
    <n v="38"/>
    <n v="5"/>
    <n v="18"/>
    <n v="1"/>
  </r>
  <r>
    <n v="6724"/>
    <n v="1072007547"/>
    <s v="踴芥扳璊"/>
    <n v="13881344"/>
    <s v="USD"/>
    <x v="1"/>
    <x v="197"/>
    <n v="0"/>
    <n v="0"/>
    <n v="0"/>
    <n v="1.3"/>
    <s v="17+"/>
    <x v="13"/>
    <n v="38"/>
    <n v="0"/>
    <n v="1"/>
    <n v="1"/>
  </r>
  <r>
    <n v="6731"/>
    <n v="1072090698"/>
    <s v="Jump Buddies"/>
    <n v="248603648"/>
    <s v="USD"/>
    <x v="1"/>
    <x v="957"/>
    <n v="8"/>
    <n v="4.5"/>
    <n v="5"/>
    <s v="2.1.1"/>
    <s v="4+"/>
    <x v="0"/>
    <n v="37"/>
    <n v="5"/>
    <n v="1"/>
    <n v="1"/>
  </r>
  <r>
    <n v="6733"/>
    <n v="1072136623"/>
    <s v="Gravity Island - Shiro's Adventure"/>
    <n v="68615168"/>
    <s v="USD"/>
    <x v="1"/>
    <x v="1728"/>
    <n v="5"/>
    <n v="4.5"/>
    <n v="5"/>
    <n v="1.2"/>
    <s v="4+"/>
    <x v="0"/>
    <n v="35"/>
    <n v="5"/>
    <n v="11"/>
    <n v="1"/>
  </r>
  <r>
    <n v="6734"/>
    <n v="1072159054"/>
    <s v="Super Candy: Let's Fix it!"/>
    <n v="87786496"/>
    <s v="USD"/>
    <x v="1"/>
    <x v="555"/>
    <n v="3"/>
    <n v="4"/>
    <n v="3.5"/>
    <n v="1.1000000000000001"/>
    <s v="4+"/>
    <x v="0"/>
    <n v="40"/>
    <n v="5"/>
    <n v="2"/>
    <n v="1"/>
  </r>
  <r>
    <n v="6738"/>
    <n v="1072276976"/>
    <s v="Dr. Panda Racers"/>
    <n v="272375808"/>
    <s v="USD"/>
    <x v="6"/>
    <x v="42"/>
    <n v="30"/>
    <n v="4"/>
    <n v="4"/>
    <n v="1"/>
    <s v="4+"/>
    <x v="16"/>
    <n v="40"/>
    <n v="5"/>
    <n v="6"/>
    <n v="1"/>
  </r>
  <r>
    <n v="6739"/>
    <n v="1072278593"/>
    <s v="嫘潦Online 喋脯"/>
    <n v="151349248"/>
    <s v="USD"/>
    <x v="1"/>
    <x v="197"/>
    <n v="0"/>
    <n v="0"/>
    <n v="0"/>
    <s v="1.1.21"/>
    <s v="4+"/>
    <x v="0"/>
    <n v="40"/>
    <n v="5"/>
    <n v="1"/>
    <n v="1"/>
  </r>
  <r>
    <n v="6743"/>
    <n v="1072353174"/>
    <s v="Themeable"/>
    <n v="54550528"/>
    <s v="USD"/>
    <x v="7"/>
    <x v="1211"/>
    <n v="684"/>
    <n v="3"/>
    <n v="3"/>
    <s v="1.0.1"/>
    <s v="4+"/>
    <x v="7"/>
    <n v="37"/>
    <n v="0"/>
    <n v="1"/>
    <n v="1"/>
  </r>
  <r>
    <n v="6744"/>
    <n v="1072364990"/>
    <s v="Talisman: Horus Heresy"/>
    <n v="108940288"/>
    <s v="USD"/>
    <x v="7"/>
    <x v="746"/>
    <n v="0"/>
    <n v="3.5"/>
    <n v="0"/>
    <n v="4"/>
    <s v="4+"/>
    <x v="0"/>
    <n v="40"/>
    <n v="5"/>
    <n v="1"/>
    <n v="1"/>
  </r>
  <r>
    <n v="6745"/>
    <n v="1072380719"/>
    <s v="My Little Pony: Harmony Quest"/>
    <n v="714358784"/>
    <s v="USD"/>
    <x v="1"/>
    <x v="2904"/>
    <n v="81"/>
    <n v="4"/>
    <n v="4"/>
    <n v="1.4"/>
    <s v="4+"/>
    <x v="13"/>
    <n v="38"/>
    <n v="5"/>
    <n v="9"/>
    <n v="1"/>
  </r>
  <r>
    <n v="6746"/>
    <n v="1072382299"/>
    <s v="Brain IQ Test Adventure"/>
    <n v="26583040"/>
    <s v="USD"/>
    <x v="2"/>
    <x v="197"/>
    <n v="0"/>
    <n v="0"/>
    <n v="0"/>
    <n v="1"/>
    <s v="4+"/>
    <x v="0"/>
    <n v="43"/>
    <n v="4"/>
    <n v="3"/>
    <n v="1"/>
  </r>
  <r>
    <n v="6747"/>
    <n v="1072395467"/>
    <s v="60 Seconds! Atomic Adventure"/>
    <n v="348491776"/>
    <s v="USD"/>
    <x v="0"/>
    <x v="1110"/>
    <n v="196"/>
    <n v="4"/>
    <n v="4"/>
    <n v="1.22"/>
    <s v="12+"/>
    <x v="0"/>
    <n v="40"/>
    <n v="5"/>
    <n v="8"/>
    <n v="1"/>
  </r>
  <r>
    <n v="6748"/>
    <n v="1072408580"/>
    <s v="Blackwell 5: Epiphany"/>
    <n v="1866697728"/>
    <s v="USD"/>
    <x v="0"/>
    <x v="120"/>
    <n v="46"/>
    <n v="5"/>
    <n v="5"/>
    <n v="1"/>
    <s v="12+"/>
    <x v="0"/>
    <n v="40"/>
    <n v="5"/>
    <n v="1"/>
    <n v="1"/>
  </r>
  <r>
    <n v="6749"/>
    <n v="1072425152"/>
    <s v="Nackt gut aussehen"/>
    <n v="59819008"/>
    <s v="USD"/>
    <x v="4"/>
    <x v="197"/>
    <n v="0"/>
    <n v="0"/>
    <n v="0"/>
    <n v="1"/>
    <s v="4+"/>
    <x v="12"/>
    <n v="40"/>
    <n v="5"/>
    <n v="1"/>
    <n v="1"/>
  </r>
  <r>
    <n v="6750"/>
    <n v="1072456036"/>
    <s v="Strawberry Shortcake Dress Up Dreams"/>
    <n v="512804864"/>
    <s v="USD"/>
    <x v="1"/>
    <x v="789"/>
    <n v="796"/>
    <n v="4"/>
    <n v="4"/>
    <n v="1.1000000000000001"/>
    <s v="4+"/>
    <x v="13"/>
    <n v="38"/>
    <n v="5"/>
    <n v="9"/>
    <n v="1"/>
  </r>
  <r>
    <n v="6752"/>
    <n v="1072527403"/>
    <s v="Nasty Goats  a Game Shakers App"/>
    <n v="284321792"/>
    <s v="USD"/>
    <x v="1"/>
    <x v="2028"/>
    <n v="123"/>
    <n v="4"/>
    <n v="4"/>
    <n v="1.2"/>
    <s v="4+"/>
    <x v="0"/>
    <n v="38"/>
    <n v="5"/>
    <n v="1"/>
    <n v="1"/>
  </r>
  <r>
    <n v="6756"/>
    <n v="1072600030"/>
    <s v="Into Mirror"/>
    <n v="71281664"/>
    <s v="USD"/>
    <x v="1"/>
    <x v="2405"/>
    <n v="3"/>
    <n v="4"/>
    <n v="3.5"/>
    <s v="1.0.9"/>
    <s v="9+"/>
    <x v="0"/>
    <n v="40"/>
    <n v="5"/>
    <n v="3"/>
    <n v="1"/>
  </r>
  <r>
    <n v="6757"/>
    <n v="1072628005"/>
    <s v="冽憭箏(摰)"/>
    <n v="48844800"/>
    <s v="USD"/>
    <x v="1"/>
    <x v="197"/>
    <n v="0"/>
    <n v="0"/>
    <n v="0"/>
    <s v="4.3.1"/>
    <s v="17+"/>
    <x v="13"/>
    <n v="40"/>
    <n v="0"/>
    <n v="1"/>
    <n v="1"/>
  </r>
  <r>
    <n v="6759"/>
    <n v="1072650248"/>
    <s v="Free-Motion Quilting Idea App"/>
    <n v="261696512"/>
    <s v="USD"/>
    <x v="6"/>
    <x v="456"/>
    <n v="4"/>
    <n v="2"/>
    <n v="1.5"/>
    <n v="1.1000000000000001"/>
    <s v="17+"/>
    <x v="16"/>
    <n v="38"/>
    <n v="5"/>
    <n v="1"/>
    <n v="1"/>
  </r>
  <r>
    <n v="6761"/>
    <n v="1072670055"/>
    <s v="Blade of Elemental"/>
    <n v="328126464"/>
    <s v="USD"/>
    <x v="2"/>
    <x v="1458"/>
    <n v="3"/>
    <n v="5"/>
    <n v="5"/>
    <n v="1.2"/>
    <s v="12+"/>
    <x v="0"/>
    <n v="38"/>
    <n v="5"/>
    <n v="5"/>
    <n v="1"/>
  </r>
  <r>
    <n v="6762"/>
    <n v="1072675851"/>
    <s v="GREEiN"/>
    <n v="36721664"/>
    <s v="USD"/>
    <x v="2"/>
    <x v="197"/>
    <n v="0"/>
    <n v="0"/>
    <n v="0"/>
    <n v="1.6"/>
    <s v="4+"/>
    <x v="10"/>
    <n v="37"/>
    <n v="0"/>
    <n v="2"/>
    <n v="1"/>
  </r>
  <r>
    <n v="6766"/>
    <n v="1072737282"/>
    <s v="Space Marshals 2"/>
    <n v="590484480"/>
    <s v="USD"/>
    <x v="4"/>
    <x v="2850"/>
    <n v="76"/>
    <n v="4.5"/>
    <n v="4.5"/>
    <s v="1.2.3"/>
    <s v="12+"/>
    <x v="0"/>
    <n v="25"/>
    <n v="5"/>
    <n v="10"/>
    <n v="1"/>
  </r>
  <r>
    <n v="6767"/>
    <n v="1072752496"/>
    <s v="菜喋嚗孵溶嫘寡嚗"/>
    <n v="17868800"/>
    <s v="USD"/>
    <x v="1"/>
    <x v="197"/>
    <n v="0"/>
    <n v="0"/>
    <n v="0"/>
    <s v="1.0.1"/>
    <s v="4+"/>
    <x v="17"/>
    <n v="38"/>
    <n v="0"/>
    <n v="1"/>
    <n v="1"/>
  </r>
  <r>
    <n v="6768"/>
    <n v="1072844973"/>
    <s v="Spiral Splatter"/>
    <n v="134116352"/>
    <s v="USD"/>
    <x v="1"/>
    <x v="389"/>
    <n v="1"/>
    <n v="3.5"/>
    <n v="5"/>
    <s v="1.3.1"/>
    <s v="4+"/>
    <x v="0"/>
    <n v="37"/>
    <n v="5"/>
    <n v="1"/>
    <n v="1"/>
  </r>
  <r>
    <n v="6769"/>
    <n v="1072881532"/>
    <s v="Hero Generations"/>
    <n v="184811520"/>
    <s v="USD"/>
    <x v="4"/>
    <x v="954"/>
    <n v="21"/>
    <n v="4.5"/>
    <n v="4.5"/>
    <n v="1.05"/>
    <s v="9+"/>
    <x v="0"/>
    <n v="38"/>
    <n v="5"/>
    <n v="1"/>
    <n v="1"/>
  </r>
  <r>
    <n v="6770"/>
    <n v="1072898300"/>
    <s v="Footaction"/>
    <n v="61330432"/>
    <s v="USD"/>
    <x v="1"/>
    <x v="1751"/>
    <n v="0"/>
    <n v="4"/>
    <n v="0"/>
    <s v="2.6.5"/>
    <s v="4+"/>
    <x v="3"/>
    <n v="37"/>
    <n v="0"/>
    <n v="1"/>
    <n v="1"/>
  </r>
  <r>
    <n v="6771"/>
    <n v="1072950932"/>
    <s v="Spin It Rich! Casino Slots: Free Slot Machines"/>
    <n v="150571008"/>
    <s v="USD"/>
    <x v="1"/>
    <x v="2905"/>
    <n v="1277"/>
    <n v="4.5"/>
    <n v="4.5"/>
    <s v="1.0.7541"/>
    <s v="12+"/>
    <x v="0"/>
    <n v="38"/>
    <n v="5"/>
    <n v="7"/>
    <n v="1"/>
  </r>
  <r>
    <n v="6772"/>
    <n v="1072976627"/>
    <s v="銋VIP-賡暺韐菟撅韐Ｘ韏"/>
    <n v="54424576"/>
    <s v="USD"/>
    <x v="1"/>
    <x v="197"/>
    <n v="0"/>
    <n v="0"/>
    <n v="0"/>
    <s v="4.2.1"/>
    <s v="4+"/>
    <x v="5"/>
    <n v="37"/>
    <n v="0"/>
    <n v="3"/>
    <n v="1"/>
  </r>
  <r>
    <n v="6773"/>
    <n v="1072990945"/>
    <s v="瞈嚗箝殷嚚撠蝯胯扼脯"/>
    <n v="35018752"/>
    <s v="USD"/>
    <x v="1"/>
    <x v="197"/>
    <n v="0"/>
    <n v="0"/>
    <n v="0"/>
    <s v="1.3.1"/>
    <s v="12+"/>
    <x v="0"/>
    <n v="37"/>
    <n v="5"/>
    <n v="1"/>
    <n v="1"/>
  </r>
  <r>
    <n v="6774"/>
    <n v="1073002250"/>
    <s v="Fit Girls Guide"/>
    <n v="33677312"/>
    <s v="USD"/>
    <x v="1"/>
    <x v="263"/>
    <n v="18"/>
    <n v="4"/>
    <n v="2"/>
    <s v="1.2.1"/>
    <s v="12+"/>
    <x v="12"/>
    <n v="37"/>
    <n v="0"/>
    <n v="1"/>
    <n v="1"/>
  </r>
  <r>
    <n v="6777"/>
    <n v="1073014391"/>
    <s v="Endless Frontier - Idle RPG with Tactical PVP"/>
    <n v="107478016"/>
    <s v="USD"/>
    <x v="1"/>
    <x v="2906"/>
    <n v="18"/>
    <n v="4.5"/>
    <n v="4.5"/>
    <s v="1.5.4"/>
    <s v="4+"/>
    <x v="0"/>
    <n v="37"/>
    <n v="5"/>
    <n v="11"/>
    <n v="1"/>
  </r>
  <r>
    <n v="6785"/>
    <n v="1073035133"/>
    <s v="頧刻蕨-憟賜皜貉脫瞍皜豢皜豢"/>
    <n v="168027136"/>
    <s v="USD"/>
    <x v="1"/>
    <x v="197"/>
    <n v="0"/>
    <n v="0"/>
    <n v="0"/>
    <s v="1.0.10"/>
    <s v="9+"/>
    <x v="0"/>
    <n v="40"/>
    <n v="5"/>
    <n v="2"/>
    <n v="1"/>
  </r>
  <r>
    <n v="6790"/>
    <n v="1073059009"/>
    <s v="Chaos Chronicle"/>
    <n v="132649984"/>
    <s v="USD"/>
    <x v="1"/>
    <x v="2907"/>
    <n v="17"/>
    <n v="4.5"/>
    <n v="5"/>
    <s v="1.9.5"/>
    <s v="12+"/>
    <x v="0"/>
    <n v="38"/>
    <n v="5"/>
    <n v="8"/>
    <n v="1"/>
  </r>
  <r>
    <n v="6791"/>
    <n v="1073059261"/>
    <s v="Perfect Square!"/>
    <n v="58110976"/>
    <s v="USD"/>
    <x v="1"/>
    <x v="293"/>
    <n v="4"/>
    <n v="3.5"/>
    <n v="4"/>
    <n v="1.3"/>
    <s v="4+"/>
    <x v="0"/>
    <n v="38"/>
    <n v="4"/>
    <n v="1"/>
    <n v="1"/>
  </r>
  <r>
    <n v="6792"/>
    <n v="1073081246"/>
    <s v="扎扎扎柴嫘 - 瑯芥"/>
    <n v="71487488"/>
    <s v="USD"/>
    <x v="1"/>
    <x v="197"/>
    <n v="0"/>
    <n v="0"/>
    <n v="0"/>
    <s v="3.0.3"/>
    <s v="4+"/>
    <x v="22"/>
    <n v="37"/>
    <n v="5"/>
    <n v="2"/>
    <n v="1"/>
  </r>
  <r>
    <n v="6794"/>
    <n v="1073129594"/>
    <s v="Pumped BMX 3"/>
    <n v="161188864"/>
    <s v="USD"/>
    <x v="0"/>
    <x v="2458"/>
    <n v="202"/>
    <n v="4.5"/>
    <n v="4.5"/>
    <s v="1.0.4"/>
    <s v="4+"/>
    <x v="0"/>
    <n v="37"/>
    <n v="5"/>
    <n v="6"/>
    <n v="1"/>
  </r>
  <r>
    <n v="6795"/>
    <n v="1073142282"/>
    <s v="Guns of Infinity"/>
    <n v="58309632"/>
    <s v="USD"/>
    <x v="4"/>
    <x v="1370"/>
    <n v="80"/>
    <n v="5"/>
    <n v="5"/>
    <s v="1.0.0"/>
    <s v="12+"/>
    <x v="0"/>
    <n v="38"/>
    <n v="5"/>
    <n v="1"/>
    <n v="1"/>
  </r>
  <r>
    <n v="6796"/>
    <n v="1073166647"/>
    <s v="Hop Shot"/>
    <n v="128888832"/>
    <s v="USD"/>
    <x v="1"/>
    <x v="2432"/>
    <n v="197"/>
    <n v="4.5"/>
    <n v="4.5"/>
    <n v="1.1000000000000001"/>
    <s v="4+"/>
    <x v="0"/>
    <n v="40"/>
    <n v="5"/>
    <n v="9"/>
    <n v="1"/>
  </r>
  <r>
    <n v="6798"/>
    <n v="1073286211"/>
    <s v="Wizard of OZ: Magic Match"/>
    <n v="160321536"/>
    <s v="USD"/>
    <x v="1"/>
    <x v="2908"/>
    <n v="1198"/>
    <n v="4.5"/>
    <n v="4.5"/>
    <s v="1.0.2551"/>
    <s v="4+"/>
    <x v="0"/>
    <n v="38"/>
    <n v="5"/>
    <n v="16"/>
    <n v="1"/>
  </r>
  <r>
    <n v="6800"/>
    <n v="1073389796"/>
    <s v="King Rabbit"/>
    <n v="109119488"/>
    <s v="USD"/>
    <x v="1"/>
    <x v="2909"/>
    <n v="22"/>
    <n v="4.5"/>
    <n v="5"/>
    <s v="2.4.0"/>
    <s v="9+"/>
    <x v="0"/>
    <n v="37"/>
    <n v="5"/>
    <n v="16"/>
    <n v="1"/>
  </r>
  <r>
    <n v="6801"/>
    <n v="1073402202"/>
    <s v="Flying Car Simulator 3D: Stunt Bus"/>
    <n v="60965888"/>
    <s v="USD"/>
    <x v="1"/>
    <x v="1175"/>
    <n v="59"/>
    <n v="4"/>
    <n v="4"/>
    <n v="1"/>
    <s v="4+"/>
    <x v="0"/>
    <n v="40"/>
    <n v="4"/>
    <n v="1"/>
    <n v="1"/>
  </r>
  <r>
    <n v="6802"/>
    <n v="1073473120"/>
    <s v="Away ~ Meditation &amp; mindfulness to sleep, relax, focus, breathe"/>
    <n v="75829248"/>
    <s v="USD"/>
    <x v="6"/>
    <x v="1639"/>
    <n v="38"/>
    <n v="4.5"/>
    <n v="4.5"/>
    <s v="2.2.1"/>
    <s v="4+"/>
    <x v="12"/>
    <n v="37"/>
    <n v="5"/>
    <n v="2"/>
    <n v="1"/>
  </r>
  <r>
    <n v="6803"/>
    <n v="1073476012"/>
    <s v="Smashy Road: Arena"/>
    <n v="208391168"/>
    <s v="USD"/>
    <x v="1"/>
    <x v="2910"/>
    <n v="911"/>
    <n v="4.5"/>
    <n v="4.5"/>
    <s v="1.1.4"/>
    <s v="9+"/>
    <x v="0"/>
    <n v="38"/>
    <n v="5"/>
    <n v="1"/>
    <n v="1"/>
  </r>
  <r>
    <n v="6804"/>
    <n v="1073500846"/>
    <s v="Dr. Panda School"/>
    <n v="143629312"/>
    <s v="USD"/>
    <x v="6"/>
    <x v="389"/>
    <n v="20"/>
    <n v="4"/>
    <n v="4"/>
    <n v="1.1000000000000001"/>
    <s v="4+"/>
    <x v="16"/>
    <n v="40"/>
    <n v="5"/>
    <n v="17"/>
    <n v="1"/>
  </r>
  <r>
    <n v="6805"/>
    <n v="1073501073"/>
    <s v="Doomsday Clicker"/>
    <n v="198155264"/>
    <s v="USD"/>
    <x v="1"/>
    <x v="2911"/>
    <n v="8"/>
    <n v="4.5"/>
    <n v="4.5"/>
    <s v="1.9.8"/>
    <s v="9+"/>
    <x v="0"/>
    <n v="37"/>
    <n v="5"/>
    <n v="22"/>
    <n v="1"/>
  </r>
  <r>
    <n v="6809"/>
    <n v="1073529893"/>
    <s v="Escape With Words"/>
    <n v="267543552"/>
    <s v="USD"/>
    <x v="1"/>
    <x v="2912"/>
    <n v="31"/>
    <n v="4.5"/>
    <n v="4.5"/>
    <s v="2.0.0"/>
    <s v="4+"/>
    <x v="0"/>
    <n v="37"/>
    <n v="5"/>
    <n v="1"/>
    <n v="1"/>
  </r>
  <r>
    <n v="6812"/>
    <n v="1073594113"/>
    <s v="Bridge Construction Simulator 3D a Real City Building Physics Sim"/>
    <n v="320579584"/>
    <s v="USD"/>
    <x v="1"/>
    <x v="305"/>
    <n v="569"/>
    <n v="4"/>
    <n v="4"/>
    <n v="1.1000000000000001"/>
    <s v="4+"/>
    <x v="0"/>
    <n v="38"/>
    <n v="5"/>
    <n v="1"/>
    <n v="1"/>
  </r>
  <r>
    <n v="6813"/>
    <n v="1073602039"/>
    <s v="Jump Numbers"/>
    <n v="196047872"/>
    <s v="USD"/>
    <x v="6"/>
    <x v="1286"/>
    <n v="0"/>
    <n v="5"/>
    <n v="0"/>
    <s v="1.2.3"/>
    <s v="4+"/>
    <x v="16"/>
    <n v="37"/>
    <n v="5"/>
    <n v="1"/>
    <n v="1"/>
  </r>
  <r>
    <n v="6814"/>
    <n v="1073693724"/>
    <s v="Ghostbusters: Slime City"/>
    <n v="521508864"/>
    <s v="USD"/>
    <x v="1"/>
    <x v="2913"/>
    <n v="354"/>
    <n v="4.5"/>
    <n v="4.5"/>
    <s v="1.4.0"/>
    <s v="12+"/>
    <x v="0"/>
    <n v="38"/>
    <n v="5"/>
    <n v="1"/>
    <n v="1"/>
  </r>
  <r>
    <n v="6815"/>
    <n v="1073698593"/>
    <s v="LEGO簧 Jurassic World"/>
    <n v="1016400896"/>
    <s v="USD"/>
    <x v="4"/>
    <x v="1755"/>
    <n v="602"/>
    <n v="4"/>
    <n v="4"/>
    <n v="1"/>
    <s v="9+"/>
    <x v="0"/>
    <n v="37"/>
    <n v="5"/>
    <n v="1"/>
    <n v="1"/>
  </r>
  <r>
    <n v="6816"/>
    <n v="1073766982"/>
    <s v="CLUE Bingo: Valentines Day"/>
    <n v="106405888"/>
    <s v="USD"/>
    <x v="1"/>
    <x v="2589"/>
    <n v="497"/>
    <n v="4.5"/>
    <n v="4.5"/>
    <s v="1.8.3"/>
    <s v="12+"/>
    <x v="0"/>
    <n v="43"/>
    <n v="5"/>
    <n v="1"/>
    <n v="1"/>
  </r>
  <r>
    <n v="6818"/>
    <n v="1073806361"/>
    <s v="Spoon Pet Collector"/>
    <n v="69463040"/>
    <s v="USD"/>
    <x v="1"/>
    <x v="269"/>
    <n v="2"/>
    <n v="4.5"/>
    <n v="5"/>
    <s v="1.14.0"/>
    <s v="4+"/>
    <x v="0"/>
    <n v="40"/>
    <n v="5"/>
    <n v="2"/>
    <n v="1"/>
  </r>
  <r>
    <n v="6819"/>
    <n v="1073811368"/>
    <s v="憭找犖桀隡  - 箔頂 Ｕ"/>
    <n v="15011840"/>
    <s v="USD"/>
    <x v="1"/>
    <x v="197"/>
    <n v="0"/>
    <n v="0"/>
    <n v="0"/>
    <s v="1.1.1"/>
    <s v="17+"/>
    <x v="9"/>
    <n v="37"/>
    <n v="0"/>
    <n v="1"/>
    <n v="1"/>
  </r>
  <r>
    <n v="6820"/>
    <n v="1073816197"/>
    <s v="Miitomo"/>
    <n v="112008192"/>
    <s v="USD"/>
    <x v="1"/>
    <x v="2914"/>
    <n v="299"/>
    <n v="4"/>
    <n v="4.5"/>
    <s v="2.2.2"/>
    <s v="4+"/>
    <x v="9"/>
    <n v="37"/>
    <n v="5"/>
    <n v="9"/>
    <n v="1"/>
  </r>
  <r>
    <n v="6821"/>
    <n v="1073828708"/>
    <s v="芥潦"/>
    <n v="16487424"/>
    <s v="USD"/>
    <x v="1"/>
    <x v="197"/>
    <n v="0"/>
    <n v="0"/>
    <n v="0"/>
    <s v="1.0.1"/>
    <s v="12+"/>
    <x v="0"/>
    <n v="38"/>
    <n v="5"/>
    <n v="2"/>
    <n v="1"/>
  </r>
  <r>
    <n v="6822"/>
    <n v="1073830651"/>
    <s v="勗憒韐-賭揣鈭批嚗"/>
    <n v="21905408"/>
    <s v="USD"/>
    <x v="1"/>
    <x v="197"/>
    <n v="0"/>
    <n v="0"/>
    <n v="0"/>
    <s v="1.4.6"/>
    <s v="4+"/>
    <x v="5"/>
    <n v="38"/>
    <n v="0"/>
    <n v="2"/>
    <n v="1"/>
  </r>
  <r>
    <n v="6829"/>
    <n v="1073862417"/>
    <s v="雿韐瑞韐-粹揣撌亙"/>
    <n v="45742080"/>
    <s v="USD"/>
    <x v="1"/>
    <x v="197"/>
    <n v="0"/>
    <n v="0"/>
    <n v="0"/>
    <s v="5.2.0"/>
    <s v="17+"/>
    <x v="5"/>
    <n v="38"/>
    <n v="4"/>
    <n v="0"/>
    <n v="1"/>
  </r>
  <r>
    <n v="6830"/>
    <n v="1073863728"/>
    <s v="雿韐瑞韐-P2P揣蝞∪振"/>
    <n v="45746176"/>
    <s v="USD"/>
    <x v="1"/>
    <x v="197"/>
    <n v="0"/>
    <n v="0"/>
    <n v="0"/>
    <s v="5.2.0"/>
    <s v="17+"/>
    <x v="5"/>
    <n v="38"/>
    <n v="4"/>
    <n v="0"/>
    <n v="1"/>
  </r>
  <r>
    <n v="6832"/>
    <n v="1073907652"/>
    <s v="Cardiograph"/>
    <n v="58401792"/>
    <s v="USD"/>
    <x v="7"/>
    <x v="2873"/>
    <n v="95"/>
    <n v="4.5"/>
    <n v="4.5"/>
    <s v="1.2.2"/>
    <s v="4+"/>
    <x v="12"/>
    <n v="37"/>
    <n v="3"/>
    <n v="23"/>
    <n v="1"/>
  </r>
  <r>
    <n v="6833"/>
    <n v="1073946317"/>
    <s v="Goal Finger"/>
    <n v="37151744"/>
    <s v="USD"/>
    <x v="1"/>
    <x v="449"/>
    <n v="1"/>
    <n v="3"/>
    <n v="5"/>
    <s v="1.9.0"/>
    <s v="4+"/>
    <x v="0"/>
    <n v="38"/>
    <n v="5"/>
    <n v="11"/>
    <n v="1"/>
  </r>
  <r>
    <n v="6834"/>
    <n v="1073948898"/>
    <s v="MP3 Music Player &amp; Streamer for Clouds"/>
    <n v="12675072"/>
    <s v="USD"/>
    <x v="1"/>
    <x v="2473"/>
    <n v="1"/>
    <n v="3"/>
    <n v="2"/>
    <n v="1.6"/>
    <s v="4+"/>
    <x v="6"/>
    <n v="37"/>
    <n v="4"/>
    <n v="1"/>
    <n v="1"/>
  </r>
  <r>
    <n v="6835"/>
    <n v="1073959479"/>
    <s v="Galaga Wars"/>
    <n v="230596608"/>
    <s v="USD"/>
    <x v="1"/>
    <x v="2692"/>
    <n v="53"/>
    <n v="4.5"/>
    <n v="4"/>
    <s v="2.3.0"/>
    <s v="4+"/>
    <x v="0"/>
    <n v="37"/>
    <n v="5"/>
    <n v="1"/>
    <n v="1"/>
  </r>
  <r>
    <n v="6836"/>
    <n v="1073992168"/>
    <s v="Pro Series Drag Racing"/>
    <n v="433164288"/>
    <s v="USD"/>
    <x v="1"/>
    <x v="2203"/>
    <n v="32"/>
    <n v="3.5"/>
    <n v="3.5"/>
    <n v="1.71"/>
    <s v="12+"/>
    <x v="0"/>
    <n v="40"/>
    <n v="4"/>
    <n v="1"/>
    <n v="1"/>
  </r>
  <r>
    <n v="6837"/>
    <n v="1074004076"/>
    <s v="Dark Parables: Queen of Sands - A Mystery Hidden Object Game (Full)"/>
    <n v="1192589312"/>
    <s v="USD"/>
    <x v="12"/>
    <x v="1639"/>
    <n v="184"/>
    <n v="4.5"/>
    <n v="4.5"/>
    <s v="1.0.0"/>
    <s v="9+"/>
    <x v="0"/>
    <n v="38"/>
    <n v="5"/>
    <n v="5"/>
    <n v="1"/>
  </r>
  <r>
    <n v="6838"/>
    <n v="1074006236"/>
    <s v="Hammer Bomb - Creepy Dungeon Mazes!"/>
    <n v="101526528"/>
    <s v="USD"/>
    <x v="1"/>
    <x v="1827"/>
    <n v="294"/>
    <n v="4.5"/>
    <n v="4.5"/>
    <n v="1.2"/>
    <s v="9+"/>
    <x v="0"/>
    <n v="38"/>
    <n v="1"/>
    <n v="1"/>
    <n v="1"/>
  </r>
  <r>
    <n v="6839"/>
    <n v="1074061701"/>
    <s v="Haunted Hotel: Phoenix - A Mystery Hidden Object Game (Full)"/>
    <n v="896477184"/>
    <s v="USD"/>
    <x v="12"/>
    <x v="1826"/>
    <n v="52"/>
    <n v="4.5"/>
    <n v="4.5"/>
    <s v="1.0.0"/>
    <s v="9+"/>
    <x v="0"/>
    <n v="38"/>
    <n v="5"/>
    <n v="4"/>
    <n v="1"/>
  </r>
  <r>
    <n v="6840"/>
    <n v="1074068315"/>
    <s v="Game Studio Tycoon 3  Gaming Business Simulation"/>
    <n v="188443648"/>
    <s v="USD"/>
    <x v="4"/>
    <x v="1695"/>
    <n v="13"/>
    <n v="4.5"/>
    <n v="4.5"/>
    <s v="1.3.3"/>
    <s v="4+"/>
    <x v="0"/>
    <n v="37"/>
    <n v="4"/>
    <n v="1"/>
    <n v="1"/>
  </r>
  <r>
    <n v="6844"/>
    <n v="1074222293"/>
    <s v="Fire Fu"/>
    <n v="111337472"/>
    <s v="USD"/>
    <x v="7"/>
    <x v="1458"/>
    <n v="3"/>
    <n v="3.5"/>
    <n v="3.5"/>
    <n v="1.02"/>
    <s v="9+"/>
    <x v="0"/>
    <n v="37"/>
    <n v="5"/>
    <n v="1"/>
    <n v="0"/>
  </r>
  <r>
    <n v="6845"/>
    <n v="1074223087"/>
    <s v="Deamon's Dungeon"/>
    <n v="72083456"/>
    <s v="USD"/>
    <x v="1"/>
    <x v="561"/>
    <n v="3"/>
    <n v="4"/>
    <n v="4.5"/>
    <s v="1.1.3"/>
    <s v="4+"/>
    <x v="0"/>
    <n v="40"/>
    <n v="5"/>
    <n v="2"/>
    <n v="1"/>
  </r>
  <r>
    <n v="6847"/>
    <n v="1074228046"/>
    <s v="喋穿潦准潦"/>
    <n v="17246208"/>
    <s v="USD"/>
    <x v="1"/>
    <x v="197"/>
    <n v="0"/>
    <n v="0"/>
    <n v="0"/>
    <s v="1.0.1"/>
    <s v="4+"/>
    <x v="0"/>
    <n v="38"/>
    <n v="5"/>
    <n v="2"/>
    <n v="1"/>
  </r>
  <r>
    <n v="6848"/>
    <n v="1074251093"/>
    <s v="Sumikko gurashi-Puzzling Ways"/>
    <n v="424565760"/>
    <s v="USD"/>
    <x v="1"/>
    <x v="197"/>
    <n v="0"/>
    <n v="0"/>
    <n v="0"/>
    <s v="1.5.0"/>
    <s v="4+"/>
    <x v="0"/>
    <n v="37"/>
    <n v="5"/>
    <n v="3"/>
    <n v="1"/>
  </r>
  <r>
    <n v="6849"/>
    <n v="1074278256"/>
    <s v="SoundCloud Pulse: for creators"/>
    <n v="18540544"/>
    <s v="USD"/>
    <x v="1"/>
    <x v="427"/>
    <n v="53"/>
    <n v="3"/>
    <n v="3"/>
    <s v="1.3.2"/>
    <s v="4+"/>
    <x v="9"/>
    <n v="37"/>
    <n v="0"/>
    <n v="1"/>
    <n v="1"/>
  </r>
  <r>
    <n v="6850"/>
    <n v="1074311276"/>
    <s v="WRIO Keyboard"/>
    <n v="36356096"/>
    <s v="USD"/>
    <x v="7"/>
    <x v="873"/>
    <n v="3"/>
    <n v="3"/>
    <n v="5"/>
    <s v="1.3.1"/>
    <s v="4+"/>
    <x v="7"/>
    <n v="37"/>
    <n v="0"/>
    <n v="2"/>
    <n v="1"/>
  </r>
  <r>
    <n v="6851"/>
    <n v="1074321709"/>
    <s v="急孵溶菜喋餅雿"/>
    <n v="5177344"/>
    <s v="USD"/>
    <x v="1"/>
    <x v="197"/>
    <n v="0"/>
    <n v="0"/>
    <n v="0"/>
    <s v="00.00.09"/>
    <s v="4+"/>
    <x v="15"/>
    <n v="40"/>
    <n v="5"/>
    <n v="1"/>
    <n v="1"/>
  </r>
  <r>
    <n v="6852"/>
    <n v="1074333609"/>
    <s v="Mods for Minecraft PC &amp; Addons for Minecraft PE"/>
    <n v="34062336"/>
    <s v="USD"/>
    <x v="7"/>
    <x v="2915"/>
    <n v="161"/>
    <n v="4.5"/>
    <n v="4"/>
    <n v="1.1399999999999999"/>
    <s v="4+"/>
    <x v="7"/>
    <n v="37"/>
    <n v="3"/>
    <n v="26"/>
    <n v="1"/>
  </r>
  <r>
    <n v="6853"/>
    <n v="1074382375"/>
    <s v="Fleeing the Complex"/>
    <n v="63365120"/>
    <s v="USD"/>
    <x v="2"/>
    <x v="1932"/>
    <n v="15"/>
    <n v="4.5"/>
    <n v="4.5"/>
    <n v="1"/>
    <s v="9+"/>
    <x v="0"/>
    <n v="43"/>
    <n v="0"/>
    <n v="1"/>
    <n v="1"/>
  </r>
  <r>
    <n v="6854"/>
    <n v="1074403804"/>
    <s v="Real Bouncy Basketball"/>
    <n v="59183104"/>
    <s v="USD"/>
    <x v="1"/>
    <x v="2126"/>
    <n v="429"/>
    <n v="4"/>
    <n v="4"/>
    <n v="1.1000000000000001"/>
    <s v="4+"/>
    <x v="0"/>
    <n v="38"/>
    <n v="5"/>
    <n v="1"/>
    <n v="1"/>
  </r>
  <r>
    <n v="6855"/>
    <n v="1074432267"/>
    <s v="Spirits of Mystery: Chains of Promise - A Hidden Object Adventure (Full)"/>
    <n v="972818432"/>
    <s v="USD"/>
    <x v="12"/>
    <x v="764"/>
    <n v="44"/>
    <n v="4"/>
    <n v="4"/>
    <s v="1.0.0"/>
    <s v="9+"/>
    <x v="0"/>
    <n v="38"/>
    <n v="5"/>
    <n v="4"/>
    <n v="1"/>
  </r>
  <r>
    <n v="6856"/>
    <n v="1074470421"/>
    <s v="Willy Wonka Slots: Vegas Casino Slot Machines"/>
    <n v="117741568"/>
    <s v="USD"/>
    <x v="1"/>
    <x v="2916"/>
    <n v="429"/>
    <n v="4.5"/>
    <n v="4.5"/>
    <s v="27.0.84"/>
    <s v="12+"/>
    <x v="0"/>
    <n v="37"/>
    <n v="5"/>
    <n v="1"/>
    <n v="1"/>
  </r>
  <r>
    <n v="6857"/>
    <n v="1074568873"/>
    <s v="嫘詻2"/>
    <n v="2912787456"/>
    <s v="USD"/>
    <x v="18"/>
    <x v="197"/>
    <n v="0"/>
    <n v="0"/>
    <n v="0"/>
    <s v="1.0.10"/>
    <s v="17+"/>
    <x v="0"/>
    <n v="40"/>
    <n v="1"/>
    <n v="1"/>
    <n v="1"/>
  </r>
  <r>
    <n v="6858"/>
    <n v="1074577920"/>
    <s v="曈乓憯桃絮芯犖"/>
    <n v="52270080"/>
    <s v="USD"/>
    <x v="1"/>
    <x v="197"/>
    <n v="0"/>
    <n v="0"/>
    <n v="0"/>
    <s v="1.0.0"/>
    <s v="17+"/>
    <x v="0"/>
    <n v="40"/>
    <n v="0"/>
    <n v="1"/>
    <n v="1"/>
  </r>
  <r>
    <n v="6859"/>
    <n v="1074628617"/>
    <s v="LEGO簧 Ninjago: Skybound"/>
    <n v="289332224"/>
    <s v="USD"/>
    <x v="1"/>
    <x v="1195"/>
    <n v="97"/>
    <n v="4"/>
    <n v="4"/>
    <s v="10.0.33"/>
    <s v="9+"/>
    <x v="0"/>
    <n v="38"/>
    <n v="5"/>
    <n v="1"/>
    <n v="1"/>
  </r>
  <r>
    <n v="6861"/>
    <n v="1074634656"/>
    <s v="雓圾研嫘頝"/>
    <n v="14449664"/>
    <s v="USD"/>
    <x v="1"/>
    <x v="197"/>
    <n v="0"/>
    <n v="0"/>
    <n v="0"/>
    <s v="1.0.1"/>
    <s v="4+"/>
    <x v="20"/>
    <n v="40"/>
    <n v="0"/>
    <n v="1"/>
    <n v="1"/>
  </r>
  <r>
    <n v="6866"/>
    <n v="1074866833"/>
    <s v="AbemaTV-扎踴研撅"/>
    <n v="128454656"/>
    <s v="USD"/>
    <x v="1"/>
    <x v="2060"/>
    <n v="0"/>
    <n v="4"/>
    <n v="0"/>
    <s v="2.2.1"/>
    <s v="17+"/>
    <x v="13"/>
    <n v="37"/>
    <n v="4"/>
    <n v="1"/>
    <n v="1"/>
  </r>
  <r>
    <n v="6867"/>
    <n v="1074889855"/>
    <s v="Lost Socks: Naughty Brothers"/>
    <n v="821411840"/>
    <s v="USD"/>
    <x v="1"/>
    <x v="179"/>
    <n v="46"/>
    <n v="4"/>
    <n v="4.5"/>
    <n v="2"/>
    <s v="9+"/>
    <x v="0"/>
    <n v="38"/>
    <n v="5"/>
    <n v="1"/>
    <n v="1"/>
  </r>
  <r>
    <n v="6868"/>
    <n v="1074943747"/>
    <s v="LikeSo"/>
    <n v="26404864"/>
    <s v="USD"/>
    <x v="2"/>
    <x v="1328"/>
    <n v="9"/>
    <n v="4"/>
    <n v="5"/>
    <n v="1.3"/>
    <s v="4+"/>
    <x v="17"/>
    <n v="37"/>
    <n v="1"/>
    <n v="1"/>
    <n v="1"/>
  </r>
  <r>
    <n v="6870"/>
    <n v="1075068419"/>
    <s v="BlurEffect-Blur Photo &amp; Video, Hide Face"/>
    <n v="43022336"/>
    <s v="USD"/>
    <x v="1"/>
    <x v="197"/>
    <n v="0"/>
    <n v="0"/>
    <n v="0"/>
    <s v="1.1.1"/>
    <s v="4+"/>
    <x v="14"/>
    <n v="37"/>
    <n v="5"/>
    <n v="14"/>
    <n v="1"/>
  </r>
  <r>
    <n v="6872"/>
    <n v="1075181011"/>
    <s v="Smashy City"/>
    <n v="102383616"/>
    <s v="USD"/>
    <x v="1"/>
    <x v="2917"/>
    <n v="36"/>
    <n v="4.5"/>
    <n v="4"/>
    <s v="1.1.6"/>
    <s v="9+"/>
    <x v="0"/>
    <n v="38"/>
    <n v="5"/>
    <n v="1"/>
    <n v="1"/>
  </r>
  <r>
    <n v="6874"/>
    <n v="1075301033"/>
    <s v="My Town : Stores"/>
    <n v="336269312"/>
    <s v="USD"/>
    <x v="6"/>
    <x v="2029"/>
    <n v="13"/>
    <n v="4"/>
    <n v="4.5"/>
    <n v="1.31"/>
    <s v="4+"/>
    <x v="13"/>
    <n v="37"/>
    <n v="4"/>
    <n v="1"/>
    <n v="1"/>
  </r>
  <r>
    <n v="6875"/>
    <n v="1075497162"/>
    <s v="GeoBots VR"/>
    <n v="224098304"/>
    <s v="USD"/>
    <x v="2"/>
    <x v="1311"/>
    <n v="5"/>
    <n v="4"/>
    <n v="3.5"/>
    <s v="1.1.1"/>
    <s v="4+"/>
    <x v="0"/>
    <n v="25"/>
    <n v="0"/>
    <n v="1"/>
    <n v="1"/>
  </r>
  <r>
    <n v="6876"/>
    <n v="1075680307"/>
    <s v="蝝"/>
    <n v="20433920"/>
    <s v="USD"/>
    <x v="1"/>
    <x v="197"/>
    <n v="0"/>
    <n v="0"/>
    <n v="0"/>
    <s v="1.0.1"/>
    <s v="4+"/>
    <x v="0"/>
    <n v="38"/>
    <n v="5"/>
    <n v="2"/>
    <n v="1"/>
  </r>
  <r>
    <n v="6877"/>
    <n v="1075681444"/>
    <s v="UDON～"/>
    <n v="95727616"/>
    <s v="USD"/>
    <x v="1"/>
    <x v="1458"/>
    <n v="3"/>
    <n v="5"/>
    <n v="5"/>
    <s v="1.0.1"/>
    <s v="4+"/>
    <x v="0"/>
    <n v="38"/>
    <n v="5"/>
    <n v="1"/>
    <n v="1"/>
  </r>
  <r>
    <n v="6879"/>
    <n v="1075705502"/>
    <s v="~血皜"/>
    <n v="43498496"/>
    <s v="USD"/>
    <x v="1"/>
    <x v="197"/>
    <n v="0"/>
    <n v="0"/>
    <n v="0"/>
    <s v="1.0.1"/>
    <s v="4+"/>
    <x v="0"/>
    <n v="38"/>
    <n v="3"/>
    <n v="2"/>
    <n v="1"/>
  </r>
  <r>
    <n v="6883"/>
    <n v="1075767316"/>
    <s v="Clash of Richers 3 嚗撣蝧3嚗"/>
    <n v="390078464"/>
    <s v="USD"/>
    <x v="1"/>
    <x v="197"/>
    <n v="0"/>
    <n v="0"/>
    <n v="0"/>
    <s v="1.1.5"/>
    <s v="9+"/>
    <x v="0"/>
    <n v="37"/>
    <n v="5"/>
    <n v="3"/>
    <n v="1"/>
  </r>
  <r>
    <n v="6886"/>
    <n v="1075817264"/>
    <s v=" - 撘瑯菜喋"/>
    <n v="27655168"/>
    <s v="USD"/>
    <x v="1"/>
    <x v="197"/>
    <n v="0"/>
    <n v="0"/>
    <n v="0"/>
    <n v="2"/>
    <s v="4+"/>
    <x v="15"/>
    <n v="37"/>
    <n v="2"/>
    <n v="1"/>
    <n v="1"/>
  </r>
  <r>
    <n v="6887"/>
    <n v="1075818491"/>
    <s v="Bike Traffic Rider an Extreme Real Endless Road Racer Racing Game"/>
    <n v="229864448"/>
    <s v="USD"/>
    <x v="1"/>
    <x v="2918"/>
    <n v="1052"/>
    <n v="5"/>
    <n v="5"/>
    <n v="1.1000000000000001"/>
    <s v="4+"/>
    <x v="0"/>
    <n v="38"/>
    <n v="5"/>
    <n v="1"/>
    <n v="1"/>
  </r>
  <r>
    <n v="6888"/>
    <n v="1075820543"/>
    <s v="Apestorm: Full Bananas"/>
    <n v="202067968"/>
    <s v="USD"/>
    <x v="7"/>
    <x v="1458"/>
    <n v="3"/>
    <n v="2.5"/>
    <n v="2.5"/>
    <n v="1"/>
    <s v="9+"/>
    <x v="0"/>
    <n v="38"/>
    <n v="5"/>
    <n v="8"/>
    <n v="0"/>
  </r>
  <r>
    <n v="6889"/>
    <n v="1075820557"/>
    <s v="Super Arc Light"/>
    <n v="109820928"/>
    <s v="USD"/>
    <x v="7"/>
    <x v="2106"/>
    <n v="936"/>
    <n v="4"/>
    <n v="4.5"/>
    <n v="2.02"/>
    <s v="4+"/>
    <x v="0"/>
    <n v="40"/>
    <n v="5"/>
    <n v="1"/>
    <n v="0"/>
  </r>
  <r>
    <n v="6891"/>
    <n v="1075851197"/>
    <s v="Patchwork The Game"/>
    <n v="113985536"/>
    <s v="USD"/>
    <x v="6"/>
    <x v="1110"/>
    <n v="6"/>
    <n v="4"/>
    <n v="4"/>
    <n v="1.45"/>
    <s v="4+"/>
    <x v="0"/>
    <n v="37"/>
    <n v="5"/>
    <n v="1"/>
    <n v="1"/>
  </r>
  <r>
    <n v="6892"/>
    <n v="1075853478"/>
    <s v="Street Fighter V Official Frame Data App"/>
    <n v="53233664"/>
    <s v="USD"/>
    <x v="7"/>
    <x v="746"/>
    <n v="19"/>
    <n v="2"/>
    <n v="1.5"/>
    <n v="1.7"/>
    <s v="4+"/>
    <x v="13"/>
    <n v="37"/>
    <n v="1"/>
    <n v="1"/>
    <n v="1"/>
  </r>
  <r>
    <n v="6893"/>
    <n v="1075870730"/>
    <s v="Mathpix - Solve and graph math using pictures"/>
    <n v="27535360"/>
    <s v="USD"/>
    <x v="1"/>
    <x v="1093"/>
    <n v="1"/>
    <n v="3.5"/>
    <n v="2"/>
    <n v="3.4"/>
    <s v="4+"/>
    <x v="16"/>
    <n v="37"/>
    <n v="0"/>
    <n v="1"/>
    <n v="1"/>
  </r>
  <r>
    <n v="6894"/>
    <n v="1075872386"/>
    <s v="Mr. Crab 2"/>
    <n v="114213888"/>
    <s v="USD"/>
    <x v="1"/>
    <x v="2757"/>
    <n v="21"/>
    <n v="4"/>
    <n v="4.5"/>
    <s v="1.6.2"/>
    <s v="4+"/>
    <x v="0"/>
    <n v="37"/>
    <n v="5"/>
    <n v="14"/>
    <n v="1"/>
  </r>
  <r>
    <n v="6895"/>
    <n v="1075896827"/>
    <s v="Flick Rugby 16"/>
    <n v="33746944"/>
    <s v="USD"/>
    <x v="1"/>
    <x v="932"/>
    <n v="57"/>
    <n v="4.5"/>
    <n v="4.5"/>
    <n v="1"/>
    <s v="4+"/>
    <x v="0"/>
    <n v="38"/>
    <n v="5"/>
    <n v="1"/>
    <n v="1"/>
  </r>
  <r>
    <n v="6896"/>
    <n v="1075901015"/>
    <s v="Finding Dory: Just Keep Swimming"/>
    <n v="386340864"/>
    <s v="USD"/>
    <x v="0"/>
    <x v="1407"/>
    <n v="27"/>
    <n v="3.5"/>
    <n v="2.5"/>
    <n v="1.21"/>
    <s v="4+"/>
    <x v="13"/>
    <n v="38"/>
    <n v="5"/>
    <n v="3"/>
    <n v="1"/>
  </r>
  <r>
    <n v="6897"/>
    <n v="1075920778"/>
    <s v="Combo Critters"/>
    <n v="88105984"/>
    <s v="USD"/>
    <x v="1"/>
    <x v="1527"/>
    <n v="98"/>
    <n v="4.5"/>
    <n v="5"/>
    <s v="1.3.1"/>
    <s v="4+"/>
    <x v="0"/>
    <n v="37"/>
    <n v="5"/>
    <n v="1"/>
    <n v="1"/>
  </r>
  <r>
    <n v="6898"/>
    <n v="1075939556"/>
    <s v="Driving School 2016"/>
    <n v="293660672"/>
    <s v="USD"/>
    <x v="1"/>
    <x v="2919"/>
    <n v="1961"/>
    <n v="4.5"/>
    <n v="4.5"/>
    <s v="1.7.1"/>
    <s v="4+"/>
    <x v="0"/>
    <n v="37"/>
    <n v="5"/>
    <n v="1"/>
    <n v="1"/>
  </r>
  <r>
    <n v="6899"/>
    <n v="1075979610"/>
    <s v="CATTCH"/>
    <n v="396023808"/>
    <s v="USD"/>
    <x v="7"/>
    <x v="205"/>
    <n v="40"/>
    <n v="4.5"/>
    <n v="4.5"/>
    <n v="1"/>
    <s v="4+"/>
    <x v="0"/>
    <n v="38"/>
    <n v="5"/>
    <n v="1"/>
    <n v="1"/>
  </r>
  <r>
    <n v="6900"/>
    <n v="1076037275"/>
    <s v="Trio"/>
    <n v="132141056"/>
    <s v="USD"/>
    <x v="1"/>
    <x v="2314"/>
    <n v="162"/>
    <n v="4"/>
    <n v="4"/>
    <s v="1.0.1"/>
    <s v="4+"/>
    <x v="0"/>
    <n v="40"/>
    <n v="5"/>
    <n v="1"/>
    <n v="1"/>
  </r>
  <r>
    <n v="6901"/>
    <n v="1076093996"/>
    <s v="80s Arcade Nes Games : Best Retro Collection"/>
    <n v="90843136"/>
    <s v="USD"/>
    <x v="7"/>
    <x v="1671"/>
    <n v="362"/>
    <n v="1"/>
    <n v="1"/>
    <n v="1"/>
    <s v="4+"/>
    <x v="13"/>
    <n v="37"/>
    <n v="3"/>
    <n v="1"/>
    <n v="1"/>
  </r>
  <r>
    <n v="6905"/>
    <n v="1076199012"/>
    <s v="Inner Circle"/>
    <n v="29589504"/>
    <s v="USD"/>
    <x v="1"/>
    <x v="1458"/>
    <n v="3"/>
    <n v="4.5"/>
    <n v="4.5"/>
    <s v="1.0.1"/>
    <s v="4+"/>
    <x v="0"/>
    <n v="40"/>
    <n v="5"/>
    <n v="1"/>
    <n v="1"/>
  </r>
  <r>
    <n v="6906"/>
    <n v="1076211312"/>
    <s v="PROF - 梢扳末SNS"/>
    <n v="119186432"/>
    <s v="USD"/>
    <x v="1"/>
    <x v="197"/>
    <n v="0"/>
    <n v="0"/>
    <n v="0"/>
    <n v="5.0999999999999996"/>
    <s v="17+"/>
    <x v="14"/>
    <n v="37"/>
    <n v="5"/>
    <n v="0"/>
    <n v="1"/>
  </r>
  <r>
    <n v="6907"/>
    <n v="1076216289"/>
    <s v="厭-怒瑯香整-"/>
    <n v="71929856"/>
    <s v="USD"/>
    <x v="1"/>
    <x v="197"/>
    <n v="0"/>
    <n v="0"/>
    <n v="0"/>
    <s v="1.1.1"/>
    <s v="9+"/>
    <x v="0"/>
    <n v="40"/>
    <n v="0"/>
    <n v="1"/>
    <n v="1"/>
  </r>
  <r>
    <n v="6909"/>
    <n v="1076237303"/>
    <s v="餌扼踴-⊥折嫘脯"/>
    <n v="67060736"/>
    <s v="USD"/>
    <x v="1"/>
    <x v="197"/>
    <n v="0"/>
    <n v="0"/>
    <n v="0"/>
    <s v="1.0.1"/>
    <s v="4+"/>
    <x v="0"/>
    <n v="40"/>
    <n v="3"/>
    <n v="1"/>
    <n v="1"/>
  </r>
  <r>
    <n v="6913"/>
    <n v="1076292594"/>
    <s v="The Bomb!"/>
    <n v="172889088"/>
    <s v="USD"/>
    <x v="1"/>
    <x v="460"/>
    <n v="74"/>
    <n v="4"/>
    <n v="4"/>
    <n v="1.1000000000000001"/>
    <s v="4+"/>
    <x v="0"/>
    <n v="38"/>
    <n v="5"/>
    <n v="23"/>
    <n v="1"/>
  </r>
  <r>
    <n v="6914"/>
    <n v="1076297448"/>
    <s v="IAmNaughty  Dating App to Meet New People Online"/>
    <n v="40430592"/>
    <s v="USD"/>
    <x v="1"/>
    <x v="2920"/>
    <n v="5"/>
    <n v="3"/>
    <n v="2"/>
    <n v="2.2999999999999998"/>
    <s v="17+"/>
    <x v="9"/>
    <n v="38"/>
    <n v="0"/>
    <n v="17"/>
    <n v="1"/>
  </r>
  <r>
    <n v="6916"/>
    <n v="1076350557"/>
    <s v="Twisty Wheel"/>
    <n v="192272384"/>
    <s v="USD"/>
    <x v="1"/>
    <x v="2921"/>
    <n v="330"/>
    <n v="4.5"/>
    <n v="4.5"/>
    <s v="1.1.1"/>
    <s v="4+"/>
    <x v="0"/>
    <n v="40"/>
    <n v="3"/>
    <n v="1"/>
    <n v="1"/>
  </r>
  <r>
    <n v="6917"/>
    <n v="1076402133"/>
    <s v="Colorcube"/>
    <n v="37438464"/>
    <s v="USD"/>
    <x v="2"/>
    <x v="1948"/>
    <n v="20"/>
    <n v="4.5"/>
    <n v="5"/>
    <n v="1.2"/>
    <s v="4+"/>
    <x v="0"/>
    <n v="37"/>
    <n v="5"/>
    <n v="30"/>
    <n v="1"/>
  </r>
  <r>
    <n v="6918"/>
    <n v="1076407343"/>
    <s v="Muslim Emoji"/>
    <n v="38044672"/>
    <s v="USD"/>
    <x v="1"/>
    <x v="389"/>
    <n v="7"/>
    <n v="3.5"/>
    <n v="4.5"/>
    <n v="1.2"/>
    <s v="4+"/>
    <x v="13"/>
    <n v="37"/>
    <n v="0"/>
    <n v="1"/>
    <n v="1"/>
  </r>
  <r>
    <n v="6920"/>
    <n v="1076431520"/>
    <s v="Mystery Trackers: Winterpoint Tragedy - A Hidden Object Adventure (Full)"/>
    <n v="934126592"/>
    <s v="USD"/>
    <x v="12"/>
    <x v="1745"/>
    <n v="91"/>
    <n v="4"/>
    <n v="4"/>
    <s v="1.0.0"/>
    <s v="9+"/>
    <x v="0"/>
    <n v="38"/>
    <n v="5"/>
    <n v="5"/>
    <n v="1"/>
  </r>
  <r>
    <n v="6921"/>
    <n v="1076440502"/>
    <s v="A.P.E.X"/>
    <n v="74776576"/>
    <s v="USD"/>
    <x v="1"/>
    <x v="1473"/>
    <n v="96"/>
    <n v="4.5"/>
    <n v="4.5"/>
    <n v="1"/>
    <s v="4+"/>
    <x v="0"/>
    <n v="38"/>
    <n v="5"/>
    <n v="1"/>
    <n v="1"/>
  </r>
  <r>
    <n v="6923"/>
    <n v="1076460598"/>
    <s v="潦柴胯BAR2 -典嗉蝭-"/>
    <n v="79084544"/>
    <s v="USD"/>
    <x v="1"/>
    <x v="197"/>
    <n v="0"/>
    <n v="0"/>
    <n v="0"/>
    <s v="3.0.5"/>
    <s v="17+"/>
    <x v="0"/>
    <n v="38"/>
    <n v="0"/>
    <n v="1"/>
    <n v="1"/>
  </r>
  <r>
    <n v="6924"/>
    <n v="1076468537"/>
    <s v="Flutter: Starlight"/>
    <n v="110692352"/>
    <s v="USD"/>
    <x v="1"/>
    <x v="2922"/>
    <n v="33"/>
    <n v="4.5"/>
    <n v="4.5"/>
    <n v="1.31"/>
    <s v="4+"/>
    <x v="0"/>
    <n v="37"/>
    <n v="5"/>
    <n v="2"/>
    <n v="1"/>
  </r>
  <r>
    <n v="6927"/>
    <n v="1076478016"/>
    <s v="准胯喋胯嚚胯扼脫撘瑕脯"/>
    <n v="178900992"/>
    <s v="USD"/>
    <x v="1"/>
    <x v="197"/>
    <n v="0"/>
    <n v="0"/>
    <n v="0"/>
    <s v="1.9.2"/>
    <s v="9+"/>
    <x v="0"/>
    <n v="37"/>
    <n v="3"/>
    <n v="1"/>
    <n v="1"/>
  </r>
  <r>
    <n v="6928"/>
    <n v="1076483949"/>
    <s v="VR Roller Coaster for Google Cardboard"/>
    <n v="113678336"/>
    <s v="USD"/>
    <x v="1"/>
    <x v="2014"/>
    <n v="171"/>
    <n v="3.5"/>
    <n v="4"/>
    <n v="1.3"/>
    <s v="4+"/>
    <x v="0"/>
    <n v="38"/>
    <n v="0"/>
    <n v="1"/>
    <n v="1"/>
  </r>
  <r>
    <n v="6934"/>
    <n v="1076540771"/>
    <s v="Trapdoors"/>
    <n v="35696640"/>
    <s v="USD"/>
    <x v="1"/>
    <x v="2923"/>
    <n v="133"/>
    <n v="3.5"/>
    <n v="3.5"/>
    <n v="1.1000000000000001"/>
    <s v="4+"/>
    <x v="0"/>
    <n v="40"/>
    <n v="5"/>
    <n v="1"/>
    <n v="1"/>
  </r>
  <r>
    <n v="6936"/>
    <n v="1076592702"/>
    <s v="My Sweet Farm"/>
    <n v="83778560"/>
    <s v="USD"/>
    <x v="1"/>
    <x v="423"/>
    <n v="0"/>
    <n v="4.5"/>
    <n v="0"/>
    <n v="1.1000000000000001"/>
    <s v="4+"/>
    <x v="0"/>
    <n v="40"/>
    <n v="5"/>
    <n v="2"/>
    <n v="1"/>
  </r>
  <r>
    <n v="6937"/>
    <n v="1076615810"/>
    <s v="WordBrain 2"/>
    <n v="150532096"/>
    <s v="USD"/>
    <x v="1"/>
    <x v="2924"/>
    <n v="14"/>
    <n v="4.5"/>
    <n v="4.5"/>
    <s v="1.6.9"/>
    <s v="4+"/>
    <x v="0"/>
    <n v="38"/>
    <n v="5"/>
    <n v="1"/>
    <n v="1"/>
  </r>
  <r>
    <n v="6938"/>
    <n v="1076619087"/>
    <s v="HISTORY Vault"/>
    <n v="51880960"/>
    <s v="USD"/>
    <x v="1"/>
    <x v="1195"/>
    <n v="24"/>
    <n v="4"/>
    <n v="4.5"/>
    <n v="2.2000000000000002"/>
    <s v="12+"/>
    <x v="13"/>
    <n v="37"/>
    <n v="5"/>
    <n v="1"/>
    <n v="1"/>
  </r>
  <r>
    <n v="6939"/>
    <n v="1076683233"/>
    <s v="Quartz  News in a whole new way"/>
    <n v="45088768"/>
    <s v="USD"/>
    <x v="1"/>
    <x v="407"/>
    <n v="16"/>
    <n v="4"/>
    <n v="3.5"/>
    <s v="1.4.0"/>
    <s v="12+"/>
    <x v="19"/>
    <n v="37"/>
    <n v="0"/>
    <n v="1"/>
    <n v="1"/>
  </r>
  <r>
    <n v="6941"/>
    <n v="1076700027"/>
    <s v="Stirfry Stunts  We Bare Bears Cooking Game Starring Chef Ice Bear"/>
    <n v="366301184"/>
    <s v="USD"/>
    <x v="1"/>
    <x v="1465"/>
    <n v="234"/>
    <n v="4"/>
    <n v="4"/>
    <s v="1.2.0"/>
    <s v="4+"/>
    <x v="0"/>
    <n v="38"/>
    <n v="5"/>
    <n v="1"/>
    <n v="1"/>
  </r>
  <r>
    <n v="6943"/>
    <n v="1076728632"/>
    <s v="Sparkwave"/>
    <n v="66155520"/>
    <s v="USD"/>
    <x v="1"/>
    <x v="2925"/>
    <n v="65"/>
    <n v="3.5"/>
    <n v="4"/>
    <n v="1.03"/>
    <s v="4+"/>
    <x v="0"/>
    <n v="37"/>
    <n v="5"/>
    <n v="1"/>
    <n v="1"/>
  </r>
  <r>
    <n v="6945"/>
    <n v="1076751035"/>
    <s v="Tennis Bits"/>
    <n v="154455040"/>
    <s v="USD"/>
    <x v="1"/>
    <x v="2689"/>
    <n v="133"/>
    <n v="4"/>
    <n v="4.5"/>
    <n v="2"/>
    <s v="4+"/>
    <x v="0"/>
    <n v="38"/>
    <n v="5"/>
    <n v="1"/>
    <n v="1"/>
  </r>
  <r>
    <n v="6947"/>
    <n v="1076802209"/>
    <s v="1000m Zombie Escape!"/>
    <n v="116008960"/>
    <s v="USD"/>
    <x v="1"/>
    <x v="828"/>
    <n v="1"/>
    <n v="4"/>
    <n v="5"/>
    <s v="1.6.2"/>
    <s v="9+"/>
    <x v="0"/>
    <n v="37"/>
    <n v="5"/>
    <n v="8"/>
    <n v="1"/>
  </r>
  <r>
    <n v="6948"/>
    <n v="1076806233"/>
    <s v="PINKFONG 123 Numbers"/>
    <n v="61712384"/>
    <s v="USD"/>
    <x v="1"/>
    <x v="423"/>
    <n v="0"/>
    <n v="4.5"/>
    <n v="0"/>
    <n v="11"/>
    <s v="4+"/>
    <x v="16"/>
    <n v="37"/>
    <n v="5"/>
    <n v="11"/>
    <n v="1"/>
  </r>
  <r>
    <n v="6951"/>
    <n v="1076834881"/>
    <s v="Jewel Mania: Valentine's"/>
    <n v="134692864"/>
    <s v="USD"/>
    <x v="1"/>
    <x v="898"/>
    <n v="135"/>
    <n v="4"/>
    <n v="4"/>
    <s v="1.4.2"/>
    <s v="4+"/>
    <x v="0"/>
    <n v="43"/>
    <n v="5"/>
    <n v="1"/>
    <n v="1"/>
  </r>
  <r>
    <n v="6952"/>
    <n v="1076843245"/>
    <s v="研喋踴 ⊥/⊥/鈭箸"/>
    <n v="43731968"/>
    <s v="USD"/>
    <x v="1"/>
    <x v="197"/>
    <n v="0"/>
    <n v="0"/>
    <n v="0"/>
    <s v="1.0.7"/>
    <s v="17+"/>
    <x v="20"/>
    <n v="37"/>
    <n v="0"/>
    <n v="1"/>
    <n v="1"/>
  </r>
  <r>
    <n v="6953"/>
    <n v="1076859004"/>
    <s v="Foodie - Delicious Camera for Food"/>
    <n v="44275712"/>
    <s v="USD"/>
    <x v="1"/>
    <x v="1060"/>
    <n v="4"/>
    <n v="3.5"/>
    <n v="2.5"/>
    <s v="1.5.2"/>
    <s v="4+"/>
    <x v="14"/>
    <n v="37"/>
    <n v="0"/>
    <n v="21"/>
    <n v="1"/>
  </r>
  <r>
    <n v="6957"/>
    <n v="1076899352"/>
    <s v="Push the Arrow"/>
    <n v="63624192"/>
    <s v="USD"/>
    <x v="1"/>
    <x v="389"/>
    <n v="1"/>
    <n v="3"/>
    <n v="2"/>
    <n v="1.1000000000000001"/>
    <s v="4+"/>
    <x v="0"/>
    <n v="38"/>
    <n v="4"/>
    <n v="1"/>
    <n v="1"/>
  </r>
  <r>
    <n v="6958"/>
    <n v="1076907164"/>
    <s v="The Build Battle : Mini Game With Worldwide Multiplayer"/>
    <n v="102461440"/>
    <s v="USD"/>
    <x v="2"/>
    <x v="2400"/>
    <n v="80"/>
    <n v="4"/>
    <n v="4"/>
    <n v="1.2"/>
    <s v="9+"/>
    <x v="0"/>
    <n v="43"/>
    <n v="5"/>
    <n v="1"/>
    <n v="1"/>
  </r>
  <r>
    <n v="6960"/>
    <n v="1076985045"/>
    <s v="Weather by Tinybop"/>
    <n v="285985792"/>
    <s v="USD"/>
    <x v="6"/>
    <x v="872"/>
    <n v="5"/>
    <n v="4"/>
    <n v="5"/>
    <s v="1.0.2"/>
    <s v="4+"/>
    <x v="16"/>
    <n v="38"/>
    <n v="5"/>
    <n v="58"/>
    <n v="1"/>
  </r>
  <r>
    <n v="6961"/>
    <n v="1077024869"/>
    <s v="Nicki Minaj: The Empire"/>
    <n v="601800704"/>
    <s v="USD"/>
    <x v="1"/>
    <x v="2926"/>
    <n v="357"/>
    <n v="4.5"/>
    <n v="4"/>
    <s v="1.2.1"/>
    <s v="12+"/>
    <x v="6"/>
    <n v="38"/>
    <n v="5"/>
    <n v="1"/>
    <n v="1"/>
  </r>
  <r>
    <n v="6962"/>
    <n v="1077051430"/>
    <s v="Road to be King"/>
    <n v="150823936"/>
    <s v="USD"/>
    <x v="1"/>
    <x v="2094"/>
    <n v="6"/>
    <n v="4.5"/>
    <n v="4.5"/>
    <n v="1.1000000000000001"/>
    <s v="9+"/>
    <x v="0"/>
    <n v="38"/>
    <n v="5"/>
    <n v="1"/>
    <n v="1"/>
  </r>
  <r>
    <n v="6963"/>
    <n v="1077056423"/>
    <s v="Danse Macabre: Thin Ice - A Mystery Hidden Object Game (Full)"/>
    <n v="1180584960"/>
    <s v="USD"/>
    <x v="12"/>
    <x v="1826"/>
    <n v="52"/>
    <n v="4.5"/>
    <n v="4.5"/>
    <s v="1.0.0"/>
    <s v="9+"/>
    <x v="0"/>
    <n v="37"/>
    <n v="5"/>
    <n v="5"/>
    <n v="1"/>
  </r>
  <r>
    <n v="6966"/>
    <n v="1077142297"/>
    <s v="Catch Rate"/>
    <n v="28363776"/>
    <s v="USD"/>
    <x v="1"/>
    <x v="1120"/>
    <n v="12"/>
    <n v="4"/>
    <n v="4.5"/>
    <n v="2.1"/>
    <s v="4+"/>
    <x v="0"/>
    <n v="37"/>
    <n v="0"/>
    <n v="1"/>
    <n v="1"/>
  </r>
  <r>
    <n v="6968"/>
    <n v="1077150310"/>
    <s v="League of Legends Friends"/>
    <n v="97852416"/>
    <s v="USD"/>
    <x v="1"/>
    <x v="2927"/>
    <n v="15"/>
    <n v="3.5"/>
    <n v="3.5"/>
    <s v="1.3.7"/>
    <s v="4+"/>
    <x v="9"/>
    <n v="37"/>
    <n v="0"/>
    <n v="21"/>
    <n v="1"/>
  </r>
  <r>
    <n v="6969"/>
    <n v="1077165876"/>
    <s v="雓圾桐犖～"/>
    <n v="18913280"/>
    <s v="USD"/>
    <x v="1"/>
    <x v="197"/>
    <n v="0"/>
    <n v="0"/>
    <n v="0"/>
    <s v="1.0.2"/>
    <s v="4+"/>
    <x v="20"/>
    <n v="38"/>
    <n v="3"/>
    <n v="1"/>
    <n v="1"/>
  </r>
  <r>
    <n v="6970"/>
    <n v="1077188355"/>
    <s v="Go! No. MM! Even amateur exit the record?"/>
    <n v="41119744"/>
    <s v="USD"/>
    <x v="1"/>
    <x v="197"/>
    <n v="0"/>
    <n v="0"/>
    <n v="0"/>
    <s v="1.0.0"/>
    <s v="4+"/>
    <x v="0"/>
    <n v="38"/>
    <n v="0"/>
    <n v="1"/>
    <n v="1"/>
  </r>
  <r>
    <n v="6972"/>
    <n v="1077193099"/>
    <s v="LEAD ZAQ Battle Version"/>
    <n v="121710592"/>
    <s v="USD"/>
    <x v="1"/>
    <x v="197"/>
    <n v="0"/>
    <n v="0"/>
    <n v="0"/>
    <s v="2.0.2"/>
    <s v="4+"/>
    <x v="0"/>
    <n v="38"/>
    <n v="4"/>
    <n v="2"/>
    <n v="1"/>
  </r>
  <r>
    <n v="6973"/>
    <n v="1077219776"/>
    <s v="Ｕ～踴芰隤"/>
    <n v="108988416"/>
    <s v="USD"/>
    <x v="4"/>
    <x v="197"/>
    <n v="0"/>
    <n v="0"/>
    <n v="0"/>
    <n v="1.02"/>
    <s v="4+"/>
    <x v="0"/>
    <n v="38"/>
    <n v="5"/>
    <n v="1"/>
    <n v="1"/>
  </r>
  <r>
    <n v="6974"/>
    <n v="1077245487"/>
    <s v="芾萇"/>
    <n v="134299648"/>
    <s v="USD"/>
    <x v="1"/>
    <x v="197"/>
    <n v="0"/>
    <n v="0"/>
    <n v="0"/>
    <s v="2.1.8"/>
    <s v="17+"/>
    <x v="0"/>
    <n v="38"/>
    <n v="0"/>
    <n v="2"/>
    <n v="1"/>
  </r>
  <r>
    <n v="6976"/>
    <n v="1077258209"/>
    <s v="銝餅賊"/>
    <n v="30192640"/>
    <s v="USD"/>
    <x v="1"/>
    <x v="197"/>
    <n v="0"/>
    <n v="0"/>
    <n v="0"/>
    <s v="1.8.22"/>
    <s v="17+"/>
    <x v="0"/>
    <n v="40"/>
    <n v="4"/>
    <n v="1"/>
    <n v="1"/>
  </r>
  <r>
    <n v="6980"/>
    <n v="1077302012"/>
    <s v="Crime City Real Action Simulator Theft kill shooting- sniper game"/>
    <n v="295357440"/>
    <s v="USD"/>
    <x v="1"/>
    <x v="1442"/>
    <n v="19"/>
    <n v="3"/>
    <n v="4"/>
    <n v="1.7"/>
    <s v="17+"/>
    <x v="0"/>
    <n v="40"/>
    <n v="5"/>
    <n v="1"/>
    <n v="1"/>
  </r>
  <r>
    <n v="6983"/>
    <n v="1077346638"/>
    <s v="Star Knight"/>
    <n v="512762880"/>
    <s v="USD"/>
    <x v="2"/>
    <x v="393"/>
    <n v="354"/>
    <n v="4.5"/>
    <n v="4.5"/>
    <s v="1.1.3"/>
    <s v="12+"/>
    <x v="0"/>
    <n v="38"/>
    <n v="5"/>
    <n v="1"/>
    <n v="1"/>
  </r>
  <r>
    <n v="6986"/>
    <n v="1077483835"/>
    <s v="Fear for Sale: City of the Past HD - A Hidden Object Mystery (Full)"/>
    <n v="2033625088"/>
    <s v="USD"/>
    <x v="12"/>
    <x v="120"/>
    <n v="46"/>
    <n v="4.5"/>
    <n v="4.5"/>
    <s v="1.0.0"/>
    <s v="9+"/>
    <x v="0"/>
    <n v="24"/>
    <n v="5"/>
    <n v="4"/>
    <n v="1"/>
  </r>
  <r>
    <n v="6987"/>
    <n v="1077565500"/>
    <s v="Dream City: Metropolis"/>
    <n v="162561024"/>
    <s v="USD"/>
    <x v="1"/>
    <x v="2928"/>
    <n v="198"/>
    <n v="4"/>
    <n v="4"/>
    <s v="1.2.92"/>
    <s v="4+"/>
    <x v="0"/>
    <n v="38"/>
    <n v="5"/>
    <n v="1"/>
    <n v="1"/>
  </r>
  <r>
    <n v="6988"/>
    <n v="1077576649"/>
    <s v="Protect The Planet"/>
    <n v="45170688"/>
    <s v="USD"/>
    <x v="1"/>
    <x v="2072"/>
    <n v="86"/>
    <n v="4"/>
    <n v="4"/>
    <s v="1.0.2"/>
    <s v="4+"/>
    <x v="0"/>
    <n v="43"/>
    <n v="5"/>
    <n v="16"/>
    <n v="1"/>
  </r>
  <r>
    <n v="6989"/>
    <n v="1077585444"/>
    <s v="蝛"/>
    <n v="15624192"/>
    <s v="USD"/>
    <x v="1"/>
    <x v="197"/>
    <n v="0"/>
    <n v="0"/>
    <n v="0"/>
    <s v="1.0.1"/>
    <s v="4+"/>
    <x v="0"/>
    <n v="38"/>
    <n v="5"/>
    <n v="2"/>
    <n v="1"/>
  </r>
  <r>
    <n v="6990"/>
    <n v="1077586834"/>
    <m/>
    <n v="13523968"/>
    <s v="USD"/>
    <x v="1"/>
    <x v="197"/>
    <n v="0"/>
    <n v="0"/>
    <n v="0"/>
    <s v="1.0.1"/>
    <s v="4+"/>
    <x v="0"/>
    <n v="38"/>
    <n v="5"/>
    <n v="2"/>
    <n v="1"/>
  </r>
  <r>
    <n v="6992"/>
    <n v="1077590028"/>
    <s v="Diner Dynasty"/>
    <n v="111960064"/>
    <s v="USD"/>
    <x v="1"/>
    <x v="433"/>
    <n v="165"/>
    <n v="4"/>
    <n v="4.5"/>
    <s v="1.1.0"/>
    <s v="4+"/>
    <x v="0"/>
    <n v="37"/>
    <n v="5"/>
    <n v="20"/>
    <n v="1"/>
  </r>
  <r>
    <n v="6994"/>
    <n v="1077611503"/>
    <s v="Anime Studio Story"/>
    <n v="185580544"/>
    <s v="USD"/>
    <x v="4"/>
    <x v="702"/>
    <n v="3"/>
    <n v="4.5"/>
    <n v="4.5"/>
    <n v="1.03"/>
    <s v="4+"/>
    <x v="0"/>
    <n v="38"/>
    <n v="5"/>
    <n v="4"/>
    <n v="1"/>
  </r>
  <r>
    <n v="6996"/>
    <n v="1077626197"/>
    <s v="iFleeing"/>
    <n v="438854656"/>
    <s v="USD"/>
    <x v="2"/>
    <x v="1860"/>
    <n v="13"/>
    <n v="2.5"/>
    <n v="3"/>
    <s v="3.0.0"/>
    <s v="4+"/>
    <x v="0"/>
    <n v="38"/>
    <n v="5"/>
    <n v="1"/>
    <n v="1"/>
  </r>
  <r>
    <n v="7001"/>
    <n v="1077644533"/>
    <s v="State Council - Official Chinese government app"/>
    <n v="60169216"/>
    <s v="USD"/>
    <x v="1"/>
    <x v="1286"/>
    <n v="2"/>
    <n v="4"/>
    <n v="3"/>
    <s v="2.0.1"/>
    <s v="4+"/>
    <x v="19"/>
    <n v="38"/>
    <n v="0"/>
    <n v="3"/>
    <n v="1"/>
  </r>
  <r>
    <n v="7002"/>
    <n v="1077644883"/>
    <s v="iFleeing!"/>
    <n v="435667968"/>
    <s v="USD"/>
    <x v="2"/>
    <x v="197"/>
    <n v="0"/>
    <n v="0"/>
    <n v="0"/>
    <n v="2"/>
    <s v="4+"/>
    <x v="0"/>
    <n v="37"/>
    <n v="0"/>
    <n v="1"/>
    <n v="1"/>
  </r>
  <r>
    <n v="7005"/>
    <n v="1077707350"/>
    <s v="Chocolate Candy Party - Fudge Madness"/>
    <n v="117302272"/>
    <s v="USD"/>
    <x v="1"/>
    <x v="1803"/>
    <n v="2"/>
    <n v="3.5"/>
    <n v="1.5"/>
    <n v="1.1000000000000001"/>
    <s v="4+"/>
    <x v="0"/>
    <n v="38"/>
    <n v="5"/>
    <n v="1"/>
    <n v="1"/>
  </r>
  <r>
    <n v="7008"/>
    <n v="1077791959"/>
    <s v="iLive Pix - Spice Up Your Screen."/>
    <n v="2147328"/>
    <s v="USD"/>
    <x v="7"/>
    <x v="721"/>
    <n v="5"/>
    <n v="2"/>
    <n v="3.5"/>
    <n v="2.4"/>
    <s v="9+"/>
    <x v="17"/>
    <n v="37"/>
    <n v="0"/>
    <n v="6"/>
    <n v="1"/>
  </r>
  <r>
    <n v="7009"/>
    <n v="1077809640"/>
    <s v="ChatMate for WhatsApp"/>
    <n v="26032128"/>
    <s v="USD"/>
    <x v="6"/>
    <x v="1770"/>
    <n v="1"/>
    <n v="4"/>
    <n v="5"/>
    <s v="4.1.0"/>
    <s v="4+"/>
    <x v="9"/>
    <n v="24"/>
    <n v="5"/>
    <n v="7"/>
    <n v="1"/>
  </r>
  <r>
    <n v="7010"/>
    <n v="1077829105"/>
    <s v="Romulus APUSH Review"/>
    <n v="18200576"/>
    <s v="USD"/>
    <x v="0"/>
    <x v="2060"/>
    <n v="23"/>
    <n v="3.5"/>
    <n v="3.5"/>
    <n v="2.1"/>
    <s v="4+"/>
    <x v="16"/>
    <n v="37"/>
    <n v="0"/>
    <n v="1"/>
    <n v="1"/>
  </r>
  <r>
    <n v="7012"/>
    <n v="1077864246"/>
    <s v="Word Flow Keyboard - GIF, swipe, custom theme"/>
    <n v="92122112"/>
    <s v="USD"/>
    <x v="1"/>
    <x v="2929"/>
    <n v="372"/>
    <n v="4"/>
    <n v="3.5"/>
    <s v="2.5.1"/>
    <s v="4+"/>
    <x v="7"/>
    <n v="37"/>
    <n v="0"/>
    <n v="1"/>
    <n v="1"/>
  </r>
  <r>
    <n v="7013"/>
    <n v="1077871641"/>
    <s v="SongFlip - Free Music Streamer"/>
    <n v="32579584"/>
    <s v="USD"/>
    <x v="1"/>
    <x v="2930"/>
    <n v="1883"/>
    <n v="4.5"/>
    <n v="4.5"/>
    <s v="1.0.5"/>
    <s v="4+"/>
    <x v="6"/>
    <n v="37"/>
    <n v="3"/>
    <n v="1"/>
    <n v="1"/>
  </r>
  <r>
    <n v="7015"/>
    <n v="1077954869"/>
    <s v="Kill the Plumber World"/>
    <n v="70197248"/>
    <s v="USD"/>
    <x v="6"/>
    <x v="1860"/>
    <n v="37"/>
    <n v="4"/>
    <n v="4"/>
    <s v="1.0.3"/>
    <s v="12+"/>
    <x v="0"/>
    <n v="43"/>
    <n v="5"/>
    <n v="1"/>
    <n v="1"/>
  </r>
  <r>
    <n v="7017"/>
    <n v="1078031633"/>
    <s v="Fix My Car: Classic Muscle Mods Mechanic - Junkyard Blitz!"/>
    <n v="102511616"/>
    <s v="USD"/>
    <x v="7"/>
    <x v="674"/>
    <n v="26"/>
    <n v="4.5"/>
    <n v="4.5"/>
    <n v="1"/>
    <s v="4+"/>
    <x v="0"/>
    <n v="40"/>
    <n v="5"/>
    <n v="11"/>
    <n v="1"/>
  </r>
  <r>
    <n v="7018"/>
    <n v="1078050410"/>
    <s v="Animately - Live Wallpapers"/>
    <n v="26862592"/>
    <s v="USD"/>
    <x v="7"/>
    <x v="569"/>
    <n v="11"/>
    <n v="1.5"/>
    <n v="1.5"/>
    <n v="1.1200000000000001"/>
    <s v="4+"/>
    <x v="13"/>
    <n v="37"/>
    <n v="0"/>
    <n v="1"/>
    <n v="1"/>
  </r>
  <r>
    <n v="7019"/>
    <n v="1078051960"/>
    <s v="頝喋"/>
    <n v="22475776"/>
    <s v="USD"/>
    <x v="1"/>
    <x v="197"/>
    <n v="0"/>
    <n v="0"/>
    <n v="0"/>
    <n v="2"/>
    <s v="4+"/>
    <x v="0"/>
    <n v="40"/>
    <n v="5"/>
    <n v="2"/>
    <n v="1"/>
  </r>
  <r>
    <n v="7025"/>
    <n v="1078142098"/>
    <s v="Ｕ潦 憟單批潦嚗憟喋潦"/>
    <n v="118202368"/>
    <s v="USD"/>
    <x v="1"/>
    <x v="197"/>
    <n v="0"/>
    <n v="0"/>
    <n v="0"/>
    <s v="1.10.0"/>
    <s v="17+"/>
    <x v="0"/>
    <n v="37"/>
    <n v="0"/>
    <n v="1"/>
    <n v="1"/>
  </r>
  <r>
    <n v="7028"/>
    <n v="1078160821"/>
    <s v="Wooden Block Puzzle - Wood jigsaw fit 1010 matrix"/>
    <n v="50578432"/>
    <s v="USD"/>
    <x v="1"/>
    <x v="2931"/>
    <n v="1219"/>
    <n v="4.5"/>
    <n v="5"/>
    <s v="2.0.2"/>
    <s v="4+"/>
    <x v="0"/>
    <n v="37"/>
    <n v="5"/>
    <n v="1"/>
    <n v="1"/>
  </r>
  <r>
    <n v="7030"/>
    <n v="1078169958"/>
    <s v="蝡園收鈭 Ｕ迎擐砍鈭批胯嚗奎擐 jra 餌嚗"/>
    <n v="4947968"/>
    <s v="USD"/>
    <x v="1"/>
    <x v="197"/>
    <n v="0"/>
    <n v="0"/>
    <n v="0"/>
    <s v="1.2.1"/>
    <s v="17+"/>
    <x v="13"/>
    <n v="37"/>
    <n v="2"/>
    <n v="31"/>
    <n v="1"/>
  </r>
  <r>
    <n v="7031"/>
    <n v="1078170269"/>
    <s v="Ice Road Trucker Parking Simulator 2 a Real Monster Truck Car Park Racing Game"/>
    <n v="230511616"/>
    <s v="USD"/>
    <x v="1"/>
    <x v="1076"/>
    <n v="228"/>
    <n v="4.5"/>
    <n v="4.5"/>
    <n v="1.1000000000000001"/>
    <s v="4+"/>
    <x v="0"/>
    <n v="38"/>
    <n v="5"/>
    <n v="1"/>
    <n v="1"/>
  </r>
  <r>
    <n v="7032"/>
    <n v="1078180470"/>
    <s v="Pop The Circle!"/>
    <n v="175391744"/>
    <s v="USD"/>
    <x v="1"/>
    <x v="1581"/>
    <n v="71"/>
    <n v="4"/>
    <n v="4"/>
    <n v="1.2"/>
    <s v="4+"/>
    <x v="0"/>
    <n v="38"/>
    <n v="5"/>
    <n v="23"/>
    <n v="1"/>
  </r>
  <r>
    <n v="7033"/>
    <n v="1078203264"/>
    <s v="Pocket Rush"/>
    <n v="386605056"/>
    <s v="USD"/>
    <x v="1"/>
    <x v="828"/>
    <n v="4"/>
    <n v="4"/>
    <n v="4"/>
    <s v="1.5.1"/>
    <s v="12+"/>
    <x v="0"/>
    <n v="38"/>
    <n v="5"/>
    <n v="9"/>
    <n v="1"/>
  </r>
  <r>
    <n v="7034"/>
    <n v="1078203772"/>
    <s v="Golf Island"/>
    <n v="78748672"/>
    <s v="USD"/>
    <x v="1"/>
    <x v="1665"/>
    <n v="396"/>
    <n v="4.5"/>
    <n v="4.5"/>
    <n v="1.3"/>
    <s v="4+"/>
    <x v="0"/>
    <n v="38"/>
    <n v="5"/>
    <n v="1"/>
    <n v="1"/>
  </r>
  <r>
    <n v="7036"/>
    <n v="1078214852"/>
    <s v="靚瑁蔓隞-瘣餅揣撟喳!"/>
    <n v="19781632"/>
    <s v="USD"/>
    <x v="1"/>
    <x v="197"/>
    <n v="0"/>
    <n v="0"/>
    <n v="0"/>
    <s v="1.1.4"/>
    <s v="4+"/>
    <x v="5"/>
    <n v="38"/>
    <n v="0"/>
    <n v="2"/>
    <n v="1"/>
  </r>
  <r>
    <n v="7037"/>
    <n v="1078297893"/>
    <s v="Cookie Cats - a singing puzzle adventure"/>
    <n v="173197312"/>
    <s v="USD"/>
    <x v="1"/>
    <x v="1769"/>
    <n v="31"/>
    <n v="5"/>
    <n v="4.5"/>
    <s v="1.17.0"/>
    <s v="4+"/>
    <x v="0"/>
    <n v="38"/>
    <n v="5"/>
    <n v="30"/>
    <n v="1"/>
  </r>
  <r>
    <n v="7038"/>
    <n v="1078412469"/>
    <s v="AirParrot Remote"/>
    <n v="20189184"/>
    <s v="USD"/>
    <x v="5"/>
    <x v="423"/>
    <n v="9"/>
    <n v="2.5"/>
    <n v="2"/>
    <n v="1.1000000000000001"/>
    <s v="4+"/>
    <x v="14"/>
    <n v="37"/>
    <n v="5"/>
    <n v="1"/>
    <n v="1"/>
  </r>
  <r>
    <n v="7045"/>
    <n v="1078542442"/>
    <s v="FixYou-⊥扼潦SNS啜"/>
    <n v="44669952"/>
    <s v="USD"/>
    <x v="1"/>
    <x v="197"/>
    <n v="0"/>
    <n v="0"/>
    <n v="0"/>
    <s v="2.0.0"/>
    <s v="17+"/>
    <x v="9"/>
    <n v="37"/>
    <n v="0"/>
    <n v="2"/>
    <n v="1"/>
  </r>
  <r>
    <n v="7046"/>
    <n v="1078553808"/>
    <s v="FINAL FANTASY BRAVE EXVIUS"/>
    <n v="108917760"/>
    <s v="USD"/>
    <x v="1"/>
    <x v="2932"/>
    <n v="38"/>
    <n v="4.5"/>
    <n v="4"/>
    <s v="2.1.2"/>
    <s v="12+"/>
    <x v="0"/>
    <n v="40"/>
    <n v="5"/>
    <n v="1"/>
    <n v="1"/>
  </r>
  <r>
    <n v="7047"/>
    <n v="1078560217"/>
    <s v="Stickman Forest Swing"/>
    <n v="89943040"/>
    <s v="USD"/>
    <x v="1"/>
    <x v="1728"/>
    <n v="18"/>
    <n v="3.5"/>
    <n v="3.5"/>
    <s v="1.0.0"/>
    <s v="4+"/>
    <x v="0"/>
    <n v="40"/>
    <n v="5"/>
    <n v="1"/>
    <n v="1"/>
  </r>
  <r>
    <n v="7048"/>
    <n v="1078560336"/>
    <s v="No Limit Racer"/>
    <n v="65764352"/>
    <s v="USD"/>
    <x v="1"/>
    <x v="205"/>
    <n v="40"/>
    <n v="3.5"/>
    <n v="3.5"/>
    <n v="1"/>
    <s v="4+"/>
    <x v="0"/>
    <n v="40"/>
    <n v="5"/>
    <n v="1"/>
    <n v="1"/>
  </r>
  <r>
    <n v="7049"/>
    <n v="1078573759"/>
    <s v="Dream Defense"/>
    <n v="237266944"/>
    <s v="USD"/>
    <x v="1"/>
    <x v="2082"/>
    <n v="1"/>
    <n v="4.5"/>
    <n v="5"/>
    <n v="1.8"/>
    <s v="12+"/>
    <x v="0"/>
    <n v="37"/>
    <n v="5"/>
    <n v="1"/>
    <n v="1"/>
  </r>
  <r>
    <n v="7052"/>
    <n v="1078591208"/>
    <s v="媞堬 塈塈媔 - 塈堭堥媢 塈堿堬塈堙"/>
    <n v="313783296"/>
    <s v="USD"/>
    <x v="7"/>
    <x v="698"/>
    <n v="11"/>
    <n v="4"/>
    <n v="4"/>
    <n v="1"/>
    <s v="4+"/>
    <x v="0"/>
    <n v="38"/>
    <n v="5"/>
    <n v="1"/>
    <n v="1"/>
  </r>
  <r>
    <n v="7053"/>
    <n v="1078599766"/>
    <s v="Simulator Hoverboard"/>
    <n v="66310144"/>
    <s v="USD"/>
    <x v="1"/>
    <x v="2933"/>
    <n v="41"/>
    <n v="2"/>
    <n v="1.5"/>
    <n v="1.6"/>
    <s v="4+"/>
    <x v="0"/>
    <n v="40"/>
    <n v="3"/>
    <n v="1"/>
    <n v="1"/>
  </r>
  <r>
    <n v="7055"/>
    <n v="1078643602"/>
    <s v="WordWhizzle"/>
    <n v="68079616"/>
    <s v="USD"/>
    <x v="1"/>
    <x v="2934"/>
    <n v="2972"/>
    <n v="4.5"/>
    <n v="4.5"/>
    <s v="1.1.5"/>
    <s v="4+"/>
    <x v="0"/>
    <n v="37"/>
    <n v="5"/>
    <n v="1"/>
    <n v="1"/>
  </r>
  <r>
    <n v="7056"/>
    <n v="1078665338"/>
    <s v="Delish Eatmoji Keyboard"/>
    <n v="29717504"/>
    <s v="USD"/>
    <x v="1"/>
    <x v="832"/>
    <n v="1"/>
    <n v="2.5"/>
    <n v="2"/>
    <n v="1.3"/>
    <s v="4+"/>
    <x v="18"/>
    <n v="37"/>
    <n v="0"/>
    <n v="1"/>
    <n v="1"/>
  </r>
  <r>
    <n v="7057"/>
    <n v="1078677054"/>
    <s v="minimize"/>
    <n v="67985408"/>
    <s v="USD"/>
    <x v="6"/>
    <x v="1242"/>
    <n v="8"/>
    <n v="4"/>
    <n v="4.5"/>
    <n v="1.1000000000000001"/>
    <s v="4+"/>
    <x v="0"/>
    <n v="37"/>
    <n v="5"/>
    <n v="10"/>
    <n v="1"/>
  </r>
  <r>
    <n v="7060"/>
    <n v="1078812538"/>
    <s v="望Online"/>
    <n v="209218560"/>
    <s v="USD"/>
    <x v="1"/>
    <x v="197"/>
    <n v="0"/>
    <n v="0"/>
    <n v="0"/>
    <s v="1.1.20"/>
    <s v="12+"/>
    <x v="0"/>
    <n v="40"/>
    <n v="5"/>
    <n v="1"/>
    <n v="1"/>
  </r>
  <r>
    <n v="7062"/>
    <n v="1078819328"/>
    <s v="Pok矇mon Duel"/>
    <n v="184539136"/>
    <s v="USD"/>
    <x v="1"/>
    <x v="2935"/>
    <n v="158"/>
    <n v="3.5"/>
    <n v="4"/>
    <s v="3.0.9"/>
    <s v="4+"/>
    <x v="0"/>
    <n v="38"/>
    <n v="5"/>
    <n v="2"/>
    <n v="1"/>
  </r>
  <r>
    <n v="7069"/>
    <n v="1078934052"/>
    <s v="Blitzrechnen 2. Klasse - Mathe lernen in der Grundschule mit Klett nach dem offiziellen Lehrplan"/>
    <n v="400217088"/>
    <s v="USD"/>
    <x v="0"/>
    <x v="197"/>
    <n v="0"/>
    <n v="0"/>
    <n v="0"/>
    <n v="1.2"/>
    <s v="4+"/>
    <x v="16"/>
    <n v="40"/>
    <n v="5"/>
    <n v="1"/>
    <n v="1"/>
  </r>
  <r>
    <n v="7070"/>
    <n v="1078967478"/>
    <s v="Summer Vacation - Fun at the Beach"/>
    <n v="95689728"/>
    <s v="USD"/>
    <x v="1"/>
    <x v="1060"/>
    <n v="44"/>
    <n v="4"/>
    <n v="4"/>
    <n v="1.3"/>
    <s v="4+"/>
    <x v="0"/>
    <n v="38"/>
    <n v="5"/>
    <n v="11"/>
    <n v="1"/>
  </r>
  <r>
    <n v="7073"/>
    <n v="1079094909"/>
    <s v="Custom Cam"/>
    <n v="17545216"/>
    <s v="USD"/>
    <x v="7"/>
    <x v="295"/>
    <n v="0"/>
    <n v="1.5"/>
    <n v="0"/>
    <s v="2.0.3"/>
    <s v="4+"/>
    <x v="14"/>
    <n v="37"/>
    <n v="0"/>
    <n v="1"/>
    <n v="1"/>
  </r>
  <r>
    <n v="7074"/>
    <n v="1079178967"/>
    <s v="Soundtrack Attack - Steven Universe Rhythm Runner"/>
    <n v="775102464"/>
    <s v="USD"/>
    <x v="1"/>
    <x v="2417"/>
    <n v="127"/>
    <n v="4"/>
    <n v="4"/>
    <s v="1.0.2"/>
    <s v="9+"/>
    <x v="0"/>
    <n v="40"/>
    <n v="5"/>
    <n v="1"/>
    <n v="1"/>
  </r>
  <r>
    <n v="7079"/>
    <n v="1079253434"/>
    <s v="The Walking Dead: Michonne - A Telltale Miniseries"/>
    <n v="904699904"/>
    <s v="USD"/>
    <x v="4"/>
    <x v="1646"/>
    <n v="134"/>
    <n v="3"/>
    <n v="3"/>
    <n v="1.1000000000000001"/>
    <s v="17+"/>
    <x v="0"/>
    <n v="38"/>
    <n v="5"/>
    <n v="1"/>
    <n v="1"/>
  </r>
  <r>
    <n v="7082"/>
    <n v="1079272952"/>
    <s v="Dot Empires"/>
    <n v="110882816"/>
    <s v="USD"/>
    <x v="1"/>
    <x v="1328"/>
    <n v="22"/>
    <n v="2.5"/>
    <n v="3"/>
    <n v="1.1200000000000001"/>
    <s v="9+"/>
    <x v="0"/>
    <n v="38"/>
    <n v="5"/>
    <n v="1"/>
    <n v="1"/>
  </r>
  <r>
    <n v="7086"/>
    <n v="1079316669"/>
    <s v="CelebrityCamera!"/>
    <n v="13538304"/>
    <s v="USD"/>
    <x v="1"/>
    <x v="197"/>
    <n v="0"/>
    <n v="0"/>
    <n v="0"/>
    <s v="1.1.5"/>
    <s v="4+"/>
    <x v="13"/>
    <n v="37"/>
    <n v="0"/>
    <n v="2"/>
    <n v="1"/>
  </r>
  <r>
    <n v="7087"/>
    <n v="1079321578"/>
    <s v="I, Viking"/>
    <n v="506650624"/>
    <s v="USD"/>
    <x v="1"/>
    <x v="2458"/>
    <n v="1"/>
    <n v="4.5"/>
    <n v="5"/>
    <s v="1.10.1"/>
    <s v="12+"/>
    <x v="0"/>
    <n v="37"/>
    <n v="5"/>
    <n v="7"/>
    <n v="1"/>
  </r>
  <r>
    <n v="7091"/>
    <n v="1079464948"/>
    <s v="Mekorama"/>
    <n v="9348096"/>
    <s v="USD"/>
    <x v="1"/>
    <x v="2936"/>
    <n v="6871"/>
    <n v="4.5"/>
    <n v="4.5"/>
    <n v="1.1000000000000001"/>
    <s v="4+"/>
    <x v="0"/>
    <n v="40"/>
    <n v="5"/>
    <n v="1"/>
    <n v="1"/>
  </r>
  <r>
    <n v="7092"/>
    <n v="1079527277"/>
    <s v="Save Dan"/>
    <n v="515490816"/>
    <s v="USD"/>
    <x v="1"/>
    <x v="1121"/>
    <n v="35"/>
    <n v="4"/>
    <n v="4"/>
    <n v="2"/>
    <s v="12+"/>
    <x v="0"/>
    <n v="37"/>
    <n v="5"/>
    <n v="1"/>
    <n v="1"/>
  </r>
  <r>
    <n v="7093"/>
    <n v="1079527526"/>
    <s v="Asterix and Friends"/>
    <n v="167136256"/>
    <s v="USD"/>
    <x v="1"/>
    <x v="597"/>
    <n v="5"/>
    <n v="4.5"/>
    <n v="4"/>
    <s v="1.4.6"/>
    <s v="9+"/>
    <x v="0"/>
    <n v="38"/>
    <n v="5"/>
    <n v="12"/>
    <n v="1"/>
  </r>
  <r>
    <n v="7094"/>
    <n v="1079607960"/>
    <s v="Oh She Glows - Healthy Plant-Based Recipes"/>
    <n v="69006336"/>
    <s v="USD"/>
    <x v="7"/>
    <x v="2937"/>
    <n v="22"/>
    <n v="5"/>
    <n v="4.5"/>
    <s v="1.1.6"/>
    <s v="4+"/>
    <x v="18"/>
    <n v="37"/>
    <n v="5"/>
    <n v="1"/>
    <n v="1"/>
  </r>
  <r>
    <n v="7095"/>
    <n v="1079643338"/>
    <s v="Mystery Case Files: Key To Ravenhearst - A Mystery Hidden Object Game (Full)"/>
    <n v="1151292416"/>
    <s v="USD"/>
    <x v="12"/>
    <x v="1429"/>
    <n v="62"/>
    <n v="4.5"/>
    <n v="4"/>
    <s v="1.0.4"/>
    <s v="9+"/>
    <x v="0"/>
    <n v="37"/>
    <n v="5"/>
    <n v="5"/>
    <n v="1"/>
  </r>
  <r>
    <n v="7096"/>
    <n v="1079644135"/>
    <s v="Droppy Balls!"/>
    <n v="34074624"/>
    <s v="USD"/>
    <x v="1"/>
    <x v="2851"/>
    <n v="257"/>
    <n v="4.5"/>
    <n v="4.5"/>
    <n v="1.3"/>
    <s v="4+"/>
    <x v="0"/>
    <n v="38"/>
    <n v="2"/>
    <n v="1"/>
    <n v="1"/>
  </r>
  <r>
    <n v="7097"/>
    <n v="1079658714"/>
    <s v="Redemption Cemetery: Clock of Fate - A Mystery Hidden Object Game (Full)"/>
    <n v="1286004736"/>
    <s v="USD"/>
    <x v="12"/>
    <x v="555"/>
    <n v="53"/>
    <n v="4"/>
    <n v="4"/>
    <s v="1.0.0"/>
    <s v="9+"/>
    <x v="0"/>
    <n v="37"/>
    <n v="5"/>
    <n v="5"/>
    <n v="1"/>
  </r>
  <r>
    <n v="7098"/>
    <n v="1079673793"/>
    <s v="Off the Record: Liberty Stone - A Mystery Hidden Object Game (Full)"/>
    <n v="783089664"/>
    <s v="USD"/>
    <x v="12"/>
    <x v="932"/>
    <n v="57"/>
    <n v="4"/>
    <n v="4"/>
    <s v="1.0.0"/>
    <s v="9+"/>
    <x v="0"/>
    <n v="37"/>
    <n v="5"/>
    <n v="5"/>
    <n v="1"/>
  </r>
  <r>
    <n v="7103"/>
    <n v="1079758987"/>
    <s v="閫瑽胯箏末"/>
    <n v="73467904"/>
    <s v="USD"/>
    <x v="1"/>
    <x v="197"/>
    <n v="0"/>
    <n v="0"/>
    <n v="0"/>
    <s v="2.1.6"/>
    <s v="4+"/>
    <x v="20"/>
    <n v="37"/>
    <n v="3"/>
    <n v="1"/>
    <n v="1"/>
  </r>
  <r>
    <n v="7106"/>
    <n v="1079800951"/>
    <s v="瘞貊  隞RPG"/>
    <n v="138480640"/>
    <s v="USD"/>
    <x v="1"/>
    <x v="1311"/>
    <n v="7"/>
    <n v="5"/>
    <n v="4.5"/>
    <s v="1.4.3"/>
    <s v="12+"/>
    <x v="0"/>
    <n v="37"/>
    <n v="4"/>
    <n v="2"/>
    <n v="1"/>
  </r>
  <r>
    <n v="7108"/>
    <n v="1079843974"/>
    <s v="Wizard Swipe"/>
    <n v="59842560"/>
    <s v="USD"/>
    <x v="1"/>
    <x v="1642"/>
    <n v="12"/>
    <n v="4.5"/>
    <n v="4.5"/>
    <s v="1.2.5"/>
    <s v="4+"/>
    <x v="0"/>
    <n v="40"/>
    <n v="5"/>
    <n v="1"/>
    <n v="1"/>
  </r>
  <r>
    <n v="7109"/>
    <n v="1079852672"/>
    <s v="Build Away! - Idle City Game"/>
    <n v="162522112"/>
    <s v="USD"/>
    <x v="1"/>
    <x v="2938"/>
    <n v="47"/>
    <n v="4.5"/>
    <n v="4.5"/>
    <n v="2.2000000000000002"/>
    <s v="4+"/>
    <x v="0"/>
    <n v="37"/>
    <n v="5"/>
    <n v="12"/>
    <n v="1"/>
  </r>
  <r>
    <n v="7111"/>
    <n v="1079971086"/>
    <s v="Subliminal Realms: The Masterpiece HD - A Hidden Object Mystery (Full)"/>
    <n v="1043179520"/>
    <s v="USD"/>
    <x v="12"/>
    <x v="179"/>
    <n v="115"/>
    <n v="4.5"/>
    <n v="4.5"/>
    <s v="1.0.0"/>
    <s v="9+"/>
    <x v="0"/>
    <n v="24"/>
    <n v="5"/>
    <n v="4"/>
    <n v="1"/>
  </r>
  <r>
    <n v="7112"/>
    <n v="1079974548"/>
    <s v="Busy Water"/>
    <n v="98591744"/>
    <s v="USD"/>
    <x v="0"/>
    <x v="1311"/>
    <n v="6"/>
    <n v="3.5"/>
    <n v="3"/>
    <n v="1.2"/>
    <s v="4+"/>
    <x v="16"/>
    <n v="37"/>
    <n v="5"/>
    <n v="6"/>
    <n v="1"/>
  </r>
  <r>
    <n v="7113"/>
    <n v="1079977734"/>
    <s v="Final Cut: Fame Fatale - A Hidden Object Adventure (Full)"/>
    <n v="890288128"/>
    <s v="USD"/>
    <x v="12"/>
    <x v="932"/>
    <n v="1"/>
    <n v="3.5"/>
    <n v="2"/>
    <s v="1.0.2"/>
    <s v="9+"/>
    <x v="0"/>
    <n v="38"/>
    <n v="5"/>
    <n v="5"/>
    <n v="1"/>
  </r>
  <r>
    <n v="7114"/>
    <n v="1080114119"/>
    <s v="Pixomatic - layer based photo editor"/>
    <n v="117997568"/>
    <s v="USD"/>
    <x v="4"/>
    <x v="2939"/>
    <n v="11"/>
    <n v="4.5"/>
    <n v="5"/>
    <n v="3.1"/>
    <s v="12+"/>
    <x v="14"/>
    <n v="37"/>
    <n v="5"/>
    <n v="12"/>
    <n v="1"/>
  </r>
  <r>
    <n v="7115"/>
    <n v="1080169657"/>
    <s v="Circle Affinity"/>
    <n v="46349312"/>
    <s v="USD"/>
    <x v="1"/>
    <x v="2782"/>
    <n v="140"/>
    <n v="4.5"/>
    <n v="4.5"/>
    <s v="1.0.0"/>
    <s v="9+"/>
    <x v="0"/>
    <n v="43"/>
    <n v="5"/>
    <n v="1"/>
    <n v="1"/>
  </r>
  <r>
    <n v="7118"/>
    <n v="1080200089"/>
    <s v="LOUD on Planet X"/>
    <n v="761393152"/>
    <s v="USD"/>
    <x v="6"/>
    <x v="748"/>
    <n v="23"/>
    <n v="3"/>
    <n v="3"/>
    <n v="1"/>
    <s v="12+"/>
    <x v="0"/>
    <n v="40"/>
    <n v="5"/>
    <n v="1"/>
    <n v="1"/>
  </r>
  <r>
    <n v="7121"/>
    <n v="1080235395"/>
    <s v="揣(蝞∪振)-揣鈭批憭箇韐Ｗ極!"/>
    <n v="17540096"/>
    <s v="USD"/>
    <x v="1"/>
    <x v="197"/>
    <n v="0"/>
    <n v="0"/>
    <n v="0"/>
    <n v="1.5"/>
    <s v="4+"/>
    <x v="5"/>
    <n v="38"/>
    <n v="0"/>
    <n v="2"/>
    <n v="1"/>
  </r>
  <r>
    <n v="7122"/>
    <n v="1080236551"/>
    <s v="Pug's Quest"/>
    <n v="163494912"/>
    <s v="USD"/>
    <x v="6"/>
    <x v="66"/>
    <n v="38"/>
    <n v="4"/>
    <n v="4"/>
    <n v="1"/>
    <s v="12+"/>
    <x v="0"/>
    <n v="40"/>
    <n v="5"/>
    <n v="1"/>
    <n v="1"/>
  </r>
  <r>
    <n v="7123"/>
    <n v="1080243808"/>
    <s v="Arcadecraft"/>
    <n v="150849536"/>
    <s v="USD"/>
    <x v="2"/>
    <x v="483"/>
    <n v="8"/>
    <n v="3.5"/>
    <n v="4"/>
    <s v="1.1.0"/>
    <s v="9+"/>
    <x v="0"/>
    <n v="37"/>
    <n v="4"/>
    <n v="1"/>
    <n v="1"/>
  </r>
  <r>
    <n v="7124"/>
    <n v="1080248000"/>
    <s v="Romwe shopping- Fashion Clothing for women"/>
    <n v="38983680"/>
    <s v="USD"/>
    <x v="1"/>
    <x v="2940"/>
    <n v="459"/>
    <n v="5"/>
    <n v="4.5"/>
    <s v="2.4.3"/>
    <s v="4+"/>
    <x v="3"/>
    <n v="37"/>
    <n v="4"/>
    <n v="4"/>
    <n v="1"/>
  </r>
  <r>
    <n v="7125"/>
    <n v="1080257114"/>
    <s v="Brick Rage - Not for the Weak Heart"/>
    <n v="88905728"/>
    <s v="USD"/>
    <x v="1"/>
    <x v="446"/>
    <n v="12"/>
    <n v="4"/>
    <n v="4"/>
    <s v="2.4.0"/>
    <s v="4+"/>
    <x v="0"/>
    <n v="38"/>
    <n v="5"/>
    <n v="3"/>
    <n v="1"/>
  </r>
  <r>
    <n v="7127"/>
    <n v="1080262235"/>
    <s v="准具喋潦"/>
    <n v="165396480"/>
    <s v="USD"/>
    <x v="1"/>
    <x v="197"/>
    <n v="0"/>
    <n v="0"/>
    <n v="0"/>
    <s v="1.1.0"/>
    <s v="9+"/>
    <x v="0"/>
    <n v="40"/>
    <n v="0"/>
    <n v="1"/>
    <n v="1"/>
  </r>
  <r>
    <n v="7129"/>
    <n v="1080290867"/>
    <s v="Garfield: My BIG FAT Diet"/>
    <n v="294095872"/>
    <s v="USD"/>
    <x v="1"/>
    <x v="971"/>
    <n v="10"/>
    <n v="4"/>
    <n v="4.5"/>
    <s v="1.0.24"/>
    <s v="4+"/>
    <x v="0"/>
    <n v="38"/>
    <n v="5"/>
    <n v="11"/>
    <n v="1"/>
  </r>
  <r>
    <n v="7130"/>
    <n v="1080294836"/>
    <s v="Jumping Balls!"/>
    <n v="151495680"/>
    <s v="USD"/>
    <x v="1"/>
    <x v="1828"/>
    <n v="52"/>
    <n v="4"/>
    <n v="4"/>
    <n v="1.2"/>
    <s v="4+"/>
    <x v="0"/>
    <n v="38"/>
    <n v="5"/>
    <n v="21"/>
    <n v="1"/>
  </r>
  <r>
    <n v="7131"/>
    <n v="1080310524"/>
    <s v="VPN Pro | Lifetime Proxy &amp; Best VPN by Betternet"/>
    <n v="12062720"/>
    <s v="USD"/>
    <x v="27"/>
    <x v="308"/>
    <n v="36"/>
    <n v="4.5"/>
    <n v="5"/>
    <s v="1.2.2"/>
    <s v="4+"/>
    <x v="11"/>
    <n v="37"/>
    <n v="2"/>
    <n v="1"/>
    <n v="1"/>
  </r>
  <r>
    <n v="7132"/>
    <n v="1080340345"/>
    <s v="Qu'est-ce que je sais vraiment ?"/>
    <n v="17957888"/>
    <s v="USD"/>
    <x v="1"/>
    <x v="197"/>
    <n v="0"/>
    <n v="0"/>
    <n v="0"/>
    <s v="1.0.2"/>
    <s v="4+"/>
    <x v="13"/>
    <n v="37"/>
    <n v="5"/>
    <n v="1"/>
    <n v="1"/>
  </r>
  <r>
    <n v="7133"/>
    <n v="1080345135"/>
    <s v="Heavy Metal Tennis Training"/>
    <n v="64642048"/>
    <s v="USD"/>
    <x v="1"/>
    <x v="315"/>
    <n v="12"/>
    <n v="3"/>
    <n v="4"/>
    <s v="1.2.2"/>
    <s v="9+"/>
    <x v="0"/>
    <n v="40"/>
    <n v="5"/>
    <n v="1"/>
    <n v="1"/>
  </r>
  <r>
    <n v="7134"/>
    <n v="1080369552"/>
    <s v="Fire and Fury: English Civil War"/>
    <n v="282439680"/>
    <s v="USD"/>
    <x v="7"/>
    <x v="295"/>
    <n v="1"/>
    <n v="4"/>
    <n v="5"/>
    <n v="1.4"/>
    <s v="12+"/>
    <x v="0"/>
    <n v="38"/>
    <n v="5"/>
    <n v="1"/>
    <n v="1"/>
  </r>
  <r>
    <n v="7135"/>
    <n v="1080434313"/>
    <s v="FabFocus - portraits with depth and bokeh"/>
    <n v="83113984"/>
    <s v="USD"/>
    <x v="0"/>
    <x v="1873"/>
    <n v="163"/>
    <n v="4"/>
    <n v="4.5"/>
    <s v="1.0.6"/>
    <s v="4+"/>
    <x v="14"/>
    <n v="25"/>
    <n v="3"/>
    <n v="9"/>
    <n v="1"/>
  </r>
  <r>
    <n v="7136"/>
    <n v="1080465588"/>
    <s v="The Curio Society: Eclipse over Mesina HD - A Hidden Object Mystery (Full)"/>
    <n v="1543919616"/>
    <s v="USD"/>
    <x v="12"/>
    <x v="350"/>
    <n v="71"/>
    <n v="4"/>
    <n v="4"/>
    <s v="1.0.0"/>
    <s v="9+"/>
    <x v="0"/>
    <n v="24"/>
    <n v="5"/>
    <n v="5"/>
    <n v="1"/>
  </r>
  <r>
    <n v="7137"/>
    <n v="1080487957"/>
    <s v="Stack"/>
    <n v="115195904"/>
    <s v="USD"/>
    <x v="1"/>
    <x v="2941"/>
    <n v="28389"/>
    <n v="4.5"/>
    <n v="4.5"/>
    <s v="2.1.1"/>
    <s v="4+"/>
    <x v="0"/>
    <n v="40"/>
    <n v="5"/>
    <n v="1"/>
    <n v="1"/>
  </r>
  <r>
    <n v="7138"/>
    <n v="1080497972"/>
    <s v="WKC Dog Show 2017"/>
    <n v="15362048"/>
    <s v="USD"/>
    <x v="1"/>
    <x v="42"/>
    <n v="10"/>
    <n v="2.5"/>
    <n v="4"/>
    <s v="1.0.3"/>
    <s v="17+"/>
    <x v="10"/>
    <n v="37"/>
    <n v="0"/>
    <n v="1"/>
    <n v="1"/>
  </r>
  <r>
    <n v="7140"/>
    <n v="1080533223"/>
    <s v="Iron Mission- classic arcade shoot'em up"/>
    <n v="165141504"/>
    <s v="USD"/>
    <x v="1"/>
    <x v="823"/>
    <n v="10"/>
    <n v="3"/>
    <n v="3.5"/>
    <s v="1.3.0"/>
    <s v="9+"/>
    <x v="0"/>
    <n v="40"/>
    <n v="5"/>
    <n v="3"/>
    <n v="1"/>
  </r>
  <r>
    <n v="7142"/>
    <n v="1080541663"/>
    <s v="蝢 - 拐撠賜犖皜豢"/>
    <n v="248061952"/>
    <s v="USD"/>
    <x v="1"/>
    <x v="831"/>
    <n v="1"/>
    <n v="5"/>
    <n v="5"/>
    <s v="8.7.1"/>
    <s v="17+"/>
    <x v="9"/>
    <n v="37"/>
    <n v="4"/>
    <n v="2"/>
    <n v="1"/>
  </r>
  <r>
    <n v="7143"/>
    <n v="1080544164"/>
    <s v="漣-蝘圈擳撣交虜"/>
    <n v="74121216"/>
    <s v="USD"/>
    <x v="1"/>
    <x v="197"/>
    <n v="0"/>
    <n v="0"/>
    <n v="0"/>
    <n v="2.9"/>
    <s v="9+"/>
    <x v="0"/>
    <n v="38"/>
    <n v="5"/>
    <n v="2"/>
    <n v="1"/>
  </r>
  <r>
    <n v="7144"/>
    <n v="1080545293"/>
    <s v="舫典溶⊥柴喋Ｕ"/>
    <n v="38322176"/>
    <s v="USD"/>
    <x v="1"/>
    <x v="831"/>
    <n v="1"/>
    <n v="4"/>
    <n v="4"/>
    <s v="1.0.7"/>
    <s v="17+"/>
    <x v="20"/>
    <n v="37"/>
    <n v="5"/>
    <n v="1"/>
    <n v="1"/>
  </r>
  <r>
    <n v="7145"/>
    <n v="1080558477"/>
    <s v="准"/>
    <n v="19578880"/>
    <s v="USD"/>
    <x v="1"/>
    <x v="197"/>
    <n v="0"/>
    <n v="0"/>
    <n v="0"/>
    <s v="1.0.1"/>
    <s v="4+"/>
    <x v="0"/>
    <n v="38"/>
    <n v="5"/>
    <n v="2"/>
    <n v="1"/>
  </r>
  <r>
    <n v="7146"/>
    <n v="1080563307"/>
    <s v="∟www"/>
    <n v="15789056"/>
    <s v="USD"/>
    <x v="1"/>
    <x v="197"/>
    <n v="0"/>
    <n v="0"/>
    <n v="0"/>
    <s v="1.0.1"/>
    <s v="4+"/>
    <x v="0"/>
    <n v="38"/>
    <n v="5"/>
    <n v="2"/>
    <n v="1"/>
  </r>
  <r>
    <n v="7147"/>
    <n v="1080565581"/>
    <s v="怒"/>
    <n v="98841600"/>
    <s v="USD"/>
    <x v="1"/>
    <x v="197"/>
    <n v="0"/>
    <n v="0"/>
    <n v="0"/>
    <s v="1.1.9"/>
    <s v="4+"/>
    <x v="0"/>
    <n v="38"/>
    <n v="5"/>
    <n v="7"/>
    <n v="1"/>
  </r>
  <r>
    <n v="7148"/>
    <n v="1080605845"/>
    <s v="Police Chase Race"/>
    <n v="172044288"/>
    <s v="USD"/>
    <x v="1"/>
    <x v="1175"/>
    <n v="22"/>
    <n v="4"/>
    <n v="4"/>
    <s v="1.0.2"/>
    <s v="4+"/>
    <x v="0"/>
    <n v="38"/>
    <n v="5"/>
    <n v="23"/>
    <n v="1"/>
  </r>
  <r>
    <n v="7149"/>
    <n v="1080608190"/>
    <s v="Galaxy Reavers-Space Strategy game(RTS)"/>
    <n v="402762752"/>
    <s v="USD"/>
    <x v="1"/>
    <x v="2942"/>
    <n v="472"/>
    <n v="4.5"/>
    <n v="4.5"/>
    <s v="1.2.17"/>
    <s v="4+"/>
    <x v="0"/>
    <n v="37"/>
    <n v="5"/>
    <n v="7"/>
    <n v="1"/>
  </r>
  <r>
    <n v="7151"/>
    <n v="1080634585"/>
    <s v="Barbie Dreamtopia - Magical Hair"/>
    <n v="471601152"/>
    <s v="USD"/>
    <x v="1"/>
    <x v="2207"/>
    <n v="35"/>
    <n v="4.5"/>
    <n v="4"/>
    <n v="1.4"/>
    <s v="4+"/>
    <x v="13"/>
    <n v="38"/>
    <n v="5"/>
    <n v="9"/>
    <n v="1"/>
  </r>
  <r>
    <n v="7152"/>
    <n v="1080654588"/>
    <s v="Furniture Mod PE"/>
    <n v="34369536"/>
    <s v="USD"/>
    <x v="7"/>
    <x v="1756"/>
    <n v="12"/>
    <n v="1.5"/>
    <n v="1.5"/>
    <n v="1.1000000000000001"/>
    <s v="4+"/>
    <x v="0"/>
    <n v="38"/>
    <n v="3"/>
    <n v="1"/>
    <n v="1"/>
  </r>
  <r>
    <n v="7153"/>
    <n v="1080661330"/>
    <s v="One Tap Tennis"/>
    <n v="125418496"/>
    <s v="USD"/>
    <x v="1"/>
    <x v="2943"/>
    <n v="161"/>
    <n v="4"/>
    <n v="4"/>
    <s v="1.2.2"/>
    <s v="4+"/>
    <x v="0"/>
    <n v="38"/>
    <n v="5"/>
    <n v="12"/>
    <n v="1"/>
  </r>
  <r>
    <n v="7157"/>
    <n v="1080767538"/>
    <s v="Stack the States簧 2"/>
    <n v="157441024"/>
    <s v="USD"/>
    <x v="6"/>
    <x v="2094"/>
    <n v="70"/>
    <n v="4.5"/>
    <n v="4.5"/>
    <n v="1.1000000000000001"/>
    <s v="4+"/>
    <x v="16"/>
    <n v="37"/>
    <n v="5"/>
    <n v="1"/>
    <n v="1"/>
  </r>
  <r>
    <n v="7158"/>
    <n v="1080778007"/>
    <s v="Cops - On Patrol"/>
    <n v="539533312"/>
    <s v="USD"/>
    <x v="1"/>
    <x v="1784"/>
    <n v="96"/>
    <n v="3.5"/>
    <n v="4.5"/>
    <n v="1.4"/>
    <s v="4+"/>
    <x v="0"/>
    <n v="25"/>
    <n v="5"/>
    <n v="1"/>
    <n v="1"/>
  </r>
  <r>
    <n v="7159"/>
    <n v="1080816579"/>
    <s v="Animation Throwdown: The Quest for Cards"/>
    <n v="358231040"/>
    <s v="USD"/>
    <x v="1"/>
    <x v="2944"/>
    <n v="255"/>
    <n v="4.5"/>
    <n v="4.5"/>
    <s v="1.0.37"/>
    <s v="17+"/>
    <x v="0"/>
    <n v="38"/>
    <n v="5"/>
    <n v="1"/>
    <n v="1"/>
  </r>
  <r>
    <n v="7163"/>
    <n v="1080869737"/>
    <s v="雓圾竣蝑"/>
    <n v="73730048"/>
    <s v="USD"/>
    <x v="1"/>
    <x v="197"/>
    <n v="0"/>
    <n v="0"/>
    <n v="0"/>
    <s v="1.0.0"/>
    <s v="9+"/>
    <x v="20"/>
    <n v="38"/>
    <n v="5"/>
    <n v="1"/>
    <n v="1"/>
  </r>
  <r>
    <n v="7170"/>
    <n v="1080940988"/>
    <s v="Live Wallpapers &amp; Themes Free - Moving Backgrounds"/>
    <n v="73891840"/>
    <s v="USD"/>
    <x v="1"/>
    <x v="1142"/>
    <n v="23"/>
    <n v="4.5"/>
    <n v="4"/>
    <s v="1.1.5"/>
    <s v="4+"/>
    <x v="17"/>
    <n v="37"/>
    <n v="0"/>
    <n v="11"/>
    <n v="1"/>
  </r>
  <r>
    <n v="7171"/>
    <n v="1080942226"/>
    <s v="When you clear one,million yen CHANCE!!"/>
    <n v="43370496"/>
    <s v="USD"/>
    <x v="1"/>
    <x v="197"/>
    <n v="0"/>
    <n v="0"/>
    <n v="0"/>
    <s v="1.0.0"/>
    <s v="17+"/>
    <x v="0"/>
    <n v="38"/>
    <n v="0"/>
    <n v="1"/>
    <n v="1"/>
  </r>
  <r>
    <n v="7173"/>
    <n v="1080973177"/>
    <s v="Tennis Club Story"/>
    <n v="194174976"/>
    <s v="USD"/>
    <x v="4"/>
    <x v="177"/>
    <n v="3"/>
    <n v="4.5"/>
    <n v="4.5"/>
    <n v="1.06"/>
    <s v="4+"/>
    <x v="0"/>
    <n v="38"/>
    <n v="5"/>
    <n v="1"/>
    <n v="1"/>
  </r>
  <r>
    <n v="7174"/>
    <n v="1080980064"/>
    <s v="Stretch Dungeon"/>
    <n v="111543296"/>
    <s v="USD"/>
    <x v="1"/>
    <x v="1220"/>
    <n v="1087"/>
    <n v="4"/>
    <n v="4"/>
    <s v="1.0.1"/>
    <s v="9+"/>
    <x v="0"/>
    <n v="40"/>
    <n v="5"/>
    <n v="1"/>
    <n v="1"/>
  </r>
  <r>
    <n v="7178"/>
    <n v="1081079080"/>
    <s v="PAW Patrol Pups Take Flight HD"/>
    <n v="361667584"/>
    <s v="USD"/>
    <x v="4"/>
    <x v="1175"/>
    <n v="4"/>
    <n v="3"/>
    <n v="4"/>
    <n v="2.1"/>
    <s v="4+"/>
    <x v="16"/>
    <n v="24"/>
    <n v="5"/>
    <n v="1"/>
    <n v="1"/>
  </r>
  <r>
    <n v="7179"/>
    <n v="1081079094"/>
    <s v="PAW Patrol Pups Take Flight"/>
    <n v="361182208"/>
    <s v="USD"/>
    <x v="6"/>
    <x v="1932"/>
    <n v="0"/>
    <n v="1.5"/>
    <n v="0"/>
    <s v="2.1.1"/>
    <s v="4+"/>
    <x v="16"/>
    <n v="38"/>
    <n v="0"/>
    <n v="1"/>
    <n v="1"/>
  </r>
  <r>
    <n v="7180"/>
    <n v="1081106301"/>
    <s v="Drive Simulator 2016"/>
    <n v="190241792"/>
    <s v="USD"/>
    <x v="7"/>
    <x v="184"/>
    <n v="15"/>
    <n v="4.5"/>
    <n v="4.5"/>
    <n v="2.1"/>
    <s v="4+"/>
    <x v="0"/>
    <n v="37"/>
    <n v="5"/>
    <n v="1"/>
    <n v="1"/>
  </r>
  <r>
    <n v="7181"/>
    <n v="1081132110"/>
    <s v="Bouncing Ball 2"/>
    <n v="101236736"/>
    <s v="USD"/>
    <x v="1"/>
    <x v="928"/>
    <n v="28"/>
    <n v="4"/>
    <n v="4"/>
    <n v="1.1000000000000001"/>
    <s v="4+"/>
    <x v="0"/>
    <n v="38"/>
    <n v="5"/>
    <n v="1"/>
    <n v="1"/>
  </r>
  <r>
    <n v="7182"/>
    <n v="1081132864"/>
    <s v="Risky Road"/>
    <n v="122281984"/>
    <s v="USD"/>
    <x v="1"/>
    <x v="2945"/>
    <n v="1031"/>
    <n v="4.5"/>
    <n v="4.5"/>
    <n v="2"/>
    <s v="4+"/>
    <x v="0"/>
    <n v="40"/>
    <n v="5"/>
    <n v="1"/>
    <n v="1"/>
  </r>
  <r>
    <n v="7184"/>
    <n v="1081221532"/>
    <s v="Hovercraft: Takedown - Custom Combat Cars"/>
    <n v="123773952"/>
    <s v="USD"/>
    <x v="1"/>
    <x v="2946"/>
    <n v="523"/>
    <n v="4.5"/>
    <n v="4.5"/>
    <s v="1.4.4"/>
    <s v="9+"/>
    <x v="0"/>
    <n v="38"/>
    <n v="5"/>
    <n v="12"/>
    <n v="1"/>
  </r>
  <r>
    <n v="7187"/>
    <n v="1081270431"/>
    <s v="押蝘～殷"/>
    <n v="45325312"/>
    <s v="USD"/>
    <x v="1"/>
    <x v="197"/>
    <n v="0"/>
    <n v="0"/>
    <n v="0"/>
    <s v="1.0.2"/>
    <s v="4+"/>
    <x v="0"/>
    <n v="38"/>
    <n v="4"/>
    <n v="1"/>
    <n v="1"/>
  </r>
  <r>
    <n v="7190"/>
    <n v="1081295232"/>
    <s v="Suppin Detective: Expose their true visage!"/>
    <n v="83026944"/>
    <s v="USD"/>
    <x v="1"/>
    <x v="197"/>
    <n v="0"/>
    <n v="0"/>
    <n v="0"/>
    <s v="1.0.3"/>
    <s v="12+"/>
    <x v="13"/>
    <n v="40"/>
    <n v="0"/>
    <n v="1"/>
    <n v="1"/>
  </r>
  <r>
    <n v="7194"/>
    <n v="1081404850"/>
    <s v="Car Factory Parking Simulator a Real Garage Repair Shop Racing Game"/>
    <n v="221317120"/>
    <s v="USD"/>
    <x v="1"/>
    <x v="2377"/>
    <n v="209"/>
    <n v="4"/>
    <n v="4"/>
    <s v="1.0.1"/>
    <s v="4+"/>
    <x v="0"/>
    <n v="38"/>
    <n v="5"/>
    <n v="1"/>
    <n v="1"/>
  </r>
  <r>
    <n v="7195"/>
    <n v="1081431390"/>
    <s v="NCIS: Hidden Crimes"/>
    <n v="118456320"/>
    <s v="USD"/>
    <x v="1"/>
    <x v="2947"/>
    <n v="318"/>
    <n v="4.5"/>
    <n v="4.5"/>
    <s v="1.18.0"/>
    <s v="12+"/>
    <x v="0"/>
    <n v="37"/>
    <n v="5"/>
    <n v="10"/>
    <n v="1"/>
  </r>
  <r>
    <n v="7196"/>
    <n v="1081561570"/>
    <s v="Google Trips  Travel planner"/>
    <n v="55794688"/>
    <s v="USD"/>
    <x v="1"/>
    <x v="2473"/>
    <n v="40"/>
    <n v="3"/>
    <n v="3.5"/>
    <n v="1.1000000000000001"/>
    <s v="4+"/>
    <x v="8"/>
    <n v="37"/>
    <n v="0"/>
    <n v="1"/>
    <n v="1"/>
  </r>
  <r>
    <n v="7197"/>
    <n v="1081593943"/>
    <s v="Immortal Love: Letter From The Past Collector's Edition - A Magical Hidden Object Game (Full)"/>
    <n v="1121930240"/>
    <s v="USD"/>
    <x v="12"/>
    <x v="1416"/>
    <n v="7"/>
    <n v="4"/>
    <n v="4.5"/>
    <s v="1.0.2"/>
    <s v="9+"/>
    <x v="0"/>
    <n v="37"/>
    <n v="5"/>
    <n v="4"/>
    <n v="1"/>
  </r>
  <r>
    <n v="7198"/>
    <n v="1081609724"/>
    <s v="Logic Traces"/>
    <n v="89832448"/>
    <s v="USD"/>
    <x v="1"/>
    <x v="1076"/>
    <n v="97"/>
    <n v="4.5"/>
    <n v="4"/>
    <s v="1.0.2"/>
    <s v="4+"/>
    <x v="0"/>
    <n v="40"/>
    <n v="4"/>
    <n v="1"/>
    <n v="1"/>
  </r>
  <r>
    <n v="7199"/>
    <n v="1081612551"/>
    <s v="Sable Maze: Twelve Fears HD - A Mystery Hidden Object Game (Full)"/>
    <n v="1254215680"/>
    <s v="USD"/>
    <x v="12"/>
    <x v="1093"/>
    <n v="83"/>
    <n v="3"/>
    <n v="3"/>
    <s v="1.0.0"/>
    <s v="9+"/>
    <x v="0"/>
    <n v="24"/>
    <n v="5"/>
    <n v="3"/>
    <n v="1"/>
  </r>
  <r>
    <n v="7200"/>
    <n v="1081674942"/>
    <s v="AI  Scry: a remote viewing application powered by an alien psyche."/>
    <n v="17954816"/>
    <s v="USD"/>
    <x v="2"/>
    <x v="423"/>
    <n v="17"/>
    <n v="3"/>
    <n v="3"/>
    <n v="1.2"/>
    <s v="4+"/>
    <x v="13"/>
    <n v="38"/>
    <n v="0"/>
    <n v="1"/>
    <n v="1"/>
  </r>
  <r>
    <n v="7201"/>
    <n v="1081690522"/>
    <s v="ThemeKit"/>
    <n v="97818624"/>
    <s v="USD"/>
    <x v="7"/>
    <x v="1578"/>
    <n v="452"/>
    <n v="3.5"/>
    <n v="3.5"/>
    <n v="1"/>
    <s v="4+"/>
    <x v="7"/>
    <n v="37"/>
    <n v="0"/>
    <n v="1"/>
    <n v="1"/>
  </r>
  <r>
    <n v="7204"/>
    <n v="1081734476"/>
    <s v="[GP]Ｕ嗚氬潦-憟芥ZEUSver.-(嫘脯)"/>
    <n v="199159808"/>
    <s v="USD"/>
    <x v="1"/>
    <x v="197"/>
    <n v="0"/>
    <n v="0"/>
    <n v="0"/>
    <s v="1.0.2"/>
    <s v="12+"/>
    <x v="0"/>
    <n v="40"/>
    <n v="0"/>
    <n v="1"/>
    <n v="0"/>
  </r>
  <r>
    <n v="7206"/>
    <n v="1081737936"/>
    <s v="Anitore EX 嚚Let's train together嚗"/>
    <n v="133673984"/>
    <s v="USD"/>
    <x v="4"/>
    <x v="197"/>
    <n v="0"/>
    <n v="0"/>
    <n v="0"/>
    <s v="1.0.5"/>
    <s v="9+"/>
    <x v="12"/>
    <n v="38"/>
    <n v="5"/>
    <n v="1"/>
    <n v="1"/>
  </r>
  <r>
    <n v="7209"/>
    <n v="1081769613"/>
    <s v="憯佗⊿怒喋"/>
    <n v="29508608"/>
    <s v="USD"/>
    <x v="1"/>
    <x v="197"/>
    <n v="0"/>
    <n v="0"/>
    <n v="0"/>
    <s v="1.0.1"/>
    <s v="4+"/>
    <x v="0"/>
    <n v="40"/>
    <n v="3"/>
    <n v="2"/>
    <n v="1"/>
  </r>
  <r>
    <n v="7210"/>
    <n v="1081832850"/>
    <s v="Handbrake Valet"/>
    <n v="66203648"/>
    <s v="USD"/>
    <x v="1"/>
    <x v="2497"/>
    <n v="108"/>
    <n v="4"/>
    <n v="4.5"/>
    <n v="1.1000000000000001"/>
    <s v="4+"/>
    <x v="0"/>
    <n v="37"/>
    <n v="5"/>
    <n v="1"/>
    <n v="1"/>
  </r>
  <r>
    <n v="7211"/>
    <n v="1081839485"/>
    <s v="敶澆戊格犖"/>
    <n v="69035008"/>
    <s v="USD"/>
    <x v="1"/>
    <x v="197"/>
    <n v="0"/>
    <n v="0"/>
    <n v="0"/>
    <n v="1.2"/>
    <s v="12+"/>
    <x v="0"/>
    <n v="38"/>
    <n v="0"/>
    <n v="1"/>
    <n v="1"/>
  </r>
  <r>
    <n v="7212"/>
    <n v="1081847121"/>
    <s v="INKS."/>
    <n v="375656448"/>
    <s v="USD"/>
    <x v="7"/>
    <x v="2948"/>
    <n v="277"/>
    <n v="4.5"/>
    <n v="4.5"/>
    <n v="1.4"/>
    <s v="4+"/>
    <x v="0"/>
    <n v="37"/>
    <n v="5"/>
    <n v="1"/>
    <n v="1"/>
  </r>
  <r>
    <n v="7214"/>
    <n v="1081957053"/>
    <s v="Ominous Objects: Trail of Time HD (Full)"/>
    <n v="1030500352"/>
    <s v="USD"/>
    <x v="12"/>
    <x v="746"/>
    <n v="34"/>
    <n v="3.5"/>
    <n v="3.5"/>
    <s v="1.0.0"/>
    <s v="9+"/>
    <x v="0"/>
    <n v="24"/>
    <n v="5"/>
    <n v="3"/>
    <n v="1"/>
  </r>
  <r>
    <n v="7215"/>
    <n v="1081977472"/>
    <s v="Dark Dimensions: Shadow Pirouette HD - A Scary Hidden Object Game (Full)"/>
    <n v="1217041408"/>
    <s v="USD"/>
    <x v="12"/>
    <x v="2072"/>
    <n v="10"/>
    <n v="3"/>
    <n v="4"/>
    <s v="1.0.2"/>
    <s v="9+"/>
    <x v="0"/>
    <n v="24"/>
    <n v="5"/>
    <n v="3"/>
    <n v="1"/>
  </r>
  <r>
    <n v="7216"/>
    <n v="1082069304"/>
    <s v="Sheenoji - The Charlie Sheen Keyboard"/>
    <n v="48333824"/>
    <s v="USD"/>
    <x v="2"/>
    <x v="1728"/>
    <n v="11"/>
    <n v="3.5"/>
    <n v="3"/>
    <n v="1.4"/>
    <s v="17+"/>
    <x v="13"/>
    <n v="37"/>
    <n v="4"/>
    <n v="1"/>
    <n v="1"/>
  </r>
  <r>
    <n v="7217"/>
    <n v="1082150954"/>
    <s v="Wildfulness - Unwind in nature and calm your mind"/>
    <n v="109873152"/>
    <s v="USD"/>
    <x v="6"/>
    <x v="293"/>
    <n v="3"/>
    <n v="4"/>
    <n v="4"/>
    <n v="1.9"/>
    <s v="4+"/>
    <x v="12"/>
    <n v="37"/>
    <n v="4"/>
    <n v="6"/>
    <n v="1"/>
  </r>
  <r>
    <n v="7218"/>
    <n v="1082215066"/>
    <s v="Escape Game : Escape from Okinawa"/>
    <n v="36832256"/>
    <s v="USD"/>
    <x v="1"/>
    <x v="1068"/>
    <n v="2"/>
    <n v="5"/>
    <n v="5"/>
    <s v="1.0.0"/>
    <s v="4+"/>
    <x v="0"/>
    <n v="38"/>
    <n v="0"/>
    <n v="2"/>
    <n v="1"/>
  </r>
  <r>
    <n v="7219"/>
    <n v="1082240310"/>
    <s v="勗脯 敹摮行株"/>
    <n v="487715840"/>
    <s v="USD"/>
    <x v="1"/>
    <x v="197"/>
    <n v="0"/>
    <n v="0"/>
    <n v="0"/>
    <s v="1.0.1"/>
    <s v="12+"/>
    <x v="0"/>
    <n v="38"/>
    <n v="0"/>
    <n v="1"/>
    <n v="1"/>
  </r>
  <r>
    <n v="7221"/>
    <n v="1082293885"/>
    <s v="∴唳晷怠7Beget"/>
    <n v="21757952"/>
    <s v="USD"/>
    <x v="1"/>
    <x v="197"/>
    <n v="0"/>
    <n v="0"/>
    <n v="0"/>
    <s v="1.0.8"/>
    <s v="17+"/>
    <x v="0"/>
    <n v="37"/>
    <n v="0"/>
    <n v="1"/>
    <n v="1"/>
  </r>
  <r>
    <n v="7223"/>
    <n v="1082309664"/>
    <s v="Multiplayer for Minecraft PE Server Pocket Edition"/>
    <n v="32445440"/>
    <s v="USD"/>
    <x v="7"/>
    <x v="2426"/>
    <n v="16"/>
    <n v="4.5"/>
    <n v="4.5"/>
    <n v="1.33"/>
    <s v="4+"/>
    <x v="13"/>
    <n v="37"/>
    <n v="2"/>
    <n v="26"/>
    <n v="1"/>
  </r>
  <r>
    <n v="7234"/>
    <n v="1082594539"/>
    <s v="The Enchanted Books"/>
    <n v="195170304"/>
    <s v="USD"/>
    <x v="6"/>
    <x v="1948"/>
    <n v="89"/>
    <n v="4.5"/>
    <n v="4.5"/>
    <n v="1.3"/>
    <s v="4+"/>
    <x v="0"/>
    <n v="40"/>
    <n v="5"/>
    <n v="1"/>
    <n v="1"/>
  </r>
  <r>
    <n v="7237"/>
    <n v="1082671838"/>
    <s v="CITB MAP HS&amp;E test 2016"/>
    <n v="24210432"/>
    <s v="USD"/>
    <x v="8"/>
    <x v="197"/>
    <n v="0"/>
    <n v="0"/>
    <n v="0"/>
    <s v="3.0.17"/>
    <s v="12+"/>
    <x v="16"/>
    <n v="37"/>
    <n v="5"/>
    <n v="1"/>
    <n v="1"/>
  </r>
  <r>
    <n v="7239"/>
    <n v="1082673403"/>
    <s v="CITB op/spec HS&amp;E test 2016"/>
    <n v="24169472"/>
    <s v="USD"/>
    <x v="8"/>
    <x v="197"/>
    <n v="0"/>
    <n v="0"/>
    <n v="0"/>
    <s v="3.0.17"/>
    <s v="12+"/>
    <x v="16"/>
    <n v="37"/>
    <n v="5"/>
    <n v="1"/>
    <n v="1"/>
  </r>
  <r>
    <n v="7240"/>
    <n v="1082674903"/>
    <s v="NEO TURF MASTERS"/>
    <n v="53506048"/>
    <s v="USD"/>
    <x v="6"/>
    <x v="1473"/>
    <n v="38"/>
    <n v="4.5"/>
    <n v="4.5"/>
    <s v="1.0.1"/>
    <s v="4+"/>
    <x v="0"/>
    <n v="38"/>
    <n v="5"/>
    <n v="10"/>
    <n v="1"/>
  </r>
  <r>
    <n v="7241"/>
    <n v="1082678255"/>
    <s v="Pugmoji sticker keyboard by The BatPug"/>
    <n v="61099008"/>
    <s v="USD"/>
    <x v="7"/>
    <x v="496"/>
    <n v="22"/>
    <n v="3.5"/>
    <n v="2.5"/>
    <s v="1.0.3"/>
    <s v="4+"/>
    <x v="7"/>
    <n v="37"/>
    <n v="0"/>
    <n v="1"/>
    <n v="1"/>
  </r>
  <r>
    <n v="7242"/>
    <n v="1082679672"/>
    <s v="SkillTwins Football Game"/>
    <n v="192502784"/>
    <s v="USD"/>
    <x v="1"/>
    <x v="2949"/>
    <n v="75"/>
    <n v="4.5"/>
    <n v="4.5"/>
    <n v="1.5"/>
    <s v="4+"/>
    <x v="0"/>
    <n v="38"/>
    <n v="5"/>
    <n v="1"/>
    <n v="1"/>
  </r>
  <r>
    <n v="7244"/>
    <n v="1082764317"/>
    <s v="Haunted Legends: The Secret of Life - A Mystery Hidden Object Game (Full)"/>
    <n v="1317195776"/>
    <s v="USD"/>
    <x v="12"/>
    <x v="1860"/>
    <n v="15"/>
    <n v="4.5"/>
    <n v="5"/>
    <s v="1.0.2"/>
    <s v="9+"/>
    <x v="0"/>
    <n v="37"/>
    <n v="5"/>
    <n v="5"/>
    <n v="1"/>
  </r>
  <r>
    <n v="7245"/>
    <n v="1082781138"/>
    <s v="Tiny Sea Adventure"/>
    <n v="92748800"/>
    <s v="USD"/>
    <x v="1"/>
    <x v="1949"/>
    <n v="63"/>
    <n v="3.5"/>
    <n v="3.5"/>
    <s v="0.0.15"/>
    <s v="4+"/>
    <x v="0"/>
    <n v="40"/>
    <n v="4"/>
    <n v="1"/>
    <n v="1"/>
  </r>
  <r>
    <n v="7246"/>
    <n v="1082793702"/>
    <s v="Bumper Jump"/>
    <n v="54568960"/>
    <s v="USD"/>
    <x v="1"/>
    <x v="1478"/>
    <n v="4"/>
    <n v="4.5"/>
    <n v="5"/>
    <s v="1.2.3"/>
    <s v="4+"/>
    <x v="0"/>
    <n v="37"/>
    <n v="5"/>
    <n v="4"/>
    <n v="1"/>
  </r>
  <r>
    <n v="7247"/>
    <n v="1082836132"/>
    <s v="Win the White House"/>
    <n v="437022720"/>
    <s v="USD"/>
    <x v="1"/>
    <x v="894"/>
    <n v="77"/>
    <n v="3.5"/>
    <n v="4"/>
    <s v="1.1.3"/>
    <s v="4+"/>
    <x v="16"/>
    <n v="24"/>
    <n v="5"/>
    <n v="1"/>
    <n v="1"/>
  </r>
  <r>
    <n v="7248"/>
    <n v="1082891966"/>
    <s v="Wellbeyond Meditation for Kids"/>
    <n v="68709376"/>
    <s v="USD"/>
    <x v="1"/>
    <x v="587"/>
    <n v="8"/>
    <n v="4"/>
    <n v="4"/>
    <n v="2"/>
    <s v="4+"/>
    <x v="12"/>
    <n v="37"/>
    <n v="5"/>
    <n v="1"/>
    <n v="1"/>
  </r>
  <r>
    <n v="7250"/>
    <n v="1082958318"/>
    <s v="Benzomoji"/>
    <n v="9922560"/>
    <s v="USD"/>
    <x v="2"/>
    <x v="177"/>
    <n v="1"/>
    <n v="5"/>
    <n v="5"/>
    <s v="1.0.3"/>
    <s v="12+"/>
    <x v="13"/>
    <n v="37"/>
    <n v="4"/>
    <n v="1"/>
    <n v="1"/>
  </r>
  <r>
    <n v="7251"/>
    <n v="1082958327"/>
    <s v="Vetmoji"/>
    <n v="10045440"/>
    <s v="USD"/>
    <x v="7"/>
    <x v="205"/>
    <n v="11"/>
    <n v="3"/>
    <n v="2.5"/>
    <s v="1.0.4"/>
    <s v="4+"/>
    <x v="13"/>
    <n v="37"/>
    <n v="4"/>
    <n v="1"/>
    <n v="1"/>
  </r>
  <r>
    <n v="7252"/>
    <n v="1082958340"/>
    <s v="Justmoji"/>
    <n v="11343872"/>
    <s v="USD"/>
    <x v="7"/>
    <x v="2413"/>
    <n v="64"/>
    <n v="5"/>
    <n v="4"/>
    <s v="1.0.3"/>
    <s v="9+"/>
    <x v="13"/>
    <n v="37"/>
    <n v="5"/>
    <n v="1"/>
    <n v="1"/>
  </r>
  <r>
    <n v="7254"/>
    <n v="1082965369"/>
    <s v="Vector 2"/>
    <n v="272344064"/>
    <s v="USD"/>
    <x v="1"/>
    <x v="605"/>
    <n v="521"/>
    <n v="4.5"/>
    <n v="4.5"/>
    <s v="1.0.7"/>
    <s v="9+"/>
    <x v="0"/>
    <n v="37"/>
    <n v="5"/>
    <n v="1"/>
    <n v="1"/>
  </r>
  <r>
    <n v="7255"/>
    <n v="1082986584"/>
    <s v="Mods for Pc &amp; Addons for Minecraft Pocket Edition"/>
    <n v="33801216"/>
    <s v="USD"/>
    <x v="7"/>
    <x v="2950"/>
    <n v="588"/>
    <n v="4.5"/>
    <n v="4.5"/>
    <n v="1.22"/>
    <s v="4+"/>
    <x v="13"/>
    <n v="37"/>
    <n v="3"/>
    <n v="26"/>
    <n v="1"/>
  </r>
  <r>
    <n v="7258"/>
    <n v="1083057569"/>
    <s v="GhostCodes - a discovery app for Snapchat"/>
    <n v="54652928"/>
    <s v="USD"/>
    <x v="1"/>
    <x v="2951"/>
    <n v="223"/>
    <n v="4.5"/>
    <n v="4.5"/>
    <s v="1.9.9"/>
    <s v="12+"/>
    <x v="9"/>
    <n v="37"/>
    <n v="0"/>
    <n v="1"/>
    <n v="1"/>
  </r>
  <r>
    <n v="7259"/>
    <n v="1083107235"/>
    <s v="Evil Dead: Endless Nightmare"/>
    <n v="259914752"/>
    <s v="USD"/>
    <x v="1"/>
    <x v="2319"/>
    <n v="48"/>
    <n v="4.5"/>
    <n v="4.5"/>
    <n v="1.2"/>
    <s v="17+"/>
    <x v="0"/>
    <n v="37"/>
    <n v="5"/>
    <n v="1"/>
    <n v="1"/>
  </r>
  <r>
    <n v="7260"/>
    <n v="1083174287"/>
    <s v="Lemon Lumberjack's Letter Mill"/>
    <n v="155712512"/>
    <s v="USD"/>
    <x v="1"/>
    <x v="746"/>
    <n v="0"/>
    <n v="4.5"/>
    <n v="0"/>
    <s v="1.0.5"/>
    <s v="4+"/>
    <x v="16"/>
    <n v="37"/>
    <n v="5"/>
    <n v="1"/>
    <n v="1"/>
  </r>
  <r>
    <n v="7261"/>
    <n v="1083229791"/>
    <s v="KleptoCats"/>
    <n v="391116800"/>
    <s v="USD"/>
    <x v="1"/>
    <x v="2952"/>
    <n v="436"/>
    <n v="4.5"/>
    <n v="4.5"/>
    <n v="3.11"/>
    <s v="4+"/>
    <x v="0"/>
    <n v="37"/>
    <n v="5"/>
    <n v="1"/>
    <n v="1"/>
  </r>
  <r>
    <n v="7262"/>
    <n v="1083345097"/>
    <s v="憒嫘甇颯"/>
    <n v="83909632"/>
    <s v="USD"/>
    <x v="1"/>
    <x v="197"/>
    <n v="0"/>
    <n v="0"/>
    <n v="0"/>
    <n v="2.5"/>
    <s v="9+"/>
    <x v="0"/>
    <n v="37"/>
    <n v="0"/>
    <n v="2"/>
    <n v="1"/>
  </r>
  <r>
    <n v="7263"/>
    <n v="1083356839"/>
    <s v="Monster Busters: Link Flash"/>
    <n v="125476864"/>
    <s v="USD"/>
    <x v="1"/>
    <x v="1116"/>
    <n v="0"/>
    <n v="4.5"/>
    <n v="0"/>
    <s v="1.0.62"/>
    <s v="4+"/>
    <x v="0"/>
    <n v="40"/>
    <n v="5"/>
    <n v="1"/>
    <n v="1"/>
  </r>
  <r>
    <n v="7264"/>
    <n v="1083362092"/>
    <s v="Dog Mendonca"/>
    <n v="534096896"/>
    <s v="USD"/>
    <x v="4"/>
    <x v="422"/>
    <n v="24"/>
    <n v="3.5"/>
    <n v="3.5"/>
    <n v="1"/>
    <s v="12+"/>
    <x v="0"/>
    <n v="38"/>
    <n v="5"/>
    <n v="6"/>
    <n v="1"/>
  </r>
  <r>
    <n v="7265"/>
    <n v="1083367051"/>
    <s v="Les Anges"/>
    <n v="58943488"/>
    <s v="USD"/>
    <x v="1"/>
    <x v="197"/>
    <n v="0"/>
    <n v="0"/>
    <n v="0"/>
    <n v="2.2000000000000002"/>
    <s v="17+"/>
    <x v="13"/>
    <n v="37"/>
    <n v="0"/>
    <n v="2"/>
    <n v="1"/>
  </r>
  <r>
    <n v="7266"/>
    <n v="1083442831"/>
    <s v="Sudoku Pro Edition"/>
    <n v="8185856"/>
    <s v="USD"/>
    <x v="6"/>
    <x v="1455"/>
    <n v="6"/>
    <n v="3.5"/>
    <n v="2.5"/>
    <n v="1.1000000000000001"/>
    <s v="4+"/>
    <x v="0"/>
    <n v="40"/>
    <n v="3"/>
    <n v="2"/>
    <n v="1"/>
  </r>
  <r>
    <n v="7267"/>
    <n v="1083451870"/>
    <s v="Leap Day"/>
    <n v="196566016"/>
    <s v="USD"/>
    <x v="1"/>
    <x v="2953"/>
    <n v="46"/>
    <n v="4.5"/>
    <n v="4.5"/>
    <s v="1.3.20"/>
    <s v="4+"/>
    <x v="0"/>
    <n v="37"/>
    <n v="5"/>
    <n v="1"/>
    <n v="1"/>
  </r>
  <r>
    <n v="7268"/>
    <n v="1083708143"/>
    <s v="Walls &amp; Balls"/>
    <n v="113096704"/>
    <s v="USD"/>
    <x v="1"/>
    <x v="2332"/>
    <n v="0"/>
    <n v="4"/>
    <n v="0"/>
    <n v="2.2999999999999998"/>
    <s v="4+"/>
    <x v="0"/>
    <n v="25"/>
    <n v="5"/>
    <n v="9"/>
    <n v="1"/>
  </r>
  <r>
    <n v="7270"/>
    <n v="1083801827"/>
    <s v="Note Rush: Learn Music Sight Reading + Piano Notes"/>
    <n v="224086016"/>
    <s v="USD"/>
    <x v="0"/>
    <x v="410"/>
    <n v="3"/>
    <n v="4.5"/>
    <n v="4"/>
    <n v="1.26"/>
    <s v="4+"/>
    <x v="0"/>
    <n v="38"/>
    <n v="5"/>
    <n v="1"/>
    <n v="1"/>
  </r>
  <r>
    <n v="7272"/>
    <n v="1083835330"/>
    <s v="ROMANCING SAGA 2"/>
    <n v="356268032"/>
    <s v="USD"/>
    <x v="25"/>
    <x v="1695"/>
    <n v="18"/>
    <n v="4"/>
    <n v="4"/>
    <n v="1.01"/>
    <s v="12+"/>
    <x v="0"/>
    <n v="38"/>
    <n v="5"/>
    <n v="1"/>
    <n v="1"/>
  </r>
  <r>
    <n v="7276"/>
    <n v="1084084901"/>
    <s v="Teeter  Endless Arcade Balancer"/>
    <n v="112320512"/>
    <s v="USD"/>
    <x v="1"/>
    <x v="1448"/>
    <n v="16"/>
    <n v="4"/>
    <n v="3.5"/>
    <s v="1.5.1"/>
    <s v="4+"/>
    <x v="0"/>
    <n v="37"/>
    <n v="3"/>
    <n v="8"/>
    <n v="1"/>
  </r>
  <r>
    <n v="7277"/>
    <n v="1084085985"/>
    <s v="RPG 賬桃隤 / 紫准怒研喋脯"/>
    <n v="237879296"/>
    <s v="USD"/>
    <x v="2"/>
    <x v="197"/>
    <n v="0"/>
    <n v="0"/>
    <n v="0"/>
    <s v="1.2.7"/>
    <s v="4+"/>
    <x v="0"/>
    <n v="38"/>
    <n v="5"/>
    <n v="1"/>
    <n v="1"/>
  </r>
  <r>
    <n v="7278"/>
    <n v="1084133300"/>
    <s v="Fake Message - Make a fake lock screen"/>
    <n v="7939072"/>
    <s v="USD"/>
    <x v="2"/>
    <x v="183"/>
    <n v="0"/>
    <n v="3"/>
    <n v="0"/>
    <s v="1.5.2"/>
    <s v="4+"/>
    <x v="13"/>
    <n v="37"/>
    <n v="0"/>
    <n v="4"/>
    <n v="1"/>
  </r>
  <r>
    <n v="7279"/>
    <n v="1084135698"/>
    <s v="Gravity Square!"/>
    <n v="151777280"/>
    <s v="USD"/>
    <x v="1"/>
    <x v="1695"/>
    <n v="10"/>
    <n v="2.5"/>
    <n v="2.5"/>
    <s v="1.0.3"/>
    <s v="4+"/>
    <x v="0"/>
    <n v="38"/>
    <n v="5"/>
    <n v="1"/>
    <n v="1"/>
  </r>
  <r>
    <n v="7280"/>
    <n v="1084144010"/>
    <s v="My Town : School"/>
    <n v="406969344"/>
    <s v="USD"/>
    <x v="6"/>
    <x v="1196"/>
    <n v="86"/>
    <n v="4"/>
    <n v="4"/>
    <n v="1.1000000000000001"/>
    <s v="4+"/>
    <x v="13"/>
    <n v="38"/>
    <n v="5"/>
    <n v="1"/>
    <n v="1"/>
  </r>
  <r>
    <n v="7282"/>
    <n v="1084153783"/>
    <s v="Black Hole Joyrider"/>
    <n v="30263296"/>
    <s v="USD"/>
    <x v="2"/>
    <x v="23"/>
    <n v="8"/>
    <n v="2.5"/>
    <n v="2.5"/>
    <n v="1"/>
    <s v="4+"/>
    <x v="0"/>
    <n v="43"/>
    <n v="5"/>
    <n v="22"/>
    <n v="1"/>
  </r>
  <r>
    <n v="7283"/>
    <n v="1084197093"/>
    <s v="Mersenne Melodic Percussion Synthesizer"/>
    <n v="5267456"/>
    <s v="USD"/>
    <x v="8"/>
    <x v="423"/>
    <n v="3"/>
    <n v="4.5"/>
    <n v="4.5"/>
    <s v="1.1.4"/>
    <s v="4+"/>
    <x v="6"/>
    <n v="24"/>
    <n v="5"/>
    <n v="1"/>
    <n v="1"/>
  </r>
  <r>
    <n v="7287"/>
    <n v="1084252650"/>
    <s v="Letter Soup - Word Game"/>
    <n v="88837120"/>
    <s v="USD"/>
    <x v="1"/>
    <x v="2954"/>
    <n v="2426"/>
    <n v="4.5"/>
    <n v="4.5"/>
    <s v="5.1.1"/>
    <s v="4+"/>
    <x v="0"/>
    <n v="37"/>
    <n v="5"/>
    <n v="1"/>
    <n v="1"/>
  </r>
  <r>
    <n v="7288"/>
    <n v="1084253570"/>
    <s v="潦 TOEIC簧TEST 箝 潦 "/>
    <n v="85052416"/>
    <s v="USD"/>
    <x v="4"/>
    <x v="197"/>
    <n v="0"/>
    <n v="0"/>
    <n v="0"/>
    <s v="1.2.3"/>
    <s v="4+"/>
    <x v="16"/>
    <n v="37"/>
    <n v="5"/>
    <n v="2"/>
    <n v="1"/>
  </r>
  <r>
    <n v="7289"/>
    <n v="1084264750"/>
    <s v="Figure Skater - Girls Makeup &amp; Dressup Salon Game"/>
    <n v="90331136"/>
    <s v="USD"/>
    <x v="7"/>
    <x v="183"/>
    <n v="3"/>
    <n v="5"/>
    <n v="5"/>
    <s v="9999.1.2"/>
    <s v="4+"/>
    <x v="0"/>
    <n v="40"/>
    <n v="5"/>
    <n v="1"/>
    <n v="1"/>
  </r>
  <r>
    <n v="7293"/>
    <n v="1084290631"/>
    <s v="喋祉箝踴穿IQ桅箝脯ktkr"/>
    <n v="173859840"/>
    <s v="USD"/>
    <x v="1"/>
    <x v="197"/>
    <n v="0"/>
    <n v="0"/>
    <n v="0"/>
    <s v="1.3.2"/>
    <s v="4+"/>
    <x v="0"/>
    <n v="38"/>
    <n v="4"/>
    <n v="5"/>
    <n v="1"/>
  </r>
  <r>
    <n v="7298"/>
    <n v="1084331400"/>
    <s v="Folioscope"/>
    <n v="19379200"/>
    <s v="USD"/>
    <x v="1"/>
    <x v="396"/>
    <n v="11"/>
    <n v="4.5"/>
    <n v="4.5"/>
    <n v="1.1000000000000001"/>
    <s v="12+"/>
    <x v="13"/>
    <n v="37"/>
    <n v="5"/>
    <n v="14"/>
    <n v="1"/>
  </r>
  <r>
    <n v="7299"/>
    <n v="1084407935"/>
    <s v="Fear the Walking Dead: Dead RunTactical Runner"/>
    <n v="835548160"/>
    <s v="USD"/>
    <x v="1"/>
    <x v="2955"/>
    <n v="174"/>
    <n v="4.5"/>
    <n v="4.5"/>
    <s v="1.4.4"/>
    <s v="17+"/>
    <x v="0"/>
    <n v="37"/>
    <n v="5"/>
    <n v="1"/>
    <n v="1"/>
  </r>
  <r>
    <n v="7301"/>
    <n v="1084565679"/>
    <s v="Journey of 1000 Stars"/>
    <n v="29959168"/>
    <s v="USD"/>
    <x v="7"/>
    <x v="177"/>
    <n v="22"/>
    <n v="4.5"/>
    <n v="4.5"/>
    <n v="1"/>
    <s v="4+"/>
    <x v="0"/>
    <n v="43"/>
    <n v="4"/>
    <n v="1"/>
    <n v="1"/>
  </r>
  <r>
    <n v="7303"/>
    <n v="1084590704"/>
    <s v="Versus Run"/>
    <n v="213704704"/>
    <s v="USD"/>
    <x v="1"/>
    <x v="2715"/>
    <n v="320"/>
    <n v="4.5"/>
    <n v="4.5"/>
    <n v="1.1000000000000001"/>
    <s v="4+"/>
    <x v="0"/>
    <n v="40"/>
    <n v="5"/>
    <n v="1"/>
    <n v="1"/>
  </r>
  <r>
    <n v="7305"/>
    <n v="1084600612"/>
    <s v="Puzzlepops!"/>
    <n v="132981760"/>
    <s v="USD"/>
    <x v="7"/>
    <x v="184"/>
    <n v="10"/>
    <n v="5"/>
    <n v="5"/>
    <n v="1.2"/>
    <s v="4+"/>
    <x v="0"/>
    <n v="37"/>
    <n v="5"/>
    <n v="7"/>
    <n v="1"/>
  </r>
  <r>
    <n v="7308"/>
    <n v="1084644256"/>
    <s v="Shopping Mall Car Parking Simulator a Real Driving Racing Game"/>
    <n v="203485184"/>
    <s v="USD"/>
    <x v="1"/>
    <x v="1723"/>
    <n v="170"/>
    <n v="4"/>
    <n v="4"/>
    <s v="1.0.2"/>
    <s v="4+"/>
    <x v="0"/>
    <n v="38"/>
    <n v="5"/>
    <n v="1"/>
    <n v="1"/>
  </r>
  <r>
    <n v="7309"/>
    <n v="1084682224"/>
    <s v="Alchemic Maze"/>
    <n v="65435648"/>
    <s v="USD"/>
    <x v="6"/>
    <x v="423"/>
    <n v="2"/>
    <n v="5"/>
    <n v="5"/>
    <n v="1.1000000000000001"/>
    <s v="4+"/>
    <x v="0"/>
    <n v="37"/>
    <n v="4"/>
    <n v="1"/>
    <n v="1"/>
  </r>
  <r>
    <n v="7311"/>
    <n v="1084805156"/>
    <s v="Card Wars Kingdom - Adventure Time"/>
    <n v="997171200"/>
    <s v="USD"/>
    <x v="1"/>
    <x v="1713"/>
    <n v="332"/>
    <n v="3.5"/>
    <n v="4"/>
    <s v="1.0.10"/>
    <s v="12+"/>
    <x v="0"/>
    <n v="38"/>
    <n v="5"/>
    <n v="10"/>
    <n v="1"/>
  </r>
  <r>
    <n v="7312"/>
    <n v="1084841402"/>
    <s v="DreamWorks Friends - get ready for the day!"/>
    <n v="185370624"/>
    <s v="USD"/>
    <x v="7"/>
    <x v="423"/>
    <n v="0"/>
    <n v="5"/>
    <n v="0"/>
    <n v="2.1"/>
    <s v="4+"/>
    <x v="16"/>
    <n v="37"/>
    <n v="5"/>
    <n v="1"/>
    <n v="1"/>
  </r>
  <r>
    <n v="7313"/>
    <n v="1084860489"/>
    <s v="Chameleon Run"/>
    <n v="93931520"/>
    <s v="USD"/>
    <x v="7"/>
    <x v="2956"/>
    <n v="2868"/>
    <n v="4.5"/>
    <n v="4.5"/>
    <n v="1.3"/>
    <s v="4+"/>
    <x v="0"/>
    <n v="38"/>
    <n v="5"/>
    <n v="1"/>
    <n v="1"/>
  </r>
  <r>
    <n v="7318"/>
    <n v="1084930110"/>
    <s v="Minescape"/>
    <n v="79834112"/>
    <s v="USD"/>
    <x v="1"/>
    <x v="647"/>
    <n v="23"/>
    <n v="3.5"/>
    <n v="4"/>
    <s v="1.0.1"/>
    <s v="4+"/>
    <x v="0"/>
    <n v="37"/>
    <n v="5"/>
    <n v="1"/>
    <n v="1"/>
  </r>
  <r>
    <n v="7319"/>
    <n v="1084930849"/>
    <s v="King of Avalon: Dragon Warfare"/>
    <n v="191580160"/>
    <s v="USD"/>
    <x v="1"/>
    <x v="653"/>
    <n v="25"/>
    <n v="4"/>
    <n v="3.5"/>
    <s v="3.0.2"/>
    <s v="9+"/>
    <x v="0"/>
    <n v="40"/>
    <n v="5"/>
    <n v="33"/>
    <n v="1"/>
  </r>
  <r>
    <n v="7325"/>
    <n v="1084979184"/>
    <s v="擛潛銝-蝥Ｗ閫"/>
    <n v="213086208"/>
    <s v="USD"/>
    <x v="1"/>
    <x v="197"/>
    <n v="0"/>
    <n v="0"/>
    <n v="0"/>
    <s v="4.7.02"/>
    <s v="12+"/>
    <x v="0"/>
    <n v="40"/>
    <n v="5"/>
    <n v="0"/>
    <n v="1"/>
  </r>
  <r>
    <n v="7326"/>
    <n v="1084979604"/>
    <s v="頧抵憭銋予銋-甇蝏隞"/>
    <n v="831783936"/>
    <s v="USD"/>
    <x v="1"/>
    <x v="197"/>
    <n v="0"/>
    <n v="0"/>
    <n v="0"/>
    <s v="1.6.1"/>
    <s v="12+"/>
    <x v="0"/>
    <n v="40"/>
    <n v="5"/>
    <n v="1"/>
    <n v="1"/>
  </r>
  <r>
    <n v="7327"/>
    <n v="1085000333"/>
    <s v="Crazy Truck!"/>
    <n v="79053824"/>
    <s v="USD"/>
    <x v="1"/>
    <x v="823"/>
    <n v="3"/>
    <n v="4"/>
    <n v="2.5"/>
    <n v="1.3"/>
    <s v="4+"/>
    <x v="0"/>
    <n v="38"/>
    <n v="4"/>
    <n v="1"/>
    <n v="1"/>
  </r>
  <r>
    <n v="7328"/>
    <n v="1085024470"/>
    <s v="live.ly - live video streaming"/>
    <n v="143863808"/>
    <s v="USD"/>
    <x v="1"/>
    <x v="2957"/>
    <n v="18"/>
    <n v="3.5"/>
    <n v="4"/>
    <n v="4.12"/>
    <s v="12+"/>
    <x v="9"/>
    <n v="37"/>
    <n v="0"/>
    <n v="21"/>
    <n v="1"/>
  </r>
  <r>
    <n v="7331"/>
    <n v="1085096375"/>
    <s v="Final Kick VR - Virtual Reality free soccer game for Google Cardboard"/>
    <n v="218329088"/>
    <s v="USD"/>
    <x v="1"/>
    <x v="1728"/>
    <n v="18"/>
    <n v="4"/>
    <n v="4"/>
    <n v="1"/>
    <s v="4+"/>
    <x v="0"/>
    <n v="40"/>
    <n v="5"/>
    <n v="1"/>
    <n v="1"/>
  </r>
  <r>
    <n v="7333"/>
    <n v="1085105198"/>
    <s v="Train Kit"/>
    <n v="32340992"/>
    <s v="USD"/>
    <x v="6"/>
    <x v="1803"/>
    <n v="0"/>
    <n v="4"/>
    <n v="0"/>
    <n v="1.1000000000000001"/>
    <s v="4+"/>
    <x v="0"/>
    <n v="37"/>
    <n v="1"/>
    <n v="9"/>
    <n v="1"/>
  </r>
  <r>
    <n v="7335"/>
    <n v="1085123968"/>
    <s v="Crypt of the NecroDancer Pocket Edition"/>
    <n v="1180269568"/>
    <s v="USD"/>
    <x v="4"/>
    <x v="2303"/>
    <n v="33"/>
    <n v="4.5"/>
    <n v="4.5"/>
    <n v="1.0900000000000001"/>
    <s v="12+"/>
    <x v="0"/>
    <n v="37"/>
    <n v="5"/>
    <n v="11"/>
    <n v="1"/>
  </r>
  <r>
    <n v="7336"/>
    <n v="1085131523"/>
    <s v="Hackers - Join the Cyberwar!"/>
    <n v="248681472"/>
    <s v="USD"/>
    <x v="1"/>
    <x v="2958"/>
    <n v="87"/>
    <n v="4.5"/>
    <n v="4.5"/>
    <n v="1.0249999999999999"/>
    <s v="9+"/>
    <x v="0"/>
    <n v="37"/>
    <n v="5"/>
    <n v="1"/>
    <n v="1"/>
  </r>
  <r>
    <n v="7337"/>
    <n v="1085248903"/>
    <s v="Disney Princess: Charmed Adventures"/>
    <n v="617468928"/>
    <s v="USD"/>
    <x v="1"/>
    <x v="1063"/>
    <n v="20"/>
    <n v="3.5"/>
    <n v="3.5"/>
    <n v="1.3"/>
    <s v="4+"/>
    <x v="13"/>
    <n v="37"/>
    <n v="5"/>
    <n v="1"/>
    <n v="1"/>
  </r>
  <r>
    <n v="7338"/>
    <n v="1085272239"/>
    <s v="Guild of Dungeoneering"/>
    <n v="377589760"/>
    <s v="USD"/>
    <x v="8"/>
    <x v="2959"/>
    <n v="152"/>
    <n v="4.5"/>
    <n v="5"/>
    <n v="1.5"/>
    <s v="12+"/>
    <x v="0"/>
    <n v="37"/>
    <n v="5"/>
    <n v="1"/>
    <n v="1"/>
  </r>
  <r>
    <n v="7340"/>
    <n v="1085348419"/>
    <s v="Oz: Broken Kingdom"/>
    <n v="955086848"/>
    <s v="USD"/>
    <x v="1"/>
    <x v="2960"/>
    <n v="45"/>
    <n v="4.5"/>
    <n v="3.5"/>
    <s v="2.0.1"/>
    <s v="12+"/>
    <x v="0"/>
    <n v="38"/>
    <n v="5"/>
    <n v="17"/>
    <n v="1"/>
  </r>
  <r>
    <n v="7343"/>
    <n v="1085401990"/>
    <s v="SLAAAASH ! -Cut and Smash ! refreshing Puzzle-"/>
    <n v="47260672"/>
    <s v="USD"/>
    <x v="1"/>
    <x v="831"/>
    <n v="1"/>
    <n v="5"/>
    <n v="5"/>
    <s v="1.0.5"/>
    <s v="4+"/>
    <x v="0"/>
    <n v="40"/>
    <n v="0"/>
    <n v="2"/>
    <n v="1"/>
  </r>
  <r>
    <n v="7344"/>
    <n v="1085429285"/>
    <s v="Hex Crush!"/>
    <n v="138152960"/>
    <s v="USD"/>
    <x v="1"/>
    <x v="2961"/>
    <n v="13"/>
    <n v="4.5"/>
    <n v="4"/>
    <s v="1.1.0"/>
    <s v="4+"/>
    <x v="0"/>
    <n v="40"/>
    <n v="5"/>
    <n v="2"/>
    <n v="1"/>
  </r>
  <r>
    <n v="7346"/>
    <n v="1085432257"/>
    <s v="Bernie Sandwiches - Run For The White House"/>
    <n v="46030848"/>
    <s v="USD"/>
    <x v="1"/>
    <x v="206"/>
    <n v="66"/>
    <n v="4.5"/>
    <n v="4"/>
    <s v="1.2.1"/>
    <s v="4+"/>
    <x v="0"/>
    <n v="40"/>
    <n v="5"/>
    <n v="1"/>
    <n v="1"/>
  </r>
  <r>
    <n v="7347"/>
    <n v="1085434420"/>
    <s v="箝准嚗"/>
    <n v="85823488"/>
    <s v="USD"/>
    <x v="1"/>
    <x v="197"/>
    <n v="0"/>
    <n v="0"/>
    <n v="0"/>
    <s v="2.0.3"/>
    <s v="4+"/>
    <x v="0"/>
    <n v="40"/>
    <n v="4"/>
    <n v="2"/>
    <n v="1"/>
  </r>
  <r>
    <n v="7348"/>
    <n v="1085435111"/>
    <s v="胯芥扼整"/>
    <n v="6600704"/>
    <s v="USD"/>
    <x v="1"/>
    <x v="197"/>
    <n v="0"/>
    <n v="0"/>
    <n v="0"/>
    <n v="1"/>
    <s v="4+"/>
    <x v="0"/>
    <n v="40"/>
    <n v="4"/>
    <n v="2"/>
    <n v="1"/>
  </r>
  <r>
    <n v="7349"/>
    <n v="1085435354"/>
    <s v="颯∠脯"/>
    <n v="21790720"/>
    <s v="USD"/>
    <x v="1"/>
    <x v="197"/>
    <n v="0"/>
    <n v="0"/>
    <n v="0"/>
    <n v="1"/>
    <s v="4+"/>
    <x v="0"/>
    <n v="40"/>
    <n v="5"/>
    <n v="1"/>
    <n v="1"/>
  </r>
  <r>
    <n v="7351"/>
    <n v="1085458374"/>
    <s v="鈭銝艾 - 芥押喳紋行頛"/>
    <n v="48455680"/>
    <s v="USD"/>
    <x v="1"/>
    <x v="197"/>
    <n v="0"/>
    <n v="0"/>
    <n v="0"/>
    <s v="1.0.4"/>
    <s v="4+"/>
    <x v="0"/>
    <n v="38"/>
    <n v="4"/>
    <n v="3"/>
    <n v="1"/>
  </r>
  <r>
    <n v="7352"/>
    <n v="1085461253"/>
    <s v="YO-KAI WATCH Wibble Wobble"/>
    <n v="77443072"/>
    <s v="USD"/>
    <x v="1"/>
    <x v="2962"/>
    <n v="69"/>
    <n v="4.5"/>
    <n v="4.5"/>
    <s v="2.1.2"/>
    <s v="4+"/>
    <x v="0"/>
    <n v="38"/>
    <n v="5"/>
    <n v="5"/>
    <n v="1"/>
  </r>
  <r>
    <n v="7353"/>
    <n v="1085464876"/>
    <s v="Room Escape [SECRET CODE 2]"/>
    <n v="68177920"/>
    <s v="USD"/>
    <x v="1"/>
    <x v="947"/>
    <n v="3"/>
    <n v="5"/>
    <n v="5"/>
    <n v="1.1000000000000001"/>
    <s v="4+"/>
    <x v="0"/>
    <n v="38"/>
    <n v="5"/>
    <n v="2"/>
    <n v="1"/>
  </r>
  <r>
    <n v="7355"/>
    <n v="1085497387"/>
    <s v="擐停-銝振撣貉靚勗之 嘀"/>
    <n v="42312704"/>
    <s v="USD"/>
    <x v="2"/>
    <x v="197"/>
    <n v="0"/>
    <n v="0"/>
    <n v="0"/>
    <s v="4.1.7"/>
    <s v="17+"/>
    <x v="18"/>
    <n v="40"/>
    <n v="5"/>
    <n v="1"/>
    <n v="1"/>
  </r>
  <r>
    <n v="7356"/>
    <n v="1085497631"/>
    <s v="雓圾"/>
    <n v="16080896"/>
    <s v="USD"/>
    <x v="1"/>
    <x v="197"/>
    <n v="0"/>
    <n v="0"/>
    <n v="0"/>
    <s v="1.0.0"/>
    <s v="4+"/>
    <x v="20"/>
    <n v="40"/>
    <n v="0"/>
    <n v="1"/>
    <n v="1"/>
  </r>
  <r>
    <n v="7358"/>
    <n v="1085543061"/>
    <s v="Smash Slots"/>
    <n v="113942528"/>
    <s v="USD"/>
    <x v="1"/>
    <x v="374"/>
    <n v="192"/>
    <n v="4.5"/>
    <n v="4.5"/>
    <n v="1.5"/>
    <s v="12+"/>
    <x v="0"/>
    <n v="37"/>
    <n v="5"/>
    <n v="1"/>
    <n v="1"/>
  </r>
  <r>
    <n v="7359"/>
    <n v="1085596938"/>
    <s v="Escape from the ICU room."/>
    <n v="96123904"/>
    <s v="USD"/>
    <x v="1"/>
    <x v="295"/>
    <n v="5"/>
    <n v="4"/>
    <n v="4"/>
    <s v="1.1.2"/>
    <s v="12+"/>
    <x v="0"/>
    <n v="40"/>
    <n v="4"/>
    <n v="1"/>
    <n v="1"/>
  </r>
  <r>
    <n v="7360"/>
    <n v="1085617232"/>
    <s v="Moorish Kingdom"/>
    <n v="713567232"/>
    <s v="USD"/>
    <x v="6"/>
    <x v="872"/>
    <n v="33"/>
    <n v="4"/>
    <n v="4"/>
    <n v="1"/>
    <s v="12+"/>
    <x v="0"/>
    <n v="40"/>
    <n v="5"/>
    <n v="1"/>
    <n v="1"/>
  </r>
  <r>
    <n v="7361"/>
    <n v="1085652055"/>
    <s v="Collageable - Photo Collage Maker, Pic Grid Free"/>
    <n v="90942464"/>
    <s v="USD"/>
    <x v="1"/>
    <x v="2963"/>
    <n v="1764"/>
    <n v="4.5"/>
    <n v="4.5"/>
    <n v="1.5"/>
    <s v="4+"/>
    <x v="14"/>
    <n v="37"/>
    <n v="0"/>
    <n v="11"/>
    <n v="1"/>
  </r>
  <r>
    <n v="7362"/>
    <n v="1085660579"/>
    <s v="Camping With Grandpa"/>
    <n v="110712832"/>
    <s v="USD"/>
    <x v="6"/>
    <x v="1286"/>
    <n v="3"/>
    <n v="3.5"/>
    <n v="3.5"/>
    <n v="1.3"/>
    <s v="4+"/>
    <x v="16"/>
    <n v="37"/>
    <n v="5"/>
    <n v="1"/>
    <n v="1"/>
  </r>
  <r>
    <n v="7363"/>
    <n v="1085697317"/>
    <s v="Blocs Wave - Make &amp; Record Music"/>
    <n v="70608896"/>
    <s v="USD"/>
    <x v="1"/>
    <x v="2094"/>
    <n v="7"/>
    <n v="4"/>
    <n v="4.5"/>
    <n v="12.1"/>
    <s v="4+"/>
    <x v="6"/>
    <n v="37"/>
    <n v="5"/>
    <n v="1"/>
    <n v="1"/>
  </r>
  <r>
    <n v="7364"/>
    <n v="1085698206"/>
    <s v="Snail Bob 2"/>
    <n v="611215360"/>
    <s v="USD"/>
    <x v="1"/>
    <x v="1859"/>
    <n v="9"/>
    <n v="4.5"/>
    <n v="4"/>
    <s v="1.2.1"/>
    <s v="4+"/>
    <x v="0"/>
    <n v="37"/>
    <n v="5"/>
    <n v="21"/>
    <n v="1"/>
  </r>
  <r>
    <n v="7365"/>
    <n v="1085730259"/>
    <s v="Curvulate"/>
    <n v="22950912"/>
    <s v="USD"/>
    <x v="1"/>
    <x v="715"/>
    <n v="6"/>
    <n v="4"/>
    <n v="3.5"/>
    <n v="1.1000000000000001"/>
    <s v="4+"/>
    <x v="0"/>
    <n v="40"/>
    <n v="5"/>
    <n v="1"/>
    <n v="1"/>
  </r>
  <r>
    <n v="7366"/>
    <n v="1085768995"/>
    <s v="Fran Bow Chapter 1"/>
    <n v="114072576"/>
    <s v="USD"/>
    <x v="7"/>
    <x v="932"/>
    <n v="47"/>
    <n v="3.5"/>
    <n v="3.5"/>
    <n v="1.1000000000000001"/>
    <s v="12+"/>
    <x v="0"/>
    <n v="40"/>
    <n v="2"/>
    <n v="1"/>
    <n v="1"/>
  </r>
  <r>
    <n v="7367"/>
    <n v="1085821901"/>
    <s v="Jottit"/>
    <n v="72340480"/>
    <s v="USD"/>
    <x v="1"/>
    <x v="823"/>
    <n v="1"/>
    <n v="2"/>
    <n v="3"/>
    <s v="1.1.2"/>
    <s v="4+"/>
    <x v="1"/>
    <n v="37"/>
    <n v="5"/>
    <n v="1"/>
    <n v="1"/>
  </r>
  <r>
    <n v="7368"/>
    <n v="1085829348"/>
    <s v="Dark Tales: Edgar Allan Poes The Tell-tale Heart - A Hidden Object Mystery (Full)"/>
    <n v="871531520"/>
    <s v="USD"/>
    <x v="12"/>
    <x v="1405"/>
    <n v="61"/>
    <n v="3"/>
    <n v="3"/>
    <s v="1.0.0"/>
    <s v="9+"/>
    <x v="0"/>
    <n v="37"/>
    <n v="5"/>
    <n v="4"/>
    <n v="1"/>
  </r>
  <r>
    <n v="7369"/>
    <n v="1085899628"/>
    <s v="FarmVille: Tropic Escape - Harvest in Paradise"/>
    <n v="204402688"/>
    <s v="USD"/>
    <x v="1"/>
    <x v="2964"/>
    <n v="0"/>
    <n v="4.5"/>
    <n v="0"/>
    <s v="1.9.763"/>
    <s v="4+"/>
    <x v="0"/>
    <n v="37"/>
    <n v="5"/>
    <n v="15"/>
    <n v="1"/>
  </r>
  <r>
    <n v="7370"/>
    <n v="1085908608"/>
    <s v="Able Black"/>
    <n v="312574976"/>
    <s v="USD"/>
    <x v="7"/>
    <x v="2965"/>
    <n v="812"/>
    <n v="5"/>
    <n v="5"/>
    <n v="3"/>
    <s v="12+"/>
    <x v="0"/>
    <n v="40"/>
    <n v="5"/>
    <n v="1"/>
    <n v="1"/>
  </r>
  <r>
    <n v="7371"/>
    <n v="1085914246"/>
    <s v="SKATEmoji - Keyboard"/>
    <n v="24901632"/>
    <s v="USD"/>
    <x v="7"/>
    <x v="823"/>
    <n v="2"/>
    <n v="3.5"/>
    <n v="1.5"/>
    <n v="1.1000000000000001"/>
    <s v="17+"/>
    <x v="7"/>
    <n v="37"/>
    <n v="0"/>
    <n v="1"/>
    <n v="1"/>
  </r>
  <r>
    <n v="7372"/>
    <n v="1085932108"/>
    <s v="CUBE 360簞嚚亥蟡嚚"/>
    <n v="22441984"/>
    <s v="USD"/>
    <x v="1"/>
    <x v="197"/>
    <n v="0"/>
    <n v="0"/>
    <n v="0"/>
    <s v="1.1.0"/>
    <s v="9+"/>
    <x v="0"/>
    <n v="43"/>
    <n v="4"/>
    <n v="16"/>
    <n v="1"/>
  </r>
  <r>
    <n v="7373"/>
    <n v="1085932516"/>
    <s v="靽箝颯鳴"/>
    <n v="32477184"/>
    <s v="USD"/>
    <x v="1"/>
    <x v="197"/>
    <n v="0"/>
    <n v="0"/>
    <n v="0"/>
    <s v="1.1.0"/>
    <s v="12+"/>
    <x v="0"/>
    <n v="43"/>
    <n v="5"/>
    <n v="16"/>
    <n v="1"/>
  </r>
  <r>
    <n v="7376"/>
    <n v="1085978097"/>
    <s v="Pythonista 3"/>
    <n v="506323968"/>
    <s v="USD"/>
    <x v="3"/>
    <x v="992"/>
    <n v="63"/>
    <n v="5"/>
    <n v="5"/>
    <n v="3.1"/>
    <s v="4+"/>
    <x v="1"/>
    <n v="37"/>
    <n v="5"/>
    <n v="1"/>
    <n v="1"/>
  </r>
  <r>
    <n v="7377"/>
    <n v="1085985143"/>
    <s v="蝘1 鞎Ｕ瑯嚚憟喋嚗from 柴喋准 JOKER嚚"/>
    <n v="72392704"/>
    <s v="USD"/>
    <x v="1"/>
    <x v="197"/>
    <n v="0"/>
    <n v="0"/>
    <n v="0"/>
    <s v="1.1.0"/>
    <s v="17+"/>
    <x v="0"/>
    <n v="38"/>
    <n v="0"/>
    <n v="1"/>
    <n v="1"/>
  </r>
  <r>
    <n v="7380"/>
    <n v="1086006702"/>
    <s v="MineSweeper喋扎"/>
    <n v="8053760"/>
    <s v="USD"/>
    <x v="1"/>
    <x v="197"/>
    <n v="0"/>
    <n v="0"/>
    <n v="0"/>
    <s v="1.0.0"/>
    <s v="4+"/>
    <x v="0"/>
    <n v="38"/>
    <n v="0"/>
    <n v="1"/>
    <n v="1"/>
  </r>
  <r>
    <n v="7382"/>
    <n v="1086015361"/>
    <s v="擳 砍Ｕ芥擳瞍怎梧撌餉狎Ｕ芥"/>
    <n v="39901184"/>
    <s v="USD"/>
    <x v="1"/>
    <x v="831"/>
    <n v="1"/>
    <n v="1"/>
    <n v="1"/>
    <s v="1.6.2"/>
    <s v="4+"/>
    <x v="20"/>
    <n v="38"/>
    <n v="3"/>
    <n v="1"/>
    <n v="1"/>
  </r>
  <r>
    <n v="7385"/>
    <n v="1086101495"/>
    <s v="ZEDGE Wallpapers"/>
    <n v="61203456"/>
    <s v="USD"/>
    <x v="1"/>
    <x v="2966"/>
    <n v="1076"/>
    <n v="3.5"/>
    <n v="5"/>
    <s v="2.7.6"/>
    <s v="12+"/>
    <x v="13"/>
    <n v="37"/>
    <n v="2"/>
    <n v="12"/>
    <n v="1"/>
  </r>
  <r>
    <n v="7386"/>
    <n v="1086126576"/>
    <s v="Cool Jigsaw Puzzles"/>
    <n v="342103040"/>
    <s v="USD"/>
    <x v="1"/>
    <x v="1756"/>
    <n v="1"/>
    <n v="4"/>
    <n v="2"/>
    <s v="5.8.0"/>
    <s v="4+"/>
    <x v="0"/>
    <n v="38"/>
    <n v="4"/>
    <n v="1"/>
    <n v="1"/>
  </r>
  <r>
    <n v="7388"/>
    <n v="1086252028"/>
    <s v="Gravity Switch"/>
    <n v="43257856"/>
    <s v="USD"/>
    <x v="1"/>
    <x v="2967"/>
    <n v="1016"/>
    <n v="4.5"/>
    <n v="4.5"/>
    <s v="1.1.2"/>
    <s v="4+"/>
    <x v="0"/>
    <n v="38"/>
    <n v="5"/>
    <n v="1"/>
    <n v="1"/>
  </r>
  <r>
    <n v="7391"/>
    <n v="1086316112"/>
    <s v="Disney LOL"/>
    <n v="59685888"/>
    <s v="USD"/>
    <x v="1"/>
    <x v="1759"/>
    <n v="77"/>
    <n v="4"/>
    <n v="4.5"/>
    <s v="1.7.2"/>
    <s v="4+"/>
    <x v="13"/>
    <n v="37"/>
    <n v="5"/>
    <n v="1"/>
    <n v="1"/>
  </r>
  <r>
    <n v="7392"/>
    <n v="1086354043"/>
    <s v="Flappy Bird : original version !"/>
    <n v="7298048"/>
    <s v="USD"/>
    <x v="1"/>
    <x v="1568"/>
    <n v="516"/>
    <n v="4.5"/>
    <n v="4.5"/>
    <n v="1.1000000000000001"/>
    <s v="4+"/>
    <x v="0"/>
    <n v="38"/>
    <n v="3"/>
    <n v="1"/>
    <n v="1"/>
  </r>
  <r>
    <n v="7394"/>
    <n v="1086378532"/>
    <s v="Fireboy and Watergirl: Online in the Forest Temple - Multiplayer Running and Adventure Game"/>
    <n v="108116992"/>
    <s v="USD"/>
    <x v="1"/>
    <x v="2968"/>
    <n v="1360"/>
    <n v="3.5"/>
    <n v="4"/>
    <s v="1.2.6"/>
    <s v="4+"/>
    <x v="0"/>
    <n v="37"/>
    <n v="2"/>
    <n v="1"/>
    <n v="1"/>
  </r>
  <r>
    <n v="7395"/>
    <n v="1086379636"/>
    <s v="Twisty Arrow - Shoot the Circle Wheel"/>
    <n v="80547840"/>
    <s v="USD"/>
    <x v="1"/>
    <x v="2969"/>
    <n v="495"/>
    <n v="4.5"/>
    <n v="4"/>
    <n v="1.1000000000000001"/>
    <s v="4+"/>
    <x v="0"/>
    <n v="38"/>
    <n v="3"/>
    <n v="1"/>
    <n v="1"/>
  </r>
  <r>
    <n v="7396"/>
    <n v="1086391724"/>
    <s v="Wonder Keyboard: Sound Smart &amp; Funny with AI"/>
    <n v="71102464"/>
    <s v="USD"/>
    <x v="1"/>
    <x v="2784"/>
    <n v="18"/>
    <n v="4.5"/>
    <n v="5"/>
    <s v="1.6.6"/>
    <s v="9+"/>
    <x v="7"/>
    <n v="37"/>
    <n v="1"/>
    <n v="1"/>
    <n v="1"/>
  </r>
  <r>
    <n v="7398"/>
    <n v="1086451637"/>
    <s v="CHINGOJI"/>
    <n v="21342208"/>
    <s v="USD"/>
    <x v="2"/>
    <x v="1695"/>
    <n v="16"/>
    <n v="3"/>
    <n v="2"/>
    <n v="1.06"/>
    <s v="4+"/>
    <x v="13"/>
    <n v="37"/>
    <n v="0"/>
    <n v="1"/>
    <n v="1"/>
  </r>
  <r>
    <n v="7400"/>
    <n v="1086477428"/>
    <s v="Mixed Macho Arts"/>
    <n v="65502208"/>
    <s v="USD"/>
    <x v="2"/>
    <x v="314"/>
    <n v="1"/>
    <n v="3"/>
    <n v="1"/>
    <n v="1.1000000000000001"/>
    <s v="12+"/>
    <x v="0"/>
    <n v="37"/>
    <n v="5"/>
    <n v="1"/>
    <n v="1"/>
  </r>
  <r>
    <n v="7401"/>
    <n v="1086502786"/>
    <s v="Goosebumps Night of Scares."/>
    <n v="345457664"/>
    <s v="USD"/>
    <x v="6"/>
    <x v="947"/>
    <n v="19"/>
    <n v="4.5"/>
    <n v="4.5"/>
    <s v="1.3.2"/>
    <s v="12+"/>
    <x v="0"/>
    <n v="37"/>
    <n v="4"/>
    <n v="1"/>
    <n v="1"/>
  </r>
  <r>
    <n v="7404"/>
    <n v="1086519782"/>
    <s v="ST channel 嚗颯嫘喋恬播- 潦撘"/>
    <n v="73465856"/>
    <s v="USD"/>
    <x v="1"/>
    <x v="197"/>
    <n v="0"/>
    <n v="0"/>
    <n v="0"/>
    <s v="1.1.10"/>
    <s v="4+"/>
    <x v="19"/>
    <n v="37"/>
    <n v="0"/>
    <n v="2"/>
    <n v="1"/>
  </r>
  <r>
    <n v="7407"/>
    <n v="1086539327"/>
    <s v="Live Wallpapers Pro by Themify - Dynamic Animated Themes and Backgrounds"/>
    <n v="24157184"/>
    <s v="USD"/>
    <x v="6"/>
    <x v="832"/>
    <n v="17"/>
    <n v="4"/>
    <n v="4.5"/>
    <n v="1.2"/>
    <s v="4+"/>
    <x v="13"/>
    <n v="37"/>
    <n v="0"/>
    <n v="11"/>
    <n v="1"/>
  </r>
  <r>
    <n v="7409"/>
    <n v="1086548430"/>
    <s v="賡摰韐-15%撟游嗥韏梯蔓隞"/>
    <n v="48665600"/>
    <s v="USD"/>
    <x v="1"/>
    <x v="197"/>
    <n v="0"/>
    <n v="0"/>
    <n v="0"/>
    <s v="2.4.1"/>
    <s v="17+"/>
    <x v="5"/>
    <n v="38"/>
    <n v="0"/>
    <n v="1"/>
    <n v="1"/>
  </r>
  <r>
    <n v="7411"/>
    <n v="1086577498"/>
    <s v="Puzzle Monster Quest - New MultiPlayer"/>
    <n v="1125521408"/>
    <s v="USD"/>
    <x v="1"/>
    <x v="2182"/>
    <n v="43"/>
    <n v="4.5"/>
    <n v="4.5"/>
    <s v="3.4.1"/>
    <s v="9+"/>
    <x v="0"/>
    <n v="40"/>
    <n v="5"/>
    <n v="1"/>
    <n v="1"/>
  </r>
  <r>
    <n v="7412"/>
    <n v="1086617993"/>
    <s v="BlockyTime - Track your time no need to Start/Stop"/>
    <n v="11595776"/>
    <s v="USD"/>
    <x v="7"/>
    <x v="314"/>
    <n v="1"/>
    <n v="5"/>
    <n v="5"/>
    <s v="1.4.2"/>
    <s v="4+"/>
    <x v="1"/>
    <n v="37"/>
    <n v="5"/>
    <n v="5"/>
    <n v="1"/>
  </r>
  <r>
    <n v="7413"/>
    <n v="1086625206"/>
    <s v="Ball Escape!"/>
    <n v="131479552"/>
    <s v="USD"/>
    <x v="1"/>
    <x v="1159"/>
    <n v="25"/>
    <n v="3"/>
    <n v="3.5"/>
    <n v="1.2"/>
    <s v="4+"/>
    <x v="0"/>
    <n v="40"/>
    <n v="5"/>
    <n v="1"/>
    <n v="1"/>
  </r>
  <r>
    <n v="7414"/>
    <n v="1086644209"/>
    <s v="Loop Mania"/>
    <n v="67451904"/>
    <s v="USD"/>
    <x v="1"/>
    <x v="2970"/>
    <n v="128"/>
    <n v="4.5"/>
    <n v="4.5"/>
    <s v="1.1.4"/>
    <s v="4+"/>
    <x v="0"/>
    <n v="40"/>
    <n v="5"/>
    <n v="1"/>
    <n v="1"/>
  </r>
  <r>
    <n v="7415"/>
    <n v="1086647459"/>
    <s v="Independence Day Resurgence: Battle Heroes"/>
    <n v="275680256"/>
    <s v="USD"/>
    <x v="1"/>
    <x v="1273"/>
    <n v="22"/>
    <n v="4"/>
    <n v="3.5"/>
    <n v="1.1200000000000001"/>
    <s v="9+"/>
    <x v="0"/>
    <n v="37"/>
    <n v="5"/>
    <n v="1"/>
    <n v="1"/>
  </r>
  <r>
    <n v="7417"/>
    <n v="1086688310"/>
    <s v="脯颯潦"/>
    <n v="44026880"/>
    <s v="USD"/>
    <x v="1"/>
    <x v="197"/>
    <n v="0"/>
    <n v="0"/>
    <n v="0"/>
    <n v="1.1000000000000001"/>
    <s v="12+"/>
    <x v="0"/>
    <n v="40"/>
    <n v="2"/>
    <n v="1"/>
    <n v="1"/>
  </r>
  <r>
    <n v="7418"/>
    <n v="1086758579"/>
    <s v="VR HORROR"/>
    <n v="107664384"/>
    <s v="USD"/>
    <x v="1"/>
    <x v="2971"/>
    <n v="145"/>
    <n v="3.5"/>
    <n v="3.5"/>
    <n v="0.93"/>
    <s v="12+"/>
    <x v="0"/>
    <n v="40"/>
    <n v="0"/>
    <n v="1"/>
    <n v="1"/>
  </r>
  <r>
    <n v="7419"/>
    <n v="1086758987"/>
    <s v="Maps for Minecraft PE (Mine Maps for Pocket Edition)"/>
    <n v="11220992"/>
    <s v="USD"/>
    <x v="7"/>
    <x v="1429"/>
    <n v="134"/>
    <n v="3"/>
    <n v="3"/>
    <n v="1"/>
    <s v="9+"/>
    <x v="13"/>
    <n v="38"/>
    <n v="4"/>
    <n v="1"/>
    <n v="1"/>
  </r>
  <r>
    <n v="7421"/>
    <n v="1086794447"/>
    <s v="Plummet Dash"/>
    <n v="24740864"/>
    <s v="USD"/>
    <x v="1"/>
    <x v="471"/>
    <n v="194"/>
    <n v="4"/>
    <n v="4"/>
    <n v="1"/>
    <s v="4+"/>
    <x v="0"/>
    <n v="40"/>
    <n v="5"/>
    <n v="1"/>
    <n v="1"/>
  </r>
  <r>
    <n v="7422"/>
    <n v="1086795798"/>
    <s v="Unstoppable: Highway Truck Racing Game"/>
    <n v="132173824"/>
    <s v="USD"/>
    <x v="6"/>
    <x v="1311"/>
    <n v="1"/>
    <n v="3.5"/>
    <n v="5"/>
    <s v="1.1.60"/>
    <s v="12+"/>
    <x v="0"/>
    <n v="25"/>
    <n v="5"/>
    <n v="1"/>
    <n v="1"/>
  </r>
  <r>
    <n v="7423"/>
    <n v="1086799932"/>
    <s v="Surface: Return to Another World - A Hidden Object Adventure (Full)"/>
    <n v="649999360"/>
    <s v="USD"/>
    <x v="12"/>
    <x v="1416"/>
    <n v="82"/>
    <n v="4.5"/>
    <n v="4.5"/>
    <s v="1.0.0"/>
    <s v="9+"/>
    <x v="0"/>
    <n v="37"/>
    <n v="5"/>
    <n v="5"/>
    <n v="1"/>
  </r>
  <r>
    <n v="7428"/>
    <n v="1086859120"/>
    <s v="KINGDOM HEARTS Union [Cross]"/>
    <n v="82377728"/>
    <s v="USD"/>
    <x v="1"/>
    <x v="2972"/>
    <n v="241"/>
    <n v="4"/>
    <n v="2.5"/>
    <s v="2.0.2"/>
    <s v="4+"/>
    <x v="0"/>
    <n v="38"/>
    <n v="5"/>
    <n v="1"/>
    <n v="1"/>
  </r>
  <r>
    <n v="7432"/>
    <n v="1086917828"/>
    <s v="Boooom!! -1箝扼整-"/>
    <n v="14064640"/>
    <s v="USD"/>
    <x v="1"/>
    <x v="197"/>
    <n v="0"/>
    <n v="0"/>
    <n v="0"/>
    <s v="1.0.1"/>
    <s v="4+"/>
    <x v="0"/>
    <n v="38"/>
    <n v="5"/>
    <n v="2"/>
    <n v="1"/>
  </r>
  <r>
    <n v="7434"/>
    <n v="1086929344"/>
    <s v="Dancing with the Stars: The Official Game"/>
    <n v="350794752"/>
    <s v="USD"/>
    <x v="1"/>
    <x v="2973"/>
    <n v="27"/>
    <n v="4"/>
    <n v="4.5"/>
    <n v="2.7"/>
    <s v="4+"/>
    <x v="0"/>
    <n v="37"/>
    <n v="4"/>
    <n v="1"/>
    <n v="1"/>
  </r>
  <r>
    <n v="7435"/>
    <n v="1086937448"/>
    <s v="High School Crush - My First Love"/>
    <n v="228554752"/>
    <s v="USD"/>
    <x v="1"/>
    <x v="2974"/>
    <n v="1296"/>
    <n v="4.5"/>
    <n v="4.5"/>
    <s v="1.2.0"/>
    <s v="9+"/>
    <x v="0"/>
    <n v="38"/>
    <n v="5"/>
    <n v="11"/>
    <n v="1"/>
  </r>
  <r>
    <n v="7436"/>
    <n v="1086964574"/>
    <s v="憭扳怒扎憟喳擃"/>
    <n v="93810688"/>
    <s v="USD"/>
    <x v="1"/>
    <x v="456"/>
    <n v="7"/>
    <n v="5"/>
    <n v="5"/>
    <s v="1.0.9"/>
    <s v="9+"/>
    <x v="0"/>
    <n v="38"/>
    <n v="4"/>
    <n v="1"/>
    <n v="1"/>
  </r>
  <r>
    <n v="7437"/>
    <n v="1086978383"/>
    <s v="LEGO簧 DC Super Heroes Mighty Micros"/>
    <n v="164455424"/>
    <s v="USD"/>
    <x v="1"/>
    <x v="1553"/>
    <n v="0"/>
    <n v="4"/>
    <n v="0"/>
    <s v="1.4.393"/>
    <s v="4+"/>
    <x v="0"/>
    <n v="37"/>
    <n v="5"/>
    <n v="1"/>
    <n v="1"/>
  </r>
  <r>
    <n v="7439"/>
    <n v="1087011731"/>
    <e v="#NAME?"/>
    <n v="147915776"/>
    <s v="USD"/>
    <x v="1"/>
    <x v="197"/>
    <n v="0"/>
    <n v="0"/>
    <n v="0"/>
    <n v="1"/>
    <s v="4+"/>
    <x v="0"/>
    <n v="38"/>
    <n v="4"/>
    <n v="1"/>
    <n v="1"/>
  </r>
  <r>
    <n v="7440"/>
    <n v="1087074229"/>
    <s v="Scotmoji - Scottish emoji-stickers!"/>
    <n v="67978240"/>
    <s v="USD"/>
    <x v="2"/>
    <x v="555"/>
    <n v="2"/>
    <n v="2"/>
    <n v="2"/>
    <n v="1.8"/>
    <s v="12+"/>
    <x v="7"/>
    <n v="37"/>
    <n v="3"/>
    <n v="1"/>
    <n v="1"/>
  </r>
  <r>
    <n v="7441"/>
    <n v="1087075743"/>
    <s v="Snakebird"/>
    <n v="124343296"/>
    <s v="USD"/>
    <x v="1"/>
    <x v="1377"/>
    <n v="401"/>
    <n v="3.5"/>
    <n v="3.5"/>
    <n v="1"/>
    <s v="4+"/>
    <x v="0"/>
    <n v="43"/>
    <n v="5"/>
    <n v="1"/>
    <n v="1"/>
  </r>
  <r>
    <n v="7442"/>
    <n v="1087095011"/>
    <s v="Glasmoji - Glasgow emoji-stickers"/>
    <n v="66552832"/>
    <s v="USD"/>
    <x v="2"/>
    <x v="831"/>
    <n v="1"/>
    <n v="3"/>
    <n v="3"/>
    <n v="1.1000000000000001"/>
    <s v="12+"/>
    <x v="7"/>
    <n v="37"/>
    <n v="5"/>
    <n v="1"/>
    <n v="1"/>
  </r>
  <r>
    <n v="7443"/>
    <n v="1087095785"/>
    <s v="Mancmoji - Manchester emoji-stickers!"/>
    <n v="71414784"/>
    <s v="USD"/>
    <x v="2"/>
    <x v="197"/>
    <n v="0"/>
    <n v="0"/>
    <n v="0"/>
    <n v="1.1000000000000001"/>
    <s v="12+"/>
    <x v="7"/>
    <n v="37"/>
    <n v="5"/>
    <n v="1"/>
    <n v="1"/>
  </r>
  <r>
    <n v="7444"/>
    <n v="1087096070"/>
    <s v="Scousemoji - Liverpool emoji-stickers"/>
    <n v="66212864"/>
    <s v="USD"/>
    <x v="2"/>
    <x v="197"/>
    <n v="0"/>
    <n v="0"/>
    <n v="0"/>
    <n v="1.2"/>
    <s v="12+"/>
    <x v="7"/>
    <n v="37"/>
    <n v="5"/>
    <n v="1"/>
    <n v="1"/>
  </r>
  <r>
    <n v="7446"/>
    <n v="1087125014"/>
    <s v="Labyrinths of the World: Changing the Past HD - A Mystery Hidden Object Game (Full)"/>
    <n v="1469082624"/>
    <s v="USD"/>
    <x v="12"/>
    <x v="496"/>
    <n v="76"/>
    <n v="4.5"/>
    <n v="4.5"/>
    <s v="1.0.0"/>
    <s v="9+"/>
    <x v="0"/>
    <n v="24"/>
    <n v="5"/>
    <n v="5"/>
    <n v="1"/>
  </r>
  <r>
    <n v="7449"/>
    <n v="1087200930"/>
    <s v="摮"/>
    <n v="199826432"/>
    <s v="USD"/>
    <x v="1"/>
    <x v="197"/>
    <n v="0"/>
    <n v="0"/>
    <n v="0"/>
    <n v="1.3"/>
    <s v="4+"/>
    <x v="0"/>
    <n v="43"/>
    <n v="5"/>
    <n v="1"/>
    <n v="1"/>
  </r>
  <r>
    <n v="7457"/>
    <n v="1087266454"/>
    <s v="Move the Match - Matchstick Puzzles for Free"/>
    <n v="35869696"/>
    <s v="USD"/>
    <x v="1"/>
    <x v="1283"/>
    <n v="38"/>
    <n v="4"/>
    <n v="4.5"/>
    <s v="1.1.1"/>
    <s v="4+"/>
    <x v="0"/>
    <n v="37"/>
    <n v="5"/>
    <n v="10"/>
    <n v="1"/>
  </r>
  <r>
    <n v="7458"/>
    <n v="1087273941"/>
    <s v="憟單批具隤准Ｕ - pool嚗潦嚗-"/>
    <n v="89447424"/>
    <s v="USD"/>
    <x v="1"/>
    <x v="197"/>
    <n v="0"/>
    <n v="0"/>
    <n v="0"/>
    <s v="2.4.6"/>
    <s v="17+"/>
    <x v="17"/>
    <n v="37"/>
    <n v="0"/>
    <n v="2"/>
    <n v="1"/>
  </r>
  <r>
    <n v="7459"/>
    <n v="1087276648"/>
    <s v="扎～拙芥冽桅瘜 脯"/>
    <n v="92517376"/>
    <s v="USD"/>
    <x v="1"/>
    <x v="197"/>
    <n v="0"/>
    <n v="0"/>
    <n v="0"/>
    <s v="1.1.2"/>
    <s v="12+"/>
    <x v="0"/>
    <n v="37"/>
    <n v="0"/>
    <n v="1"/>
    <n v="1"/>
  </r>
  <r>
    <n v="7461"/>
    <n v="1087280174"/>
    <s v="Please,Dad. I wanna live.准"/>
    <n v="73361408"/>
    <s v="USD"/>
    <x v="1"/>
    <x v="197"/>
    <n v="0"/>
    <n v="0"/>
    <n v="0"/>
    <s v="1.0.1"/>
    <s v="12+"/>
    <x v="0"/>
    <n v="37"/>
    <n v="0"/>
    <n v="1"/>
    <n v="1"/>
  </r>
  <r>
    <n v="7462"/>
    <n v="1087282720"/>
    <s v="Sloomy"/>
    <n v="76509184"/>
    <s v="USD"/>
    <x v="1"/>
    <x v="2971"/>
    <n v="22"/>
    <n v="4.5"/>
    <n v="4.5"/>
    <s v="1.4.1"/>
    <s v="4+"/>
    <x v="0"/>
    <n v="37"/>
    <n v="5"/>
    <n v="1"/>
    <n v="1"/>
  </r>
  <r>
    <n v="7463"/>
    <n v="1087286731"/>
    <s v="Warp Shift"/>
    <n v="342428672"/>
    <s v="USD"/>
    <x v="1"/>
    <x v="2975"/>
    <n v="918"/>
    <n v="4.5"/>
    <n v="4.5"/>
    <s v="1.0.1"/>
    <s v="4+"/>
    <x v="0"/>
    <n v="37"/>
    <n v="5"/>
    <n v="16"/>
    <n v="1"/>
  </r>
  <r>
    <n v="7464"/>
    <n v="1087286874"/>
    <s v="Sausage Legend - Fighting Game"/>
    <n v="130111488"/>
    <s v="USD"/>
    <x v="1"/>
    <x v="2366"/>
    <n v="10"/>
    <n v="4.5"/>
    <n v="4"/>
    <s v="1.2.0"/>
    <s v="9+"/>
    <x v="0"/>
    <n v="37"/>
    <n v="5"/>
    <n v="10"/>
    <n v="1"/>
  </r>
  <r>
    <n v="7465"/>
    <n v="1087287522"/>
    <s v="Brio - Dont Fall!"/>
    <n v="41423872"/>
    <s v="USD"/>
    <x v="1"/>
    <x v="1455"/>
    <n v="56"/>
    <n v="3.5"/>
    <n v="3.5"/>
    <n v="1"/>
    <s v="4+"/>
    <x v="0"/>
    <n v="37"/>
    <n v="0"/>
    <n v="11"/>
    <n v="1"/>
  </r>
  <r>
    <n v="7466"/>
    <n v="1087318096"/>
    <s v="Ridiculous Parking Simulator a Real Crazy Multi Car Driving Racing Game"/>
    <n v="331473920"/>
    <s v="USD"/>
    <x v="1"/>
    <x v="715"/>
    <n v="43"/>
    <n v="4"/>
    <n v="4"/>
    <s v="1.0.1"/>
    <s v="4+"/>
    <x v="0"/>
    <n v="37"/>
    <n v="5"/>
    <n v="1"/>
    <n v="1"/>
  </r>
  <r>
    <n v="7467"/>
    <n v="1087344255"/>
    <s v="TAP BRAIN - 15閮折潦"/>
    <n v="44122112"/>
    <s v="USD"/>
    <x v="1"/>
    <x v="197"/>
    <n v="0"/>
    <n v="0"/>
    <n v="0"/>
    <s v="1.1.1"/>
    <s v="4+"/>
    <x v="0"/>
    <n v="40"/>
    <n v="0"/>
    <n v="1"/>
    <n v="1"/>
  </r>
  <r>
    <n v="7468"/>
    <n v="1087422283"/>
    <s v="Akuarella"/>
    <n v="99978240"/>
    <s v="USD"/>
    <x v="7"/>
    <x v="561"/>
    <n v="7"/>
    <n v="5"/>
    <n v="5"/>
    <s v="1.2.1"/>
    <s v="17+"/>
    <x v="14"/>
    <n v="37"/>
    <n v="4"/>
    <n v="2"/>
    <n v="1"/>
  </r>
  <r>
    <n v="7469"/>
    <n v="1087433788"/>
    <s v="Tap Hero"/>
    <n v="26119168"/>
    <s v="USD"/>
    <x v="1"/>
    <x v="2976"/>
    <n v="182"/>
    <n v="4.5"/>
    <n v="4.5"/>
    <n v="1.01"/>
    <s v="12+"/>
    <x v="0"/>
    <n v="37"/>
    <n v="5"/>
    <n v="1"/>
    <n v="1"/>
  </r>
  <r>
    <n v="7471"/>
    <n v="1087489471"/>
    <s v="War Tortoise"/>
    <n v="407088128"/>
    <s v="USD"/>
    <x v="1"/>
    <x v="2977"/>
    <n v="1026"/>
    <n v="5"/>
    <n v="5"/>
    <s v="1.2.1"/>
    <s v="12+"/>
    <x v="0"/>
    <n v="40"/>
    <n v="5"/>
    <n v="1"/>
    <n v="1"/>
  </r>
  <r>
    <n v="7472"/>
    <n v="1087490734"/>
    <s v="Emoji Blitz"/>
    <n v="15467520"/>
    <s v="USD"/>
    <x v="1"/>
    <x v="850"/>
    <n v="999"/>
    <n v="4"/>
    <n v="4"/>
    <n v="1"/>
    <s v="4+"/>
    <x v="0"/>
    <n v="40"/>
    <n v="3"/>
    <n v="1"/>
    <n v="1"/>
  </r>
  <r>
    <n v="7473"/>
    <n v="1087637812"/>
    <s v="Dash Heroes"/>
    <n v="57469952"/>
    <s v="USD"/>
    <x v="1"/>
    <x v="1068"/>
    <n v="2"/>
    <n v="4.5"/>
    <n v="4.5"/>
    <s v="1.1.1"/>
    <s v="4+"/>
    <x v="0"/>
    <n v="38"/>
    <n v="5"/>
    <n v="5"/>
    <n v="1"/>
  </r>
  <r>
    <n v="7474"/>
    <n v="1087638293"/>
    <s v="Batman v Superman: Who Will Win"/>
    <n v="194196480"/>
    <s v="USD"/>
    <x v="1"/>
    <x v="1726"/>
    <n v="225"/>
    <n v="3"/>
    <n v="3"/>
    <n v="1.1000000000000001"/>
    <s v="9+"/>
    <x v="0"/>
    <n v="38"/>
    <n v="5"/>
    <n v="1"/>
    <n v="1"/>
  </r>
  <r>
    <n v="7480"/>
    <n v="1087685392"/>
    <s v="Solitaire Free: card games for adults"/>
    <n v="34105344"/>
    <s v="USD"/>
    <x v="1"/>
    <x v="2978"/>
    <n v="1105"/>
    <n v="4.5"/>
    <n v="4.5"/>
    <n v="1.26"/>
    <s v="4+"/>
    <x v="13"/>
    <n v="40"/>
    <n v="5"/>
    <n v="2"/>
    <n v="1"/>
  </r>
  <r>
    <n v="7481"/>
    <n v="1087693451"/>
    <s v="Dumb Ways JR Boffo's Breakfast"/>
    <n v="92313600"/>
    <s v="USD"/>
    <x v="7"/>
    <x v="532"/>
    <n v="31"/>
    <n v="3.5"/>
    <n v="3.5"/>
    <n v="1"/>
    <s v="4+"/>
    <x v="16"/>
    <n v="37"/>
    <n v="4"/>
    <n v="1"/>
    <n v="1"/>
  </r>
  <r>
    <n v="7482"/>
    <n v="1087698005"/>
    <s v="雓 雓圾潦喋"/>
    <n v="6176768"/>
    <s v="USD"/>
    <x v="1"/>
    <x v="197"/>
    <n v="0"/>
    <n v="0"/>
    <n v="0"/>
    <s v="1.0.0"/>
    <s v="4+"/>
    <x v="20"/>
    <n v="40"/>
    <n v="0"/>
    <n v="1"/>
    <n v="1"/>
  </r>
  <r>
    <n v="7483"/>
    <n v="1087702752"/>
    <s v="勗脯瘚瑕蟡挪株"/>
    <n v="155508736"/>
    <s v="USD"/>
    <x v="1"/>
    <x v="197"/>
    <n v="0"/>
    <n v="0"/>
    <n v="0"/>
    <s v="1.0.0"/>
    <s v="4+"/>
    <x v="0"/>
    <n v="38"/>
    <n v="5"/>
    <n v="1"/>
    <n v="1"/>
  </r>
  <r>
    <n v="7486"/>
    <n v="1087728027"/>
    <s v="剛頞犖-鈭活虜"/>
    <n v="732598272"/>
    <s v="USD"/>
    <x v="1"/>
    <x v="197"/>
    <n v="0"/>
    <n v="0"/>
    <n v="0"/>
    <s v="1.0.212"/>
    <s v="9+"/>
    <x v="0"/>
    <n v="40"/>
    <n v="5"/>
    <n v="1"/>
    <n v="1"/>
  </r>
  <r>
    <n v="7487"/>
    <n v="1087738560"/>
    <s v="銝鄞瑕之-2017撟湔洽餈蝎曉璉皜豢"/>
    <n v="83053568"/>
    <s v="USD"/>
    <x v="1"/>
    <x v="197"/>
    <n v="0"/>
    <n v="0"/>
    <n v="0"/>
    <n v="3.98"/>
    <s v="17+"/>
    <x v="0"/>
    <n v="40"/>
    <n v="4"/>
    <n v="1"/>
    <n v="1"/>
  </r>
  <r>
    <n v="7488"/>
    <n v="1087742191"/>
    <s v="Smart Baby Sorter HD - Early Learning Shapes and Colors / Matching and Educational Games for Preschool Kids"/>
    <n v="16807936"/>
    <s v="USD"/>
    <x v="6"/>
    <x v="295"/>
    <n v="5"/>
    <n v="4.5"/>
    <n v="4.5"/>
    <n v="1"/>
    <s v="4+"/>
    <x v="0"/>
    <n v="38"/>
    <n v="5"/>
    <n v="2"/>
    <n v="1"/>
  </r>
  <r>
    <n v="7490"/>
    <n v="1087784913"/>
    <s v="Disco Dave"/>
    <n v="93434880"/>
    <s v="USD"/>
    <x v="1"/>
    <x v="1922"/>
    <n v="9"/>
    <n v="4.5"/>
    <n v="4"/>
    <s v="1.5.0"/>
    <s v="4+"/>
    <x v="0"/>
    <n v="37"/>
    <n v="5"/>
    <n v="1"/>
    <n v="1"/>
  </r>
  <r>
    <n v="7491"/>
    <n v="1087793008"/>
    <s v="Blair's Fashion Boutique - School Style"/>
    <n v="112493568"/>
    <s v="USD"/>
    <x v="1"/>
    <x v="166"/>
    <n v="39"/>
    <n v="4.5"/>
    <n v="4.5"/>
    <n v="1.1000000000000001"/>
    <s v="4+"/>
    <x v="0"/>
    <n v="38"/>
    <n v="5"/>
    <n v="2"/>
    <n v="1"/>
  </r>
  <r>
    <n v="7492"/>
    <n v="1087817882"/>
    <s v="Puppy Life - Secret Pet Party"/>
    <n v="195533824"/>
    <s v="USD"/>
    <x v="1"/>
    <x v="333"/>
    <n v="22"/>
    <n v="4"/>
    <n v="4.5"/>
    <n v="1.1000000000000001"/>
    <s v="4+"/>
    <x v="0"/>
    <n v="38"/>
    <n v="5"/>
    <n v="11"/>
    <n v="1"/>
  </r>
  <r>
    <n v="7493"/>
    <n v="1087839782"/>
    <s v="MuvaMoji by Amber Rose"/>
    <n v="73638912"/>
    <s v="USD"/>
    <x v="7"/>
    <x v="2005"/>
    <n v="217"/>
    <n v="4.5"/>
    <n v="4.5"/>
    <n v="1.5"/>
    <s v="17+"/>
    <x v="13"/>
    <n v="37"/>
    <n v="0"/>
    <n v="1"/>
    <n v="1"/>
  </r>
  <r>
    <n v="7494"/>
    <n v="1087893385"/>
    <s v="The Bad Man Tipster - Betting Tips"/>
    <n v="51968000"/>
    <s v="USD"/>
    <x v="1"/>
    <x v="197"/>
    <n v="0"/>
    <n v="0"/>
    <n v="0"/>
    <n v="1.35"/>
    <s v="17+"/>
    <x v="13"/>
    <n v="37"/>
    <n v="3"/>
    <n v="1"/>
    <n v="1"/>
  </r>
  <r>
    <n v="7495"/>
    <n v="1087897068"/>
    <s v="隡敺桐縑"/>
    <n v="139163648"/>
    <s v="USD"/>
    <x v="1"/>
    <x v="561"/>
    <n v="0"/>
    <n v="2.5"/>
    <n v="0"/>
    <s v="1.3.10"/>
    <s v="4+"/>
    <x v="11"/>
    <n v="38"/>
    <n v="0"/>
    <n v="2"/>
    <n v="1"/>
  </r>
  <r>
    <n v="7496"/>
    <n v="1087984514"/>
    <s v="Cheats for FNAF World - Unlock every ending and beat the game with ease!"/>
    <n v="65344512"/>
    <s v="USD"/>
    <x v="6"/>
    <x v="647"/>
    <n v="37"/>
    <n v="4"/>
    <n v="3.5"/>
    <s v="1.0.3"/>
    <s v="12+"/>
    <x v="4"/>
    <n v="38"/>
    <n v="4"/>
    <n v="1"/>
    <n v="1"/>
  </r>
  <r>
    <n v="7497"/>
    <n v="1088041538"/>
    <s v="Phantasmat: The Dread of Oakville - A Mystery Hidden Object Game (Full)"/>
    <n v="1021167616"/>
    <s v="USD"/>
    <x v="12"/>
    <x v="350"/>
    <n v="71"/>
    <n v="4.5"/>
    <n v="4.5"/>
    <s v="1.0.0"/>
    <s v="9+"/>
    <x v="0"/>
    <n v="38"/>
    <n v="5"/>
    <n v="4"/>
    <n v="1"/>
  </r>
  <r>
    <n v="7498"/>
    <n v="1088056625"/>
    <s v="Myths of the World: The Whispering Marsh - A Mystery Hidden Object Game (Full)"/>
    <n v="912822272"/>
    <s v="USD"/>
    <x v="12"/>
    <x v="702"/>
    <n v="65"/>
    <n v="4.5"/>
    <n v="4.5"/>
    <s v="1.0.2"/>
    <s v="9+"/>
    <x v="0"/>
    <n v="37"/>
    <n v="5"/>
    <n v="5"/>
    <n v="1"/>
  </r>
  <r>
    <n v="7500"/>
    <n v="1088115502"/>
    <s v="Best 9 for Instagram"/>
    <n v="27278336"/>
    <s v="USD"/>
    <x v="1"/>
    <x v="1778"/>
    <n v="88"/>
    <n v="1"/>
    <n v="1"/>
    <n v="1.1000000000000001"/>
    <s v="4+"/>
    <x v="14"/>
    <n v="37"/>
    <n v="1"/>
    <n v="1"/>
    <n v="1"/>
  </r>
  <r>
    <n v="7502"/>
    <n v="1088126570"/>
    <s v="Brain Block -喋砍閫箝-"/>
    <n v="99194880"/>
    <s v="USD"/>
    <x v="1"/>
    <x v="197"/>
    <n v="0"/>
    <n v="0"/>
    <n v="0"/>
    <s v="1.0.1"/>
    <s v="4+"/>
    <x v="0"/>
    <n v="38"/>
    <n v="4"/>
    <n v="1"/>
    <n v="1"/>
  </r>
  <r>
    <n v="7503"/>
    <n v="1088135010"/>
    <s v="Keyboard PE - Custom keyboard for Modded Pocketmine Servers of Minecraft PE"/>
    <n v="22332416"/>
    <s v="USD"/>
    <x v="7"/>
    <x v="561"/>
    <n v="7"/>
    <n v="1.5"/>
    <n v="1.5"/>
    <n v="1"/>
    <s v="4+"/>
    <x v="7"/>
    <n v="37"/>
    <n v="4"/>
    <n v="1"/>
    <n v="1"/>
  </r>
  <r>
    <n v="7506"/>
    <n v="1088172195"/>
    <s v="Escape Game: Relief"/>
    <n v="42011648"/>
    <s v="USD"/>
    <x v="1"/>
    <x v="575"/>
    <n v="41"/>
    <n v="5"/>
    <n v="5"/>
    <n v="1.2"/>
    <s v="4+"/>
    <x v="0"/>
    <n v="40"/>
    <n v="5"/>
    <n v="2"/>
    <n v="1"/>
  </r>
  <r>
    <n v="7509"/>
    <n v="1088186369"/>
    <s v="踴喋踴桃陛嘶PG/踴Ｕ"/>
    <n v="201381888"/>
    <s v="USD"/>
    <x v="1"/>
    <x v="197"/>
    <n v="0"/>
    <n v="0"/>
    <n v="0"/>
    <s v="1.0.7"/>
    <s v="9+"/>
    <x v="0"/>
    <n v="38"/>
    <n v="5"/>
    <n v="1"/>
    <n v="1"/>
  </r>
  <r>
    <n v="7510"/>
    <n v="1088194226"/>
    <s v="Monster Raid"/>
    <n v="365371392"/>
    <s v="USD"/>
    <x v="1"/>
    <x v="648"/>
    <n v="20"/>
    <n v="4"/>
    <n v="3.5"/>
    <s v="2.0.0"/>
    <s v="9+"/>
    <x v="0"/>
    <n v="40"/>
    <n v="5"/>
    <n v="8"/>
    <n v="1"/>
  </r>
  <r>
    <n v="7512"/>
    <n v="1088211144"/>
    <s v="Buddyman Run 嚗 keep running!"/>
    <n v="278796288"/>
    <s v="USD"/>
    <x v="1"/>
    <x v="326"/>
    <n v="94"/>
    <n v="4.5"/>
    <n v="4.5"/>
    <s v="1.8.1"/>
    <s v="9+"/>
    <x v="0"/>
    <n v="38"/>
    <n v="5"/>
    <n v="4"/>
    <n v="1"/>
  </r>
  <r>
    <n v="7514"/>
    <n v="1088242281"/>
    <s v="Stickman Cubed"/>
    <n v="109913088"/>
    <s v="USD"/>
    <x v="1"/>
    <x v="1328"/>
    <n v="47"/>
    <n v="4.5"/>
    <n v="4.5"/>
    <n v="1"/>
    <s v="4+"/>
    <x v="0"/>
    <n v="40"/>
    <n v="5"/>
    <n v="1"/>
    <n v="1"/>
  </r>
  <r>
    <n v="7515"/>
    <n v="1088263864"/>
    <s v="Rising Warriors: War Games - The New Order"/>
    <n v="51471360"/>
    <s v="USD"/>
    <x v="1"/>
    <x v="1875"/>
    <n v="73"/>
    <n v="3.5"/>
    <n v="2"/>
    <n v="2.2000000000000002"/>
    <s v="9+"/>
    <x v="0"/>
    <n v="37"/>
    <n v="5"/>
    <n v="1"/>
    <n v="1"/>
  </r>
  <r>
    <n v="7516"/>
    <n v="1088300283"/>
    <s v="Vintage Slots Las Vegas - Old Slot Machine Games!"/>
    <n v="69826560"/>
    <s v="USD"/>
    <x v="1"/>
    <x v="1320"/>
    <n v="252"/>
    <n v="5"/>
    <n v="5"/>
    <s v="1.8.2"/>
    <s v="12+"/>
    <x v="0"/>
    <n v="38"/>
    <n v="5"/>
    <n v="31"/>
    <n v="1"/>
  </r>
  <r>
    <n v="7517"/>
    <n v="1088318418"/>
    <s v="苤luster Traffic: Parkour Trucks Pro"/>
    <n v="162976768"/>
    <s v="USD"/>
    <x v="2"/>
    <x v="2574"/>
    <n v="4"/>
    <n v="3.5"/>
    <n v="3.5"/>
    <n v="1"/>
    <s v="4+"/>
    <x v="0"/>
    <n v="40"/>
    <n v="4"/>
    <n v="1"/>
    <n v="1"/>
  </r>
  <r>
    <n v="7518"/>
    <n v="1088389081"/>
    <s v="Lucky Block Mod Survival Game PE - Pocket Edition"/>
    <n v="111525888"/>
    <s v="USD"/>
    <x v="2"/>
    <x v="2979"/>
    <n v="272"/>
    <n v="4"/>
    <n v="4"/>
    <n v="1"/>
    <s v="12+"/>
    <x v="0"/>
    <n v="40"/>
    <n v="3"/>
    <n v="1"/>
    <n v="1"/>
  </r>
  <r>
    <n v="7519"/>
    <n v="1088496590"/>
    <s v="Clash Playbook: Plan Attacks for Clash of Clans"/>
    <n v="50597888"/>
    <s v="USD"/>
    <x v="2"/>
    <x v="197"/>
    <n v="0"/>
    <n v="0"/>
    <n v="0"/>
    <s v="1.1.0"/>
    <s v="4+"/>
    <x v="7"/>
    <n v="37"/>
    <n v="5"/>
    <n v="3"/>
    <n v="1"/>
  </r>
  <r>
    <n v="7521"/>
    <n v="1088540036"/>
    <s v="Retro City Rampage DX"/>
    <n v="15611904"/>
    <s v="USD"/>
    <x v="4"/>
    <x v="859"/>
    <n v="23"/>
    <n v="4.5"/>
    <n v="4.5"/>
    <s v="1.0.1"/>
    <s v="12+"/>
    <x v="0"/>
    <n v="40"/>
    <n v="5"/>
    <n v="5"/>
    <n v="1"/>
  </r>
  <r>
    <n v="7523"/>
    <n v="1088568893"/>
    <s v="Masks - MSQRD Edition"/>
    <n v="13214720"/>
    <s v="USD"/>
    <x v="2"/>
    <x v="197"/>
    <n v="0"/>
    <n v="0"/>
    <n v="0"/>
    <s v="1.0.1"/>
    <s v="9+"/>
    <x v="14"/>
    <n v="37"/>
    <n v="0"/>
    <n v="1"/>
    <n v="1"/>
  </r>
  <r>
    <n v="7524"/>
    <n v="1088580204"/>
    <s v="Skippy Box"/>
    <n v="80876544"/>
    <s v="USD"/>
    <x v="1"/>
    <x v="818"/>
    <n v="129"/>
    <n v="4.5"/>
    <n v="4.5"/>
    <n v="2"/>
    <s v="4+"/>
    <x v="0"/>
    <n v="40"/>
    <n v="3"/>
    <n v="1"/>
    <n v="1"/>
  </r>
  <r>
    <n v="7526"/>
    <n v="1088585714"/>
    <s v="ThemeOut"/>
    <n v="91664384"/>
    <s v="USD"/>
    <x v="1"/>
    <x v="1564"/>
    <n v="612"/>
    <n v="2.5"/>
    <n v="2.5"/>
    <s v="1.0.1"/>
    <s v="4+"/>
    <x v="7"/>
    <n v="37"/>
    <n v="0"/>
    <n v="1"/>
    <n v="1"/>
  </r>
  <r>
    <n v="7527"/>
    <n v="1088589710"/>
    <s v="Pupoji - Cute Dog Emoji Keyboard Puppy Face Emojis"/>
    <n v="61040640"/>
    <s v="USD"/>
    <x v="2"/>
    <x v="197"/>
    <n v="0"/>
    <n v="0"/>
    <n v="0"/>
    <n v="1.3"/>
    <s v="4+"/>
    <x v="13"/>
    <n v="37"/>
    <n v="5"/>
    <n v="1"/>
    <n v="1"/>
  </r>
  <r>
    <n v="7528"/>
    <n v="1088625279"/>
    <s v="Hexavoid"/>
    <n v="89885696"/>
    <s v="USD"/>
    <x v="1"/>
    <x v="1653"/>
    <n v="15"/>
    <n v="4.5"/>
    <n v="4.5"/>
    <s v="2.6.1"/>
    <s v="4+"/>
    <x v="0"/>
    <n v="37"/>
    <n v="5"/>
    <n v="1"/>
    <n v="1"/>
  </r>
  <r>
    <n v="7529"/>
    <n v="1088632237"/>
    <s v="Devil Tower 2"/>
    <n v="101798912"/>
    <s v="USD"/>
    <x v="2"/>
    <x v="197"/>
    <n v="0"/>
    <n v="0"/>
    <n v="0"/>
    <s v="2.0.2"/>
    <s v="9+"/>
    <x v="0"/>
    <n v="38"/>
    <n v="4"/>
    <n v="2"/>
    <n v="1"/>
  </r>
  <r>
    <n v="7530"/>
    <n v="1088682460"/>
    <s v="Flippy - Star in famous clips!"/>
    <n v="85392384"/>
    <s v="USD"/>
    <x v="2"/>
    <x v="1429"/>
    <n v="5"/>
    <n v="4"/>
    <n v="5"/>
    <s v="2.3.3"/>
    <s v="12+"/>
    <x v="14"/>
    <n v="37"/>
    <n v="3"/>
    <n v="11"/>
    <n v="1"/>
  </r>
  <r>
    <n v="7538"/>
    <n v="1088731673"/>
    <s v="鈭箸桀颯具艾&quot;for YouTube&quot;"/>
    <n v="8467456"/>
    <s v="USD"/>
    <x v="1"/>
    <x v="197"/>
    <n v="0"/>
    <n v="0"/>
    <n v="0"/>
    <n v="1"/>
    <s v="17+"/>
    <x v="13"/>
    <n v="38"/>
    <n v="4"/>
    <n v="2"/>
    <n v="1"/>
  </r>
  <r>
    <n v="7544"/>
    <n v="1088941177"/>
    <s v="Go Surf - The Endless Wave Runner"/>
    <n v="228620288"/>
    <s v="USD"/>
    <x v="1"/>
    <x v="859"/>
    <n v="9"/>
    <n v="4"/>
    <n v="3"/>
    <s v="1.4.5"/>
    <s v="9+"/>
    <x v="0"/>
    <n v="37"/>
    <n v="5"/>
    <n v="1"/>
    <n v="1"/>
  </r>
  <r>
    <n v="7545"/>
    <n v="1089003380"/>
    <s v="Heavy Metal Emoji Keyboard"/>
    <n v="62248960"/>
    <s v="USD"/>
    <x v="2"/>
    <x v="803"/>
    <n v="9"/>
    <n v="3.5"/>
    <n v="3"/>
    <n v="1.1000000000000001"/>
    <s v="17+"/>
    <x v="13"/>
    <n v="37"/>
    <n v="0"/>
    <n v="1"/>
    <n v="1"/>
  </r>
  <r>
    <n v="7550"/>
    <n v="1089048531"/>
    <s v="Restaurant DASH with Gordon Ramsay"/>
    <n v="174926848"/>
    <s v="USD"/>
    <x v="1"/>
    <x v="2980"/>
    <n v="803"/>
    <n v="4.5"/>
    <n v="4"/>
    <s v="2.0.9"/>
    <s v="9+"/>
    <x v="0"/>
    <n v="37"/>
    <n v="5"/>
    <n v="11"/>
    <n v="1"/>
  </r>
  <r>
    <n v="7551"/>
    <n v="1089058534"/>
    <s v="閫蝘啜扼～颯"/>
    <n v="16397312"/>
    <s v="USD"/>
    <x v="1"/>
    <x v="831"/>
    <n v="1"/>
    <n v="4"/>
    <n v="4"/>
    <n v="1"/>
    <s v="4+"/>
    <x v="20"/>
    <n v="38"/>
    <n v="0"/>
    <n v="1"/>
    <n v="1"/>
  </r>
  <r>
    <n v="7556"/>
    <n v="1089108246"/>
    <s v="～ - 颯潦雓圾潦"/>
    <n v="30749696"/>
    <s v="USD"/>
    <x v="1"/>
    <x v="831"/>
    <n v="1"/>
    <n v="5"/>
    <n v="5"/>
    <s v="1.0.6"/>
    <s v="4+"/>
    <x v="20"/>
    <n v="37"/>
    <n v="1"/>
    <n v="2"/>
    <n v="1"/>
  </r>
  <r>
    <n v="7559"/>
    <n v="1089125950"/>
    <s v="蝞勗滬瑯"/>
    <n v="210575360"/>
    <s v="USD"/>
    <x v="8"/>
    <x v="197"/>
    <n v="0"/>
    <n v="0"/>
    <n v="0"/>
    <n v="1.05"/>
    <s v="4+"/>
    <x v="0"/>
    <n v="37"/>
    <n v="5"/>
    <n v="1"/>
    <n v="1"/>
  </r>
  <r>
    <n v="7561"/>
    <n v="1089138131"/>
    <s v="Escape Alice House2"/>
    <n v="56381440"/>
    <s v="USD"/>
    <x v="1"/>
    <x v="23"/>
    <n v="5"/>
    <n v="4.5"/>
    <n v="4.5"/>
    <n v="1.3"/>
    <s v="4+"/>
    <x v="0"/>
    <n v="40"/>
    <n v="0"/>
    <n v="2"/>
    <n v="1"/>
  </r>
  <r>
    <n v="7562"/>
    <n v="1089193839"/>
    <s v="Super Slime Blitz  Gumball Endless Arcade Climber"/>
    <n v="338222080"/>
    <s v="USD"/>
    <x v="1"/>
    <x v="771"/>
    <n v="499"/>
    <n v="4.5"/>
    <n v="4.5"/>
    <s v="1.0.2"/>
    <s v="4+"/>
    <x v="0"/>
    <n v="38"/>
    <n v="4"/>
    <n v="1"/>
    <n v="1"/>
  </r>
  <r>
    <n v="7563"/>
    <n v="1089215088"/>
    <s v="Fold+"/>
    <n v="55095296"/>
    <s v="USD"/>
    <x v="7"/>
    <x v="2574"/>
    <n v="4"/>
    <n v="3.5"/>
    <n v="3.5"/>
    <n v="1"/>
    <s v="4+"/>
    <x v="0"/>
    <n v="40"/>
    <n v="5"/>
    <n v="1"/>
    <n v="1"/>
  </r>
  <r>
    <n v="7565"/>
    <n v="1089336971"/>
    <s v="Talking Tom Gold Run: Fun &amp; Endless Running Game"/>
    <n v="202542080"/>
    <s v="USD"/>
    <x v="1"/>
    <x v="2981"/>
    <n v="737"/>
    <n v="4.5"/>
    <n v="4.5"/>
    <s v="1.7.4"/>
    <s v="4+"/>
    <x v="0"/>
    <n v="38"/>
    <n v="5"/>
    <n v="13"/>
    <n v="1"/>
  </r>
  <r>
    <n v="7566"/>
    <n v="1089372833"/>
    <s v="桅鈭"/>
    <n v="20414464"/>
    <s v="USD"/>
    <x v="1"/>
    <x v="197"/>
    <n v="0"/>
    <n v="0"/>
    <n v="0"/>
    <s v="1.0.1"/>
    <s v="4+"/>
    <x v="0"/>
    <n v="38"/>
    <n v="4"/>
    <n v="2"/>
    <n v="1"/>
  </r>
  <r>
    <n v="7567"/>
    <n v="1089386287"/>
    <s v="踵-銝剖憭批韐孵漱像"/>
    <n v="12932096"/>
    <s v="USD"/>
    <x v="1"/>
    <x v="1458"/>
    <n v="3"/>
    <n v="3.5"/>
    <n v="3.5"/>
    <s v="5.6.0"/>
    <s v="17+"/>
    <x v="9"/>
    <n v="38"/>
    <n v="0"/>
    <n v="1"/>
    <n v="1"/>
  </r>
  <r>
    <n v="7570"/>
    <n v="1089462231"/>
    <s v="撠郎擗 芥胯潦 梯喋晞瑯唾"/>
    <n v="72013824"/>
    <s v="USD"/>
    <x v="35"/>
    <x v="197"/>
    <n v="0"/>
    <n v="0"/>
    <n v="0"/>
    <n v="1.1000000000000001"/>
    <s v="4+"/>
    <x v="4"/>
    <n v="37"/>
    <n v="5"/>
    <n v="2"/>
    <n v="1"/>
  </r>
  <r>
    <n v="7571"/>
    <n v="1089471259"/>
    <s v="Great App for Who is Your Daddy version"/>
    <n v="22635520"/>
    <s v="USD"/>
    <x v="2"/>
    <x v="2859"/>
    <n v="98"/>
    <n v="1.5"/>
    <n v="1.5"/>
    <n v="1.1000000000000001"/>
    <s v="12+"/>
    <x v="4"/>
    <n v="38"/>
    <n v="3"/>
    <n v="1"/>
    <n v="1"/>
  </r>
  <r>
    <n v="7573"/>
    <n v="1089516052"/>
    <s v="瘣迤蝏犖甇予撌亙"/>
    <n v="101316608"/>
    <s v="USD"/>
    <x v="1"/>
    <x v="197"/>
    <n v="0"/>
    <n v="0"/>
    <n v="0"/>
    <s v="2.7.1"/>
    <s v="12+"/>
    <x v="9"/>
    <n v="37"/>
    <n v="5"/>
    <n v="1"/>
    <n v="1"/>
  </r>
  <r>
    <n v="7575"/>
    <n v="1089580662"/>
    <s v="Shield Designer for Minecraft"/>
    <n v="20526080"/>
    <s v="USD"/>
    <x v="2"/>
    <x v="423"/>
    <n v="17"/>
    <n v="2.5"/>
    <n v="2.5"/>
    <n v="1"/>
    <s v="4+"/>
    <x v="0"/>
    <n v="37"/>
    <n v="4"/>
    <n v="1"/>
    <n v="1"/>
  </r>
  <r>
    <n v="7576"/>
    <n v="1089666978"/>
    <s v="Activity++"/>
    <n v="2604032"/>
    <s v="USD"/>
    <x v="6"/>
    <x v="2007"/>
    <n v="13"/>
    <n v="4.5"/>
    <n v="4"/>
    <s v="1.1.2"/>
    <s v="4+"/>
    <x v="12"/>
    <n v="37"/>
    <n v="0"/>
    <n v="5"/>
    <n v="1"/>
  </r>
  <r>
    <n v="7578"/>
    <n v="1089810837"/>
    <s v="敹蝢蝢戊閮箸"/>
    <n v="15053824"/>
    <s v="USD"/>
    <x v="1"/>
    <x v="197"/>
    <n v="0"/>
    <n v="0"/>
    <n v="0"/>
    <s v="1.0.2"/>
    <s v="17+"/>
    <x v="13"/>
    <n v="37"/>
    <n v="0"/>
    <n v="1"/>
    <n v="1"/>
  </r>
  <r>
    <n v="7579"/>
    <n v="1089824278"/>
    <s v="VR Roller Coaster"/>
    <n v="240964608"/>
    <s v="USD"/>
    <x v="1"/>
    <x v="954"/>
    <n v="44"/>
    <n v="3.5"/>
    <n v="4"/>
    <n v="0.81"/>
    <s v="4+"/>
    <x v="0"/>
    <n v="38"/>
    <n v="0"/>
    <n v="1"/>
    <n v="1"/>
  </r>
  <r>
    <n v="7580"/>
    <n v="1089836344"/>
    <s v="Live.me  Live Video Chat &amp; Make Friends Nearby"/>
    <n v="163832832"/>
    <s v="USD"/>
    <x v="1"/>
    <x v="827"/>
    <n v="97"/>
    <n v="4.5"/>
    <n v="4.5"/>
    <s v="3.6.20"/>
    <s v="17+"/>
    <x v="9"/>
    <n v="37"/>
    <n v="0"/>
    <n v="9"/>
    <n v="1"/>
  </r>
  <r>
    <n v="7583"/>
    <n v="1089847385"/>
    <s v="Levels - Addictive Puzzle Game"/>
    <n v="89965568"/>
    <s v="USD"/>
    <x v="1"/>
    <x v="561"/>
    <n v="0"/>
    <n v="4"/>
    <n v="0"/>
    <s v="1.6.1"/>
    <s v="4+"/>
    <x v="0"/>
    <n v="40"/>
    <n v="4"/>
    <n v="9"/>
    <n v="1"/>
  </r>
  <r>
    <n v="7584"/>
    <n v="1089849623"/>
    <s v="暸鋆賡 -瘥喋喋3銝蝔潦-"/>
    <n v="29755392"/>
    <s v="USD"/>
    <x v="1"/>
    <x v="197"/>
    <n v="0"/>
    <n v="0"/>
    <n v="0"/>
    <s v="1.0.4"/>
    <s v="17+"/>
    <x v="5"/>
    <n v="37"/>
    <n v="3"/>
    <n v="1"/>
    <n v="1"/>
  </r>
  <r>
    <n v="7587"/>
    <n v="1089982285"/>
    <s v="Zen"/>
    <n v="58142720"/>
    <s v="USD"/>
    <x v="1"/>
    <x v="1167"/>
    <n v="117"/>
    <n v="4.5"/>
    <n v="4.5"/>
    <s v="2.5.0"/>
    <s v="4+"/>
    <x v="12"/>
    <n v="37"/>
    <n v="2"/>
    <n v="3"/>
    <n v="1"/>
  </r>
  <r>
    <n v="7589"/>
    <n v="1090258212"/>
    <s v="NumberQ"/>
    <n v="71362560"/>
    <s v="USD"/>
    <x v="1"/>
    <x v="197"/>
    <n v="0"/>
    <n v="0"/>
    <n v="0"/>
    <s v="1.0.0"/>
    <s v="4+"/>
    <x v="0"/>
    <n v="37"/>
    <n v="5"/>
    <n v="2"/>
    <n v="1"/>
  </r>
  <r>
    <n v="7590"/>
    <n v="1090267690"/>
    <s v="BLOCK() -潦桃拳摨准3D-"/>
    <n v="210988032"/>
    <s v="USD"/>
    <x v="1"/>
    <x v="197"/>
    <n v="0"/>
    <n v="0"/>
    <n v="0"/>
    <s v="1.0.1"/>
    <s v="4+"/>
    <x v="0"/>
    <n v="40"/>
    <n v="5"/>
    <n v="1"/>
    <n v="1"/>
  </r>
  <r>
    <n v="7592"/>
    <n v="1090276143"/>
    <s v="Tap Tap Trillionaire"/>
    <n v="142701568"/>
    <s v="USD"/>
    <x v="1"/>
    <x v="778"/>
    <n v="2"/>
    <n v="4.5"/>
    <n v="3.5"/>
    <s v="1.12.0"/>
    <s v="4+"/>
    <x v="0"/>
    <n v="37"/>
    <n v="5"/>
    <n v="1"/>
    <n v="1"/>
  </r>
  <r>
    <n v="7593"/>
    <n v="1090292301"/>
    <s v="YANKAI'S TRIANGLE"/>
    <n v="58137600"/>
    <s v="USD"/>
    <x v="7"/>
    <x v="1405"/>
    <n v="32"/>
    <n v="4.5"/>
    <n v="5"/>
    <s v="3.9.27"/>
    <s v="9+"/>
    <x v="0"/>
    <n v="37"/>
    <n v="5"/>
    <n v="1"/>
    <n v="1"/>
  </r>
  <r>
    <n v="7594"/>
    <n v="1090320498"/>
    <s v="Thomas &amp; Friends: Read &amp; Play"/>
    <n v="83994624"/>
    <s v="USD"/>
    <x v="1"/>
    <x v="42"/>
    <n v="2"/>
    <n v="4"/>
    <n v="1"/>
    <s v="1.0.5"/>
    <s v="4+"/>
    <x v="13"/>
    <n v="37"/>
    <n v="5"/>
    <n v="1"/>
    <n v="1"/>
  </r>
  <r>
    <n v="7601"/>
    <n v="1090532562"/>
    <s v="Golf Ball Locator"/>
    <n v="3899392"/>
    <s v="USD"/>
    <x v="0"/>
    <x v="66"/>
    <n v="6"/>
    <n v="2"/>
    <n v="2"/>
    <n v="1.6"/>
    <s v="4+"/>
    <x v="10"/>
    <n v="37"/>
    <n v="0"/>
    <n v="31"/>
    <n v="1"/>
  </r>
  <r>
    <n v="7602"/>
    <n v="1090552213"/>
    <s v="The Bug Butcher"/>
    <n v="720882688"/>
    <s v="USD"/>
    <x v="0"/>
    <x v="2095"/>
    <n v="121"/>
    <n v="4"/>
    <n v="4"/>
    <s v="1.0.1"/>
    <s v="12+"/>
    <x v="0"/>
    <n v="37"/>
    <n v="5"/>
    <n v="6"/>
    <n v="1"/>
  </r>
  <r>
    <n v="7604"/>
    <n v="1090577736"/>
    <s v="Riptide GP: Renegade"/>
    <n v="107640832"/>
    <s v="USD"/>
    <x v="6"/>
    <x v="1597"/>
    <n v="109"/>
    <n v="4.5"/>
    <n v="4.5"/>
    <s v="1.1.0"/>
    <s v="9+"/>
    <x v="0"/>
    <n v="37"/>
    <n v="5"/>
    <n v="1"/>
    <n v="1"/>
  </r>
  <r>
    <n v="7605"/>
    <n v="1090617661"/>
    <s v="Steve - The Jumping Dinosaur Widget Arcade Game"/>
    <n v="26888192"/>
    <s v="USD"/>
    <x v="1"/>
    <x v="2982"/>
    <n v="39"/>
    <n v="4.5"/>
    <n v="4.5"/>
    <s v="1.6.1"/>
    <s v="4+"/>
    <x v="0"/>
    <n v="37"/>
    <n v="5"/>
    <n v="3"/>
    <n v="1"/>
  </r>
  <r>
    <n v="7606"/>
    <n v="1090636013"/>
    <s v="箔頂⊥折嫘snsＵ芸蝺潦"/>
    <n v="14261248"/>
    <s v="USD"/>
    <x v="1"/>
    <x v="197"/>
    <n v="0"/>
    <n v="0"/>
    <n v="0"/>
    <n v="1"/>
    <s v="17+"/>
    <x v="9"/>
    <n v="40"/>
    <n v="0"/>
    <n v="1"/>
    <n v="1"/>
  </r>
  <r>
    <n v="7608"/>
    <n v="1090653945"/>
    <s v="Messenger for WhatsApp - Pro App"/>
    <n v="709632"/>
    <s v="USD"/>
    <x v="7"/>
    <x v="183"/>
    <n v="3"/>
    <n v="2.5"/>
    <n v="3"/>
    <n v="1.4"/>
    <s v="4+"/>
    <x v="11"/>
    <n v="37"/>
    <n v="3"/>
    <n v="10"/>
    <n v="1"/>
  </r>
  <r>
    <n v="7609"/>
    <n v="1090725456"/>
    <s v="餈瑚撅隡(1.76蝏隡)"/>
    <n v="34243584"/>
    <s v="USD"/>
    <x v="2"/>
    <x v="831"/>
    <n v="1"/>
    <n v="5"/>
    <n v="5"/>
    <s v="1.0.0"/>
    <s v="17+"/>
    <x v="0"/>
    <n v="38"/>
    <n v="5"/>
    <n v="1"/>
    <n v="1"/>
  </r>
  <r>
    <n v="7610"/>
    <n v="1090731387"/>
    <s v="Versus - Multiplayer Game (2 players)"/>
    <n v="60761088"/>
    <s v="USD"/>
    <x v="1"/>
    <x v="831"/>
    <n v="1"/>
    <n v="5"/>
    <n v="5"/>
    <s v="2.1.2"/>
    <s v="4+"/>
    <x v="0"/>
    <n v="37"/>
    <n v="5"/>
    <n v="4"/>
    <n v="1"/>
  </r>
  <r>
    <n v="7611"/>
    <n v="1090742878"/>
    <s v="iLive Pro - Live Wallpapers for iPhone 7"/>
    <n v="1700864"/>
    <s v="USD"/>
    <x v="2"/>
    <x v="314"/>
    <n v="2"/>
    <n v="3"/>
    <n v="3"/>
    <n v="1.4"/>
    <s v="4+"/>
    <x v="17"/>
    <n v="37"/>
    <n v="4"/>
    <n v="2"/>
    <n v="1"/>
  </r>
  <r>
    <n v="7613"/>
    <n v="1090757314"/>
    <s v="Bow Hunt Simulator"/>
    <n v="52435968"/>
    <s v="USD"/>
    <x v="7"/>
    <x v="23"/>
    <n v="1"/>
    <n v="2.5"/>
    <n v="2"/>
    <s v="1.1.2"/>
    <s v="12+"/>
    <x v="10"/>
    <n v="43"/>
    <n v="5"/>
    <n v="1"/>
    <n v="1"/>
  </r>
  <r>
    <n v="7614"/>
    <n v="1090759947"/>
    <s v="TohTum"/>
    <n v="75922432"/>
    <s v="USD"/>
    <x v="1"/>
    <x v="2332"/>
    <n v="55"/>
    <n v="4"/>
    <n v="4.5"/>
    <s v="1.0.3"/>
    <s v="4+"/>
    <x v="0"/>
    <n v="38"/>
    <n v="5"/>
    <n v="1"/>
    <n v="1"/>
  </r>
  <r>
    <n v="7623"/>
    <n v="1090826925"/>
    <s v="Ball Tower"/>
    <n v="124923904"/>
    <s v="USD"/>
    <x v="1"/>
    <x v="954"/>
    <n v="16"/>
    <n v="3.5"/>
    <n v="3.5"/>
    <n v="1.6"/>
    <s v="4+"/>
    <x v="0"/>
    <n v="40"/>
    <n v="5"/>
    <n v="1"/>
    <n v="1"/>
  </r>
  <r>
    <n v="7624"/>
    <n v="1090842524"/>
    <s v="嚗:15蝘鈭箸 Ｕ瑯 脯"/>
    <n v="131354624"/>
    <s v="USD"/>
    <x v="1"/>
    <x v="197"/>
    <n v="0"/>
    <n v="0"/>
    <n v="0"/>
    <s v="1.2.6"/>
    <s v="4+"/>
    <x v="0"/>
    <n v="40"/>
    <n v="4"/>
    <n v="1"/>
    <n v="1"/>
  </r>
  <r>
    <n v="7625"/>
    <n v="1090871721"/>
    <s v="Farming PRO 2016"/>
    <n v="340319232"/>
    <s v="USD"/>
    <x v="4"/>
    <x v="2923"/>
    <n v="54"/>
    <n v="4"/>
    <n v="4"/>
    <n v="1.6"/>
    <s v="4+"/>
    <x v="0"/>
    <n v="37"/>
    <n v="5"/>
    <n v="1"/>
    <n v="1"/>
  </r>
  <r>
    <n v="7626"/>
    <n v="1090877424"/>
    <s v="Lewandowski: Football Star"/>
    <n v="337468416"/>
    <s v="USD"/>
    <x v="1"/>
    <x v="2983"/>
    <n v="2"/>
    <n v="5"/>
    <n v="5"/>
    <s v="1.2.1"/>
    <s v="4+"/>
    <x v="0"/>
    <n v="38"/>
    <n v="5"/>
    <n v="1"/>
    <n v="1"/>
  </r>
  <r>
    <n v="7627"/>
    <n v="1090922211"/>
    <s v="Dino Tales Jr  storytelling for young minds"/>
    <n v="261073920"/>
    <s v="USD"/>
    <x v="6"/>
    <x v="184"/>
    <n v="6"/>
    <n v="3"/>
    <n v="1.5"/>
    <s v="1.3.1"/>
    <s v="4+"/>
    <x v="16"/>
    <n v="40"/>
    <n v="5"/>
    <n v="6"/>
    <n v="1"/>
  </r>
  <r>
    <n v="7628"/>
    <n v="1090936977"/>
    <s v="Catholic Emoji"/>
    <n v="15938560"/>
    <s v="USD"/>
    <x v="7"/>
    <x v="674"/>
    <n v="9"/>
    <n v="3"/>
    <n v="3"/>
    <n v="2.1"/>
    <s v="4+"/>
    <x v="17"/>
    <n v="37"/>
    <n v="2"/>
    <n v="1"/>
    <n v="1"/>
  </r>
  <r>
    <n v="7629"/>
    <n v="1091000556"/>
    <s v="Growing Pug"/>
    <n v="54922240"/>
    <s v="USD"/>
    <x v="2"/>
    <x v="2984"/>
    <n v="455"/>
    <n v="4"/>
    <n v="4"/>
    <n v="1.03"/>
    <s v="4+"/>
    <x v="0"/>
    <n v="38"/>
    <n v="5"/>
    <n v="1"/>
    <n v="1"/>
  </r>
  <r>
    <n v="7630"/>
    <n v="1091024209"/>
    <s v="ThemeWave"/>
    <n v="7177216"/>
    <s v="USD"/>
    <x v="0"/>
    <x v="422"/>
    <n v="1"/>
    <n v="1"/>
    <n v="1"/>
    <s v="1.4.3"/>
    <s v="4+"/>
    <x v="17"/>
    <n v="37"/>
    <n v="0"/>
    <n v="1"/>
    <n v="1"/>
  </r>
  <r>
    <n v="7632"/>
    <n v="1091126272"/>
    <s v="嫘扎 蝵桃頂啜潦"/>
    <n v="100164608"/>
    <s v="USD"/>
    <x v="1"/>
    <x v="197"/>
    <n v="0"/>
    <n v="0"/>
    <n v="0"/>
    <s v="1.0.3"/>
    <s v="4+"/>
    <x v="0"/>
    <n v="38"/>
    <n v="5"/>
    <n v="2"/>
    <n v="1"/>
  </r>
  <r>
    <n v="7634"/>
    <n v="1091144704"/>
    <s v="Hair Fashion - Girls Makeup, Dressup and Makeover Games"/>
    <n v="100937728"/>
    <s v="USD"/>
    <x v="1"/>
    <x v="1865"/>
    <n v="197"/>
    <n v="4"/>
    <n v="4"/>
    <n v="1"/>
    <s v="4+"/>
    <x v="0"/>
    <n v="43"/>
    <n v="5"/>
    <n v="1"/>
    <n v="1"/>
  </r>
  <r>
    <n v="7638"/>
    <n v="1091186897"/>
    <s v="Horror Story 2016店"/>
    <n v="29597696"/>
    <s v="USD"/>
    <x v="1"/>
    <x v="197"/>
    <n v="0"/>
    <n v="0"/>
    <n v="0"/>
    <s v="1.0.1"/>
    <s v="12+"/>
    <x v="20"/>
    <n v="37"/>
    <n v="0"/>
    <n v="1"/>
    <n v="1"/>
  </r>
  <r>
    <n v="7640"/>
    <n v="1091192778"/>
    <s v="Test your color IQ嚗押IQ閮箸"/>
    <n v="16444416"/>
    <s v="USD"/>
    <x v="1"/>
    <x v="197"/>
    <n v="0"/>
    <n v="0"/>
    <n v="0"/>
    <s v="1.0.2"/>
    <s v="17+"/>
    <x v="13"/>
    <n v="37"/>
    <n v="0"/>
    <n v="1"/>
    <n v="1"/>
  </r>
  <r>
    <n v="7642"/>
    <n v="1091215595"/>
    <s v="Toca Dance Free"/>
    <n v="87115776"/>
    <s v="USD"/>
    <x v="1"/>
    <x v="682"/>
    <n v="104"/>
    <n v="4"/>
    <n v="4"/>
    <s v="1.0.1"/>
    <s v="4+"/>
    <x v="16"/>
    <n v="38"/>
    <n v="5"/>
    <n v="18"/>
    <n v="1"/>
  </r>
  <r>
    <n v="7644"/>
    <n v="1091277956"/>
    <s v="Battlefleet Gothic: Leviathan"/>
    <n v="420435968"/>
    <s v="USD"/>
    <x v="3"/>
    <x v="1910"/>
    <n v="4"/>
    <n v="4"/>
    <n v="4"/>
    <s v="1.2.2"/>
    <s v="9+"/>
    <x v="0"/>
    <n v="38"/>
    <n v="5"/>
    <n v="1"/>
    <n v="1"/>
  </r>
  <r>
    <n v="7646"/>
    <n v="1091363676"/>
    <s v="Grim Tales: Threads of Destiny - A Hidden Object Mystery (Full)"/>
    <n v="847803392"/>
    <s v="USD"/>
    <x v="12"/>
    <x v="293"/>
    <n v="70"/>
    <n v="4.5"/>
    <n v="4.5"/>
    <s v="1.0.0"/>
    <s v="9+"/>
    <x v="0"/>
    <n v="37"/>
    <n v="5"/>
    <n v="5"/>
    <n v="1"/>
  </r>
  <r>
    <n v="7648"/>
    <n v="1091366179"/>
    <s v="Wonderball - One Touch Endless Ball Arcade Action"/>
    <n v="192527360"/>
    <s v="USD"/>
    <x v="1"/>
    <x v="992"/>
    <n v="7"/>
    <n v="4.5"/>
    <n v="5"/>
    <s v="1.2.4"/>
    <s v="4+"/>
    <x v="0"/>
    <n v="40"/>
    <n v="5"/>
    <n v="6"/>
    <n v="1"/>
  </r>
  <r>
    <n v="7649"/>
    <n v="1091366799"/>
    <s v="Chimeras: The Signs of Prophecy - A Hidden Object Adventure (Full)"/>
    <n v="639434752"/>
    <s v="USD"/>
    <x v="12"/>
    <x v="350"/>
    <n v="71"/>
    <n v="4.5"/>
    <n v="4.5"/>
    <s v="1.0.0"/>
    <s v="9+"/>
    <x v="0"/>
    <n v="37"/>
    <n v="5"/>
    <n v="4"/>
    <n v="1"/>
  </r>
  <r>
    <n v="7654"/>
    <n v="1091456207"/>
    <s v="Fill - one-line puzzle game"/>
    <n v="72433664"/>
    <s v="USD"/>
    <x v="1"/>
    <x v="1932"/>
    <n v="5"/>
    <n v="4.5"/>
    <n v="3.5"/>
    <s v="1.0.7"/>
    <s v="4+"/>
    <x v="0"/>
    <n v="37"/>
    <n v="3"/>
    <n v="2"/>
    <n v="1"/>
  </r>
  <r>
    <n v="7656"/>
    <n v="1091487691"/>
    <e v="#NAME?"/>
    <n v="30503936"/>
    <s v="USD"/>
    <x v="1"/>
    <x v="197"/>
    <n v="0"/>
    <n v="0"/>
    <n v="0"/>
    <s v="1.0.0"/>
    <s v="17+"/>
    <x v="17"/>
    <n v="38"/>
    <n v="0"/>
    <n v="8"/>
    <n v="1"/>
  </r>
  <r>
    <n v="7659"/>
    <n v="1091522492"/>
    <s v="Ｕ迎⊥脯 Japanese Gacha"/>
    <n v="77325312"/>
    <s v="USD"/>
    <x v="1"/>
    <x v="1458"/>
    <n v="3"/>
    <n v="4"/>
    <n v="4"/>
    <s v="1.4.1"/>
    <s v="12+"/>
    <x v="0"/>
    <n v="37"/>
    <n v="0"/>
    <n v="2"/>
    <n v="1"/>
  </r>
  <r>
    <n v="7661"/>
    <n v="1091569546"/>
    <s v="Behind You!!"/>
    <n v="52901888"/>
    <s v="USD"/>
    <x v="1"/>
    <x v="205"/>
    <n v="15"/>
    <n v="5"/>
    <n v="4.5"/>
    <s v="1.0.1"/>
    <s v="9+"/>
    <x v="0"/>
    <n v="40"/>
    <n v="3"/>
    <n v="12"/>
    <n v="1"/>
  </r>
  <r>
    <n v="7662"/>
    <n v="1091598017"/>
    <s v="Dead In Bermuda"/>
    <n v="615608320"/>
    <s v="USD"/>
    <x v="4"/>
    <x v="422"/>
    <n v="8"/>
    <n v="3.5"/>
    <n v="3"/>
    <s v="1.0.2"/>
    <s v="12+"/>
    <x v="0"/>
    <n v="35"/>
    <n v="5"/>
    <n v="1"/>
    <n v="1"/>
  </r>
  <r>
    <n v="7663"/>
    <n v="1091620783"/>
    <s v="Teenage Mutant Ninja Turtles: Half-Shell Heroes"/>
    <n v="357215232"/>
    <s v="USD"/>
    <x v="0"/>
    <x v="947"/>
    <n v="1"/>
    <n v="4"/>
    <n v="4"/>
    <n v="1.1000000000000001"/>
    <s v="4+"/>
    <x v="16"/>
    <n v="38"/>
    <n v="5"/>
    <n v="1"/>
    <n v="1"/>
  </r>
  <r>
    <n v="7664"/>
    <n v="1091627644"/>
    <s v="Marmiton Twist"/>
    <n v="32745472"/>
    <s v="USD"/>
    <x v="1"/>
    <x v="1068"/>
    <n v="2"/>
    <n v="4.5"/>
    <n v="4.5"/>
    <s v="1.2.1"/>
    <s v="4+"/>
    <x v="18"/>
    <n v="37"/>
    <n v="0"/>
    <n v="1"/>
    <n v="1"/>
  </r>
  <r>
    <n v="7665"/>
    <n v="1091640857"/>
    <s v="That Dragon, Cancer"/>
    <n v="3856588800"/>
    <s v="USD"/>
    <x v="4"/>
    <x v="903"/>
    <n v="50"/>
    <n v="4.5"/>
    <n v="4.5"/>
    <s v="1.0.4"/>
    <s v="12+"/>
    <x v="0"/>
    <n v="25"/>
    <n v="5"/>
    <n v="1"/>
    <n v="1"/>
  </r>
  <r>
    <n v="7667"/>
    <n v="1091684426"/>
    <s v="My Boo Town - Create your own Village of Boos"/>
    <n v="118087680"/>
    <s v="USD"/>
    <x v="1"/>
    <x v="2985"/>
    <n v="354"/>
    <n v="4.5"/>
    <n v="4.5"/>
    <s v="1.12.2"/>
    <s v="4+"/>
    <x v="0"/>
    <n v="38"/>
    <n v="5"/>
    <n v="4"/>
    <n v="1"/>
  </r>
  <r>
    <n v="7668"/>
    <n v="1091699305"/>
    <s v="OctoPie - a Game Shakers App"/>
    <n v="264453120"/>
    <s v="USD"/>
    <x v="1"/>
    <x v="2606"/>
    <n v="182"/>
    <n v="4"/>
    <n v="4.5"/>
    <n v="2"/>
    <s v="4+"/>
    <x v="0"/>
    <n v="37"/>
    <n v="5"/>
    <n v="13"/>
    <n v="1"/>
  </r>
  <r>
    <n v="7669"/>
    <n v="1091700242"/>
    <s v="Gboard  a new keyboard from Google"/>
    <n v="125534208"/>
    <s v="USD"/>
    <x v="1"/>
    <x v="2986"/>
    <n v="196"/>
    <n v="4"/>
    <n v="3.5"/>
    <s v="1.4.4"/>
    <s v="4+"/>
    <x v="7"/>
    <n v="37"/>
    <n v="5"/>
    <n v="23"/>
    <n v="1"/>
  </r>
  <r>
    <n v="7670"/>
    <n v="1091824117"/>
    <s v="Aeronaut"/>
    <n v="76222464"/>
    <s v="USD"/>
    <x v="1"/>
    <x v="1932"/>
    <n v="1"/>
    <n v="3.5"/>
    <n v="2"/>
    <s v="1.0.2"/>
    <s v="4+"/>
    <x v="0"/>
    <n v="37"/>
    <n v="5"/>
    <n v="1"/>
    <n v="1"/>
  </r>
  <r>
    <n v="7672"/>
    <n v="1091891746"/>
    <s v="蟡-銝鈭箏翰漲閫撟喳"/>
    <n v="44841984"/>
    <s v="USD"/>
    <x v="1"/>
    <x v="197"/>
    <n v="0"/>
    <n v="0"/>
    <n v="0"/>
    <s v="1.9.0"/>
    <s v="17+"/>
    <x v="9"/>
    <n v="38"/>
    <n v="5"/>
    <n v="1"/>
    <n v="1"/>
  </r>
  <r>
    <n v="7675"/>
    <n v="1091944550"/>
    <s v="slither.io"/>
    <n v="32516096"/>
    <s v="USD"/>
    <x v="1"/>
    <x v="2987"/>
    <n v="11929"/>
    <n v="3.5"/>
    <n v="4"/>
    <s v="1.4.2"/>
    <s v="4+"/>
    <x v="0"/>
    <n v="40"/>
    <n v="4"/>
    <n v="1"/>
    <n v="1"/>
  </r>
  <r>
    <n v="7677"/>
    <n v="1091946582"/>
    <e v="#NAME?"/>
    <n v="28471296"/>
    <s v="USD"/>
    <x v="1"/>
    <x v="831"/>
    <n v="1"/>
    <n v="1"/>
    <n v="1"/>
    <s v="1.0.0"/>
    <s v="17+"/>
    <x v="17"/>
    <n v="38"/>
    <n v="0"/>
    <n v="8"/>
    <n v="1"/>
  </r>
  <r>
    <n v="7680"/>
    <n v="1091961831"/>
    <s v="敹胯芥敺100"/>
    <n v="93907968"/>
    <s v="USD"/>
    <x v="1"/>
    <x v="197"/>
    <n v="0"/>
    <n v="0"/>
    <n v="0"/>
    <s v="1.0.10"/>
    <s v="12+"/>
    <x v="20"/>
    <n v="37"/>
    <n v="0"/>
    <n v="1"/>
    <n v="1"/>
  </r>
  <r>
    <n v="7681"/>
    <n v="1091974564"/>
    <s v="MOBIUS FINAL FANTASY"/>
    <n v="138045440"/>
    <s v="USD"/>
    <x v="1"/>
    <x v="2988"/>
    <n v="7"/>
    <n v="4.5"/>
    <n v="4.5"/>
    <s v="1.4.100"/>
    <s v="12+"/>
    <x v="0"/>
    <n v="38"/>
    <n v="5"/>
    <n v="1"/>
    <n v="1"/>
  </r>
  <r>
    <n v="7687"/>
    <n v="1091993742"/>
    <s v="Princess Pet Palace: Royal Pony - Pet Care, Play &amp; Dress Up"/>
    <n v="194273280"/>
    <s v="USD"/>
    <x v="1"/>
    <x v="460"/>
    <n v="42"/>
    <n v="4.5"/>
    <n v="4.5"/>
    <n v="1.1000000000000001"/>
    <s v="4+"/>
    <x v="0"/>
    <n v="40"/>
    <n v="5"/>
    <n v="1"/>
    <n v="1"/>
  </r>
  <r>
    <n v="7688"/>
    <n v="1091997580"/>
    <s v="箔"/>
    <n v="67683328"/>
    <s v="USD"/>
    <x v="1"/>
    <x v="197"/>
    <n v="0"/>
    <n v="0"/>
    <n v="0"/>
    <s v="1.0.6"/>
    <s v="4+"/>
    <x v="0"/>
    <n v="37"/>
    <n v="0"/>
    <n v="1"/>
    <n v="1"/>
  </r>
  <r>
    <n v="7690"/>
    <n v="1092109109"/>
    <s v="Kids Play Club - Fun Games &amp; Activities"/>
    <n v="119285760"/>
    <s v="USD"/>
    <x v="1"/>
    <x v="1988"/>
    <n v="34"/>
    <n v="4"/>
    <n v="4"/>
    <n v="1.1000000000000001"/>
    <s v="4+"/>
    <x v="0"/>
    <n v="38"/>
    <n v="5"/>
    <n v="11"/>
    <n v="1"/>
  </r>
  <r>
    <n v="7691"/>
    <n v="1092146718"/>
    <s v="The Hero Project: Redemption Season"/>
    <n v="39504896"/>
    <s v="USD"/>
    <x v="4"/>
    <x v="1143"/>
    <n v="0"/>
    <n v="4.5"/>
    <n v="0"/>
    <s v="1.1.1"/>
    <s v="12+"/>
    <x v="0"/>
    <n v="38"/>
    <n v="5"/>
    <n v="1"/>
    <n v="1"/>
  </r>
  <r>
    <n v="7692"/>
    <n v="1092148948"/>
    <s v="Play-Doh TOUCH - Shape, Scan, Explore"/>
    <n v="323988480"/>
    <s v="USD"/>
    <x v="1"/>
    <x v="1218"/>
    <n v="4"/>
    <n v="3.5"/>
    <n v="5"/>
    <s v="1.0.22"/>
    <s v="4+"/>
    <x v="0"/>
    <n v="37"/>
    <n v="5"/>
    <n v="23"/>
    <n v="1"/>
  </r>
  <r>
    <n v="7694"/>
    <n v="1092258126"/>
    <s v="Back To Square One"/>
    <n v="128863232"/>
    <s v="USD"/>
    <x v="1"/>
    <x v="2989"/>
    <n v="85"/>
    <n v="4.5"/>
    <n v="4.5"/>
    <s v="1.0.8"/>
    <s v="9+"/>
    <x v="0"/>
    <n v="40"/>
    <n v="5"/>
    <n v="1"/>
    <n v="1"/>
  </r>
  <r>
    <n v="7695"/>
    <n v="1092276838"/>
    <s v="Pixel Cup Soccer 16"/>
    <n v="66974720"/>
    <s v="USD"/>
    <x v="6"/>
    <x v="2731"/>
    <n v="32"/>
    <n v="4.5"/>
    <n v="4.5"/>
    <s v="1.0.8"/>
    <s v="4+"/>
    <x v="0"/>
    <n v="37"/>
    <n v="5"/>
    <n v="1"/>
    <n v="1"/>
  </r>
  <r>
    <n v="7697"/>
    <n v="1092371543"/>
    <s v="Puzzle Game for Brain Training -KITINTO-"/>
    <n v="108787712"/>
    <s v="USD"/>
    <x v="1"/>
    <x v="197"/>
    <n v="0"/>
    <n v="0"/>
    <n v="0"/>
    <s v="1.1.1"/>
    <s v="4+"/>
    <x v="0"/>
    <n v="37"/>
    <n v="2"/>
    <n v="5"/>
    <n v="1"/>
  </r>
  <r>
    <n v="7699"/>
    <n v="1092374597"/>
    <s v="real happy majiang-all stars majiang,mahjong"/>
    <n v="74841088"/>
    <s v="USD"/>
    <x v="1"/>
    <x v="197"/>
    <n v="0"/>
    <n v="0"/>
    <n v="0"/>
    <n v="3.7349999999999999"/>
    <s v="12+"/>
    <x v="0"/>
    <n v="43"/>
    <n v="4"/>
    <n v="1"/>
    <n v="1"/>
  </r>
  <r>
    <n v="7701"/>
    <n v="1092447708"/>
    <s v="Mr.Luma's Super Flight"/>
    <n v="60838912"/>
    <s v="USD"/>
    <x v="2"/>
    <x v="197"/>
    <n v="0"/>
    <n v="0"/>
    <n v="0"/>
    <n v="1"/>
    <s v="4+"/>
    <x v="16"/>
    <n v="40"/>
    <n v="5"/>
    <n v="1"/>
    <n v="1"/>
  </r>
  <r>
    <n v="7702"/>
    <n v="1092448381"/>
    <s v="MobileFamilyTree 8"/>
    <n v="71076864"/>
    <s v="USD"/>
    <x v="25"/>
    <x v="184"/>
    <n v="1"/>
    <n v="3.5"/>
    <n v="3"/>
    <s v="8.1.4"/>
    <s v="4+"/>
    <x v="1"/>
    <n v="37"/>
    <n v="5"/>
    <n v="15"/>
    <n v="1"/>
  </r>
  <r>
    <n v="7704"/>
    <n v="1092463029"/>
    <s v="圾嚗"/>
    <n v="9191424"/>
    <s v="USD"/>
    <x v="1"/>
    <x v="197"/>
    <n v="0"/>
    <n v="0"/>
    <n v="0"/>
    <s v="1.0.0"/>
    <s v="4+"/>
    <x v="20"/>
    <n v="40"/>
    <n v="0"/>
    <n v="1"/>
    <n v="1"/>
  </r>
  <r>
    <n v="7705"/>
    <n v="1092463062"/>
    <s v="Pixelgrams: Pixel Puzzles"/>
    <n v="83761152"/>
    <s v="USD"/>
    <x v="1"/>
    <x v="2804"/>
    <n v="12"/>
    <n v="4"/>
    <n v="4.5"/>
    <s v="1.4.0"/>
    <s v="9+"/>
    <x v="0"/>
    <n v="38"/>
    <n v="5"/>
    <n v="1"/>
    <n v="1"/>
  </r>
  <r>
    <n v="7706"/>
    <n v="1092463295"/>
    <s v="Monster Super League"/>
    <n v="163893248"/>
    <s v="USD"/>
    <x v="1"/>
    <x v="767"/>
    <n v="110"/>
    <n v="5"/>
    <n v="4.5"/>
    <s v="1.3.7"/>
    <s v="12+"/>
    <x v="0"/>
    <n v="38"/>
    <n v="5"/>
    <n v="11"/>
    <n v="1"/>
  </r>
  <r>
    <n v="7709"/>
    <n v="1092574509"/>
    <s v="Dark Souls III Map Companion"/>
    <n v="38604800"/>
    <s v="USD"/>
    <x v="6"/>
    <x v="698"/>
    <n v="8"/>
    <n v="3.5"/>
    <n v="3.5"/>
    <n v="1.1000000000000001"/>
    <s v="4+"/>
    <x v="4"/>
    <n v="37"/>
    <n v="5"/>
    <n v="1"/>
    <n v="1"/>
  </r>
  <r>
    <n v="7710"/>
    <n v="1092650486"/>
    <s v="One Fish Two Fish Red Fish Blue Fish - Read &amp; Learn - Dr. Seuss"/>
    <n v="61212672"/>
    <s v="USD"/>
    <x v="0"/>
    <x v="1311"/>
    <n v="13"/>
    <n v="4.5"/>
    <n v="4.5"/>
    <s v="4.0.7"/>
    <s v="4+"/>
    <x v="20"/>
    <n v="37"/>
    <n v="5"/>
    <n v="1"/>
    <n v="1"/>
  </r>
  <r>
    <n v="7711"/>
    <n v="1092651841"/>
    <s v="Horton Hears a Who! - Read &amp; Play - Dr. Seuss"/>
    <n v="93196288"/>
    <s v="USD"/>
    <x v="0"/>
    <x v="295"/>
    <n v="5"/>
    <n v="4.5"/>
    <n v="4.5"/>
    <s v="4.0.7"/>
    <s v="4+"/>
    <x v="20"/>
    <n v="37"/>
    <n v="5"/>
    <n v="1"/>
    <n v="1"/>
  </r>
  <r>
    <n v="7712"/>
    <n v="1092653320"/>
    <s v="Vice Lipstick"/>
    <n v="142598144"/>
    <s v="USD"/>
    <x v="1"/>
    <x v="532"/>
    <n v="3"/>
    <n v="3.5"/>
    <n v="2.5"/>
    <s v="1.0.3"/>
    <s v="12+"/>
    <x v="17"/>
    <n v="37"/>
    <n v="0"/>
    <n v="1"/>
    <n v="1"/>
  </r>
  <r>
    <n v="7713"/>
    <n v="1092704571"/>
    <s v="UA Shop by Under Armour"/>
    <n v="202311680"/>
    <s v="USD"/>
    <x v="1"/>
    <x v="1611"/>
    <n v="16"/>
    <n v="4.5"/>
    <n v="4.5"/>
    <n v="1.1499999999999999"/>
    <s v="4+"/>
    <x v="3"/>
    <n v="37"/>
    <n v="0"/>
    <n v="1"/>
    <n v="1"/>
  </r>
  <r>
    <n v="7714"/>
    <n v="1092749144"/>
    <s v="Albert &amp; Otto"/>
    <n v="262772736"/>
    <s v="USD"/>
    <x v="7"/>
    <x v="389"/>
    <n v="2"/>
    <n v="3"/>
    <n v="5"/>
    <s v="1.1.2"/>
    <s v="9+"/>
    <x v="0"/>
    <n v="37"/>
    <n v="5"/>
    <n v="1"/>
    <n v="1"/>
  </r>
  <r>
    <n v="7716"/>
    <n v="1092850344"/>
    <s v="Monster Girls Creator Catch em for Pok矇mon fans"/>
    <n v="87511040"/>
    <s v="USD"/>
    <x v="1"/>
    <x v="1513"/>
    <n v="231"/>
    <n v="4.5"/>
    <n v="4.5"/>
    <n v="2.7"/>
    <s v="4+"/>
    <x v="0"/>
    <n v="37"/>
    <n v="3"/>
    <n v="1"/>
    <n v="1"/>
  </r>
  <r>
    <n v="7717"/>
    <n v="1092854935"/>
    <s v="Flying Car Driving Simulator Free: Extreme Muscle Car - Airplane Flight Pilot"/>
    <n v="69772288"/>
    <s v="USD"/>
    <x v="1"/>
    <x v="2990"/>
    <n v="1882"/>
    <n v="4.5"/>
    <n v="4.5"/>
    <n v="1"/>
    <s v="4+"/>
    <x v="0"/>
    <n v="40"/>
    <n v="4"/>
    <n v="1"/>
    <n v="1"/>
  </r>
  <r>
    <n v="7719"/>
    <n v="1092899813"/>
    <s v="Soccer Hit"/>
    <n v="175507456"/>
    <s v="USD"/>
    <x v="1"/>
    <x v="799"/>
    <n v="308"/>
    <n v="4"/>
    <n v="4"/>
    <s v="1.0.2"/>
    <s v="4+"/>
    <x v="0"/>
    <n v="40"/>
    <n v="4"/>
    <n v="1"/>
    <n v="1"/>
  </r>
  <r>
    <n v="7721"/>
    <n v="1092938333"/>
    <s v="鞊芸翰瑯嚗敹怠潦～∴"/>
    <n v="43154432"/>
    <s v="USD"/>
    <x v="1"/>
    <x v="197"/>
    <n v="0"/>
    <n v="0"/>
    <n v="0"/>
    <s v="1.0.6"/>
    <s v="4+"/>
    <x v="10"/>
    <n v="38"/>
    <n v="5"/>
    <n v="2"/>
    <n v="1"/>
  </r>
  <r>
    <n v="7724"/>
    <n v="1092971411"/>
    <s v="Eyes Cube"/>
    <n v="120737792"/>
    <s v="USD"/>
    <x v="1"/>
    <x v="1860"/>
    <n v="69"/>
    <n v="4"/>
    <n v="4"/>
    <n v="1"/>
    <s v="4+"/>
    <x v="0"/>
    <n v="38"/>
    <n v="5"/>
    <n v="7"/>
    <n v="1"/>
  </r>
  <r>
    <n v="7730"/>
    <n v="1093055087"/>
    <s v="憒芸頝"/>
    <n v="205922304"/>
    <s v="USD"/>
    <x v="2"/>
    <x v="197"/>
    <n v="0"/>
    <n v="0"/>
    <n v="0"/>
    <s v="1.0.0"/>
    <s v="9+"/>
    <x v="0"/>
    <n v="43"/>
    <n v="5"/>
    <n v="1"/>
    <n v="1"/>
  </r>
  <r>
    <n v="7731"/>
    <n v="1093055888"/>
    <s v="怒具Shufoo嚗"/>
    <n v="6210560"/>
    <s v="USD"/>
    <x v="1"/>
    <x v="197"/>
    <n v="0"/>
    <n v="0"/>
    <n v="0"/>
    <s v="1.0.6"/>
    <s v="17+"/>
    <x v="17"/>
    <n v="38"/>
    <n v="5"/>
    <n v="1"/>
    <n v="1"/>
  </r>
  <r>
    <n v="7732"/>
    <n v="1093056214"/>
    <s v="研詻葉摮西 | 芥啜TOEIC桀蝷郎"/>
    <n v="90980352"/>
    <s v="USD"/>
    <x v="1"/>
    <x v="197"/>
    <n v="0"/>
    <n v="0"/>
    <n v="0"/>
    <s v="1.0.7"/>
    <s v="4+"/>
    <x v="16"/>
    <n v="37"/>
    <n v="4"/>
    <n v="31"/>
    <n v="1"/>
  </r>
  <r>
    <n v="7734"/>
    <n v="1093090526"/>
    <s v="Dice Mania - Play Free Online Classic Board Game with Friends"/>
    <n v="50235392"/>
    <s v="USD"/>
    <x v="1"/>
    <x v="947"/>
    <n v="20"/>
    <n v="4.5"/>
    <n v="4.5"/>
    <s v="1.0.0"/>
    <s v="12+"/>
    <x v="0"/>
    <n v="40"/>
    <n v="5"/>
    <n v="3"/>
    <n v="1"/>
  </r>
  <r>
    <n v="7736"/>
    <n v="1093108529"/>
    <s v="Coloring Book for Me - Coloring pages for adults"/>
    <n v="109358080"/>
    <s v="USD"/>
    <x v="1"/>
    <x v="2991"/>
    <n v="663"/>
    <n v="4.5"/>
    <n v="4.5"/>
    <n v="1.8"/>
    <s v="4+"/>
    <x v="13"/>
    <n v="37"/>
    <n v="5"/>
    <n v="20"/>
    <n v="1"/>
  </r>
  <r>
    <n v="7738"/>
    <n v="1093131935"/>
    <s v="Incredibox"/>
    <n v="66006016"/>
    <s v="USD"/>
    <x v="0"/>
    <x v="206"/>
    <n v="105"/>
    <n v="4.5"/>
    <n v="5"/>
    <n v="2"/>
    <s v="4+"/>
    <x v="0"/>
    <n v="37"/>
    <n v="5"/>
    <n v="5"/>
    <n v="1"/>
  </r>
  <r>
    <n v="7740"/>
    <n v="1093180069"/>
    <s v="Civil War: 1861"/>
    <n v="203193344"/>
    <s v="USD"/>
    <x v="7"/>
    <x v="183"/>
    <n v="6"/>
    <n v="5"/>
    <n v="5"/>
    <n v="1.1000000000000001"/>
    <s v="12+"/>
    <x v="0"/>
    <n v="37"/>
    <n v="5"/>
    <n v="0"/>
    <n v="1"/>
  </r>
  <r>
    <n v="7741"/>
    <n v="1093190533"/>
    <s v="PewDiePie's Tuber Simulator"/>
    <n v="266766336"/>
    <s v="USD"/>
    <x v="1"/>
    <x v="2992"/>
    <n v="535"/>
    <n v="5"/>
    <n v="5"/>
    <s v="1.9.1"/>
    <s v="9+"/>
    <x v="0"/>
    <n v="37"/>
    <n v="5"/>
    <n v="17"/>
    <n v="1"/>
  </r>
  <r>
    <n v="7742"/>
    <n v="1093260038"/>
    <s v="Master For Minecraft Pocket Edition - Ultimate Guide For PE"/>
    <n v="12679168"/>
    <s v="USD"/>
    <x v="7"/>
    <x v="1657"/>
    <n v="58"/>
    <n v="4"/>
    <n v="4"/>
    <n v="1.1000000000000001"/>
    <s v="4+"/>
    <x v="7"/>
    <n v="38"/>
    <n v="3"/>
    <n v="1"/>
    <n v="1"/>
  </r>
  <r>
    <n v="7743"/>
    <n v="1093326711"/>
    <s v="TRUMP'S WALL - Build it Huge"/>
    <n v="54270976"/>
    <s v="USD"/>
    <x v="1"/>
    <x v="2993"/>
    <n v="98"/>
    <n v="4"/>
    <n v="3.5"/>
    <n v="1.3"/>
    <s v="12+"/>
    <x v="0"/>
    <n v="37"/>
    <n v="5"/>
    <n v="1"/>
    <n v="1"/>
  </r>
  <r>
    <n v="7744"/>
    <n v="1093334825"/>
    <s v="頛芥瑯潦嚗 - ⊥折嫘脯"/>
    <n v="301379584"/>
    <s v="USD"/>
    <x v="1"/>
    <x v="197"/>
    <n v="0"/>
    <n v="0"/>
    <n v="0"/>
    <s v="1.1.2"/>
    <s v="9+"/>
    <x v="0"/>
    <n v="38"/>
    <n v="5"/>
    <n v="1"/>
    <n v="1"/>
  </r>
  <r>
    <n v="7747"/>
    <n v="1093360165"/>
    <s v="Simple Habit"/>
    <n v="134466560"/>
    <s v="USD"/>
    <x v="1"/>
    <x v="2994"/>
    <n v="75"/>
    <n v="5"/>
    <n v="5"/>
    <n v="3.2"/>
    <s v="4+"/>
    <x v="12"/>
    <n v="37"/>
    <n v="0"/>
    <n v="1"/>
    <n v="1"/>
  </r>
  <r>
    <n v="7751"/>
    <n v="1093383478"/>
    <s v="2隞 N賬 踴賬"/>
    <n v="21346304"/>
    <s v="USD"/>
    <x v="1"/>
    <x v="197"/>
    <n v="0"/>
    <n v="0"/>
    <n v="0"/>
    <s v="1.0.5"/>
    <s v="4+"/>
    <x v="0"/>
    <n v="43"/>
    <n v="0"/>
    <n v="2"/>
    <n v="1"/>
  </r>
  <r>
    <n v="7753"/>
    <n v="1093396572"/>
    <s v="SteamWorld Heist"/>
    <n v="242657280"/>
    <s v="USD"/>
    <x v="3"/>
    <x v="2509"/>
    <n v="223"/>
    <n v="4.5"/>
    <n v="4.5"/>
    <n v="1.1000000000000001"/>
    <s v="9+"/>
    <x v="0"/>
    <n v="37"/>
    <n v="5"/>
    <n v="1"/>
    <n v="1"/>
  </r>
  <r>
    <n v="7755"/>
    <n v="1093405374"/>
    <s v="Sugar Slide: The Path Home"/>
    <n v="166046720"/>
    <s v="USD"/>
    <x v="1"/>
    <x v="1402"/>
    <n v="196"/>
    <n v="4.5"/>
    <n v="4.5"/>
    <s v="1.0.12"/>
    <s v="4+"/>
    <x v="0"/>
    <n v="38"/>
    <n v="5"/>
    <n v="1"/>
    <n v="1"/>
  </r>
  <r>
    <n v="7756"/>
    <n v="1093409783"/>
    <s v="Through The Fog!"/>
    <n v="186491904"/>
    <s v="USD"/>
    <x v="1"/>
    <x v="2995"/>
    <n v="90"/>
    <n v="4"/>
    <n v="4.5"/>
    <n v="1.6"/>
    <s v="4+"/>
    <x v="0"/>
    <n v="37"/>
    <n v="5"/>
    <n v="23"/>
    <n v="1"/>
  </r>
  <r>
    <n v="7759"/>
    <n v="1093430283"/>
    <s v="Escape from the wedding hall."/>
    <n v="108348416"/>
    <s v="USD"/>
    <x v="1"/>
    <x v="314"/>
    <n v="9"/>
    <n v="4"/>
    <n v="4"/>
    <n v="1"/>
    <s v="4+"/>
    <x v="0"/>
    <n v="40"/>
    <n v="4"/>
    <n v="1"/>
    <n v="1"/>
  </r>
  <r>
    <n v="7760"/>
    <n v="1093438308"/>
    <s v="Moomijis Moomin Stickers"/>
    <n v="19173376"/>
    <s v="USD"/>
    <x v="2"/>
    <x v="295"/>
    <n v="5"/>
    <n v="3"/>
    <n v="3"/>
    <n v="1.5"/>
    <s v="4+"/>
    <x v="7"/>
    <n v="37"/>
    <n v="2"/>
    <n v="1"/>
    <n v="1"/>
  </r>
  <r>
    <n v="7762"/>
    <n v="1093466319"/>
    <s v="Girls PJ Party - Dress Up, Spa &amp; Fun"/>
    <n v="253245440"/>
    <s v="USD"/>
    <x v="1"/>
    <x v="2996"/>
    <n v="621"/>
    <n v="4"/>
    <n v="4"/>
    <n v="1.1000000000000001"/>
    <s v="4+"/>
    <x v="0"/>
    <n v="38"/>
    <n v="5"/>
    <n v="11"/>
    <n v="1"/>
  </r>
  <r>
    <n v="7763"/>
    <n v="1093488401"/>
    <s v="Extreme Heavy Trucker Parking Simulator"/>
    <n v="224924672"/>
    <s v="USD"/>
    <x v="1"/>
    <x v="764"/>
    <n v="44"/>
    <n v="4"/>
    <n v="4"/>
    <n v="1"/>
    <s v="4+"/>
    <x v="0"/>
    <n v="38"/>
    <n v="5"/>
    <n v="1"/>
    <n v="1"/>
  </r>
  <r>
    <n v="7765"/>
    <n v="1093582666"/>
    <s v="Krome Studio Service Plus"/>
    <n v="32825344"/>
    <s v="USD"/>
    <x v="7"/>
    <x v="297"/>
    <n v="57"/>
    <n v="3.5"/>
    <n v="4.5"/>
    <n v="3"/>
    <s v="4+"/>
    <x v="14"/>
    <n v="37"/>
    <n v="0"/>
    <n v="1"/>
    <n v="1"/>
  </r>
  <r>
    <n v="7766"/>
    <n v="1093681017"/>
    <s v="Impossible Goal 3D"/>
    <n v="179884032"/>
    <s v="USD"/>
    <x v="1"/>
    <x v="197"/>
    <n v="0"/>
    <n v="0"/>
    <n v="0"/>
    <s v="4.0.0"/>
    <s v="4+"/>
    <x v="0"/>
    <n v="38"/>
    <n v="5"/>
    <n v="1"/>
    <n v="1"/>
  </r>
  <r>
    <n v="7767"/>
    <n v="1093727370"/>
    <s v="DARUMA -桃誥血-"/>
    <n v="132957184"/>
    <s v="USD"/>
    <x v="1"/>
    <x v="197"/>
    <n v="0"/>
    <n v="0"/>
    <n v="0"/>
    <s v="1.0.1"/>
    <s v="4+"/>
    <x v="0"/>
    <n v="38"/>
    <n v="5"/>
    <n v="1"/>
    <n v="1"/>
  </r>
  <r>
    <n v="7772"/>
    <n v="1093751264"/>
    <s v="胯嚚具暑嚚"/>
    <n v="172704768"/>
    <s v="USD"/>
    <x v="1"/>
    <x v="197"/>
    <n v="0"/>
    <n v="0"/>
    <n v="0"/>
    <s v="1.0.4"/>
    <s v="9+"/>
    <x v="0"/>
    <n v="37"/>
    <n v="5"/>
    <n v="1"/>
    <n v="1"/>
  </r>
  <r>
    <n v="7774"/>
    <n v="1093776653"/>
    <s v="A New Life"/>
    <n v="105390080"/>
    <s v="USD"/>
    <x v="2"/>
    <x v="423"/>
    <n v="1"/>
    <n v="3"/>
    <n v="4"/>
    <n v="1.3"/>
    <s v="12+"/>
    <x v="0"/>
    <n v="40"/>
    <n v="5"/>
    <n v="1"/>
    <n v="1"/>
  </r>
  <r>
    <n v="7776"/>
    <n v="1093784264"/>
    <s v="Notice for smartwatch"/>
    <n v="1044480"/>
    <s v="USD"/>
    <x v="4"/>
    <x v="1629"/>
    <n v="9"/>
    <n v="1"/>
    <n v="1"/>
    <s v="1.0.4"/>
    <s v="4+"/>
    <x v="7"/>
    <n v="37"/>
    <n v="3"/>
    <n v="1"/>
    <n v="1"/>
  </r>
  <r>
    <n v="7778"/>
    <n v="1093809825"/>
    <s v="Quiz Tales"/>
    <n v="239486976"/>
    <s v="USD"/>
    <x v="1"/>
    <x v="1390"/>
    <n v="44"/>
    <n v="4"/>
    <n v="4"/>
    <s v="1.0.4"/>
    <s v="4+"/>
    <x v="0"/>
    <n v="38"/>
    <n v="5"/>
    <n v="2"/>
    <n v="1"/>
  </r>
  <r>
    <n v="7779"/>
    <n v="1093811993"/>
    <s v="Pony Princess Academy - Dress Up, Style, Feed &amp; Care for Ponies Game"/>
    <n v="246378496"/>
    <s v="USD"/>
    <x v="1"/>
    <x v="386"/>
    <n v="168"/>
    <n v="4.5"/>
    <n v="4.5"/>
    <s v="1.3.0"/>
    <s v="4+"/>
    <x v="0"/>
    <n v="38"/>
    <n v="5"/>
    <n v="11"/>
    <n v="1"/>
  </r>
  <r>
    <n v="7780"/>
    <n v="1093824646"/>
    <s v="Dream Diary - My Life, My Adventure!"/>
    <n v="83220480"/>
    <s v="USD"/>
    <x v="1"/>
    <x v="2997"/>
    <n v="390"/>
    <n v="4"/>
    <n v="4"/>
    <n v="1"/>
    <s v="4+"/>
    <x v="0"/>
    <n v="38"/>
    <n v="5"/>
    <n v="11"/>
    <n v="1"/>
  </r>
  <r>
    <n v="7781"/>
    <n v="1093825530"/>
    <s v="Baby Twins - Terrible Two"/>
    <n v="121673728"/>
    <s v="USD"/>
    <x v="1"/>
    <x v="2998"/>
    <n v="193"/>
    <n v="4"/>
    <n v="4"/>
    <n v="1.2"/>
    <s v="4+"/>
    <x v="0"/>
    <n v="38"/>
    <n v="5"/>
    <n v="11"/>
    <n v="1"/>
  </r>
  <r>
    <n v="7782"/>
    <n v="1093829912"/>
    <s v="Daddy's Little Helper - Messy Home Adventure"/>
    <n v="106568704"/>
    <s v="USD"/>
    <x v="1"/>
    <x v="2747"/>
    <n v="5"/>
    <n v="4"/>
    <n v="4"/>
    <n v="1.1000000000000001"/>
    <s v="4+"/>
    <x v="0"/>
    <n v="38"/>
    <n v="5"/>
    <n v="11"/>
    <n v="1"/>
  </r>
  <r>
    <n v="7783"/>
    <n v="1093833768"/>
    <s v="Candy Makeup - Sweet Salon Game for Girls"/>
    <n v="127670272"/>
    <s v="USD"/>
    <x v="1"/>
    <x v="2999"/>
    <n v="110"/>
    <n v="4"/>
    <n v="4.5"/>
    <n v="1.6"/>
    <s v="4+"/>
    <x v="0"/>
    <n v="38"/>
    <n v="5"/>
    <n v="11"/>
    <n v="1"/>
  </r>
  <r>
    <n v="7785"/>
    <n v="1093865954"/>
    <s v="Candy's Carnival"/>
    <n v="113391616"/>
    <s v="USD"/>
    <x v="1"/>
    <x v="2072"/>
    <n v="11"/>
    <n v="4"/>
    <n v="4.5"/>
    <n v="1.2"/>
    <s v="4+"/>
    <x v="0"/>
    <n v="38"/>
    <n v="5"/>
    <n v="2"/>
    <n v="1"/>
  </r>
  <r>
    <n v="7786"/>
    <n v="1093924230"/>
    <s v="iAnnotate 4 - read, markup and share PDFs and more"/>
    <n v="29554688"/>
    <s v="USD"/>
    <x v="3"/>
    <x v="348"/>
    <n v="28"/>
    <n v="3.5"/>
    <n v="4"/>
    <s v="4.2.8"/>
    <s v="4+"/>
    <x v="1"/>
    <n v="37"/>
    <n v="5"/>
    <n v="1"/>
    <n v="1"/>
  </r>
  <r>
    <n v="7787"/>
    <n v="1094030987"/>
    <s v="NFL Draft - Fan Mobile Pass"/>
    <n v="62576640"/>
    <s v="USD"/>
    <x v="1"/>
    <x v="44"/>
    <n v="9"/>
    <n v="2"/>
    <n v="1.5"/>
    <n v="2.1"/>
    <s v="4+"/>
    <x v="10"/>
    <n v="37"/>
    <n v="0"/>
    <n v="4"/>
    <n v="1"/>
  </r>
  <r>
    <n v="7788"/>
    <n v="1094038347"/>
    <s v="The Secret Elevator"/>
    <n v="1395615744"/>
    <s v="USD"/>
    <x v="2"/>
    <x v="68"/>
    <n v="24"/>
    <n v="3.5"/>
    <n v="4"/>
    <s v="1.1.3"/>
    <s v="9+"/>
    <x v="0"/>
    <n v="37"/>
    <n v="5"/>
    <n v="2"/>
    <n v="1"/>
  </r>
  <r>
    <n v="7794"/>
    <n v="1094138419"/>
    <s v="Steppy Pants"/>
    <n v="166893568"/>
    <s v="USD"/>
    <x v="1"/>
    <x v="3000"/>
    <n v="39"/>
    <n v="4.5"/>
    <n v="4.5"/>
    <n v="1.7"/>
    <s v="9+"/>
    <x v="0"/>
    <n v="37"/>
    <n v="5"/>
    <n v="13"/>
    <n v="1"/>
  </r>
  <r>
    <n v="7798"/>
    <n v="1094167473"/>
    <s v="BOO! - Video chat camera with filters &amp; stickers"/>
    <n v="112069632"/>
    <s v="USD"/>
    <x v="1"/>
    <x v="3001"/>
    <n v="48"/>
    <n v="4"/>
    <n v="5"/>
    <s v="2.4.0"/>
    <s v="9+"/>
    <x v="9"/>
    <n v="35"/>
    <n v="0"/>
    <n v="1"/>
    <n v="1"/>
  </r>
  <r>
    <n v="7800"/>
    <n v="1094174239"/>
    <s v="游隞支犖虜韐批抵祗嚗"/>
    <n v="227135488"/>
    <s v="USD"/>
    <x v="1"/>
    <x v="1949"/>
    <n v="20"/>
    <n v="5"/>
    <n v="5"/>
    <s v="1.1.1"/>
    <s v="4+"/>
    <x v="0"/>
    <n v="38"/>
    <n v="5"/>
    <n v="1"/>
    <n v="1"/>
  </r>
  <r>
    <n v="7803"/>
    <n v="1094177277"/>
    <s v="Kungfu Street-Ultimate Fight"/>
    <n v="25918464"/>
    <s v="USD"/>
    <x v="1"/>
    <x v="197"/>
    <n v="0"/>
    <n v="0"/>
    <n v="0"/>
    <n v="3"/>
    <s v="12+"/>
    <x v="0"/>
    <n v="43"/>
    <n v="5"/>
    <n v="1"/>
    <n v="1"/>
  </r>
  <r>
    <n v="7807"/>
    <n v="1094248282"/>
    <s v="US Presidential Election 2016 - Polls"/>
    <n v="41600000"/>
    <s v="USD"/>
    <x v="1"/>
    <x v="2060"/>
    <n v="0"/>
    <n v="1.5"/>
    <n v="0"/>
    <n v="3.4"/>
    <s v="12+"/>
    <x v="19"/>
    <n v="40"/>
    <n v="5"/>
    <n v="1"/>
    <n v="1"/>
  </r>
  <r>
    <n v="7808"/>
    <n v="1094310546"/>
    <s v="It's a Space Thing"/>
    <n v="54069248"/>
    <s v="USD"/>
    <x v="1"/>
    <x v="1715"/>
    <n v="2"/>
    <n v="4.5"/>
    <n v="5"/>
    <n v="1.41"/>
    <s v="9+"/>
    <x v="0"/>
    <n v="37"/>
    <n v="5"/>
    <n v="1"/>
    <n v="1"/>
  </r>
  <r>
    <n v="7809"/>
    <n v="1094370858"/>
    <s v="Cleanz - Clean up Your Photo Library"/>
    <n v="12622848"/>
    <s v="USD"/>
    <x v="7"/>
    <x v="1413"/>
    <n v="0"/>
    <n v="3.5"/>
    <n v="0"/>
    <n v="1.1000000000000001"/>
    <s v="4+"/>
    <x v="14"/>
    <n v="37"/>
    <n v="0"/>
    <n v="9"/>
    <n v="1"/>
  </r>
  <r>
    <n v="7810"/>
    <n v="1094429166"/>
    <s v="Lifeline: Whiteout"/>
    <n v="71406592"/>
    <s v="USD"/>
    <x v="7"/>
    <x v="1823"/>
    <n v="3882"/>
    <n v="4.5"/>
    <n v="4.5"/>
    <s v="1.0.4"/>
    <s v="9+"/>
    <x v="0"/>
    <n v="37"/>
    <n v="5"/>
    <n v="8"/>
    <n v="1"/>
  </r>
  <r>
    <n v="7816"/>
    <n v="1094578154"/>
    <s v="駁-頞曄蔭蝟颯潦"/>
    <n v="472088576"/>
    <s v="USD"/>
    <x v="1"/>
    <x v="197"/>
    <n v="0"/>
    <n v="0"/>
    <n v="0"/>
    <n v="12.04"/>
    <s v="9+"/>
    <x v="0"/>
    <n v="37"/>
    <n v="4"/>
    <n v="1"/>
    <n v="1"/>
  </r>
  <r>
    <n v="7817"/>
    <n v="1094580863"/>
    <s v="啜嚗蝯蛛曄蔭嚚摧PG嚗"/>
    <n v="58178560"/>
    <s v="USD"/>
    <x v="1"/>
    <x v="197"/>
    <n v="0"/>
    <n v="0"/>
    <n v="0"/>
    <s v="1.1.7"/>
    <s v="9+"/>
    <x v="0"/>
    <n v="40"/>
    <n v="5"/>
    <n v="1"/>
    <n v="1"/>
  </r>
  <r>
    <n v="7818"/>
    <n v="1094591345"/>
    <s v="Pok矇mon GO"/>
    <n v="290762752"/>
    <s v="USD"/>
    <x v="1"/>
    <x v="3002"/>
    <n v="1284"/>
    <n v="3"/>
    <n v="3.5"/>
    <s v="1.33.1"/>
    <s v="9+"/>
    <x v="0"/>
    <n v="37"/>
    <n v="5"/>
    <n v="8"/>
    <n v="1"/>
  </r>
  <r>
    <n v="7819"/>
    <n v="1094603241"/>
    <s v="Flappy Hoopers: The Shooting Basketball Players"/>
    <n v="21773312"/>
    <s v="USD"/>
    <x v="1"/>
    <x v="2995"/>
    <n v="213"/>
    <n v="4.5"/>
    <n v="4.5"/>
    <n v="1.8"/>
    <s v="4+"/>
    <x v="0"/>
    <n v="38"/>
    <n v="3"/>
    <n v="1"/>
    <n v="1"/>
  </r>
  <r>
    <n v="7821"/>
    <n v="1094642753"/>
    <s v="Goo Saga"/>
    <n v="121143296"/>
    <s v="USD"/>
    <x v="7"/>
    <x v="947"/>
    <n v="4"/>
    <n v="3.5"/>
    <n v="3"/>
    <n v="1.4"/>
    <s v="4+"/>
    <x v="0"/>
    <n v="37"/>
    <n v="5"/>
    <n v="1"/>
    <n v="1"/>
  </r>
  <r>
    <n v="7823"/>
    <n v="1094663982"/>
    <s v="Championship Manager 17"/>
    <n v="82527232"/>
    <s v="USD"/>
    <x v="1"/>
    <x v="832"/>
    <n v="48"/>
    <n v="4"/>
    <n v="4.5"/>
    <n v="1.3"/>
    <s v="12+"/>
    <x v="0"/>
    <n v="38"/>
    <n v="5"/>
    <n v="1"/>
    <n v="1"/>
  </r>
  <r>
    <n v="7825"/>
    <n v="1094724185"/>
    <s v="Block Sky War (Luck of the Draw) : Mini Game With Worldwide Multiplayer"/>
    <n v="108449792"/>
    <s v="USD"/>
    <x v="2"/>
    <x v="954"/>
    <n v="38"/>
    <n v="4"/>
    <n v="4"/>
    <n v="1.2"/>
    <s v="12+"/>
    <x v="0"/>
    <n v="43"/>
    <n v="5"/>
    <n v="1"/>
    <n v="1"/>
  </r>
  <r>
    <n v="7826"/>
    <n v="1094744773"/>
    <s v="SwapperFace - Face Swap Free, Live Mask Effects"/>
    <n v="117949440"/>
    <s v="USD"/>
    <x v="1"/>
    <x v="1068"/>
    <n v="2"/>
    <n v="4.5"/>
    <n v="4.5"/>
    <n v="1.2"/>
    <s v="9+"/>
    <x v="14"/>
    <n v="37"/>
    <n v="0"/>
    <n v="11"/>
    <n v="1"/>
  </r>
  <r>
    <n v="7827"/>
    <n v="1094833642"/>
    <s v="Melody Jams"/>
    <n v="232676352"/>
    <s v="USD"/>
    <x v="6"/>
    <x v="285"/>
    <n v="15"/>
    <n v="4"/>
    <n v="4.5"/>
    <s v="2.0.6"/>
    <s v="4+"/>
    <x v="0"/>
    <n v="37"/>
    <n v="5"/>
    <n v="1"/>
    <n v="1"/>
  </r>
  <r>
    <n v="7828"/>
    <n v="1094930513"/>
    <s v="FIFA Mobile Soccer"/>
    <n v="87408640"/>
    <s v="USD"/>
    <x v="1"/>
    <x v="3003"/>
    <n v="880"/>
    <n v="4"/>
    <n v="3"/>
    <s v="6.0.1"/>
    <s v="4+"/>
    <x v="0"/>
    <n v="37"/>
    <n v="5"/>
    <n v="17"/>
    <n v="1"/>
  </r>
  <r>
    <n v="7830"/>
    <n v="1094977269"/>
    <s v="勗脯Night Room"/>
    <n v="218039296"/>
    <s v="USD"/>
    <x v="1"/>
    <x v="831"/>
    <n v="1"/>
    <n v="5"/>
    <n v="5"/>
    <s v="1.0.1"/>
    <s v="4+"/>
    <x v="0"/>
    <n v="38"/>
    <n v="5"/>
    <n v="1"/>
    <n v="1"/>
  </r>
  <r>
    <n v="7831"/>
    <n v="1095003754"/>
    <s v="Hoverboard Simulator - Night Drive"/>
    <n v="23927808"/>
    <s v="USD"/>
    <x v="1"/>
    <x v="1181"/>
    <n v="2"/>
    <n v="3.5"/>
    <n v="5"/>
    <n v="1.1000000000000001"/>
    <s v="4+"/>
    <x v="0"/>
    <n v="40"/>
    <n v="3"/>
    <n v="1"/>
    <n v="1"/>
  </r>
  <r>
    <n v="7834"/>
    <n v="1095103225"/>
    <s v="擃敶梯-憭抒晶憭拙予"/>
    <n v="18254848"/>
    <s v="USD"/>
    <x v="1"/>
    <x v="197"/>
    <n v="0"/>
    <n v="0"/>
    <n v="0"/>
    <s v="1.0.2"/>
    <s v="17+"/>
    <x v="7"/>
    <n v="38"/>
    <n v="0"/>
    <n v="2"/>
    <n v="1"/>
  </r>
  <r>
    <n v="7836"/>
    <n v="1095144783"/>
    <s v="Smart Baby ABC Games: Toddler Kids Learning Apps"/>
    <n v="41485312"/>
    <s v="USD"/>
    <x v="6"/>
    <x v="183"/>
    <n v="6"/>
    <n v="5"/>
    <n v="5"/>
    <n v="1"/>
    <s v="4+"/>
    <x v="0"/>
    <n v="37"/>
    <n v="5"/>
    <n v="9"/>
    <n v="1"/>
  </r>
  <r>
    <n v="7839"/>
    <n v="1095198288"/>
    <s v="VR RollerCoaster for Cardboard"/>
    <n v="127228928"/>
    <s v="USD"/>
    <x v="6"/>
    <x v="561"/>
    <n v="7"/>
    <n v="4.5"/>
    <n v="4.5"/>
    <n v="0.8"/>
    <s v="4+"/>
    <x v="0"/>
    <n v="40"/>
    <n v="0"/>
    <n v="1"/>
    <n v="1"/>
  </r>
  <r>
    <n v="7841"/>
    <n v="1095219324"/>
    <s v="撠憒-餃撠"/>
    <n v="681596928"/>
    <s v="USD"/>
    <x v="1"/>
    <x v="197"/>
    <n v="0"/>
    <n v="0"/>
    <n v="0"/>
    <s v="1.0.14"/>
    <s v="12+"/>
    <x v="0"/>
    <n v="40"/>
    <n v="5"/>
    <n v="1"/>
    <n v="1"/>
  </r>
  <r>
    <n v="7843"/>
    <n v="1095227160"/>
    <s v="Roof Jumping 3 Stunt Driver Parking Simulator an Extreme Real Car Racing Game"/>
    <n v="283409408"/>
    <s v="USD"/>
    <x v="1"/>
    <x v="1778"/>
    <n v="53"/>
    <n v="4"/>
    <n v="4.5"/>
    <s v="1.0.1"/>
    <s v="4+"/>
    <x v="0"/>
    <n v="38"/>
    <n v="5"/>
    <n v="1"/>
    <n v="1"/>
  </r>
  <r>
    <n v="7845"/>
    <n v="1095280287"/>
    <s v="My PlayHome Hospital"/>
    <n v="221880320"/>
    <s v="USD"/>
    <x v="6"/>
    <x v="1065"/>
    <n v="53"/>
    <n v="4.5"/>
    <n v="4.5"/>
    <s v="3.1.1"/>
    <s v="4+"/>
    <x v="13"/>
    <n v="43"/>
    <n v="5"/>
    <n v="18"/>
    <n v="1"/>
  </r>
  <r>
    <n v="7846"/>
    <n v="1095317943"/>
    <s v="Survivor: Prologue"/>
    <n v="55823360"/>
    <s v="USD"/>
    <x v="1"/>
    <x v="1068"/>
    <n v="2"/>
    <n v="5"/>
    <n v="5"/>
    <s v="1.0.7"/>
    <s v="12+"/>
    <x v="0"/>
    <n v="37"/>
    <n v="5"/>
    <n v="4"/>
    <n v="1"/>
  </r>
  <r>
    <n v="7847"/>
    <n v="1095336248"/>
    <s v="Crazy Love Story - Wedding Dreams"/>
    <n v="135127040"/>
    <s v="USD"/>
    <x v="1"/>
    <x v="2206"/>
    <n v="10"/>
    <n v="4"/>
    <n v="4"/>
    <n v="1.9"/>
    <s v="4+"/>
    <x v="0"/>
    <n v="38"/>
    <n v="5"/>
    <n v="11"/>
    <n v="1"/>
  </r>
  <r>
    <n v="7849"/>
    <n v="1095459556"/>
    <s v="Nike+"/>
    <n v="149407744"/>
    <s v="USD"/>
    <x v="1"/>
    <x v="3004"/>
    <n v="309"/>
    <n v="5"/>
    <n v="4.5"/>
    <s v="1.3.3"/>
    <s v="4+"/>
    <x v="3"/>
    <n v="37"/>
    <n v="0"/>
    <n v="1"/>
    <n v="1"/>
  </r>
  <r>
    <n v="7851"/>
    <n v="1095539172"/>
    <s v="Make7! Hexa Puzzle"/>
    <n v="112582656"/>
    <s v="USD"/>
    <x v="1"/>
    <x v="3005"/>
    <n v="13"/>
    <n v="4.5"/>
    <n v="4.5"/>
    <s v="1.4.4"/>
    <s v="4+"/>
    <x v="0"/>
    <n v="38"/>
    <n v="5"/>
    <n v="1"/>
    <n v="1"/>
  </r>
  <r>
    <n v="7854"/>
    <n v="1095571204"/>
    <s v="KIXIFY - Buy &amp; Sell Sneakers"/>
    <n v="50725888"/>
    <s v="USD"/>
    <x v="1"/>
    <x v="3006"/>
    <n v="125"/>
    <n v="5"/>
    <n v="4.5"/>
    <s v="2.0.2"/>
    <s v="4+"/>
    <x v="3"/>
    <n v="37"/>
    <n v="5"/>
    <n v="31"/>
    <n v="1"/>
  </r>
  <r>
    <n v="7855"/>
    <n v="1095572547"/>
    <s v="Block! Hexa Puzzle"/>
    <n v="132425728"/>
    <s v="USD"/>
    <x v="1"/>
    <x v="3007"/>
    <n v="1307"/>
    <n v="4.5"/>
    <n v="4.5"/>
    <s v="1.4.0"/>
    <s v="4+"/>
    <x v="0"/>
    <n v="38"/>
    <n v="5"/>
    <n v="1"/>
    <n v="1"/>
  </r>
  <r>
    <n v="7856"/>
    <n v="1095581857"/>
    <s v="脯扎箔Ｕ-⊥桀隡Ｕ芥雿"/>
    <n v="8456192"/>
    <s v="USD"/>
    <x v="1"/>
    <x v="1311"/>
    <n v="5"/>
    <n v="5"/>
    <n v="5"/>
    <n v="1.6"/>
    <s v="17+"/>
    <x v="9"/>
    <n v="37"/>
    <n v="0"/>
    <n v="1"/>
    <n v="1"/>
  </r>
  <r>
    <n v="7857"/>
    <n v="1095583219"/>
    <s v="函具撠嚗隡脩內"/>
    <n v="3217408"/>
    <s v="USD"/>
    <x v="1"/>
    <x v="197"/>
    <n v="0"/>
    <n v="0"/>
    <n v="0"/>
    <s v="1.0.2"/>
    <s v="17+"/>
    <x v="9"/>
    <n v="37"/>
    <n v="0"/>
    <n v="0"/>
    <n v="1"/>
  </r>
  <r>
    <n v="7858"/>
    <n v="1095584799"/>
    <s v="憭批郎格"/>
    <n v="30629888"/>
    <s v="USD"/>
    <x v="1"/>
    <x v="197"/>
    <n v="0"/>
    <n v="0"/>
    <n v="0"/>
    <n v="1.6"/>
    <s v="4+"/>
    <x v="16"/>
    <n v="37"/>
    <n v="0"/>
    <n v="1"/>
    <n v="1"/>
  </r>
  <r>
    <n v="7860"/>
    <n v="1095603248"/>
    <s v="蝘"/>
    <n v="13033472"/>
    <s v="USD"/>
    <x v="1"/>
    <x v="197"/>
    <n v="0"/>
    <n v="0"/>
    <n v="0"/>
    <s v="1.0.1"/>
    <s v="4+"/>
    <x v="0"/>
    <n v="38"/>
    <n v="5"/>
    <n v="2"/>
    <n v="1"/>
  </r>
  <r>
    <n v="7861"/>
    <n v="1095604849"/>
    <s v="嫘嚗嚗准胯箝脯"/>
    <n v="34933760"/>
    <s v="USD"/>
    <x v="1"/>
    <x v="197"/>
    <n v="0"/>
    <n v="0"/>
    <n v="0"/>
    <n v="1"/>
    <s v="4+"/>
    <x v="0"/>
    <n v="38"/>
    <n v="4"/>
    <n v="1"/>
    <n v="1"/>
  </r>
  <r>
    <n v="7863"/>
    <n v="1095623181"/>
    <s v="Rio 2016 Olympic Games"/>
    <n v="237578240"/>
    <s v="USD"/>
    <x v="1"/>
    <x v="3008"/>
    <n v="322"/>
    <n v="4.5"/>
    <n v="4.5"/>
    <s v="1.1.2"/>
    <s v="4+"/>
    <x v="0"/>
    <n v="37"/>
    <n v="5"/>
    <n v="14"/>
    <n v="1"/>
  </r>
  <r>
    <n v="7864"/>
    <n v="1095645600"/>
    <s v="You -HIKAKIN沒EIKIN(准具扎)函潦扎"/>
    <n v="45509632"/>
    <s v="USD"/>
    <x v="1"/>
    <x v="197"/>
    <n v="0"/>
    <n v="0"/>
    <n v="0"/>
    <s v="1.0.7"/>
    <s v="4+"/>
    <x v="0"/>
    <n v="40"/>
    <n v="5"/>
    <n v="1"/>
    <n v="1"/>
  </r>
  <r>
    <n v="7866"/>
    <n v="1095681176"/>
    <s v="Ninja Dude vs Zombies - endless tap 'n' slash zombie arcade game"/>
    <n v="83969024"/>
    <s v="USD"/>
    <x v="1"/>
    <x v="1470"/>
    <n v="17"/>
    <n v="4"/>
    <n v="4"/>
    <s v="1.2.1"/>
    <s v="12+"/>
    <x v="0"/>
    <n v="38"/>
    <n v="5"/>
    <n v="10"/>
    <n v="1"/>
  </r>
  <r>
    <n v="7867"/>
    <n v="1095683899"/>
    <s v="Football Manager Mobile 2017"/>
    <n v="1249507328"/>
    <s v="USD"/>
    <x v="15"/>
    <x v="2053"/>
    <n v="12"/>
    <n v="4"/>
    <n v="4"/>
    <s v="8.2.1"/>
    <s v="4+"/>
    <x v="0"/>
    <n v="43"/>
    <n v="5"/>
    <n v="1"/>
    <n v="1"/>
  </r>
  <r>
    <n v="7868"/>
    <n v="1095687767"/>
    <s v="Football Manager Touch 2017"/>
    <n v="3465451520"/>
    <s v="USD"/>
    <x v="14"/>
    <x v="1405"/>
    <n v="0"/>
    <n v="4"/>
    <n v="0"/>
    <s v="17.3.1"/>
    <s v="4+"/>
    <x v="0"/>
    <n v="16"/>
    <n v="5"/>
    <n v="1"/>
    <n v="1"/>
  </r>
  <r>
    <n v="7869"/>
    <n v="1095694895"/>
    <s v="The Infinite Arcade by Tinybop"/>
    <n v="211762176"/>
    <s v="USD"/>
    <x v="6"/>
    <x v="1944"/>
    <n v="3"/>
    <n v="4"/>
    <n v="4.5"/>
    <s v="1.1.6"/>
    <s v="4+"/>
    <x v="16"/>
    <n v="38"/>
    <n v="5"/>
    <n v="58"/>
    <n v="1"/>
  </r>
  <r>
    <n v="7871"/>
    <n v="1095781221"/>
    <s v="Vectradius"/>
    <n v="24117248"/>
    <s v="USD"/>
    <x v="2"/>
    <x v="293"/>
    <n v="34"/>
    <n v="4.5"/>
    <n v="4.5"/>
    <s v="1.1.0"/>
    <s v="9+"/>
    <x v="0"/>
    <n v="38"/>
    <n v="0"/>
    <n v="1"/>
    <n v="1"/>
  </r>
  <r>
    <n v="7872"/>
    <n v="1095820384"/>
    <s v="Cognition Game"/>
    <n v="183614464"/>
    <s v="USD"/>
    <x v="6"/>
    <x v="1728"/>
    <n v="14"/>
    <n v="4.5"/>
    <n v="4"/>
    <s v="1.0.2"/>
    <s v="9+"/>
    <x v="0"/>
    <n v="37"/>
    <n v="5"/>
    <n v="1"/>
    <n v="1"/>
  </r>
  <r>
    <n v="7873"/>
    <n v="1095824296"/>
    <s v="Go Pug Go"/>
    <n v="65866752"/>
    <s v="USD"/>
    <x v="1"/>
    <x v="1639"/>
    <n v="99"/>
    <n v="4.5"/>
    <n v="4.5"/>
    <n v="1.1000000000000001"/>
    <s v="4+"/>
    <x v="0"/>
    <n v="38"/>
    <n v="4"/>
    <n v="31"/>
    <n v="1"/>
  </r>
  <r>
    <n v="7875"/>
    <n v="1095884379"/>
    <s v="瑯瑯"/>
    <n v="16136192"/>
    <s v="USD"/>
    <x v="1"/>
    <x v="197"/>
    <n v="0"/>
    <n v="0"/>
    <n v="0"/>
    <s v="1.0.1"/>
    <s v="4+"/>
    <x v="0"/>
    <n v="38"/>
    <n v="5"/>
    <n v="2"/>
    <n v="1"/>
  </r>
  <r>
    <n v="7877"/>
    <n v="1095919153"/>
    <s v="脯喋澆嗆末"/>
    <n v="111177728"/>
    <s v="USD"/>
    <x v="8"/>
    <x v="831"/>
    <n v="1"/>
    <n v="5"/>
    <n v="5"/>
    <n v="1.01"/>
    <s v="9+"/>
    <x v="0"/>
    <n v="38"/>
    <n v="5"/>
    <n v="1"/>
    <n v="1"/>
  </r>
  <r>
    <n v="7881"/>
    <n v="1096022095"/>
    <s v="Princess Libby's Perfect Beach Day"/>
    <n v="139961344"/>
    <s v="USD"/>
    <x v="1"/>
    <x v="2873"/>
    <n v="11"/>
    <n v="3.5"/>
    <n v="4"/>
    <n v="1.3"/>
    <s v="4+"/>
    <x v="0"/>
    <n v="38"/>
    <n v="5"/>
    <n v="2"/>
    <n v="1"/>
  </r>
  <r>
    <n v="7883"/>
    <n v="1096047800"/>
    <s v="隞餃摰"/>
    <n v="28395520"/>
    <s v="USD"/>
    <x v="1"/>
    <x v="197"/>
    <n v="0"/>
    <n v="0"/>
    <n v="0"/>
    <s v="1.2.0"/>
    <s v="17+"/>
    <x v="13"/>
    <n v="40"/>
    <n v="0"/>
    <n v="2"/>
    <n v="1"/>
  </r>
  <r>
    <n v="7884"/>
    <n v="1096049715"/>
    <s v="Evo Explores"/>
    <n v="165360640"/>
    <s v="USD"/>
    <x v="7"/>
    <x v="285"/>
    <n v="80"/>
    <n v="4.5"/>
    <n v="4.5"/>
    <s v="1.3.3"/>
    <s v="4+"/>
    <x v="0"/>
    <n v="40"/>
    <n v="5"/>
    <n v="1"/>
    <n v="1"/>
  </r>
  <r>
    <n v="7886"/>
    <n v="1096168624"/>
    <s v="Cheer Updates"/>
    <n v="33499136"/>
    <s v="USD"/>
    <x v="7"/>
    <x v="2873"/>
    <n v="42"/>
    <n v="2"/>
    <n v="1.5"/>
    <s v="2.0.2"/>
    <s v="4+"/>
    <x v="10"/>
    <n v="37"/>
    <n v="0"/>
    <n v="1"/>
    <n v="1"/>
  </r>
  <r>
    <n v="7887"/>
    <n v="1096204046"/>
    <s v="Caterzillar"/>
    <n v="73056256"/>
    <s v="USD"/>
    <x v="6"/>
    <x v="1013"/>
    <n v="256"/>
    <n v="4.5"/>
    <n v="4.5"/>
    <n v="1"/>
    <s v="4+"/>
    <x v="0"/>
    <n v="38"/>
    <n v="5"/>
    <n v="8"/>
    <n v="1"/>
  </r>
  <r>
    <n v="7889"/>
    <n v="1096287686"/>
    <s v="Lifeline: Crisis Line"/>
    <n v="69201920"/>
    <s v="USD"/>
    <x v="7"/>
    <x v="2400"/>
    <n v="167"/>
    <n v="4"/>
    <n v="4"/>
    <s v="1.0.0"/>
    <s v="9+"/>
    <x v="0"/>
    <n v="37"/>
    <n v="5"/>
    <n v="6"/>
    <n v="1"/>
  </r>
  <r>
    <n v="7898"/>
    <n v="1096454131"/>
    <s v="萇-蝏銵皜豢犖蝘Ｙ頧砍瘞洽銋潛霂暻餃VIP"/>
    <n v="45176832"/>
    <s v="USD"/>
    <x v="1"/>
    <x v="197"/>
    <n v="0"/>
    <n v="0"/>
    <n v="0"/>
    <n v="1.2"/>
    <s v="12+"/>
    <x v="0"/>
    <n v="43"/>
    <n v="5"/>
    <n v="1"/>
    <n v="1"/>
  </r>
  <r>
    <n v="7900"/>
    <n v="1096464625"/>
    <s v="敶拙摰-寧"/>
    <n v="57025536"/>
    <s v="USD"/>
    <x v="1"/>
    <x v="197"/>
    <n v="0"/>
    <n v="0"/>
    <n v="0"/>
    <s v="1.2.0"/>
    <s v="17+"/>
    <x v="4"/>
    <n v="38"/>
    <n v="5"/>
    <n v="2"/>
    <n v="1"/>
  </r>
  <r>
    <n v="7911"/>
    <n v="1096695328"/>
    <s v="撅梯擳漯-方隞其虜繚MMO蝡舀虜捶"/>
    <n v="322576384"/>
    <s v="USD"/>
    <x v="1"/>
    <x v="831"/>
    <n v="1"/>
    <n v="5"/>
    <n v="5"/>
    <s v="1.1.2"/>
    <s v="4+"/>
    <x v="0"/>
    <n v="40"/>
    <n v="5"/>
    <n v="1"/>
    <n v="1"/>
  </r>
  <r>
    <n v="7912"/>
    <n v="1096756212"/>
    <m/>
    <n v="23536640"/>
    <s v="USD"/>
    <x v="1"/>
    <x v="197"/>
    <n v="0"/>
    <n v="0"/>
    <n v="0"/>
    <s v="1.2.6"/>
    <s v="4+"/>
    <x v="0"/>
    <n v="37"/>
    <n v="4"/>
    <n v="10"/>
    <n v="1"/>
  </r>
  <r>
    <n v="7913"/>
    <n v="1096801294"/>
    <s v="Google Allo  smart messaging"/>
    <n v="171962368"/>
    <s v="USD"/>
    <x v="1"/>
    <x v="3009"/>
    <n v="54"/>
    <n v="3.5"/>
    <n v="3.5"/>
    <n v="11"/>
    <s v="17+"/>
    <x v="9"/>
    <n v="37"/>
    <n v="0"/>
    <n v="68"/>
    <n v="1"/>
  </r>
  <r>
    <n v="7914"/>
    <n v="1096825045"/>
    <s v="Coin Dozer: Casino"/>
    <n v="151451648"/>
    <s v="USD"/>
    <x v="1"/>
    <x v="3010"/>
    <n v="340"/>
    <n v="5"/>
    <n v="5"/>
    <n v="1.6"/>
    <s v="12+"/>
    <x v="0"/>
    <n v="37"/>
    <n v="5"/>
    <n v="1"/>
    <n v="1"/>
  </r>
  <r>
    <n v="7915"/>
    <n v="1096834193"/>
    <s v="Apple TV Remote"/>
    <n v="12637184"/>
    <s v="USD"/>
    <x v="1"/>
    <x v="3011"/>
    <n v="277"/>
    <n v="2.5"/>
    <n v="2"/>
    <s v="1.1.1"/>
    <s v="4+"/>
    <x v="13"/>
    <n v="37"/>
    <n v="5"/>
    <n v="34"/>
    <n v="1"/>
  </r>
  <r>
    <n v="7916"/>
    <n v="1096918571"/>
    <s v="Google Duo - simple video calling"/>
    <n v="44514304"/>
    <s v="USD"/>
    <x v="1"/>
    <x v="1332"/>
    <n v="3"/>
    <n v="4"/>
    <n v="4.5"/>
    <n v="12"/>
    <s v="4+"/>
    <x v="9"/>
    <n v="37"/>
    <n v="0"/>
    <n v="74"/>
    <n v="1"/>
  </r>
  <r>
    <n v="7917"/>
    <n v="1096938298"/>
    <s v="Battleborn簧 Tap"/>
    <n v="127321088"/>
    <s v="USD"/>
    <x v="1"/>
    <x v="3012"/>
    <n v="465"/>
    <n v="4.5"/>
    <n v="4.5"/>
    <s v="1.2.5"/>
    <s v="12+"/>
    <x v="0"/>
    <n v="37"/>
    <n v="4"/>
    <n v="5"/>
    <n v="1"/>
  </r>
  <r>
    <n v="7918"/>
    <n v="1096964165"/>
    <s v="函臬隡脯扎祆蝷箸"/>
    <n v="13287424"/>
    <s v="USD"/>
    <x v="1"/>
    <x v="197"/>
    <n v="0"/>
    <n v="0"/>
    <n v="0"/>
    <n v="1"/>
    <s v="17+"/>
    <x v="9"/>
    <n v="37"/>
    <n v="0"/>
    <n v="1"/>
    <n v="1"/>
  </r>
  <r>
    <n v="7922"/>
    <n v="1097004394"/>
    <s v="Steps! - Hardest Action Game Ever!"/>
    <n v="94791680"/>
    <s v="USD"/>
    <x v="1"/>
    <x v="1311"/>
    <n v="3"/>
    <n v="4.5"/>
    <n v="5"/>
    <s v="1.6.1"/>
    <s v="4+"/>
    <x v="0"/>
    <n v="38"/>
    <n v="5"/>
    <n v="1"/>
    <n v="1"/>
  </r>
  <r>
    <n v="7927"/>
    <n v="1097025180"/>
    <s v="Fish Mania"/>
    <n v="141017088"/>
    <s v="USD"/>
    <x v="1"/>
    <x v="3013"/>
    <n v="153"/>
    <n v="5"/>
    <n v="5"/>
    <s v="1.0.418"/>
    <s v="4+"/>
    <x v="0"/>
    <n v="38"/>
    <n v="5"/>
    <n v="12"/>
    <n v="1"/>
  </r>
  <r>
    <n v="7931"/>
    <n v="1097094906"/>
    <s v="MagiMobile  Mighty Magiswords Collection App"/>
    <n v="149731328"/>
    <s v="USD"/>
    <x v="1"/>
    <x v="2440"/>
    <n v="8"/>
    <n v="3.5"/>
    <n v="4.5"/>
    <s v="1.0.5"/>
    <s v="9+"/>
    <x v="13"/>
    <n v="37"/>
    <n v="5"/>
    <n v="1"/>
    <n v="1"/>
  </r>
  <r>
    <n v="7932"/>
    <n v="1097114930"/>
    <s v="Tap Tap Builder"/>
    <n v="148815872"/>
    <s v="USD"/>
    <x v="1"/>
    <x v="850"/>
    <n v="28"/>
    <n v="4.5"/>
    <n v="4.5"/>
    <s v="2.7.8"/>
    <s v="4+"/>
    <x v="0"/>
    <n v="37"/>
    <n v="5"/>
    <n v="1"/>
    <n v="1"/>
  </r>
  <r>
    <n v="7933"/>
    <n v="1097138041"/>
    <s v="Servers the Hunger Games Edition for Minecraft Pocket (PvP Multiplayer Servers for PE)"/>
    <n v="8644608"/>
    <s v="USD"/>
    <x v="7"/>
    <x v="635"/>
    <n v="89"/>
    <n v="3.5"/>
    <n v="3.5"/>
    <n v="1"/>
    <s v="12+"/>
    <x v="7"/>
    <n v="38"/>
    <n v="2"/>
    <n v="1"/>
    <n v="1"/>
  </r>
  <r>
    <n v="7934"/>
    <n v="1097148221"/>
    <s v="S ou SS"/>
    <n v="4824064"/>
    <s v="USD"/>
    <x v="6"/>
    <x v="197"/>
    <n v="0"/>
    <n v="0"/>
    <n v="0"/>
    <s v="1.0.0"/>
    <s v="4+"/>
    <x v="16"/>
    <n v="38"/>
    <n v="5"/>
    <n v="1"/>
    <n v="1"/>
  </r>
  <r>
    <n v="7935"/>
    <n v="1097172005"/>
    <s v="Slots: Hot Vegas Slot Machines - Free Slot Games"/>
    <n v="163115008"/>
    <s v="USD"/>
    <x v="1"/>
    <x v="3014"/>
    <n v="124"/>
    <n v="5"/>
    <n v="4.5"/>
    <n v="1.121"/>
    <s v="12+"/>
    <x v="0"/>
    <n v="40"/>
    <n v="5"/>
    <n v="10"/>
    <n v="1"/>
  </r>
  <r>
    <n v="7936"/>
    <n v="1097200146"/>
    <s v="Trump On The Run"/>
    <n v="84445184"/>
    <s v="USD"/>
    <x v="1"/>
    <x v="3015"/>
    <n v="158"/>
    <n v="3.5"/>
    <n v="3.5"/>
    <n v="1.2"/>
    <s v="4+"/>
    <x v="0"/>
    <n v="40"/>
    <n v="3"/>
    <n v="1"/>
    <n v="1"/>
  </r>
  <r>
    <n v="7945"/>
    <n v="1097469600"/>
    <s v="Beyond 14"/>
    <n v="99192832"/>
    <s v="USD"/>
    <x v="1"/>
    <x v="1118"/>
    <n v="29"/>
    <n v="4.5"/>
    <n v="5"/>
    <s v="1.1.2"/>
    <s v="4+"/>
    <x v="0"/>
    <n v="38"/>
    <n v="5"/>
    <n v="6"/>
    <n v="1"/>
  </r>
  <r>
    <n v="7948"/>
    <n v="1097482356"/>
    <s v="Basketball Free Throw"/>
    <n v="111248384"/>
    <s v="USD"/>
    <x v="1"/>
    <x v="422"/>
    <n v="19"/>
    <n v="4"/>
    <n v="4.5"/>
    <n v="1.5"/>
    <s v="4+"/>
    <x v="0"/>
    <n v="38"/>
    <n v="5"/>
    <n v="11"/>
    <n v="1"/>
  </r>
  <r>
    <n v="7951"/>
    <n v="1097492828"/>
    <s v="NOW湔霈舀銝瘞剖像"/>
    <n v="113596416"/>
    <s v="USD"/>
    <x v="1"/>
    <x v="197"/>
    <n v="0"/>
    <n v="0"/>
    <n v="0"/>
    <s v="1.11.1"/>
    <s v="17+"/>
    <x v="9"/>
    <n v="37"/>
    <n v="0"/>
    <n v="1"/>
    <n v="1"/>
  </r>
  <r>
    <n v="7952"/>
    <n v="1097520882"/>
    <s v="Tina's Diary: Spring Outing"/>
    <n v="97122304"/>
    <s v="USD"/>
    <x v="1"/>
    <x v="1429"/>
    <n v="12"/>
    <n v="4.5"/>
    <n v="4"/>
    <n v="1.1000000000000001"/>
    <s v="4+"/>
    <x v="0"/>
    <n v="38"/>
    <n v="5"/>
    <n v="2"/>
    <n v="1"/>
  </r>
  <r>
    <n v="7953"/>
    <n v="1097564743"/>
    <s v="CRAZY CRAFT MOD EDITION FOR MINECRAFT PC GAME MODE"/>
    <n v="11585536"/>
    <s v="USD"/>
    <x v="2"/>
    <x v="609"/>
    <n v="17"/>
    <n v="3.5"/>
    <n v="1.5"/>
    <n v="1.1000000000000001"/>
    <s v="9+"/>
    <x v="13"/>
    <n v="38"/>
    <n v="3"/>
    <n v="1"/>
    <n v="1"/>
  </r>
  <r>
    <n v="7955"/>
    <n v="1097587096"/>
    <s v="Diced - A Simple Puzzle Dice Game"/>
    <n v="54171648"/>
    <s v="USD"/>
    <x v="1"/>
    <x v="555"/>
    <n v="3"/>
    <n v="4.5"/>
    <n v="5"/>
    <s v="1.3.6"/>
    <s v="4+"/>
    <x v="0"/>
    <n v="37"/>
    <n v="4"/>
    <n v="1"/>
    <n v="1"/>
  </r>
  <r>
    <n v="7960"/>
    <n v="1097724199"/>
    <s v="晞Ｕ怒陛箝RPG脯"/>
    <n v="66735104"/>
    <s v="USD"/>
    <x v="1"/>
    <x v="197"/>
    <n v="0"/>
    <n v="0"/>
    <n v="0"/>
    <s v="1.1.2"/>
    <s v="9+"/>
    <x v="0"/>
    <n v="38"/>
    <n v="0"/>
    <n v="2"/>
    <n v="1"/>
  </r>
  <r>
    <n v="7961"/>
    <n v="1097725920"/>
    <s v="Tomb Journey (Ancient ruins fantasy adventure)"/>
    <n v="77178880"/>
    <s v="USD"/>
    <x v="2"/>
    <x v="1218"/>
    <n v="23"/>
    <n v="5"/>
    <n v="5"/>
    <s v="1.1.1"/>
    <s v="9+"/>
    <x v="0"/>
    <n v="40"/>
    <n v="5"/>
    <n v="1"/>
    <n v="1"/>
  </r>
  <r>
    <n v="7962"/>
    <n v="1097727390"/>
    <s v="VEHICLES &amp; WEAPONS MODS for Minecraft Pc Guide"/>
    <n v="24669184"/>
    <s v="USD"/>
    <x v="7"/>
    <x v="2154"/>
    <n v="15"/>
    <n v="4"/>
    <n v="2.5"/>
    <n v="1.05"/>
    <s v="12+"/>
    <x v="13"/>
    <n v="37"/>
    <n v="2"/>
    <n v="26"/>
    <n v="1"/>
  </r>
  <r>
    <n v="7964"/>
    <n v="1097737340"/>
    <s v="Deer Calls &amp; Deer Sounds for Deer Hunting - BLUETOOTH COMPATIBLE"/>
    <n v="53362688"/>
    <s v="USD"/>
    <x v="6"/>
    <x v="831"/>
    <n v="1"/>
    <n v="4"/>
    <n v="4"/>
    <n v="1.2"/>
    <s v="4+"/>
    <x v="10"/>
    <n v="40"/>
    <n v="0"/>
    <n v="1"/>
    <n v="1"/>
  </r>
  <r>
    <n v="7966"/>
    <n v="1097757301"/>
    <s v="Clash of Queens: Dragons Rise"/>
    <n v="167815168"/>
    <s v="USD"/>
    <x v="1"/>
    <x v="2333"/>
    <n v="0"/>
    <n v="4.5"/>
    <n v="0"/>
    <s v="2.0.3"/>
    <s v="9+"/>
    <x v="0"/>
    <n v="38"/>
    <n v="5"/>
    <n v="16"/>
    <n v="1"/>
  </r>
  <r>
    <n v="7967"/>
    <n v="1097766064"/>
    <s v="Fancy Cakes - Endless Tasty Puzzle"/>
    <n v="209037312"/>
    <s v="USD"/>
    <x v="1"/>
    <x v="1910"/>
    <n v="4"/>
    <n v="4.5"/>
    <n v="4.5"/>
    <s v="1.1.6"/>
    <s v="4+"/>
    <x v="0"/>
    <n v="37"/>
    <n v="5"/>
    <n v="18"/>
    <n v="1"/>
  </r>
  <r>
    <n v="7968"/>
    <n v="1097821445"/>
    <s v="Mad City Gangs: Nice City"/>
    <n v="164147200"/>
    <s v="USD"/>
    <x v="1"/>
    <x v="1011"/>
    <n v="10"/>
    <n v="2.5"/>
    <n v="3.5"/>
    <s v="1.3.32"/>
    <s v="12+"/>
    <x v="0"/>
    <n v="37"/>
    <n v="5"/>
    <n v="1"/>
    <n v="1"/>
  </r>
  <r>
    <n v="7969"/>
    <n v="1097825440"/>
    <s v="Juggernaut Champions"/>
    <n v="146553856"/>
    <s v="USD"/>
    <x v="1"/>
    <x v="249"/>
    <n v="9"/>
    <n v="4.5"/>
    <n v="4.5"/>
    <n v="1.5"/>
    <s v="9+"/>
    <x v="0"/>
    <n v="37"/>
    <n v="5"/>
    <n v="9"/>
    <n v="1"/>
  </r>
  <r>
    <n v="7970"/>
    <n v="1097885049"/>
    <s v="Sweet Princess Makeup Party - Girls Dressup Games"/>
    <n v="95408128"/>
    <s v="USD"/>
    <x v="1"/>
    <x v="1404"/>
    <n v="11"/>
    <n v="4"/>
    <n v="4"/>
    <n v="1.2"/>
    <s v="4+"/>
    <x v="0"/>
    <n v="38"/>
    <n v="5"/>
    <n v="2"/>
    <n v="1"/>
  </r>
  <r>
    <n v="7971"/>
    <n v="1097895359"/>
    <s v="50 50 - The Addictive Slicing Game"/>
    <n v="245484544"/>
    <s v="USD"/>
    <x v="1"/>
    <x v="1790"/>
    <n v="212"/>
    <n v="4.5"/>
    <n v="4.5"/>
    <n v="1.8"/>
    <s v="4+"/>
    <x v="0"/>
    <n v="37"/>
    <n v="5"/>
    <n v="1"/>
    <n v="1"/>
  </r>
  <r>
    <n v="7972"/>
    <n v="1097998313"/>
    <s v="Raccoon Pizza Rush"/>
    <n v="253734912"/>
    <s v="USD"/>
    <x v="1"/>
    <x v="1860"/>
    <n v="69"/>
    <n v="4.5"/>
    <n v="4.5"/>
    <s v="1.0.6"/>
    <s v="9+"/>
    <x v="0"/>
    <n v="37"/>
    <n v="5"/>
    <n v="1"/>
    <n v="1"/>
  </r>
  <r>
    <n v="7973"/>
    <n v="1098006458"/>
    <s v="Flying Police Car Driving Simulator Free: Criminal Craft Chase"/>
    <n v="70970368"/>
    <s v="USD"/>
    <x v="1"/>
    <x v="2041"/>
    <n v="422"/>
    <n v="4"/>
    <n v="4"/>
    <n v="1"/>
    <s v="9+"/>
    <x v="0"/>
    <n v="40"/>
    <n v="4"/>
    <n v="1"/>
    <n v="1"/>
  </r>
  <r>
    <n v="7975"/>
    <n v="1098041500"/>
    <s v="First Year Demons"/>
    <n v="68433920"/>
    <s v="USD"/>
    <x v="7"/>
    <x v="314"/>
    <n v="9"/>
    <n v="2"/>
    <n v="2"/>
    <s v="1.0.0"/>
    <s v="9+"/>
    <x v="0"/>
    <n v="38"/>
    <n v="4"/>
    <n v="1"/>
    <n v="1"/>
  </r>
  <r>
    <n v="7977"/>
    <n v="1098099856"/>
    <s v="Trolls: Crazy Party Forest!"/>
    <n v="312641536"/>
    <s v="USD"/>
    <x v="1"/>
    <x v="3016"/>
    <n v="10"/>
    <n v="4"/>
    <n v="4"/>
    <s v="3.4.1"/>
    <s v="4+"/>
    <x v="0"/>
    <n v="37"/>
    <n v="5"/>
    <n v="11"/>
    <n v="1"/>
  </r>
  <r>
    <n v="7979"/>
    <n v="1098165513"/>
    <s v="VR Flight Simulator for Google Cardboard"/>
    <n v="73867264"/>
    <s v="USD"/>
    <x v="1"/>
    <x v="992"/>
    <n v="82"/>
    <n v="3"/>
    <n v="3.5"/>
    <n v="0.8"/>
    <s v="12+"/>
    <x v="0"/>
    <n v="40"/>
    <n v="0"/>
    <n v="1"/>
    <n v="1"/>
  </r>
  <r>
    <n v="7983"/>
    <n v="1098187391"/>
    <s v="My Town : Wedding Day"/>
    <n v="409982976"/>
    <s v="USD"/>
    <x v="6"/>
    <x v="1236"/>
    <n v="8"/>
    <n v="4"/>
    <n v="3.5"/>
    <n v="1.21"/>
    <s v="4+"/>
    <x v="13"/>
    <n v="37"/>
    <n v="5"/>
    <n v="1"/>
    <n v="1"/>
  </r>
  <r>
    <n v="7984"/>
    <n v="1098189387"/>
    <s v="Mahjong Treasure Quest"/>
    <n v="122580992"/>
    <s v="USD"/>
    <x v="1"/>
    <x v="3017"/>
    <n v="39"/>
    <n v="4.5"/>
    <n v="4.5"/>
    <s v="2.14.3"/>
    <s v="4+"/>
    <x v="0"/>
    <n v="38"/>
    <n v="5"/>
    <n v="6"/>
    <n v="1"/>
  </r>
  <r>
    <n v="7985"/>
    <n v="1098207701"/>
    <s v="Sushi Go!"/>
    <n v="89600000"/>
    <s v="USD"/>
    <x v="4"/>
    <x v="1715"/>
    <n v="1"/>
    <n v="4.5"/>
    <n v="4"/>
    <n v="1.6"/>
    <s v="4+"/>
    <x v="0"/>
    <n v="37"/>
    <n v="4"/>
    <n v="16"/>
    <n v="1"/>
  </r>
  <r>
    <n v="7986"/>
    <n v="1098208851"/>
    <s v="Jumpy Tree"/>
    <n v="184512512"/>
    <s v="USD"/>
    <x v="1"/>
    <x v="327"/>
    <n v="131"/>
    <n v="4.5"/>
    <n v="4.5"/>
    <s v="1.0.6"/>
    <s v="4+"/>
    <x v="0"/>
    <n v="38"/>
    <n v="5"/>
    <n v="6"/>
    <n v="1"/>
  </r>
  <r>
    <n v="7987"/>
    <n v="1098209028"/>
    <s v="BBC Colouring: Doctor Who"/>
    <n v="91060224"/>
    <s v="USD"/>
    <x v="7"/>
    <x v="184"/>
    <n v="2"/>
    <n v="3"/>
    <n v="3"/>
    <n v="1.2"/>
    <s v="4+"/>
    <x v="13"/>
    <n v="43"/>
    <n v="5"/>
    <n v="1"/>
    <n v="1"/>
  </r>
  <r>
    <n v="7988"/>
    <n v="1098307964"/>
    <s v="Iron Maiden: Legacy of the Beast"/>
    <n v="270031872"/>
    <s v="USD"/>
    <x v="1"/>
    <x v="1569"/>
    <n v="7"/>
    <n v="4.5"/>
    <n v="4.5"/>
    <s v="3.6.2"/>
    <s v="12+"/>
    <x v="0"/>
    <n v="37"/>
    <n v="5"/>
    <n v="1"/>
    <n v="1"/>
  </r>
  <r>
    <n v="7990"/>
    <n v="1098487609"/>
    <s v="憟喳殷x扎～脫+曄蔭嚗脫餅曄蔭脯"/>
    <n v="61911040"/>
    <s v="USD"/>
    <x v="1"/>
    <x v="197"/>
    <n v="0"/>
    <n v="0"/>
    <n v="0"/>
    <s v="1.0.8"/>
    <s v="9+"/>
    <x v="0"/>
    <n v="37"/>
    <n v="5"/>
    <n v="1"/>
    <n v="1"/>
  </r>
  <r>
    <n v="7993"/>
    <n v="1098508571"/>
    <s v="恬嚗胯芥准臭葉"/>
    <n v="130876416"/>
    <s v="USD"/>
    <x v="1"/>
    <x v="197"/>
    <n v="0"/>
    <n v="0"/>
    <n v="0"/>
    <n v="1.4"/>
    <s v="12+"/>
    <x v="0"/>
    <n v="38"/>
    <n v="0"/>
    <n v="1"/>
    <n v="1"/>
  </r>
  <r>
    <n v="7994"/>
    <n v="1098539566"/>
    <s v="Princess Swimming &amp; Spa - Girls Beauty Game FREE"/>
    <n v="72358912"/>
    <s v="USD"/>
    <x v="1"/>
    <x v="483"/>
    <n v="21"/>
    <n v="4"/>
    <n v="4"/>
    <s v="1.0.0"/>
    <s v="4+"/>
    <x v="0"/>
    <n v="40"/>
    <n v="5"/>
    <n v="2"/>
    <n v="1"/>
  </r>
  <r>
    <n v="7999"/>
    <n v="1098619553"/>
    <s v="Slots Real Las Vegas - Free Casino Slot Machine Games - Bet, Spin and Win Jackpot &amp; Bonus"/>
    <n v="60484608"/>
    <s v="USD"/>
    <x v="1"/>
    <x v="179"/>
    <n v="115"/>
    <n v="4.5"/>
    <n v="4.5"/>
    <n v="1.02"/>
    <s v="17+"/>
    <x v="0"/>
    <n v="37"/>
    <n v="0"/>
    <n v="1"/>
    <n v="1"/>
  </r>
  <r>
    <n v="8003"/>
    <n v="1098758960"/>
    <s v="Craftmoji - the cute craft sticker App"/>
    <n v="39272448"/>
    <s v="USD"/>
    <x v="2"/>
    <x v="2405"/>
    <n v="12"/>
    <n v="1.5"/>
    <n v="2"/>
    <s v="1.0.28"/>
    <s v="12+"/>
    <x v="13"/>
    <n v="37"/>
    <n v="4"/>
    <n v="1"/>
    <n v="1"/>
  </r>
  <r>
    <n v="8004"/>
    <n v="1098834577"/>
    <s v="Todrick"/>
    <n v="18373632"/>
    <s v="USD"/>
    <x v="2"/>
    <x v="831"/>
    <n v="1"/>
    <n v="5"/>
    <n v="5"/>
    <n v="1.1000000000000001"/>
    <s v="12+"/>
    <x v="9"/>
    <n v="37"/>
    <n v="0"/>
    <n v="1"/>
    <n v="1"/>
  </r>
  <r>
    <n v="8008"/>
    <n v="1099021080"/>
    <s v="擳閫嚗伐- 3D啗銝ㄚ葩"/>
    <n v="362543104"/>
    <s v="USD"/>
    <x v="1"/>
    <x v="197"/>
    <n v="0"/>
    <n v="0"/>
    <n v="0"/>
    <s v="5.2.0"/>
    <s v="9+"/>
    <x v="0"/>
    <n v="38"/>
    <n v="5"/>
    <n v="1"/>
    <n v="1"/>
  </r>
  <r>
    <n v="8015"/>
    <n v="1099079526"/>
    <s v="勗脯弦株"/>
    <n v="177694720"/>
    <s v="USD"/>
    <x v="1"/>
    <x v="831"/>
    <n v="1"/>
    <n v="1"/>
    <n v="1"/>
    <s v="1.0.0"/>
    <s v="4+"/>
    <x v="0"/>
    <n v="38"/>
    <n v="5"/>
    <n v="1"/>
    <n v="1"/>
  </r>
  <r>
    <n v="8016"/>
    <n v="1099081620"/>
    <s v="Crazy Craft Mod Guide for Minecraft Pc :Complete and Ultimate for Players"/>
    <n v="64715776"/>
    <s v="USD"/>
    <x v="7"/>
    <x v="1860"/>
    <n v="69"/>
    <n v="1.5"/>
    <n v="1.5"/>
    <n v="1.1000000000000001"/>
    <s v="4+"/>
    <x v="0"/>
    <n v="40"/>
    <n v="5"/>
    <n v="1"/>
    <n v="1"/>
  </r>
  <r>
    <n v="8019"/>
    <n v="1099092384"/>
    <s v="VR Viewer"/>
    <n v="45782016"/>
    <s v="USD"/>
    <x v="2"/>
    <x v="823"/>
    <n v="9"/>
    <n v="3"/>
    <n v="2.5"/>
    <s v="1.1.2"/>
    <s v="4+"/>
    <x v="14"/>
    <n v="37"/>
    <n v="2"/>
    <n v="2"/>
    <n v="1"/>
  </r>
  <r>
    <n v="8021"/>
    <n v="1099152229"/>
    <s v="Sports Hero"/>
    <n v="80888832"/>
    <s v="USD"/>
    <x v="1"/>
    <x v="333"/>
    <n v="147"/>
    <n v="4"/>
    <n v="4"/>
    <s v="1.0.3"/>
    <s v="4+"/>
    <x v="0"/>
    <n v="38"/>
    <n v="5"/>
    <n v="1"/>
    <n v="1"/>
  </r>
  <r>
    <n v="8023"/>
    <n v="1099176816"/>
    <s v="Heuristic Shakespeare - The Tempest"/>
    <n v="233176064"/>
    <s v="USD"/>
    <x v="8"/>
    <x v="828"/>
    <n v="32"/>
    <n v="5"/>
    <n v="5"/>
    <s v="1.0.6"/>
    <s v="4+"/>
    <x v="16"/>
    <n v="24"/>
    <n v="5"/>
    <n v="1"/>
    <n v="1"/>
  </r>
  <r>
    <n v="8024"/>
    <n v="1099179070"/>
    <s v="DM2 - The Drum Machine"/>
    <n v="93433856"/>
    <s v="USD"/>
    <x v="4"/>
    <x v="205"/>
    <n v="3"/>
    <n v="4.5"/>
    <n v="5"/>
    <s v="1.2.3"/>
    <s v="4+"/>
    <x v="6"/>
    <n v="24"/>
    <n v="5"/>
    <n v="1"/>
    <n v="1"/>
  </r>
  <r>
    <n v="8026"/>
    <n v="1099420627"/>
    <s v="Color Dotz"/>
    <n v="17227776"/>
    <s v="USD"/>
    <x v="1"/>
    <x v="3018"/>
    <n v="22"/>
    <n v="3.5"/>
    <n v="3.5"/>
    <n v="1.4"/>
    <s v="4+"/>
    <x v="0"/>
    <n v="37"/>
    <n v="3"/>
    <n v="1"/>
    <n v="1"/>
  </r>
  <r>
    <n v="8031"/>
    <n v="1099703034"/>
    <s v="Warhammer 40,000: Regicide"/>
    <n v="754333696"/>
    <s v="USD"/>
    <x v="2"/>
    <x v="662"/>
    <n v="5"/>
    <n v="3.5"/>
    <n v="5"/>
    <n v="2.2000000000000002"/>
    <s v="17+"/>
    <x v="0"/>
    <n v="37"/>
    <n v="5"/>
    <n v="1"/>
    <n v="1"/>
  </r>
  <r>
    <n v="8032"/>
    <n v="1099710942"/>
    <s v="啜 -雿 脯"/>
    <n v="44267520"/>
    <s v="USD"/>
    <x v="1"/>
    <x v="197"/>
    <n v="0"/>
    <n v="0"/>
    <n v="0"/>
    <n v="1"/>
    <s v="17+"/>
    <x v="13"/>
    <n v="37"/>
    <n v="0"/>
    <n v="1"/>
    <n v="1"/>
  </r>
  <r>
    <n v="8033"/>
    <n v="1099735932"/>
    <s v="Treasure Buster"/>
    <n v="41987072"/>
    <s v="USD"/>
    <x v="2"/>
    <x v="555"/>
    <n v="53"/>
    <n v="4.5"/>
    <n v="4.5"/>
    <n v="1"/>
    <s v="12+"/>
    <x v="0"/>
    <n v="38"/>
    <n v="5"/>
    <n v="1"/>
    <n v="1"/>
  </r>
  <r>
    <n v="8035"/>
    <n v="1099859731"/>
    <s v="銝正"/>
    <n v="352692224"/>
    <s v="USD"/>
    <x v="1"/>
    <x v="197"/>
    <n v="0"/>
    <n v="0"/>
    <n v="0"/>
    <s v="1.6.0"/>
    <s v="9+"/>
    <x v="0"/>
    <n v="37"/>
    <n v="5"/>
    <n v="1"/>
    <n v="1"/>
  </r>
  <r>
    <n v="8036"/>
    <n v="1099862552"/>
    <s v="Tap Smiths"/>
    <n v="141621248"/>
    <s v="USD"/>
    <x v="1"/>
    <x v="2963"/>
    <n v="114"/>
    <n v="4.5"/>
    <n v="5"/>
    <s v="1.2.3"/>
    <s v="4+"/>
    <x v="0"/>
    <n v="40"/>
    <n v="5"/>
    <n v="1"/>
    <n v="1"/>
  </r>
  <r>
    <n v="8037"/>
    <n v="1099877033"/>
    <s v="脯"/>
    <n v="56503296"/>
    <s v="USD"/>
    <x v="1"/>
    <x v="197"/>
    <n v="0"/>
    <n v="0"/>
    <n v="0"/>
    <s v="1.6.3"/>
    <s v="12+"/>
    <x v="0"/>
    <n v="40"/>
    <n v="5"/>
    <n v="1"/>
    <n v="1"/>
  </r>
  <r>
    <n v="8038"/>
    <n v="1099950549"/>
    <s v="Dead Reckoning: The Crescent Case - A Mystery Hidden Object Game (Full)"/>
    <n v="967158784"/>
    <s v="USD"/>
    <x v="12"/>
    <x v="1695"/>
    <n v="58"/>
    <n v="4"/>
    <n v="4"/>
    <s v="1.0.0"/>
    <s v="9+"/>
    <x v="0"/>
    <n v="37"/>
    <n v="5"/>
    <n v="4"/>
    <n v="1"/>
  </r>
  <r>
    <n v="8039"/>
    <n v="1099961721"/>
    <s v="Mahjong Solitaire Star! Your Favorite Game!"/>
    <n v="60092416"/>
    <s v="USD"/>
    <x v="1"/>
    <x v="1254"/>
    <n v="92"/>
    <n v="4.5"/>
    <n v="4.5"/>
    <s v="1.0.7"/>
    <s v="4+"/>
    <x v="0"/>
    <n v="37"/>
    <n v="3"/>
    <n v="1"/>
    <n v="1"/>
  </r>
  <r>
    <n v="8040"/>
    <n v="1099995778"/>
    <s v="Punished Talents: Stolen Awards HD - A Mystery Hidden Object Game (Full)"/>
    <n v="926931968"/>
    <s v="USD"/>
    <x v="12"/>
    <x v="410"/>
    <n v="45"/>
    <n v="3.5"/>
    <n v="3.5"/>
    <s v="1.0.0"/>
    <s v="9+"/>
    <x v="0"/>
    <n v="24"/>
    <n v="5"/>
    <n v="3"/>
    <n v="1"/>
  </r>
  <r>
    <n v="8042"/>
    <n v="1100023494"/>
    <s v="European Mystery: Flowers of Death HD (Full)"/>
    <n v="1131868160"/>
    <s v="USD"/>
    <x v="12"/>
    <x v="859"/>
    <n v="68"/>
    <n v="3.5"/>
    <n v="3.5"/>
    <s v="1.0.0"/>
    <s v="9+"/>
    <x v="0"/>
    <n v="24"/>
    <n v="5"/>
    <n v="3"/>
    <n v="1"/>
  </r>
  <r>
    <n v="8043"/>
    <n v="1100029269"/>
    <s v="Sable Maze: Soul Catcher HD - A Mystery Hidden Object Game (Full)"/>
    <n v="1233047552"/>
    <s v="USD"/>
    <x v="12"/>
    <x v="66"/>
    <n v="38"/>
    <n v="3.5"/>
    <n v="3.5"/>
    <s v="1.0.0"/>
    <s v="9+"/>
    <x v="0"/>
    <n v="24"/>
    <n v="5"/>
    <n v="3"/>
    <n v="1"/>
  </r>
  <r>
    <n v="8044"/>
    <n v="1100087171"/>
    <s v="PP粹揣-菜暑摮嗥揣撟喳"/>
    <n v="29420544"/>
    <s v="USD"/>
    <x v="1"/>
    <x v="197"/>
    <n v="0"/>
    <n v="0"/>
    <n v="0"/>
    <s v="2.4.0"/>
    <s v="4+"/>
    <x v="5"/>
    <n v="38"/>
    <n v="0"/>
    <n v="2"/>
    <n v="1"/>
  </r>
  <r>
    <n v="8045"/>
    <n v="1100088261"/>
    <s v="Alternative Girls"/>
    <n v="207391744"/>
    <s v="USD"/>
    <x v="1"/>
    <x v="664"/>
    <n v="2"/>
    <n v="5"/>
    <n v="4"/>
    <s v="1.10.0"/>
    <s v="12+"/>
    <x v="0"/>
    <n v="38"/>
    <n v="4"/>
    <n v="1"/>
    <n v="1"/>
  </r>
  <r>
    <n v="8046"/>
    <n v="1100092726"/>
    <s v="Dropple"/>
    <n v="204987392"/>
    <s v="USD"/>
    <x v="1"/>
    <x v="2344"/>
    <n v="0"/>
    <n v="4.5"/>
    <n v="0"/>
    <s v="3.2.0"/>
    <s v="4+"/>
    <x v="0"/>
    <n v="40"/>
    <n v="5"/>
    <n v="27"/>
    <n v="1"/>
  </r>
  <r>
    <n v="8047"/>
    <n v="1100094604"/>
    <s v="Magic Legion - Age of Heroes"/>
    <n v="238582784"/>
    <s v="USD"/>
    <x v="1"/>
    <x v="2559"/>
    <n v="8"/>
    <n v="4.5"/>
    <n v="4.5"/>
    <n v="2.06"/>
    <s v="12+"/>
    <x v="0"/>
    <n v="38"/>
    <n v="5"/>
    <n v="9"/>
    <n v="1"/>
  </r>
  <r>
    <n v="8050"/>
    <n v="1100110635"/>
    <s v="He-Man Tappers of Grayskull"/>
    <n v="446764032"/>
    <s v="USD"/>
    <x v="1"/>
    <x v="3019"/>
    <n v="7"/>
    <n v="4.5"/>
    <n v="5"/>
    <s v="2.3.2"/>
    <s v="9+"/>
    <x v="0"/>
    <n v="37"/>
    <n v="5"/>
    <n v="12"/>
    <n v="1"/>
  </r>
  <r>
    <n v="8051"/>
    <n v="1100113170"/>
    <s v="柴瘥"/>
    <n v="30200832"/>
    <s v="USD"/>
    <x v="1"/>
    <x v="197"/>
    <n v="0"/>
    <n v="0"/>
    <n v="0"/>
    <s v="1.0.1"/>
    <s v="4+"/>
    <x v="0"/>
    <n v="38"/>
    <n v="4"/>
    <n v="2"/>
    <n v="1"/>
  </r>
  <r>
    <n v="8054"/>
    <n v="1100139790"/>
    <s v="Dinotrux: Trux It Up!"/>
    <n v="377004032"/>
    <s v="USD"/>
    <x v="7"/>
    <x v="746"/>
    <n v="9"/>
    <n v="4"/>
    <n v="3"/>
    <n v="1.4"/>
    <s v="4+"/>
    <x v="13"/>
    <n v="37"/>
    <n v="5"/>
    <n v="14"/>
    <n v="1"/>
  </r>
  <r>
    <n v="8055"/>
    <n v="1100147750"/>
    <s v="Trailer Truck Parking with Real City Traffic Car Driving Sim"/>
    <n v="341624832"/>
    <s v="USD"/>
    <x v="1"/>
    <x v="1739"/>
    <n v="173"/>
    <n v="4.5"/>
    <n v="4.5"/>
    <n v="1"/>
    <s v="4+"/>
    <x v="0"/>
    <n v="38"/>
    <n v="5"/>
    <n v="1"/>
    <n v="1"/>
  </r>
  <r>
    <n v="8056"/>
    <n v="1100160696"/>
    <s v="BiBi憡曹蝷曉 - 憟賜虜刻"/>
    <n v="50778112"/>
    <s v="USD"/>
    <x v="1"/>
    <x v="197"/>
    <n v="0"/>
    <n v="0"/>
    <n v="0"/>
    <n v="3"/>
    <s v="17+"/>
    <x v="9"/>
    <n v="38"/>
    <n v="0"/>
    <n v="1"/>
    <n v="1"/>
  </r>
  <r>
    <n v="8059"/>
    <n v="1100292960"/>
    <s v="Castles of Mad King Ludwig"/>
    <n v="89542656"/>
    <s v="USD"/>
    <x v="12"/>
    <x v="2979"/>
    <n v="126"/>
    <n v="4.5"/>
    <n v="4.5"/>
    <n v="1.1000000000000001"/>
    <s v="4+"/>
    <x v="0"/>
    <n v="38"/>
    <n v="3"/>
    <n v="1"/>
    <n v="1"/>
  </r>
  <r>
    <n v="8060"/>
    <n v="1100331256"/>
    <s v="Dots &amp; Co: A New Puzzle Adventure"/>
    <n v="180679680"/>
    <s v="USD"/>
    <x v="1"/>
    <x v="3020"/>
    <n v="19"/>
    <n v="4.5"/>
    <n v="4.5"/>
    <s v="2.9.3"/>
    <s v="4+"/>
    <x v="0"/>
    <n v="37"/>
    <n v="5"/>
    <n v="1"/>
    <n v="1"/>
  </r>
  <r>
    <n v="8061"/>
    <n v="1100472035"/>
    <s v="Blocko."/>
    <n v="20145152"/>
    <s v="USD"/>
    <x v="7"/>
    <x v="111"/>
    <n v="182"/>
    <n v="4"/>
    <n v="4"/>
    <s v="1.0.0"/>
    <s v="4+"/>
    <x v="0"/>
    <n v="37"/>
    <n v="5"/>
    <n v="18"/>
    <n v="1"/>
  </r>
  <r>
    <n v="8064"/>
    <n v="1100573190"/>
    <s v="Jigsaw Puzzle for Brain Training -PITATOY-"/>
    <n v="92101632"/>
    <s v="USD"/>
    <x v="1"/>
    <x v="197"/>
    <n v="0"/>
    <n v="0"/>
    <n v="0"/>
    <s v="1.1.0"/>
    <s v="4+"/>
    <x v="0"/>
    <n v="37"/>
    <n v="2"/>
    <n v="5"/>
    <n v="1"/>
  </r>
  <r>
    <n v="8066"/>
    <n v="1100578622"/>
    <s v="Solitaire "/>
    <n v="67928064"/>
    <s v="USD"/>
    <x v="1"/>
    <x v="3021"/>
    <n v="142"/>
    <n v="5"/>
    <n v="5"/>
    <s v="1.0.97"/>
    <s v="4+"/>
    <x v="0"/>
    <n v="40"/>
    <n v="2"/>
    <n v="14"/>
    <n v="1"/>
  </r>
  <r>
    <n v="8067"/>
    <n v="1100591575"/>
    <s v="enzo!"/>
    <n v="13344768"/>
    <s v="USD"/>
    <x v="7"/>
    <x v="131"/>
    <n v="202"/>
    <n v="3.5"/>
    <n v="3"/>
    <s v="1.0.2"/>
    <s v="4+"/>
    <x v="0"/>
    <n v="38"/>
    <n v="5"/>
    <n v="1"/>
    <n v="1"/>
  </r>
  <r>
    <n v="8069"/>
    <n v="1100612577"/>
    <s v="Cars &amp; Vehicles Puzzle Game for toddlers HD - Children's Smart Educational Transport puzzles for kids 2+"/>
    <n v="49201152"/>
    <s v="USD"/>
    <x v="6"/>
    <x v="1068"/>
    <n v="2"/>
    <n v="3"/>
    <n v="3"/>
    <n v="1"/>
    <s v="4+"/>
    <x v="0"/>
    <n v="38"/>
    <n v="5"/>
    <n v="9"/>
    <n v="1"/>
  </r>
  <r>
    <n v="8072"/>
    <n v="1100620736"/>
    <s v="憭揣(Pro)-12%擃韐Ｘ韏像"/>
    <n v="28964864"/>
    <s v="USD"/>
    <x v="1"/>
    <x v="197"/>
    <n v="0"/>
    <n v="0"/>
    <n v="0"/>
    <s v="1.6.9"/>
    <s v="17+"/>
    <x v="5"/>
    <n v="37"/>
    <n v="0"/>
    <n v="1"/>
    <n v="1"/>
  </r>
  <r>
    <n v="8075"/>
    <n v="1100636064"/>
    <s v="Music and Chill"/>
    <n v="28763136"/>
    <s v="USD"/>
    <x v="1"/>
    <x v="898"/>
    <n v="36"/>
    <n v="4"/>
    <n v="4.5"/>
    <n v="1.1000000000000001"/>
    <s v="4+"/>
    <x v="6"/>
    <n v="37"/>
    <n v="0"/>
    <n v="1"/>
    <n v="1"/>
  </r>
  <r>
    <n v="8076"/>
    <n v="1100639820"/>
    <s v="HorseMoji: Equestrian Emoji"/>
    <n v="16315392"/>
    <s v="USD"/>
    <x v="7"/>
    <x v="1695"/>
    <n v="32"/>
    <n v="2"/>
    <n v="1.5"/>
    <n v="1.3"/>
    <s v="4+"/>
    <x v="13"/>
    <n v="37"/>
    <n v="5"/>
    <n v="1"/>
    <n v="1"/>
  </r>
  <r>
    <n v="8078"/>
    <n v="1100694944"/>
    <s v="Curious George Train Adventures"/>
    <n v="204338176"/>
    <s v="USD"/>
    <x v="2"/>
    <x v="674"/>
    <n v="4"/>
    <n v="3.5"/>
    <n v="3"/>
    <n v="1.2"/>
    <s v="4+"/>
    <x v="16"/>
    <n v="37"/>
    <n v="5"/>
    <n v="1"/>
    <n v="1"/>
  </r>
  <r>
    <n v="8079"/>
    <n v="1100696971"/>
    <s v="Gmojiz"/>
    <n v="73951232"/>
    <s v="USD"/>
    <x v="7"/>
    <x v="1236"/>
    <n v="1"/>
    <n v="3"/>
    <n v="1"/>
    <n v="1.4"/>
    <s v="17+"/>
    <x v="13"/>
    <n v="37"/>
    <n v="5"/>
    <n v="1"/>
    <n v="1"/>
  </r>
  <r>
    <n v="8080"/>
    <n v="1100723148"/>
    <s v="Pikazo  AI art that YOU control"/>
    <n v="84549632"/>
    <s v="USD"/>
    <x v="1"/>
    <x v="1455"/>
    <n v="3"/>
    <n v="4"/>
    <n v="4"/>
    <s v="3.2.3"/>
    <s v="4+"/>
    <x v="14"/>
    <n v="37"/>
    <n v="5"/>
    <n v="24"/>
    <n v="1"/>
  </r>
  <r>
    <n v="8082"/>
    <n v="1100797913"/>
    <s v="OffRoad Drive Desert"/>
    <n v="341455872"/>
    <s v="USD"/>
    <x v="7"/>
    <x v="120"/>
    <n v="24"/>
    <n v="4"/>
    <n v="4"/>
    <s v="1.0.5"/>
    <s v="4+"/>
    <x v="0"/>
    <n v="40"/>
    <n v="5"/>
    <n v="1"/>
    <n v="1"/>
  </r>
  <r>
    <n v="8083"/>
    <n v="1100810556"/>
    <s v="Hidden Expedition: Dawn of Prosperity - A Mystery Hidden Object Game (Full)"/>
    <n v="862396416"/>
    <s v="USD"/>
    <x v="12"/>
    <x v="1695"/>
    <n v="27"/>
    <n v="4.5"/>
    <n v="4.5"/>
    <s v="1.0.2"/>
    <s v="9+"/>
    <x v="0"/>
    <n v="37"/>
    <n v="5"/>
    <n v="5"/>
    <n v="1"/>
  </r>
  <r>
    <n v="8084"/>
    <n v="1100883805"/>
    <s v="Bud Farm: Grass Roots"/>
    <n v="65891328"/>
    <s v="USD"/>
    <x v="1"/>
    <x v="3022"/>
    <n v="485"/>
    <n v="4.5"/>
    <n v="5"/>
    <s v="1.10.0"/>
    <s v="17+"/>
    <x v="0"/>
    <n v="37"/>
    <n v="5"/>
    <n v="1"/>
    <n v="1"/>
  </r>
  <r>
    <n v="8089"/>
    <n v="1101015200"/>
    <s v="撠僑 (Combo Warrior)-亦頂Q嗆卜PG虜"/>
    <n v="576397312"/>
    <s v="USD"/>
    <x v="1"/>
    <x v="197"/>
    <n v="0"/>
    <n v="0"/>
    <n v="0"/>
    <s v="2.2.0"/>
    <s v="9+"/>
    <x v="0"/>
    <n v="38"/>
    <n v="5"/>
    <n v="1"/>
    <n v="1"/>
  </r>
  <r>
    <n v="8099"/>
    <n v="1101109456"/>
    <s v="My Majesty"/>
    <n v="200294400"/>
    <s v="USD"/>
    <x v="1"/>
    <x v="2782"/>
    <n v="7"/>
    <n v="3"/>
    <n v="4.5"/>
    <s v="1.1.1"/>
    <s v="12+"/>
    <x v="0"/>
    <n v="37"/>
    <n v="5"/>
    <n v="1"/>
    <n v="1"/>
  </r>
  <r>
    <n v="8100"/>
    <n v="1101141411"/>
    <s v="Police Sniper Prison Guard"/>
    <n v="225862656"/>
    <s v="USD"/>
    <x v="1"/>
    <x v="1558"/>
    <n v="80"/>
    <n v="4"/>
    <n v="4"/>
    <n v="2.5"/>
    <s v="17+"/>
    <x v="0"/>
    <n v="38"/>
    <n v="5"/>
    <n v="1"/>
    <n v="1"/>
  </r>
  <r>
    <n v="8103"/>
    <n v="1101399354"/>
    <s v="Mystery Trackers: Paxton Creek Avengers - A Mystery Hidden Object Game (Full)"/>
    <n v="1008609280"/>
    <s v="USD"/>
    <x v="12"/>
    <x v="954"/>
    <n v="67"/>
    <n v="4"/>
    <n v="4"/>
    <s v="1.0.0"/>
    <s v="9+"/>
    <x v="0"/>
    <n v="37"/>
    <n v="5"/>
    <n v="5"/>
    <n v="1"/>
  </r>
  <r>
    <n v="8104"/>
    <n v="1101419354"/>
    <s v="Aurora - Puzzle Adventure"/>
    <n v="111938560"/>
    <s v="USD"/>
    <x v="7"/>
    <x v="532"/>
    <n v="30"/>
    <n v="4.5"/>
    <n v="4.5"/>
    <n v="1.39"/>
    <s v="4+"/>
    <x v="0"/>
    <n v="38"/>
    <n v="4"/>
    <n v="1"/>
    <n v="1"/>
  </r>
  <r>
    <n v="8105"/>
    <n v="1101436320"/>
    <s v="TLC GO - Watch Full Episodes and Live TV"/>
    <n v="32314368"/>
    <s v="USD"/>
    <x v="1"/>
    <x v="1142"/>
    <n v="46"/>
    <n v="3"/>
    <n v="3"/>
    <s v="2.5.2"/>
    <s v="12+"/>
    <x v="13"/>
    <n v="37"/>
    <n v="4"/>
    <n v="1"/>
    <n v="1"/>
  </r>
  <r>
    <n v="8106"/>
    <n v="1101445404"/>
    <s v="Starbucks Keyboard"/>
    <n v="36112384"/>
    <s v="USD"/>
    <x v="1"/>
    <x v="3023"/>
    <n v="8"/>
    <n v="3"/>
    <n v="3"/>
    <n v="1.3"/>
    <s v="4+"/>
    <x v="18"/>
    <n v="37"/>
    <n v="0"/>
    <n v="1"/>
    <n v="1"/>
  </r>
  <r>
    <n v="8107"/>
    <n v="1101472953"/>
    <s v="Mystery Case Files: Ravenhearst Unlocked - A Hidden Object Adventure (Full)"/>
    <n v="1354634240"/>
    <s v="USD"/>
    <x v="12"/>
    <x v="1416"/>
    <n v="82"/>
    <n v="4.5"/>
    <n v="4.5"/>
    <s v="1.0.0"/>
    <s v="9+"/>
    <x v="0"/>
    <n v="38"/>
    <n v="5"/>
    <n v="5"/>
    <n v="1"/>
  </r>
  <r>
    <n v="8108"/>
    <n v="1101501512"/>
    <s v="Lush Cosmetics"/>
    <n v="51459072"/>
    <s v="USD"/>
    <x v="1"/>
    <x v="1063"/>
    <n v="15"/>
    <n v="4"/>
    <n v="3.5"/>
    <s v="1.2.2"/>
    <s v="4+"/>
    <x v="3"/>
    <n v="37"/>
    <n v="0"/>
    <n v="2"/>
    <n v="1"/>
  </r>
  <r>
    <n v="8109"/>
    <n v="1101562772"/>
    <s v="Billiards8 (8 Ball &amp; Mission)"/>
    <n v="315748352"/>
    <s v="USD"/>
    <x v="1"/>
    <x v="197"/>
    <n v="0"/>
    <n v="0"/>
    <n v="0"/>
    <s v="1.0.0"/>
    <s v="4+"/>
    <x v="0"/>
    <n v="40"/>
    <n v="5"/>
    <n v="2"/>
    <n v="1"/>
  </r>
  <r>
    <n v="8113"/>
    <n v="1101582722"/>
    <s v="The Island:Brave Heart"/>
    <n v="175841280"/>
    <s v="USD"/>
    <x v="2"/>
    <x v="561"/>
    <n v="3"/>
    <n v="3"/>
    <n v="3"/>
    <s v="1.3.2"/>
    <s v="12+"/>
    <x v="0"/>
    <n v="43"/>
    <n v="5"/>
    <n v="3"/>
    <n v="1"/>
  </r>
  <r>
    <n v="8121"/>
    <n v="1101635974"/>
    <s v="Spot the Difference!閮箸"/>
    <n v="16202752"/>
    <s v="USD"/>
    <x v="1"/>
    <x v="197"/>
    <n v="0"/>
    <n v="0"/>
    <n v="0"/>
    <s v="1.0.1"/>
    <s v="17+"/>
    <x v="13"/>
    <n v="37"/>
    <n v="0"/>
    <n v="1"/>
    <n v="1"/>
  </r>
  <r>
    <n v="8123"/>
    <n v="1101675121"/>
    <s v="Catch the Bus"/>
    <n v="371298304"/>
    <s v="USD"/>
    <x v="1"/>
    <x v="456"/>
    <n v="4"/>
    <n v="3"/>
    <n v="3.5"/>
    <n v="1.1000000000000001"/>
    <s v="4+"/>
    <x v="0"/>
    <n v="38"/>
    <n v="5"/>
    <n v="1"/>
    <n v="1"/>
  </r>
  <r>
    <n v="8127"/>
    <n v="1101691540"/>
    <s v="Worm.is: The Game"/>
    <n v="81690624"/>
    <s v="USD"/>
    <x v="1"/>
    <x v="3024"/>
    <n v="68"/>
    <n v="4.5"/>
    <n v="5"/>
    <s v="2.1.0"/>
    <s v="9+"/>
    <x v="0"/>
    <n v="38"/>
    <n v="3"/>
    <n v="16"/>
    <n v="1"/>
  </r>
  <r>
    <n v="8130"/>
    <n v="1101744458"/>
    <s v="Civil War: Bloody April"/>
    <n v="228435968"/>
    <s v="USD"/>
    <x v="7"/>
    <x v="422"/>
    <n v="24"/>
    <n v="2"/>
    <n v="2"/>
    <n v="1"/>
    <s v="12+"/>
    <x v="0"/>
    <n v="37"/>
    <n v="5"/>
    <n v="1"/>
    <n v="1"/>
  </r>
  <r>
    <n v="8131"/>
    <n v="1101848745"/>
    <s v="Runaway Toad"/>
    <n v="235554816"/>
    <s v="USD"/>
    <x v="6"/>
    <x v="177"/>
    <n v="9"/>
    <n v="4"/>
    <n v="3.5"/>
    <n v="1.1000000000000001"/>
    <s v="4+"/>
    <x v="0"/>
    <n v="40"/>
    <n v="4"/>
    <n v="11"/>
    <n v="1"/>
  </r>
  <r>
    <n v="8133"/>
    <n v="1102054727"/>
    <s v="Snake Slither Run - Hungry Worm Eat Color Dot"/>
    <n v="35186688"/>
    <s v="USD"/>
    <x v="1"/>
    <x v="3025"/>
    <n v="4474"/>
    <n v="4.5"/>
    <n v="4.5"/>
    <n v="1.3"/>
    <s v="4+"/>
    <x v="0"/>
    <n v="40"/>
    <n v="2"/>
    <n v="16"/>
    <n v="1"/>
  </r>
  <r>
    <n v="8134"/>
    <n v="1102056464"/>
    <s v="Skateboard Party 3 ft. Greg Lutzka"/>
    <n v="1478030336"/>
    <s v="USD"/>
    <x v="7"/>
    <x v="587"/>
    <n v="4"/>
    <n v="4.5"/>
    <n v="5"/>
    <s v="1.0.4"/>
    <s v="9+"/>
    <x v="0"/>
    <n v="38"/>
    <n v="5"/>
    <n v="11"/>
    <n v="1"/>
  </r>
  <r>
    <n v="8139"/>
    <n v="1102291071"/>
    <s v="怒  蟡Lv胯嚗  #憭拇瘙"/>
    <n v="128066560"/>
    <s v="USD"/>
    <x v="1"/>
    <x v="197"/>
    <n v="0"/>
    <n v="0"/>
    <n v="0"/>
    <n v="1.2"/>
    <s v="4+"/>
    <x v="0"/>
    <n v="38"/>
    <n v="0"/>
    <n v="0"/>
    <n v="1"/>
  </r>
  <r>
    <n v="8149"/>
    <n v="1102339559"/>
    <s v="Relay  Multiple Location Maps"/>
    <n v="20145152"/>
    <s v="USD"/>
    <x v="7"/>
    <x v="423"/>
    <n v="10"/>
    <n v="3.5"/>
    <n v="4"/>
    <s v="1.0.3"/>
    <s v="4+"/>
    <x v="8"/>
    <n v="37"/>
    <n v="5"/>
    <n v="1"/>
    <n v="1"/>
  </r>
  <r>
    <n v="8150"/>
    <n v="1102346079"/>
    <s v="Brake or Break"/>
    <n v="82316288"/>
    <s v="USD"/>
    <x v="1"/>
    <x v="295"/>
    <n v="3"/>
    <n v="5"/>
    <n v="5"/>
    <s v="1.4.1"/>
    <s v="9+"/>
    <x v="0"/>
    <n v="38"/>
    <n v="5"/>
    <n v="1"/>
    <n v="1"/>
  </r>
  <r>
    <n v="8152"/>
    <n v="1102362078"/>
    <s v="Las Vegas Valet Limo and Sports Car Parking"/>
    <n v="250655744"/>
    <s v="USD"/>
    <x v="1"/>
    <x v="131"/>
    <n v="220"/>
    <n v="4.5"/>
    <n v="4.5"/>
    <n v="1"/>
    <s v="4+"/>
    <x v="0"/>
    <n v="38"/>
    <n v="5"/>
    <n v="1"/>
    <n v="1"/>
  </r>
  <r>
    <n v="8153"/>
    <n v="1102364578"/>
    <s v="Fit 蝘犖亥澈-頞亙熒餈頧臭辣"/>
    <n v="119980032"/>
    <s v="USD"/>
    <x v="1"/>
    <x v="197"/>
    <n v="0"/>
    <n v="0"/>
    <n v="0"/>
    <s v="2.3.3"/>
    <s v="4+"/>
    <x v="12"/>
    <n v="37"/>
    <n v="5"/>
    <n v="2"/>
    <n v="1"/>
  </r>
  <r>
    <n v="8154"/>
    <n v="1102411902"/>
    <s v="Escape from the Art Gallery."/>
    <n v="110124032"/>
    <s v="USD"/>
    <x v="1"/>
    <x v="561"/>
    <n v="6"/>
    <n v="4"/>
    <n v="4"/>
    <n v="1.5"/>
    <s v="4+"/>
    <x v="0"/>
    <n v="40"/>
    <n v="5"/>
    <n v="1"/>
    <n v="1"/>
  </r>
  <r>
    <n v="8156"/>
    <n v="1102448232"/>
    <s v="Rule with an Iron Fish: A Pirate Fishing RPG"/>
    <n v="100349952"/>
    <s v="USD"/>
    <x v="6"/>
    <x v="383"/>
    <n v="105"/>
    <n v="5"/>
    <n v="4.5"/>
    <n v="1.4"/>
    <s v="4+"/>
    <x v="0"/>
    <n v="40"/>
    <n v="5"/>
    <n v="1"/>
    <n v="1"/>
  </r>
  <r>
    <n v="8157"/>
    <n v="1102448236"/>
    <s v="Winter Fugitives 2: Chronicles"/>
    <n v="166257664"/>
    <s v="USD"/>
    <x v="1"/>
    <x v="1609"/>
    <n v="8"/>
    <n v="4"/>
    <n v="4.5"/>
    <n v="1.4"/>
    <s v="12+"/>
    <x v="0"/>
    <n v="38"/>
    <n v="5"/>
    <n v="6"/>
    <n v="1"/>
  </r>
  <r>
    <n v="8158"/>
    <n v="1102495460"/>
    <s v="Pan Book 3: Key to the Capitol"/>
    <n v="805970944"/>
    <s v="USD"/>
    <x v="8"/>
    <x v="831"/>
    <n v="1"/>
    <n v="5"/>
    <n v="5"/>
    <s v="1.3.1"/>
    <s v="4+"/>
    <x v="20"/>
    <n v="37"/>
    <n v="5"/>
    <n v="1"/>
    <n v="1"/>
  </r>
  <r>
    <n v="8159"/>
    <n v="1102508135"/>
    <s v="PAC-MAN Pop"/>
    <n v="247194624"/>
    <s v="USD"/>
    <x v="1"/>
    <x v="1173"/>
    <n v="216"/>
    <n v="4.5"/>
    <n v="4"/>
    <s v="2.1.6471"/>
    <s v="4+"/>
    <x v="0"/>
    <n v="37"/>
    <n v="5"/>
    <n v="7"/>
    <n v="1"/>
  </r>
  <r>
    <n v="8160"/>
    <n v="1102520605"/>
    <s v="CNN Politics"/>
    <n v="30449664"/>
    <s v="USD"/>
    <x v="1"/>
    <x v="2719"/>
    <n v="1"/>
    <n v="3"/>
    <n v="5"/>
    <s v="2.8.2"/>
    <s v="4+"/>
    <x v="19"/>
    <n v="37"/>
    <n v="0"/>
    <n v="1"/>
    <n v="1"/>
  </r>
  <r>
    <n v="8163"/>
    <n v="1102659097"/>
    <s v="憒揣-Ｙ揣摰蝔喳擃韐Ｙ  嚗"/>
    <n v="31624192"/>
    <s v="USD"/>
    <x v="1"/>
    <x v="197"/>
    <n v="0"/>
    <n v="0"/>
    <n v="0"/>
    <s v="3.0.20"/>
    <s v="4+"/>
    <x v="5"/>
    <n v="38"/>
    <n v="0"/>
    <n v="2"/>
    <n v="1"/>
  </r>
  <r>
    <n v="8164"/>
    <n v="1102660950"/>
    <s v="璇血劂頧抵"/>
    <n v="267673600"/>
    <s v="USD"/>
    <x v="2"/>
    <x v="197"/>
    <n v="0"/>
    <n v="0"/>
    <n v="0"/>
    <n v="10.99"/>
    <s v="4+"/>
    <x v="0"/>
    <n v="43"/>
    <n v="5"/>
    <n v="1"/>
    <n v="1"/>
  </r>
  <r>
    <n v="8168"/>
    <n v="1102687865"/>
    <s v="扼蝘艾芥踴押"/>
    <n v="92584960"/>
    <s v="USD"/>
    <x v="1"/>
    <x v="197"/>
    <n v="0"/>
    <n v="0"/>
    <n v="0"/>
    <s v="1.0.10"/>
    <s v="4+"/>
    <x v="0"/>
    <n v="40"/>
    <n v="0"/>
    <n v="1"/>
    <n v="1"/>
  </r>
  <r>
    <n v="8173"/>
    <n v="1102742855"/>
    <s v="Red Bull Air Race 2"/>
    <n v="593355776"/>
    <s v="USD"/>
    <x v="1"/>
    <x v="1470"/>
    <n v="2"/>
    <n v="4"/>
    <n v="4"/>
    <s v="1.1.1"/>
    <s v="4+"/>
    <x v="0"/>
    <n v="37"/>
    <n v="4"/>
    <n v="1"/>
    <n v="1"/>
  </r>
  <r>
    <n v="8176"/>
    <n v="1102810225"/>
    <s v="FURBY CONNECT World"/>
    <n v="270409728"/>
    <s v="USD"/>
    <x v="1"/>
    <x v="2041"/>
    <n v="313"/>
    <n v="2.5"/>
    <n v="2.5"/>
    <s v="1.4.3"/>
    <s v="4+"/>
    <x v="0"/>
    <n v="37"/>
    <n v="5"/>
    <n v="2"/>
    <n v="1"/>
  </r>
  <r>
    <n v="8177"/>
    <n v="1102814563"/>
    <s v="Pepi House"/>
    <n v="177400832"/>
    <s v="USD"/>
    <x v="6"/>
    <x v="120"/>
    <n v="20"/>
    <n v="4.5"/>
    <n v="4.5"/>
    <s v="1.0.3"/>
    <s v="4+"/>
    <x v="16"/>
    <n v="38"/>
    <n v="5"/>
    <n v="1"/>
    <n v="1"/>
  </r>
  <r>
    <n v="8178"/>
    <n v="1102828488"/>
    <s v="Delicious - Emilys Message in a Bottle"/>
    <n v="336847872"/>
    <s v="USD"/>
    <x v="1"/>
    <x v="1338"/>
    <n v="42"/>
    <n v="4"/>
    <n v="5"/>
    <n v="1.5"/>
    <s v="4+"/>
    <x v="0"/>
    <n v="38"/>
    <n v="5"/>
    <n v="11"/>
    <n v="1"/>
  </r>
  <r>
    <n v="8179"/>
    <n v="1102924965"/>
    <s v="Ummo"/>
    <n v="29007872"/>
    <s v="USD"/>
    <x v="7"/>
    <x v="764"/>
    <n v="13"/>
    <n v="3.5"/>
    <n v="2.5"/>
    <s v="1.0.6"/>
    <s v="4+"/>
    <x v="17"/>
    <n v="37"/>
    <n v="0"/>
    <n v="1"/>
    <n v="1"/>
  </r>
  <r>
    <n v="8180"/>
    <n v="1102943846"/>
    <s v="JIFFMOJI"/>
    <n v="30017536"/>
    <s v="USD"/>
    <x v="7"/>
    <x v="1770"/>
    <n v="1"/>
    <n v="4.5"/>
    <n v="1"/>
    <n v="1.3"/>
    <s v="4+"/>
    <x v="13"/>
    <n v="37"/>
    <n v="0"/>
    <n v="1"/>
    <n v="1"/>
  </r>
  <r>
    <n v="8185"/>
    <n v="1103099404"/>
    <s v="交99.9"/>
    <n v="34188288"/>
    <s v="USD"/>
    <x v="1"/>
    <x v="197"/>
    <n v="0"/>
    <n v="0"/>
    <n v="0"/>
    <s v="1.0.2"/>
    <s v="4+"/>
    <x v="0"/>
    <n v="37"/>
    <n v="0"/>
    <n v="1"/>
    <n v="1"/>
  </r>
  <r>
    <n v="8189"/>
    <n v="1103201207"/>
    <s v="Dinosaur Games: Puzzle for Kids"/>
    <n v="52345856"/>
    <s v="USD"/>
    <x v="6"/>
    <x v="1932"/>
    <n v="0"/>
    <n v="4"/>
    <n v="0"/>
    <n v="2"/>
    <s v="4+"/>
    <x v="0"/>
    <n v="38"/>
    <n v="5"/>
    <n v="9"/>
    <n v="1"/>
  </r>
  <r>
    <n v="8190"/>
    <n v="1103209451"/>
    <s v="Eklips"/>
    <n v="27561984"/>
    <s v="USD"/>
    <x v="7"/>
    <x v="873"/>
    <n v="16"/>
    <n v="4.5"/>
    <n v="4"/>
    <s v="1.0.4"/>
    <s v="4+"/>
    <x v="0"/>
    <n v="43"/>
    <n v="5"/>
    <n v="1"/>
    <n v="1"/>
  </r>
  <r>
    <n v="8192"/>
    <n v="1103278932"/>
    <s v="Slip Away"/>
    <n v="214481920"/>
    <s v="USD"/>
    <x v="1"/>
    <x v="2075"/>
    <n v="18"/>
    <n v="4"/>
    <n v="3"/>
    <s v="3.0.5"/>
    <s v="4+"/>
    <x v="0"/>
    <n v="37"/>
    <n v="5"/>
    <n v="1"/>
    <n v="1"/>
  </r>
  <r>
    <n v="8194"/>
    <n v="1103310426"/>
    <s v="My Town : Fashion Show"/>
    <n v="303932416"/>
    <s v="USD"/>
    <x v="6"/>
    <x v="842"/>
    <n v="26"/>
    <n v="4.5"/>
    <n v="4.5"/>
    <n v="1.2"/>
    <s v="4+"/>
    <x v="13"/>
    <n v="38"/>
    <n v="5"/>
    <n v="1"/>
    <n v="1"/>
  </r>
  <r>
    <n v="8195"/>
    <n v="1103314372"/>
    <s v="勗脯 文株"/>
    <n v="131070976"/>
    <s v="USD"/>
    <x v="1"/>
    <x v="831"/>
    <n v="1"/>
    <n v="4"/>
    <n v="4"/>
    <s v="1.0.4"/>
    <s v="12+"/>
    <x v="0"/>
    <n v="38"/>
    <n v="5"/>
    <n v="1"/>
    <n v="1"/>
  </r>
  <r>
    <n v="8197"/>
    <n v="1103438575"/>
    <s v="Microsoft Solitaire Collection"/>
    <n v="189497344"/>
    <s v="USD"/>
    <x v="1"/>
    <x v="3026"/>
    <n v="185"/>
    <n v="4"/>
    <n v="4"/>
    <s v="1.6.1"/>
    <s v="4+"/>
    <x v="0"/>
    <n v="37"/>
    <n v="5"/>
    <n v="1"/>
    <n v="1"/>
  </r>
  <r>
    <n v="8200"/>
    <n v="1103570293"/>
    <s v="Stickninja Smash"/>
    <n v="123341824"/>
    <s v="USD"/>
    <x v="1"/>
    <x v="954"/>
    <n v="8"/>
    <n v="4.5"/>
    <n v="4"/>
    <s v="1.3.0"/>
    <s v="12+"/>
    <x v="0"/>
    <n v="38"/>
    <n v="4"/>
    <n v="31"/>
    <n v="1"/>
  </r>
  <r>
    <n v="8205"/>
    <n v="1103631263"/>
    <s v="Perfect Fit"/>
    <n v="27276288"/>
    <s v="USD"/>
    <x v="1"/>
    <x v="555"/>
    <n v="10"/>
    <n v="3"/>
    <n v="4"/>
    <s v="1.0.3"/>
    <s v="4+"/>
    <x v="0"/>
    <n v="38"/>
    <n v="5"/>
    <n v="1"/>
    <n v="1"/>
  </r>
  <r>
    <n v="8206"/>
    <n v="1103637547"/>
    <s v="Coach Bus Simulator"/>
    <n v="283934720"/>
    <s v="USD"/>
    <x v="1"/>
    <x v="3027"/>
    <n v="365"/>
    <n v="4"/>
    <n v="4.5"/>
    <s v="1.3.0"/>
    <s v="4+"/>
    <x v="0"/>
    <n v="37"/>
    <n v="5"/>
    <n v="1"/>
    <n v="1"/>
  </r>
  <r>
    <n v="8210"/>
    <n v="1103679001"/>
    <s v="5-in-1 Emoji Widget Games - GameMoji"/>
    <n v="13625344"/>
    <s v="USD"/>
    <x v="2"/>
    <x v="205"/>
    <n v="13"/>
    <n v="3.5"/>
    <n v="4"/>
    <n v="2"/>
    <s v="4+"/>
    <x v="7"/>
    <n v="37"/>
    <n v="2"/>
    <n v="1"/>
    <n v="1"/>
  </r>
  <r>
    <n v="8211"/>
    <n v="1103702902"/>
    <s v="Red 7 - play Digital Red7 Card Game with Friends"/>
    <n v="190101504"/>
    <s v="USD"/>
    <x v="6"/>
    <x v="1728"/>
    <n v="2"/>
    <n v="3"/>
    <n v="4"/>
    <s v="1.3.0"/>
    <s v="4+"/>
    <x v="0"/>
    <n v="37"/>
    <n v="4"/>
    <n v="3"/>
    <n v="1"/>
  </r>
  <r>
    <n v="8213"/>
    <n v="1103804173"/>
    <s v="Super SteamPuff"/>
    <n v="151469056"/>
    <s v="USD"/>
    <x v="2"/>
    <x v="561"/>
    <n v="0"/>
    <n v="4.5"/>
    <n v="0"/>
    <s v="1.3.1"/>
    <s v="9+"/>
    <x v="0"/>
    <n v="38"/>
    <n v="5"/>
    <n v="1"/>
    <n v="1"/>
  </r>
  <r>
    <n v="8214"/>
    <n v="1103857857"/>
    <s v="Miss U: Official App"/>
    <n v="51052544"/>
    <s v="USD"/>
    <x v="1"/>
    <x v="1457"/>
    <n v="0"/>
    <n v="3"/>
    <n v="0"/>
    <n v="3.2"/>
    <s v="9+"/>
    <x v="13"/>
    <n v="37"/>
    <n v="1"/>
    <n v="1"/>
    <n v="1"/>
  </r>
  <r>
    <n v="8215"/>
    <n v="1103901846"/>
    <s v="Fantastic Beasts: Cases"/>
    <n v="301272064"/>
    <s v="USD"/>
    <x v="1"/>
    <x v="3028"/>
    <n v="50"/>
    <n v="4.5"/>
    <n v="4"/>
    <s v="2.3.7804"/>
    <s v="12+"/>
    <x v="0"/>
    <n v="37"/>
    <n v="5"/>
    <n v="15"/>
    <n v="1"/>
  </r>
  <r>
    <n v="8216"/>
    <n v="1103942426"/>
    <s v="ChyMoji by Blac Chyna"/>
    <n v="10137600"/>
    <s v="USD"/>
    <x v="7"/>
    <x v="131"/>
    <n v="1"/>
    <n v="4.5"/>
    <n v="1"/>
    <n v="1.3"/>
    <s v="17+"/>
    <x v="13"/>
    <n v="37"/>
    <n v="0"/>
    <n v="1"/>
    <n v="1"/>
  </r>
  <r>
    <n v="8220"/>
    <n v="1104112723"/>
    <s v="詻喋芥潦喋雿踴噶押Ｕ"/>
    <n v="18425856"/>
    <s v="USD"/>
    <x v="1"/>
    <x v="197"/>
    <n v="0"/>
    <n v="0"/>
    <n v="0"/>
    <s v="1.1.0"/>
    <s v="12+"/>
    <x v="18"/>
    <n v="37"/>
    <n v="0"/>
    <n v="2"/>
    <n v="1"/>
  </r>
  <r>
    <n v="8221"/>
    <n v="1104124222"/>
    <s v="Ultrapic"/>
    <n v="31016960"/>
    <s v="USD"/>
    <x v="7"/>
    <x v="1159"/>
    <n v="2"/>
    <n v="2.5"/>
    <n v="1"/>
    <s v="1.4.1"/>
    <s v="4+"/>
    <x v="14"/>
    <n v="37"/>
    <n v="0"/>
    <n v="1"/>
    <n v="1"/>
  </r>
  <r>
    <n v="8226"/>
    <n v="1104191752"/>
    <s v="Dr. Panda Bath Time"/>
    <n v="176314368"/>
    <s v="USD"/>
    <x v="6"/>
    <x v="1932"/>
    <n v="15"/>
    <n v="4.5"/>
    <n v="4.5"/>
    <n v="1"/>
    <s v="4+"/>
    <x v="16"/>
    <n v="38"/>
    <n v="5"/>
    <n v="18"/>
    <n v="1"/>
  </r>
  <r>
    <n v="8227"/>
    <n v="1104214157"/>
    <s v="Stick Soccer 2"/>
    <n v="187812864"/>
    <s v="USD"/>
    <x v="1"/>
    <x v="177"/>
    <n v="10"/>
    <n v="4.5"/>
    <n v="4.5"/>
    <s v="1.0.8"/>
    <s v="4+"/>
    <x v="0"/>
    <n v="37"/>
    <n v="5"/>
    <n v="1"/>
    <n v="1"/>
  </r>
  <r>
    <n v="8229"/>
    <n v="1104219495"/>
    <s v="EggPunch 2 - adventure puzzle game"/>
    <n v="208496640"/>
    <s v="USD"/>
    <x v="2"/>
    <x v="197"/>
    <n v="0"/>
    <n v="0"/>
    <n v="0"/>
    <s v="1.3.18"/>
    <s v="4+"/>
    <x v="0"/>
    <n v="40"/>
    <n v="0"/>
    <n v="1"/>
    <n v="1"/>
  </r>
  <r>
    <n v="8232"/>
    <n v="1104247866"/>
    <s v="啜銵瘨脣"/>
    <n v="7432192"/>
    <s v="USD"/>
    <x v="1"/>
    <x v="197"/>
    <n v="0"/>
    <n v="0"/>
    <n v="0"/>
    <s v="1.0.0"/>
    <s v="4+"/>
    <x v="20"/>
    <n v="40"/>
    <n v="0"/>
    <n v="1"/>
    <n v="1"/>
  </r>
  <r>
    <n v="8233"/>
    <n v="1104415942"/>
    <s v="UNCHARTED: Fortune Hunter"/>
    <n v="454384640"/>
    <s v="USD"/>
    <x v="1"/>
    <x v="1500"/>
    <n v="66"/>
    <n v="4.5"/>
    <n v="4.5"/>
    <s v="1.2.2"/>
    <s v="12+"/>
    <x v="0"/>
    <n v="37"/>
    <n v="5"/>
    <n v="10"/>
    <n v="1"/>
  </r>
  <r>
    <n v="8235"/>
    <n v="1104486867"/>
    <s v="Partly Sunny - Weather Forecasts"/>
    <n v="20536320"/>
    <s v="USD"/>
    <x v="6"/>
    <x v="1778"/>
    <n v="12"/>
    <n v="4.5"/>
    <n v="4.5"/>
    <n v="1.2"/>
    <s v="4+"/>
    <x v="2"/>
    <n v="37"/>
    <n v="5"/>
    <n v="2"/>
    <n v="1"/>
  </r>
  <r>
    <n v="8241"/>
    <n v="1104655318"/>
    <s v="Littlebook - for Facebook on Watch"/>
    <n v="25890816"/>
    <s v="USD"/>
    <x v="6"/>
    <x v="389"/>
    <n v="16"/>
    <n v="3"/>
    <n v="2.5"/>
    <s v="2.0.1"/>
    <s v="4+"/>
    <x v="9"/>
    <n v="37"/>
    <n v="0"/>
    <n v="1"/>
    <n v="1"/>
  </r>
  <r>
    <n v="8245"/>
    <n v="1104692136"/>
    <s v="Snakeio"/>
    <n v="76058624"/>
    <s v="USD"/>
    <x v="1"/>
    <x v="3029"/>
    <n v="713"/>
    <n v="4.5"/>
    <n v="4.5"/>
    <s v="1.9.4"/>
    <s v="4+"/>
    <x v="0"/>
    <n v="38"/>
    <n v="2"/>
    <n v="1"/>
    <n v="1"/>
  </r>
  <r>
    <n v="8246"/>
    <n v="1104698715"/>
    <s v="OdellMoji by Odell Beckham Jr."/>
    <n v="8997888"/>
    <s v="USD"/>
    <x v="7"/>
    <x v="483"/>
    <n v="16"/>
    <n v="4.5"/>
    <n v="4.5"/>
    <s v="1.0.1"/>
    <s v="12+"/>
    <x v="13"/>
    <n v="37"/>
    <n v="0"/>
    <n v="1"/>
    <n v="1"/>
  </r>
  <r>
    <n v="8247"/>
    <n v="1104795347"/>
    <s v="iFiles 2 - File Manager, Cloud Storage, PDF Reader"/>
    <n v="88146944"/>
    <s v="USD"/>
    <x v="4"/>
    <x v="873"/>
    <n v="20"/>
    <n v="3.5"/>
    <n v="3"/>
    <s v="2.1.0"/>
    <s v="17+"/>
    <x v="1"/>
    <n v="37"/>
    <n v="5"/>
    <n v="8"/>
    <n v="1"/>
  </r>
  <r>
    <n v="8248"/>
    <n v="1104797523"/>
    <s v="Clash of Crime Mad City Full"/>
    <n v="185916416"/>
    <s v="USD"/>
    <x v="2"/>
    <x v="197"/>
    <n v="0"/>
    <n v="0"/>
    <n v="0"/>
    <s v="1.2.1"/>
    <s v="17+"/>
    <x v="0"/>
    <n v="38"/>
    <n v="5"/>
    <n v="1"/>
    <n v="1"/>
  </r>
  <r>
    <n v="8249"/>
    <n v="1104814161"/>
    <s v="VR MUSEUM"/>
    <n v="87797760"/>
    <s v="USD"/>
    <x v="4"/>
    <x v="197"/>
    <n v="0"/>
    <n v="0"/>
    <n v="0"/>
    <s v="1.0.3"/>
    <s v="17+"/>
    <x v="0"/>
    <n v="37"/>
    <n v="0"/>
    <n v="1"/>
    <n v="1"/>
  </r>
  <r>
    <n v="8250"/>
    <n v="1104816326"/>
    <s v="Theremin Synth - Loop, Record &amp; Download"/>
    <n v="1901568"/>
    <s v="USD"/>
    <x v="6"/>
    <x v="23"/>
    <n v="3"/>
    <n v="4"/>
    <n v="3.5"/>
    <s v="2.1.0"/>
    <s v="4+"/>
    <x v="6"/>
    <n v="37"/>
    <n v="5"/>
    <n v="1"/>
    <n v="1"/>
  </r>
  <r>
    <n v="8253"/>
    <n v="1104855278"/>
    <s v="撠僑镼踵虜霈堆镼踵虜∠雿"/>
    <n v="145988608"/>
    <s v="USD"/>
    <x v="1"/>
    <x v="410"/>
    <n v="1"/>
    <n v="4.5"/>
    <n v="5"/>
    <s v="1.8.11"/>
    <s v="12+"/>
    <x v="0"/>
    <n v="38"/>
    <n v="5"/>
    <n v="1"/>
    <n v="1"/>
  </r>
  <r>
    <n v="8255"/>
    <n v="1104869703"/>
    <s v="Gate Keepers"/>
    <n v="107710464"/>
    <s v="USD"/>
    <x v="1"/>
    <x v="951"/>
    <n v="36"/>
    <n v="3.5"/>
    <n v="3.5"/>
    <n v="1.3"/>
    <s v="4+"/>
    <x v="0"/>
    <n v="40"/>
    <n v="5"/>
    <n v="1"/>
    <n v="1"/>
  </r>
  <r>
    <n v="8259"/>
    <n v="1104879125"/>
    <s v=" - 貲諴到  站  禺收賄!"/>
    <n v="28006400"/>
    <s v="USD"/>
    <x v="1"/>
    <x v="197"/>
    <n v="0"/>
    <n v="0"/>
    <n v="0"/>
    <s v="1.0.9"/>
    <s v="12+"/>
    <x v="11"/>
    <n v="37"/>
    <n v="5"/>
    <n v="4"/>
    <n v="1"/>
  </r>
  <r>
    <n v="8262"/>
    <n v="1104882704"/>
    <s v="瘥蝥Ｗ"/>
    <n v="28264448"/>
    <s v="USD"/>
    <x v="1"/>
    <x v="197"/>
    <n v="0"/>
    <n v="0"/>
    <n v="0"/>
    <s v="1.1.0"/>
    <s v="17+"/>
    <x v="13"/>
    <n v="40"/>
    <n v="0"/>
    <n v="2"/>
    <n v="1"/>
  </r>
  <r>
    <n v="8264"/>
    <n v="1104911266"/>
    <s v="Tetminos - Classic Puzzle Game"/>
    <n v="57049088"/>
    <s v="USD"/>
    <x v="1"/>
    <x v="197"/>
    <n v="0"/>
    <n v="0"/>
    <n v="0"/>
    <s v="1.0.0"/>
    <s v="4+"/>
    <x v="0"/>
    <n v="40"/>
    <n v="3"/>
    <n v="1"/>
    <n v="1"/>
  </r>
  <r>
    <n v="8265"/>
    <n v="1104912882"/>
    <s v="Obstacle Course Extreme Car Parking Simulator"/>
    <n v="214042624"/>
    <s v="USD"/>
    <x v="1"/>
    <x v="2095"/>
    <n v="153"/>
    <n v="4"/>
    <n v="4"/>
    <n v="1"/>
    <s v="4+"/>
    <x v="0"/>
    <n v="38"/>
    <n v="5"/>
    <n v="1"/>
    <n v="1"/>
  </r>
  <r>
    <n v="8266"/>
    <n v="1104945393"/>
    <s v="Miss Hollywood: Lights, Camera, Fashion! - Pet Fun"/>
    <n v="598120448"/>
    <s v="USD"/>
    <x v="1"/>
    <x v="3030"/>
    <n v="171"/>
    <n v="4.5"/>
    <n v="4.5"/>
    <n v="1.3"/>
    <s v="4+"/>
    <x v="13"/>
    <n v="38"/>
    <n v="5"/>
    <n v="10"/>
    <n v="1"/>
  </r>
  <r>
    <n v="8267"/>
    <n v="1104966982"/>
    <s v="Cricket Captain 2016"/>
    <n v="404173824"/>
    <s v="USD"/>
    <x v="0"/>
    <x v="561"/>
    <n v="0"/>
    <n v="3"/>
    <n v="0"/>
    <n v="1.5"/>
    <s v="4+"/>
    <x v="0"/>
    <n v="40"/>
    <n v="5"/>
    <n v="1"/>
    <n v="1"/>
  </r>
  <r>
    <n v="8268"/>
    <n v="1104986393"/>
    <s v="Game Switch"/>
    <n v="42371072"/>
    <s v="USD"/>
    <x v="1"/>
    <x v="3031"/>
    <n v="32"/>
    <n v="4"/>
    <n v="4"/>
    <n v="1.6"/>
    <s v="4+"/>
    <x v="0"/>
    <n v="37"/>
    <n v="0"/>
    <n v="1"/>
    <n v="1"/>
  </r>
  <r>
    <n v="8270"/>
    <n v="1105246469"/>
    <s v="敹K甇勗迤-霈拇隞砌韏瑕甇甇勗"/>
    <n v="312938496"/>
    <s v="USD"/>
    <x v="1"/>
    <x v="197"/>
    <n v="0"/>
    <n v="0"/>
    <n v="0"/>
    <s v="1.14.31"/>
    <s v="12+"/>
    <x v="0"/>
    <n v="40"/>
    <n v="5"/>
    <n v="3"/>
    <n v="1"/>
  </r>
  <r>
    <n v="8277"/>
    <n v="1105291416"/>
    <s v="Virginia Tech Emoji"/>
    <n v="39652352"/>
    <s v="USD"/>
    <x v="1"/>
    <x v="1448"/>
    <n v="0"/>
    <n v="3"/>
    <n v="0"/>
    <n v="1.3"/>
    <s v="4+"/>
    <x v="7"/>
    <n v="37"/>
    <n v="0"/>
    <n v="1"/>
    <n v="1"/>
  </r>
  <r>
    <n v="8278"/>
    <n v="1105294926"/>
    <s v="MadOut Open City"/>
    <n v="482627584"/>
    <s v="USD"/>
    <x v="7"/>
    <x v="1370"/>
    <n v="80"/>
    <n v="3"/>
    <n v="3"/>
    <n v="4"/>
    <s v="12+"/>
    <x v="0"/>
    <n v="25"/>
    <n v="5"/>
    <n v="1"/>
    <n v="1"/>
  </r>
  <r>
    <n v="8279"/>
    <n v="1105304995"/>
    <s v="30蝘-胯Ｕ嚗-"/>
    <n v="14638080"/>
    <s v="USD"/>
    <x v="1"/>
    <x v="197"/>
    <n v="0"/>
    <n v="0"/>
    <n v="0"/>
    <s v="1.0.1"/>
    <s v="4+"/>
    <x v="0"/>
    <n v="38"/>
    <n v="5"/>
    <n v="2"/>
    <n v="1"/>
  </r>
  <r>
    <n v="8285"/>
    <n v="1105385887"/>
    <s v="Escape Game: Forgotten"/>
    <n v="49243136"/>
    <s v="USD"/>
    <x v="1"/>
    <x v="2053"/>
    <n v="42"/>
    <n v="5"/>
    <n v="5"/>
    <n v="1.1000000000000001"/>
    <s v="4+"/>
    <x v="0"/>
    <n v="40"/>
    <n v="5"/>
    <n v="2"/>
    <n v="1"/>
  </r>
  <r>
    <n v="8286"/>
    <n v="1105390093"/>
    <s v="&quot;klocki&quot;"/>
    <n v="97887232"/>
    <s v="USD"/>
    <x v="2"/>
    <x v="3032"/>
    <n v="587"/>
    <n v="4.5"/>
    <n v="4.5"/>
    <n v="1.01"/>
    <s v="4+"/>
    <x v="0"/>
    <n v="37"/>
    <n v="2"/>
    <n v="1"/>
    <n v="1"/>
  </r>
  <r>
    <n v="8287"/>
    <n v="1105408313"/>
    <s v="My Town : Hotel"/>
    <n v="414433280"/>
    <s v="USD"/>
    <x v="6"/>
    <x v="894"/>
    <n v="28"/>
    <n v="4"/>
    <n v="3.5"/>
    <n v="1.2"/>
    <s v="4+"/>
    <x v="13"/>
    <n v="37"/>
    <n v="5"/>
    <n v="1"/>
    <n v="1"/>
  </r>
  <r>
    <n v="8288"/>
    <n v="1105426659"/>
    <s v="Joan Mad Run"/>
    <n v="58632192"/>
    <s v="USD"/>
    <x v="1"/>
    <x v="3033"/>
    <n v="58"/>
    <n v="4.5"/>
    <n v="4.5"/>
    <s v="1.0.5"/>
    <s v="12+"/>
    <x v="0"/>
    <n v="37"/>
    <n v="5"/>
    <n v="1"/>
    <n v="1"/>
  </r>
  <r>
    <n v="8290"/>
    <n v="1105548368"/>
    <s v="Spinny Phone"/>
    <n v="148122624"/>
    <s v="USD"/>
    <x v="1"/>
    <x v="396"/>
    <n v="4"/>
    <n v="4"/>
    <n v="2"/>
    <s v="1.3.2"/>
    <s v="17+"/>
    <x v="0"/>
    <n v="37"/>
    <n v="0"/>
    <n v="9"/>
    <n v="1"/>
  </r>
  <r>
    <n v="8291"/>
    <n v="1105577194"/>
    <s v="Tinker Island: Survival Adventure"/>
    <n v="315353088"/>
    <s v="USD"/>
    <x v="1"/>
    <x v="3034"/>
    <n v="7"/>
    <n v="4.5"/>
    <n v="4.5"/>
    <s v="1.2.5"/>
    <s v="9+"/>
    <x v="0"/>
    <n v="37"/>
    <n v="4"/>
    <n v="1"/>
    <n v="1"/>
  </r>
  <r>
    <n v="8292"/>
    <n v="1105584845"/>
    <s v="Dashy Box"/>
    <n v="63738880"/>
    <s v="USD"/>
    <x v="1"/>
    <x v="951"/>
    <n v="2"/>
    <n v="4"/>
    <n v="3"/>
    <n v="4"/>
    <s v="4+"/>
    <x v="0"/>
    <n v="37"/>
    <n v="3"/>
    <n v="1"/>
    <n v="1"/>
  </r>
  <r>
    <n v="8297"/>
    <n v="1105790805"/>
    <s v="憟楚柴研-瑯乓潦扼脯"/>
    <n v="48396288"/>
    <s v="USD"/>
    <x v="1"/>
    <x v="197"/>
    <n v="0"/>
    <n v="0"/>
    <n v="0"/>
    <s v="1.0.2"/>
    <s v="9+"/>
    <x v="0"/>
    <n v="38"/>
    <n v="5"/>
    <n v="16"/>
    <n v="1"/>
  </r>
  <r>
    <n v="8299"/>
    <n v="1105805539"/>
    <s v="颯～怒颯閮箸"/>
    <n v="15498240"/>
    <s v="USD"/>
    <x v="1"/>
    <x v="197"/>
    <n v="0"/>
    <n v="0"/>
    <n v="0"/>
    <s v="1.0.1"/>
    <s v="17+"/>
    <x v="13"/>
    <n v="37"/>
    <n v="0"/>
    <n v="1"/>
    <n v="1"/>
  </r>
  <r>
    <n v="8306"/>
    <n v="1105834924"/>
    <s v="WordWhizzle Search"/>
    <n v="83180544"/>
    <s v="USD"/>
    <x v="1"/>
    <x v="3035"/>
    <n v="3056"/>
    <n v="4.5"/>
    <n v="4.5"/>
    <s v="1.2.4"/>
    <s v="4+"/>
    <x v="0"/>
    <n v="37"/>
    <n v="5"/>
    <n v="1"/>
    <n v="1"/>
  </r>
  <r>
    <n v="8307"/>
    <n v="1105845815"/>
    <s v="梁-憟單扼憍湧蝵桐漱像"/>
    <n v="73080832"/>
    <s v="USD"/>
    <x v="1"/>
    <x v="197"/>
    <n v="0"/>
    <n v="0"/>
    <n v="0"/>
    <s v="2.4.0"/>
    <s v="4+"/>
    <x v="3"/>
    <n v="37"/>
    <n v="0"/>
    <n v="18"/>
    <n v="1"/>
  </r>
  <r>
    <n v="8310"/>
    <n v="1105855019"/>
    <s v="Gardenscapes - New Acres"/>
    <n v="195908608"/>
    <s v="USD"/>
    <x v="1"/>
    <x v="3036"/>
    <n v="4795"/>
    <n v="4"/>
    <n v="4.5"/>
    <s v="1.5.0"/>
    <s v="4+"/>
    <x v="0"/>
    <n v="38"/>
    <n v="5"/>
    <n v="10"/>
    <n v="1"/>
  </r>
  <r>
    <n v="8311"/>
    <n v="1105903447"/>
    <s v="Goat Simulator Waste of Space"/>
    <n v="615645184"/>
    <s v="USD"/>
    <x v="4"/>
    <x v="3037"/>
    <n v="52"/>
    <n v="4.5"/>
    <n v="3.5"/>
    <s v="1.5.1"/>
    <s v="9+"/>
    <x v="0"/>
    <n v="38"/>
    <n v="5"/>
    <n v="1"/>
    <n v="1"/>
  </r>
  <r>
    <n v="8312"/>
    <n v="1105918031"/>
    <s v="Stickman Soccer 2016"/>
    <n v="202745856"/>
    <s v="USD"/>
    <x v="1"/>
    <x v="2809"/>
    <n v="217"/>
    <n v="4"/>
    <n v="4"/>
    <s v="1.4.2"/>
    <s v="4+"/>
    <x v="0"/>
    <n v="38"/>
    <n v="5"/>
    <n v="1"/>
    <n v="1"/>
  </r>
  <r>
    <n v="8314"/>
    <n v="1105928070"/>
    <s v="Pan Book 4: Capitol Rising"/>
    <n v="798962688"/>
    <s v="USD"/>
    <x v="8"/>
    <x v="831"/>
    <n v="1"/>
    <n v="5"/>
    <n v="5"/>
    <s v="1.3.1"/>
    <s v="4+"/>
    <x v="20"/>
    <n v="37"/>
    <n v="5"/>
    <n v="1"/>
    <n v="1"/>
  </r>
  <r>
    <n v="8315"/>
    <n v="1105930001"/>
    <s v="Pan Book 5: The Shadow Stone"/>
    <n v="772891648"/>
    <s v="USD"/>
    <x v="8"/>
    <x v="197"/>
    <n v="0"/>
    <n v="0"/>
    <n v="0"/>
    <s v="1.3.1"/>
    <s v="4+"/>
    <x v="20"/>
    <n v="37"/>
    <n v="5"/>
    <n v="1"/>
    <n v="1"/>
  </r>
  <r>
    <n v="8316"/>
    <n v="1105930005"/>
    <s v="Pan Book 6: The Alliance of Tribes"/>
    <n v="770255872"/>
    <s v="USD"/>
    <x v="8"/>
    <x v="197"/>
    <n v="0"/>
    <n v="0"/>
    <n v="0"/>
    <s v="1.3.1"/>
    <s v="4+"/>
    <x v="20"/>
    <n v="37"/>
    <n v="5"/>
    <n v="1"/>
    <n v="1"/>
  </r>
  <r>
    <n v="8317"/>
    <n v="1105932165"/>
    <s v="Pan Book 7: Han Awakening"/>
    <n v="798292992"/>
    <s v="USD"/>
    <x v="8"/>
    <x v="561"/>
    <n v="0"/>
    <n v="4.5"/>
    <n v="0"/>
    <s v="1.3.1"/>
    <s v="4+"/>
    <x v="20"/>
    <n v="37"/>
    <n v="5"/>
    <n v="1"/>
    <n v="1"/>
  </r>
  <r>
    <n v="8320"/>
    <n v="1105999795"/>
    <s v="Splashy Cats: Endless Zigzag Arcade Water Game"/>
    <n v="246411264"/>
    <s v="USD"/>
    <x v="1"/>
    <x v="2154"/>
    <n v="13"/>
    <n v="4.5"/>
    <n v="5"/>
    <n v="1.4"/>
    <s v="9+"/>
    <x v="0"/>
    <n v="37"/>
    <n v="5"/>
    <n v="1"/>
    <n v="1"/>
  </r>
  <r>
    <n v="8321"/>
    <n v="1106002394"/>
    <s v="Pocket Politics"/>
    <n v="180105216"/>
    <s v="USD"/>
    <x v="1"/>
    <x v="3038"/>
    <n v="4"/>
    <n v="4"/>
    <n v="3.5"/>
    <n v="1.4059999999999999"/>
    <s v="4+"/>
    <x v="0"/>
    <n v="40"/>
    <n v="5"/>
    <n v="1"/>
    <n v="1"/>
  </r>
  <r>
    <n v="8322"/>
    <n v="1106012225"/>
    <s v="PuppetShow: The Face of Humanity (Full)"/>
    <n v="1267202048"/>
    <s v="USD"/>
    <x v="12"/>
    <x v="1803"/>
    <n v="33"/>
    <n v="3"/>
    <n v="4"/>
    <s v="1.0.4"/>
    <s v="9+"/>
    <x v="0"/>
    <n v="37"/>
    <n v="5"/>
    <n v="5"/>
    <n v="1"/>
  </r>
  <r>
    <n v="8323"/>
    <n v="1106014973"/>
    <s v="LEGO簧 Star Wars: The Force Awakens"/>
    <n v="1287553024"/>
    <s v="USD"/>
    <x v="1"/>
    <x v="2910"/>
    <n v="729"/>
    <n v="4"/>
    <n v="4"/>
    <s v="1.4.0"/>
    <s v="9+"/>
    <x v="0"/>
    <n v="37"/>
    <n v="5"/>
    <n v="1"/>
    <n v="1"/>
  </r>
  <r>
    <n v="8324"/>
    <n v="1106057049"/>
    <s v="Fear for Sale: The House on Black River (Full)"/>
    <n v="2233358336"/>
    <s v="USD"/>
    <x v="12"/>
    <x v="1860"/>
    <n v="69"/>
    <n v="4"/>
    <n v="4"/>
    <s v="1.0.0"/>
    <s v="9+"/>
    <x v="0"/>
    <n v="24"/>
    <n v="5"/>
    <n v="4"/>
    <n v="1"/>
  </r>
  <r>
    <n v="8325"/>
    <n v="1106217529"/>
    <s v="Cube Roll"/>
    <n v="78155776"/>
    <s v="USD"/>
    <x v="1"/>
    <x v="177"/>
    <n v="22"/>
    <n v="4"/>
    <n v="4"/>
    <s v="1.0.0"/>
    <s v="4+"/>
    <x v="0"/>
    <n v="38"/>
    <n v="5"/>
    <n v="1"/>
    <n v="1"/>
  </r>
  <r>
    <n v="8330"/>
    <n v="1106329353"/>
    <s v="湔-之蟡蜓剖蒂雿撘暺"/>
    <n v="100372480"/>
    <s v="USD"/>
    <x v="1"/>
    <x v="66"/>
    <n v="0"/>
    <n v="4"/>
    <n v="0"/>
    <s v="3.1.3"/>
    <s v="12+"/>
    <x v="13"/>
    <n v="38"/>
    <n v="0"/>
    <n v="1"/>
    <n v="1"/>
  </r>
  <r>
    <n v="8334"/>
    <n v="1106374233"/>
    <s v="Tayasui Color, a relaxing coloring book for adults"/>
    <n v="127693824"/>
    <s v="USD"/>
    <x v="6"/>
    <x v="3039"/>
    <n v="18"/>
    <n v="4.5"/>
    <n v="5"/>
    <n v="4"/>
    <s v="4+"/>
    <x v="13"/>
    <n v="37"/>
    <n v="4"/>
    <n v="14"/>
    <n v="1"/>
  </r>
  <r>
    <n v="8338"/>
    <n v="1106493268"/>
    <s v="Warcher Defenders"/>
    <n v="126512128"/>
    <s v="USD"/>
    <x v="1"/>
    <x v="967"/>
    <n v="24"/>
    <n v="4.5"/>
    <n v="5"/>
    <n v="1.3"/>
    <s v="12+"/>
    <x v="0"/>
    <n v="40"/>
    <n v="5"/>
    <n v="1"/>
    <n v="1"/>
  </r>
  <r>
    <n v="8339"/>
    <n v="1106510521"/>
    <s v="Freddy the Frogcaster's Weather Station"/>
    <n v="76928000"/>
    <s v="USD"/>
    <x v="1"/>
    <x v="823"/>
    <n v="1"/>
    <n v="4.5"/>
    <n v="5"/>
    <s v="1.0.1"/>
    <s v="4+"/>
    <x v="2"/>
    <n v="37"/>
    <n v="5"/>
    <n v="1"/>
    <n v="1"/>
  </r>
  <r>
    <n v="8340"/>
    <n v="1106515427"/>
    <s v="Go Up"/>
    <n v="119754752"/>
    <s v="USD"/>
    <x v="1"/>
    <x v="1136"/>
    <n v="394"/>
    <n v="4"/>
    <n v="4"/>
    <s v="1.0.2"/>
    <s v="4+"/>
    <x v="0"/>
    <n v="40"/>
    <n v="5"/>
    <n v="1"/>
    <n v="1"/>
  </r>
  <r>
    <n v="8342"/>
    <n v="1106542634"/>
    <s v="Tip Tap Soccer"/>
    <n v="135485440"/>
    <s v="USD"/>
    <x v="1"/>
    <x v="664"/>
    <n v="24"/>
    <n v="4"/>
    <n v="4"/>
    <n v="1.1000000000000001"/>
    <s v="4+"/>
    <x v="0"/>
    <n v="40"/>
    <n v="5"/>
    <n v="1"/>
    <n v="1"/>
  </r>
  <r>
    <n v="8343"/>
    <n v="1106558008"/>
    <s v="YouTurbo"/>
    <n v="68666368"/>
    <s v="USD"/>
    <x v="1"/>
    <x v="2388"/>
    <n v="4"/>
    <n v="4.5"/>
    <n v="5"/>
    <n v="1.7"/>
    <s v="12+"/>
    <x v="0"/>
    <n v="40"/>
    <n v="4"/>
    <n v="11"/>
    <n v="1"/>
  </r>
  <r>
    <n v="8344"/>
    <n v="1106606457"/>
    <s v="Truth Or Dare  Party Game"/>
    <n v="24810496"/>
    <s v="USD"/>
    <x v="1"/>
    <x v="2567"/>
    <n v="181"/>
    <n v="4.5"/>
    <n v="5"/>
    <n v="2"/>
    <s v="12+"/>
    <x v="13"/>
    <n v="37"/>
    <n v="0"/>
    <n v="1"/>
    <n v="1"/>
  </r>
  <r>
    <n v="8345"/>
    <n v="1106666606"/>
    <s v="Bonecrusher: Free Awesome Endless Skull &amp; Bone Game"/>
    <n v="115027968"/>
    <s v="USD"/>
    <x v="1"/>
    <x v="569"/>
    <n v="70"/>
    <n v="3.5"/>
    <n v="3.5"/>
    <n v="1.8"/>
    <s v="9+"/>
    <x v="0"/>
    <n v="40"/>
    <n v="5"/>
    <n v="1"/>
    <n v="1"/>
  </r>
  <r>
    <n v="8348"/>
    <n v="1106737361"/>
    <s v="隡秩銝 - 銝銝蝥判K樴"/>
    <n v="363078656"/>
    <s v="USD"/>
    <x v="1"/>
    <x v="197"/>
    <n v="0"/>
    <n v="0"/>
    <n v="0"/>
    <n v="1.6"/>
    <s v="12+"/>
    <x v="0"/>
    <n v="40"/>
    <n v="5"/>
    <n v="1"/>
    <n v="1"/>
  </r>
  <r>
    <n v="8351"/>
    <n v="1106745094"/>
    <s v="甈Ｖ憸瘨甈銝餅菔批"/>
    <n v="16188416"/>
    <s v="USD"/>
    <x v="2"/>
    <x v="197"/>
    <n v="0"/>
    <n v="0"/>
    <n v="0"/>
    <s v="1.0.0"/>
    <s v="17+"/>
    <x v="20"/>
    <n v="38"/>
    <n v="0"/>
    <n v="1"/>
    <n v="1"/>
  </r>
  <r>
    <n v="8353"/>
    <n v="1106788059"/>
    <s v="潦 -批閬潦狎潦Ｕ"/>
    <n v="92217344"/>
    <s v="USD"/>
    <x v="1"/>
    <x v="197"/>
    <n v="0"/>
    <n v="0"/>
    <n v="0"/>
    <s v="1.7.0"/>
    <s v="17+"/>
    <x v="19"/>
    <n v="37"/>
    <n v="0"/>
    <n v="1"/>
    <n v="1"/>
  </r>
  <r>
    <n v="8356"/>
    <n v="1106808184"/>
    <s v="樴閫-剛蝏RPG嚗單"/>
    <n v="175943680"/>
    <s v="USD"/>
    <x v="1"/>
    <x v="197"/>
    <n v="0"/>
    <n v="0"/>
    <n v="0"/>
    <n v="1"/>
    <s v="12+"/>
    <x v="0"/>
    <n v="40"/>
    <n v="5"/>
    <n v="1"/>
    <n v="1"/>
  </r>
  <r>
    <n v="8357"/>
    <n v="1106808930"/>
    <s v="胯潦押"/>
    <n v="127256576"/>
    <s v="USD"/>
    <x v="1"/>
    <x v="197"/>
    <n v="0"/>
    <n v="0"/>
    <n v="0"/>
    <s v="1.22.0"/>
    <s v="9+"/>
    <x v="0"/>
    <n v="37"/>
    <n v="4"/>
    <n v="2"/>
    <n v="1"/>
  </r>
  <r>
    <n v="8359"/>
    <n v="1106818611"/>
    <s v="MT3-園撟颱 憭批砌舀撘"/>
    <n v="466015232"/>
    <s v="USD"/>
    <x v="1"/>
    <x v="831"/>
    <n v="1"/>
    <n v="5"/>
    <n v="5"/>
    <s v="1.10.1"/>
    <s v="9+"/>
    <x v="0"/>
    <n v="40"/>
    <n v="5"/>
    <n v="1"/>
    <n v="1"/>
  </r>
  <r>
    <n v="8360"/>
    <n v="1106831630"/>
    <s v="ROME: Total War"/>
    <n v="4025969664"/>
    <s v="USD"/>
    <x v="3"/>
    <x v="1119"/>
    <n v="4"/>
    <n v="4.5"/>
    <n v="4.5"/>
    <s v="1.7.3"/>
    <s v="12+"/>
    <x v="0"/>
    <n v="16"/>
    <n v="5"/>
    <n v="6"/>
    <n v="1"/>
  </r>
  <r>
    <n v="8361"/>
    <n v="1106842267"/>
    <s v="桃暻餃"/>
    <n v="67259392"/>
    <s v="USD"/>
    <x v="1"/>
    <x v="197"/>
    <n v="0"/>
    <n v="0"/>
    <n v="0"/>
    <n v="1.7"/>
    <s v="17+"/>
    <x v="0"/>
    <n v="37"/>
    <n v="4"/>
    <n v="1"/>
    <n v="1"/>
  </r>
  <r>
    <n v="8362"/>
    <n v="1106842405"/>
    <s v="⊥脯 踴嚗Touch the numbers嚗蝞喋研恬"/>
    <n v="18597888"/>
    <s v="USD"/>
    <x v="1"/>
    <x v="197"/>
    <n v="0"/>
    <n v="0"/>
    <n v="0"/>
    <n v="1.3"/>
    <s v="4+"/>
    <x v="0"/>
    <n v="37"/>
    <n v="0"/>
    <n v="1"/>
    <n v="1"/>
  </r>
  <r>
    <n v="8366"/>
    <n v="1107170561"/>
    <s v="隡繚撅曹耨隞祆郊憭拐"/>
    <n v="133885952"/>
    <s v="USD"/>
    <x v="1"/>
    <x v="197"/>
    <n v="0"/>
    <n v="0"/>
    <n v="0"/>
    <s v="1.0.1"/>
    <s v="4+"/>
    <x v="0"/>
    <n v="40"/>
    <n v="5"/>
    <n v="1"/>
    <n v="1"/>
  </r>
  <r>
    <n v="8367"/>
    <n v="1107282504"/>
    <s v="NeoWars"/>
    <n v="138093568"/>
    <s v="USD"/>
    <x v="1"/>
    <x v="3040"/>
    <n v="68"/>
    <n v="4"/>
    <n v="4.5"/>
    <s v="1.0.7"/>
    <s v="9+"/>
    <x v="0"/>
    <n v="37"/>
    <n v="5"/>
    <n v="2"/>
    <n v="1"/>
  </r>
  <r>
    <n v="8370"/>
    <n v="1107355213"/>
    <s v="Bullet Hell Monday"/>
    <n v="90488832"/>
    <s v="USD"/>
    <x v="1"/>
    <x v="133"/>
    <n v="120"/>
    <n v="5"/>
    <n v="5"/>
    <s v="2.0.1"/>
    <s v="9+"/>
    <x v="0"/>
    <n v="37"/>
    <n v="5"/>
    <n v="2"/>
    <n v="1"/>
  </r>
  <r>
    <n v="8372"/>
    <n v="1107419480"/>
    <s v="Base Invaders - For Big Narstie"/>
    <n v="22302720"/>
    <s v="USD"/>
    <x v="7"/>
    <x v="197"/>
    <n v="0"/>
    <n v="0"/>
    <n v="0"/>
    <s v="1.0.4"/>
    <s v="12+"/>
    <x v="0"/>
    <n v="38"/>
    <n v="4"/>
    <n v="1"/>
    <n v="1"/>
  </r>
  <r>
    <n v="8374"/>
    <n v="1107486943"/>
    <m/>
    <n v="83826688"/>
    <s v="USD"/>
    <x v="1"/>
    <x v="295"/>
    <n v="0"/>
    <n v="4.5"/>
    <n v="0"/>
    <s v="1.0.13"/>
    <s v="17+"/>
    <x v="0"/>
    <n v="38"/>
    <n v="0"/>
    <n v="2"/>
    <n v="1"/>
  </r>
  <r>
    <n v="8380"/>
    <n v="1107529451"/>
    <s v="潦 YASU-蝚7隤脖隞嗚～-"/>
    <n v="72283136"/>
    <s v="USD"/>
    <x v="1"/>
    <x v="831"/>
    <n v="1"/>
    <n v="1"/>
    <n v="1"/>
    <n v="1"/>
    <s v="12+"/>
    <x v="0"/>
    <n v="38"/>
    <n v="5"/>
    <n v="1"/>
    <n v="1"/>
  </r>
  <r>
    <n v="8381"/>
    <n v="1107537631"/>
    <s v="The Forgotten Room"/>
    <n v="438729728"/>
    <s v="USD"/>
    <x v="7"/>
    <x v="1175"/>
    <n v="59"/>
    <n v="4.5"/>
    <n v="4.5"/>
    <s v="1.0.1"/>
    <s v="12+"/>
    <x v="0"/>
    <n v="40"/>
    <n v="5"/>
    <n v="1"/>
    <n v="1"/>
  </r>
  <r>
    <n v="8385"/>
    <n v="1107704042"/>
    <s v="Nancy Drew Codes and Clues Mystery Coding Game"/>
    <n v="210697216"/>
    <s v="USD"/>
    <x v="1"/>
    <x v="2332"/>
    <n v="7"/>
    <n v="4.5"/>
    <n v="4.5"/>
    <s v="2.0.1"/>
    <s v="4+"/>
    <x v="16"/>
    <n v="38"/>
    <n v="5"/>
    <n v="1"/>
    <n v="1"/>
  </r>
  <r>
    <n v="8386"/>
    <n v="1107741196"/>
    <s v="Banner Saga 2"/>
    <n v="3321082880"/>
    <s v="USD"/>
    <x v="3"/>
    <x v="386"/>
    <n v="2"/>
    <n v="4"/>
    <n v="3"/>
    <s v="1.0.7"/>
    <s v="9+"/>
    <x v="0"/>
    <n v="37"/>
    <n v="5"/>
    <n v="7"/>
    <n v="1"/>
  </r>
  <r>
    <n v="8387"/>
    <n v="1107742773"/>
    <s v="Bouncy Tower"/>
    <n v="49349632"/>
    <s v="USD"/>
    <x v="1"/>
    <x v="939"/>
    <n v="5"/>
    <n v="4.5"/>
    <n v="4"/>
    <s v="1.2.1"/>
    <s v="4+"/>
    <x v="0"/>
    <n v="40"/>
    <n v="5"/>
    <n v="1"/>
    <n v="1"/>
  </r>
  <r>
    <n v="8388"/>
    <n v="1107818928"/>
    <s v="ROLL --"/>
    <n v="72118272"/>
    <s v="USD"/>
    <x v="1"/>
    <x v="197"/>
    <n v="0"/>
    <n v="0"/>
    <n v="0"/>
    <s v="1.0.2"/>
    <s v="4+"/>
    <x v="0"/>
    <n v="38"/>
    <n v="5"/>
    <n v="1"/>
    <n v="1"/>
  </r>
  <r>
    <n v="8389"/>
    <n v="1107822876"/>
    <s v="Chef's Quest"/>
    <n v="128232448"/>
    <s v="USD"/>
    <x v="1"/>
    <x v="1828"/>
    <n v="2"/>
    <n v="4.5"/>
    <n v="5"/>
    <s v="1.1.4"/>
    <s v="4+"/>
    <x v="0"/>
    <n v="38"/>
    <n v="5"/>
    <n v="14"/>
    <n v="1"/>
  </r>
  <r>
    <n v="8395"/>
    <n v="1107880005"/>
    <s v="Dead Venture"/>
    <n v="57921536"/>
    <s v="USD"/>
    <x v="2"/>
    <x v="1715"/>
    <n v="145"/>
    <n v="4.5"/>
    <n v="4.5"/>
    <n v="1"/>
    <s v="12+"/>
    <x v="0"/>
    <n v="38"/>
    <n v="5"/>
    <n v="1"/>
    <n v="1"/>
  </r>
  <r>
    <n v="8398"/>
    <n v="1107931279"/>
    <s v="Dolphin Zero Incognito Browser -Mini Web Explorer"/>
    <n v="22635520"/>
    <s v="USD"/>
    <x v="6"/>
    <x v="3041"/>
    <n v="128"/>
    <n v="4.5"/>
    <n v="4"/>
    <n v="2.2999999999999998"/>
    <s v="17+"/>
    <x v="1"/>
    <n v="37"/>
    <n v="5"/>
    <n v="7"/>
    <n v="1"/>
  </r>
  <r>
    <n v="8402"/>
    <n v="1108048349"/>
    <s v="Alice in Wonderland Puzzle Golf Adventures"/>
    <n v="182045696"/>
    <s v="USD"/>
    <x v="2"/>
    <x v="715"/>
    <n v="13"/>
    <n v="4.5"/>
    <n v="4.5"/>
    <s v="1.0.2"/>
    <s v="4+"/>
    <x v="0"/>
    <n v="38"/>
    <n v="4"/>
    <n v="1"/>
    <n v="1"/>
  </r>
  <r>
    <n v="8404"/>
    <n v="1108097491"/>
    <s v="FURNITURE MOD FOR MINECRAFT EDITION PC GAME - POCKET GUIDE"/>
    <n v="20215808"/>
    <s v="USD"/>
    <x v="7"/>
    <x v="175"/>
    <n v="292"/>
    <n v="4"/>
    <n v="4"/>
    <n v="1"/>
    <s v="4+"/>
    <x v="13"/>
    <n v="38"/>
    <n v="5"/>
    <n v="1"/>
    <n v="1"/>
  </r>
  <r>
    <n v="8405"/>
    <n v="1108185975"/>
    <s v="Sea of Lies: Tide of Treachery - A Hidden Object Mystery (Full)"/>
    <n v="890523648"/>
    <s v="USD"/>
    <x v="12"/>
    <x v="410"/>
    <n v="45"/>
    <n v="4"/>
    <n v="4"/>
    <s v="1.0.0"/>
    <s v="9+"/>
    <x v="0"/>
    <n v="37"/>
    <n v="5"/>
    <n v="4"/>
    <n v="1"/>
  </r>
  <r>
    <n v="8406"/>
    <n v="1108206682"/>
    <s v="Rise!"/>
    <n v="118787072"/>
    <s v="USD"/>
    <x v="1"/>
    <x v="1728"/>
    <n v="14"/>
    <n v="3.5"/>
    <n v="3.5"/>
    <n v="4"/>
    <s v="4+"/>
    <x v="0"/>
    <n v="38"/>
    <n v="5"/>
    <n v="1"/>
    <n v="1"/>
  </r>
  <r>
    <n v="8407"/>
    <n v="1108219180"/>
    <s v="Trump Hoverboard Sim - Mannequin Race Challenge"/>
    <n v="40938496"/>
    <s v="USD"/>
    <x v="1"/>
    <x v="859"/>
    <n v="3"/>
    <n v="3"/>
    <n v="2.5"/>
    <s v="1.2.5"/>
    <s v="4+"/>
    <x v="0"/>
    <n v="38"/>
    <n v="2"/>
    <n v="1"/>
    <n v="1"/>
  </r>
  <r>
    <n v="8414"/>
    <n v="1108340786"/>
    <s v="Zombies Chasing Me"/>
    <n v="157871104"/>
    <s v="USD"/>
    <x v="1"/>
    <x v="715"/>
    <n v="33"/>
    <n v="3.5"/>
    <n v="3.5"/>
    <n v="1.4"/>
    <s v="4+"/>
    <x v="0"/>
    <n v="37"/>
    <n v="5"/>
    <n v="23"/>
    <n v="1"/>
  </r>
  <r>
    <n v="8419"/>
    <n v="1108373391"/>
    <s v="妞抵祗-鈭散憿嗥漣餃,憸潛銵冽皜"/>
    <n v="441995264"/>
    <s v="USD"/>
    <x v="2"/>
    <x v="197"/>
    <n v="0"/>
    <n v="0"/>
    <n v="0"/>
    <s v="1.0.2"/>
    <s v="9+"/>
    <x v="0"/>
    <n v="40"/>
    <n v="5"/>
    <n v="1"/>
    <n v="1"/>
  </r>
  <r>
    <n v="8420"/>
    <n v="1108384425"/>
    <s v="Symmetrica - Minimalistic arcade game"/>
    <n v="31446016"/>
    <s v="USD"/>
    <x v="1"/>
    <x v="472"/>
    <n v="2"/>
    <n v="4.5"/>
    <n v="5"/>
    <n v="2.2999999999999998"/>
    <s v="4+"/>
    <x v="0"/>
    <n v="38"/>
    <n v="5"/>
    <n v="1"/>
    <n v="1"/>
  </r>
  <r>
    <n v="8421"/>
    <n v="1108402751"/>
    <s v="具怒嫘乓"/>
    <n v="75713536"/>
    <s v="USD"/>
    <x v="1"/>
    <x v="197"/>
    <n v="0"/>
    <n v="0"/>
    <n v="0"/>
    <n v="1.4"/>
    <s v="9+"/>
    <x v="0"/>
    <n v="38"/>
    <n v="5"/>
    <n v="5"/>
    <n v="1"/>
  </r>
  <r>
    <n v="8422"/>
    <n v="1108417718"/>
    <s v="PinOut!"/>
    <n v="118693888"/>
    <s v="USD"/>
    <x v="1"/>
    <x v="3042"/>
    <n v="3214"/>
    <n v="4"/>
    <n v="4"/>
    <s v="1.0.2"/>
    <s v="4+"/>
    <x v="0"/>
    <n v="40"/>
    <n v="5"/>
    <n v="12"/>
    <n v="1"/>
  </r>
  <r>
    <n v="8424"/>
    <n v="1108465034"/>
    <s v="Escape from the grandma house in the countryside."/>
    <n v="85974016"/>
    <s v="USD"/>
    <x v="1"/>
    <x v="295"/>
    <n v="5"/>
    <n v="3.5"/>
    <n v="3.5"/>
    <s v="1.0.1"/>
    <s v="4+"/>
    <x v="0"/>
    <n v="38"/>
    <n v="5"/>
    <n v="1"/>
    <n v="1"/>
  </r>
  <r>
    <n v="8425"/>
    <n v="1108475553"/>
    <s v="Jade Empire: Special Edition"/>
    <n v="3896109056"/>
    <s v="USD"/>
    <x v="3"/>
    <x v="514"/>
    <n v="64"/>
    <n v="4.5"/>
    <n v="4.5"/>
    <s v="1.0.2"/>
    <s v="17+"/>
    <x v="0"/>
    <n v="37"/>
    <n v="4"/>
    <n v="10"/>
    <n v="1"/>
  </r>
  <r>
    <n v="8426"/>
    <n v="1108482394"/>
    <s v="The interactive Legend of Sleepy Hollow: iIrving"/>
    <n v="307137536"/>
    <s v="USD"/>
    <x v="6"/>
    <x v="68"/>
    <n v="12"/>
    <n v="5"/>
    <n v="5"/>
    <s v="1.0.2"/>
    <s v="9+"/>
    <x v="20"/>
    <n v="37"/>
    <n v="5"/>
    <n v="3"/>
    <n v="1"/>
  </r>
  <r>
    <n v="8427"/>
    <n v="1108507977"/>
    <s v="Living Legends: Bound by Wishes - A Hidden Object Mystery (Full)"/>
    <n v="1536766976"/>
    <s v="USD"/>
    <x v="12"/>
    <x v="2095"/>
    <n v="153"/>
    <n v="4.5"/>
    <n v="4.5"/>
    <s v="1.0.0"/>
    <s v="9+"/>
    <x v="0"/>
    <n v="37"/>
    <n v="4"/>
    <n v="5"/>
    <n v="1"/>
  </r>
  <r>
    <n v="8428"/>
    <n v="1108549870"/>
    <s v="Choice of the Pirate"/>
    <n v="34397184"/>
    <s v="USD"/>
    <x v="4"/>
    <x v="717"/>
    <n v="3"/>
    <n v="4.5"/>
    <n v="5"/>
    <s v="1.1.0"/>
    <s v="12+"/>
    <x v="0"/>
    <n v="38"/>
    <n v="5"/>
    <n v="1"/>
    <n v="1"/>
  </r>
  <r>
    <n v="8429"/>
    <n v="1108580508"/>
    <s v="Running Man Challenge - Game"/>
    <n v="30601216"/>
    <s v="USD"/>
    <x v="1"/>
    <x v="3043"/>
    <n v="108"/>
    <n v="3.5"/>
    <n v="3.5"/>
    <s v="1.0.3"/>
    <s v="4+"/>
    <x v="0"/>
    <n v="40"/>
    <n v="2"/>
    <n v="1"/>
    <n v="1"/>
  </r>
  <r>
    <n v="8430"/>
    <n v="1108583427"/>
    <s v="Fitmoji by Shaun T"/>
    <n v="9736192"/>
    <s v="USD"/>
    <x v="7"/>
    <x v="410"/>
    <n v="3"/>
    <n v="4"/>
    <n v="2.5"/>
    <s v="1.0.5"/>
    <s v="9+"/>
    <x v="13"/>
    <n v="37"/>
    <n v="4"/>
    <n v="1"/>
    <n v="1"/>
  </r>
  <r>
    <n v="8431"/>
    <n v="1108623942"/>
    <s v="Royal Detective: Legend of The Golem - A Hidden Object Adventure (Full)"/>
    <n v="602065920"/>
    <s v="USD"/>
    <x v="12"/>
    <x v="316"/>
    <n v="39"/>
    <n v="4.5"/>
    <n v="4.5"/>
    <s v="1.0.2"/>
    <s v="9+"/>
    <x v="0"/>
    <n v="37"/>
    <n v="5"/>
    <n v="5"/>
    <n v="1"/>
  </r>
  <r>
    <n v="8432"/>
    <n v="1108697438"/>
    <s v="Slaymoji - Emoji Keyboard &amp; iMessage Stickers"/>
    <n v="35466240"/>
    <s v="USD"/>
    <x v="1"/>
    <x v="414"/>
    <n v="0"/>
    <n v="4.5"/>
    <n v="0"/>
    <s v="1.0.6"/>
    <s v="17+"/>
    <x v="13"/>
    <n v="37"/>
    <n v="5"/>
    <n v="1"/>
    <n v="1"/>
  </r>
  <r>
    <n v="8434"/>
    <n v="1108733742"/>
    <s v="Note Always - a notebook designed for Apple Pencil"/>
    <n v="22431744"/>
    <s v="USD"/>
    <x v="18"/>
    <x v="183"/>
    <n v="3"/>
    <n v="3.5"/>
    <n v="4.5"/>
    <n v="1.1200000000000001"/>
    <s v="4+"/>
    <x v="1"/>
    <n v="16"/>
    <n v="5"/>
    <n v="16"/>
    <n v="1"/>
  </r>
  <r>
    <n v="8435"/>
    <n v="1108774944"/>
    <s v="萸潦啜 #瘜Ｕ脯"/>
    <n v="106721280"/>
    <s v="USD"/>
    <x v="1"/>
    <x v="197"/>
    <n v="0"/>
    <n v="0"/>
    <n v="0"/>
    <s v="1.1.6"/>
    <s v="4+"/>
    <x v="0"/>
    <n v="37"/>
    <n v="3"/>
    <n v="31"/>
    <n v="1"/>
  </r>
  <r>
    <n v="8436"/>
    <n v="1108780504"/>
    <s v="HIT - Heroes of Incredible Tales"/>
    <n v="146959360"/>
    <s v="USD"/>
    <x v="1"/>
    <x v="2718"/>
    <n v="24"/>
    <n v="4.5"/>
    <n v="4.5"/>
    <s v="1.24.130666"/>
    <s v="12+"/>
    <x v="0"/>
    <n v="37"/>
    <n v="5"/>
    <n v="10"/>
    <n v="1"/>
  </r>
  <r>
    <n v="8438"/>
    <n v="1108787635"/>
    <s v="Fabe Bird - The Flappy Challenge Adventure"/>
    <n v="11824128"/>
    <s v="USD"/>
    <x v="1"/>
    <x v="314"/>
    <n v="2"/>
    <n v="3.5"/>
    <n v="3"/>
    <n v="1.2"/>
    <s v="4+"/>
    <x v="13"/>
    <n v="40"/>
    <n v="4"/>
    <n v="31"/>
    <n v="1"/>
  </r>
  <r>
    <n v="8447"/>
    <n v="1108939718"/>
    <s v="隡-憛&amp;典蝘虜"/>
    <n v="255946752"/>
    <s v="USD"/>
    <x v="1"/>
    <x v="197"/>
    <n v="0"/>
    <n v="0"/>
    <n v="0"/>
    <s v="1.2.3"/>
    <s v="12+"/>
    <x v="0"/>
    <n v="40"/>
    <n v="5"/>
    <n v="1"/>
    <n v="1"/>
  </r>
  <r>
    <n v="8448"/>
    <n v="1108964305"/>
    <s v="Mars: Mars"/>
    <n v="157614080"/>
    <s v="USD"/>
    <x v="1"/>
    <x v="3044"/>
    <n v="291"/>
    <n v="4.5"/>
    <n v="5"/>
    <n v="11"/>
    <s v="9+"/>
    <x v="0"/>
    <n v="38"/>
    <n v="5"/>
    <n v="1"/>
    <n v="1"/>
  </r>
  <r>
    <n v="8449"/>
    <n v="1109008912"/>
    <s v="Craft Royale: Clash of Pixels"/>
    <n v="222895104"/>
    <s v="USD"/>
    <x v="1"/>
    <x v="3045"/>
    <n v="192"/>
    <n v="4"/>
    <n v="4.5"/>
    <n v="2.7"/>
    <s v="9+"/>
    <x v="0"/>
    <n v="37"/>
    <n v="5"/>
    <n v="1"/>
    <n v="1"/>
  </r>
  <r>
    <n v="8450"/>
    <n v="1109024890"/>
    <s v="Legend of the Skyfish"/>
    <n v="503228416"/>
    <s v="USD"/>
    <x v="0"/>
    <x v="1236"/>
    <n v="23"/>
    <n v="3.5"/>
    <n v="4"/>
    <n v="1.06"/>
    <s v="9+"/>
    <x v="0"/>
    <n v="37"/>
    <n v="5"/>
    <n v="1"/>
    <n v="1"/>
  </r>
  <r>
    <n v="8451"/>
    <n v="1109043621"/>
    <s v="Baby Beat - Fetal Heartbeat Monitor"/>
    <n v="16805888"/>
    <s v="USD"/>
    <x v="4"/>
    <x v="1478"/>
    <n v="21"/>
    <n v="1.5"/>
    <n v="3"/>
    <s v="1.2.0"/>
    <s v="4+"/>
    <x v="17"/>
    <n v="37"/>
    <n v="0"/>
    <n v="9"/>
    <n v="1"/>
  </r>
  <r>
    <n v="8461"/>
    <n v="1109425556"/>
    <s v="Tinycards - Learn with Fun, Free Flashcards"/>
    <n v="48802816"/>
    <s v="USD"/>
    <x v="1"/>
    <x v="3046"/>
    <n v="299"/>
    <n v="4.5"/>
    <n v="4.5"/>
    <s v="1.0.19"/>
    <s v="12+"/>
    <x v="16"/>
    <n v="37"/>
    <n v="5"/>
    <n v="1"/>
    <n v="1"/>
  </r>
  <r>
    <n v="8464"/>
    <n v="1109444394"/>
    <s v="Respeck on my Name"/>
    <n v="33304576"/>
    <s v="USD"/>
    <x v="1"/>
    <x v="1425"/>
    <n v="60"/>
    <n v="4.5"/>
    <n v="4"/>
    <n v="1.2"/>
    <s v="4+"/>
    <x v="0"/>
    <n v="38"/>
    <n v="5"/>
    <n v="1"/>
    <n v="1"/>
  </r>
  <r>
    <n v="8465"/>
    <n v="1109489005"/>
    <s v="ASA's Sailing Challenge"/>
    <n v="276637696"/>
    <s v="USD"/>
    <x v="0"/>
    <x v="1470"/>
    <n v="74"/>
    <n v="4"/>
    <n v="4.5"/>
    <n v="1.1000000000000001"/>
    <s v="4+"/>
    <x v="16"/>
    <n v="37"/>
    <n v="4"/>
    <n v="1"/>
    <n v="1"/>
  </r>
  <r>
    <n v="8467"/>
    <n v="1109545844"/>
    <s v="Witches' Legacy: Slumbering Darkness HD - A Hidden Object Mystery (Full)"/>
    <n v="1642020864"/>
    <s v="USD"/>
    <x v="12"/>
    <x v="1860"/>
    <n v="69"/>
    <n v="3.5"/>
    <n v="3.5"/>
    <s v="1.0.0"/>
    <s v="9+"/>
    <x v="0"/>
    <n v="24"/>
    <n v="5"/>
    <n v="4"/>
    <n v="1"/>
  </r>
  <r>
    <n v="8468"/>
    <n v="1109668092"/>
    <s v="勗脯憭扳迤准喋憟唾箄"/>
    <n v="145041408"/>
    <s v="USD"/>
    <x v="1"/>
    <x v="197"/>
    <n v="0"/>
    <n v="0"/>
    <n v="0"/>
    <s v="1.0.3"/>
    <s v="4+"/>
    <x v="0"/>
    <n v="38"/>
    <n v="5"/>
    <n v="1"/>
    <n v="1"/>
  </r>
  <r>
    <n v="8469"/>
    <n v="1109674878"/>
    <s v="曄蔭瘙: 憭找蹂頝荔擃勗漲郎靘撉"/>
    <n v="89223168"/>
    <s v="USD"/>
    <x v="2"/>
    <x v="456"/>
    <n v="2"/>
    <n v="2"/>
    <n v="5"/>
    <n v="1.07"/>
    <s v="4+"/>
    <x v="0"/>
    <n v="40"/>
    <n v="4"/>
    <n v="1"/>
    <n v="1"/>
  </r>
  <r>
    <n v="8472"/>
    <n v="1109751921"/>
    <s v="Really Bad Chess"/>
    <n v="70149120"/>
    <s v="USD"/>
    <x v="1"/>
    <x v="3047"/>
    <n v="600"/>
    <n v="4.5"/>
    <n v="4.5"/>
    <s v="1.1.2"/>
    <s v="4+"/>
    <x v="0"/>
    <n v="40"/>
    <n v="5"/>
    <n v="1"/>
    <n v="1"/>
  </r>
  <r>
    <n v="8473"/>
    <n v="1109781792"/>
    <s v="Flip Heroes"/>
    <n v="53690368"/>
    <s v="USD"/>
    <x v="1"/>
    <x v="44"/>
    <n v="32"/>
    <n v="4"/>
    <n v="4"/>
    <n v="1.1000000000000001"/>
    <s v="4+"/>
    <x v="0"/>
    <n v="38"/>
    <n v="5"/>
    <n v="13"/>
    <n v="1"/>
  </r>
  <r>
    <n v="8474"/>
    <n v="1109788041"/>
    <s v="Polyforge"/>
    <n v="91620352"/>
    <s v="USD"/>
    <x v="1"/>
    <x v="84"/>
    <n v="570"/>
    <n v="4.5"/>
    <n v="4.5"/>
    <n v="1.1000000000000001"/>
    <s v="4+"/>
    <x v="0"/>
    <n v="40"/>
    <n v="5"/>
    <n v="11"/>
    <n v="1"/>
  </r>
  <r>
    <n v="8476"/>
    <n v="1109830748"/>
    <s v="Pewdiebot"/>
    <n v="76777472"/>
    <s v="USD"/>
    <x v="2"/>
    <x v="1784"/>
    <n v="151"/>
    <n v="4"/>
    <n v="4"/>
    <s v="1.0.1"/>
    <s v="12+"/>
    <x v="0"/>
    <n v="37"/>
    <n v="4"/>
    <n v="1"/>
    <n v="1"/>
  </r>
  <r>
    <n v="8478"/>
    <n v="1110057737"/>
    <s v="Cosmojis"/>
    <n v="29972480"/>
    <s v="USD"/>
    <x v="1"/>
    <x v="1429"/>
    <n v="0"/>
    <n v="3"/>
    <n v="0"/>
    <n v="1.2"/>
    <s v="12+"/>
    <x v="17"/>
    <n v="37"/>
    <n v="0"/>
    <n v="1"/>
    <n v="1"/>
  </r>
  <r>
    <n v="8480"/>
    <n v="1110261314"/>
    <s v="Face Filters - Dog &amp; Other Funny Face Effects"/>
    <n v="37760000"/>
    <s v="USD"/>
    <x v="1"/>
    <x v="2473"/>
    <n v="82"/>
    <n v="4"/>
    <n v="4"/>
    <n v="2.4"/>
    <s v="17+"/>
    <x v="13"/>
    <n v="38"/>
    <n v="4"/>
    <n v="5"/>
    <n v="1"/>
  </r>
  <r>
    <n v="8482"/>
    <n v="1110273623"/>
    <s v="Free Music - MP3 Streamer &amp; Playlist Manager Pro"/>
    <n v="10542080"/>
    <s v="USD"/>
    <x v="1"/>
    <x v="3048"/>
    <n v="1229"/>
    <n v="4.5"/>
    <n v="4.5"/>
    <n v="2.2999999999999998"/>
    <s v="4+"/>
    <x v="6"/>
    <n v="37"/>
    <n v="5"/>
    <n v="1"/>
    <n v="1"/>
  </r>
  <r>
    <n v="8484"/>
    <n v="1110286206"/>
    <s v="MOBA Legends"/>
    <n v="699091968"/>
    <s v="USD"/>
    <x v="1"/>
    <x v="1243"/>
    <n v="67"/>
    <n v="4"/>
    <n v="4"/>
    <s v="1.3.1"/>
    <s v="9+"/>
    <x v="0"/>
    <n v="37"/>
    <n v="5"/>
    <n v="0"/>
    <n v="1"/>
  </r>
  <r>
    <n v="8486"/>
    <n v="1110368735"/>
    <s v="Risky Rooms"/>
    <n v="24167424"/>
    <s v="USD"/>
    <x v="1"/>
    <x v="456"/>
    <n v="1"/>
    <n v="3.5"/>
    <n v="5"/>
    <n v="1.2"/>
    <s v="4+"/>
    <x v="0"/>
    <n v="40"/>
    <n v="5"/>
    <n v="1"/>
    <n v="1"/>
  </r>
  <r>
    <n v="8487"/>
    <n v="1110376793"/>
    <s v="voi"/>
    <n v="20856832"/>
    <s v="USD"/>
    <x v="2"/>
    <x v="353"/>
    <n v="192"/>
    <n v="4.5"/>
    <n v="4.5"/>
    <s v="1.1.0"/>
    <s v="4+"/>
    <x v="0"/>
    <n v="43"/>
    <n v="5"/>
    <n v="12"/>
    <n v="1"/>
  </r>
  <r>
    <n v="8489"/>
    <n v="1110429957"/>
    <s v="Jamie Oliver's Ultimate Recipes"/>
    <n v="49263616"/>
    <s v="USD"/>
    <x v="12"/>
    <x v="664"/>
    <n v="0"/>
    <n v="4.5"/>
    <n v="0"/>
    <s v="3.6.1"/>
    <s v="12+"/>
    <x v="18"/>
    <n v="37"/>
    <n v="5"/>
    <n v="2"/>
    <n v="1"/>
  </r>
  <r>
    <n v="8490"/>
    <n v="1110447884"/>
    <s v="Shadow Wolf Mysteries: Curse of Wolfhill (Full)"/>
    <n v="997129216"/>
    <s v="USD"/>
    <x v="12"/>
    <x v="967"/>
    <n v="39"/>
    <n v="4"/>
    <n v="4"/>
    <n v="1"/>
    <s v="9+"/>
    <x v="0"/>
    <n v="37"/>
    <n v="5"/>
    <n v="5"/>
    <n v="1"/>
  </r>
  <r>
    <n v="8491"/>
    <n v="1110480334"/>
    <s v="Dunkers"/>
    <n v="54802432"/>
    <s v="USD"/>
    <x v="1"/>
    <x v="3049"/>
    <n v="467"/>
    <n v="4"/>
    <n v="4"/>
    <n v="1.2"/>
    <s v="4+"/>
    <x v="0"/>
    <n v="38"/>
    <n v="5"/>
    <n v="1"/>
    <n v="1"/>
  </r>
  <r>
    <n v="8492"/>
    <n v="1110512888"/>
    <s v="DRAGON MODS MINE EDITION FOR MINECRAFT GAME PC"/>
    <n v="115707904"/>
    <s v="USD"/>
    <x v="2"/>
    <x v="3050"/>
    <n v="23"/>
    <n v="4"/>
    <n v="3.5"/>
    <n v="1.1000000000000001"/>
    <s v="12+"/>
    <x v="4"/>
    <n v="38"/>
    <n v="3"/>
    <n v="1"/>
    <n v="1"/>
  </r>
  <r>
    <n v="8494"/>
    <n v="1110631870"/>
    <s v="-函霂望皜豢,憟賜單虜,2016唬脩箸虜"/>
    <n v="69188608"/>
    <s v="USD"/>
    <x v="2"/>
    <x v="197"/>
    <n v="0"/>
    <n v="0"/>
    <n v="0"/>
    <s v="1.1.2"/>
    <s v="4+"/>
    <x v="0"/>
    <n v="37"/>
    <n v="5"/>
    <n v="2"/>
    <n v="1"/>
  </r>
  <r>
    <n v="8496"/>
    <n v="1110639444"/>
    <s v="LightX"/>
    <n v="53415936"/>
    <s v="USD"/>
    <x v="7"/>
    <x v="1910"/>
    <n v="73"/>
    <n v="3.5"/>
    <n v="4"/>
    <n v="2.1"/>
    <s v="4+"/>
    <x v="14"/>
    <n v="37"/>
    <n v="0"/>
    <n v="21"/>
    <n v="1"/>
  </r>
  <r>
    <n v="8501"/>
    <n v="1110657008"/>
    <s v="撣敺-賜熒鈭"/>
    <n v="83196928"/>
    <s v="USD"/>
    <x v="1"/>
    <x v="197"/>
    <n v="0"/>
    <n v="0"/>
    <n v="0"/>
    <s v="3.1.0"/>
    <s v="12+"/>
    <x v="0"/>
    <n v="40"/>
    <n v="5"/>
    <n v="0"/>
    <n v="1"/>
  </r>
  <r>
    <n v="8506"/>
    <n v="1110700363"/>
    <s v="Being SalMan: The Official Game"/>
    <n v="173696000"/>
    <s v="USD"/>
    <x v="1"/>
    <x v="872"/>
    <n v="16"/>
    <n v="4.5"/>
    <n v="5"/>
    <s v="1.1.0"/>
    <s v="12+"/>
    <x v="0"/>
    <n v="37"/>
    <n v="5"/>
    <n v="1"/>
    <n v="1"/>
  </r>
  <r>
    <n v="8520"/>
    <n v="1111311076"/>
    <s v="Open Sorcery"/>
    <n v="18822144"/>
    <s v="USD"/>
    <x v="6"/>
    <x v="184"/>
    <n v="0"/>
    <n v="5"/>
    <n v="0"/>
    <n v="10"/>
    <s v="12+"/>
    <x v="0"/>
    <n v="37"/>
    <n v="1"/>
    <n v="1"/>
    <n v="1"/>
  </r>
  <r>
    <n v="8522"/>
    <n v="1111420122"/>
    <s v="Hear My Baby - Baby Heartbeat Monitor App"/>
    <n v="17641472"/>
    <s v="USD"/>
    <x v="0"/>
    <x v="1413"/>
    <n v="0"/>
    <n v="3.5"/>
    <n v="0"/>
    <n v="1.2"/>
    <s v="4+"/>
    <x v="21"/>
    <n v="37"/>
    <n v="0"/>
    <n v="4"/>
    <n v="1"/>
  </r>
  <r>
    <n v="8523"/>
    <n v="1111428249"/>
    <s v="敶葦偌嗥摮仿摰芰"/>
    <n v="25418752"/>
    <s v="USD"/>
    <x v="1"/>
    <x v="831"/>
    <n v="1"/>
    <n v="3"/>
    <n v="3"/>
    <s v="1.0.3"/>
    <s v="17+"/>
    <x v="13"/>
    <n v="37"/>
    <n v="0"/>
    <n v="1"/>
    <n v="1"/>
  </r>
  <r>
    <n v="8527"/>
    <n v="1111486949"/>
    <s v="PROmoji"/>
    <n v="59741184"/>
    <s v="USD"/>
    <x v="7"/>
    <x v="718"/>
    <n v="102"/>
    <n v="4"/>
    <n v="3.5"/>
    <n v="2.1"/>
    <s v="9+"/>
    <x v="7"/>
    <n v="37"/>
    <n v="0"/>
    <n v="1"/>
    <n v="1"/>
  </r>
  <r>
    <n v="8528"/>
    <n v="1111487818"/>
    <s v="憭拙予暻餃-梁暻餃拇券"/>
    <n v="87851008"/>
    <s v="USD"/>
    <x v="1"/>
    <x v="1068"/>
    <n v="2"/>
    <n v="5"/>
    <n v="5"/>
    <n v="3.91"/>
    <s v="17+"/>
    <x v="0"/>
    <n v="40"/>
    <n v="4"/>
    <n v="1"/>
    <n v="1"/>
  </r>
  <r>
    <n v="8531"/>
    <n v="1111504185"/>
    <s v="Stephen Hawking's Pocket Universe"/>
    <n v="159013888"/>
    <s v="USD"/>
    <x v="4"/>
    <x v="698"/>
    <n v="9"/>
    <n v="4.5"/>
    <n v="4.5"/>
    <n v="1.02"/>
    <s v="4+"/>
    <x v="16"/>
    <n v="37"/>
    <n v="0"/>
    <n v="1"/>
    <n v="1"/>
  </r>
  <r>
    <n v="8532"/>
    <n v="1111504254"/>
    <s v="Simplissime: The easiest cooking app in the world"/>
    <n v="115209216"/>
    <s v="USD"/>
    <x v="6"/>
    <x v="197"/>
    <n v="0"/>
    <n v="0"/>
    <n v="0"/>
    <s v="1.0.7"/>
    <s v="17+"/>
    <x v="18"/>
    <n v="40"/>
    <n v="5"/>
    <n v="16"/>
    <n v="1"/>
  </r>
  <r>
    <n v="8538"/>
    <n v="1111617387"/>
    <s v="Mutant Creatures Mod for Minecraft PC Edition - Pocket Mods Guide"/>
    <n v="27025408"/>
    <s v="USD"/>
    <x v="7"/>
    <x v="1110"/>
    <n v="11"/>
    <n v="4"/>
    <n v="2.5"/>
    <n v="1.1000000000000001"/>
    <s v="4+"/>
    <x v="4"/>
    <n v="38"/>
    <n v="4"/>
    <n v="1"/>
    <n v="1"/>
  </r>
  <r>
    <n v="8540"/>
    <n v="1111665247"/>
    <s v="Ketchapp Basketball"/>
    <n v="72118272"/>
    <s v="USD"/>
    <x v="1"/>
    <x v="3051"/>
    <n v="1862"/>
    <n v="4.5"/>
    <n v="4.5"/>
    <n v="1.2"/>
    <s v="4+"/>
    <x v="0"/>
    <n v="38"/>
    <n v="5"/>
    <n v="1"/>
    <n v="1"/>
  </r>
  <r>
    <n v="8546"/>
    <n v="1111873503"/>
    <s v="Gymoji"/>
    <n v="60990464"/>
    <s v="USD"/>
    <x v="2"/>
    <x v="736"/>
    <n v="25"/>
    <n v="3"/>
    <n v="3"/>
    <s v="1.1.2"/>
    <s v="9+"/>
    <x v="13"/>
    <n v="37"/>
    <n v="0"/>
    <n v="1"/>
    <n v="1"/>
  </r>
  <r>
    <n v="8547"/>
    <n v="1111876388"/>
    <s v="T-Mobile Tuesdays"/>
    <n v="78128128"/>
    <s v="USD"/>
    <x v="1"/>
    <x v="2929"/>
    <n v="2"/>
    <n v="2.5"/>
    <n v="1.5"/>
    <s v="3.5.0"/>
    <s v="17+"/>
    <x v="17"/>
    <n v="38"/>
    <n v="0"/>
    <n v="1"/>
    <n v="1"/>
  </r>
  <r>
    <n v="8548"/>
    <n v="1111957680"/>
    <s v="CARS MOD FOR MINECRAFT PC EDITION - POCKET MINE GUIDE"/>
    <n v="24840192"/>
    <s v="USD"/>
    <x v="7"/>
    <x v="472"/>
    <n v="200"/>
    <n v="4"/>
    <n v="4"/>
    <n v="1"/>
    <s v="4+"/>
    <x v="13"/>
    <n v="38"/>
    <n v="4"/>
    <n v="1"/>
    <n v="1"/>
  </r>
  <r>
    <n v="8550"/>
    <n v="1112040900"/>
    <s v="瑯具扎嚚犖瘞喋餅颯准押貉鈭箝嗚喋"/>
    <n v="37047296"/>
    <s v="USD"/>
    <x v="1"/>
    <x v="197"/>
    <n v="0"/>
    <n v="0"/>
    <n v="0"/>
    <s v="1.0.1"/>
    <s v="4+"/>
    <x v="0"/>
    <n v="37"/>
    <n v="0"/>
    <n v="2"/>
    <n v="1"/>
  </r>
  <r>
    <n v="8553"/>
    <n v="1112052555"/>
    <s v="扳脯柴嚗整嫘靽雿胯(餃隞)"/>
    <n v="48430080"/>
    <s v="USD"/>
    <x v="1"/>
    <x v="197"/>
    <n v="0"/>
    <n v="0"/>
    <n v="0"/>
    <s v="1.0.1"/>
    <s v="17+"/>
    <x v="16"/>
    <n v="37"/>
    <n v="0"/>
    <n v="2"/>
    <n v="1"/>
  </r>
  <r>
    <n v="8557"/>
    <n v="1112068171"/>
    <s v="My Town : Dance School"/>
    <n v="346255360"/>
    <s v="USD"/>
    <x v="6"/>
    <x v="142"/>
    <n v="21"/>
    <n v="4"/>
    <n v="4"/>
    <n v="1.2"/>
    <s v="4+"/>
    <x v="13"/>
    <n v="37"/>
    <n v="5"/>
    <n v="1"/>
    <n v="1"/>
  </r>
  <r>
    <n v="8560"/>
    <n v="1112071865"/>
    <s v="瘣暹晷瞈-撖ㄟ鈭箔漱"/>
    <n v="50076672"/>
    <s v="USD"/>
    <x v="1"/>
    <x v="197"/>
    <n v="0"/>
    <n v="0"/>
    <n v="0"/>
    <s v="2.5.0"/>
    <s v="17+"/>
    <x v="9"/>
    <n v="38"/>
    <n v="0"/>
    <n v="1"/>
    <n v="1"/>
  </r>
  <r>
    <n v="8561"/>
    <n v="1112071930"/>
    <s v="Kubo: A Samurai Quest  - Match, Collect, Battle!"/>
    <n v="191382528"/>
    <s v="USD"/>
    <x v="1"/>
    <x v="771"/>
    <n v="16"/>
    <n v="4"/>
    <n v="4.5"/>
    <s v="3.1.1"/>
    <s v="4+"/>
    <x v="0"/>
    <n v="37"/>
    <n v="5"/>
    <n v="1"/>
    <n v="1"/>
  </r>
  <r>
    <n v="8563"/>
    <n v="1112081391"/>
    <s v="Head Soccer France 2016"/>
    <n v="251595776"/>
    <s v="USD"/>
    <x v="1"/>
    <x v="898"/>
    <n v="18"/>
    <n v="4.5"/>
    <n v="4.5"/>
    <s v="1.1.0"/>
    <s v="4+"/>
    <x v="0"/>
    <n v="38"/>
    <n v="5"/>
    <n v="12"/>
    <n v="1"/>
  </r>
  <r>
    <n v="8567"/>
    <n v="1112156258"/>
    <s v="Comblosion"/>
    <n v="21171200"/>
    <s v="USD"/>
    <x v="7"/>
    <x v="2574"/>
    <n v="4"/>
    <n v="5"/>
    <n v="5"/>
    <n v="1"/>
    <s v="4+"/>
    <x v="0"/>
    <n v="38"/>
    <n v="5"/>
    <n v="10"/>
    <n v="1"/>
  </r>
  <r>
    <n v="8568"/>
    <n v="1112162323"/>
    <s v="Highlights Monster Day"/>
    <n v="37062656"/>
    <s v="USD"/>
    <x v="1"/>
    <x v="575"/>
    <n v="1"/>
    <n v="5"/>
    <n v="5"/>
    <s v="1.0.7"/>
    <s v="4+"/>
    <x v="16"/>
    <n v="37"/>
    <n v="5"/>
    <n v="10"/>
    <n v="1"/>
  </r>
  <r>
    <n v="8569"/>
    <n v="1112208725"/>
    <s v="PARKOUR MAPS FOR MINECRAFT PC EDITION - DOWNLOAD BEST POCKET MAPS FOR MINECRAFT"/>
    <n v="11141120"/>
    <s v="USD"/>
    <x v="7"/>
    <x v="1754"/>
    <n v="55"/>
    <n v="4"/>
    <n v="3.5"/>
    <n v="1"/>
    <s v="4+"/>
    <x v="13"/>
    <n v="38"/>
    <n v="4"/>
    <n v="1"/>
    <n v="1"/>
  </r>
  <r>
    <n v="8571"/>
    <n v="1112307917"/>
    <s v="Geometry Dash World"/>
    <n v="64278528"/>
    <s v="USD"/>
    <x v="1"/>
    <x v="3052"/>
    <n v="5114"/>
    <n v="4.5"/>
    <n v="4.5"/>
    <n v="1"/>
    <s v="4+"/>
    <x v="0"/>
    <n v="37"/>
    <n v="5"/>
    <n v="1"/>
    <n v="1"/>
  </r>
  <r>
    <n v="8572"/>
    <n v="1112350146"/>
    <s v="Night Terrors: The Beginning"/>
    <n v="124721152"/>
    <s v="USD"/>
    <x v="1"/>
    <x v="3053"/>
    <n v="307"/>
    <n v="4"/>
    <n v="4"/>
    <s v="1.6.0"/>
    <s v="12+"/>
    <x v="13"/>
    <n v="37"/>
    <n v="0"/>
    <n v="1"/>
    <n v="1"/>
  </r>
  <r>
    <n v="8574"/>
    <n v="1112382631"/>
    <s v="Burnout City"/>
    <n v="176272384"/>
    <s v="USD"/>
    <x v="1"/>
    <x v="1416"/>
    <n v="69"/>
    <n v="4"/>
    <n v="4"/>
    <n v="1.3"/>
    <s v="4+"/>
    <x v="0"/>
    <n v="40"/>
    <n v="5"/>
    <n v="8"/>
    <n v="1"/>
  </r>
  <r>
    <n v="8578"/>
    <n v="1112433234"/>
    <s v="Timelines - Time Tracking"/>
    <n v="10715136"/>
    <s v="USD"/>
    <x v="5"/>
    <x v="715"/>
    <n v="6"/>
    <n v="4"/>
    <n v="5"/>
    <s v="1.4.1"/>
    <s v="4+"/>
    <x v="1"/>
    <n v="25"/>
    <n v="0"/>
    <n v="1"/>
    <n v="1"/>
  </r>
  <r>
    <n v="8579"/>
    <n v="1112477374"/>
    <s v="Smelly Baby - Farty Party"/>
    <n v="110398464"/>
    <s v="USD"/>
    <x v="1"/>
    <x v="44"/>
    <n v="32"/>
    <n v="4"/>
    <n v="4"/>
    <n v="1"/>
    <s v="4+"/>
    <x v="0"/>
    <n v="38"/>
    <n v="5"/>
    <n v="11"/>
    <n v="1"/>
  </r>
  <r>
    <n v="8580"/>
    <n v="1112481571"/>
    <s v="Star Walk 2 Ads+ Night Sky Map - Stars and Planets"/>
    <n v="234468352"/>
    <s v="USD"/>
    <x v="1"/>
    <x v="2836"/>
    <n v="30"/>
    <n v="4"/>
    <n v="4"/>
    <s v="2.3.8"/>
    <s v="4+"/>
    <x v="16"/>
    <n v="37"/>
    <n v="5"/>
    <n v="12"/>
    <n v="1"/>
  </r>
  <r>
    <n v="8581"/>
    <n v="1112500249"/>
    <s v="蝢支隡-爾蝢支隡鋡"/>
    <n v="153306112"/>
    <s v="USD"/>
    <x v="1"/>
    <x v="42"/>
    <n v="4"/>
    <n v="5"/>
    <n v="5"/>
    <s v="3.2.1"/>
    <s v="9+"/>
    <x v="0"/>
    <n v="38"/>
    <n v="5"/>
    <n v="1"/>
    <n v="1"/>
  </r>
  <r>
    <n v="8582"/>
    <n v="1112532917"/>
    <s v="Perchang"/>
    <n v="315626496"/>
    <s v="USD"/>
    <x v="7"/>
    <x v="2817"/>
    <n v="507"/>
    <n v="3.5"/>
    <n v="4"/>
    <n v="2.02"/>
    <s v="4+"/>
    <x v="0"/>
    <n v="37"/>
    <n v="5"/>
    <n v="11"/>
    <n v="1"/>
  </r>
  <r>
    <n v="8585"/>
    <n v="1112540727"/>
    <s v="Tiki Taka World Soccer"/>
    <n v="135481344"/>
    <s v="USD"/>
    <x v="6"/>
    <x v="314"/>
    <n v="8"/>
    <n v="2"/>
    <n v="2"/>
    <n v="1.02"/>
    <s v="4+"/>
    <x v="0"/>
    <n v="40"/>
    <n v="5"/>
    <n v="1"/>
    <n v="1"/>
  </r>
  <r>
    <n v="8586"/>
    <n v="1112551222"/>
    <s v="Wars Of Warlords : Mini Game With Worldwide Multiplayer"/>
    <n v="132612096"/>
    <s v="USD"/>
    <x v="2"/>
    <x v="1860"/>
    <n v="69"/>
    <n v="3"/>
    <n v="3"/>
    <n v="1"/>
    <s v="12+"/>
    <x v="0"/>
    <n v="43"/>
    <n v="5"/>
    <n v="1"/>
    <n v="1"/>
  </r>
  <r>
    <n v="8587"/>
    <n v="1112581194"/>
    <s v="Mods for Minecraft PC Edition - Mod Installer Pocket Guide"/>
    <n v="18440192"/>
    <s v="USD"/>
    <x v="7"/>
    <x v="1370"/>
    <n v="80"/>
    <n v="3.5"/>
    <n v="3.5"/>
    <n v="1"/>
    <s v="4+"/>
    <x v="7"/>
    <n v="38"/>
    <n v="4"/>
    <n v="1"/>
    <n v="1"/>
  </r>
  <r>
    <n v="8589"/>
    <n v="1112690545"/>
    <s v="GoldieBlox: Adventures in Coding - The Rocket Cupcake Co."/>
    <n v="218911744"/>
    <s v="USD"/>
    <x v="6"/>
    <x v="422"/>
    <n v="10"/>
    <n v="4.5"/>
    <n v="4"/>
    <n v="1.04"/>
    <s v="4+"/>
    <x v="16"/>
    <n v="38"/>
    <n v="5"/>
    <n v="1"/>
    <n v="1"/>
  </r>
  <r>
    <n v="8590"/>
    <n v="1112701216"/>
    <s v="VEHICLES &amp; WEAPONS MODS for Minecraft PC Edition - Pocket Guide"/>
    <n v="12445696"/>
    <s v="USD"/>
    <x v="7"/>
    <x v="1428"/>
    <n v="159"/>
    <n v="4"/>
    <n v="4"/>
    <n v="1"/>
    <s v="4+"/>
    <x v="13"/>
    <n v="38"/>
    <n v="3"/>
    <n v="1"/>
    <n v="1"/>
  </r>
  <r>
    <n v="8594"/>
    <n v="1112826311"/>
    <s v="蝻銝支梢,啣僑桐靽桅"/>
    <n v="334434304"/>
    <s v="USD"/>
    <x v="1"/>
    <x v="197"/>
    <n v="0"/>
    <n v="0"/>
    <n v="0"/>
    <s v="1.4.7"/>
    <s v="12+"/>
    <x v="0"/>
    <n v="40"/>
    <n v="5"/>
    <n v="1"/>
    <n v="1"/>
  </r>
  <r>
    <n v="8596"/>
    <n v="1112851561"/>
    <s v="iSNOB 撠蝎曉勗末蝘Top 10"/>
    <n v="27131904"/>
    <s v="USD"/>
    <x v="2"/>
    <x v="197"/>
    <n v="0"/>
    <n v="0"/>
    <n v="0"/>
    <s v="1.1.2"/>
    <s v="17+"/>
    <x v="17"/>
    <n v="37"/>
    <n v="0"/>
    <n v="2"/>
    <n v="1"/>
  </r>
  <r>
    <n v="8599"/>
    <n v="1112858566"/>
    <s v="Nerve  Truth or Dare Dirty Houseparty Party Games"/>
    <n v="89057280"/>
    <s v="USD"/>
    <x v="1"/>
    <x v="3054"/>
    <n v="130"/>
    <n v="4"/>
    <n v="4.5"/>
    <s v="2.0.1"/>
    <s v="17+"/>
    <x v="17"/>
    <n v="37"/>
    <n v="4"/>
    <n v="7"/>
    <n v="1"/>
  </r>
  <r>
    <n v="8600"/>
    <n v="1112861301"/>
    <s v="Snot &amp; Fluff - A Space Adventure"/>
    <n v="294865920"/>
    <s v="USD"/>
    <x v="6"/>
    <x v="483"/>
    <n v="6"/>
    <n v="4.5"/>
    <n v="4.5"/>
    <s v="1.2.1"/>
    <s v="4+"/>
    <x v="20"/>
    <n v="40"/>
    <n v="5"/>
    <n v="6"/>
    <n v="1"/>
  </r>
  <r>
    <n v="8606"/>
    <n v="1112922482"/>
    <s v="SBK16 - Official Mobile Game"/>
    <n v="333368320"/>
    <s v="USD"/>
    <x v="1"/>
    <x v="321"/>
    <n v="52"/>
    <n v="4.5"/>
    <n v="4"/>
    <s v="1.0.6"/>
    <s v="4+"/>
    <x v="0"/>
    <n v="38"/>
    <n v="5"/>
    <n v="8"/>
    <n v="1"/>
  </r>
  <r>
    <n v="8614"/>
    <n v="1112989865"/>
    <s v="Chat for Whatsapp - iPad Version"/>
    <n v="24287232"/>
    <s v="USD"/>
    <x v="1"/>
    <x v="3055"/>
    <n v="4189"/>
    <n v="3.5"/>
    <n v="3.5"/>
    <n v="1.2"/>
    <s v="12+"/>
    <x v="9"/>
    <n v="24"/>
    <n v="2"/>
    <n v="1"/>
    <n v="1"/>
  </r>
  <r>
    <n v="8619"/>
    <n v="1113205946"/>
    <s v="ZuumSpeed Customizable Speedometer + HUD"/>
    <n v="23527424"/>
    <s v="USD"/>
    <x v="2"/>
    <x v="197"/>
    <n v="0"/>
    <n v="0"/>
    <n v="0"/>
    <s v="2.0.1"/>
    <s v="4+"/>
    <x v="15"/>
    <n v="37"/>
    <n v="0"/>
    <n v="1"/>
    <n v="1"/>
  </r>
  <r>
    <n v="8620"/>
    <n v="1113223808"/>
    <s v="Rival Stars College Football"/>
    <n v="271124480"/>
    <s v="USD"/>
    <x v="1"/>
    <x v="3056"/>
    <n v="51"/>
    <n v="4"/>
    <n v="4.5"/>
    <s v="1.3.2"/>
    <s v="4+"/>
    <x v="0"/>
    <n v="37"/>
    <n v="5"/>
    <n v="22"/>
    <n v="1"/>
  </r>
  <r>
    <n v="8628"/>
    <n v="1113304677"/>
    <s v="准脯"/>
    <n v="9795584"/>
    <s v="USD"/>
    <x v="1"/>
    <x v="197"/>
    <n v="0"/>
    <n v="0"/>
    <n v="0"/>
    <n v="1"/>
    <s v="4+"/>
    <x v="0"/>
    <n v="40"/>
    <n v="4"/>
    <n v="2"/>
    <n v="1"/>
  </r>
  <r>
    <n v="8630"/>
    <n v="1113359219"/>
    <s v="RAMP-胯摮斤芰隤- #⊥Ｕ瑯喋潦"/>
    <n v="264383488"/>
    <s v="USD"/>
    <x v="1"/>
    <x v="197"/>
    <n v="0"/>
    <n v="0"/>
    <n v="0"/>
    <s v="1.1.1"/>
    <s v="4+"/>
    <x v="0"/>
    <n v="37"/>
    <n v="4"/>
    <n v="1"/>
    <n v="1"/>
  </r>
  <r>
    <n v="8631"/>
    <n v="1113413855"/>
    <s v="鈭箔[]-擃韐Ｚ蔓隞"/>
    <n v="32704512"/>
    <s v="USD"/>
    <x v="1"/>
    <x v="197"/>
    <n v="0"/>
    <n v="0"/>
    <n v="0"/>
    <s v="3.0.6"/>
    <s v="4+"/>
    <x v="5"/>
    <n v="38"/>
    <n v="0"/>
    <n v="1"/>
    <n v="1"/>
  </r>
  <r>
    <n v="8633"/>
    <n v="1113473319"/>
    <s v="BOSS Tuner"/>
    <n v="2565120"/>
    <s v="USD"/>
    <x v="1"/>
    <x v="1311"/>
    <n v="13"/>
    <n v="3.5"/>
    <n v="3.5"/>
    <s v="1.0.0"/>
    <s v="4+"/>
    <x v="6"/>
    <n v="37"/>
    <n v="3"/>
    <n v="2"/>
    <n v="1"/>
  </r>
  <r>
    <n v="8639"/>
    <n v="1113603774"/>
    <s v="Papa's Taco Mia HD"/>
    <n v="62189568"/>
    <s v="USD"/>
    <x v="6"/>
    <x v="1944"/>
    <n v="75"/>
    <n v="4.5"/>
    <n v="4.5"/>
    <s v="1.0.0"/>
    <s v="4+"/>
    <x v="0"/>
    <n v="24"/>
    <n v="5"/>
    <n v="1"/>
    <n v="1"/>
  </r>
  <r>
    <n v="8641"/>
    <n v="1113736426"/>
    <s v="RollerCoaster Tycoon簧 Classic"/>
    <n v="424826880"/>
    <s v="USD"/>
    <x v="8"/>
    <x v="3057"/>
    <n v="60"/>
    <n v="4"/>
    <n v="3.5"/>
    <s v="1.1.6"/>
    <s v="4+"/>
    <x v="0"/>
    <n v="38"/>
    <n v="5"/>
    <n v="5"/>
    <n v="1"/>
  </r>
  <r>
    <n v="8642"/>
    <n v="1113756219"/>
    <s v="Doggy Box"/>
    <n v="89756672"/>
    <s v="USD"/>
    <x v="1"/>
    <x v="1181"/>
    <n v="88"/>
    <n v="4"/>
    <n v="4"/>
    <n v="1.2"/>
    <s v="4+"/>
    <x v="0"/>
    <n v="40"/>
    <n v="3"/>
    <n v="1"/>
    <n v="1"/>
  </r>
  <r>
    <n v="8644"/>
    <n v="1113883640"/>
    <s v="VR Death Simulator"/>
    <n v="194632704"/>
    <s v="USD"/>
    <x v="1"/>
    <x v="177"/>
    <n v="22"/>
    <n v="2"/>
    <n v="2"/>
    <n v="1"/>
    <s v="17+"/>
    <x v="13"/>
    <n v="40"/>
    <n v="4"/>
    <n v="1"/>
    <n v="1"/>
  </r>
  <r>
    <n v="8645"/>
    <n v="1113891385"/>
    <s v="甇颯脯"/>
    <n v="56744960"/>
    <s v="USD"/>
    <x v="1"/>
    <x v="197"/>
    <n v="0"/>
    <n v="0"/>
    <n v="0"/>
    <n v="1.1000000000000001"/>
    <s v="4+"/>
    <x v="0"/>
    <n v="40"/>
    <n v="4"/>
    <n v="2"/>
    <n v="1"/>
  </r>
  <r>
    <n v="8649"/>
    <n v="1113923256"/>
    <s v="整祇"/>
    <n v="185382912"/>
    <s v="USD"/>
    <x v="4"/>
    <x v="197"/>
    <n v="0"/>
    <n v="0"/>
    <n v="0"/>
    <s v="1.0.1"/>
    <s v="4+"/>
    <x v="0"/>
    <n v="38"/>
    <n v="5"/>
    <n v="1"/>
    <n v="1"/>
  </r>
  <r>
    <n v="8650"/>
    <n v="1113936701"/>
    <s v="恥-擃銵蝞⊥韏韐Ｗ像"/>
    <n v="66637824"/>
    <s v="USD"/>
    <x v="1"/>
    <x v="197"/>
    <n v="0"/>
    <n v="0"/>
    <n v="0"/>
    <s v="3.4.6"/>
    <s v="4+"/>
    <x v="5"/>
    <n v="38"/>
    <n v="0"/>
    <n v="2"/>
    <n v="1"/>
  </r>
  <r>
    <n v="8653"/>
    <n v="1113943452"/>
    <s v="Soccer Sumos - Multiplayer party game!"/>
    <n v="68797440"/>
    <s v="USD"/>
    <x v="2"/>
    <x v="183"/>
    <n v="3"/>
    <n v="3"/>
    <n v="3.5"/>
    <s v="1.1.8"/>
    <s v="4+"/>
    <x v="0"/>
    <n v="38"/>
    <n v="5"/>
    <n v="1"/>
    <n v="1"/>
  </r>
  <r>
    <n v="8654"/>
    <n v="1113946899"/>
    <s v="NINE 撖暹 -格嚗-"/>
    <n v="48146432"/>
    <s v="USD"/>
    <x v="1"/>
    <x v="197"/>
    <n v="0"/>
    <n v="0"/>
    <n v="0"/>
    <s v="1.0.3"/>
    <s v="17+"/>
    <x v="0"/>
    <n v="37"/>
    <n v="4"/>
    <n v="42"/>
    <n v="1"/>
  </r>
  <r>
    <n v="8657"/>
    <n v="1114046971"/>
    <s v="Lucky Block Mod for Minecraft PC Edition - Pocket Guide"/>
    <n v="11767808"/>
    <s v="USD"/>
    <x v="7"/>
    <x v="823"/>
    <n v="12"/>
    <n v="2"/>
    <n v="2"/>
    <n v="1.1000000000000001"/>
    <s v="4+"/>
    <x v="0"/>
    <n v="38"/>
    <n v="5"/>
    <n v="1"/>
    <n v="1"/>
  </r>
  <r>
    <n v="8658"/>
    <n v="1114061571"/>
    <s v="EmojiMom - An Emoji App for the Modern Mom"/>
    <n v="5844992"/>
    <s v="USD"/>
    <x v="1"/>
    <x v="2332"/>
    <n v="10"/>
    <n v="2.5"/>
    <n v="3.5"/>
    <n v="1.7"/>
    <s v="12+"/>
    <x v="13"/>
    <n v="37"/>
    <n v="0"/>
    <n v="1"/>
    <n v="1"/>
  </r>
  <r>
    <n v="8661"/>
    <n v="1114127463"/>
    <s v="Reigns"/>
    <n v="128684032"/>
    <s v="USD"/>
    <x v="6"/>
    <x v="3058"/>
    <n v="120"/>
    <n v="4.5"/>
    <n v="4.5"/>
    <n v="1.06"/>
    <s v="12+"/>
    <x v="0"/>
    <n v="37"/>
    <n v="5"/>
    <n v="11"/>
    <n v="1"/>
  </r>
  <r>
    <n v="8662"/>
    <n v="1114130722"/>
    <s v="2-bit Cowboy Rides Again"/>
    <n v="29696000"/>
    <s v="USD"/>
    <x v="7"/>
    <x v="1286"/>
    <n v="13"/>
    <n v="4.5"/>
    <n v="4.5"/>
    <n v="1.03"/>
    <s v="9+"/>
    <x v="0"/>
    <n v="37"/>
    <n v="5"/>
    <n v="1"/>
    <n v="1"/>
  </r>
  <r>
    <n v="8664"/>
    <n v="1114170869"/>
    <s v="Day of the Tentacle Remastered"/>
    <n v="2779450368"/>
    <s v="USD"/>
    <x v="4"/>
    <x v="2287"/>
    <n v="42"/>
    <n v="5"/>
    <n v="4.5"/>
    <n v="1.2"/>
    <s v="12+"/>
    <x v="0"/>
    <n v="37"/>
    <n v="5"/>
    <n v="5"/>
    <n v="1"/>
  </r>
  <r>
    <n v="8665"/>
    <n v="1114234507"/>
    <s v="StephMoji by Steph Curry"/>
    <n v="66413568"/>
    <s v="USD"/>
    <x v="7"/>
    <x v="2157"/>
    <n v="106"/>
    <n v="4.5"/>
    <n v="4.5"/>
    <n v="1.2"/>
    <s v="4+"/>
    <x v="7"/>
    <n v="37"/>
    <n v="0"/>
    <n v="1"/>
    <n v="1"/>
  </r>
  <r>
    <n v="8666"/>
    <n v="1114245788"/>
    <s v="Funny Face - Filters Pic Swap Effects Photo Editor"/>
    <n v="132928512"/>
    <s v="USD"/>
    <x v="1"/>
    <x v="333"/>
    <n v="35"/>
    <n v="4.5"/>
    <n v="4"/>
    <n v="1.7"/>
    <s v="4+"/>
    <x v="13"/>
    <n v="37"/>
    <n v="3"/>
    <n v="1"/>
    <n v="1"/>
  </r>
  <r>
    <n v="8667"/>
    <n v="1114261491"/>
    <s v="Aussie Rules Hero - Footy Goal Kicking Game"/>
    <n v="23707648"/>
    <s v="USD"/>
    <x v="1"/>
    <x v="1413"/>
    <n v="0"/>
    <n v="3.5"/>
    <n v="0"/>
    <n v="2.1"/>
    <s v="4+"/>
    <x v="0"/>
    <n v="40"/>
    <n v="5"/>
    <n v="1"/>
    <n v="1"/>
  </r>
  <r>
    <n v="8668"/>
    <n v="1114284578"/>
    <s v="血 -衣冽銵甇游-潭晷 血瑯乓潦扼"/>
    <n v="150763520"/>
    <s v="USD"/>
    <x v="5"/>
    <x v="197"/>
    <n v="0"/>
    <n v="0"/>
    <n v="0"/>
    <s v="1.1.2"/>
    <s v="9+"/>
    <x v="0"/>
    <n v="37"/>
    <n v="0"/>
    <n v="2"/>
    <n v="1"/>
  </r>
  <r>
    <n v="8669"/>
    <n v="1114288419"/>
    <s v="閫-冽湔"/>
    <n v="170616832"/>
    <s v="USD"/>
    <x v="1"/>
    <x v="197"/>
    <n v="0"/>
    <n v="0"/>
    <n v="0"/>
    <n v="2.6"/>
    <s v="17+"/>
    <x v="9"/>
    <n v="37"/>
    <n v="0"/>
    <n v="2"/>
    <n v="1"/>
  </r>
  <r>
    <n v="8670"/>
    <n v="1114312105"/>
    <s v="Consultant Aide"/>
    <n v="27880448"/>
    <s v="USD"/>
    <x v="5"/>
    <x v="3059"/>
    <n v="38"/>
    <n v="3.5"/>
    <n v="2.5"/>
    <s v="1.3.2"/>
    <s v="4+"/>
    <x v="11"/>
    <n v="37"/>
    <n v="5"/>
    <n v="1"/>
    <n v="1"/>
  </r>
  <r>
    <n v="8672"/>
    <n v="1114434026"/>
    <s v="憭怒"/>
    <n v="45884416"/>
    <s v="USD"/>
    <x v="1"/>
    <x v="197"/>
    <n v="0"/>
    <n v="0"/>
    <n v="0"/>
    <n v="1"/>
    <s v="4+"/>
    <x v="0"/>
    <n v="40"/>
    <n v="4"/>
    <n v="2"/>
    <n v="1"/>
  </r>
  <r>
    <n v="8686"/>
    <n v="1114483079"/>
    <s v="Pokedex for Pokemon Go"/>
    <n v="20184064"/>
    <s v="USD"/>
    <x v="2"/>
    <x v="561"/>
    <n v="0"/>
    <n v="3"/>
    <n v="0"/>
    <n v="2.7"/>
    <s v="4+"/>
    <x v="13"/>
    <n v="37"/>
    <n v="3"/>
    <n v="1"/>
    <n v="1"/>
  </r>
  <r>
    <n v="8688"/>
    <n v="1114493266"/>
    <s v="Crusader Kings: Chronicles"/>
    <n v="111983616"/>
    <s v="USD"/>
    <x v="4"/>
    <x v="698"/>
    <n v="5"/>
    <n v="2"/>
    <n v="2"/>
    <n v="1.2"/>
    <s v="17+"/>
    <x v="0"/>
    <n v="40"/>
    <n v="5"/>
    <n v="1"/>
    <n v="1"/>
  </r>
  <r>
    <n v="8690"/>
    <n v="1114594263"/>
    <s v="Heroes of Loot 2"/>
    <n v="63109120"/>
    <s v="USD"/>
    <x v="0"/>
    <x v="803"/>
    <n v="1"/>
    <n v="4"/>
    <n v="4"/>
    <s v="1.1.4"/>
    <s v="9+"/>
    <x v="0"/>
    <n v="38"/>
    <n v="5"/>
    <n v="1"/>
    <n v="1"/>
  </r>
  <r>
    <n v="8691"/>
    <n v="1114606759"/>
    <s v="Crap! I'm Broke: Out of Pocket"/>
    <n v="46360576"/>
    <s v="USD"/>
    <x v="7"/>
    <x v="42"/>
    <n v="7"/>
    <n v="3.5"/>
    <n v="4.5"/>
    <s v="1.1.4"/>
    <s v="12+"/>
    <x v="0"/>
    <n v="40"/>
    <n v="5"/>
    <n v="1"/>
    <n v="1"/>
  </r>
  <r>
    <n v="8693"/>
    <n v="1114681193"/>
    <s v="Snake.io - Worm.io - Agar Slither Snake Battle"/>
    <n v="61143040"/>
    <s v="USD"/>
    <x v="1"/>
    <x v="3060"/>
    <n v="1963"/>
    <n v="4.5"/>
    <n v="4.5"/>
    <s v="1.0.5"/>
    <s v="4+"/>
    <x v="13"/>
    <n v="38"/>
    <n v="4"/>
    <n v="1"/>
    <n v="1"/>
  </r>
  <r>
    <n v="8694"/>
    <n v="1114692553"/>
    <s v="TIME LOCKER - Shooter"/>
    <n v="55975936"/>
    <s v="USD"/>
    <x v="1"/>
    <x v="2383"/>
    <n v="5"/>
    <n v="4.5"/>
    <n v="5"/>
    <s v="1.6.1"/>
    <s v="9+"/>
    <x v="0"/>
    <n v="37"/>
    <n v="5"/>
    <n v="10"/>
    <n v="1"/>
  </r>
  <r>
    <n v="8698"/>
    <n v="1114710947"/>
    <s v="Color Pop Free - Selective Color Splash Effects and Black &amp; White Photography Editor"/>
    <n v="5553152"/>
    <s v="USD"/>
    <x v="1"/>
    <x v="1697"/>
    <n v="325"/>
    <n v="4"/>
    <n v="4"/>
    <s v="1.0.2"/>
    <s v="4+"/>
    <x v="14"/>
    <n v="38"/>
    <n v="5"/>
    <n v="1"/>
    <n v="1"/>
  </r>
  <r>
    <n v="8701"/>
    <n v="1114718412"/>
    <s v="3D Dubai Parking Simulator Drive Real Extreme Super Sports Car"/>
    <n v="306912256"/>
    <s v="USD"/>
    <x v="1"/>
    <x v="1478"/>
    <n v="166"/>
    <n v="4.5"/>
    <n v="4.5"/>
    <n v="1"/>
    <s v="4+"/>
    <x v="0"/>
    <n v="38"/>
    <n v="5"/>
    <n v="1"/>
    <n v="1"/>
  </r>
  <r>
    <n v="8704"/>
    <n v="1114748413"/>
    <s v="iOAK"/>
    <n v="3393536"/>
    <s v="USD"/>
    <x v="7"/>
    <x v="197"/>
    <n v="0"/>
    <n v="0"/>
    <n v="0"/>
    <s v="1.1.1"/>
    <s v="4+"/>
    <x v="16"/>
    <n v="37"/>
    <n v="4"/>
    <n v="2"/>
    <n v="1"/>
  </r>
  <r>
    <n v="8705"/>
    <n v="1114751883"/>
    <s v="diep.io"/>
    <n v="32992256"/>
    <s v="USD"/>
    <x v="1"/>
    <x v="3061"/>
    <n v="1113"/>
    <n v="4"/>
    <n v="4"/>
    <s v="1.2.4"/>
    <s v="9+"/>
    <x v="0"/>
    <n v="40"/>
    <n v="5"/>
    <n v="1"/>
    <n v="1"/>
  </r>
  <r>
    <n v="8708"/>
    <n v="1114811228"/>
    <s v="New Star Soccer G-Story"/>
    <n v="82401280"/>
    <s v="USD"/>
    <x v="2"/>
    <x v="314"/>
    <n v="6"/>
    <n v="3.5"/>
    <n v="3"/>
    <s v="1.0.5"/>
    <s v="4+"/>
    <x v="0"/>
    <n v="40"/>
    <n v="5"/>
    <n v="1"/>
    <n v="1"/>
  </r>
  <r>
    <n v="8710"/>
    <n v="1114886979"/>
    <s v="Toca Life: Vacation"/>
    <n v="300401664"/>
    <s v="USD"/>
    <x v="6"/>
    <x v="3062"/>
    <n v="493"/>
    <n v="4.5"/>
    <n v="4.5"/>
    <s v="1.0.3"/>
    <s v="4+"/>
    <x v="16"/>
    <n v="38"/>
    <n v="5"/>
    <n v="18"/>
    <n v="1"/>
  </r>
  <r>
    <n v="8711"/>
    <n v="1114893521"/>
    <s v="Blade Sliders"/>
    <n v="118496256"/>
    <s v="USD"/>
    <x v="1"/>
    <x v="2388"/>
    <n v="136"/>
    <n v="4"/>
    <n v="4"/>
    <s v="1.0.0"/>
    <s v="12+"/>
    <x v="0"/>
    <n v="38"/>
    <n v="3"/>
    <n v="11"/>
    <n v="1"/>
  </r>
  <r>
    <n v="8712"/>
    <n v="1114916686"/>
    <s v="Limite Limite"/>
    <n v="15981568"/>
    <s v="USD"/>
    <x v="1"/>
    <x v="197"/>
    <n v="0"/>
    <n v="0"/>
    <n v="0"/>
    <n v="3.3"/>
    <s v="17+"/>
    <x v="0"/>
    <n v="40"/>
    <n v="2"/>
    <n v="1"/>
    <n v="1"/>
  </r>
  <r>
    <n v="8713"/>
    <n v="1114921009"/>
    <s v="NBA 2K17"/>
    <n v="2950687744"/>
    <s v="USD"/>
    <x v="5"/>
    <x v="3063"/>
    <n v="398"/>
    <n v="3"/>
    <n v="3"/>
    <n v="1.07"/>
    <s v="4+"/>
    <x v="0"/>
    <n v="25"/>
    <n v="5"/>
    <n v="1"/>
    <n v="1"/>
  </r>
  <r>
    <n v="8714"/>
    <n v="1115010672"/>
    <s v="kubic"/>
    <n v="334576640"/>
    <s v="USD"/>
    <x v="7"/>
    <x v="42"/>
    <n v="0"/>
    <n v="4"/>
    <n v="0"/>
    <n v="1.6"/>
    <s v="4+"/>
    <x v="0"/>
    <n v="37"/>
    <n v="5"/>
    <n v="12"/>
    <n v="1"/>
  </r>
  <r>
    <n v="8715"/>
    <n v="1115022026"/>
    <s v="The Secret To Money"/>
    <n v="25714688"/>
    <s v="USD"/>
    <x v="4"/>
    <x v="2496"/>
    <n v="118"/>
    <n v="4.5"/>
    <n v="4.5"/>
    <s v="1.1.4"/>
    <s v="4+"/>
    <x v="17"/>
    <n v="37"/>
    <n v="5"/>
    <n v="1"/>
    <n v="1"/>
  </r>
  <r>
    <n v="8719"/>
    <n v="1115078893"/>
    <s v="梢Q隡-蝛輯嗅皜賂璇血劂祉扳嚗3D剛隡鈭箇"/>
    <n v="313449472"/>
    <s v="USD"/>
    <x v="1"/>
    <x v="197"/>
    <n v="0"/>
    <n v="0"/>
    <n v="0"/>
    <s v="1.0.1"/>
    <s v="4+"/>
    <x v="0"/>
    <n v="38"/>
    <n v="5"/>
    <n v="1"/>
    <n v="1"/>
  </r>
  <r>
    <n v="8720"/>
    <n v="1115083152"/>
    <s v="勗脯 雿擗具勗郎∟箝芥5撘整"/>
    <n v="69318656"/>
    <s v="USD"/>
    <x v="1"/>
    <x v="197"/>
    <n v="0"/>
    <n v="0"/>
    <n v="0"/>
    <s v="1.2.0"/>
    <s v="4+"/>
    <x v="0"/>
    <n v="40"/>
    <n v="0"/>
    <n v="1"/>
    <n v="1"/>
  </r>
  <r>
    <n v="8723"/>
    <n v="1115092415"/>
    <s v="銵潭"/>
    <n v="301804544"/>
    <s v="USD"/>
    <x v="1"/>
    <x v="831"/>
    <n v="1"/>
    <n v="5"/>
    <n v="5"/>
    <s v="1.6.0"/>
    <s v="9+"/>
    <x v="0"/>
    <n v="38"/>
    <n v="5"/>
    <n v="1"/>
    <n v="1"/>
  </r>
  <r>
    <n v="8726"/>
    <n v="1115111967"/>
    <s v="Collageable PRO - Photo Collage"/>
    <n v="69005312"/>
    <s v="USD"/>
    <x v="7"/>
    <x v="1727"/>
    <n v="105"/>
    <n v="4"/>
    <n v="4"/>
    <n v="1.2"/>
    <s v="4+"/>
    <x v="14"/>
    <n v="37"/>
    <n v="0"/>
    <n v="11"/>
    <n v="1"/>
  </r>
  <r>
    <n v="8728"/>
    <n v="1115128108"/>
    <s v="RedStory - Little Red Riding Hood"/>
    <n v="251451392"/>
    <s v="USD"/>
    <x v="1"/>
    <x v="1284"/>
    <n v="63"/>
    <n v="3.5"/>
    <n v="4"/>
    <s v="1.2.0"/>
    <s v="4+"/>
    <x v="0"/>
    <n v="37"/>
    <n v="5"/>
    <n v="24"/>
    <n v="1"/>
  </r>
  <r>
    <n v="8734"/>
    <n v="1115223015"/>
    <s v="Triennale Game Collection"/>
    <n v="427578368"/>
    <s v="USD"/>
    <x v="1"/>
    <x v="1455"/>
    <n v="10"/>
    <n v="2.5"/>
    <n v="3"/>
    <n v="1.8"/>
    <s v="9+"/>
    <x v="0"/>
    <n v="37"/>
    <n v="5"/>
    <n v="2"/>
    <n v="1"/>
  </r>
  <r>
    <n v="8736"/>
    <n v="1115245945"/>
    <s v="Smart Matches ~ Puzzles with Matchsticks"/>
    <n v="28306432"/>
    <s v="USD"/>
    <x v="1"/>
    <x v="831"/>
    <n v="1"/>
    <n v="5"/>
    <n v="5"/>
    <n v="1.1000000000000001"/>
    <s v="4+"/>
    <x v="0"/>
    <n v="37"/>
    <n v="4"/>
    <n v="15"/>
    <n v="1"/>
  </r>
  <r>
    <n v="8737"/>
    <n v="1115249449"/>
    <s v="Fight List"/>
    <n v="38133760"/>
    <s v="USD"/>
    <x v="1"/>
    <x v="3064"/>
    <n v="15"/>
    <n v="3.5"/>
    <n v="4"/>
    <s v="2.29.0"/>
    <s v="4+"/>
    <x v="0"/>
    <n v="37"/>
    <n v="0"/>
    <n v="3"/>
    <n v="1"/>
  </r>
  <r>
    <n v="8739"/>
    <n v="1115415865"/>
    <s v="Skyscrapers by Tinybop"/>
    <n v="208843776"/>
    <s v="USD"/>
    <x v="6"/>
    <x v="2029"/>
    <n v="14"/>
    <n v="3"/>
    <n v="4"/>
    <s v="1.1.0"/>
    <s v="4+"/>
    <x v="16"/>
    <n v="38"/>
    <n v="5"/>
    <n v="58"/>
    <n v="1"/>
  </r>
  <r>
    <n v="8745"/>
    <n v="1115633942"/>
    <s v="Quell Zen+"/>
    <n v="98282496"/>
    <s v="USD"/>
    <x v="6"/>
    <x v="1988"/>
    <n v="51"/>
    <n v="5"/>
    <n v="5"/>
    <n v="1.01"/>
    <s v="4+"/>
    <x v="0"/>
    <n v="37"/>
    <n v="5"/>
    <n v="1"/>
    <n v="1"/>
  </r>
  <r>
    <n v="8746"/>
    <n v="1115647211"/>
    <s v="IllumiMoji"/>
    <n v="20946944"/>
    <s v="USD"/>
    <x v="2"/>
    <x v="823"/>
    <n v="8"/>
    <n v="3"/>
    <n v="4"/>
    <n v="1.2"/>
    <s v="17+"/>
    <x v="4"/>
    <n v="37"/>
    <n v="4"/>
    <n v="1"/>
    <n v="1"/>
  </r>
  <r>
    <n v="8747"/>
    <n v="1115681877"/>
    <s v="TRANSPORT MODS for MINECRAFT Pc EDITION"/>
    <n v="32416768"/>
    <s v="USD"/>
    <x v="7"/>
    <x v="1454"/>
    <n v="44"/>
    <n v="4.5"/>
    <n v="4"/>
    <n v="1.02"/>
    <s v="4+"/>
    <x v="15"/>
    <n v="37"/>
    <n v="2"/>
    <n v="2"/>
    <n v="1"/>
  </r>
  <r>
    <n v="8748"/>
    <n v="1115733806"/>
    <s v="Hand of God - Top Clicker &amp; Tap Games"/>
    <n v="162750464"/>
    <s v="USD"/>
    <x v="1"/>
    <x v="3065"/>
    <n v="140"/>
    <n v="4.5"/>
    <n v="4.5"/>
    <n v="1.4"/>
    <s v="12+"/>
    <x v="0"/>
    <n v="37"/>
    <n v="5"/>
    <n v="1"/>
    <n v="1"/>
  </r>
  <r>
    <n v="8749"/>
    <n v="1115848946"/>
    <s v="DINOSAUR MOD FOR MINECRAFT PC EDITION - MODS POCKET GUIDE"/>
    <n v="27295744"/>
    <s v="USD"/>
    <x v="7"/>
    <x v="1287"/>
    <n v="406"/>
    <n v="4"/>
    <n v="4"/>
    <n v="1.1000000000000001"/>
    <s v="4+"/>
    <x v="4"/>
    <n v="38"/>
    <n v="4"/>
    <n v="1"/>
    <n v="1"/>
  </r>
  <r>
    <n v="8752"/>
    <n v="1115911787"/>
    <s v="Slots: VIP Deluxe Slots Machines - Free Slot Games"/>
    <n v="169353216"/>
    <s v="USD"/>
    <x v="1"/>
    <x v="3066"/>
    <n v="135"/>
    <n v="5"/>
    <n v="5"/>
    <n v="1.1120000000000001"/>
    <s v="12+"/>
    <x v="0"/>
    <n v="40"/>
    <n v="5"/>
    <n v="10"/>
    <n v="1"/>
  </r>
  <r>
    <n v="8755"/>
    <n v="1115978213"/>
    <s v="敺桃頧衣巨-交蟡刻恥亥嫣遠"/>
    <n v="48801792"/>
    <s v="USD"/>
    <x v="2"/>
    <x v="197"/>
    <n v="0"/>
    <n v="0"/>
    <n v="0"/>
    <n v="2.2000000000000002"/>
    <s v="4+"/>
    <x v="8"/>
    <n v="37"/>
    <n v="0"/>
    <n v="1"/>
    <n v="1"/>
  </r>
  <r>
    <n v="8756"/>
    <n v="1115981170"/>
    <s v="憟賬怒摰⊥嚗戊批晞單潦"/>
    <n v="37828608"/>
    <s v="USD"/>
    <x v="1"/>
    <x v="831"/>
    <n v="1"/>
    <n v="1"/>
    <n v="1"/>
    <s v="1.1.0"/>
    <s v="9+"/>
    <x v="0"/>
    <n v="38"/>
    <n v="5"/>
    <n v="16"/>
    <n v="1"/>
  </r>
  <r>
    <n v="8759"/>
    <n v="1116025351"/>
    <s v="Dr. Panda Farm"/>
    <n v="98934784"/>
    <s v="USD"/>
    <x v="6"/>
    <x v="2060"/>
    <n v="28"/>
    <n v="4"/>
    <n v="4"/>
    <n v="1"/>
    <s v="4+"/>
    <x v="16"/>
    <n v="38"/>
    <n v="5"/>
    <n v="20"/>
    <n v="1"/>
  </r>
  <r>
    <n v="8760"/>
    <n v="1116026071"/>
    <s v="Dr. Panda Hoopa City 2"/>
    <n v="170365952"/>
    <s v="USD"/>
    <x v="0"/>
    <x v="532"/>
    <n v="9"/>
    <n v="4.5"/>
    <n v="4.5"/>
    <n v="1.2"/>
    <s v="4+"/>
    <x v="16"/>
    <n v="40"/>
    <n v="5"/>
    <n v="20"/>
    <n v="1"/>
  </r>
  <r>
    <n v="8761"/>
    <n v="1116027365"/>
    <s v="Mystic Messenger"/>
    <n v="405535744"/>
    <s v="USD"/>
    <x v="1"/>
    <x v="3067"/>
    <n v="70"/>
    <n v="4.5"/>
    <n v="4.5"/>
    <s v="1.7.5"/>
    <s v="12+"/>
    <x v="0"/>
    <n v="37"/>
    <n v="0"/>
    <n v="1"/>
    <n v="1"/>
  </r>
  <r>
    <n v="8762"/>
    <n v="1116046099"/>
    <s v="Fancy Cats"/>
    <n v="281761792"/>
    <s v="USD"/>
    <x v="1"/>
    <x v="3068"/>
    <n v="2"/>
    <n v="4.5"/>
    <n v="5"/>
    <s v="2.7.2"/>
    <s v="4+"/>
    <x v="0"/>
    <n v="37"/>
    <n v="5"/>
    <n v="1"/>
    <n v="0"/>
  </r>
  <r>
    <n v="8763"/>
    <n v="1116069870"/>
    <s v="頧西蔭頧血隡頧艾頧艾誨撽整掃頧血仍～掃頧衣頧血予澈銋振"/>
    <n v="53552128"/>
    <s v="USD"/>
    <x v="1"/>
    <x v="197"/>
    <n v="0"/>
    <n v="0"/>
    <n v="0"/>
    <s v="3.3.3"/>
    <s v="17+"/>
    <x v="17"/>
    <n v="38"/>
    <n v="0"/>
    <n v="2"/>
    <n v="1"/>
  </r>
  <r>
    <n v="8765"/>
    <n v="1116112829"/>
    <s v="Anime Power FX"/>
    <n v="97897472"/>
    <s v="USD"/>
    <x v="1"/>
    <x v="3069"/>
    <n v="807"/>
    <n v="4.5"/>
    <n v="4.5"/>
    <n v="1"/>
    <s v="9+"/>
    <x v="14"/>
    <n v="37"/>
    <n v="5"/>
    <n v="1"/>
    <n v="1"/>
  </r>
  <r>
    <n v="8768"/>
    <n v="1116164772"/>
    <s v="Tankio - Battle Arena"/>
    <n v="53370880"/>
    <s v="USD"/>
    <x v="1"/>
    <x v="770"/>
    <n v="9"/>
    <n v="4"/>
    <n v="3.5"/>
    <s v="1.3.7"/>
    <s v="4+"/>
    <x v="0"/>
    <n v="40"/>
    <n v="1"/>
    <n v="1"/>
    <n v="1"/>
  </r>
  <r>
    <n v="8769"/>
    <n v="1116214450"/>
    <s v="3D GUNS MOD FOR MINECRAFT PC EDITION - GUN MODS POCKET GUIDE"/>
    <n v="19122176"/>
    <s v="USD"/>
    <x v="7"/>
    <x v="275"/>
    <n v="268"/>
    <n v="4.5"/>
    <n v="4.5"/>
    <n v="1"/>
    <s v="4+"/>
    <x v="7"/>
    <n v="38"/>
    <n v="4"/>
    <n v="1"/>
    <n v="1"/>
  </r>
  <r>
    <n v="8770"/>
    <n v="1116215882"/>
    <s v="Glitch Fixers - The Powerpuff Girls"/>
    <n v="272637952"/>
    <s v="USD"/>
    <x v="1"/>
    <x v="635"/>
    <n v="56"/>
    <n v="4"/>
    <n v="4.5"/>
    <s v="1.0.1"/>
    <s v="9+"/>
    <x v="0"/>
    <n v="37"/>
    <n v="5"/>
    <n v="1"/>
    <n v="1"/>
  </r>
  <r>
    <n v="8771"/>
    <n v="1116249582"/>
    <s v="Mystery Tales: Her Own Eyes HD - A Hidden Object Mystery (Full)"/>
    <n v="1452132352"/>
    <s v="USD"/>
    <x v="12"/>
    <x v="1470"/>
    <n v="104"/>
    <n v="4.5"/>
    <n v="4.5"/>
    <s v="1.0.2"/>
    <s v="9+"/>
    <x v="0"/>
    <n v="24"/>
    <n v="5"/>
    <n v="4"/>
    <n v="1"/>
  </r>
  <r>
    <n v="8772"/>
    <n v="1116253995"/>
    <s v="Dark Romance: Kingdom of Death HD - A Hidden Object Adventure (Full)"/>
    <n v="1805248512"/>
    <s v="USD"/>
    <x v="12"/>
    <x v="2649"/>
    <n v="79"/>
    <n v="4.5"/>
    <n v="4.5"/>
    <s v="1.0.0"/>
    <s v="9+"/>
    <x v="0"/>
    <n v="24"/>
    <n v="5"/>
    <n v="4"/>
    <n v="1"/>
  </r>
  <r>
    <n v="8773"/>
    <n v="1116271098"/>
    <s v="Final Cut: Fade To Black - A Mystery Hidden Object Game (Full)"/>
    <n v="1143723008"/>
    <s v="USD"/>
    <x v="12"/>
    <x v="575"/>
    <n v="49"/>
    <n v="4.5"/>
    <n v="4.5"/>
    <s v="1.0.0"/>
    <s v="9+"/>
    <x v="0"/>
    <n v="37"/>
    <n v="5"/>
    <n v="4"/>
    <n v="1"/>
  </r>
  <r>
    <n v="8774"/>
    <n v="1116296327"/>
    <s v="Slots: Get Rich Slot Machines Casino Slot Games"/>
    <n v="170819584"/>
    <s v="USD"/>
    <x v="1"/>
    <x v="3070"/>
    <n v="5"/>
    <n v="5"/>
    <n v="5"/>
    <n v="1.117"/>
    <s v="12+"/>
    <x v="0"/>
    <n v="40"/>
    <n v="5"/>
    <n v="10"/>
    <n v="1"/>
  </r>
  <r>
    <n v="8775"/>
    <n v="1116320580"/>
    <s v="芸霂辣 - 箄霂辣抒箇曄憸颲,嗡摮衣霂辣"/>
    <n v="9305088"/>
    <s v="USD"/>
    <x v="2"/>
    <x v="314"/>
    <n v="8"/>
    <n v="3"/>
    <n v="3"/>
    <n v="2.2000000000000002"/>
    <s v="4+"/>
    <x v="14"/>
    <n v="38"/>
    <n v="0"/>
    <n v="1"/>
    <n v="1"/>
  </r>
  <r>
    <n v="8776"/>
    <n v="1116329647"/>
    <s v="Football Heroes PRO 2017 - featuring NFL Players"/>
    <n v="141317120"/>
    <s v="USD"/>
    <x v="1"/>
    <x v="1120"/>
    <n v="125"/>
    <n v="4"/>
    <n v="4"/>
    <n v="1.3"/>
    <s v="9+"/>
    <x v="0"/>
    <n v="37"/>
    <n v="5"/>
    <n v="1"/>
    <n v="1"/>
  </r>
  <r>
    <n v="8781"/>
    <n v="1116483214"/>
    <s v="憭拙予蝥扯蝥Ｗ晶憸嚗撟渲蝥扯耦鞊∴霈拐典甈∪憭折鈭怠∠蝵頞"/>
    <n v="218665984"/>
    <s v="USD"/>
    <x v="2"/>
    <x v="197"/>
    <n v="0"/>
    <n v="0"/>
    <n v="0"/>
    <n v="1.2"/>
    <s v="4+"/>
    <x v="0"/>
    <n v="43"/>
    <n v="5"/>
    <n v="2"/>
    <n v="1"/>
  </r>
  <r>
    <n v="8783"/>
    <n v="1116494563"/>
    <s v="Hoverboard Simulator - Endless Hover Board Race"/>
    <n v="34868224"/>
    <s v="USD"/>
    <x v="1"/>
    <x v="1023"/>
    <n v="9"/>
    <n v="4"/>
    <n v="4.5"/>
    <n v="1.2"/>
    <s v="4+"/>
    <x v="0"/>
    <n v="40"/>
    <n v="2"/>
    <n v="1"/>
    <n v="1"/>
  </r>
  <r>
    <n v="8784"/>
    <n v="1116536171"/>
    <s v="Can You Dab?"/>
    <n v="73590784"/>
    <s v="USD"/>
    <x v="1"/>
    <x v="3071"/>
    <n v="481"/>
    <n v="4"/>
    <n v="3.5"/>
    <n v="2"/>
    <s v="4+"/>
    <x v="0"/>
    <n v="38"/>
    <n v="2"/>
    <n v="1"/>
    <n v="1"/>
  </r>
  <r>
    <n v="8785"/>
    <n v="1116541279"/>
    <s v="具犖嚗"/>
    <n v="12624896"/>
    <s v="USD"/>
    <x v="1"/>
    <x v="197"/>
    <n v="0"/>
    <n v="0"/>
    <n v="0"/>
    <s v="1.0.0"/>
    <s v="4+"/>
    <x v="0"/>
    <n v="38"/>
    <n v="5"/>
    <n v="2"/>
    <n v="1"/>
  </r>
  <r>
    <n v="8786"/>
    <n v="1116544191"/>
    <s v="暾典蝑瘜"/>
    <n v="15758336"/>
    <s v="USD"/>
    <x v="1"/>
    <x v="197"/>
    <n v="0"/>
    <n v="0"/>
    <n v="0"/>
    <s v="1.0.0"/>
    <s v="4+"/>
    <x v="0"/>
    <n v="38"/>
    <n v="5"/>
    <n v="2"/>
    <n v="1"/>
  </r>
  <r>
    <n v="8789"/>
    <n v="1116549013"/>
    <s v="Face Effects &amp; Filters"/>
    <n v="13231104"/>
    <s v="USD"/>
    <x v="1"/>
    <x v="1457"/>
    <n v="7"/>
    <n v="3"/>
    <n v="2.5"/>
    <n v="1.6"/>
    <s v="4+"/>
    <x v="13"/>
    <n v="37"/>
    <n v="2"/>
    <n v="1"/>
    <n v="1"/>
  </r>
  <r>
    <n v="8790"/>
    <n v="1116549578"/>
    <s v="銝降疏摨潦 嚚柴桀撱箄嚚"/>
    <n v="105900032"/>
    <s v="USD"/>
    <x v="1"/>
    <x v="831"/>
    <n v="1"/>
    <n v="5"/>
    <n v="5"/>
    <s v="1.0.5"/>
    <s v="4+"/>
    <x v="0"/>
    <n v="37"/>
    <n v="4"/>
    <n v="4"/>
    <n v="1"/>
  </r>
  <r>
    <n v="8795"/>
    <n v="1116564897"/>
    <s v="憭熙擗2"/>
    <n v="104617984"/>
    <s v="USD"/>
    <x v="6"/>
    <x v="197"/>
    <n v="0"/>
    <n v="0"/>
    <n v="0"/>
    <n v="3.1"/>
    <s v="4+"/>
    <x v="16"/>
    <n v="38"/>
    <n v="5"/>
    <n v="1"/>
    <n v="1"/>
  </r>
  <r>
    <n v="8796"/>
    <n v="1116568228"/>
    <s v="VR-Crazy Car Traffic Racing"/>
    <n v="210149376"/>
    <s v="USD"/>
    <x v="1"/>
    <x v="456"/>
    <n v="1"/>
    <n v="2"/>
    <n v="5"/>
    <n v="1.1100000000000001"/>
    <s v="4+"/>
    <x v="0"/>
    <n v="37"/>
    <n v="5"/>
    <n v="1"/>
    <n v="1"/>
  </r>
  <r>
    <n v="8803"/>
    <n v="1116609570"/>
    <s v="Shopping Mall Girl - Dress Up &amp; Style Game"/>
    <n v="267441152"/>
    <s v="USD"/>
    <x v="1"/>
    <x v="3072"/>
    <n v="322"/>
    <n v="4.5"/>
    <n v="4.5"/>
    <s v="1.5.0"/>
    <s v="4+"/>
    <x v="0"/>
    <n v="38"/>
    <n v="5"/>
    <n v="11"/>
    <n v="1"/>
  </r>
  <r>
    <n v="8805"/>
    <n v="1116622769"/>
    <s v="血啁漯貊滯霅衣剖敶"/>
    <n v="53628928"/>
    <s v="USD"/>
    <x v="1"/>
    <x v="197"/>
    <n v="0"/>
    <n v="0"/>
    <n v="0"/>
    <n v="1.01"/>
    <s v="4+"/>
    <x v="0"/>
    <n v="40"/>
    <n v="5"/>
    <n v="0"/>
    <n v="1"/>
  </r>
  <r>
    <n v="8809"/>
    <n v="1116785618"/>
    <s v="Piggy Show"/>
    <n v="265478144"/>
    <s v="USD"/>
    <x v="1"/>
    <x v="555"/>
    <n v="6"/>
    <n v="4.5"/>
    <n v="4.5"/>
    <s v="1.0.3"/>
    <s v="4+"/>
    <x v="0"/>
    <n v="38"/>
    <n v="5"/>
    <n v="1"/>
    <n v="1"/>
  </r>
  <r>
    <n v="8810"/>
    <n v="1116808304"/>
    <s v="Nightgate"/>
    <n v="153664512"/>
    <s v="USD"/>
    <x v="4"/>
    <x v="2379"/>
    <n v="809"/>
    <n v="4.5"/>
    <n v="4.5"/>
    <s v="1.0.1"/>
    <s v="4+"/>
    <x v="0"/>
    <n v="38"/>
    <n v="5"/>
    <n v="10"/>
    <n v="1"/>
  </r>
  <r>
    <n v="8811"/>
    <n v="1116861891"/>
    <s v="憟喋摮桀戊摮研具Ｕ-艾詻-"/>
    <n v="9242624"/>
    <s v="USD"/>
    <x v="1"/>
    <x v="197"/>
    <n v="0"/>
    <n v="0"/>
    <n v="0"/>
    <n v="1.8"/>
    <s v="9+"/>
    <x v="22"/>
    <n v="38"/>
    <n v="0"/>
    <n v="1"/>
    <n v="1"/>
  </r>
  <r>
    <n v="8813"/>
    <n v="1116876789"/>
    <s v="Tank War - Geometry Go Shot Color Dot.IO"/>
    <n v="32032768"/>
    <s v="USD"/>
    <x v="1"/>
    <x v="3073"/>
    <n v="1251"/>
    <n v="4.5"/>
    <n v="4.5"/>
    <n v="1.4"/>
    <s v="4+"/>
    <x v="0"/>
    <n v="40"/>
    <n v="2"/>
    <n v="31"/>
    <n v="1"/>
  </r>
  <r>
    <n v="8814"/>
    <n v="1116880272"/>
    <s v="啜Secret- 餅鈭箸SNS"/>
    <n v="34893824"/>
    <s v="USD"/>
    <x v="1"/>
    <x v="197"/>
    <n v="0"/>
    <n v="0"/>
    <n v="0"/>
    <n v="1.2"/>
    <s v="17+"/>
    <x v="9"/>
    <n v="37"/>
    <n v="5"/>
    <n v="1"/>
    <n v="1"/>
  </r>
  <r>
    <n v="8815"/>
    <n v="1116882930"/>
    <s v="Change My Location"/>
    <n v="975872"/>
    <s v="USD"/>
    <x v="2"/>
    <x v="1602"/>
    <n v="165"/>
    <n v="2"/>
    <n v="2"/>
    <n v="1"/>
    <s v="4+"/>
    <x v="7"/>
    <n v="37"/>
    <n v="2"/>
    <n v="1"/>
    <n v="1"/>
  </r>
  <r>
    <n v="8819"/>
    <n v="1116899512"/>
    <s v="璆菟嚚桀 edition嚚"/>
    <n v="18325504"/>
    <s v="USD"/>
    <x v="1"/>
    <x v="197"/>
    <n v="0"/>
    <n v="0"/>
    <n v="0"/>
    <s v="1.0.0"/>
    <s v="4+"/>
    <x v="0"/>
    <n v="38"/>
    <n v="5"/>
    <n v="2"/>
    <n v="1"/>
  </r>
  <r>
    <n v="8820"/>
    <n v="1116902833"/>
    <s v="Jazza's Arty Games"/>
    <n v="314591232"/>
    <s v="USD"/>
    <x v="6"/>
    <x v="2029"/>
    <n v="127"/>
    <n v="4.5"/>
    <n v="4.5"/>
    <n v="2"/>
    <s v="9+"/>
    <x v="0"/>
    <n v="40"/>
    <n v="5"/>
    <n v="1"/>
    <n v="1"/>
  </r>
  <r>
    <n v="8821"/>
    <n v="1116910957"/>
    <s v="Agatha Christie - The ABC Murders (FULL)"/>
    <n v="1104092160"/>
    <s v="USD"/>
    <x v="12"/>
    <x v="1370"/>
    <n v="80"/>
    <n v="4"/>
    <n v="4"/>
    <n v="1"/>
    <s v="12+"/>
    <x v="0"/>
    <n v="37"/>
    <n v="5"/>
    <n v="1"/>
    <n v="1"/>
  </r>
  <r>
    <n v="8824"/>
    <n v="1116937558"/>
    <s v="喟踴喋"/>
    <n v="23534592"/>
    <s v="USD"/>
    <x v="1"/>
    <x v="197"/>
    <n v="0"/>
    <n v="0"/>
    <n v="0"/>
    <s v="1.0.0"/>
    <s v="4+"/>
    <x v="0"/>
    <n v="38"/>
    <n v="4"/>
    <n v="2"/>
    <n v="1"/>
  </r>
  <r>
    <n v="8825"/>
    <n v="1116944520"/>
    <s v="蝎曉漲93嚗 蝯嗆桀嫘"/>
    <n v="28856320"/>
    <s v="USD"/>
    <x v="1"/>
    <x v="831"/>
    <n v="1"/>
    <n v="1"/>
    <n v="1"/>
    <n v="1"/>
    <s v="12+"/>
    <x v="17"/>
    <n v="38"/>
    <n v="0"/>
    <n v="1"/>
    <n v="1"/>
  </r>
  <r>
    <n v="8827"/>
    <n v="1116980952"/>
    <s v="Eden: The Game - Build Your Village!"/>
    <n v="148648960"/>
    <s v="USD"/>
    <x v="1"/>
    <x v="629"/>
    <n v="74"/>
    <n v="4"/>
    <n v="4.5"/>
    <n v="1.3"/>
    <s v="4+"/>
    <x v="0"/>
    <n v="37"/>
    <n v="5"/>
    <n v="9"/>
    <n v="0"/>
  </r>
  <r>
    <n v="8828"/>
    <n v="1117166919"/>
    <s v="RunGunJumpGun"/>
    <n v="291038208"/>
    <s v="USD"/>
    <x v="6"/>
    <x v="842"/>
    <n v="2"/>
    <n v="4"/>
    <n v="5"/>
    <s v="1.0.2"/>
    <s v="9+"/>
    <x v="0"/>
    <n v="40"/>
    <n v="5"/>
    <n v="1"/>
    <n v="1"/>
  </r>
  <r>
    <n v="8840"/>
    <n v="1117310816"/>
    <s v="Diamond Story: Jewelry Quest"/>
    <n v="107376640"/>
    <s v="USD"/>
    <x v="1"/>
    <x v="3074"/>
    <n v="8"/>
    <n v="4.5"/>
    <n v="5"/>
    <s v="1.1.2"/>
    <s v="4+"/>
    <x v="0"/>
    <n v="38"/>
    <n v="5"/>
    <n v="16"/>
    <n v="1"/>
  </r>
  <r>
    <n v="8842"/>
    <n v="1117365978"/>
    <s v="LEGO簧 City My City 2"/>
    <n v="490951680"/>
    <s v="USD"/>
    <x v="1"/>
    <x v="2328"/>
    <n v="99"/>
    <n v="3.5"/>
    <n v="3.5"/>
    <s v="17.0.631"/>
    <s v="4+"/>
    <x v="0"/>
    <n v="37"/>
    <n v="5"/>
    <n v="19"/>
    <n v="1"/>
  </r>
  <r>
    <n v="8844"/>
    <n v="1117405948"/>
    <s v="The Game of Life"/>
    <n v="305483776"/>
    <s v="USD"/>
    <x v="6"/>
    <x v="1476"/>
    <n v="157"/>
    <n v="4.5"/>
    <n v="4.5"/>
    <s v="1.8.5"/>
    <s v="4+"/>
    <x v="0"/>
    <n v="37"/>
    <n v="5"/>
    <n v="1"/>
    <n v="1"/>
  </r>
  <r>
    <n v="8845"/>
    <n v="1117482308"/>
    <s v="Bob the Builder: Build City"/>
    <n v="230901760"/>
    <s v="USD"/>
    <x v="6"/>
    <x v="698"/>
    <n v="1"/>
    <n v="3.5"/>
    <n v="5"/>
    <n v="1.2"/>
    <s v="4+"/>
    <x v="0"/>
    <n v="37"/>
    <n v="5"/>
    <n v="6"/>
    <n v="1"/>
  </r>
  <r>
    <n v="8846"/>
    <n v="1117580704"/>
    <s v="ANSELFIE - emojis by Ansel"/>
    <n v="53998592"/>
    <s v="USD"/>
    <x v="6"/>
    <x v="1311"/>
    <n v="13"/>
    <n v="4.5"/>
    <n v="4.5"/>
    <n v="1.8"/>
    <s v="4+"/>
    <x v="7"/>
    <n v="37"/>
    <n v="0"/>
    <n v="1"/>
    <n v="1"/>
  </r>
  <r>
    <n v="8847"/>
    <n v="1117621317"/>
    <s v="Steps"/>
    <n v="70959104"/>
    <s v="USD"/>
    <x v="1"/>
    <x v="638"/>
    <n v="361"/>
    <n v="4.5"/>
    <n v="4.5"/>
    <n v="1"/>
    <s v="4+"/>
    <x v="0"/>
    <n v="38"/>
    <n v="5"/>
    <n v="1"/>
    <n v="1"/>
  </r>
  <r>
    <n v="8850"/>
    <n v="1117719909"/>
    <s v="Funny Face - Filters Swap Effects Pic for Snapchat"/>
    <n v="154999808"/>
    <s v="USD"/>
    <x v="1"/>
    <x v="3075"/>
    <n v="20"/>
    <n v="4"/>
    <n v="3"/>
    <n v="1.9"/>
    <s v="4+"/>
    <x v="17"/>
    <n v="37"/>
    <n v="3"/>
    <n v="1"/>
    <n v="1"/>
  </r>
  <r>
    <n v="8860"/>
    <n v="1117816598"/>
    <s v="憟 - 啗隞掩∠隡虜皜豢"/>
    <n v="319483904"/>
    <s v="USD"/>
    <x v="1"/>
    <x v="197"/>
    <n v="0"/>
    <n v="0"/>
    <n v="0"/>
    <s v="1.3.4"/>
    <s v="12+"/>
    <x v="0"/>
    <n v="40"/>
    <n v="5"/>
    <n v="1"/>
    <n v="1"/>
  </r>
  <r>
    <n v="8862"/>
    <n v="1117818844"/>
    <s v="Natoo"/>
    <n v="54135808"/>
    <s v="USD"/>
    <x v="1"/>
    <x v="197"/>
    <n v="0"/>
    <n v="0"/>
    <n v="0"/>
    <s v="1.0.6"/>
    <s v="4+"/>
    <x v="13"/>
    <n v="38"/>
    <n v="0"/>
    <n v="2"/>
    <n v="1"/>
  </r>
  <r>
    <n v="8863"/>
    <n v="1117825020"/>
    <s v="憒揣嚗典僑)-擃韐Ｘ韏像"/>
    <n v="31624192"/>
    <s v="USD"/>
    <x v="1"/>
    <x v="197"/>
    <n v="0"/>
    <n v="0"/>
    <n v="0"/>
    <s v="3.0.51"/>
    <s v="4+"/>
    <x v="5"/>
    <n v="38"/>
    <n v="0"/>
    <n v="2"/>
    <n v="1"/>
  </r>
  <r>
    <n v="8864"/>
    <n v="1117825025"/>
    <s v="憒揣-蝳撟游14.8%瘜典1銝撉嚗"/>
    <n v="31624192"/>
    <s v="USD"/>
    <x v="1"/>
    <x v="197"/>
    <n v="0"/>
    <n v="0"/>
    <n v="0"/>
    <s v="3.0.60"/>
    <s v="4+"/>
    <x v="5"/>
    <n v="38"/>
    <n v="0"/>
    <n v="2"/>
    <n v="1"/>
  </r>
  <r>
    <n v="8865"/>
    <n v="1117844680"/>
    <s v="Endless Ducker"/>
    <n v="159752192"/>
    <s v="USD"/>
    <x v="1"/>
    <x v="3076"/>
    <n v="306"/>
    <n v="4"/>
    <n v="4.5"/>
    <s v="1.0.2"/>
    <s v="4+"/>
    <x v="0"/>
    <n v="38"/>
    <n v="5"/>
    <n v="1"/>
    <n v="1"/>
  </r>
  <r>
    <n v="8867"/>
    <n v="1117905680"/>
    <s v="Rhinbo - Endless Runner Game"/>
    <n v="154710016"/>
    <s v="USD"/>
    <x v="1"/>
    <x v="2136"/>
    <n v="5"/>
    <n v="4"/>
    <n v="5"/>
    <s v="1.0.1.5"/>
    <s v="12+"/>
    <x v="0"/>
    <n v="37"/>
    <n v="5"/>
    <n v="1"/>
    <n v="1"/>
  </r>
  <r>
    <n v="8868"/>
    <n v="1117981792"/>
    <s v="Ｙ潦敹恍怨狎!!整整MM"/>
    <n v="56349696"/>
    <s v="USD"/>
    <x v="1"/>
    <x v="197"/>
    <n v="0"/>
    <n v="0"/>
    <n v="0"/>
    <n v="3.7"/>
    <s v="17+"/>
    <x v="13"/>
    <n v="37"/>
    <n v="5"/>
    <n v="1"/>
    <n v="1"/>
  </r>
  <r>
    <n v="8869"/>
    <n v="1117998129"/>
    <s v="Human Anatomy Atlas 2017 - Complete 3D Human Body"/>
    <n v="979960832"/>
    <s v="USD"/>
    <x v="16"/>
    <x v="1988"/>
    <n v="19"/>
    <n v="4.5"/>
    <n v="5"/>
    <s v="2017.3.35"/>
    <s v="12+"/>
    <x v="21"/>
    <n v="25"/>
    <n v="5"/>
    <n v="7"/>
    <n v="1"/>
  </r>
  <r>
    <n v="8870"/>
    <n v="1118012993"/>
    <s v="Creatures Mod for Minecraft PC Game Edition - Mods Pocket Guide"/>
    <n v="30298112"/>
    <s v="USD"/>
    <x v="7"/>
    <x v="887"/>
    <n v="311"/>
    <n v="4"/>
    <n v="4"/>
    <n v="1"/>
    <s v="12+"/>
    <x v="7"/>
    <n v="38"/>
    <n v="5"/>
    <n v="1"/>
    <n v="1"/>
  </r>
  <r>
    <n v="8871"/>
    <n v="1118046725"/>
    <s v="City Maps for Minecraft PE - Best Maps for Minecraft Pocket Edition (MCPE)"/>
    <n v="11083776"/>
    <s v="USD"/>
    <x v="7"/>
    <x v="1786"/>
    <n v="536"/>
    <n v="3.5"/>
    <n v="3.5"/>
    <n v="1"/>
    <s v="4+"/>
    <x v="13"/>
    <n v="38"/>
    <n v="4"/>
    <n v="1"/>
    <n v="1"/>
  </r>
  <r>
    <n v="8872"/>
    <n v="1118072618"/>
    <s v="KORG iWAVESTATION"/>
    <n v="75792384"/>
    <s v="USD"/>
    <x v="32"/>
    <x v="1328"/>
    <n v="23"/>
    <n v="4.5"/>
    <n v="4"/>
    <s v="1.0.1"/>
    <s v="4+"/>
    <x v="6"/>
    <n v="37"/>
    <n v="5"/>
    <n v="1"/>
    <n v="1"/>
  </r>
  <r>
    <n v="8873"/>
    <n v="1118082679"/>
    <s v="Oh...Sir! The Insult Simulator"/>
    <n v="190519296"/>
    <s v="USD"/>
    <x v="7"/>
    <x v="863"/>
    <n v="12"/>
    <n v="4.5"/>
    <n v="5"/>
    <n v="4"/>
    <s v="12+"/>
    <x v="0"/>
    <n v="37"/>
    <n v="5"/>
    <n v="1"/>
    <n v="1"/>
  </r>
  <r>
    <n v="8874"/>
    <n v="1118239905"/>
    <s v="胯 - OJISAN QUEST - 踴RPG -"/>
    <n v="53107712"/>
    <s v="USD"/>
    <x v="1"/>
    <x v="197"/>
    <n v="0"/>
    <n v="0"/>
    <n v="0"/>
    <n v="1.1100000000000001"/>
    <s v="4+"/>
    <x v="0"/>
    <n v="38"/>
    <n v="5"/>
    <n v="1"/>
    <n v="1"/>
  </r>
  <r>
    <n v="8875"/>
    <n v="1118247592"/>
    <s v="Shopkins: Chef Club"/>
    <n v="277154816"/>
    <s v="USD"/>
    <x v="1"/>
    <x v="3077"/>
    <n v="14"/>
    <n v="4.5"/>
    <n v="4.5"/>
    <s v="1.1.9"/>
    <s v="4+"/>
    <x v="0"/>
    <n v="38"/>
    <n v="5"/>
    <n v="1"/>
    <n v="1"/>
  </r>
  <r>
    <n v="8881"/>
    <n v="1118353232"/>
    <s v="ENYO"/>
    <n v="95228928"/>
    <s v="USD"/>
    <x v="1"/>
    <x v="3078"/>
    <n v="27"/>
    <n v="3.5"/>
    <n v="4"/>
    <s v="1.0.3"/>
    <s v="9+"/>
    <x v="0"/>
    <n v="37"/>
    <n v="5"/>
    <n v="1"/>
    <n v="1"/>
  </r>
  <r>
    <n v="8882"/>
    <n v="1118398079"/>
    <s v="Agricola All Creatures Big and Small"/>
    <n v="160331776"/>
    <s v="USD"/>
    <x v="4"/>
    <x v="250"/>
    <n v="2"/>
    <n v="4"/>
    <n v="4.5"/>
    <n v="1.41"/>
    <s v="4+"/>
    <x v="0"/>
    <n v="37"/>
    <n v="5"/>
    <n v="1"/>
    <n v="1"/>
  </r>
  <r>
    <n v="8883"/>
    <n v="1118406919"/>
    <s v="Wordalot  Picture Crossword"/>
    <n v="166720512"/>
    <s v="USD"/>
    <x v="1"/>
    <x v="961"/>
    <n v="28"/>
    <n v="4.5"/>
    <n v="4.5"/>
    <n v="4.42"/>
    <s v="4+"/>
    <x v="0"/>
    <n v="40"/>
    <n v="4"/>
    <n v="1"/>
    <n v="1"/>
  </r>
  <r>
    <n v="8885"/>
    <n v="1118431695"/>
    <s v="Bowmasters - Top Multiplayer Bowman Archery Game"/>
    <n v="164000768"/>
    <s v="USD"/>
    <x v="1"/>
    <x v="3079"/>
    <n v="24387"/>
    <n v="4.5"/>
    <n v="4.5"/>
    <n v="2.4"/>
    <s v="12+"/>
    <x v="0"/>
    <n v="37"/>
    <n v="5"/>
    <n v="1"/>
    <n v="1"/>
  </r>
  <r>
    <n v="8886"/>
    <n v="1118441024"/>
    <s v="Bloons Supermonkey 2"/>
    <n v="208455680"/>
    <s v="USD"/>
    <x v="2"/>
    <x v="1701"/>
    <n v="68"/>
    <n v="4.5"/>
    <n v="4.5"/>
    <n v="1.3"/>
    <s v="9+"/>
    <x v="0"/>
    <n v="37"/>
    <n v="5"/>
    <n v="18"/>
    <n v="1"/>
  </r>
  <r>
    <n v="8888"/>
    <n v="1118494466"/>
    <s v="Gabbymoji"/>
    <n v="9691136"/>
    <s v="USD"/>
    <x v="7"/>
    <x v="1728"/>
    <n v="1"/>
    <n v="4"/>
    <n v="5"/>
    <s v="1.0.1"/>
    <s v="4+"/>
    <x v="13"/>
    <n v="37"/>
    <n v="4"/>
    <n v="1"/>
    <n v="1"/>
  </r>
  <r>
    <n v="8889"/>
    <n v="1118646945"/>
    <s v="PIN Genie Vault  Secret photo album &amp; Password"/>
    <n v="96621568"/>
    <s v="USD"/>
    <x v="1"/>
    <x v="746"/>
    <n v="0"/>
    <n v="4"/>
    <n v="0"/>
    <s v="1.1.7"/>
    <s v="17+"/>
    <x v="7"/>
    <n v="37"/>
    <n v="5"/>
    <n v="3"/>
    <n v="1"/>
  </r>
  <r>
    <n v="8890"/>
    <n v="1118676232"/>
    <s v="Super City: Special Edition"/>
    <n v="65575936"/>
    <s v="USD"/>
    <x v="4"/>
    <x v="736"/>
    <n v="15"/>
    <n v="4.5"/>
    <n v="4.5"/>
    <s v="1.1.4"/>
    <s v="12+"/>
    <x v="0"/>
    <n v="40"/>
    <n v="4"/>
    <n v="16"/>
    <n v="1"/>
  </r>
  <r>
    <n v="8892"/>
    <n v="1118756851"/>
    <s v="Stop Curry"/>
    <n v="67836928"/>
    <s v="USD"/>
    <x v="1"/>
    <x v="948"/>
    <n v="14"/>
    <n v="4.5"/>
    <n v="3.5"/>
    <s v="1.0.3"/>
    <s v="4+"/>
    <x v="0"/>
    <n v="40"/>
    <n v="2"/>
    <n v="1"/>
    <n v="1"/>
  </r>
  <r>
    <n v="8893"/>
    <n v="1118803687"/>
    <s v="Lollipop: Sweet Taste Match3"/>
    <n v="150807552"/>
    <s v="USD"/>
    <x v="1"/>
    <x v="3080"/>
    <n v="32"/>
    <n v="4.5"/>
    <n v="5"/>
    <s v="1.4.7"/>
    <s v="4+"/>
    <x v="0"/>
    <n v="38"/>
    <n v="5"/>
    <n v="1"/>
    <n v="1"/>
  </r>
  <r>
    <n v="8900"/>
    <n v="1118839901"/>
    <s v="怠遣艾"/>
    <n v="68612096"/>
    <s v="USD"/>
    <x v="1"/>
    <x v="197"/>
    <n v="0"/>
    <n v="0"/>
    <n v="0"/>
    <n v="1.3"/>
    <s v="4+"/>
    <x v="0"/>
    <n v="38"/>
    <n v="4"/>
    <n v="1"/>
    <n v="1"/>
  </r>
  <r>
    <n v="8902"/>
    <n v="1118844179"/>
    <s v="Burger Jump"/>
    <n v="86596608"/>
    <s v="USD"/>
    <x v="1"/>
    <x v="1715"/>
    <n v="145"/>
    <n v="4.5"/>
    <n v="4.5"/>
    <n v="1"/>
    <s v="4+"/>
    <x v="0"/>
    <n v="40"/>
    <n v="5"/>
    <n v="1"/>
    <n v="1"/>
  </r>
  <r>
    <n v="8904"/>
    <n v="1118850623"/>
    <s v="瞈!! 胯芥芥扼!?"/>
    <n v="211661824"/>
    <s v="USD"/>
    <x v="1"/>
    <x v="831"/>
    <n v="1"/>
    <n v="5"/>
    <n v="5"/>
    <s v="1.0.4"/>
    <s v="9+"/>
    <x v="0"/>
    <n v="40"/>
    <n v="5"/>
    <n v="1"/>
    <n v="1"/>
  </r>
  <r>
    <n v="8907"/>
    <n v="1118878857"/>
    <s v="Fun Run Arena - Online Multiplayer Running Game"/>
    <n v="294744064"/>
    <s v="USD"/>
    <x v="1"/>
    <x v="3081"/>
    <n v="161"/>
    <n v="4.5"/>
    <n v="4.5"/>
    <n v="1.9"/>
    <s v="12+"/>
    <x v="0"/>
    <n v="38"/>
    <n v="5"/>
    <n v="1"/>
    <n v="1"/>
  </r>
  <r>
    <n v="8911"/>
    <n v="1118918368"/>
    <s v="Talented Pets Show"/>
    <n v="82972672"/>
    <s v="USD"/>
    <x v="1"/>
    <x v="446"/>
    <n v="108"/>
    <n v="4"/>
    <n v="4"/>
    <n v="1"/>
    <s v="4+"/>
    <x v="0"/>
    <n v="43"/>
    <n v="5"/>
    <n v="1"/>
    <n v="1"/>
  </r>
  <r>
    <n v="8912"/>
    <n v="1118999592"/>
    <s v="Fantasy Football Coach"/>
    <n v="145700864"/>
    <s v="USD"/>
    <x v="1"/>
    <x v="664"/>
    <n v="3"/>
    <n v="3"/>
    <n v="3.5"/>
    <n v="2"/>
    <s v="9+"/>
    <x v="0"/>
    <n v="37"/>
    <n v="5"/>
    <n v="1"/>
    <n v="1"/>
  </r>
  <r>
    <n v="8913"/>
    <n v="1119002115"/>
    <s v="Pea  The Premature Ejaculation App"/>
    <n v="34085888"/>
    <s v="USD"/>
    <x v="0"/>
    <x v="314"/>
    <n v="1"/>
    <n v="1.5"/>
    <n v="2"/>
    <n v="2"/>
    <s v="17+"/>
    <x v="12"/>
    <n v="37"/>
    <n v="0"/>
    <n v="1"/>
    <n v="1"/>
  </r>
  <r>
    <n v="8914"/>
    <n v="1119003636"/>
    <s v="Moji Edit- Your Custom Emoji Avatar Face"/>
    <n v="56797184"/>
    <s v="USD"/>
    <x v="1"/>
    <x v="1050"/>
    <n v="41"/>
    <n v="3.5"/>
    <n v="4"/>
    <n v="1.3"/>
    <s v="4+"/>
    <x v="7"/>
    <n v="37"/>
    <n v="0"/>
    <n v="1"/>
    <n v="1"/>
  </r>
  <r>
    <n v="8915"/>
    <n v="1119018463"/>
    <s v="Virtual Reality Moon for Google Cardboard VR"/>
    <n v="105992192"/>
    <s v="USD"/>
    <x v="1"/>
    <x v="1404"/>
    <n v="63"/>
    <n v="3"/>
    <n v="3"/>
    <n v="0.9"/>
    <s v="4+"/>
    <x v="0"/>
    <n v="40"/>
    <n v="0"/>
    <n v="1"/>
    <n v="1"/>
  </r>
  <r>
    <n v="8919"/>
    <n v="1119051088"/>
    <s v="GeniusTest嚗予"/>
    <n v="19536896"/>
    <s v="USD"/>
    <x v="1"/>
    <x v="197"/>
    <n v="0"/>
    <n v="0"/>
    <n v="0"/>
    <s v="1.0.0"/>
    <s v="17+"/>
    <x v="13"/>
    <n v="37"/>
    <n v="0"/>
    <n v="1"/>
    <n v="1"/>
  </r>
  <r>
    <n v="8921"/>
    <n v="1119058112"/>
    <s v="芥 -扎SNS憸具研瑯喋潦-"/>
    <n v="49246208"/>
    <s v="USD"/>
    <x v="1"/>
    <x v="197"/>
    <n v="0"/>
    <n v="0"/>
    <n v="0"/>
    <s v="1.1.8"/>
    <s v="9+"/>
    <x v="0"/>
    <n v="40"/>
    <n v="3"/>
    <n v="2"/>
    <n v="1"/>
  </r>
  <r>
    <n v="8922"/>
    <n v="1119061470"/>
    <s v="Test your color IQ嚗押IQ閮箸"/>
    <n v="17693696"/>
    <s v="USD"/>
    <x v="1"/>
    <x v="197"/>
    <n v="0"/>
    <n v="0"/>
    <n v="0"/>
    <s v="1.0.0"/>
    <s v="17+"/>
    <x v="13"/>
    <n v="37"/>
    <n v="0"/>
    <n v="1"/>
    <n v="1"/>
  </r>
  <r>
    <n v="8924"/>
    <n v="1119074194"/>
    <s v="Chick Go &amp; Climb"/>
    <n v="55657472"/>
    <s v="USD"/>
    <x v="1"/>
    <x v="456"/>
    <n v="0"/>
    <n v="4.5"/>
    <n v="0"/>
    <s v="1.7.2"/>
    <s v="4+"/>
    <x v="0"/>
    <n v="43"/>
    <n v="5"/>
    <n v="8"/>
    <n v="1"/>
  </r>
  <r>
    <n v="8929"/>
    <n v="1119104329"/>
    <s v="Pango Build City"/>
    <n v="125467648"/>
    <s v="USD"/>
    <x v="6"/>
    <x v="483"/>
    <n v="21"/>
    <n v="4.5"/>
    <n v="4.5"/>
    <n v="1"/>
    <s v="4+"/>
    <x v="0"/>
    <n v="40"/>
    <n v="5"/>
    <n v="1"/>
    <n v="1"/>
  </r>
  <r>
    <n v="8930"/>
    <n v="1119107230"/>
    <s v="Ｗ芥准 嚚 潦潦"/>
    <n v="87080960"/>
    <s v="USD"/>
    <x v="2"/>
    <x v="197"/>
    <n v="0"/>
    <n v="0"/>
    <n v="0"/>
    <s v="1.0.1"/>
    <s v="4+"/>
    <x v="7"/>
    <n v="37"/>
    <n v="0"/>
    <n v="1"/>
    <n v="1"/>
  </r>
  <r>
    <n v="8931"/>
    <n v="1119109028"/>
    <s v="Ｕ押准准迫扼脯"/>
    <n v="135170048"/>
    <s v="USD"/>
    <x v="1"/>
    <x v="197"/>
    <n v="0"/>
    <n v="0"/>
    <n v="0"/>
    <s v="1.0.3"/>
    <s v="4+"/>
    <x v="0"/>
    <n v="38"/>
    <n v="4"/>
    <n v="1"/>
    <n v="1"/>
  </r>
  <r>
    <n v="8932"/>
    <n v="1119132775"/>
    <s v="Moasure - the smart tape measure"/>
    <n v="58884096"/>
    <s v="USD"/>
    <x v="6"/>
    <x v="250"/>
    <n v="9"/>
    <n v="3"/>
    <n v="4"/>
    <s v="1.1.6"/>
    <s v="4+"/>
    <x v="7"/>
    <n v="25"/>
    <n v="0"/>
    <n v="7"/>
    <n v="1"/>
  </r>
  <r>
    <n v="8935"/>
    <n v="1119200610"/>
    <s v="Bowmasters (Ad Free) - Top Multiplayer Bowman Game"/>
    <n v="164000768"/>
    <s v="USD"/>
    <x v="0"/>
    <x v="3082"/>
    <n v="249"/>
    <n v="4.5"/>
    <n v="4.5"/>
    <n v="2.4"/>
    <s v="12+"/>
    <x v="0"/>
    <n v="37"/>
    <n v="5"/>
    <n v="1"/>
    <n v="1"/>
  </r>
  <r>
    <n v="8937"/>
    <n v="1119322616"/>
    <s v="Auralux: Constellations"/>
    <n v="112653312"/>
    <s v="USD"/>
    <x v="1"/>
    <x v="3083"/>
    <n v="821"/>
    <n v="4.5"/>
    <n v="4.5"/>
    <n v="1.0900000000000001"/>
    <s v="4+"/>
    <x v="0"/>
    <n v="37"/>
    <n v="5"/>
    <n v="7"/>
    <n v="1"/>
  </r>
  <r>
    <n v="8938"/>
    <n v="1119351068"/>
    <s v="PolitiCats: Awesome Clicker Game"/>
    <n v="304375808"/>
    <s v="USD"/>
    <x v="1"/>
    <x v="3084"/>
    <n v="102"/>
    <n v="4.5"/>
    <n v="5"/>
    <s v="2.7.2"/>
    <s v="4+"/>
    <x v="0"/>
    <n v="38"/>
    <n v="5"/>
    <n v="1"/>
    <n v="1"/>
  </r>
  <r>
    <n v="8939"/>
    <n v="1119358760"/>
    <s v="Escape from the music room in the school."/>
    <n v="99691520"/>
    <s v="USD"/>
    <x v="1"/>
    <x v="831"/>
    <n v="1"/>
    <n v="4"/>
    <n v="4"/>
    <s v="1.0.2"/>
    <s v="4+"/>
    <x v="0"/>
    <n v="38"/>
    <n v="5"/>
    <n v="1"/>
    <n v="1"/>
  </r>
  <r>
    <n v="8940"/>
    <n v="1119370883"/>
    <s v="Water Bottle Flip AK 2016"/>
    <n v="78622720"/>
    <s v="USD"/>
    <x v="1"/>
    <x v="1407"/>
    <n v="6"/>
    <n v="2.5"/>
    <n v="4"/>
    <n v="1.5"/>
    <s v="9+"/>
    <x v="0"/>
    <n v="38"/>
    <n v="4"/>
    <n v="1"/>
    <n v="1"/>
  </r>
  <r>
    <n v="8942"/>
    <n v="1119424086"/>
    <s v="Dumb Ways JR Madcap's Plane"/>
    <n v="110077952"/>
    <s v="USD"/>
    <x v="7"/>
    <x v="1458"/>
    <n v="3"/>
    <n v="3.5"/>
    <n v="3.5"/>
    <n v="1"/>
    <s v="4+"/>
    <x v="16"/>
    <n v="37"/>
    <n v="5"/>
    <n v="1"/>
    <n v="1"/>
  </r>
  <r>
    <n v="8945"/>
    <n v="1119482395"/>
    <s v="Toca Hair Salon 3"/>
    <n v="129079296"/>
    <s v="USD"/>
    <x v="6"/>
    <x v="1726"/>
    <n v="82"/>
    <n v="4.5"/>
    <n v="4.5"/>
    <n v="1.2"/>
    <s v="4+"/>
    <x v="16"/>
    <n v="38"/>
    <n v="5"/>
    <n v="18"/>
    <n v="1"/>
  </r>
  <r>
    <n v="8949"/>
    <n v="1119514051"/>
    <s v="PS Deals+ - Games Price Alerts for PS4, PS3, Vita"/>
    <n v="70203392"/>
    <s v="USD"/>
    <x v="6"/>
    <x v="2060"/>
    <n v="6"/>
    <n v="5"/>
    <n v="4.5"/>
    <s v="2.2.1"/>
    <s v="9+"/>
    <x v="19"/>
    <n v="37"/>
    <n v="5"/>
    <n v="2"/>
    <n v="1"/>
  </r>
  <r>
    <n v="8950"/>
    <n v="1119569595"/>
    <s v="Redungeon"/>
    <n v="76619776"/>
    <s v="USD"/>
    <x v="1"/>
    <x v="3085"/>
    <n v="104"/>
    <n v="4.5"/>
    <n v="4.5"/>
    <n v="3"/>
    <s v="12+"/>
    <x v="0"/>
    <n v="38"/>
    <n v="5"/>
    <n v="1"/>
    <n v="1"/>
  </r>
  <r>
    <n v="8951"/>
    <n v="1119644926"/>
    <s v="Out There Chronicles - Ep. 1"/>
    <n v="108594176"/>
    <s v="USD"/>
    <x v="7"/>
    <x v="1949"/>
    <n v="19"/>
    <n v="4"/>
    <n v="4.5"/>
    <s v="1.0.3"/>
    <s v="12+"/>
    <x v="0"/>
    <n v="37"/>
    <n v="5"/>
    <n v="2"/>
    <n v="1"/>
  </r>
  <r>
    <n v="8952"/>
    <n v="1119713595"/>
    <s v="Primordia"/>
    <n v="1537772544"/>
    <s v="USD"/>
    <x v="4"/>
    <x v="575"/>
    <n v="49"/>
    <n v="4.5"/>
    <n v="4.5"/>
    <n v="1"/>
    <s v="9+"/>
    <x v="0"/>
    <n v="40"/>
    <n v="5"/>
    <n v="1"/>
    <n v="1"/>
  </r>
  <r>
    <n v="8953"/>
    <n v="1119856566"/>
    <s v="NARUTO SHIPPUDEN: Ultimate Ninja Blazing"/>
    <n v="189709312"/>
    <s v="USD"/>
    <x v="1"/>
    <x v="3086"/>
    <n v="393"/>
    <n v="4.5"/>
    <n v="4.5"/>
    <s v="1.5.10"/>
    <s v="9+"/>
    <x v="0"/>
    <n v="38"/>
    <n v="5"/>
    <n v="1"/>
    <n v="1"/>
  </r>
  <r>
    <n v="8961"/>
    <n v="1120021683"/>
    <s v="箝潦絮撖整敺扼研 閫嚗准胯箝"/>
    <n v="77551616"/>
    <s v="USD"/>
    <x v="1"/>
    <x v="197"/>
    <n v="0"/>
    <n v="0"/>
    <n v="0"/>
    <n v="1.3"/>
    <s v="12+"/>
    <x v="0"/>
    <n v="38"/>
    <n v="0"/>
    <n v="1"/>
    <n v="1"/>
  </r>
  <r>
    <n v="8962"/>
    <n v="1120034048"/>
    <s v="MARVEL Tsum Tsum"/>
    <n v="117726208"/>
    <s v="USD"/>
    <x v="1"/>
    <x v="3087"/>
    <n v="8"/>
    <n v="4.5"/>
    <n v="4.5"/>
    <s v="2.9.0"/>
    <s v="4+"/>
    <x v="0"/>
    <n v="38"/>
    <n v="5"/>
    <n v="8"/>
    <n v="1"/>
  </r>
  <r>
    <n v="8965"/>
    <n v="1120072154"/>
    <s v="Athlete Shave Salon Games"/>
    <n v="62823424"/>
    <s v="USD"/>
    <x v="1"/>
    <x v="3088"/>
    <n v="5"/>
    <n v="4"/>
    <n v="1"/>
    <n v="1.4"/>
    <s v="9+"/>
    <x v="0"/>
    <n v="37"/>
    <n v="4"/>
    <n v="1"/>
    <n v="1"/>
  </r>
  <r>
    <n v="8967"/>
    <n v="1120181386"/>
    <s v="Rubek"/>
    <n v="85164032"/>
    <s v="USD"/>
    <x v="7"/>
    <x v="1159"/>
    <n v="19"/>
    <n v="4.5"/>
    <n v="4.5"/>
    <n v="1.1000000000000001"/>
    <s v="4+"/>
    <x v="0"/>
    <n v="40"/>
    <n v="5"/>
    <n v="1"/>
    <n v="1"/>
  </r>
  <r>
    <n v="8968"/>
    <n v="1120294802"/>
    <s v="Tap Titans 2"/>
    <n v="511670272"/>
    <s v="USD"/>
    <x v="1"/>
    <x v="3089"/>
    <n v="155"/>
    <n v="4.5"/>
    <n v="4.5"/>
    <s v="1.5.0"/>
    <s v="4+"/>
    <x v="0"/>
    <n v="37"/>
    <n v="5"/>
    <n v="1"/>
    <n v="1"/>
  </r>
  <r>
    <n v="8969"/>
    <n v="1120339123"/>
    <s v="Haunted Hotel: The X (Full)"/>
    <n v="1153353728"/>
    <s v="USD"/>
    <x v="12"/>
    <x v="1093"/>
    <n v="83"/>
    <n v="4.5"/>
    <n v="4.5"/>
    <s v="1.0.0"/>
    <s v="9+"/>
    <x v="0"/>
    <n v="37"/>
    <n v="5"/>
    <n v="5"/>
    <n v="1"/>
  </r>
  <r>
    <n v="8970"/>
    <n v="1120437406"/>
    <s v="Cubicle."/>
    <n v="87667712"/>
    <s v="USD"/>
    <x v="1"/>
    <x v="66"/>
    <n v="38"/>
    <n v="4"/>
    <n v="4"/>
    <n v="1"/>
    <s v="4+"/>
    <x v="0"/>
    <n v="38"/>
    <n v="5"/>
    <n v="1"/>
    <n v="1"/>
  </r>
  <r>
    <n v="8971"/>
    <n v="1120463205"/>
    <s v="⊥Ｕ芣扎潦BOKEMONＵ嫘潦脣"/>
    <n v="96265216"/>
    <s v="USD"/>
    <x v="1"/>
    <x v="197"/>
    <n v="0"/>
    <n v="0"/>
    <n v="0"/>
    <s v="1.0.2"/>
    <s v="4+"/>
    <x v="0"/>
    <n v="40"/>
    <n v="4"/>
    <n v="1"/>
    <n v="1"/>
  </r>
  <r>
    <n v="8972"/>
    <n v="1120471712"/>
    <s v="PINKFONG Birthday Party"/>
    <n v="69751808"/>
    <s v="USD"/>
    <x v="1"/>
    <x v="293"/>
    <n v="1"/>
    <n v="3.5"/>
    <n v="2"/>
    <n v="9"/>
    <s v="4+"/>
    <x v="16"/>
    <n v="38"/>
    <n v="5"/>
    <n v="11"/>
    <n v="1"/>
  </r>
  <r>
    <n v="8977"/>
    <n v="1120547622"/>
    <s v="Shopkins: Shoppie Dash!"/>
    <n v="192231424"/>
    <s v="USD"/>
    <x v="0"/>
    <x v="1340"/>
    <n v="52"/>
    <n v="4.5"/>
    <n v="4.5"/>
    <s v="1.2.1"/>
    <s v="4+"/>
    <x v="0"/>
    <n v="38"/>
    <n v="5"/>
    <n v="3"/>
    <n v="1"/>
  </r>
  <r>
    <n v="8980"/>
    <n v="1120565231"/>
    <s v="Casino Girl-蝔潦蝢憟唾潦-"/>
    <n v="45024256"/>
    <s v="USD"/>
    <x v="1"/>
    <x v="197"/>
    <n v="0"/>
    <n v="0"/>
    <n v="0"/>
    <s v="1.0.4"/>
    <s v="12+"/>
    <x v="0"/>
    <n v="38"/>
    <n v="0"/>
    <n v="1"/>
    <n v="1"/>
  </r>
  <r>
    <n v="8981"/>
    <n v="1120574666"/>
    <s v="芣絲撣HD 臭甇 隡蝏 蝏鴃憭扯瘚瑕撩隞"/>
    <n v="114208768"/>
    <s v="USD"/>
    <x v="2"/>
    <x v="197"/>
    <n v="0"/>
    <n v="0"/>
    <n v="0"/>
    <s v="1.2.20"/>
    <s v="4+"/>
    <x v="0"/>
    <n v="40"/>
    <n v="5"/>
    <n v="1"/>
    <n v="1"/>
  </r>
  <r>
    <n v="8985"/>
    <n v="1120674971"/>
    <s v="JOEMOJI Keyboard"/>
    <n v="29841408"/>
    <s v="USD"/>
    <x v="2"/>
    <x v="555"/>
    <n v="1"/>
    <n v="4.5"/>
    <n v="5"/>
    <n v="1.1000000000000001"/>
    <s v="4+"/>
    <x v="13"/>
    <n v="37"/>
    <n v="0"/>
    <n v="1"/>
    <n v="1"/>
  </r>
  <r>
    <n v="8987"/>
    <n v="1120695201"/>
    <s v="Blocky Racer - Endless Arcade Racing"/>
    <n v="150992896"/>
    <s v="USD"/>
    <x v="1"/>
    <x v="2213"/>
    <n v="303"/>
    <n v="4.5"/>
    <n v="4.5"/>
    <n v="2"/>
    <s v="4+"/>
    <x v="0"/>
    <n v="37"/>
    <n v="5"/>
    <n v="1"/>
    <n v="1"/>
  </r>
  <r>
    <n v="8988"/>
    <n v="1120838254"/>
    <s v="Octonauts"/>
    <n v="513771520"/>
    <s v="USD"/>
    <x v="0"/>
    <x v="823"/>
    <n v="7"/>
    <n v="3.5"/>
    <n v="3.5"/>
    <s v="1.0.1"/>
    <s v="4+"/>
    <x v="16"/>
    <n v="25"/>
    <n v="5"/>
    <n v="1"/>
    <n v="1"/>
  </r>
  <r>
    <n v="8989"/>
    <n v="1120861209"/>
    <s v="Road Not Taken"/>
    <n v="274795520"/>
    <s v="USD"/>
    <x v="4"/>
    <x v="531"/>
    <n v="96"/>
    <n v="4.5"/>
    <n v="4"/>
    <s v="1.0.8"/>
    <s v="9+"/>
    <x v="0"/>
    <n v="25"/>
    <n v="3"/>
    <n v="1"/>
    <n v="1"/>
  </r>
  <r>
    <n v="8990"/>
    <n v="1120936238"/>
    <s v="Cafe Story - Play Cooking &amp; Farming Game"/>
    <n v="116981760"/>
    <s v="USD"/>
    <x v="1"/>
    <x v="2199"/>
    <n v="79"/>
    <n v="5"/>
    <n v="5"/>
    <s v="1.1.55"/>
    <s v="4+"/>
    <x v="0"/>
    <n v="38"/>
    <n v="5"/>
    <n v="2"/>
    <n v="1"/>
  </r>
  <r>
    <n v="8991"/>
    <n v="1120991202"/>
    <s v="Zap Zombies"/>
    <n v="228882432"/>
    <s v="USD"/>
    <x v="1"/>
    <x v="1715"/>
    <n v="20"/>
    <n v="4"/>
    <n v="4.5"/>
    <n v="1.8"/>
    <s v="9+"/>
    <x v="0"/>
    <n v="38"/>
    <n v="5"/>
    <n v="3"/>
    <n v="1"/>
  </r>
  <r>
    <n v="8996"/>
    <n v="1121157685"/>
    <s v="Buffalo Slots - Royal Casino Fun Slot Machines!"/>
    <n v="81576960"/>
    <s v="USD"/>
    <x v="1"/>
    <x v="3090"/>
    <n v="0"/>
    <n v="5"/>
    <n v="0"/>
    <s v="1.2.2"/>
    <s v="12+"/>
    <x v="0"/>
    <n v="40"/>
    <n v="5"/>
    <n v="1"/>
    <n v="1"/>
  </r>
  <r>
    <n v="8997"/>
    <n v="1121160975"/>
    <m/>
    <n v="41528320"/>
    <s v="USD"/>
    <x v="1"/>
    <x v="197"/>
    <n v="0"/>
    <n v="0"/>
    <n v="0"/>
    <s v="1.0.1"/>
    <s v="12+"/>
    <x v="0"/>
    <n v="40"/>
    <n v="0"/>
    <n v="1"/>
    <n v="1"/>
  </r>
  <r>
    <n v="8998"/>
    <n v="1121172075"/>
    <s v="隞蝦憟喋甇颯"/>
    <n v="33209344"/>
    <s v="USD"/>
    <x v="1"/>
    <x v="197"/>
    <n v="0"/>
    <n v="0"/>
    <n v="0"/>
    <s v="1.0.2"/>
    <s v="9+"/>
    <x v="0"/>
    <n v="40"/>
    <n v="0"/>
    <n v="1"/>
    <n v="1"/>
  </r>
  <r>
    <n v="9002"/>
    <n v="1121196185"/>
    <s v="Soccer Cup Championship 2016"/>
    <n v="68205568"/>
    <s v="USD"/>
    <x v="1"/>
    <x v="1068"/>
    <n v="2"/>
    <n v="5"/>
    <n v="5"/>
    <n v="1.2"/>
    <s v="4+"/>
    <x v="0"/>
    <n v="38"/>
    <n v="5"/>
    <n v="1"/>
    <n v="1"/>
  </r>
  <r>
    <n v="9005"/>
    <n v="1121283620"/>
    <s v="脯"/>
    <n v="74806272"/>
    <s v="USD"/>
    <x v="1"/>
    <x v="197"/>
    <n v="0"/>
    <n v="0"/>
    <n v="0"/>
    <s v="1.2.0"/>
    <s v="12+"/>
    <x v="0"/>
    <n v="40"/>
    <n v="5"/>
    <n v="1"/>
    <n v="1"/>
  </r>
  <r>
    <n v="9006"/>
    <n v="1121425007"/>
    <s v="Vampire Legends: Untold Story of Elizabeth (Full)"/>
    <n v="1031653376"/>
    <s v="USD"/>
    <x v="12"/>
    <x v="1448"/>
    <n v="5"/>
    <n v="3"/>
    <n v="3.5"/>
    <s v="1.0.6"/>
    <s v="9+"/>
    <x v="0"/>
    <n v="24"/>
    <n v="5"/>
    <n v="3"/>
    <n v="1"/>
  </r>
  <r>
    <n v="9007"/>
    <n v="1121463708"/>
    <s v="Moji Maker"/>
    <n v="159161344"/>
    <s v="USD"/>
    <x v="7"/>
    <x v="3091"/>
    <n v="57"/>
    <n v="4"/>
    <n v="3"/>
    <n v="2"/>
    <s v="4+"/>
    <x v="13"/>
    <n v="37"/>
    <n v="5"/>
    <n v="1"/>
    <n v="1"/>
  </r>
  <r>
    <n v="9010"/>
    <n v="1121484538"/>
    <s v="Station Manager"/>
    <n v="213410816"/>
    <s v="USD"/>
    <x v="4"/>
    <x v="250"/>
    <n v="8"/>
    <n v="3.5"/>
    <n v="3"/>
    <n v="1.1000000000000001"/>
    <s v="4+"/>
    <x v="0"/>
    <n v="37"/>
    <n v="5"/>
    <n v="4"/>
    <n v="1"/>
  </r>
  <r>
    <n v="9018"/>
    <n v="1121545201"/>
    <s v="Zombie Town Story"/>
    <n v="252352512"/>
    <s v="USD"/>
    <x v="1"/>
    <x v="177"/>
    <n v="4"/>
    <n v="4"/>
    <n v="5"/>
    <s v="1.0.2"/>
    <s v="12+"/>
    <x v="0"/>
    <n v="38"/>
    <n v="5"/>
    <n v="5"/>
    <n v="1"/>
  </r>
  <r>
    <n v="9021"/>
    <n v="1121590741"/>
    <s v="SnapMatch - Single and Group Matching"/>
    <n v="38171648"/>
    <s v="USD"/>
    <x v="1"/>
    <x v="1413"/>
    <n v="3"/>
    <n v="1.5"/>
    <n v="1"/>
    <s v="1.0.5"/>
    <s v="17+"/>
    <x v="17"/>
    <n v="38"/>
    <n v="0"/>
    <n v="2"/>
    <n v="1"/>
  </r>
  <r>
    <n v="9026"/>
    <n v="1121659254"/>
    <s v="瘙憌敶-頞望郎靘脫瞍皜"/>
    <n v="49652736"/>
    <s v="USD"/>
    <x v="2"/>
    <x v="1311"/>
    <n v="0"/>
    <n v="4.5"/>
    <n v="0"/>
    <n v="4.58"/>
    <s v="12+"/>
    <x v="0"/>
    <n v="40"/>
    <n v="5"/>
    <n v="1"/>
    <n v="1"/>
  </r>
  <r>
    <n v="9027"/>
    <n v="1121685698"/>
    <s v="Chef Siblings - Island Restaurant"/>
    <n v="111013888"/>
    <s v="USD"/>
    <x v="1"/>
    <x v="1455"/>
    <n v="56"/>
    <n v="4"/>
    <n v="4"/>
    <n v="1"/>
    <s v="4+"/>
    <x v="0"/>
    <n v="43"/>
    <n v="5"/>
    <n v="1"/>
    <n v="1"/>
  </r>
  <r>
    <n v="9028"/>
    <n v="1121740066"/>
    <s v="PetMOJI  Character Creator &amp; Emoji Keyboard"/>
    <n v="23908352"/>
    <s v="USD"/>
    <x v="1"/>
    <x v="1873"/>
    <n v="19"/>
    <n v="3"/>
    <n v="2.5"/>
    <s v="1.0.3"/>
    <s v="4+"/>
    <x v="13"/>
    <n v="37"/>
    <n v="0"/>
    <n v="1"/>
    <n v="1"/>
  </r>
  <r>
    <n v="9030"/>
    <n v="1121782467"/>
    <s v="Samorost 3"/>
    <n v="1329823744"/>
    <s v="USD"/>
    <x v="4"/>
    <x v="1451"/>
    <n v="51"/>
    <n v="4"/>
    <n v="4"/>
    <n v="1.2"/>
    <s v="9+"/>
    <x v="0"/>
    <n v="37"/>
    <n v="5"/>
    <n v="16"/>
    <n v="1"/>
  </r>
  <r>
    <n v="9031"/>
    <n v="1121796149"/>
    <s v="GIFYme - Create video loops and gifs with amazing filters for Whatsapp and Instagram"/>
    <n v="31382528"/>
    <s v="USD"/>
    <x v="1"/>
    <x v="702"/>
    <n v="10"/>
    <n v="3.5"/>
    <n v="4"/>
    <n v="5"/>
    <s v="4+"/>
    <x v="14"/>
    <n v="25"/>
    <n v="3"/>
    <n v="5"/>
    <n v="1"/>
  </r>
  <r>
    <n v="9036"/>
    <n v="1121910644"/>
    <s v="Soccer Stadium Sports Car &amp; Bus Parking Simulator 3D Driving Sim"/>
    <n v="268843008"/>
    <s v="USD"/>
    <x v="1"/>
    <x v="1218"/>
    <n v="126"/>
    <n v="4"/>
    <n v="4"/>
    <n v="1"/>
    <s v="4+"/>
    <x v="0"/>
    <n v="38"/>
    <n v="5"/>
    <n v="1"/>
    <n v="1"/>
  </r>
  <r>
    <n v="9038"/>
    <n v="1121943475"/>
    <s v="April - Layouts, Photo Collage, and Poster Maker"/>
    <n v="56849408"/>
    <s v="USD"/>
    <x v="1"/>
    <x v="1602"/>
    <n v="29"/>
    <n v="4.5"/>
    <n v="5"/>
    <s v="2.4.4.1"/>
    <s v="4+"/>
    <x v="14"/>
    <n v="37"/>
    <n v="0"/>
    <n v="10"/>
    <n v="1"/>
  </r>
  <r>
    <n v="9039"/>
    <n v="1121944763"/>
    <s v="Special Version - Explain Everything Whiteboard"/>
    <n v="152740864"/>
    <s v="USD"/>
    <x v="23"/>
    <x v="2405"/>
    <n v="12"/>
    <n v="4.5"/>
    <n v="4.5"/>
    <n v="1.92"/>
    <s v="4+"/>
    <x v="16"/>
    <n v="37"/>
    <n v="5"/>
    <n v="17"/>
    <n v="1"/>
  </r>
  <r>
    <n v="9041"/>
    <n v="1121963448"/>
    <s v="Flood of Light"/>
    <n v="578062336"/>
    <s v="USD"/>
    <x v="7"/>
    <x v="823"/>
    <n v="2"/>
    <n v="5"/>
    <n v="5"/>
    <s v="2.1.3"/>
    <s v="4+"/>
    <x v="0"/>
    <n v="38"/>
    <n v="5"/>
    <n v="3"/>
    <n v="1"/>
  </r>
  <r>
    <n v="9042"/>
    <n v="1121967198"/>
    <s v="脯乓SGGP蝷箸SNS芸隡"/>
    <n v="22735872"/>
    <s v="USD"/>
    <x v="1"/>
    <x v="197"/>
    <n v="0"/>
    <n v="0"/>
    <n v="0"/>
    <s v="1.1.1"/>
    <s v="9+"/>
    <x v="9"/>
    <n v="38"/>
    <n v="0"/>
    <n v="2"/>
    <n v="1"/>
  </r>
  <r>
    <n v="9043"/>
    <n v="1121971067"/>
    <s v="Archery King"/>
    <n v="133175296"/>
    <s v="USD"/>
    <x v="1"/>
    <x v="3092"/>
    <n v="473"/>
    <n v="4.5"/>
    <n v="4.5"/>
    <s v="1.0.14"/>
    <s v="4+"/>
    <x v="0"/>
    <n v="38"/>
    <n v="5"/>
    <n v="15"/>
    <n v="1"/>
  </r>
  <r>
    <n v="9044"/>
    <n v="1121989372"/>
    <s v="臭犖臬扼雓圾蝝Ｕ脯"/>
    <n v="53682176"/>
    <s v="USD"/>
    <x v="1"/>
    <x v="197"/>
    <n v="0"/>
    <n v="0"/>
    <n v="0"/>
    <s v="1.0.1"/>
    <s v="17+"/>
    <x v="0"/>
    <n v="38"/>
    <n v="4"/>
    <n v="16"/>
    <n v="1"/>
  </r>
  <r>
    <n v="9050"/>
    <n v="1122172974"/>
    <s v="Virtual Reality Roller Coaster for Google Cardboard VR"/>
    <n v="119512064"/>
    <s v="USD"/>
    <x v="1"/>
    <x v="163"/>
    <n v="68"/>
    <n v="4"/>
    <n v="4.5"/>
    <n v="0.2"/>
    <s v="4+"/>
    <x v="0"/>
    <n v="40"/>
    <n v="0"/>
    <n v="1"/>
    <n v="1"/>
  </r>
  <r>
    <n v="9052"/>
    <n v="1122191886"/>
    <s v="MackMoji by Christy Mack"/>
    <n v="11546624"/>
    <s v="USD"/>
    <x v="7"/>
    <x v="698"/>
    <n v="11"/>
    <n v="4"/>
    <n v="4"/>
    <n v="1"/>
    <s v="9+"/>
    <x v="13"/>
    <n v="37"/>
    <n v="4"/>
    <n v="1"/>
    <n v="1"/>
  </r>
  <r>
    <n v="9053"/>
    <n v="1122211704"/>
    <s v="Please, Don't Touch Anything 3D"/>
    <n v="468603904"/>
    <s v="USD"/>
    <x v="8"/>
    <x v="295"/>
    <n v="2"/>
    <n v="4"/>
    <n v="4.5"/>
    <n v="1.3"/>
    <s v="9+"/>
    <x v="0"/>
    <n v="25"/>
    <n v="5"/>
    <n v="1"/>
    <n v="1"/>
  </r>
  <r>
    <n v="9054"/>
    <n v="1122212503"/>
    <s v="Grim Tales: The Heir - A Mystery Hidden Object Game (Full)"/>
    <n v="984101888"/>
    <s v="USD"/>
    <x v="12"/>
    <x v="1949"/>
    <n v="87"/>
    <n v="4.5"/>
    <n v="4.5"/>
    <s v="1.0.0"/>
    <s v="9+"/>
    <x v="0"/>
    <n v="37"/>
    <n v="5"/>
    <n v="5"/>
    <n v="1"/>
  </r>
  <r>
    <n v="9056"/>
    <n v="1122366064"/>
    <s v="CelebrityDiagnosis!"/>
    <n v="13968384"/>
    <s v="USD"/>
    <x v="1"/>
    <x v="197"/>
    <n v="0"/>
    <n v="0"/>
    <n v="0"/>
    <s v="1.0.2"/>
    <s v="4+"/>
    <x v="14"/>
    <n v="37"/>
    <n v="0"/>
    <n v="2"/>
    <n v="1"/>
  </r>
  <r>
    <n v="9057"/>
    <n v="1122367296"/>
    <s v="[GP]嫘 晞～脯脯捱颯(嫘脯)"/>
    <n v="1239953408"/>
    <s v="USD"/>
    <x v="1"/>
    <x v="197"/>
    <n v="0"/>
    <n v="0"/>
    <n v="0"/>
    <s v="1.0.0"/>
    <s v="12+"/>
    <x v="0"/>
    <n v="40"/>
    <n v="0"/>
    <n v="1"/>
    <n v="0"/>
  </r>
  <r>
    <n v="9059"/>
    <n v="1122439453"/>
    <s v="Multi Level Car Parking 5 a Real Airport Driving Test Simulator"/>
    <n v="238359552"/>
    <s v="USD"/>
    <x v="1"/>
    <x v="1402"/>
    <n v="365"/>
    <n v="4.5"/>
    <n v="4.5"/>
    <n v="1"/>
    <s v="4+"/>
    <x v="0"/>
    <n v="38"/>
    <n v="5"/>
    <n v="1"/>
    <n v="1"/>
  </r>
  <r>
    <n v="9061"/>
    <n v="1122444037"/>
    <s v="Angry Birds Blast"/>
    <n v="129589248"/>
    <s v="USD"/>
    <x v="1"/>
    <x v="3093"/>
    <n v="712"/>
    <n v="4.5"/>
    <n v="4.5"/>
    <s v="1.3.5"/>
    <s v="4+"/>
    <x v="0"/>
    <n v="37"/>
    <n v="5"/>
    <n v="12"/>
    <n v="1"/>
  </r>
  <r>
    <n v="9062"/>
    <n v="1122488716"/>
    <s v="Make More!"/>
    <n v="35957760"/>
    <s v="USD"/>
    <x v="1"/>
    <x v="3094"/>
    <n v="186"/>
    <n v="4.5"/>
    <n v="4.5"/>
    <s v="1.4.1"/>
    <s v="9+"/>
    <x v="0"/>
    <n v="37"/>
    <n v="5"/>
    <n v="11"/>
    <n v="1"/>
  </r>
  <r>
    <n v="9063"/>
    <n v="1122498143"/>
    <s v="Light On"/>
    <n v="212279296"/>
    <s v="USD"/>
    <x v="1"/>
    <x v="1333"/>
    <n v="191"/>
    <n v="4.5"/>
    <n v="4.5"/>
    <n v="1"/>
    <s v="4+"/>
    <x v="0"/>
    <n v="40"/>
    <n v="5"/>
    <n v="1"/>
    <n v="1"/>
  </r>
  <r>
    <n v="9065"/>
    <n v="1122584613"/>
    <s v="芥具-鈭箸桃鞊潦-"/>
    <n v="44748800"/>
    <s v="USD"/>
    <x v="1"/>
    <x v="197"/>
    <n v="0"/>
    <n v="0"/>
    <n v="0"/>
    <s v="2.0.1"/>
    <s v="4+"/>
    <x v="0"/>
    <n v="37"/>
    <n v="4"/>
    <n v="1"/>
    <n v="1"/>
  </r>
  <r>
    <n v="9066"/>
    <n v="1122621497"/>
    <s v="NBAmoji"/>
    <n v="12728320"/>
    <s v="USD"/>
    <x v="1"/>
    <x v="635"/>
    <n v="0"/>
    <n v="3.5"/>
    <n v="0"/>
    <s v="1.5.2"/>
    <s v="4+"/>
    <x v="10"/>
    <n v="37"/>
    <n v="5"/>
    <n v="1"/>
    <n v="1"/>
  </r>
  <r>
    <n v="9068"/>
    <n v="1122649984"/>
    <s v="Prisma: Photo Editor, Art Filters Pic Effects"/>
    <n v="76442624"/>
    <s v="USD"/>
    <x v="1"/>
    <x v="3095"/>
    <n v="97"/>
    <n v="4.5"/>
    <n v="4"/>
    <s v="3.3.1"/>
    <s v="9+"/>
    <x v="14"/>
    <n v="37"/>
    <n v="0"/>
    <n v="2"/>
    <n v="1"/>
  </r>
  <r>
    <n v="9069"/>
    <n v="1122682633"/>
    <s v="Duck Roll"/>
    <n v="59053056"/>
    <s v="USD"/>
    <x v="1"/>
    <x v="832"/>
    <n v="33"/>
    <n v="4.5"/>
    <n v="4.5"/>
    <s v="1.2.0"/>
    <s v="4+"/>
    <x v="0"/>
    <n v="38"/>
    <n v="5"/>
    <n v="1"/>
    <n v="1"/>
  </r>
  <r>
    <n v="9074"/>
    <n v="1122904897"/>
    <s v="ShadeMoji by The Shade Room"/>
    <n v="81028096"/>
    <s v="USD"/>
    <x v="2"/>
    <x v="446"/>
    <n v="108"/>
    <n v="4.5"/>
    <n v="4.5"/>
    <n v="1"/>
    <s v="12+"/>
    <x v="13"/>
    <n v="37"/>
    <n v="0"/>
    <n v="1"/>
    <n v="1"/>
  </r>
  <r>
    <n v="9076"/>
    <n v="1122909751"/>
    <s v="WIND runner adventure"/>
    <n v="332139520"/>
    <s v="USD"/>
    <x v="1"/>
    <x v="2377"/>
    <n v="43"/>
    <n v="4.5"/>
    <n v="4.5"/>
    <n v="1.1100000000000001"/>
    <s v="4+"/>
    <x v="0"/>
    <n v="37"/>
    <n v="5"/>
    <n v="17"/>
    <n v="1"/>
  </r>
  <r>
    <n v="9079"/>
    <n v="1123042939"/>
    <s v="Javelin Masters 3"/>
    <n v="134029312"/>
    <s v="USD"/>
    <x v="1"/>
    <x v="645"/>
    <n v="16"/>
    <n v="4.5"/>
    <n v="4.5"/>
    <s v="1.6.0"/>
    <s v="4+"/>
    <x v="0"/>
    <n v="38"/>
    <n v="5"/>
    <n v="11"/>
    <n v="1"/>
  </r>
  <r>
    <n v="9080"/>
    <n v="1123078102"/>
    <s v="NBC Sports Scores"/>
    <n v="61116416"/>
    <s v="USD"/>
    <x v="1"/>
    <x v="1162"/>
    <n v="3"/>
    <n v="2"/>
    <n v="4.5"/>
    <n v="2.2999999999999998"/>
    <s v="4+"/>
    <x v="10"/>
    <n v="37"/>
    <n v="5"/>
    <n v="1"/>
    <n v="1"/>
  </r>
  <r>
    <n v="9082"/>
    <n v="1123109531"/>
    <s v="Fish Fist"/>
    <n v="66196480"/>
    <s v="USD"/>
    <x v="1"/>
    <x v="1629"/>
    <n v="24"/>
    <n v="4.5"/>
    <n v="5"/>
    <s v="1.1.0"/>
    <s v="9+"/>
    <x v="0"/>
    <n v="40"/>
    <n v="3"/>
    <n v="11"/>
    <n v="1"/>
  </r>
  <r>
    <n v="9083"/>
    <n v="1123132173"/>
    <s v="Suicide Squad: Special Ops"/>
    <n v="363020288"/>
    <s v="USD"/>
    <x v="1"/>
    <x v="3096"/>
    <n v="437"/>
    <n v="4.5"/>
    <n v="4.5"/>
    <s v="1.1.2"/>
    <s v="12+"/>
    <x v="0"/>
    <n v="38"/>
    <n v="5"/>
    <n v="1"/>
    <n v="1"/>
  </r>
  <r>
    <n v="9086"/>
    <n v="1123300756"/>
    <s v="Dr. Decks for &quot;Clash Royale&quot;"/>
    <n v="70156288"/>
    <s v="USD"/>
    <x v="2"/>
    <x v="314"/>
    <n v="2"/>
    <n v="4"/>
    <n v="2.5"/>
    <n v="4"/>
    <s v="4+"/>
    <x v="0"/>
    <n v="40"/>
    <n v="3"/>
    <n v="1"/>
    <n v="1"/>
  </r>
  <r>
    <n v="9090"/>
    <n v="1123371085"/>
    <s v="Crazy Circle"/>
    <n v="39796736"/>
    <s v="USD"/>
    <x v="1"/>
    <x v="2873"/>
    <n v="65"/>
    <n v="4.5"/>
    <n v="4.5"/>
    <s v="1.0.1"/>
    <s v="4+"/>
    <x v="0"/>
    <n v="38"/>
    <n v="5"/>
    <n v="1"/>
    <n v="1"/>
  </r>
  <r>
    <n v="9095"/>
    <n v="1123414741"/>
    <s v="蝵芥蝵2 -臭犖航狐!?- 雓圾嫘芥萸"/>
    <n v="42300416"/>
    <s v="USD"/>
    <x v="1"/>
    <x v="197"/>
    <n v="0"/>
    <n v="0"/>
    <n v="0"/>
    <s v="1.0.4"/>
    <s v="12+"/>
    <x v="20"/>
    <n v="37"/>
    <n v="0"/>
    <n v="1"/>
    <n v="1"/>
  </r>
  <r>
    <n v="9097"/>
    <n v="1123417039"/>
    <s v="AKUMA憭扳 -芷雿阡脫曄蔭脯-"/>
    <n v="69208064"/>
    <s v="USD"/>
    <x v="1"/>
    <x v="197"/>
    <n v="0"/>
    <n v="0"/>
    <n v="0"/>
    <s v="1.2.2"/>
    <s v="4+"/>
    <x v="0"/>
    <n v="37"/>
    <n v="0"/>
    <n v="1"/>
    <n v="1"/>
  </r>
  <r>
    <n v="9099"/>
    <n v="1123428617"/>
    <s v="NeverKnew - Game night is back"/>
    <n v="39054336"/>
    <s v="USD"/>
    <x v="1"/>
    <x v="1286"/>
    <n v="0"/>
    <n v="4"/>
    <n v="0"/>
    <s v="1.2.1"/>
    <s v="9+"/>
    <x v="0"/>
    <n v="37"/>
    <n v="0"/>
    <n v="1"/>
    <n v="1"/>
  </r>
  <r>
    <n v="9102"/>
    <n v="1123434406"/>
    <s v="Tank.io war - Free Classic Tank games"/>
    <n v="24354816"/>
    <s v="USD"/>
    <x v="1"/>
    <x v="3097"/>
    <n v="2342"/>
    <n v="4.5"/>
    <n v="5"/>
    <s v="1.4.1"/>
    <s v="4+"/>
    <x v="0"/>
    <n v="37"/>
    <n v="3"/>
    <n v="2"/>
    <n v="1"/>
  </r>
  <r>
    <n v="9105"/>
    <n v="1123455917"/>
    <s v="Ketchapp Soccer"/>
    <n v="63180800"/>
    <s v="USD"/>
    <x v="1"/>
    <x v="396"/>
    <n v="138"/>
    <n v="4"/>
    <n v="4"/>
    <s v="1.1.1"/>
    <s v="4+"/>
    <x v="0"/>
    <n v="38"/>
    <n v="5"/>
    <n v="1"/>
    <n v="1"/>
  </r>
  <r>
    <n v="9107"/>
    <n v="1123493208"/>
    <s v="芥嚗柴箝芥"/>
    <n v="62493696"/>
    <s v="USD"/>
    <x v="1"/>
    <x v="197"/>
    <n v="0"/>
    <n v="0"/>
    <n v="0"/>
    <n v="1.1000000000000001"/>
    <s v="4+"/>
    <x v="0"/>
    <n v="40"/>
    <n v="5"/>
    <n v="1"/>
    <n v="1"/>
  </r>
  <r>
    <n v="9108"/>
    <n v="1123499004"/>
    <s v="瘙 銝-擃垢訾熔憍鈭文蟡,撖澈瑕戊予蝥虫曉笆鞊∪像"/>
    <n v="46567424"/>
    <s v="USD"/>
    <x v="2"/>
    <x v="197"/>
    <n v="0"/>
    <n v="0"/>
    <n v="0"/>
    <s v="2.0.0"/>
    <s v="17+"/>
    <x v="9"/>
    <n v="38"/>
    <n v="0"/>
    <n v="1"/>
    <n v="1"/>
  </r>
  <r>
    <n v="9109"/>
    <n v="1123499290"/>
    <s v="嗚思犖瘞  喋 怒潦- LINK"/>
    <n v="103812096"/>
    <s v="USD"/>
    <x v="1"/>
    <x v="197"/>
    <n v="0"/>
    <n v="0"/>
    <n v="0"/>
    <n v="1.4"/>
    <s v="4+"/>
    <x v="0"/>
    <n v="40"/>
    <n v="4"/>
    <n v="1"/>
    <n v="1"/>
  </r>
  <r>
    <n v="9110"/>
    <n v="1123510087"/>
    <s v="Lost Fishy Ultimate Challenge"/>
    <n v="102046720"/>
    <s v="USD"/>
    <x v="2"/>
    <x v="1458"/>
    <n v="3"/>
    <n v="4.5"/>
    <n v="4.5"/>
    <n v="1.1000000000000001"/>
    <s v="4+"/>
    <x v="0"/>
    <n v="38"/>
    <n v="5"/>
    <n v="1"/>
    <n v="1"/>
  </r>
  <r>
    <n v="9113"/>
    <n v="1123539597"/>
    <s v="Arcane Online - Fantasy MMORPG"/>
    <n v="93643776"/>
    <s v="USD"/>
    <x v="1"/>
    <x v="1931"/>
    <n v="3"/>
    <n v="4.5"/>
    <n v="5"/>
    <s v="2.2.2"/>
    <s v="12+"/>
    <x v="0"/>
    <n v="37"/>
    <n v="5"/>
    <n v="1"/>
    <n v="1"/>
  </r>
  <r>
    <n v="9118"/>
    <n v="1123579511"/>
    <s v="Magic Nightfall"/>
    <n v="197048320"/>
    <s v="USD"/>
    <x v="1"/>
    <x v="1063"/>
    <n v="1"/>
    <n v="4.5"/>
    <n v="5"/>
    <s v="1.5.0"/>
    <s v="4+"/>
    <x v="0"/>
    <n v="38"/>
    <n v="5"/>
    <n v="30"/>
    <n v="1"/>
  </r>
  <r>
    <n v="9120"/>
    <n v="1123605369"/>
    <s v="Magic Mansion"/>
    <n v="44227584"/>
    <s v="USD"/>
    <x v="1"/>
    <x v="2287"/>
    <n v="132"/>
    <n v="3"/>
    <n v="3.5"/>
    <s v="1.0.1"/>
    <s v="9+"/>
    <x v="0"/>
    <n v="37"/>
    <n v="4"/>
    <n v="1"/>
    <n v="1"/>
  </r>
  <r>
    <n v="9121"/>
    <n v="1123626556"/>
    <s v="璇血劂镼踵虜鈭"/>
    <n v="2057722880"/>
    <s v="USD"/>
    <x v="1"/>
    <x v="1286"/>
    <n v="3"/>
    <n v="4.5"/>
    <n v="5"/>
    <s v="3.0.5"/>
    <s v="4+"/>
    <x v="0"/>
    <n v="38"/>
    <n v="5"/>
    <n v="1"/>
    <n v="1"/>
  </r>
  <r>
    <n v="9122"/>
    <n v="1123631069"/>
    <s v="Is-it Love ? Ryan (Visual Novel)"/>
    <n v="146797568"/>
    <s v="USD"/>
    <x v="1"/>
    <x v="2378"/>
    <n v="53"/>
    <n v="4.5"/>
    <n v="4.5"/>
    <s v="1.2.118"/>
    <s v="12+"/>
    <x v="0"/>
    <n v="40"/>
    <n v="5"/>
    <n v="1"/>
    <n v="1"/>
  </r>
  <r>
    <n v="9123"/>
    <n v="1123639492"/>
    <s v="Dinos Jump - Dinosaur action game for kids"/>
    <n v="60285952"/>
    <s v="USD"/>
    <x v="6"/>
    <x v="197"/>
    <n v="0"/>
    <n v="0"/>
    <n v="0"/>
    <s v="1.3.10"/>
    <s v="4+"/>
    <x v="0"/>
    <n v="38"/>
    <n v="5"/>
    <n v="1"/>
    <n v="1"/>
  </r>
  <r>
    <n v="9124"/>
    <n v="1123652342"/>
    <s v="Jurassic GO - Dinosaur Snap Adventures"/>
    <n v="331335680"/>
    <s v="USD"/>
    <x v="0"/>
    <x v="1655"/>
    <n v="315"/>
    <n v="5"/>
    <n v="5"/>
    <s v="1.0.1"/>
    <s v="4+"/>
    <x v="0"/>
    <n v="38"/>
    <n v="5"/>
    <n v="11"/>
    <n v="1"/>
  </r>
  <r>
    <n v="9125"/>
    <n v="1123667089"/>
    <s v="PlayKids Learn - Learning through play"/>
    <n v="410715136"/>
    <s v="USD"/>
    <x v="1"/>
    <x v="575"/>
    <n v="0"/>
    <n v="2.5"/>
    <n v="0"/>
    <s v="1.5.1"/>
    <s v="4+"/>
    <x v="16"/>
    <n v="37"/>
    <n v="5"/>
    <n v="7"/>
    <n v="1"/>
  </r>
  <r>
    <n v="9126"/>
    <n v="1123697672"/>
    <s v="Cube Skip"/>
    <n v="125918208"/>
    <s v="USD"/>
    <x v="1"/>
    <x v="1167"/>
    <n v="72"/>
    <n v="4.5"/>
    <n v="4"/>
    <s v="1.0.2"/>
    <s v="4+"/>
    <x v="0"/>
    <n v="40"/>
    <n v="5"/>
    <n v="1"/>
    <n v="1"/>
  </r>
  <r>
    <n v="9127"/>
    <n v="1123707853"/>
    <s v="Blue Apprentice Elementary Science Game by Galxyz"/>
    <n v="383986688"/>
    <s v="USD"/>
    <x v="1"/>
    <x v="2649"/>
    <n v="7"/>
    <n v="4"/>
    <n v="5"/>
    <n v="1.7"/>
    <s v="4+"/>
    <x v="16"/>
    <n v="37"/>
    <n v="5"/>
    <n v="33"/>
    <n v="1"/>
  </r>
  <r>
    <n v="9128"/>
    <n v="1123795045"/>
    <s v="High 5 Vegas - Hit Slots Casino"/>
    <n v="157871104"/>
    <s v="USD"/>
    <x v="1"/>
    <x v="1875"/>
    <n v="22"/>
    <n v="4.5"/>
    <n v="3"/>
    <s v="1.5.8"/>
    <s v="12+"/>
    <x v="0"/>
    <n v="37"/>
    <n v="4"/>
    <n v="1"/>
    <n v="1"/>
  </r>
  <r>
    <n v="9133"/>
    <n v="1123897951"/>
    <s v="PHAROS Earth"/>
    <n v="409825280"/>
    <s v="USD"/>
    <x v="1"/>
    <x v="756"/>
    <n v="6"/>
    <n v="4.5"/>
    <n v="4"/>
    <n v="3"/>
    <s v="4+"/>
    <x v="13"/>
    <n v="38"/>
    <n v="0"/>
    <n v="1"/>
    <n v="1"/>
  </r>
  <r>
    <n v="9137"/>
    <n v="1123920179"/>
    <s v="EXORUN"/>
    <n v="75174912"/>
    <s v="USD"/>
    <x v="1"/>
    <x v="867"/>
    <n v="4"/>
    <n v="4"/>
    <n v="5"/>
    <s v="1.3.1"/>
    <s v="4+"/>
    <x v="0"/>
    <n v="38"/>
    <n v="5"/>
    <n v="1"/>
    <n v="1"/>
  </r>
  <r>
    <n v="9144"/>
    <n v="1123959760"/>
    <s v="Amusement Park Tour"/>
    <n v="94867456"/>
    <s v="USD"/>
    <x v="1"/>
    <x v="3098"/>
    <n v="4"/>
    <n v="4.5"/>
    <n v="4.5"/>
    <n v="1.6"/>
    <s v="4+"/>
    <x v="0"/>
    <n v="38"/>
    <n v="5"/>
    <n v="16"/>
    <n v="1"/>
  </r>
  <r>
    <n v="9145"/>
    <n v="1123991807"/>
    <s v="Hero Siege: Pocket Edition"/>
    <n v="282289152"/>
    <s v="USD"/>
    <x v="3"/>
    <x v="859"/>
    <n v="8"/>
    <n v="2.5"/>
    <n v="1.5"/>
    <s v="1.8.5"/>
    <s v="12+"/>
    <x v="0"/>
    <n v="37"/>
    <n v="4"/>
    <n v="1"/>
    <n v="1"/>
  </r>
  <r>
    <n v="9147"/>
    <n v="1124034555"/>
    <s v="Music Player - Play Unlimited Songs from YouTube!"/>
    <n v="12244992"/>
    <s v="USD"/>
    <x v="1"/>
    <x v="555"/>
    <n v="36"/>
    <n v="4"/>
    <n v="4"/>
    <n v="1.1000000000000001"/>
    <s v="17+"/>
    <x v="13"/>
    <n v="37"/>
    <n v="4"/>
    <n v="1"/>
    <n v="1"/>
  </r>
  <r>
    <n v="9149"/>
    <n v="1124073720"/>
    <s v="Switchy Sides"/>
    <n v="61278208"/>
    <s v="USD"/>
    <x v="1"/>
    <x v="1404"/>
    <n v="34"/>
    <n v="4.5"/>
    <n v="4.5"/>
    <s v="1.0.1"/>
    <s v="4+"/>
    <x v="0"/>
    <n v="40"/>
    <n v="5"/>
    <n v="1"/>
    <n v="1"/>
  </r>
  <r>
    <n v="9150"/>
    <n v="1124123246"/>
    <s v="SnapType Pro"/>
    <n v="33778688"/>
    <s v="USD"/>
    <x v="4"/>
    <x v="1242"/>
    <n v="15"/>
    <n v="4.5"/>
    <n v="5"/>
    <s v="4.1.10"/>
    <s v="4+"/>
    <x v="16"/>
    <n v="37"/>
    <n v="4"/>
    <n v="3"/>
    <n v="1"/>
  </r>
  <r>
    <n v="9151"/>
    <n v="1124139149"/>
    <s v="Princess Face Paint - Girls Makeup, Dressup and Makeover Games"/>
    <n v="98643968"/>
    <s v="USD"/>
    <x v="1"/>
    <x v="410"/>
    <n v="45"/>
    <n v="4"/>
    <n v="4"/>
    <n v="1"/>
    <s v="4+"/>
    <x v="0"/>
    <n v="43"/>
    <n v="5"/>
    <n v="2"/>
    <n v="1"/>
  </r>
  <r>
    <n v="9152"/>
    <n v="1124143528"/>
    <s v="Mystery of the Ancients: Mud Water Creek (Full)"/>
    <n v="1145312256"/>
    <s v="USD"/>
    <x v="12"/>
    <x v="2029"/>
    <n v="65"/>
    <n v="4.5"/>
    <n v="4.5"/>
    <s v="1.0.2"/>
    <s v="9+"/>
    <x v="0"/>
    <n v="37"/>
    <n v="5"/>
    <n v="5"/>
    <n v="1"/>
  </r>
  <r>
    <n v="9154"/>
    <n v="1124221308"/>
    <s v="Danse Macabre: Lethal Letters - A Mystery Hidden Object Game (Full)"/>
    <n v="771726336"/>
    <s v="USD"/>
    <x v="12"/>
    <x v="932"/>
    <n v="57"/>
    <n v="4.5"/>
    <n v="4.5"/>
    <s v="1.0.0"/>
    <s v="9+"/>
    <x v="0"/>
    <n v="37"/>
    <n v="5"/>
    <n v="5"/>
    <n v="1"/>
  </r>
  <r>
    <n v="9156"/>
    <n v="1124265106"/>
    <s v="爾蝢支隡芰甇虫RPG"/>
    <n v="248950784"/>
    <s v="USD"/>
    <x v="1"/>
    <x v="828"/>
    <n v="4"/>
    <n v="5"/>
    <n v="5"/>
    <n v="2.0099999999999998"/>
    <s v="9+"/>
    <x v="0"/>
    <n v="37"/>
    <n v="4"/>
    <n v="1"/>
    <n v="1"/>
  </r>
  <r>
    <n v="9157"/>
    <n v="1124324199"/>
    <s v="Nukleus"/>
    <n v="29727744"/>
    <s v="USD"/>
    <x v="1"/>
    <x v="448"/>
    <n v="21"/>
    <n v="4.5"/>
    <n v="4"/>
    <s v="1.1.1"/>
    <s v="4+"/>
    <x v="0"/>
    <n v="37"/>
    <n v="5"/>
    <n v="1"/>
    <n v="1"/>
  </r>
  <r>
    <n v="9161"/>
    <n v="1124344384"/>
    <s v="My Town : Beauty Spa Saloon"/>
    <n v="296504320"/>
    <s v="USD"/>
    <x v="6"/>
    <x v="1455"/>
    <n v="56"/>
    <n v="4"/>
    <n v="4"/>
    <n v="1"/>
    <s v="4+"/>
    <x v="13"/>
    <n v="38"/>
    <n v="5"/>
    <n v="1"/>
    <n v="1"/>
  </r>
  <r>
    <n v="9162"/>
    <n v="1124344855"/>
    <s v="Blitz Survival Games - Multiplayer Pixel Master Mini Games"/>
    <n v="180251648"/>
    <s v="USD"/>
    <x v="2"/>
    <x v="422"/>
    <n v="5"/>
    <n v="3"/>
    <n v="3"/>
    <n v="2"/>
    <s v="9+"/>
    <x v="0"/>
    <n v="40"/>
    <n v="3"/>
    <n v="1"/>
    <n v="1"/>
  </r>
  <r>
    <n v="9163"/>
    <n v="1124345691"/>
    <s v="Babysitter Craziness - Fun Kids Game"/>
    <n v="95670272"/>
    <s v="USD"/>
    <x v="1"/>
    <x v="449"/>
    <n v="65"/>
    <n v="4"/>
    <n v="4"/>
    <n v="1.1000000000000001"/>
    <s v="4+"/>
    <x v="0"/>
    <n v="38"/>
    <n v="5"/>
    <n v="11"/>
    <n v="1"/>
  </r>
  <r>
    <n v="9164"/>
    <n v="1124382586"/>
    <s v="銝僑-亙暺憭拇"/>
    <n v="109180928"/>
    <s v="USD"/>
    <x v="1"/>
    <x v="197"/>
    <n v="0"/>
    <n v="0"/>
    <n v="0"/>
    <s v="4.5.3"/>
    <s v="12+"/>
    <x v="7"/>
    <n v="38"/>
    <n v="4"/>
    <n v="3"/>
    <n v="1"/>
  </r>
  <r>
    <n v="9166"/>
    <n v="1124395796"/>
    <s v="All Star Quarterback 17 - Football Lifestyle Sim"/>
    <n v="110787584"/>
    <s v="USD"/>
    <x v="1"/>
    <x v="1620"/>
    <n v="131"/>
    <n v="4.5"/>
    <n v="4.5"/>
    <n v="1.4"/>
    <s v="12+"/>
    <x v="0"/>
    <n v="37"/>
    <n v="5"/>
    <n v="1"/>
    <n v="1"/>
  </r>
  <r>
    <n v="9169"/>
    <n v="1124453989"/>
    <s v="Bulb Boy"/>
    <n v="587630592"/>
    <s v="USD"/>
    <x v="6"/>
    <x v="575"/>
    <n v="6"/>
    <n v="4.5"/>
    <n v="4"/>
    <n v="1.1399999999999999"/>
    <s v="12+"/>
    <x v="0"/>
    <n v="37"/>
    <n v="5"/>
    <n v="1"/>
    <n v="1"/>
  </r>
  <r>
    <n v="9170"/>
    <n v="1124467250"/>
    <s v="漣HD - ∠銝箇餅曄蔭皜豢"/>
    <n v="68639744"/>
    <s v="USD"/>
    <x v="2"/>
    <x v="831"/>
    <n v="1"/>
    <n v="5"/>
    <n v="5"/>
    <n v="1.2"/>
    <s v="12+"/>
    <x v="0"/>
    <n v="40"/>
    <n v="5"/>
    <n v="2"/>
    <n v="1"/>
  </r>
  <r>
    <n v="9171"/>
    <n v="1124476992"/>
    <s v="Attenborough Story of Life"/>
    <n v="152133632"/>
    <s v="USD"/>
    <x v="1"/>
    <x v="1175"/>
    <n v="16"/>
    <n v="4.5"/>
    <n v="3.5"/>
    <s v="1.0.3"/>
    <s v="12+"/>
    <x v="13"/>
    <n v="37"/>
    <n v="5"/>
    <n v="1"/>
    <n v="1"/>
  </r>
  <r>
    <n v="9172"/>
    <n v="1124503295"/>
    <s v="Tina's Diary - Star Fever"/>
    <n v="107933696"/>
    <s v="USD"/>
    <x v="1"/>
    <x v="1343"/>
    <n v="139"/>
    <n v="4"/>
    <n v="4"/>
    <n v="1"/>
    <s v="4+"/>
    <x v="0"/>
    <n v="43"/>
    <n v="5"/>
    <n v="1"/>
    <n v="1"/>
  </r>
  <r>
    <n v="9173"/>
    <n v="1124567713"/>
    <s v="Rolly Worms"/>
    <n v="146486272"/>
    <s v="USD"/>
    <x v="1"/>
    <x v="898"/>
    <n v="135"/>
    <n v="3.5"/>
    <n v="3.5"/>
    <s v="1.0.1"/>
    <s v="9+"/>
    <x v="0"/>
    <n v="40"/>
    <n v="5"/>
    <n v="1"/>
    <n v="1"/>
  </r>
  <r>
    <n v="9174"/>
    <n v="1124568844"/>
    <s v="Frantic Ball"/>
    <n v="196617216"/>
    <s v="USD"/>
    <x v="1"/>
    <x v="831"/>
    <n v="1"/>
    <n v="5"/>
    <n v="5"/>
    <s v="1.0.2"/>
    <s v="4+"/>
    <x v="0"/>
    <n v="37"/>
    <n v="5"/>
    <n v="1"/>
    <n v="1"/>
  </r>
  <r>
    <n v="9178"/>
    <n v="1124768573"/>
    <s v="瘚具嫘芥"/>
    <n v="152903680"/>
    <s v="USD"/>
    <x v="1"/>
    <x v="197"/>
    <n v="0"/>
    <n v="0"/>
    <n v="0"/>
    <s v="1.0.1"/>
    <s v="4+"/>
    <x v="0"/>
    <n v="38"/>
    <n v="3"/>
    <n v="1"/>
    <n v="1"/>
  </r>
  <r>
    <n v="9181"/>
    <n v="1124772645"/>
    <s v=" - 瑯嚗潦潦孵ㄡ抒蝝 -"/>
    <n v="73978880"/>
    <s v="USD"/>
    <x v="1"/>
    <x v="197"/>
    <n v="0"/>
    <n v="0"/>
    <n v="0"/>
    <s v="2.2.0"/>
    <s v="4+"/>
    <x v="17"/>
    <n v="37"/>
    <n v="0"/>
    <n v="1"/>
    <n v="1"/>
  </r>
  <r>
    <n v="9189"/>
    <n v="1124836530"/>
    <s v="Tank.IO War - Free Tank games of snake"/>
    <n v="25571328"/>
    <s v="USD"/>
    <x v="1"/>
    <x v="3099"/>
    <n v="136"/>
    <n v="5"/>
    <n v="4.5"/>
    <s v="1.1.2"/>
    <s v="4+"/>
    <x v="0"/>
    <n v="38"/>
    <n v="4"/>
    <n v="2"/>
    <n v="1"/>
  </r>
  <r>
    <n v="9190"/>
    <n v="1124845146"/>
    <s v="WeDJ for iPad"/>
    <n v="29427712"/>
    <s v="USD"/>
    <x v="4"/>
    <x v="456"/>
    <n v="0"/>
    <n v="4"/>
    <n v="0"/>
    <s v="1.1.1"/>
    <s v="4+"/>
    <x v="6"/>
    <n v="16"/>
    <n v="3"/>
    <n v="2"/>
    <n v="1"/>
  </r>
  <r>
    <n v="9195"/>
    <n v="1125065976"/>
    <s v="Color Bots"/>
    <n v="190457856"/>
    <s v="USD"/>
    <x v="1"/>
    <x v="1063"/>
    <n v="164"/>
    <n v="4.5"/>
    <n v="4.5"/>
    <n v="1"/>
    <s v="12+"/>
    <x v="0"/>
    <n v="40"/>
    <n v="5"/>
    <n v="1"/>
    <n v="1"/>
  </r>
  <r>
    <n v="9198"/>
    <n v="1125301530"/>
    <s v="VR Crazy Bike Race: Traffic Racing Free"/>
    <n v="171485184"/>
    <s v="USD"/>
    <x v="1"/>
    <x v="664"/>
    <n v="9"/>
    <n v="1.5"/>
    <n v="1.5"/>
    <n v="2.5"/>
    <s v="4+"/>
    <x v="0"/>
    <n v="37"/>
    <n v="4"/>
    <n v="1"/>
    <n v="1"/>
  </r>
  <r>
    <n v="9201"/>
    <n v="1125318904"/>
    <s v="Dice Crush"/>
    <n v="180950016"/>
    <s v="USD"/>
    <x v="1"/>
    <x v="561"/>
    <n v="1"/>
    <n v="5"/>
    <n v="5"/>
    <s v="1.0.3"/>
    <s v="4+"/>
    <x v="0"/>
    <n v="40"/>
    <n v="5"/>
    <n v="2"/>
    <n v="1"/>
  </r>
  <r>
    <n v="9202"/>
    <n v="1125336042"/>
    <s v="Cubway"/>
    <n v="360722432"/>
    <s v="USD"/>
    <x v="1"/>
    <x v="1695"/>
    <n v="1"/>
    <n v="4.5"/>
    <n v="1"/>
    <s v="1.2.4"/>
    <s v="4+"/>
    <x v="0"/>
    <n v="40"/>
    <n v="5"/>
    <n v="1"/>
    <n v="1"/>
  </r>
  <r>
    <n v="9204"/>
    <n v="1125378601"/>
    <s v="Amusement Park Fair Ground Circus Trucker Parking Simulator"/>
    <n v="357691392"/>
    <s v="USD"/>
    <x v="1"/>
    <x v="285"/>
    <n v="48"/>
    <n v="4"/>
    <n v="4"/>
    <s v="1.0.1"/>
    <s v="4+"/>
    <x v="0"/>
    <n v="38"/>
    <n v="5"/>
    <n v="1"/>
    <n v="1"/>
  </r>
  <r>
    <n v="9206"/>
    <n v="1125469780"/>
    <s v="Rogue Ninja"/>
    <n v="181551104"/>
    <s v="USD"/>
    <x v="1"/>
    <x v="1921"/>
    <n v="6"/>
    <n v="5"/>
    <n v="5"/>
    <n v="1.7"/>
    <s v="12+"/>
    <x v="0"/>
    <n v="40"/>
    <n v="5"/>
    <n v="1"/>
    <n v="1"/>
  </r>
  <r>
    <n v="9207"/>
    <n v="1125478670"/>
    <s v="Nerve - Do You Dare?"/>
    <n v="173320192"/>
    <s v="USD"/>
    <x v="1"/>
    <x v="597"/>
    <n v="88"/>
    <n v="2"/>
    <n v="2.5"/>
    <n v="1.02"/>
    <s v="12+"/>
    <x v="13"/>
    <n v="40"/>
    <n v="5"/>
    <n v="1"/>
    <n v="1"/>
  </r>
  <r>
    <n v="9208"/>
    <n v="1125534178"/>
    <s v="BeCasso  Watercolor &amp; Oil Paintings, Comic Effect"/>
    <n v="77242368"/>
    <s v="USD"/>
    <x v="7"/>
    <x v="967"/>
    <n v="1"/>
    <n v="4.5"/>
    <n v="5"/>
    <s v="1.2.2"/>
    <s v="4+"/>
    <x v="14"/>
    <n v="25"/>
    <n v="5"/>
    <n v="8"/>
    <n v="1"/>
  </r>
  <r>
    <n v="9209"/>
    <n v="1125608061"/>
    <s v="WoW Legion Companion"/>
    <n v="286431232"/>
    <s v="USD"/>
    <x v="1"/>
    <x v="1767"/>
    <n v="50"/>
    <n v="3"/>
    <n v="2"/>
    <s v="1.2.1"/>
    <s v="9+"/>
    <x v="13"/>
    <n v="37"/>
    <n v="5"/>
    <n v="4"/>
    <n v="1"/>
  </r>
  <r>
    <n v="9213"/>
    <n v="1125806960"/>
    <s v="Escape the Cake Caf矇"/>
    <n v="33091584"/>
    <s v="USD"/>
    <x v="1"/>
    <x v="561"/>
    <n v="7"/>
    <n v="5"/>
    <n v="5"/>
    <s v="1.0.1"/>
    <s v="4+"/>
    <x v="0"/>
    <n v="40"/>
    <n v="0"/>
    <n v="2"/>
    <n v="1"/>
  </r>
  <r>
    <n v="9214"/>
    <n v="1125812643"/>
    <s v="Roller Coaster Simulator - Draw and Simulate!"/>
    <n v="156507136"/>
    <s v="USD"/>
    <x v="1"/>
    <x v="561"/>
    <n v="5"/>
    <n v="4.5"/>
    <n v="4"/>
    <s v="2.1.0"/>
    <s v="12+"/>
    <x v="0"/>
    <n v="40"/>
    <n v="2"/>
    <n v="1"/>
    <n v="1"/>
  </r>
  <r>
    <n v="9220"/>
    <n v="1126032958"/>
    <s v="REVERSI ZERO - free classic game"/>
    <n v="36559872"/>
    <s v="USD"/>
    <x v="1"/>
    <x v="197"/>
    <n v="0"/>
    <n v="0"/>
    <n v="0"/>
    <s v="1.0.1"/>
    <s v="4+"/>
    <x v="0"/>
    <n v="38"/>
    <n v="0"/>
    <n v="1"/>
    <n v="1"/>
  </r>
  <r>
    <n v="9221"/>
    <n v="1126055536"/>
    <s v="Hillarymoji"/>
    <n v="32003072"/>
    <s v="USD"/>
    <x v="1"/>
    <x v="1116"/>
    <n v="3"/>
    <n v="3.5"/>
    <n v="3"/>
    <n v="2"/>
    <s v="17+"/>
    <x v="13"/>
    <n v="37"/>
    <n v="0"/>
    <n v="1"/>
    <n v="1"/>
  </r>
  <r>
    <n v="9222"/>
    <n v="1126101226"/>
    <s v="Archangel Michael Guidance - Doreen Virtue"/>
    <n v="116185088"/>
    <s v="USD"/>
    <x v="0"/>
    <x v="97"/>
    <n v="63"/>
    <n v="4.5"/>
    <n v="4.5"/>
    <s v="1.5.2"/>
    <s v="4+"/>
    <x v="17"/>
    <n v="37"/>
    <n v="5"/>
    <n v="2"/>
    <n v="1"/>
  </r>
  <r>
    <n v="9223"/>
    <n v="1126166674"/>
    <s v="Robbiemoji by Robbie Williams"/>
    <n v="10221568"/>
    <s v="USD"/>
    <x v="7"/>
    <x v="197"/>
    <n v="0"/>
    <n v="0"/>
    <n v="0"/>
    <s v="1.0.5"/>
    <s v="12+"/>
    <x v="13"/>
    <n v="37"/>
    <n v="1"/>
    <n v="1"/>
    <n v="1"/>
  </r>
  <r>
    <n v="9224"/>
    <n v="1126191781"/>
    <s v="冽"/>
    <n v="219799552"/>
    <s v="USD"/>
    <x v="1"/>
    <x v="197"/>
    <n v="0"/>
    <n v="0"/>
    <n v="0"/>
    <s v="1.0.0"/>
    <s v="12+"/>
    <x v="0"/>
    <n v="40"/>
    <n v="5"/>
    <n v="1"/>
    <n v="1"/>
  </r>
  <r>
    <n v="9226"/>
    <n v="1126211341"/>
    <s v="Are you a psychopath? 敹"/>
    <n v="38904832"/>
    <s v="USD"/>
    <x v="1"/>
    <x v="197"/>
    <n v="0"/>
    <n v="0"/>
    <n v="0"/>
    <s v="1.0.0"/>
    <s v="9+"/>
    <x v="13"/>
    <n v="37"/>
    <n v="0"/>
    <n v="1"/>
    <n v="1"/>
  </r>
  <r>
    <n v="9227"/>
    <n v="1126212440"/>
    <s v="Nanuleu"/>
    <n v="131196928"/>
    <s v="USD"/>
    <x v="6"/>
    <x v="702"/>
    <n v="27"/>
    <n v="4"/>
    <n v="3.5"/>
    <n v="2.0099999999999998"/>
    <s v="9+"/>
    <x v="0"/>
    <n v="37"/>
    <n v="5"/>
    <n v="5"/>
    <n v="1"/>
  </r>
  <r>
    <n v="9235"/>
    <n v="1126269043"/>
    <s v="Z Buster"/>
    <n v="480581632"/>
    <s v="USD"/>
    <x v="1"/>
    <x v="1276"/>
    <n v="2"/>
    <n v="4"/>
    <n v="4.5"/>
    <n v="1.4"/>
    <s v="9+"/>
    <x v="0"/>
    <n v="38"/>
    <n v="5"/>
    <n v="1"/>
    <n v="1"/>
  </r>
  <r>
    <n v="9237"/>
    <n v="1126296052"/>
    <s v="ㄚ銝樴"/>
    <n v="199591936"/>
    <s v="USD"/>
    <x v="1"/>
    <x v="197"/>
    <n v="0"/>
    <n v="0"/>
    <n v="0"/>
    <s v="1.0.8"/>
    <s v="4+"/>
    <x v="0"/>
    <n v="40"/>
    <n v="5"/>
    <n v="0"/>
    <n v="1"/>
  </r>
  <r>
    <n v="9238"/>
    <n v="1126380291"/>
    <s v="Team GB Live"/>
    <n v="51559424"/>
    <s v="USD"/>
    <x v="1"/>
    <x v="831"/>
    <n v="1"/>
    <n v="3"/>
    <n v="3"/>
    <n v="1.4"/>
    <s v="4+"/>
    <x v="10"/>
    <n v="37"/>
    <n v="1"/>
    <n v="5"/>
    <n v="1"/>
  </r>
  <r>
    <n v="9239"/>
    <n v="1126382960"/>
    <s v="Thomas &amp; Friends: Magical Tracks - Kids Train Set"/>
    <n v="308592640"/>
    <s v="USD"/>
    <x v="1"/>
    <x v="3100"/>
    <n v="58"/>
    <n v="4"/>
    <n v="4.5"/>
    <n v="1.3"/>
    <s v="4+"/>
    <x v="13"/>
    <n v="38"/>
    <n v="5"/>
    <n v="8"/>
    <n v="1"/>
  </r>
  <r>
    <n v="9240"/>
    <n v="1126394027"/>
    <s v="Dictator: Emergence"/>
    <n v="149266432"/>
    <s v="USD"/>
    <x v="1"/>
    <x v="1532"/>
    <n v="11"/>
    <n v="4"/>
    <n v="2.5"/>
    <s v="1.0.10"/>
    <s v="12+"/>
    <x v="0"/>
    <n v="37"/>
    <n v="5"/>
    <n v="1"/>
    <n v="1"/>
  </r>
  <r>
    <n v="9241"/>
    <n v="1126403961"/>
    <s v="Peppa Pig: Sports Day"/>
    <n v="262830080"/>
    <s v="USD"/>
    <x v="6"/>
    <x v="1116"/>
    <n v="2"/>
    <n v="2.5"/>
    <n v="3"/>
    <s v="1.1.5"/>
    <s v="4+"/>
    <x v="13"/>
    <n v="40"/>
    <n v="5"/>
    <n v="9"/>
    <n v="1"/>
  </r>
  <r>
    <n v="9242"/>
    <n v="1126424472"/>
    <s v="Rings."/>
    <n v="85477376"/>
    <s v="USD"/>
    <x v="1"/>
    <x v="2125"/>
    <n v="8"/>
    <n v="4.5"/>
    <n v="3.5"/>
    <s v="1.3.2"/>
    <s v="4+"/>
    <x v="0"/>
    <n v="40"/>
    <n v="5"/>
    <n v="1"/>
    <n v="1"/>
  </r>
  <r>
    <n v="9243"/>
    <n v="1126517945"/>
    <s v="Space by Tinybop"/>
    <n v="332977152"/>
    <s v="USD"/>
    <x v="6"/>
    <x v="674"/>
    <n v="10"/>
    <n v="4.5"/>
    <n v="4.5"/>
    <s v="1.0.3"/>
    <s v="4+"/>
    <x v="16"/>
    <n v="38"/>
    <n v="5"/>
    <n v="58"/>
    <n v="1"/>
  </r>
  <r>
    <n v="9244"/>
    <n v="1126531257"/>
    <s v="Me by Tinybop"/>
    <n v="192496640"/>
    <s v="USD"/>
    <x v="6"/>
    <x v="587"/>
    <n v="17"/>
    <n v="5"/>
    <n v="5"/>
    <s v="1.0.2"/>
    <s v="4+"/>
    <x v="16"/>
    <n v="38"/>
    <n v="5"/>
    <n v="58"/>
    <n v="1"/>
  </r>
  <r>
    <n v="9245"/>
    <n v="1126563858"/>
    <s v="The Counter Of Death"/>
    <n v="57303040"/>
    <s v="USD"/>
    <x v="1"/>
    <x v="2450"/>
    <n v="24"/>
    <n v="4.5"/>
    <n v="4.5"/>
    <n v="1.55"/>
    <s v="12+"/>
    <x v="0"/>
    <n v="40"/>
    <n v="5"/>
    <n v="10"/>
    <n v="1"/>
  </r>
  <r>
    <n v="9246"/>
    <n v="1126585243"/>
    <s v="Coin Dozer: Haunted"/>
    <n v="162514944"/>
    <s v="USD"/>
    <x v="1"/>
    <x v="2166"/>
    <n v="132"/>
    <n v="4.5"/>
    <n v="4.5"/>
    <n v="1.1000000000000001"/>
    <s v="12+"/>
    <x v="0"/>
    <n v="38"/>
    <n v="5"/>
    <n v="1"/>
    <n v="1"/>
  </r>
  <r>
    <n v="9252"/>
    <n v="1126714010"/>
    <s v="准踴 - 犖瘞潦"/>
    <n v="99002368"/>
    <s v="USD"/>
    <x v="1"/>
    <x v="831"/>
    <n v="1"/>
    <n v="5"/>
    <n v="5"/>
    <n v="1.4"/>
    <s v="4+"/>
    <x v="0"/>
    <n v="37"/>
    <n v="0"/>
    <n v="2"/>
    <n v="1"/>
  </r>
  <r>
    <n v="9253"/>
    <n v="1126723825"/>
    <s v="Super Atomic"/>
    <n v="22029312"/>
    <s v="USD"/>
    <x v="1"/>
    <x v="3101"/>
    <n v="882"/>
    <n v="4.5"/>
    <n v="4.5"/>
    <n v="1.4"/>
    <s v="4+"/>
    <x v="0"/>
    <n v="37"/>
    <n v="5"/>
    <n v="1"/>
    <n v="1"/>
  </r>
  <r>
    <n v="9255"/>
    <n v="1126769121"/>
    <s v="Taxi Sim 2016"/>
    <n v="281550848"/>
    <s v="USD"/>
    <x v="1"/>
    <x v="3102"/>
    <n v="904"/>
    <n v="4.5"/>
    <n v="4.5"/>
    <s v="1.4.0"/>
    <s v="4+"/>
    <x v="0"/>
    <n v="37"/>
    <n v="5"/>
    <n v="1"/>
    <n v="1"/>
  </r>
  <r>
    <n v="9256"/>
    <n v="1126835894"/>
    <s v="Epic Jackpot Slots: Slot Machines &amp; Bonus Games"/>
    <n v="181364736"/>
    <s v="USD"/>
    <x v="1"/>
    <x v="3103"/>
    <n v="116"/>
    <n v="5"/>
    <n v="5"/>
    <n v="1.111"/>
    <s v="12+"/>
    <x v="0"/>
    <n v="40"/>
    <n v="5"/>
    <n v="10"/>
    <n v="1"/>
  </r>
  <r>
    <n v="9257"/>
    <n v="1126845799"/>
    <s v="Mini Synthesizer"/>
    <n v="49390592"/>
    <s v="USD"/>
    <x v="4"/>
    <x v="674"/>
    <n v="6"/>
    <n v="4.5"/>
    <n v="4.5"/>
    <s v="1.1.0"/>
    <s v="4+"/>
    <x v="6"/>
    <n v="24"/>
    <n v="5"/>
    <n v="1"/>
    <n v="1"/>
  </r>
  <r>
    <n v="9258"/>
    <n v="1126845803"/>
    <s v="Mini Synthesizer for iPhone"/>
    <n v="56054784"/>
    <s v="USD"/>
    <x v="6"/>
    <x v="483"/>
    <n v="3"/>
    <n v="3"/>
    <n v="2.5"/>
    <s v="1.1.0"/>
    <s v="4+"/>
    <x v="6"/>
    <n v="37"/>
    <n v="0"/>
    <n v="1"/>
    <n v="1"/>
  </r>
  <r>
    <n v="9259"/>
    <n v="1126932090"/>
    <s v="Colorpede"/>
    <n v="31710208"/>
    <s v="USD"/>
    <x v="1"/>
    <x v="2366"/>
    <n v="19"/>
    <n v="4"/>
    <n v="4"/>
    <s v="1.2.0"/>
    <s v="4+"/>
    <x v="0"/>
    <n v="40"/>
    <n v="5"/>
    <n v="12"/>
    <n v="1"/>
  </r>
  <r>
    <n v="9260"/>
    <n v="1126935885"/>
    <s v="Sorcery! 4"/>
    <n v="464706560"/>
    <s v="USD"/>
    <x v="4"/>
    <x v="842"/>
    <n v="10"/>
    <n v="4.5"/>
    <n v="4"/>
    <s v="1.1.1"/>
    <s v="12+"/>
    <x v="0"/>
    <n v="38"/>
    <n v="5"/>
    <n v="1"/>
    <n v="1"/>
  </r>
  <r>
    <n v="9261"/>
    <n v="1127108818"/>
    <s v="EA SPORTS FIFA 17 Companion"/>
    <n v="41966592"/>
    <s v="USD"/>
    <x v="1"/>
    <x v="3104"/>
    <n v="492"/>
    <n v="4"/>
    <n v="4"/>
    <s v="17.0.2"/>
    <s v="4+"/>
    <x v="0"/>
    <n v="37"/>
    <n v="0"/>
    <n v="7"/>
    <n v="1"/>
  </r>
  <r>
    <n v="9262"/>
    <n v="1127214864"/>
    <s v="颯～怒嚗颯閮箸"/>
    <n v="16157696"/>
    <s v="USD"/>
    <x v="1"/>
    <x v="197"/>
    <n v="0"/>
    <n v="0"/>
    <n v="0"/>
    <s v="1.0.1"/>
    <s v="17+"/>
    <x v="13"/>
    <n v="37"/>
    <n v="0"/>
    <n v="1"/>
    <n v="1"/>
  </r>
  <r>
    <n v="9265"/>
    <n v="1127229619"/>
    <s v="Brick Splits"/>
    <n v="62238720"/>
    <s v="USD"/>
    <x v="1"/>
    <x v="3105"/>
    <n v="98"/>
    <n v="4.5"/>
    <n v="4.5"/>
    <n v="2.8"/>
    <s v="4+"/>
    <x v="0"/>
    <n v="38"/>
    <n v="5"/>
    <n v="1"/>
    <n v="1"/>
  </r>
  <r>
    <n v="9267"/>
    <n v="1127240851"/>
    <s v="Ｕ迎鈭箸⊥脯 kimazui gacha"/>
    <n v="95218688"/>
    <s v="USD"/>
    <x v="1"/>
    <x v="197"/>
    <n v="0"/>
    <n v="0"/>
    <n v="0"/>
    <n v="1.2"/>
    <s v="12+"/>
    <x v="0"/>
    <n v="37"/>
    <n v="0"/>
    <n v="2"/>
    <n v="1"/>
  </r>
  <r>
    <n v="9269"/>
    <n v="1127261616"/>
    <s v="Soccer Puzzle for Brain Training -SoccerStrike-"/>
    <n v="80323584"/>
    <s v="USD"/>
    <x v="1"/>
    <x v="197"/>
    <n v="0"/>
    <n v="0"/>
    <n v="0"/>
    <s v="1.1.0"/>
    <s v="4+"/>
    <x v="0"/>
    <n v="37"/>
    <n v="3"/>
    <n v="43"/>
    <n v="1"/>
  </r>
  <r>
    <n v="9273"/>
    <n v="1127440445"/>
    <s v="A Busy Day for Elmo: Sesame Street Video Calls"/>
    <n v="235222016"/>
    <s v="USD"/>
    <x v="2"/>
    <x v="1458"/>
    <n v="3"/>
    <n v="2.5"/>
    <n v="2.5"/>
    <n v="1"/>
    <s v="4+"/>
    <x v="0"/>
    <n v="40"/>
    <n v="5"/>
    <n v="1"/>
    <n v="1"/>
  </r>
  <r>
    <n v="9274"/>
    <n v="1127454806"/>
    <s v="Superkick Party"/>
    <n v="30906368"/>
    <s v="USD"/>
    <x v="7"/>
    <x v="2405"/>
    <n v="8"/>
    <n v="4.5"/>
    <n v="4.5"/>
    <n v="1.1000000000000001"/>
    <s v="9+"/>
    <x v="0"/>
    <n v="40"/>
    <n v="2"/>
    <n v="16"/>
    <n v="1"/>
  </r>
  <r>
    <n v="9275"/>
    <n v="1127492845"/>
    <s v="Candy's Vacation - Beach Hotel"/>
    <n v="96538624"/>
    <s v="USD"/>
    <x v="1"/>
    <x v="1442"/>
    <n v="105"/>
    <n v="4.5"/>
    <n v="4.5"/>
    <n v="1"/>
    <s v="4+"/>
    <x v="0"/>
    <n v="43"/>
    <n v="5"/>
    <n v="2"/>
    <n v="1"/>
  </r>
  <r>
    <n v="9278"/>
    <n v="1127634439"/>
    <s v="平頛准脫敶俘PG整押"/>
    <n v="259817472"/>
    <s v="USD"/>
    <x v="1"/>
    <x v="197"/>
    <n v="0"/>
    <n v="0"/>
    <n v="0"/>
    <s v="1.0.9"/>
    <s v="4+"/>
    <x v="0"/>
    <n v="37"/>
    <n v="5"/>
    <n v="1"/>
    <n v="1"/>
  </r>
  <r>
    <n v="9286"/>
    <n v="1127726827"/>
    <s v="Highlights Shapes - Preschool Learning Puzzles"/>
    <n v="88216576"/>
    <s v="USD"/>
    <x v="1"/>
    <x v="2366"/>
    <n v="12"/>
    <n v="4.5"/>
    <n v="4.5"/>
    <s v="1.2.1"/>
    <s v="4+"/>
    <x v="16"/>
    <n v="37"/>
    <n v="5"/>
    <n v="3"/>
    <n v="1"/>
  </r>
  <r>
    <n v="9288"/>
    <n v="1127739608"/>
    <s v="⊥脯 HANABI ON LINE 梁嚗嚗箝"/>
    <n v="108262400"/>
    <s v="USD"/>
    <x v="1"/>
    <x v="197"/>
    <n v="0"/>
    <n v="0"/>
    <n v="0"/>
    <n v="1.1000000000000001"/>
    <s v="4+"/>
    <x v="0"/>
    <n v="37"/>
    <n v="0"/>
    <n v="1"/>
    <n v="1"/>
  </r>
  <r>
    <n v="9291"/>
    <n v="1127910488"/>
    <s v="Microsoft Pix Camera"/>
    <n v="131016704"/>
    <s v="USD"/>
    <x v="1"/>
    <x v="3106"/>
    <n v="31"/>
    <n v="4"/>
    <n v="4"/>
    <s v="1.0.32"/>
    <s v="4+"/>
    <x v="14"/>
    <n v="25"/>
    <n v="4"/>
    <n v="9"/>
    <n v="1"/>
  </r>
  <r>
    <n v="9292"/>
    <n v="1127930385"/>
    <s v="Content Transf"/>
    <n v="29114368"/>
    <s v="USD"/>
    <x v="1"/>
    <x v="166"/>
    <n v="78"/>
    <n v="4.5"/>
    <n v="5"/>
    <s v="3.5.0"/>
    <s v="4+"/>
    <x v="1"/>
    <n v="38"/>
    <n v="5"/>
    <n v="1"/>
    <n v="1"/>
  </r>
  <r>
    <n v="9293"/>
    <n v="1127933116"/>
    <s v="Kerflux"/>
    <n v="58624000"/>
    <s v="USD"/>
    <x v="1"/>
    <x v="3107"/>
    <n v="180"/>
    <n v="4.5"/>
    <n v="5"/>
    <s v="1.1.2"/>
    <s v="4+"/>
    <x v="0"/>
    <n v="40"/>
    <n v="5"/>
    <n v="1"/>
    <n v="1"/>
  </r>
  <r>
    <n v="9295"/>
    <n v="1128033152"/>
    <s v="Cloud Play Pro - Music Player &amp; Streamer for Dropbox, Google Drive, OneDrive, Box and iPod Library"/>
    <n v="4485120"/>
    <s v="USD"/>
    <x v="2"/>
    <x v="831"/>
    <n v="1"/>
    <n v="3"/>
    <n v="3"/>
    <n v="1"/>
    <s v="4+"/>
    <x v="6"/>
    <n v="38"/>
    <n v="5"/>
    <n v="1"/>
    <n v="1"/>
  </r>
  <r>
    <n v="9298"/>
    <n v="1128070374"/>
    <s v="1-Bit Rogue: A dungeon crawler RPG!"/>
    <n v="64439296"/>
    <s v="USD"/>
    <x v="1"/>
    <x v="957"/>
    <n v="106"/>
    <n v="4.5"/>
    <n v="4.5"/>
    <n v="1.3"/>
    <s v="12+"/>
    <x v="0"/>
    <n v="38"/>
    <n v="3"/>
    <n v="1"/>
    <n v="1"/>
  </r>
  <r>
    <n v="9299"/>
    <n v="1128075013"/>
    <s v="InstaSave for Instagram - Download &amp; Repost your own Videos &amp; Photos for Free"/>
    <n v="11674624"/>
    <s v="USD"/>
    <x v="1"/>
    <x v="2344"/>
    <n v="243"/>
    <n v="4"/>
    <n v="4"/>
    <s v="1.0.0"/>
    <s v="12+"/>
    <x v="14"/>
    <n v="40"/>
    <n v="3"/>
    <n v="1"/>
    <n v="1"/>
  </r>
  <r>
    <n v="9302"/>
    <n v="1128233478"/>
    <s v="Super Powerboy"/>
    <n v="1115999232"/>
    <s v="USD"/>
    <x v="7"/>
    <x v="1921"/>
    <n v="54"/>
    <n v="4.5"/>
    <n v="4.5"/>
    <s v="1.0.1"/>
    <s v="12+"/>
    <x v="0"/>
    <n v="25"/>
    <n v="5"/>
    <n v="1"/>
    <n v="1"/>
  </r>
  <r>
    <n v="9303"/>
    <n v="1128253730"/>
    <s v="勗脯 - KINDERGARTEN - 摮怒踴押芥喋 勗"/>
    <n v="69039104"/>
    <s v="USD"/>
    <x v="1"/>
    <x v="831"/>
    <n v="1"/>
    <n v="2"/>
    <n v="2"/>
    <s v="1.2.1"/>
    <s v="4+"/>
    <x v="0"/>
    <n v="37"/>
    <n v="4"/>
    <n v="1"/>
    <n v="1"/>
  </r>
  <r>
    <n v="9308"/>
    <n v="1128311260"/>
    <s v="The EO Bar"/>
    <n v="41403392"/>
    <s v="USD"/>
    <x v="12"/>
    <x v="2303"/>
    <n v="0"/>
    <n v="5"/>
    <n v="0"/>
    <s v="1.2.2"/>
    <s v="4+"/>
    <x v="12"/>
    <n v="37"/>
    <n v="5"/>
    <n v="1"/>
    <n v="1"/>
  </r>
  <r>
    <n v="9310"/>
    <n v="1128326130"/>
    <s v="Pocket Arcade Story"/>
    <n v="189608960"/>
    <s v="USD"/>
    <x v="4"/>
    <x v="951"/>
    <n v="20"/>
    <n v="3.5"/>
    <n v="2.5"/>
    <n v="1.02"/>
    <s v="9+"/>
    <x v="0"/>
    <n v="38"/>
    <n v="5"/>
    <n v="4"/>
    <n v="1"/>
  </r>
  <r>
    <n v="9313"/>
    <n v="1128377569"/>
    <s v="FeedNews: AI curated social news for productivity"/>
    <n v="37828608"/>
    <s v="USD"/>
    <x v="1"/>
    <x v="1988"/>
    <n v="27"/>
    <n v="3"/>
    <n v="3.5"/>
    <n v="2.6"/>
    <s v="17+"/>
    <x v="19"/>
    <n v="37"/>
    <n v="0"/>
    <n v="1"/>
    <n v="1"/>
  </r>
  <r>
    <n v="9318"/>
    <n v="1128613074"/>
    <s v="貉賬-柴/柴潦GET扼撠蝔潦芥芥胯喋扎"/>
    <n v="41567232"/>
    <s v="USD"/>
    <x v="1"/>
    <x v="197"/>
    <n v="0"/>
    <n v="0"/>
    <n v="0"/>
    <s v="1.0.5"/>
    <s v="17+"/>
    <x v="0"/>
    <n v="38"/>
    <n v="4"/>
    <n v="2"/>
    <n v="1"/>
  </r>
  <r>
    <n v="9319"/>
    <n v="1128623591"/>
    <s v="Dr. Oz"/>
    <n v="81666048"/>
    <s v="USD"/>
    <x v="1"/>
    <x v="1921"/>
    <n v="4"/>
    <n v="2"/>
    <n v="1"/>
    <n v="2.1"/>
    <s v="17+"/>
    <x v="12"/>
    <n v="13"/>
    <n v="0"/>
    <n v="1"/>
    <n v="1"/>
  </r>
  <r>
    <n v="9328"/>
    <n v="1128801236"/>
    <s v="Hop Swap"/>
    <n v="170190848"/>
    <s v="USD"/>
    <x v="1"/>
    <x v="1060"/>
    <n v="47"/>
    <n v="4.5"/>
    <n v="4.5"/>
    <n v="2"/>
    <s v="9+"/>
    <x v="0"/>
    <n v="40"/>
    <n v="4"/>
    <n v="1"/>
    <n v="1"/>
  </r>
  <r>
    <n v="9331"/>
    <n v="1128839212"/>
    <s v="Forest Rescue 2: Friends United Match 3 Puzzle"/>
    <n v="88672256"/>
    <s v="USD"/>
    <x v="1"/>
    <x v="3108"/>
    <n v="79"/>
    <n v="5"/>
    <n v="5"/>
    <n v="1.75"/>
    <s v="4+"/>
    <x v="0"/>
    <n v="40"/>
    <n v="5"/>
    <n v="1"/>
    <n v="1"/>
  </r>
  <r>
    <n v="9332"/>
    <n v="1128855720"/>
    <s v="Motor World: Bike Factory"/>
    <n v="81243136"/>
    <s v="USD"/>
    <x v="1"/>
    <x v="2568"/>
    <n v="4"/>
    <n v="4.5"/>
    <n v="4"/>
    <n v="1.3"/>
    <s v="9+"/>
    <x v="0"/>
    <n v="40"/>
    <n v="4"/>
    <n v="1"/>
    <n v="1"/>
  </r>
  <r>
    <n v="9334"/>
    <n v="1128940693"/>
    <s v="Atomic Super Lander"/>
    <n v="222874624"/>
    <s v="USD"/>
    <x v="6"/>
    <x v="1328"/>
    <n v="4"/>
    <n v="4"/>
    <n v="4.5"/>
    <n v="1.1000000000000001"/>
    <s v="9+"/>
    <x v="0"/>
    <n v="38"/>
    <n v="5"/>
    <n v="1"/>
    <n v="1"/>
  </r>
  <r>
    <n v="9335"/>
    <n v="1128981090"/>
    <s v="Escape from many tutoring school of test."/>
    <n v="106914816"/>
    <s v="USD"/>
    <x v="1"/>
    <x v="831"/>
    <n v="1"/>
    <n v="4"/>
    <n v="4"/>
    <n v="1"/>
    <s v="4+"/>
    <x v="0"/>
    <n v="38"/>
    <n v="5"/>
    <n v="1"/>
    <n v="1"/>
  </r>
  <r>
    <n v="9336"/>
    <n v="1129025215"/>
    <s v="Mafia III: Rivals"/>
    <n v="173031424"/>
    <s v="USD"/>
    <x v="1"/>
    <x v="1469"/>
    <n v="33"/>
    <n v="3"/>
    <n v="3"/>
    <s v="1.0.226816"/>
    <s v="17+"/>
    <x v="0"/>
    <n v="37"/>
    <n v="4"/>
    <n v="1"/>
    <n v="1"/>
  </r>
  <r>
    <n v="9338"/>
    <n v="1129050711"/>
    <s v="Piggy Boom"/>
    <n v="121419776"/>
    <s v="USD"/>
    <x v="1"/>
    <x v="2802"/>
    <n v="57"/>
    <n v="4.5"/>
    <n v="4"/>
    <s v="2.10.1"/>
    <s v="4+"/>
    <x v="0"/>
    <n v="38"/>
    <n v="5"/>
    <n v="2"/>
    <n v="1"/>
  </r>
  <r>
    <n v="9341"/>
    <n v="1129107483"/>
    <s v="憒憭箏"/>
    <n v="24030208"/>
    <s v="USD"/>
    <x v="1"/>
    <x v="197"/>
    <n v="0"/>
    <n v="0"/>
    <n v="0"/>
    <s v="3.0.0"/>
    <s v="17+"/>
    <x v="3"/>
    <n v="37"/>
    <n v="0"/>
    <n v="2"/>
    <n v="1"/>
  </r>
  <r>
    <n v="9349"/>
    <n v="1129234419"/>
    <s v="Troll Face Quest Video Games"/>
    <n v="72438784"/>
    <s v="USD"/>
    <x v="1"/>
    <x v="3109"/>
    <n v="1182"/>
    <n v="4.5"/>
    <n v="4.5"/>
    <n v="1.1100000000000001"/>
    <s v="12+"/>
    <x v="0"/>
    <n v="38"/>
    <n v="5"/>
    <n v="16"/>
    <n v="1"/>
  </r>
  <r>
    <n v="9353"/>
    <n v="1129404572"/>
    <s v="The Curio Society: New Order HD (Full) - Adventure"/>
    <n v="1364120576"/>
    <s v="USD"/>
    <x v="12"/>
    <x v="1695"/>
    <n v="58"/>
    <n v="4.5"/>
    <n v="4.5"/>
    <n v="1"/>
    <s v="9+"/>
    <x v="0"/>
    <n v="24"/>
    <n v="5"/>
    <n v="4"/>
    <n v="1"/>
  </r>
  <r>
    <n v="9355"/>
    <n v="1129553203"/>
    <s v="Chat for Pokemon Go - GoChat"/>
    <n v="18925568"/>
    <s v="USD"/>
    <x v="1"/>
    <x v="705"/>
    <n v="500"/>
    <n v="2"/>
    <n v="2"/>
    <n v="1"/>
    <s v="4+"/>
    <x v="9"/>
    <n v="37"/>
    <n v="0"/>
    <n v="1"/>
    <n v="1"/>
  </r>
  <r>
    <n v="9358"/>
    <n v="1129648611"/>
    <s v="隞 憭批冽頝冽犖單PK"/>
    <n v="146436096"/>
    <s v="USD"/>
    <x v="2"/>
    <x v="197"/>
    <n v="0"/>
    <n v="0"/>
    <n v="0"/>
    <s v="1.0.2"/>
    <s v="4+"/>
    <x v="0"/>
    <n v="40"/>
    <n v="5"/>
    <n v="1"/>
    <n v="1"/>
  </r>
  <r>
    <n v="9360"/>
    <n v="1129671707"/>
    <s v="airweave sleep analysis"/>
    <n v="29999104"/>
    <s v="USD"/>
    <x v="1"/>
    <x v="197"/>
    <n v="0"/>
    <n v="0"/>
    <n v="0"/>
    <s v="1.3.7"/>
    <s v="12+"/>
    <x v="12"/>
    <n v="37"/>
    <n v="0"/>
    <n v="2"/>
    <n v="1"/>
  </r>
  <r>
    <n v="9361"/>
    <n v="1129690785"/>
    <s v="Arthur's Adventures-Road of Glory:Pocket Edition"/>
    <n v="140864512"/>
    <s v="USD"/>
    <x v="2"/>
    <x v="1728"/>
    <n v="1"/>
    <n v="5"/>
    <n v="3"/>
    <s v="1.1.2"/>
    <s v="9+"/>
    <x v="0"/>
    <n v="38"/>
    <n v="0"/>
    <n v="2"/>
    <n v="1"/>
  </r>
  <r>
    <n v="9362"/>
    <n v="1129693551"/>
    <s v="Trucker Parking Simulator 2 a Real Monster Truck &amp; Lorry Driving Test"/>
    <n v="358992896"/>
    <s v="USD"/>
    <x v="1"/>
    <x v="301"/>
    <n v="101"/>
    <n v="4"/>
    <n v="4"/>
    <n v="1"/>
    <s v="4+"/>
    <x v="0"/>
    <n v="38"/>
    <n v="5"/>
    <n v="1"/>
    <n v="1"/>
  </r>
  <r>
    <n v="9365"/>
    <n v="1129722364"/>
    <s v="嫘嫘芥～踴IV 嫘具扼"/>
    <n v="2002585600"/>
    <s v="USD"/>
    <x v="18"/>
    <x v="197"/>
    <n v="0"/>
    <n v="0"/>
    <n v="0"/>
    <s v="1.0.0"/>
    <s v="12+"/>
    <x v="0"/>
    <n v="40"/>
    <n v="0"/>
    <n v="1"/>
    <n v="0"/>
  </r>
  <r>
    <n v="9367"/>
    <n v="1129755661"/>
    <s v="Flick Soccer 17"/>
    <n v="83832832"/>
    <s v="USD"/>
    <x v="1"/>
    <x v="1708"/>
    <n v="217"/>
    <n v="4"/>
    <n v="4"/>
    <n v="1"/>
    <s v="4+"/>
    <x v="0"/>
    <n v="37"/>
    <n v="5"/>
    <n v="1"/>
    <n v="1"/>
  </r>
  <r>
    <n v="9368"/>
    <n v="1129778673"/>
    <s v="Bangers Unlimited 2"/>
    <n v="242437120"/>
    <s v="USD"/>
    <x v="0"/>
    <x v="197"/>
    <n v="0"/>
    <n v="0"/>
    <n v="0"/>
    <n v="1"/>
    <s v="4+"/>
    <x v="0"/>
    <n v="40"/>
    <n v="5"/>
    <n v="1"/>
    <n v="1"/>
  </r>
  <r>
    <n v="9371"/>
    <n v="1129966892"/>
    <s v="Age of Heroes: Conquest"/>
    <n v="65469440"/>
    <s v="USD"/>
    <x v="1"/>
    <x v="2028"/>
    <n v="1"/>
    <n v="4.5"/>
    <n v="5"/>
    <s v="1.0.833"/>
    <s v="12+"/>
    <x v="0"/>
    <n v="37"/>
    <n v="5"/>
    <n v="1"/>
    <n v="1"/>
  </r>
  <r>
    <n v="9374"/>
    <n v="1130186793"/>
    <s v="LOST MAZE"/>
    <n v="226843648"/>
    <s v="USD"/>
    <x v="1"/>
    <x v="818"/>
    <n v="2"/>
    <n v="3.5"/>
    <n v="5"/>
    <s v="1.4.0"/>
    <s v="4+"/>
    <x v="0"/>
    <n v="38"/>
    <n v="5"/>
    <n v="6"/>
    <n v="1"/>
  </r>
  <r>
    <n v="9376"/>
    <n v="1130221994"/>
    <s v="柴航扳扳閮箸"/>
    <n v="27525120"/>
    <s v="USD"/>
    <x v="1"/>
    <x v="197"/>
    <n v="0"/>
    <n v="0"/>
    <n v="0"/>
    <s v="1.0.6"/>
    <s v="4+"/>
    <x v="13"/>
    <n v="40"/>
    <n v="0"/>
    <n v="1"/>
    <n v="1"/>
  </r>
  <r>
    <n v="9378"/>
    <n v="1130264634"/>
    <s v="敶澆戊"/>
    <n v="77212672"/>
    <s v="USD"/>
    <x v="1"/>
    <x v="197"/>
    <n v="0"/>
    <n v="0"/>
    <n v="0"/>
    <n v="1.3"/>
    <s v="9+"/>
    <x v="0"/>
    <n v="37"/>
    <n v="0"/>
    <n v="1"/>
    <n v="1"/>
  </r>
  <r>
    <n v="9380"/>
    <n v="1130297669"/>
    <s v="The Higher Lower Game"/>
    <n v="76716032"/>
    <s v="USD"/>
    <x v="1"/>
    <x v="3110"/>
    <n v="20"/>
    <n v="4.5"/>
    <n v="4"/>
    <s v="1.4.9"/>
    <s v="12+"/>
    <x v="0"/>
    <n v="37"/>
    <n v="5"/>
    <n v="1"/>
    <n v="1"/>
  </r>
  <r>
    <n v="9381"/>
    <n v="1130374815"/>
    <s v="Mebo"/>
    <n v="339686400"/>
    <s v="USD"/>
    <x v="1"/>
    <x v="68"/>
    <n v="11"/>
    <n v="3"/>
    <n v="3.5"/>
    <n v="1.6"/>
    <s v="9+"/>
    <x v="13"/>
    <n v="40"/>
    <n v="2"/>
    <n v="1"/>
    <n v="1"/>
  </r>
  <r>
    <n v="9384"/>
    <n v="1130398188"/>
    <s v="Addictive Pro"/>
    <n v="43658240"/>
    <s v="USD"/>
    <x v="14"/>
    <x v="1413"/>
    <n v="1"/>
    <n v="4.5"/>
    <n v="5"/>
    <s v="1.2.1"/>
    <s v="4+"/>
    <x v="6"/>
    <n v="24"/>
    <n v="1"/>
    <n v="1"/>
    <n v="1"/>
  </r>
  <r>
    <n v="9386"/>
    <n v="1130498044"/>
    <s v="Apple Support"/>
    <n v="110385152"/>
    <s v="USD"/>
    <x v="1"/>
    <x v="2197"/>
    <n v="3"/>
    <n v="4"/>
    <n v="3"/>
    <s v="1.1.1"/>
    <s v="4+"/>
    <x v="7"/>
    <n v="37"/>
    <n v="5"/>
    <n v="13"/>
    <n v="1"/>
  </r>
  <r>
    <n v="9387"/>
    <n v="1130542083"/>
    <s v="WiFox"/>
    <n v="3180544"/>
    <s v="USD"/>
    <x v="7"/>
    <x v="746"/>
    <n v="2"/>
    <n v="3"/>
    <n v="4.5"/>
    <n v="12"/>
    <s v="4+"/>
    <x v="8"/>
    <n v="37"/>
    <n v="1"/>
    <n v="28"/>
    <n v="1"/>
  </r>
  <r>
    <n v="9388"/>
    <n v="1130610367"/>
    <s v="Donut Dazzle"/>
    <n v="65595392"/>
    <s v="USD"/>
    <x v="1"/>
    <x v="2231"/>
    <n v="102"/>
    <n v="5"/>
    <n v="4.5"/>
    <n v="1.3"/>
    <s v="4+"/>
    <x v="0"/>
    <n v="37"/>
    <n v="0"/>
    <n v="1"/>
    <n v="1"/>
  </r>
  <r>
    <n v="9390"/>
    <n v="1130630397"/>
    <s v="Pixel Strike-Sniper zombies shooting games"/>
    <n v="165691392"/>
    <s v="USD"/>
    <x v="1"/>
    <x v="1116"/>
    <n v="1"/>
    <n v="4"/>
    <n v="5"/>
    <n v="4"/>
    <s v="12+"/>
    <x v="0"/>
    <n v="40"/>
    <n v="4"/>
    <n v="1"/>
    <n v="1"/>
  </r>
  <r>
    <n v="9391"/>
    <n v="1130638483"/>
    <s v="怨憭找-蝏隡"/>
    <n v="176500736"/>
    <s v="USD"/>
    <x v="1"/>
    <x v="932"/>
    <n v="1"/>
    <n v="4.5"/>
    <n v="3"/>
    <s v="1.7.4"/>
    <s v="4+"/>
    <x v="0"/>
    <n v="40"/>
    <n v="5"/>
    <n v="1"/>
    <n v="1"/>
  </r>
  <r>
    <n v="9392"/>
    <n v="1130638492"/>
    <s v="Trump Bounce"/>
    <n v="68929536"/>
    <s v="USD"/>
    <x v="1"/>
    <x v="1442"/>
    <n v="105"/>
    <n v="4"/>
    <n v="4"/>
    <n v="1.1000000000000001"/>
    <s v="4+"/>
    <x v="0"/>
    <n v="38"/>
    <n v="1"/>
    <n v="1"/>
    <n v="1"/>
  </r>
  <r>
    <n v="9394"/>
    <n v="1130676836"/>
    <s v="勗脯 摮行桅勗"/>
    <n v="94801920"/>
    <s v="USD"/>
    <x v="1"/>
    <x v="197"/>
    <n v="0"/>
    <n v="0"/>
    <n v="0"/>
    <s v="1.1.0"/>
    <s v="4+"/>
    <x v="0"/>
    <n v="40"/>
    <n v="0"/>
    <n v="1"/>
    <n v="1"/>
  </r>
  <r>
    <n v="9397"/>
    <n v="1130723425"/>
    <s v="Leveled!"/>
    <n v="105438208"/>
    <s v="USD"/>
    <x v="1"/>
    <x v="1666"/>
    <n v="142"/>
    <n v="4.5"/>
    <n v="4.5"/>
    <n v="1.4"/>
    <s v="4+"/>
    <x v="0"/>
    <n v="37"/>
    <n v="0"/>
    <n v="1"/>
    <n v="1"/>
  </r>
  <r>
    <n v="9398"/>
    <n v="1130770356"/>
    <s v="Geekbench 4"/>
    <n v="92825600"/>
    <s v="USD"/>
    <x v="2"/>
    <x v="1949"/>
    <n v="37"/>
    <n v="4"/>
    <n v="4.5"/>
    <s v="4.1.0"/>
    <s v="4+"/>
    <x v="7"/>
    <n v="37"/>
    <n v="3"/>
    <n v="1"/>
    <n v="1"/>
  </r>
  <r>
    <n v="9399"/>
    <n v="1130829481"/>
    <s v="New Furniture Mods - Pocket Wiki &amp; Game Tools for Minecraft PC Edition"/>
    <n v="52959232"/>
    <s v="USD"/>
    <x v="1"/>
    <x v="3111"/>
    <n v="17588"/>
    <n v="4.5"/>
    <n v="4.5"/>
    <n v="1"/>
    <s v="4+"/>
    <x v="4"/>
    <n v="38"/>
    <n v="3"/>
    <n v="2"/>
    <n v="1"/>
  </r>
  <r>
    <n v="9400"/>
    <n v="1130830362"/>
    <s v="SPEED:3D Racing"/>
    <n v="127711232"/>
    <s v="USD"/>
    <x v="1"/>
    <x v="197"/>
    <n v="0"/>
    <n v="0"/>
    <n v="0"/>
    <n v="1.1000000000000001"/>
    <s v="4+"/>
    <x v="0"/>
    <n v="37"/>
    <n v="0"/>
    <n v="0"/>
    <n v="1"/>
  </r>
  <r>
    <n v="9401"/>
    <n v="1130847808"/>
    <s v="MapFan(～)  皜/芥/芥押喳紋敹祆怒"/>
    <n v="117473280"/>
    <s v="USD"/>
    <x v="1"/>
    <x v="197"/>
    <n v="0"/>
    <n v="0"/>
    <n v="0"/>
    <s v="1.0.4"/>
    <s v="4+"/>
    <x v="15"/>
    <n v="37"/>
    <n v="5"/>
    <n v="1"/>
    <n v="1"/>
  </r>
  <r>
    <n v="9403"/>
    <n v="1130852386"/>
    <s v="PPTAN"/>
    <n v="165874688"/>
    <s v="USD"/>
    <x v="2"/>
    <x v="23"/>
    <n v="4"/>
    <n v="5"/>
    <n v="5"/>
    <s v="1.0.3"/>
    <s v="4+"/>
    <x v="0"/>
    <n v="40"/>
    <n v="5"/>
    <n v="2"/>
    <n v="1"/>
  </r>
  <r>
    <n v="9404"/>
    <n v="1130864757"/>
    <s v="潦Ｕ"/>
    <n v="4732928"/>
    <s v="USD"/>
    <x v="1"/>
    <x v="197"/>
    <n v="0"/>
    <n v="0"/>
    <n v="0"/>
    <n v="1.5"/>
    <s v="4+"/>
    <x v="3"/>
    <n v="37"/>
    <n v="0"/>
    <n v="1"/>
    <n v="1"/>
  </r>
  <r>
    <n v="9406"/>
    <n v="1130901077"/>
    <s v="F1 2016"/>
    <n v="2532376576"/>
    <s v="USD"/>
    <x v="4"/>
    <x v="333"/>
    <n v="160"/>
    <n v="4"/>
    <n v="4"/>
    <s v="1.0.6"/>
    <s v="4+"/>
    <x v="0"/>
    <n v="25"/>
    <n v="5"/>
    <n v="1"/>
    <n v="1"/>
  </r>
  <r>
    <n v="9409"/>
    <n v="1130988829"/>
    <s v="francetv JO  Regarder les Jeux Olympiques de Rio 2016"/>
    <n v="52232192"/>
    <s v="USD"/>
    <x v="1"/>
    <x v="197"/>
    <n v="0"/>
    <n v="0"/>
    <n v="0"/>
    <n v="1.1000000000000001"/>
    <s v="4+"/>
    <x v="10"/>
    <n v="37"/>
    <n v="5"/>
    <n v="1"/>
    <n v="1"/>
  </r>
  <r>
    <n v="9410"/>
    <n v="1131107453"/>
    <s v="Ｙ頧衣巨 for 12306怨膠蟡典蝵"/>
    <n v="46416896"/>
    <s v="USD"/>
    <x v="1"/>
    <x v="197"/>
    <n v="0"/>
    <n v="0"/>
    <n v="0"/>
    <s v="7.6.0"/>
    <s v="4+"/>
    <x v="8"/>
    <n v="37"/>
    <n v="5"/>
    <n v="2"/>
    <n v="1"/>
  </r>
  <r>
    <n v="9412"/>
    <n v="1131134490"/>
    <s v="SKK Ｕ瑯 撏押"/>
    <n v="98817024"/>
    <s v="USD"/>
    <x v="1"/>
    <x v="197"/>
    <n v="0"/>
    <n v="0"/>
    <n v="0"/>
    <n v="1"/>
    <s v="17+"/>
    <x v="0"/>
    <n v="40"/>
    <n v="4"/>
    <n v="1"/>
    <n v="1"/>
  </r>
  <r>
    <n v="9413"/>
    <n v="1131135416"/>
    <m/>
    <n v="105058304"/>
    <s v="USD"/>
    <x v="1"/>
    <x v="197"/>
    <n v="0"/>
    <n v="0"/>
    <n v="0"/>
    <s v="1.0.3"/>
    <s v="9+"/>
    <x v="0"/>
    <n v="38"/>
    <n v="0"/>
    <n v="1"/>
    <n v="1"/>
  </r>
  <r>
    <n v="9419"/>
    <n v="1131203082"/>
    <s v="FoodSpect - Restaurant Inspections"/>
    <n v="11452416"/>
    <s v="USD"/>
    <x v="2"/>
    <x v="423"/>
    <n v="0"/>
    <n v="4"/>
    <n v="0"/>
    <s v="1.1.0"/>
    <s v="4+"/>
    <x v="18"/>
    <n v="40"/>
    <n v="0"/>
    <n v="1"/>
    <n v="1"/>
  </r>
  <r>
    <n v="9420"/>
    <n v="1131203560"/>
    <s v="Kahoot! Play Fun Learning Games"/>
    <n v="19548160"/>
    <s v="USD"/>
    <x v="1"/>
    <x v="2314"/>
    <n v="29"/>
    <n v="3.5"/>
    <n v="3.5"/>
    <s v="1.0.3"/>
    <s v="4+"/>
    <x v="16"/>
    <n v="37"/>
    <n v="3"/>
    <n v="1"/>
    <n v="1"/>
  </r>
  <r>
    <n v="9422"/>
    <n v="1131232060"/>
    <s v="Dead Shell: Roguelike RPG"/>
    <n v="92187648"/>
    <s v="USD"/>
    <x v="6"/>
    <x v="664"/>
    <n v="29"/>
    <n v="3.5"/>
    <n v="3.5"/>
    <s v="1.0.14"/>
    <s v="12+"/>
    <x v="0"/>
    <n v="40"/>
    <n v="5"/>
    <n v="1"/>
    <n v="1"/>
  </r>
  <r>
    <n v="9423"/>
    <n v="1131236409"/>
    <s v="瑯艾喋!嚗乓喉拍怨"/>
    <n v="37910528"/>
    <s v="USD"/>
    <x v="1"/>
    <x v="197"/>
    <n v="0"/>
    <n v="0"/>
    <n v="0"/>
    <s v="1.1.0"/>
    <s v="4+"/>
    <x v="0"/>
    <n v="38"/>
    <n v="0"/>
    <n v="1"/>
    <n v="1"/>
  </r>
  <r>
    <n v="9424"/>
    <n v="1131251130"/>
    <s v="Montessori Nature"/>
    <n v="199166976"/>
    <s v="USD"/>
    <x v="6"/>
    <x v="831"/>
    <n v="1"/>
    <n v="5"/>
    <n v="5"/>
    <s v="1.5.1"/>
    <s v="4+"/>
    <x v="0"/>
    <n v="40"/>
    <n v="5"/>
    <n v="1"/>
    <n v="1"/>
  </r>
  <r>
    <n v="9425"/>
    <n v="1131342792"/>
    <s v="Uber Driver"/>
    <n v="162263040"/>
    <s v="USD"/>
    <x v="1"/>
    <x v="3112"/>
    <n v="39"/>
    <n v="3"/>
    <n v="3"/>
    <s v="3.158.1"/>
    <s v="4+"/>
    <x v="11"/>
    <n v="37"/>
    <n v="5"/>
    <n v="37"/>
    <n v="1"/>
  </r>
  <r>
    <n v="9426"/>
    <n v="1131344092"/>
    <s v="Drop Out!"/>
    <n v="48784384"/>
    <s v="USD"/>
    <x v="1"/>
    <x v="716"/>
    <n v="44"/>
    <n v="4"/>
    <n v="4"/>
    <s v="1.9.1"/>
    <s v="4+"/>
    <x v="0"/>
    <n v="40"/>
    <n v="5"/>
    <n v="1"/>
    <n v="1"/>
  </r>
  <r>
    <n v="9427"/>
    <n v="1131388981"/>
    <s v="Paperback: The Game"/>
    <n v="55676928"/>
    <s v="USD"/>
    <x v="0"/>
    <x v="1370"/>
    <n v="34"/>
    <n v="4"/>
    <n v="4"/>
    <s v="1.0.6"/>
    <s v="4+"/>
    <x v="0"/>
    <n v="43"/>
    <n v="3"/>
    <n v="1"/>
    <n v="1"/>
  </r>
  <r>
    <n v="9428"/>
    <n v="1131422575"/>
    <s v="Circuroid"/>
    <n v="103378944"/>
    <s v="USD"/>
    <x v="1"/>
    <x v="433"/>
    <n v="78"/>
    <n v="4.5"/>
    <n v="5"/>
    <n v="1.1000000000000001"/>
    <s v="4+"/>
    <x v="0"/>
    <n v="38"/>
    <n v="5"/>
    <n v="1"/>
    <n v="1"/>
  </r>
  <r>
    <n v="9434"/>
    <n v="1131536464"/>
    <s v="Open House London 2016"/>
    <n v="7297024"/>
    <s v="USD"/>
    <x v="0"/>
    <x v="831"/>
    <n v="1"/>
    <n v="2"/>
    <n v="2"/>
    <n v="1"/>
    <s v="4+"/>
    <x v="8"/>
    <n v="38"/>
    <n v="5"/>
    <n v="1"/>
    <n v="1"/>
  </r>
  <r>
    <n v="9437"/>
    <n v="1131590898"/>
    <s v="LUMINES PUZZLE &amp; MUSIC"/>
    <n v="114325504"/>
    <s v="USD"/>
    <x v="6"/>
    <x v="1565"/>
    <n v="6"/>
    <n v="4.5"/>
    <n v="4"/>
    <s v="2.1.0"/>
    <s v="4+"/>
    <x v="0"/>
    <n v="37"/>
    <n v="5"/>
    <n v="2"/>
    <n v="1"/>
  </r>
  <r>
    <n v="9440"/>
    <n v="1131701133"/>
    <s v="Never Hillary Clinton"/>
    <n v="58260480"/>
    <s v="USD"/>
    <x v="2"/>
    <x v="308"/>
    <n v="201"/>
    <n v="5"/>
    <n v="5"/>
    <n v="1.2"/>
    <s v="9+"/>
    <x v="0"/>
    <n v="40"/>
    <n v="4"/>
    <n v="1"/>
    <n v="1"/>
  </r>
  <r>
    <n v="9441"/>
    <n v="1131708443"/>
    <s v="Automatic Call Recorder Pro Calls Made with app"/>
    <n v="16818176"/>
    <s v="USD"/>
    <x v="4"/>
    <x v="894"/>
    <n v="20"/>
    <n v="3.5"/>
    <n v="4"/>
    <s v="1.2.9"/>
    <s v="4+"/>
    <x v="1"/>
    <n v="37"/>
    <n v="4"/>
    <n v="16"/>
    <n v="1"/>
  </r>
  <r>
    <n v="9445"/>
    <n v="1131935122"/>
    <s v="喋祉敹怒箝 瞈嚗柴具扳 Line"/>
    <n v="36271104"/>
    <s v="USD"/>
    <x v="1"/>
    <x v="197"/>
    <n v="0"/>
    <n v="0"/>
    <n v="0"/>
    <n v="1.8"/>
    <s v="4+"/>
    <x v="0"/>
    <n v="38"/>
    <n v="5"/>
    <n v="1"/>
    <n v="1"/>
  </r>
  <r>
    <n v="9455"/>
    <n v="1132158938"/>
    <s v="Baby Boss - Care, Dress Up and Play"/>
    <n v="266678272"/>
    <s v="USD"/>
    <x v="1"/>
    <x v="724"/>
    <n v="267"/>
    <n v="4.5"/>
    <n v="4.5"/>
    <n v="1.5"/>
    <s v="4+"/>
    <x v="0"/>
    <n v="38"/>
    <n v="5"/>
    <n v="11"/>
    <n v="1"/>
  </r>
  <r>
    <n v="9457"/>
    <n v="1132201707"/>
    <s v="Wedding Planner - Dress Up, Makeup &amp; Cake Design"/>
    <n v="266102784"/>
    <s v="USD"/>
    <x v="1"/>
    <x v="1110"/>
    <n v="152"/>
    <n v="4"/>
    <n v="4.5"/>
    <s v="1.0.4"/>
    <s v="4+"/>
    <x v="0"/>
    <n v="38"/>
    <n v="5"/>
    <n v="11"/>
    <n v="1"/>
  </r>
  <r>
    <n v="9458"/>
    <n v="1132213599"/>
    <s v="Sago Mini Babies Dress Up"/>
    <n v="57439232"/>
    <s v="USD"/>
    <x v="1"/>
    <x v="179"/>
    <n v="12"/>
    <n v="4"/>
    <n v="4"/>
    <n v="1.3"/>
    <s v="4+"/>
    <x v="16"/>
    <n v="38"/>
    <n v="5"/>
    <n v="1"/>
    <n v="1"/>
  </r>
  <r>
    <n v="9459"/>
    <n v="1132214105"/>
    <s v="Sago Mini Planes"/>
    <n v="106796032"/>
    <s v="USD"/>
    <x v="6"/>
    <x v="483"/>
    <n v="2"/>
    <n v="4.5"/>
    <n v="5"/>
    <n v="1.1000000000000001"/>
    <s v="4+"/>
    <x v="16"/>
    <n v="38"/>
    <n v="5"/>
    <n v="1"/>
    <n v="1"/>
  </r>
  <r>
    <n v="9460"/>
    <n v="1132217067"/>
    <s v="DRAGONS MODS FREE for Minecraft PC Game Edition"/>
    <n v="86984704"/>
    <s v="USD"/>
    <x v="1"/>
    <x v="57"/>
    <n v="160"/>
    <n v="4"/>
    <n v="3"/>
    <n v="1.1000000000000001"/>
    <s v="4+"/>
    <x v="22"/>
    <n v="37"/>
    <n v="4"/>
    <n v="1"/>
    <n v="1"/>
  </r>
  <r>
    <n v="9461"/>
    <n v="1132255154"/>
    <s v="MyFantasyLeague Manager 2016 by RotoWire"/>
    <n v="23758848"/>
    <s v="USD"/>
    <x v="6"/>
    <x v="1932"/>
    <n v="2"/>
    <n v="3"/>
    <n v="4"/>
    <s v="1.1.1"/>
    <s v="17+"/>
    <x v="10"/>
    <n v="37"/>
    <n v="5"/>
    <n v="1"/>
    <n v="1"/>
  </r>
  <r>
    <n v="9464"/>
    <n v="1132336222"/>
    <s v="Bridge"/>
    <n v="100835328"/>
    <s v="USD"/>
    <x v="1"/>
    <x v="928"/>
    <n v="32"/>
    <n v="4"/>
    <n v="4"/>
    <s v="1.1.1"/>
    <s v="4+"/>
    <x v="0"/>
    <n v="38"/>
    <n v="5"/>
    <n v="1"/>
    <n v="1"/>
  </r>
  <r>
    <n v="9465"/>
    <n v="1132358193"/>
    <s v="Slots: Fast Fortune Slot Machines &amp; Fun Slot Games"/>
    <n v="168288256"/>
    <s v="USD"/>
    <x v="1"/>
    <x v="1320"/>
    <n v="94"/>
    <n v="5"/>
    <n v="4.5"/>
    <n v="1.111"/>
    <s v="12+"/>
    <x v="0"/>
    <n v="40"/>
    <n v="5"/>
    <n v="10"/>
    <n v="1"/>
  </r>
  <r>
    <n v="9467"/>
    <n v="1132440751"/>
    <s v="Wi-Fi"/>
    <n v="30086144"/>
    <s v="USD"/>
    <x v="1"/>
    <x v="197"/>
    <n v="0"/>
    <n v="0"/>
    <n v="0"/>
    <s v="1.1.1"/>
    <s v="4+"/>
    <x v="7"/>
    <n v="37"/>
    <n v="3"/>
    <n v="1"/>
    <n v="0"/>
  </r>
  <r>
    <n v="9468"/>
    <n v="1132443199"/>
    <s v="頞閮脯嚗"/>
    <n v="248943616"/>
    <s v="USD"/>
    <x v="1"/>
    <x v="197"/>
    <n v="0"/>
    <n v="0"/>
    <n v="0"/>
    <s v="1.0.3"/>
    <s v="4+"/>
    <x v="0"/>
    <n v="37"/>
    <n v="5"/>
    <n v="1"/>
    <n v="1"/>
  </r>
  <r>
    <n v="9469"/>
    <n v="1132450366"/>
    <s v="SAMURAI SCHEMA -撟蝬剜西- 萸押嫘潦 祆瘣曇蝵柴潦"/>
    <n v="177617920"/>
    <s v="USD"/>
    <x v="1"/>
    <x v="197"/>
    <n v="0"/>
    <n v="0"/>
    <n v="0"/>
    <s v="1.4.2"/>
    <s v="12+"/>
    <x v="0"/>
    <n v="38"/>
    <n v="4"/>
    <n v="1"/>
    <n v="1"/>
  </r>
  <r>
    <n v="9470"/>
    <n v="1132473553"/>
    <s v="Funny Face Pro - 2000+ Stickers Pics Photos Editor"/>
    <n v="306835456"/>
    <s v="USD"/>
    <x v="7"/>
    <x v="389"/>
    <n v="12"/>
    <n v="3.5"/>
    <n v="3.5"/>
    <n v="1.8"/>
    <s v="4+"/>
    <x v="14"/>
    <n v="37"/>
    <n v="3"/>
    <n v="1"/>
    <n v="1"/>
  </r>
  <r>
    <n v="9473"/>
    <n v="1132509649"/>
    <s v="Face Up - The Selfie Game"/>
    <n v="52106240"/>
    <s v="USD"/>
    <x v="1"/>
    <x v="483"/>
    <n v="2"/>
    <n v="4"/>
    <n v="4.5"/>
    <s v="2.0.0"/>
    <s v="4+"/>
    <x v="0"/>
    <n v="37"/>
    <n v="4"/>
    <n v="13"/>
    <n v="1"/>
  </r>
  <r>
    <n v="9474"/>
    <n v="1132515131"/>
    <s v="Samurai of Hyuga Book 2"/>
    <n v="73325568"/>
    <s v="USD"/>
    <x v="8"/>
    <x v="460"/>
    <n v="74"/>
    <n v="4.5"/>
    <n v="4.5"/>
    <s v="1.0.2"/>
    <s v="12+"/>
    <x v="0"/>
    <n v="38"/>
    <n v="5"/>
    <n v="1"/>
    <n v="1"/>
  </r>
  <r>
    <n v="9475"/>
    <n v="1132517788"/>
    <s v="The Complete Fairytale Play Theater"/>
    <n v="464015360"/>
    <s v="USD"/>
    <x v="4"/>
    <x v="1311"/>
    <n v="3"/>
    <n v="5"/>
    <n v="5"/>
    <n v="1.1000000000000001"/>
    <s v="4+"/>
    <x v="16"/>
    <n v="37"/>
    <n v="5"/>
    <n v="8"/>
    <n v="1"/>
  </r>
  <r>
    <n v="9478"/>
    <n v="1132537738"/>
    <s v="Legacy of Discord - Furious Wings"/>
    <n v="154840064"/>
    <s v="USD"/>
    <x v="1"/>
    <x v="3113"/>
    <n v="303"/>
    <n v="4.5"/>
    <n v="4"/>
    <s v="1.1.3"/>
    <s v="12+"/>
    <x v="0"/>
    <n v="40"/>
    <n v="5"/>
    <n v="14"/>
    <n v="1"/>
  </r>
  <r>
    <n v="9479"/>
    <n v="1132539563"/>
    <s v="Linia"/>
    <n v="87257088"/>
    <s v="USD"/>
    <x v="7"/>
    <x v="2257"/>
    <n v="51"/>
    <n v="4"/>
    <n v="4.5"/>
    <n v="1.4"/>
    <s v="4+"/>
    <x v="0"/>
    <n v="37"/>
    <n v="5"/>
    <n v="7"/>
    <n v="1"/>
  </r>
  <r>
    <n v="9480"/>
    <n v="1132542642"/>
    <s v="Eric Carles Brown Bear Animal Parade"/>
    <n v="95812608"/>
    <s v="USD"/>
    <x v="7"/>
    <x v="1932"/>
    <n v="9"/>
    <n v="2.5"/>
    <n v="3"/>
    <n v="1.2"/>
    <s v="4+"/>
    <x v="16"/>
    <n v="40"/>
    <n v="5"/>
    <n v="11"/>
    <n v="1"/>
  </r>
  <r>
    <n v="9482"/>
    <n v="1132630378"/>
    <s v="Artie's Magic Pencil"/>
    <n v="295772160"/>
    <s v="USD"/>
    <x v="6"/>
    <x v="1343"/>
    <n v="2"/>
    <n v="3.5"/>
    <n v="5"/>
    <n v="2.2000000000000002"/>
    <s v="4+"/>
    <x v="16"/>
    <n v="38"/>
    <n v="5"/>
    <n v="14"/>
    <n v="1"/>
  </r>
  <r>
    <n v="9484"/>
    <n v="1132662330"/>
    <s v="MUTANT CREATURES MODS for Minecraft PC - Best Pocket Wiki Edition &amp; Installation Tools"/>
    <n v="86775808"/>
    <s v="USD"/>
    <x v="1"/>
    <x v="1578"/>
    <n v="452"/>
    <n v="4"/>
    <n v="4"/>
    <n v="1"/>
    <s v="4+"/>
    <x v="13"/>
    <n v="37"/>
    <n v="5"/>
    <n v="1"/>
    <n v="1"/>
  </r>
  <r>
    <n v="9485"/>
    <n v="1132715891"/>
    <s v="LUCKY BLOCK MOD  for Minecraft PC Edition - The Best Pocket Wiki &amp; Mods Installer Tools"/>
    <n v="86874112"/>
    <s v="USD"/>
    <x v="1"/>
    <x v="3114"/>
    <n v="4693"/>
    <n v="4"/>
    <n v="4"/>
    <n v="1"/>
    <s v="12+"/>
    <x v="4"/>
    <n v="37"/>
    <n v="4"/>
    <n v="1"/>
    <n v="1"/>
  </r>
  <r>
    <n v="9486"/>
    <n v="1132754743"/>
    <s v="Pigu"/>
    <n v="121892864"/>
    <s v="USD"/>
    <x v="1"/>
    <x v="88"/>
    <n v="17"/>
    <n v="4.5"/>
    <n v="4.5"/>
    <n v="1.35"/>
    <s v="4+"/>
    <x v="0"/>
    <n v="37"/>
    <n v="5"/>
    <n v="1"/>
    <n v="1"/>
  </r>
  <r>
    <n v="9487"/>
    <n v="1132762804"/>
    <s v="News Break - Local &amp; World Breaking News &amp; Radio"/>
    <n v="57117696"/>
    <s v="USD"/>
    <x v="1"/>
    <x v="1739"/>
    <n v="5"/>
    <n v="4"/>
    <n v="4"/>
    <s v="2.2.4"/>
    <s v="12+"/>
    <x v="19"/>
    <n v="37"/>
    <n v="0"/>
    <n v="1"/>
    <n v="1"/>
  </r>
  <r>
    <n v="9488"/>
    <n v="1132774393"/>
    <s v="Light+ AnalogCam"/>
    <n v="47337472"/>
    <s v="USD"/>
    <x v="2"/>
    <x v="197"/>
    <n v="0"/>
    <n v="0"/>
    <n v="0"/>
    <n v="1"/>
    <s v="4+"/>
    <x v="14"/>
    <n v="37"/>
    <n v="0"/>
    <n v="31"/>
    <n v="1"/>
  </r>
  <r>
    <n v="9490"/>
    <n v="1132817034"/>
    <s v="Helper for Pokemon Go"/>
    <n v="8382464"/>
    <s v="USD"/>
    <x v="1"/>
    <x v="1116"/>
    <n v="0"/>
    <n v="1.5"/>
    <n v="0"/>
    <s v="1.5.2"/>
    <s v="4+"/>
    <x v="7"/>
    <n v="38"/>
    <n v="0"/>
    <n v="1"/>
    <n v="1"/>
  </r>
  <r>
    <n v="9492"/>
    <n v="1132842255"/>
    <s v="Beach Volleyball 2016"/>
    <n v="372767744"/>
    <s v="USD"/>
    <x v="2"/>
    <x v="183"/>
    <n v="0"/>
    <n v="2.5"/>
    <n v="0"/>
    <s v="1.2.3 Build 19"/>
    <s v="4+"/>
    <x v="0"/>
    <n v="40"/>
    <n v="5"/>
    <n v="1"/>
    <n v="1"/>
  </r>
  <r>
    <n v="9494"/>
    <n v="1132915398"/>
    <s v="ISLANDS: Non-Places"/>
    <n v="259855360"/>
    <s v="USD"/>
    <x v="6"/>
    <x v="715"/>
    <n v="43"/>
    <n v="3.5"/>
    <n v="3.5"/>
    <n v="1"/>
    <s v="4+"/>
    <x v="0"/>
    <n v="37"/>
    <n v="5"/>
    <n v="1"/>
    <n v="1"/>
  </r>
  <r>
    <n v="9501"/>
    <n v="1132992868"/>
    <s v="Flowing ~ Meditation &amp; Mindfulness"/>
    <n v="99457024"/>
    <s v="USD"/>
    <x v="7"/>
    <x v="2629"/>
    <n v="781"/>
    <n v="4.5"/>
    <n v="4.5"/>
    <n v="1.2"/>
    <s v="4+"/>
    <x v="12"/>
    <n v="37"/>
    <n v="5"/>
    <n v="2"/>
    <n v="1"/>
  </r>
  <r>
    <n v="9504"/>
    <n v="1133031538"/>
    <s v="Pixel Color Ball Fell From The Sky"/>
    <n v="33778688"/>
    <s v="USD"/>
    <x v="1"/>
    <x v="3115"/>
    <n v="75"/>
    <n v="5"/>
    <n v="4.5"/>
    <n v="1.8"/>
    <s v="4+"/>
    <x v="13"/>
    <n v="40"/>
    <n v="2"/>
    <n v="1"/>
    <n v="1"/>
  </r>
  <r>
    <n v="9511"/>
    <n v="1133064144"/>
    <s v="Just Rolling"/>
    <n v="147982336"/>
    <s v="USD"/>
    <x v="1"/>
    <x v="3041"/>
    <n v="40"/>
    <n v="4.5"/>
    <n v="4.5"/>
    <n v="3.2"/>
    <s v="4+"/>
    <x v="0"/>
    <n v="38"/>
    <n v="5"/>
    <n v="1"/>
    <n v="1"/>
  </r>
  <r>
    <n v="9513"/>
    <n v="1133084307"/>
    <s v="Free Gameplay Video, Walkthroughs, News for Pok矇mon GO"/>
    <n v="12994560"/>
    <s v="USD"/>
    <x v="1"/>
    <x v="197"/>
    <n v="0"/>
    <n v="0"/>
    <n v="0"/>
    <n v="1.1000000000000001"/>
    <s v="17+"/>
    <x v="0"/>
    <n v="38"/>
    <n v="3"/>
    <n v="2"/>
    <n v="1"/>
  </r>
  <r>
    <n v="9516"/>
    <n v="1133092959"/>
    <s v="撘妨嚗 嗡"/>
    <n v="54715392"/>
    <s v="USD"/>
    <x v="2"/>
    <x v="197"/>
    <n v="0"/>
    <n v="0"/>
    <n v="0"/>
    <n v="1"/>
    <s v="9+"/>
    <x v="20"/>
    <n v="38"/>
    <n v="0"/>
    <n v="1"/>
    <n v="1"/>
  </r>
  <r>
    <n v="9520"/>
    <n v="1133173046"/>
    <s v="Warlords - Turn Based Strategy"/>
    <n v="275863552"/>
    <s v="USD"/>
    <x v="1"/>
    <x v="609"/>
    <n v="104"/>
    <n v="4.5"/>
    <n v="4.5"/>
    <s v="0.23.25"/>
    <s v="12+"/>
    <x v="0"/>
    <n v="37"/>
    <n v="5"/>
    <n v="45"/>
    <n v="1"/>
  </r>
  <r>
    <n v="9525"/>
    <n v="1133241575"/>
    <s v="The Secret Order: The Buried Kingdom HD (Full)"/>
    <n v="1258856448"/>
    <s v="USD"/>
    <x v="12"/>
    <x v="1756"/>
    <n v="63"/>
    <n v="4.5"/>
    <n v="4.5"/>
    <s v="1.0.0"/>
    <s v="9+"/>
    <x v="0"/>
    <n v="24"/>
    <n v="5"/>
    <n v="3"/>
    <n v="1"/>
  </r>
  <r>
    <n v="9531"/>
    <n v="1133417566"/>
    <s v="Welcome to Virtual Reality"/>
    <n v="347128832"/>
    <s v="USD"/>
    <x v="1"/>
    <x v="183"/>
    <n v="6"/>
    <n v="4"/>
    <n v="4"/>
    <n v="1"/>
    <s v="4+"/>
    <x v="13"/>
    <n v="40"/>
    <n v="5"/>
    <n v="1"/>
    <n v="1"/>
  </r>
  <r>
    <n v="9535"/>
    <n v="1133481001"/>
    <s v="Ocean Clash: A naval game with honor and loyalty"/>
    <n v="124729344"/>
    <s v="USD"/>
    <x v="1"/>
    <x v="587"/>
    <n v="0"/>
    <n v="4.5"/>
    <n v="0"/>
    <s v="4.3.0"/>
    <s v="9+"/>
    <x v="0"/>
    <n v="43"/>
    <n v="5"/>
    <n v="8"/>
    <n v="1"/>
  </r>
  <r>
    <n v="9537"/>
    <n v="1133510322"/>
    <s v="Fiete Sports"/>
    <n v="208609280"/>
    <s v="USD"/>
    <x v="1"/>
    <x v="2072"/>
    <n v="0"/>
    <n v="3"/>
    <n v="0"/>
    <s v="1.3.2"/>
    <s v="4+"/>
    <x v="0"/>
    <n v="40"/>
    <n v="5"/>
    <n v="1"/>
    <n v="1"/>
  </r>
  <r>
    <n v="9540"/>
    <n v="1133678984"/>
    <s v="Guides for Pok矇mon GO - Pokemon GO News and Cheats"/>
    <n v="27029504"/>
    <s v="USD"/>
    <x v="1"/>
    <x v="918"/>
    <n v="58"/>
    <n v="4.5"/>
    <n v="4"/>
    <n v="1.1000000000000001"/>
    <s v="17+"/>
    <x v="4"/>
    <n v="37"/>
    <n v="2"/>
    <n v="1"/>
    <n v="1"/>
  </r>
  <r>
    <n v="9541"/>
    <n v="1133706938"/>
    <s v="Horror Maps for Minecraft PE - Download The Scariest Maps for Minecraft Pocket Edition (MCPE) Free"/>
    <n v="89927680"/>
    <s v="USD"/>
    <x v="1"/>
    <x v="558"/>
    <n v="718"/>
    <n v="4"/>
    <n v="4"/>
    <n v="1"/>
    <s v="12+"/>
    <x v="4"/>
    <n v="37"/>
    <n v="4"/>
    <n v="1"/>
    <n v="1"/>
  </r>
  <r>
    <n v="9542"/>
    <n v="1133737578"/>
    <s v="Gemini - A Journey of Two Stars"/>
    <n v="581873664"/>
    <s v="USD"/>
    <x v="2"/>
    <x v="1745"/>
    <n v="2"/>
    <n v="4.5"/>
    <n v="5"/>
    <s v="1.1.2"/>
    <s v="4+"/>
    <x v="0"/>
    <n v="38"/>
    <n v="5"/>
    <n v="1"/>
    <n v="1"/>
  </r>
  <r>
    <n v="9543"/>
    <n v="1133744473"/>
    <s v="Loop &amp; Dot"/>
    <n v="33594368"/>
    <s v="USD"/>
    <x v="2"/>
    <x v="967"/>
    <n v="2"/>
    <n v="4.5"/>
    <n v="5"/>
    <n v="1.6"/>
    <s v="4+"/>
    <x v="0"/>
    <n v="37"/>
    <n v="5"/>
    <n v="1"/>
    <n v="1"/>
  </r>
  <r>
    <n v="9544"/>
    <n v="1133749572"/>
    <s v="Wave"/>
    <n v="111087616"/>
    <s v="USD"/>
    <x v="1"/>
    <x v="1265"/>
    <n v="474"/>
    <n v="4.5"/>
    <n v="4.5"/>
    <n v="1"/>
    <s v="4+"/>
    <x v="0"/>
    <n v="38"/>
    <n v="5"/>
    <n v="1"/>
    <n v="1"/>
  </r>
  <r>
    <n v="9548"/>
    <n v="1133848135"/>
    <s v="Fake GPS Location Spoofer"/>
    <n v="15209472"/>
    <s v="USD"/>
    <x v="6"/>
    <x v="1473"/>
    <n v="6"/>
    <n v="1.5"/>
    <n v="1"/>
    <s v="1.0.5"/>
    <s v="4+"/>
    <x v="13"/>
    <n v="37"/>
    <n v="3"/>
    <n v="1"/>
    <n v="1"/>
  </r>
  <r>
    <n v="9550"/>
    <n v="1133883216"/>
    <s v="Carbon Warfare"/>
    <n v="324570112"/>
    <s v="USD"/>
    <x v="6"/>
    <x v="859"/>
    <n v="10"/>
    <n v="4.5"/>
    <n v="5"/>
    <s v="1.5.0"/>
    <s v="4+"/>
    <x v="0"/>
    <n v="37"/>
    <n v="5"/>
    <n v="6"/>
    <n v="1"/>
  </r>
  <r>
    <n v="9552"/>
    <n v="1133896041"/>
    <s v="Ducky Fuzz - Chain Reaction"/>
    <n v="79226880"/>
    <s v="USD"/>
    <x v="1"/>
    <x v="1778"/>
    <n v="1"/>
    <n v="3.5"/>
    <n v="5"/>
    <n v="1.61"/>
    <s v="4+"/>
    <x v="0"/>
    <n v="38"/>
    <n v="5"/>
    <n v="1"/>
    <n v="1"/>
  </r>
  <r>
    <n v="9553"/>
    <n v="1133898987"/>
    <s v="All Limpy Run!"/>
    <n v="118339584"/>
    <s v="USD"/>
    <x v="1"/>
    <x v="2072"/>
    <n v="86"/>
    <n v="3"/>
    <n v="3"/>
    <s v="1.0.4"/>
    <s v="4+"/>
    <x v="0"/>
    <n v="38"/>
    <n v="5"/>
    <n v="11"/>
    <n v="1"/>
  </r>
  <r>
    <n v="9554"/>
    <n v="1133919651"/>
    <s v="勗脯 瘞怒扼雓圾扎"/>
    <n v="146377728"/>
    <s v="USD"/>
    <x v="1"/>
    <x v="197"/>
    <n v="0"/>
    <n v="0"/>
    <n v="0"/>
    <s v="1.0.2"/>
    <s v="12+"/>
    <x v="0"/>
    <n v="38"/>
    <n v="5"/>
    <n v="1"/>
    <n v="1"/>
  </r>
  <r>
    <n v="9556"/>
    <n v="1133990005"/>
    <s v="Buildy Blocks"/>
    <n v="79694848"/>
    <s v="USD"/>
    <x v="1"/>
    <x v="42"/>
    <n v="27"/>
    <n v="4.5"/>
    <n v="4.5"/>
    <s v="1.2.0"/>
    <s v="4+"/>
    <x v="0"/>
    <n v="38"/>
    <n v="5"/>
    <n v="1"/>
    <n v="1"/>
  </r>
  <r>
    <n v="9557"/>
    <n v="1134086133"/>
    <s v="GoSnaps - Share Screenshots for Pok矇mon GO"/>
    <n v="6919168"/>
    <s v="USD"/>
    <x v="1"/>
    <x v="1413"/>
    <n v="1"/>
    <n v="4"/>
    <n v="2"/>
    <s v="1.2.0"/>
    <s v="12+"/>
    <x v="14"/>
    <n v="37"/>
    <n v="1"/>
    <n v="1"/>
    <n v="1"/>
  </r>
  <r>
    <n v="9559"/>
    <n v="1134126831"/>
    <s v="PhET Simulations"/>
    <n v="34964480"/>
    <s v="USD"/>
    <x v="2"/>
    <x v="422"/>
    <n v="12"/>
    <n v="3.5"/>
    <n v="4.5"/>
    <n v="1.1000000000000001"/>
    <s v="4+"/>
    <x v="16"/>
    <n v="24"/>
    <n v="5"/>
    <n v="1"/>
    <n v="1"/>
  </r>
  <r>
    <n v="9560"/>
    <n v="1134144728"/>
    <s v="Pixel Disc Golf 2"/>
    <n v="63809536"/>
    <s v="USD"/>
    <x v="1"/>
    <x v="1093"/>
    <n v="27"/>
    <n v="3"/>
    <n v="4"/>
    <n v="1.1000000000000001"/>
    <s v="4+"/>
    <x v="0"/>
    <n v="38"/>
    <n v="5"/>
    <n v="1"/>
    <n v="1"/>
  </r>
  <r>
    <n v="9561"/>
    <n v="1134176687"/>
    <s v="PhelpsMoji by Michael Phelps"/>
    <n v="35904512"/>
    <s v="USD"/>
    <x v="2"/>
    <x v="2873"/>
    <n v="55"/>
    <n v="4.5"/>
    <n v="5"/>
    <n v="1.2"/>
    <s v="4+"/>
    <x v="13"/>
    <n v="37"/>
    <n v="0"/>
    <n v="1"/>
    <n v="1"/>
  </r>
  <r>
    <n v="9569"/>
    <n v="1134424698"/>
    <s v="Love Bank -脯/脯/蝢憟喋潦/脫脯/踴潦/鞈准脯"/>
    <n v="70739968"/>
    <s v="USD"/>
    <x v="1"/>
    <x v="197"/>
    <n v="0"/>
    <n v="0"/>
    <n v="0"/>
    <s v="1.0.4"/>
    <s v="4+"/>
    <x v="0"/>
    <n v="38"/>
    <n v="0"/>
    <n v="1"/>
    <n v="1"/>
  </r>
  <r>
    <n v="9570"/>
    <n v="1134424705"/>
    <s v="Love Bank-脯/脯/扎～脯/脫脯/踴潦/鞈准脯"/>
    <n v="68495360"/>
    <s v="USD"/>
    <x v="1"/>
    <x v="197"/>
    <n v="0"/>
    <n v="0"/>
    <n v="0"/>
    <s v="1.0.4"/>
    <s v="4+"/>
    <x v="0"/>
    <n v="38"/>
    <n v="0"/>
    <n v="1"/>
    <n v="1"/>
  </r>
  <r>
    <n v="9572"/>
    <n v="1134511982"/>
    <s v="Color 6"/>
    <n v="85723136"/>
    <s v="USD"/>
    <x v="1"/>
    <x v="2386"/>
    <n v="30"/>
    <n v="3.5"/>
    <n v="4"/>
    <s v="1.1.8"/>
    <s v="4+"/>
    <x v="0"/>
    <n v="37"/>
    <n v="5"/>
    <n v="1"/>
    <n v="1"/>
  </r>
  <r>
    <n v="9573"/>
    <n v="1134516647"/>
    <s v="Cake Break"/>
    <n v="140116992"/>
    <s v="USD"/>
    <x v="1"/>
    <x v="1608"/>
    <n v="14"/>
    <n v="4.5"/>
    <n v="4.5"/>
    <s v="1.0.5"/>
    <s v="4+"/>
    <x v="0"/>
    <n v="40"/>
    <n v="5"/>
    <n v="16"/>
    <n v="1"/>
  </r>
  <r>
    <n v="9574"/>
    <n v="1134529728"/>
    <s v="Donald's Empire"/>
    <n v="295349248"/>
    <s v="USD"/>
    <x v="1"/>
    <x v="2555"/>
    <n v="571"/>
    <n v="4.5"/>
    <n v="4.5"/>
    <s v="1.5.61"/>
    <s v="4+"/>
    <x v="0"/>
    <n v="37"/>
    <n v="4"/>
    <n v="2"/>
    <n v="1"/>
  </r>
  <r>
    <n v="9576"/>
    <n v="1134640800"/>
    <s v="Echoes of the Past: Wolf Healer HD (Full)"/>
    <n v="909051904"/>
    <s v="USD"/>
    <x v="12"/>
    <x v="715"/>
    <n v="43"/>
    <n v="4"/>
    <n v="4"/>
    <s v="1.0.0"/>
    <s v="9+"/>
    <x v="0"/>
    <n v="24"/>
    <n v="5"/>
    <n v="4"/>
    <n v="1"/>
  </r>
  <r>
    <n v="9577"/>
    <n v="1134680712"/>
    <s v="Vehicles &amp; Weapons Mods for Minecraft PC Edition - Best Pocket Wiki &amp; Tools for MCPC"/>
    <n v="105310208"/>
    <s v="USD"/>
    <x v="1"/>
    <x v="3116"/>
    <n v="1828"/>
    <n v="4"/>
    <n v="4"/>
    <n v="1"/>
    <s v="12+"/>
    <x v="13"/>
    <n v="37"/>
    <n v="4"/>
    <n v="1"/>
    <n v="1"/>
  </r>
  <r>
    <n v="9582"/>
    <n v="1134805859"/>
    <s v="Isoland"/>
    <n v="411290624"/>
    <s v="USD"/>
    <x v="2"/>
    <x v="1921"/>
    <n v="1"/>
    <n v="4.5"/>
    <n v="5"/>
    <s v="2.0.5"/>
    <s v="4+"/>
    <x v="0"/>
    <n v="37"/>
    <n v="4"/>
    <n v="7"/>
    <n v="1"/>
  </r>
  <r>
    <n v="9584"/>
    <n v="1134835650"/>
    <s v="Mystery of Fortune 2"/>
    <n v="114503680"/>
    <s v="USD"/>
    <x v="2"/>
    <x v="184"/>
    <n v="0"/>
    <n v="5"/>
    <n v="0"/>
    <n v="1.024"/>
    <s v="12+"/>
    <x v="0"/>
    <n v="37"/>
    <n v="5"/>
    <n v="1"/>
    <n v="1"/>
  </r>
  <r>
    <n v="9585"/>
    <n v="1134858124"/>
    <s v="Cheats For Pokemon Go - Gameplay, PokeCoins Guide, Catch Videos"/>
    <n v="13390848"/>
    <s v="USD"/>
    <x v="1"/>
    <x v="3117"/>
    <n v="26"/>
    <n v="4.5"/>
    <n v="3"/>
    <n v="1.2"/>
    <s v="12+"/>
    <x v="13"/>
    <n v="38"/>
    <n v="4"/>
    <n v="1"/>
    <n v="1"/>
  </r>
  <r>
    <n v="9587"/>
    <n v="1134867821"/>
    <s v="NOT ALONE - Story of a bird"/>
    <n v="121761792"/>
    <s v="USD"/>
    <x v="6"/>
    <x v="831"/>
    <n v="1"/>
    <n v="3"/>
    <n v="3"/>
    <n v="1.1000000000000001"/>
    <s v="4+"/>
    <x v="0"/>
    <n v="37"/>
    <n v="4"/>
    <n v="1"/>
    <n v="1"/>
  </r>
  <r>
    <n v="9591"/>
    <n v="1134895689"/>
    <s v="Phoenix II"/>
    <n v="104267776"/>
    <s v="USD"/>
    <x v="1"/>
    <x v="3118"/>
    <n v="6"/>
    <n v="4.5"/>
    <n v="4"/>
    <n v="2.4"/>
    <s v="4+"/>
    <x v="0"/>
    <n v="25"/>
    <n v="5"/>
    <n v="13"/>
    <n v="1"/>
  </r>
  <r>
    <n v="9594"/>
    <n v="1134998522"/>
    <s v="myFitnessSync for Fitbit - Fitbit to Apple Health"/>
    <n v="5574656"/>
    <s v="USD"/>
    <x v="4"/>
    <x v="897"/>
    <n v="32"/>
    <n v="4.5"/>
    <n v="4.5"/>
    <s v="1.5.2"/>
    <s v="4+"/>
    <x v="12"/>
    <n v="37"/>
    <n v="0"/>
    <n v="1"/>
    <n v="1"/>
  </r>
  <r>
    <n v="9595"/>
    <n v="1135031533"/>
    <s v="Crooked Path"/>
    <n v="107682816"/>
    <s v="USD"/>
    <x v="1"/>
    <x v="823"/>
    <n v="6"/>
    <n v="3"/>
    <n v="4"/>
    <n v="1.41"/>
    <s v="4+"/>
    <x v="0"/>
    <n v="37"/>
    <n v="5"/>
    <n v="1"/>
    <n v="1"/>
  </r>
  <r>
    <n v="9596"/>
    <n v="1135126803"/>
    <s v="Burrito Bison: Launcha Libre"/>
    <n v="468171776"/>
    <s v="USD"/>
    <x v="1"/>
    <x v="3119"/>
    <n v="1167"/>
    <n v="5"/>
    <n v="5"/>
    <n v="2.14"/>
    <s v="9+"/>
    <x v="0"/>
    <n v="38"/>
    <n v="5"/>
    <n v="1"/>
    <n v="1"/>
  </r>
  <r>
    <n v="9597"/>
    <n v="1135127134"/>
    <s v="Batman - The Telltale Series"/>
    <n v="1061347328"/>
    <s v="USD"/>
    <x v="4"/>
    <x v="1576"/>
    <n v="121"/>
    <n v="3.5"/>
    <n v="3.5"/>
    <n v="1.6"/>
    <s v="17+"/>
    <x v="0"/>
    <n v="25"/>
    <n v="5"/>
    <n v="1"/>
    <n v="1"/>
  </r>
  <r>
    <n v="9601"/>
    <n v="1135204321"/>
    <s v="PokeMaps for Pokemon GO (Original)"/>
    <n v="8155136"/>
    <s v="USD"/>
    <x v="6"/>
    <x v="655"/>
    <n v="5"/>
    <n v="1.5"/>
    <n v="3"/>
    <n v="1.7"/>
    <s v="4+"/>
    <x v="13"/>
    <n v="38"/>
    <n v="2"/>
    <n v="1"/>
    <n v="1"/>
  </r>
  <r>
    <n v="9602"/>
    <n v="1135213693"/>
    <s v="Panic Drop"/>
    <n v="71521280"/>
    <s v="USD"/>
    <x v="1"/>
    <x v="1921"/>
    <n v="57"/>
    <n v="4"/>
    <n v="3.5"/>
    <n v="1.03"/>
    <s v="9+"/>
    <x v="0"/>
    <n v="40"/>
    <n v="1"/>
    <n v="1"/>
    <n v="1"/>
  </r>
  <r>
    <n v="9605"/>
    <n v="1135283959"/>
    <s v="Pok矇Catcher - Cheat for Pok矇mon GO"/>
    <n v="11693056"/>
    <s v="USD"/>
    <x v="2"/>
    <x v="831"/>
    <n v="1"/>
    <n v="1"/>
    <n v="1"/>
    <n v="1"/>
    <s v="4+"/>
    <x v="7"/>
    <n v="37"/>
    <n v="3"/>
    <n v="7"/>
    <n v="1"/>
  </r>
  <r>
    <n v="9608"/>
    <n v="1135328912"/>
    <s v="Pokelog for PokemonGO"/>
    <n v="42014720"/>
    <s v="USD"/>
    <x v="1"/>
    <x v="197"/>
    <n v="0"/>
    <n v="0"/>
    <n v="0"/>
    <s v="3.0.0"/>
    <s v="9+"/>
    <x v="0"/>
    <n v="37"/>
    <n v="0"/>
    <n v="2"/>
    <n v="1"/>
  </r>
  <r>
    <n v="9610"/>
    <n v="1135354652"/>
    <s v="Drive Ahead! Sports"/>
    <n v="218459136"/>
    <s v="USD"/>
    <x v="1"/>
    <x v="3120"/>
    <n v="1"/>
    <n v="4"/>
    <n v="5"/>
    <s v="1.12.1"/>
    <s v="9+"/>
    <x v="0"/>
    <n v="38"/>
    <n v="5"/>
    <n v="15"/>
    <n v="1"/>
  </r>
  <r>
    <n v="9612"/>
    <n v="1135372103"/>
    <s v="Driving Evolution Parking Sim Real Car Driver Test"/>
    <n v="252726272"/>
    <s v="USD"/>
    <x v="1"/>
    <x v="496"/>
    <n v="12"/>
    <n v="4.5"/>
    <n v="4.5"/>
    <s v="1.0.2"/>
    <s v="4+"/>
    <x v="0"/>
    <n v="37"/>
    <n v="5"/>
    <n v="1"/>
    <n v="1"/>
  </r>
  <r>
    <n v="9617"/>
    <n v="1135441810"/>
    <s v="Sky Viper Flight Simulator"/>
    <n v="474814464"/>
    <s v="USD"/>
    <x v="1"/>
    <x v="66"/>
    <n v="37"/>
    <n v="4"/>
    <n v="4"/>
    <n v="1.1000000000000001"/>
    <s v="4+"/>
    <x v="13"/>
    <n v="37"/>
    <n v="5"/>
    <n v="1"/>
    <n v="1"/>
  </r>
  <r>
    <n v="9618"/>
    <n v="1135442411"/>
    <s v="Pozzle Blocks"/>
    <n v="100804608"/>
    <s v="USD"/>
    <x v="1"/>
    <x v="872"/>
    <n v="0"/>
    <n v="4"/>
    <n v="0"/>
    <n v="1.7"/>
    <s v="4+"/>
    <x v="0"/>
    <n v="37"/>
    <n v="4"/>
    <n v="1"/>
    <n v="1"/>
  </r>
  <r>
    <n v="9620"/>
    <n v="1135471095"/>
    <s v="Water Bottle Flip Challenge : 2k16"/>
    <n v="74104832"/>
    <s v="USD"/>
    <x v="1"/>
    <x v="715"/>
    <n v="10"/>
    <n v="3.5"/>
    <n v="4.5"/>
    <n v="1.9"/>
    <s v="4+"/>
    <x v="0"/>
    <n v="38"/>
    <n v="3"/>
    <n v="1"/>
    <n v="1"/>
  </r>
  <r>
    <n v="9621"/>
    <n v="1135518490"/>
    <s v="Wild City Rush - Urban Jungle Adventure"/>
    <n v="179205120"/>
    <s v="USD"/>
    <x v="1"/>
    <x v="184"/>
    <n v="2"/>
    <n v="4.5"/>
    <n v="5"/>
    <s v="1.0.6"/>
    <s v="9+"/>
    <x v="0"/>
    <n v="38"/>
    <n v="5"/>
    <n v="1"/>
    <n v="1"/>
  </r>
  <r>
    <n v="9622"/>
    <n v="1135518748"/>
    <s v="Suer Toss The Turtle"/>
    <n v="564712448"/>
    <s v="USD"/>
    <x v="1"/>
    <x v="1108"/>
    <n v="52"/>
    <n v="5"/>
    <n v="4"/>
    <s v="1.171.11"/>
    <s v="12+"/>
    <x v="0"/>
    <n v="38"/>
    <n v="5"/>
    <n v="1"/>
    <n v="1"/>
  </r>
  <r>
    <n v="9623"/>
    <n v="1135536260"/>
    <s v="Journey Below"/>
    <n v="61067264"/>
    <s v="USD"/>
    <x v="6"/>
    <x v="2060"/>
    <n v="6"/>
    <n v="4"/>
    <n v="3.5"/>
    <n v="1.2"/>
    <s v="12+"/>
    <x v="0"/>
    <n v="37"/>
    <n v="5"/>
    <n v="1"/>
    <n v="1"/>
  </r>
  <r>
    <n v="9624"/>
    <n v="1135564253"/>
    <s v="Off the Record: The Final Interview (Full)"/>
    <n v="782278656"/>
    <s v="USD"/>
    <x v="12"/>
    <x v="250"/>
    <n v="6"/>
    <n v="3.5"/>
    <n v="5"/>
    <s v="1.0.2"/>
    <s v="9+"/>
    <x v="0"/>
    <n v="37"/>
    <n v="5"/>
    <n v="5"/>
    <n v="1"/>
  </r>
  <r>
    <n v="9625"/>
    <n v="1135575003"/>
    <s v="City Maps for Minecraft PE - The Best Maps for Minecraft Pocket Edition (MCPE)"/>
    <n v="90124288"/>
    <s v="USD"/>
    <x v="1"/>
    <x v="3121"/>
    <n v="8535"/>
    <n v="4"/>
    <n v="4"/>
    <n v="1"/>
    <s v="4+"/>
    <x v="4"/>
    <n v="37"/>
    <n v="4"/>
    <n v="1"/>
    <n v="1"/>
  </r>
  <r>
    <n v="9626"/>
    <n v="1135596302"/>
    <s v="Lily - Playful Music Creation"/>
    <n v="75583488"/>
    <s v="USD"/>
    <x v="7"/>
    <x v="1727"/>
    <n v="194"/>
    <n v="4"/>
    <n v="4"/>
    <s v="1.1.1"/>
    <s v="4+"/>
    <x v="6"/>
    <n v="37"/>
    <n v="5"/>
    <n v="4"/>
    <n v="1"/>
  </r>
  <r>
    <n v="9627"/>
    <n v="1135638235"/>
    <s v="SplitMoji"/>
    <n v="86930432"/>
    <s v="USD"/>
    <x v="2"/>
    <x v="1589"/>
    <n v="536"/>
    <n v="5"/>
    <n v="5"/>
    <n v="1.2"/>
    <s v="12+"/>
    <x v="7"/>
    <n v="37"/>
    <n v="0"/>
    <n v="1"/>
    <n v="1"/>
  </r>
  <r>
    <n v="9629"/>
    <n v="1135653604"/>
    <s v="Archangel Raphael Guidance - Doreen Virtue"/>
    <n v="113281024"/>
    <s v="USD"/>
    <x v="4"/>
    <x v="1416"/>
    <n v="26"/>
    <n v="4.5"/>
    <n v="4.5"/>
    <s v="1.5.2"/>
    <s v="4+"/>
    <x v="17"/>
    <n v="37"/>
    <n v="5"/>
    <n v="2"/>
    <n v="1"/>
  </r>
  <r>
    <n v="9630"/>
    <n v="1135657766"/>
    <s v="Bottle Flip 2k16"/>
    <n v="38429696"/>
    <s v="USD"/>
    <x v="1"/>
    <x v="3122"/>
    <n v="3"/>
    <n v="4"/>
    <n v="3.5"/>
    <n v="2.1"/>
    <s v="4+"/>
    <x v="0"/>
    <n v="37"/>
    <n v="5"/>
    <n v="1"/>
    <n v="1"/>
  </r>
  <r>
    <n v="9631"/>
    <n v="1135667527"/>
    <s v="OVO Store"/>
    <n v="6189056"/>
    <s v="USD"/>
    <x v="1"/>
    <x v="1236"/>
    <n v="0"/>
    <n v="4.5"/>
    <n v="0"/>
    <s v="2.0.8"/>
    <s v="4+"/>
    <x v="3"/>
    <n v="37"/>
    <n v="0"/>
    <n v="1"/>
    <n v="1"/>
  </r>
  <r>
    <n v="9632"/>
    <n v="1135671895"/>
    <s v="Fakey - Fake GPS Location Spoof"/>
    <n v="12260352"/>
    <s v="USD"/>
    <x v="1"/>
    <x v="736"/>
    <n v="78"/>
    <n v="3.5"/>
    <n v="3.5"/>
    <n v="1.2"/>
    <s v="4+"/>
    <x v="13"/>
    <n v="37"/>
    <n v="4"/>
    <n v="1"/>
    <n v="1"/>
  </r>
  <r>
    <n v="9638"/>
    <n v="1135791322"/>
    <s v="Particular"/>
    <n v="260301824"/>
    <s v="USD"/>
    <x v="1"/>
    <x v="197"/>
    <n v="0"/>
    <n v="0"/>
    <n v="0"/>
    <s v="1.2.2"/>
    <s v="4+"/>
    <x v="0"/>
    <n v="40"/>
    <n v="5"/>
    <n v="1"/>
    <n v="1"/>
  </r>
  <r>
    <n v="9639"/>
    <n v="1135811739"/>
    <s v="Fax from iPhone - send fax app"/>
    <n v="54827008"/>
    <s v="USD"/>
    <x v="0"/>
    <x v="3123"/>
    <n v="987"/>
    <n v="4"/>
    <n v="4"/>
    <n v="1.4"/>
    <s v="4+"/>
    <x v="11"/>
    <n v="37"/>
    <n v="4"/>
    <n v="13"/>
    <n v="1"/>
  </r>
  <r>
    <n v="9642"/>
    <n v="1135867247"/>
    <s v="The Orchard by HABA - colors &amp; shapes for children"/>
    <n v="164418560"/>
    <s v="USD"/>
    <x v="7"/>
    <x v="1068"/>
    <n v="2"/>
    <n v="2"/>
    <n v="2"/>
    <n v="1.2"/>
    <s v="4+"/>
    <x v="0"/>
    <n v="37"/>
    <n v="5"/>
    <n v="13"/>
    <n v="1"/>
  </r>
  <r>
    <n v="9644"/>
    <n v="1135973816"/>
    <s v="Amaranthine Voyage: The Orb of Purity (Full)"/>
    <n v="817638400"/>
    <s v="USD"/>
    <x v="12"/>
    <x v="1159"/>
    <n v="10"/>
    <n v="3.5"/>
    <n v="3.5"/>
    <s v="1.0.2"/>
    <s v="9+"/>
    <x v="0"/>
    <n v="37"/>
    <n v="5"/>
    <n v="5"/>
    <n v="1"/>
  </r>
  <r>
    <n v="9645"/>
    <n v="1135982876"/>
    <s v="Dominocity"/>
    <n v="270085120"/>
    <s v="USD"/>
    <x v="1"/>
    <x v="2053"/>
    <n v="4"/>
    <n v="3.5"/>
    <n v="3"/>
    <s v="0.5.7"/>
    <s v="4+"/>
    <x v="0"/>
    <n v="37"/>
    <n v="5"/>
    <n v="1"/>
    <n v="1"/>
  </r>
  <r>
    <n v="9647"/>
    <n v="1136075542"/>
    <s v="Escape Game: Traps"/>
    <n v="107992064"/>
    <s v="USD"/>
    <x v="1"/>
    <x v="664"/>
    <n v="29"/>
    <n v="5"/>
    <n v="5"/>
    <n v="1"/>
    <s v="9+"/>
    <x v="0"/>
    <n v="38"/>
    <n v="5"/>
    <n v="2"/>
    <n v="1"/>
  </r>
  <r>
    <n v="9648"/>
    <n v="1136083624"/>
    <s v="箝胯急"/>
    <n v="80132096"/>
    <s v="USD"/>
    <x v="1"/>
    <x v="23"/>
    <n v="1"/>
    <n v="4.5"/>
    <n v="3"/>
    <s v="1.0.8"/>
    <s v="4+"/>
    <x v="0"/>
    <n v="38"/>
    <n v="0"/>
    <n v="3"/>
    <n v="1"/>
  </r>
  <r>
    <n v="9654"/>
    <n v="1136136909"/>
    <s v="Soda Coin Party: Free Casino Pusher"/>
    <n v="258095104"/>
    <s v="USD"/>
    <x v="1"/>
    <x v="1428"/>
    <n v="159"/>
    <n v="4.5"/>
    <n v="4.5"/>
    <s v="1.0.4"/>
    <s v="12+"/>
    <x v="0"/>
    <n v="40"/>
    <n v="5"/>
    <n v="1"/>
    <n v="1"/>
  </r>
  <r>
    <n v="9657"/>
    <n v="1136238277"/>
    <s v="DIRECTV NOW"/>
    <n v="72806400"/>
    <s v="USD"/>
    <x v="1"/>
    <x v="1668"/>
    <n v="157"/>
    <n v="2"/>
    <n v="2"/>
    <s v="1.0.9"/>
    <s v="12+"/>
    <x v="13"/>
    <n v="37"/>
    <n v="5"/>
    <n v="1"/>
    <n v="1"/>
  </r>
  <r>
    <n v="9659"/>
    <n v="1136242132"/>
    <s v="Nitro Heads"/>
    <n v="345926656"/>
    <s v="USD"/>
    <x v="1"/>
    <x v="42"/>
    <n v="30"/>
    <n v="4"/>
    <n v="4"/>
    <n v="1"/>
    <s v="4+"/>
    <x v="0"/>
    <n v="40"/>
    <n v="5"/>
    <n v="1"/>
    <n v="1"/>
  </r>
  <r>
    <n v="9660"/>
    <n v="1136259229"/>
    <s v="PokeWhere - Live Radar Map for Pokemon GO"/>
    <n v="13818880"/>
    <s v="USD"/>
    <x v="1"/>
    <x v="3124"/>
    <n v="104"/>
    <n v="3.5"/>
    <n v="2"/>
    <s v="3.0.0"/>
    <s v="4+"/>
    <x v="0"/>
    <n v="37"/>
    <n v="0"/>
    <n v="1"/>
    <n v="1"/>
  </r>
  <r>
    <n v="9661"/>
    <n v="1136283432"/>
    <s v="Paddle Panic"/>
    <n v="12455936"/>
    <s v="USD"/>
    <x v="1"/>
    <x v="552"/>
    <n v="13"/>
    <n v="4"/>
    <n v="4.5"/>
    <n v="1.1000000000000001"/>
    <s v="4+"/>
    <x v="0"/>
    <n v="40"/>
    <n v="5"/>
    <n v="1"/>
    <n v="1"/>
  </r>
  <r>
    <n v="9662"/>
    <n v="1136538547"/>
    <s v="颯芥 for ＵGO"/>
    <n v="12472320"/>
    <s v="USD"/>
    <x v="1"/>
    <x v="197"/>
    <n v="0"/>
    <n v="0"/>
    <n v="0"/>
    <s v="1.0.0"/>
    <s v="4+"/>
    <x v="13"/>
    <n v="37"/>
    <n v="0"/>
    <n v="1"/>
    <n v="1"/>
  </r>
  <r>
    <n v="9669"/>
    <n v="1136617049"/>
    <s v="YouCam Fun - Live Selfie Video Filters"/>
    <n v="108771328"/>
    <s v="USD"/>
    <x v="1"/>
    <x v="3125"/>
    <n v="405"/>
    <n v="4.5"/>
    <n v="5"/>
    <s v="1.9.0"/>
    <s v="4+"/>
    <x v="14"/>
    <n v="37"/>
    <n v="5"/>
    <n v="16"/>
    <n v="1"/>
  </r>
  <r>
    <n v="9671"/>
    <n v="1136634131"/>
    <s v="Circle Boom2 - Wheel Puzzle Game"/>
    <n v="14546944"/>
    <s v="USD"/>
    <x v="1"/>
    <x v="184"/>
    <n v="19"/>
    <n v="2"/>
    <n v="2"/>
    <n v="1"/>
    <s v="4+"/>
    <x v="0"/>
    <n v="40"/>
    <n v="2"/>
    <n v="1"/>
    <n v="1"/>
  </r>
  <r>
    <n v="9675"/>
    <n v="1136678843"/>
    <s v="Dungeon Warfare"/>
    <n v="202242048"/>
    <s v="USD"/>
    <x v="0"/>
    <x v="897"/>
    <n v="116"/>
    <n v="5"/>
    <n v="5"/>
    <n v="1.01"/>
    <s v="12+"/>
    <x v="0"/>
    <n v="37"/>
    <n v="5"/>
    <n v="1"/>
    <n v="1"/>
  </r>
  <r>
    <n v="9678"/>
    <n v="1136744871"/>
    <s v="Party Hard Go"/>
    <n v="636487680"/>
    <s v="USD"/>
    <x v="12"/>
    <x v="1175"/>
    <n v="50"/>
    <n v="4.5"/>
    <n v="4.5"/>
    <n v="1.1000000000000001"/>
    <s v="12+"/>
    <x v="0"/>
    <n v="37"/>
    <n v="5"/>
    <n v="1"/>
    <n v="1"/>
  </r>
  <r>
    <n v="9679"/>
    <n v="1136753739"/>
    <s v="Sweet Princess Beauty Salon"/>
    <n v="112036864"/>
    <s v="USD"/>
    <x v="1"/>
    <x v="873"/>
    <n v="7"/>
    <n v="4.5"/>
    <n v="4.5"/>
    <n v="1.1000000000000001"/>
    <s v="4+"/>
    <x v="0"/>
    <n v="38"/>
    <n v="5"/>
    <n v="2"/>
    <n v="1"/>
  </r>
  <r>
    <n v="9681"/>
    <n v="1136910248"/>
    <s v="Confetti - Geofilter Design Maker for Snapchat"/>
    <n v="81762304"/>
    <s v="USD"/>
    <x v="1"/>
    <x v="513"/>
    <n v="61"/>
    <n v="3"/>
    <n v="3"/>
    <s v="1.0.3"/>
    <s v="4+"/>
    <x v="14"/>
    <n v="37"/>
    <n v="0"/>
    <n v="1"/>
    <n v="1"/>
  </r>
  <r>
    <n v="9682"/>
    <n v="1136936929"/>
    <s v="Ultimate Savanna Simulator"/>
    <n v="138456064"/>
    <s v="USD"/>
    <x v="2"/>
    <x v="3126"/>
    <n v="338"/>
    <n v="4.5"/>
    <n v="4.5"/>
    <n v="1.1000000000000001"/>
    <s v="9+"/>
    <x v="0"/>
    <n v="40"/>
    <n v="5"/>
    <n v="1"/>
    <n v="1"/>
  </r>
  <r>
    <n v="9683"/>
    <n v="1136975039"/>
    <s v="抵"/>
    <n v="418452480"/>
    <s v="USD"/>
    <x v="8"/>
    <x v="197"/>
    <n v="0"/>
    <n v="0"/>
    <n v="0"/>
    <s v="1.0.2"/>
    <s v="12+"/>
    <x v="0"/>
    <n v="38"/>
    <n v="0"/>
    <n v="1"/>
    <n v="0"/>
  </r>
  <r>
    <n v="9685"/>
    <n v="1136993233"/>
    <s v="Apollo Justice Ace Attorney"/>
    <n v="2424459264"/>
    <s v="USD"/>
    <x v="2"/>
    <x v="1236"/>
    <n v="57"/>
    <n v="3.5"/>
    <n v="3.5"/>
    <s v="1.00.01"/>
    <s v="4+"/>
    <x v="0"/>
    <n v="38"/>
    <n v="5"/>
    <n v="1"/>
    <n v="1"/>
  </r>
  <r>
    <n v="9686"/>
    <n v="1137008076"/>
    <s v="VR Ball for Google Cardboard Virtual Reality"/>
    <n v="89332736"/>
    <s v="USD"/>
    <x v="1"/>
    <x v="120"/>
    <n v="39"/>
    <n v="4"/>
    <n v="4"/>
    <n v="0.3"/>
    <s v="4+"/>
    <x v="0"/>
    <n v="40"/>
    <n v="0"/>
    <n v="1"/>
    <n v="1"/>
  </r>
  <r>
    <n v="9688"/>
    <n v="1137022728"/>
    <s v="FreeFlight Mini"/>
    <n v="138648576"/>
    <s v="USD"/>
    <x v="1"/>
    <x v="1448"/>
    <n v="14"/>
    <n v="3.5"/>
    <n v="3.5"/>
    <s v="4.2.11"/>
    <s v="4+"/>
    <x v="13"/>
    <n v="37"/>
    <n v="5"/>
    <n v="12"/>
    <n v="1"/>
  </r>
  <r>
    <n v="9690"/>
    <n v="1137040079"/>
    <s v="CHiP - Your New Best Friend"/>
    <n v="82624512"/>
    <s v="USD"/>
    <x v="1"/>
    <x v="1553"/>
    <n v="3"/>
    <n v="4.5"/>
    <n v="3.5"/>
    <s v="1.0.26"/>
    <s v="4+"/>
    <x v="13"/>
    <n v="35"/>
    <n v="5"/>
    <n v="12"/>
    <n v="1"/>
  </r>
  <r>
    <n v="9691"/>
    <n v="1137042565"/>
    <s v="胯Ｕ艾嚗 蟡 Ｕ瑯 脯"/>
    <n v="352789504"/>
    <s v="USD"/>
    <x v="1"/>
    <x v="197"/>
    <n v="0"/>
    <n v="0"/>
    <n v="0"/>
    <n v="1.4"/>
    <s v="12+"/>
    <x v="0"/>
    <n v="40"/>
    <n v="0"/>
    <n v="1"/>
    <n v="1"/>
  </r>
  <r>
    <n v="9695"/>
    <n v="1137155107"/>
    <s v="Tank Battle: 1945"/>
    <n v="253285376"/>
    <s v="USD"/>
    <x v="7"/>
    <x v="587"/>
    <n v="10"/>
    <n v="3.5"/>
    <n v="4.5"/>
    <n v="1.5"/>
    <s v="12+"/>
    <x v="0"/>
    <n v="37"/>
    <n v="5"/>
    <n v="1"/>
    <n v="1"/>
  </r>
  <r>
    <n v="9698"/>
    <n v="1137175892"/>
    <s v="Neon Horizon"/>
    <n v="111053824"/>
    <s v="USD"/>
    <x v="1"/>
    <x v="532"/>
    <n v="12"/>
    <n v="4"/>
    <n v="4"/>
    <n v="1.3"/>
    <s v="4+"/>
    <x v="0"/>
    <n v="38"/>
    <n v="5"/>
    <n v="1"/>
    <n v="1"/>
  </r>
  <r>
    <n v="9699"/>
    <n v="1137231583"/>
    <s v="KDMOJI"/>
    <n v="47009792"/>
    <s v="USD"/>
    <x v="7"/>
    <x v="1116"/>
    <n v="7"/>
    <n v="3.5"/>
    <n v="2.5"/>
    <n v="1.2"/>
    <s v="17+"/>
    <x v="13"/>
    <n v="37"/>
    <n v="5"/>
    <n v="1"/>
    <n v="1"/>
  </r>
  <r>
    <n v="9700"/>
    <n v="1137262188"/>
    <s v="Gweep Gwop"/>
    <n v="566353920"/>
    <s v="USD"/>
    <x v="1"/>
    <x v="44"/>
    <n v="0"/>
    <n v="5"/>
    <n v="0"/>
    <n v="1.6"/>
    <s v="4+"/>
    <x v="0"/>
    <n v="40"/>
    <n v="5"/>
    <n v="1"/>
    <n v="1"/>
  </r>
  <r>
    <n v="9701"/>
    <n v="1137320380"/>
    <s v="GO Gear - Live Maps for Pok矇mon GO"/>
    <n v="58569728"/>
    <s v="USD"/>
    <x v="0"/>
    <x v="2020"/>
    <n v="77"/>
    <n v="1.5"/>
    <n v="1"/>
    <s v="1.1.0"/>
    <s v="4+"/>
    <x v="7"/>
    <n v="37"/>
    <n v="0"/>
    <n v="1"/>
    <n v="1"/>
  </r>
  <r>
    <n v="9702"/>
    <n v="1137330227"/>
    <s v="Flip That Bottle"/>
    <n v="105654272"/>
    <s v="USD"/>
    <x v="1"/>
    <x v="1701"/>
    <n v="50"/>
    <n v="3.5"/>
    <n v="3.5"/>
    <n v="2.2000000000000002"/>
    <s v="4+"/>
    <x v="0"/>
    <n v="37"/>
    <n v="4"/>
    <n v="1"/>
    <n v="1"/>
  </r>
  <r>
    <n v="9706"/>
    <n v="1137419214"/>
    <s v="Simoji by Simone Biles"/>
    <n v="37677056"/>
    <s v="USD"/>
    <x v="2"/>
    <x v="177"/>
    <n v="0"/>
    <n v="4.5"/>
    <n v="0"/>
    <n v="1.1000000000000001"/>
    <s v="4+"/>
    <x v="10"/>
    <n v="37"/>
    <n v="0"/>
    <n v="1"/>
    <n v="1"/>
  </r>
  <r>
    <n v="9707"/>
    <n v="1137456779"/>
    <s v="Poke Map Realtime Locator &amp; Radar for Pok矇mon Go"/>
    <n v="62693376"/>
    <s v="USD"/>
    <x v="1"/>
    <x v="2344"/>
    <n v="5"/>
    <n v="3.5"/>
    <n v="2"/>
    <s v="1.2.5"/>
    <s v="4+"/>
    <x v="7"/>
    <n v="37"/>
    <n v="1"/>
    <n v="8"/>
    <n v="1"/>
  </r>
  <r>
    <n v="9711"/>
    <n v="1137479384"/>
    <s v="Escape from the beach house of everlasting summer."/>
    <n v="97858560"/>
    <s v="USD"/>
    <x v="1"/>
    <x v="1458"/>
    <n v="3"/>
    <n v="4.5"/>
    <n v="4.5"/>
    <s v="1.0.1"/>
    <s v="4+"/>
    <x v="0"/>
    <n v="38"/>
    <n v="5"/>
    <n v="1"/>
    <n v="1"/>
  </r>
  <r>
    <n v="9712"/>
    <n v="1137503629"/>
    <s v="餉  - 怒! 喋研箝"/>
    <n v="48162816"/>
    <s v="USD"/>
    <x v="1"/>
    <x v="197"/>
    <n v="0"/>
    <n v="0"/>
    <n v="0"/>
    <n v="1"/>
    <s v="4+"/>
    <x v="0"/>
    <n v="38"/>
    <n v="5"/>
    <n v="1"/>
    <n v="1"/>
  </r>
  <r>
    <n v="9722"/>
    <n v="1137591249"/>
    <s v="Cannon Flight"/>
    <n v="547368960"/>
    <s v="USD"/>
    <x v="2"/>
    <x v="197"/>
    <n v="0"/>
    <n v="0"/>
    <n v="0"/>
    <s v="1.1.0"/>
    <s v="4+"/>
    <x v="0"/>
    <n v="37"/>
    <n v="2"/>
    <n v="1"/>
    <n v="1"/>
  </r>
  <r>
    <n v="9723"/>
    <n v="1137613553"/>
    <s v="CR7Selfie"/>
    <n v="86294528"/>
    <s v="USD"/>
    <x v="7"/>
    <x v="1413"/>
    <n v="0"/>
    <n v="5"/>
    <n v="0"/>
    <n v="1.2"/>
    <s v="4+"/>
    <x v="14"/>
    <n v="37"/>
    <n v="0"/>
    <n v="1"/>
    <n v="1"/>
  </r>
  <r>
    <n v="9725"/>
    <n v="1137673647"/>
    <s v="Six!"/>
    <n v="112238592"/>
    <s v="USD"/>
    <x v="1"/>
    <x v="2404"/>
    <n v="332"/>
    <n v="4.5"/>
    <n v="4.5"/>
    <s v="2.2.0"/>
    <s v="4+"/>
    <x v="0"/>
    <n v="38"/>
    <n v="5"/>
    <n v="1"/>
    <n v="1"/>
  </r>
  <r>
    <n v="9726"/>
    <n v="1137683736"/>
    <s v="GUNS MODS for Minecraft PC Edition - Mods Tools"/>
    <n v="85424128"/>
    <s v="USD"/>
    <x v="1"/>
    <x v="3127"/>
    <n v="245"/>
    <n v="4"/>
    <n v="3"/>
    <n v="1.1000000000000001"/>
    <s v="12+"/>
    <x v="4"/>
    <n v="37"/>
    <n v="4"/>
    <n v="1"/>
    <n v="1"/>
  </r>
  <r>
    <n v="9727"/>
    <n v="1137689929"/>
    <s v="Ellen's Emoji Exploji"/>
    <n v="42780672"/>
    <s v="USD"/>
    <x v="7"/>
    <x v="2029"/>
    <n v="13"/>
    <n v="2.5"/>
    <n v="3"/>
    <s v="1.3.1"/>
    <s v="4+"/>
    <x v="13"/>
    <n v="37"/>
    <n v="5"/>
    <n v="1"/>
    <n v="1"/>
  </r>
  <r>
    <n v="9728"/>
    <n v="1137693912"/>
    <s v="Swoopy Space"/>
    <n v="191881216"/>
    <s v="USD"/>
    <x v="1"/>
    <x v="1649"/>
    <n v="8"/>
    <n v="4"/>
    <n v="4"/>
    <s v="3.2.0"/>
    <s v="4+"/>
    <x v="0"/>
    <n v="35"/>
    <n v="5"/>
    <n v="1"/>
    <n v="1"/>
  </r>
  <r>
    <n v="9731"/>
    <n v="1137822681"/>
    <s v="整嚚蝺剁"/>
    <n v="47372288"/>
    <s v="USD"/>
    <x v="1"/>
    <x v="831"/>
    <n v="1"/>
    <n v="5"/>
    <n v="5"/>
    <s v="1.0.0"/>
    <s v="4+"/>
    <x v="0"/>
    <n v="38"/>
    <n v="5"/>
    <n v="1"/>
    <n v="1"/>
  </r>
  <r>
    <n v="9734"/>
    <n v="1137893020"/>
    <s v="Artisto  Video and Photo Editor with Art Filters"/>
    <n v="55673856"/>
    <s v="USD"/>
    <x v="1"/>
    <x v="3128"/>
    <n v="979"/>
    <n v="5"/>
    <n v="5"/>
    <n v="1.17"/>
    <s v="4+"/>
    <x v="14"/>
    <n v="37"/>
    <n v="3"/>
    <n v="8"/>
    <n v="1"/>
  </r>
  <r>
    <n v="9736"/>
    <n v="1137927971"/>
    <s v="Rolling Snake.io - Worm IO Multiplayer Online Slither War Game - Free Agar Skins Version"/>
    <n v="25849856"/>
    <s v="USD"/>
    <x v="1"/>
    <x v="3129"/>
    <n v="3392"/>
    <n v="4.5"/>
    <n v="4.5"/>
    <s v="1.0.1"/>
    <s v="4+"/>
    <x v="0"/>
    <n v="38"/>
    <n v="4"/>
    <n v="2"/>
    <n v="1"/>
  </r>
  <r>
    <n v="9737"/>
    <n v="1137956525"/>
    <s v="VR Haunted House 3D"/>
    <n v="161975296"/>
    <s v="USD"/>
    <x v="1"/>
    <x v="483"/>
    <n v="0"/>
    <n v="3.5"/>
    <n v="0"/>
    <s v="1.0.8"/>
    <s v="17+"/>
    <x v="0"/>
    <n v="37"/>
    <n v="0"/>
    <n v="1"/>
    <n v="1"/>
  </r>
  <r>
    <n v="9739"/>
    <n v="1138117315"/>
    <s v="Maze Walk VR - Virtual Reality Game Puzzle Apps"/>
    <n v="268432384"/>
    <s v="USD"/>
    <x v="1"/>
    <x v="432"/>
    <n v="9"/>
    <n v="3.5"/>
    <n v="3"/>
    <s v="3.3.1"/>
    <s v="4+"/>
    <x v="0"/>
    <n v="37"/>
    <n v="5"/>
    <n v="1"/>
    <n v="1"/>
  </r>
  <r>
    <n v="9740"/>
    <n v="1138121520"/>
    <s v="Skylanders Creator"/>
    <n v="794261504"/>
    <s v="USD"/>
    <x v="1"/>
    <x v="1078"/>
    <n v="130"/>
    <n v="4"/>
    <n v="3.5"/>
    <n v="1.2"/>
    <s v="9+"/>
    <x v="0"/>
    <n v="37"/>
    <n v="5"/>
    <n v="1"/>
    <n v="1"/>
  </r>
  <r>
    <n v="9741"/>
    <n v="1138143371"/>
    <s v="Gridiron 2016 College Football Scores &amp; Schedules"/>
    <n v="9001984"/>
    <s v="USD"/>
    <x v="7"/>
    <x v="1932"/>
    <n v="5"/>
    <n v="4.5"/>
    <n v="5"/>
    <n v="1.1000000000000001"/>
    <s v="4+"/>
    <x v="10"/>
    <n v="37"/>
    <n v="5"/>
    <n v="1"/>
    <n v="1"/>
  </r>
  <r>
    <n v="9746"/>
    <n v="1138204375"/>
    <s v="璆萄嫘扎"/>
    <n v="86067200"/>
    <s v="USD"/>
    <x v="1"/>
    <x v="197"/>
    <n v="0"/>
    <n v="0"/>
    <n v="0"/>
    <s v="1.0.0"/>
    <s v="4+"/>
    <x v="0"/>
    <n v="38"/>
    <n v="4"/>
    <n v="1"/>
    <n v="1"/>
  </r>
  <r>
    <n v="9753"/>
    <n v="1138360976"/>
    <s v="Evolution Calculator - CP &amp; XP - for Pokemon GO!"/>
    <n v="19608576"/>
    <s v="USD"/>
    <x v="1"/>
    <x v="3130"/>
    <n v="5"/>
    <n v="5"/>
    <n v="1"/>
    <s v="1.2.3"/>
    <s v="4+"/>
    <x v="7"/>
    <n v="37"/>
    <n v="2"/>
    <n v="1"/>
    <n v="1"/>
  </r>
  <r>
    <n v="9755"/>
    <n v="1138484918"/>
    <s v="Mr. Robot:1.51exfiltrati0n.ipa"/>
    <n v="66592768"/>
    <s v="USD"/>
    <x v="6"/>
    <x v="3131"/>
    <n v="82"/>
    <n v="3.5"/>
    <n v="3"/>
    <s v="1.0.6"/>
    <s v="17+"/>
    <x v="0"/>
    <n v="40"/>
    <n v="5"/>
    <n v="1"/>
    <n v="1"/>
  </r>
  <r>
    <n v="9756"/>
    <n v="1138494618"/>
    <s v="Offline IV Calc for Pokemon GO"/>
    <n v="47483904"/>
    <s v="USD"/>
    <x v="1"/>
    <x v="1416"/>
    <n v="1"/>
    <n v="3.5"/>
    <n v="1"/>
    <s v="3.7.0"/>
    <s v="9+"/>
    <x v="0"/>
    <n v="37"/>
    <n v="0"/>
    <n v="2"/>
    <n v="1"/>
  </r>
  <r>
    <n v="9757"/>
    <n v="1138586148"/>
    <s v="Wire de Coins 2"/>
    <n v="59320320"/>
    <s v="USD"/>
    <x v="1"/>
    <x v="1068"/>
    <n v="2"/>
    <n v="4.5"/>
    <n v="4.5"/>
    <n v="1.1000000000000001"/>
    <s v="4+"/>
    <x v="0"/>
    <n v="40"/>
    <n v="5"/>
    <n v="2"/>
    <n v="1"/>
  </r>
  <r>
    <n v="9758"/>
    <n v="1138587244"/>
    <s v="PokeExplorer - Realtime Map for Pokemon GO"/>
    <n v="46682112"/>
    <s v="USD"/>
    <x v="1"/>
    <x v="3132"/>
    <n v="33"/>
    <n v="4"/>
    <n v="3.5"/>
    <s v="1.0.7"/>
    <s v="4+"/>
    <x v="13"/>
    <n v="37"/>
    <n v="2"/>
    <n v="1"/>
    <n v="1"/>
  </r>
  <r>
    <n v="9770"/>
    <n v="1138819531"/>
    <s v="Dustoff Heli Rescue 2"/>
    <n v="424078336"/>
    <s v="USD"/>
    <x v="1"/>
    <x v="1454"/>
    <n v="49"/>
    <n v="4.5"/>
    <n v="4.5"/>
    <s v="1.3.1"/>
    <s v="12+"/>
    <x v="0"/>
    <n v="38"/>
    <n v="5"/>
    <n v="1"/>
    <n v="1"/>
  </r>
  <r>
    <n v="9773"/>
    <n v="1138834300"/>
    <s v="Emergency Surgery Simulator - Doctor Game FOR FREE"/>
    <n v="72299520"/>
    <s v="USD"/>
    <x v="1"/>
    <x v="456"/>
    <n v="10"/>
    <n v="3"/>
    <n v="3"/>
    <s v="1.0.0"/>
    <s v="12+"/>
    <x v="0"/>
    <n v="40"/>
    <n v="5"/>
    <n v="2"/>
    <n v="1"/>
  </r>
  <r>
    <n v="9774"/>
    <n v="1138868271"/>
    <s v="Nature Cat's Great Outdoors"/>
    <n v="291833856"/>
    <s v="USD"/>
    <x v="1"/>
    <x v="532"/>
    <n v="3"/>
    <n v="4"/>
    <n v="5"/>
    <s v="1.0.2"/>
    <s v="4+"/>
    <x v="16"/>
    <n v="37"/>
    <n v="5"/>
    <n v="1"/>
    <n v="1"/>
  </r>
  <r>
    <n v="9776"/>
    <n v="1138895159"/>
    <s v="Premier League - Official App"/>
    <n v="74441728"/>
    <s v="USD"/>
    <x v="1"/>
    <x v="2851"/>
    <n v="2"/>
    <n v="3.5"/>
    <n v="5"/>
    <s v="1.0.31"/>
    <s v="12+"/>
    <x v="10"/>
    <n v="37"/>
    <n v="5"/>
    <n v="1"/>
    <n v="1"/>
  </r>
  <r>
    <n v="9780"/>
    <n v="1139086261"/>
    <s v="PIXUS撟渲"/>
    <n v="34751488"/>
    <s v="USD"/>
    <x v="1"/>
    <x v="197"/>
    <n v="0"/>
    <n v="0"/>
    <n v="0"/>
    <s v="1.0.7"/>
    <s v="4+"/>
    <x v="17"/>
    <n v="37"/>
    <n v="0"/>
    <n v="2"/>
    <n v="1"/>
  </r>
  <r>
    <n v="9782"/>
    <n v="1139097560"/>
    <s v="BLEACH 砍Ｕ芥BLEACH格憤颯瘥梧撌餉狎Ｕ芥"/>
    <n v="36003840"/>
    <s v="USD"/>
    <x v="1"/>
    <x v="197"/>
    <n v="0"/>
    <n v="0"/>
    <n v="0"/>
    <s v="1.1.3"/>
    <s v="4+"/>
    <x v="20"/>
    <n v="38"/>
    <n v="3"/>
    <n v="1"/>
    <n v="1"/>
  </r>
  <r>
    <n v="9783"/>
    <n v="1139103442"/>
    <s v="雓圾[蝺Ｗ蝷整100格]～颯詻憸具脯"/>
    <n v="26896384"/>
    <s v="USD"/>
    <x v="1"/>
    <x v="197"/>
    <n v="0"/>
    <n v="0"/>
    <n v="0"/>
    <s v="1.3.1"/>
    <s v="9+"/>
    <x v="20"/>
    <n v="37"/>
    <n v="0"/>
    <n v="1"/>
    <n v="1"/>
  </r>
  <r>
    <n v="9784"/>
    <n v="1139119113"/>
    <s v="Bounce Balls - Strike Game"/>
    <n v="52915200"/>
    <s v="USD"/>
    <x v="1"/>
    <x v="1068"/>
    <n v="2"/>
    <n v="1"/>
    <n v="1"/>
    <n v="1.1000000000000001"/>
    <s v="4+"/>
    <x v="0"/>
    <n v="40"/>
    <n v="4"/>
    <n v="1"/>
    <n v="1"/>
  </r>
  <r>
    <n v="9787"/>
    <n v="1139146156"/>
    <s v="閫函喋閰-閰晞雓圾芾狎輯圾"/>
    <n v="35741696"/>
    <s v="USD"/>
    <x v="1"/>
    <x v="197"/>
    <n v="0"/>
    <n v="0"/>
    <n v="0"/>
    <s v="1.0.4"/>
    <s v="12+"/>
    <x v="20"/>
    <n v="37"/>
    <n v="0"/>
    <n v="1"/>
    <n v="1"/>
  </r>
  <r>
    <n v="9792"/>
    <n v="1139254110"/>
    <s v="Lifeline: Halfway to Infinity"/>
    <n v="53539840"/>
    <s v="USD"/>
    <x v="6"/>
    <x v="471"/>
    <n v="194"/>
    <n v="4.5"/>
    <n v="4.5"/>
    <n v="1"/>
    <s v="4+"/>
    <x v="0"/>
    <n v="37"/>
    <n v="5"/>
    <n v="8"/>
    <n v="1"/>
  </r>
  <r>
    <n v="9793"/>
    <n v="1139338323"/>
    <s v="She Works HIS Way"/>
    <n v="38077440"/>
    <s v="USD"/>
    <x v="6"/>
    <x v="422"/>
    <n v="11"/>
    <n v="5"/>
    <n v="5"/>
    <s v="1.0.4"/>
    <s v="4+"/>
    <x v="17"/>
    <n v="37"/>
    <n v="5"/>
    <n v="1"/>
    <n v="1"/>
  </r>
  <r>
    <n v="9794"/>
    <n v="1139377101"/>
    <s v="Drakomon GO - 3D Monster Battle Game"/>
    <n v="310630400"/>
    <s v="USD"/>
    <x v="7"/>
    <x v="1448"/>
    <n v="9"/>
    <n v="4.5"/>
    <n v="3.5"/>
    <s v="1.2.1"/>
    <s v="9+"/>
    <x v="0"/>
    <n v="37"/>
    <n v="3"/>
    <n v="1"/>
    <n v="1"/>
  </r>
  <r>
    <n v="9795"/>
    <n v="1139391147"/>
    <s v="My NBA 2K17"/>
    <n v="484489216"/>
    <s v="USD"/>
    <x v="1"/>
    <x v="1827"/>
    <n v="161"/>
    <n v="3"/>
    <n v="3"/>
    <s v="1.0.243903"/>
    <s v="4+"/>
    <x v="0"/>
    <n v="37"/>
    <n v="5"/>
    <n v="1"/>
    <n v="1"/>
  </r>
  <r>
    <n v="9800"/>
    <n v="1139663852"/>
    <s v="啜 准Ｚ颲"/>
    <n v="141969408"/>
    <s v="USD"/>
    <x v="28"/>
    <x v="197"/>
    <n v="0"/>
    <n v="0"/>
    <n v="0"/>
    <n v="1.1000000000000001"/>
    <s v="4+"/>
    <x v="4"/>
    <n v="37"/>
    <n v="5"/>
    <n v="2"/>
    <n v="1"/>
  </r>
  <r>
    <n v="9801"/>
    <n v="1139670134"/>
    <s v="[GP]SLOT擳撠戊整柴(嫘脯)"/>
    <n v="2808324096"/>
    <s v="USD"/>
    <x v="1"/>
    <x v="197"/>
    <n v="0"/>
    <n v="0"/>
    <n v="0"/>
    <s v="1.0.0"/>
    <s v="12+"/>
    <x v="0"/>
    <n v="38"/>
    <n v="0"/>
    <n v="1"/>
    <n v="0"/>
  </r>
  <r>
    <n v="9803"/>
    <n v="1139704246"/>
    <s v="Super Adventures World HD"/>
    <n v="86316032"/>
    <s v="USD"/>
    <x v="1"/>
    <x v="1932"/>
    <n v="4"/>
    <n v="4"/>
    <n v="4.5"/>
    <n v="1.6"/>
    <s v="4+"/>
    <x v="0"/>
    <n v="40"/>
    <n v="5"/>
    <n v="1"/>
    <n v="1"/>
  </r>
  <r>
    <n v="9806"/>
    <n v="1139738453"/>
    <s v="Offroad 4x4 Truck Trials Parking Simulator 2 a Real Stunt Car Driving Racing Sim"/>
    <n v="294790144"/>
    <s v="USD"/>
    <x v="1"/>
    <x v="1207"/>
    <n v="121"/>
    <n v="4"/>
    <n v="4"/>
    <n v="1"/>
    <s v="4+"/>
    <x v="0"/>
    <n v="38"/>
    <n v="5"/>
    <n v="1"/>
    <n v="1"/>
  </r>
  <r>
    <n v="9807"/>
    <n v="1139753965"/>
    <s v="Moonvale 2: Puzzle Adventure"/>
    <n v="99665920"/>
    <s v="USD"/>
    <x v="1"/>
    <x v="68"/>
    <n v="1"/>
    <n v="4"/>
    <n v="1"/>
    <s v="1.1.3"/>
    <s v="4+"/>
    <x v="0"/>
    <n v="38"/>
    <n v="5"/>
    <n v="6"/>
    <n v="1"/>
  </r>
  <r>
    <n v="9809"/>
    <n v="1139996011"/>
    <s v="勗脯Cottage"/>
    <n v="151880704"/>
    <s v="USD"/>
    <x v="1"/>
    <x v="831"/>
    <n v="1"/>
    <n v="5"/>
    <n v="5"/>
    <s v="1.0.0"/>
    <s v="4+"/>
    <x v="0"/>
    <n v="38"/>
    <n v="5"/>
    <n v="1"/>
    <n v="1"/>
  </r>
  <r>
    <n v="9812"/>
    <n v="1140023495"/>
    <s v="VeeR VR - Virtual Reality"/>
    <n v="130640896"/>
    <s v="USD"/>
    <x v="1"/>
    <x v="2971"/>
    <n v="1"/>
    <n v="4"/>
    <n v="1"/>
    <s v="1.8.5"/>
    <s v="12+"/>
    <x v="13"/>
    <n v="37"/>
    <n v="0"/>
    <n v="2"/>
    <n v="1"/>
  </r>
  <r>
    <n v="9814"/>
    <n v="1140028033"/>
    <s v="[GP]芥-30(嫘脯)"/>
    <n v="62540800"/>
    <s v="USD"/>
    <x v="1"/>
    <x v="197"/>
    <n v="0"/>
    <n v="0"/>
    <n v="0"/>
    <s v="1.0.2"/>
    <s v="12+"/>
    <x v="0"/>
    <n v="40"/>
    <n v="0"/>
    <n v="1"/>
    <n v="0"/>
  </r>
  <r>
    <n v="9815"/>
    <n v="1140033685"/>
    <s v="Gymnastics Girl Jump American Athlete sports PRO"/>
    <n v="38723584"/>
    <s v="USD"/>
    <x v="6"/>
    <x v="295"/>
    <n v="3"/>
    <n v="3"/>
    <n v="3.5"/>
    <n v="1.4"/>
    <s v="4+"/>
    <x v="0"/>
    <n v="40"/>
    <n v="4"/>
    <n v="1"/>
    <n v="1"/>
  </r>
  <r>
    <n v="9817"/>
    <n v="1140040414"/>
    <s v="LOOKS - Real Makeup Camera"/>
    <n v="73741312"/>
    <s v="USD"/>
    <x v="1"/>
    <x v="1286"/>
    <n v="2"/>
    <n v="3.5"/>
    <n v="2"/>
    <s v="1.3.4"/>
    <s v="4+"/>
    <x v="14"/>
    <n v="37"/>
    <n v="4"/>
    <n v="8"/>
    <n v="1"/>
  </r>
  <r>
    <n v="9818"/>
    <n v="1140080851"/>
    <s v="瑯胯 -嗚研胯-嗚急"/>
    <n v="38784000"/>
    <s v="USD"/>
    <x v="1"/>
    <x v="197"/>
    <n v="0"/>
    <n v="0"/>
    <n v="0"/>
    <s v="1.0.0"/>
    <s v="4+"/>
    <x v="0"/>
    <n v="37"/>
    <n v="0"/>
    <n v="2"/>
    <n v="1"/>
  </r>
  <r>
    <n v="9819"/>
    <n v="1140087281"/>
    <s v="冽閰-雓圾艾閫"/>
    <n v="46019584"/>
    <s v="USD"/>
    <x v="1"/>
    <x v="197"/>
    <n v="0"/>
    <n v="0"/>
    <n v="0"/>
    <s v="1.0.4"/>
    <s v="12+"/>
    <x v="20"/>
    <n v="37"/>
    <n v="0"/>
    <n v="1"/>
    <n v="1"/>
  </r>
  <r>
    <n v="9821"/>
    <n v="1140186382"/>
    <s v="Solitaire "/>
    <n v="97139712"/>
    <s v="USD"/>
    <x v="1"/>
    <x v="509"/>
    <n v="32"/>
    <n v="4.5"/>
    <n v="5"/>
    <n v="1.4"/>
    <s v="4+"/>
    <x v="0"/>
    <n v="37"/>
    <n v="2"/>
    <n v="15"/>
    <n v="1"/>
  </r>
  <r>
    <n v="9822"/>
    <n v="1140248640"/>
    <s v="MANSION MAPS for Minecraft PE - The Best Maps for Minecraft Pocket Edition (MCPE)"/>
    <n v="92536832"/>
    <s v="USD"/>
    <x v="1"/>
    <x v="3133"/>
    <n v="2720"/>
    <n v="4"/>
    <n v="4"/>
    <n v="1"/>
    <s v="4+"/>
    <x v="13"/>
    <n v="37"/>
    <n v="4"/>
    <n v="1"/>
    <n v="1"/>
  </r>
  <r>
    <n v="9823"/>
    <n v="1140266903"/>
    <s v="Hidden my game by mom - escape room"/>
    <n v="36419584"/>
    <s v="USD"/>
    <x v="1"/>
    <x v="887"/>
    <n v="16"/>
    <n v="5"/>
    <n v="4.5"/>
    <s v="1.0.2"/>
    <s v="9+"/>
    <x v="0"/>
    <n v="40"/>
    <n v="3"/>
    <n v="12"/>
    <n v="1"/>
  </r>
  <r>
    <n v="9825"/>
    <n v="1140351199"/>
    <s v="Solitaire"/>
    <n v="44193792"/>
    <s v="USD"/>
    <x v="1"/>
    <x v="3134"/>
    <n v="590"/>
    <n v="5"/>
    <n v="4.5"/>
    <s v="1.1.3"/>
    <s v="4+"/>
    <x v="0"/>
    <n v="37"/>
    <n v="5"/>
    <n v="15"/>
    <n v="1"/>
  </r>
  <r>
    <n v="9831"/>
    <n v="1140396820"/>
    <s v="Hell Run - Scary Road"/>
    <n v="15490048"/>
    <s v="USD"/>
    <x v="1"/>
    <x v="967"/>
    <n v="39"/>
    <n v="2.5"/>
    <n v="2.5"/>
    <n v="1"/>
    <s v="4+"/>
    <x v="0"/>
    <n v="40"/>
    <n v="4"/>
    <n v="1"/>
    <n v="1"/>
  </r>
  <r>
    <n v="9832"/>
    <n v="1140406356"/>
    <s v="Lock The Block"/>
    <n v="199593984"/>
    <s v="USD"/>
    <x v="1"/>
    <x v="575"/>
    <n v="22"/>
    <n v="3"/>
    <n v="3"/>
    <n v="1.7"/>
    <s v="4+"/>
    <x v="0"/>
    <n v="37"/>
    <n v="5"/>
    <n v="22"/>
    <n v="1"/>
  </r>
  <r>
    <n v="9833"/>
    <n v="1140419709"/>
    <s v="The Manga Works"/>
    <n v="185210880"/>
    <s v="USD"/>
    <x v="4"/>
    <x v="184"/>
    <n v="15"/>
    <n v="4.5"/>
    <n v="4.5"/>
    <s v="1.0.1"/>
    <s v="4+"/>
    <x v="0"/>
    <n v="38"/>
    <n v="5"/>
    <n v="1"/>
    <n v="1"/>
  </r>
  <r>
    <n v="9835"/>
    <n v="1140451547"/>
    <s v="Shot Tracer"/>
    <n v="302747648"/>
    <s v="USD"/>
    <x v="12"/>
    <x v="2873"/>
    <n v="9"/>
    <n v="2"/>
    <n v="4"/>
    <n v="5.5"/>
    <s v="4+"/>
    <x v="10"/>
    <n v="37"/>
    <n v="5"/>
    <n v="1"/>
    <n v="1"/>
  </r>
  <r>
    <n v="9836"/>
    <n v="1140484774"/>
    <s v="Infinity Duels"/>
    <n v="68217856"/>
    <s v="USD"/>
    <x v="2"/>
    <x v="197"/>
    <n v="0"/>
    <n v="0"/>
    <n v="0"/>
    <n v="2.7"/>
    <s v="12+"/>
    <x v="0"/>
    <n v="40"/>
    <n v="5"/>
    <n v="3"/>
    <n v="1"/>
  </r>
  <r>
    <n v="9837"/>
    <n v="1140495295"/>
    <s v="Super Cat Tales"/>
    <n v="64337920"/>
    <s v="USD"/>
    <x v="1"/>
    <x v="3135"/>
    <n v="7421"/>
    <n v="5"/>
    <n v="5"/>
    <n v="1.1000000000000001"/>
    <s v="4+"/>
    <x v="0"/>
    <n v="38"/>
    <n v="5"/>
    <n v="16"/>
    <n v="1"/>
  </r>
  <r>
    <n v="9838"/>
    <n v="1140507373"/>
    <s v="Mini Games Maps for Minecraft PE - The Best Maps for Minecraft Pocket Edition (MCPE)"/>
    <n v="93831168"/>
    <s v="USD"/>
    <x v="1"/>
    <x v="3136"/>
    <n v="943"/>
    <n v="4"/>
    <n v="4"/>
    <n v="1"/>
    <s v="4+"/>
    <x v="13"/>
    <n v="37"/>
    <n v="4"/>
    <n v="1"/>
    <n v="1"/>
  </r>
  <r>
    <n v="9839"/>
    <n v="1140513212"/>
    <s v="Colt Express"/>
    <n v="762607616"/>
    <s v="USD"/>
    <x v="6"/>
    <x v="587"/>
    <n v="5"/>
    <n v="4"/>
    <n v="4"/>
    <n v="1.3"/>
    <s v="9+"/>
    <x v="0"/>
    <n v="37"/>
    <n v="5"/>
    <n v="5"/>
    <n v="1"/>
  </r>
  <r>
    <n v="9841"/>
    <n v="1140586546"/>
    <s v="*Solitaire*"/>
    <n v="124961792"/>
    <s v="USD"/>
    <x v="1"/>
    <x v="745"/>
    <n v="10"/>
    <n v="4.5"/>
    <n v="4.5"/>
    <s v="2.3.1"/>
    <s v="4+"/>
    <x v="0"/>
    <n v="37"/>
    <n v="5"/>
    <n v="1"/>
    <n v="1"/>
  </r>
  <r>
    <n v="9843"/>
    <n v="1140680115"/>
    <s v="Ketchapp Summer Sports"/>
    <n v="64692224"/>
    <s v="USD"/>
    <x v="1"/>
    <x v="3137"/>
    <n v="1248"/>
    <n v="4.5"/>
    <n v="4.5"/>
    <n v="2"/>
    <s v="4+"/>
    <x v="0"/>
    <n v="38"/>
    <n v="5"/>
    <n v="1"/>
    <n v="1"/>
  </r>
  <r>
    <n v="9848"/>
    <n v="1140798536"/>
    <s v="VR Tube - Virtual Reality 360 Video Player"/>
    <n v="11880448"/>
    <s v="USD"/>
    <x v="1"/>
    <x v="2655"/>
    <n v="103"/>
    <n v="4"/>
    <n v="4"/>
    <n v="4.3"/>
    <s v="17+"/>
    <x v="14"/>
    <n v="37"/>
    <n v="4"/>
    <n v="11"/>
    <n v="1"/>
  </r>
  <r>
    <n v="9850"/>
    <n v="1140935852"/>
    <s v="Tiny Memories - Photo Editor for Baby Pics"/>
    <n v="42786816"/>
    <s v="USD"/>
    <x v="4"/>
    <x v="2319"/>
    <n v="55"/>
    <n v="4.5"/>
    <n v="5"/>
    <n v="1.4"/>
    <s v="4+"/>
    <x v="14"/>
    <n v="37"/>
    <n v="5"/>
    <n v="11"/>
    <n v="1"/>
  </r>
  <r>
    <n v="9851"/>
    <n v="1141018731"/>
    <s v="Baby Skins and Aphmau Skins and Boy Skins and Girl Skins For Minecraft PE"/>
    <n v="19434496"/>
    <s v="USD"/>
    <x v="1"/>
    <x v="3138"/>
    <n v="359"/>
    <n v="4.5"/>
    <n v="4.5"/>
    <n v="1.1000000000000001"/>
    <s v="4+"/>
    <x v="17"/>
    <n v="37"/>
    <n v="4"/>
    <n v="1"/>
    <n v="1"/>
  </r>
  <r>
    <n v="9852"/>
    <n v="1141037183"/>
    <s v="Dark Parables: Goldilocks and Fallen Star (Full)"/>
    <n v="1178562560"/>
    <s v="USD"/>
    <x v="12"/>
    <x v="2029"/>
    <n v="127"/>
    <n v="4.5"/>
    <n v="4.5"/>
    <s v="1.0.0"/>
    <s v="9+"/>
    <x v="0"/>
    <n v="37"/>
    <n v="5"/>
    <n v="5"/>
    <n v="1"/>
  </r>
  <r>
    <n v="9853"/>
    <n v="1141095843"/>
    <s v="Hillarymon Go"/>
    <n v="78057472"/>
    <s v="USD"/>
    <x v="1"/>
    <x v="479"/>
    <n v="208"/>
    <n v="3"/>
    <n v="3.5"/>
    <n v="1.1000000000000001"/>
    <s v="4+"/>
    <x v="0"/>
    <n v="40"/>
    <n v="2"/>
    <n v="1"/>
    <n v="1"/>
  </r>
  <r>
    <n v="9854"/>
    <n v="1141096674"/>
    <s v="ClickTogether"/>
    <n v="75487232"/>
    <s v="USD"/>
    <x v="2"/>
    <x v="460"/>
    <n v="10"/>
    <n v="4"/>
    <n v="4.5"/>
    <s v="1.0.2"/>
    <s v="4+"/>
    <x v="13"/>
    <n v="37"/>
    <n v="3"/>
    <n v="1"/>
    <n v="1"/>
  </r>
  <r>
    <n v="9855"/>
    <n v="1141118819"/>
    <s v="Flappy Golf 2"/>
    <n v="131863552"/>
    <s v="USD"/>
    <x v="1"/>
    <x v="3139"/>
    <n v="327"/>
    <n v="4"/>
    <n v="4"/>
    <s v="2.0.1"/>
    <s v="4+"/>
    <x v="0"/>
    <n v="37"/>
    <n v="5"/>
    <n v="11"/>
    <n v="1"/>
  </r>
  <r>
    <n v="9856"/>
    <n v="1141118823"/>
    <s v="Gravity Trump"/>
    <n v="32374784"/>
    <s v="USD"/>
    <x v="1"/>
    <x v="2130"/>
    <n v="35"/>
    <n v="4"/>
    <n v="4.5"/>
    <s v="1.0.1"/>
    <s v="4+"/>
    <x v="0"/>
    <n v="37"/>
    <n v="5"/>
    <n v="1"/>
    <n v="1"/>
  </r>
  <r>
    <n v="9857"/>
    <n v="1141154420"/>
    <s v="Wire Bounce"/>
    <n v="96992256"/>
    <s v="USD"/>
    <x v="1"/>
    <x v="1099"/>
    <n v="22"/>
    <n v="4.5"/>
    <n v="4.5"/>
    <n v="2.1"/>
    <s v="4+"/>
    <x v="0"/>
    <n v="37"/>
    <n v="3"/>
    <n v="1"/>
    <n v="1"/>
  </r>
  <r>
    <n v="9858"/>
    <n v="1141253112"/>
    <s v="血銋戊2嚚楛瘛萸頛瘞"/>
    <n v="3968637952"/>
    <s v="USD"/>
    <x v="5"/>
    <x v="197"/>
    <n v="0"/>
    <n v="0"/>
    <n v="0"/>
    <s v="1.0.3"/>
    <s v="12+"/>
    <x v="0"/>
    <n v="38"/>
    <n v="0"/>
    <n v="1"/>
    <n v="0"/>
  </r>
  <r>
    <n v="9860"/>
    <n v="1141280841"/>
    <s v="Yogemoji - The Yoga Emoji Keyboard"/>
    <n v="69150720"/>
    <s v="USD"/>
    <x v="2"/>
    <x v="184"/>
    <n v="6"/>
    <n v="3"/>
    <n v="3.5"/>
    <s v="1.0.3"/>
    <s v="4+"/>
    <x v="12"/>
    <n v="37"/>
    <n v="0"/>
    <n v="1"/>
    <n v="1"/>
  </r>
  <r>
    <n v="9863"/>
    <n v="1141304181"/>
    <s v="Higher Higher!"/>
    <n v="22544384"/>
    <s v="USD"/>
    <x v="1"/>
    <x v="3140"/>
    <n v="422"/>
    <n v="4.5"/>
    <n v="4.5"/>
    <n v="1.2"/>
    <s v="4+"/>
    <x v="0"/>
    <n v="38"/>
    <n v="5"/>
    <n v="1"/>
    <n v="1"/>
  </r>
  <r>
    <n v="9864"/>
    <n v="1141308767"/>
    <s v="Tinkerblocks  code, create, play"/>
    <n v="185029632"/>
    <s v="USD"/>
    <x v="7"/>
    <x v="831"/>
    <n v="1"/>
    <n v="1"/>
    <n v="1"/>
    <s v="1.0.0"/>
    <s v="4+"/>
    <x v="16"/>
    <n v="37"/>
    <n v="5"/>
    <n v="12"/>
    <n v="1"/>
  </r>
  <r>
    <n v="9865"/>
    <n v="1141341835"/>
    <s v="Duel Master - Best Duelist"/>
    <n v="228511744"/>
    <s v="USD"/>
    <x v="1"/>
    <x v="3141"/>
    <n v="871"/>
    <n v="4.5"/>
    <n v="4.5"/>
    <s v="1.0.0"/>
    <s v="9+"/>
    <x v="0"/>
    <n v="38"/>
    <n v="5"/>
    <n v="3"/>
    <n v="1"/>
  </r>
  <r>
    <n v="9866"/>
    <n v="1141356008"/>
    <s v="Trail Jump"/>
    <n v="15518720"/>
    <s v="USD"/>
    <x v="1"/>
    <x v="831"/>
    <n v="1"/>
    <n v="4"/>
    <n v="4"/>
    <n v="1"/>
    <s v="4+"/>
    <x v="0"/>
    <n v="40"/>
    <n v="4"/>
    <n v="1"/>
    <n v="1"/>
  </r>
  <r>
    <n v="9867"/>
    <n v="1141358828"/>
    <s v="Mushroom Wars 2"/>
    <n v="1309380608"/>
    <s v="USD"/>
    <x v="1"/>
    <x v="3141"/>
    <n v="33"/>
    <n v="3"/>
    <n v="3.5"/>
    <s v="2.0.0"/>
    <s v="4+"/>
    <x v="0"/>
    <n v="25"/>
    <n v="5"/>
    <n v="1"/>
    <n v="1"/>
  </r>
  <r>
    <n v="9868"/>
    <n v="1141365117"/>
    <s v="Pok矇Find - IV &amp; CP Calculator and Map for Pok矇 GO"/>
    <n v="139862016"/>
    <s v="USD"/>
    <x v="1"/>
    <x v="3142"/>
    <n v="3"/>
    <n v="4"/>
    <n v="3.5"/>
    <n v="1.25"/>
    <s v="4+"/>
    <x v="7"/>
    <n v="37"/>
    <n v="5"/>
    <n v="1"/>
    <n v="1"/>
  </r>
  <r>
    <n v="9869"/>
    <n v="1141588161"/>
    <s v="HauntedPic"/>
    <n v="89677824"/>
    <s v="USD"/>
    <x v="2"/>
    <x v="295"/>
    <n v="0"/>
    <n v="5"/>
    <n v="0"/>
    <n v="1.2"/>
    <s v="9+"/>
    <x v="13"/>
    <n v="37"/>
    <n v="0"/>
    <n v="1"/>
    <n v="1"/>
  </r>
  <r>
    <n v="9870"/>
    <n v="1141643627"/>
    <s v="Whataburger"/>
    <n v="133352448"/>
    <s v="USD"/>
    <x v="1"/>
    <x v="1865"/>
    <n v="17"/>
    <n v="3"/>
    <n v="1.5"/>
    <s v="1.3.1"/>
    <s v="4+"/>
    <x v="18"/>
    <n v="37"/>
    <n v="0"/>
    <n v="1"/>
    <n v="1"/>
  </r>
  <r>
    <n v="9872"/>
    <n v="1141738848"/>
    <s v="Escape from the living room during the Obon holiday."/>
    <n v="101866496"/>
    <s v="USD"/>
    <x v="1"/>
    <x v="1458"/>
    <n v="3"/>
    <n v="4"/>
    <n v="4"/>
    <n v="1"/>
    <s v="4+"/>
    <x v="0"/>
    <n v="38"/>
    <n v="5"/>
    <n v="1"/>
    <n v="1"/>
  </r>
  <r>
    <n v="9875"/>
    <n v="1141762073"/>
    <s v="Tricky Test 2: Genius Brain?"/>
    <n v="134669312"/>
    <s v="USD"/>
    <x v="1"/>
    <x v="3143"/>
    <n v="19952"/>
    <n v="5"/>
    <n v="5"/>
    <n v="5.0999999999999996"/>
    <s v="4+"/>
    <x v="0"/>
    <n v="38"/>
    <n v="5"/>
    <n v="1"/>
    <n v="1"/>
  </r>
  <r>
    <n v="9878"/>
    <n v="1141792757"/>
    <s v="整踴嚗扳脯箄-胯箝摮艾靽雿"/>
    <n v="41731072"/>
    <s v="USD"/>
    <x v="1"/>
    <x v="197"/>
    <n v="0"/>
    <n v="0"/>
    <n v="0"/>
    <s v="1.0.0"/>
    <s v="17+"/>
    <x v="16"/>
    <n v="37"/>
    <n v="0"/>
    <n v="2"/>
    <n v="1"/>
  </r>
  <r>
    <n v="9884"/>
    <n v="1141834022"/>
    <s v="准誥嚗嚗Blackhole"/>
    <n v="53537792"/>
    <s v="USD"/>
    <x v="1"/>
    <x v="197"/>
    <n v="0"/>
    <n v="0"/>
    <n v="0"/>
    <n v="1.2"/>
    <s v="4+"/>
    <x v="0"/>
    <n v="38"/>
    <n v="4"/>
    <n v="1"/>
    <n v="1"/>
  </r>
  <r>
    <n v="9885"/>
    <n v="1141842849"/>
    <s v="New York City Car Taxi and Bus Parking Simulator"/>
    <n v="263579648"/>
    <s v="USD"/>
    <x v="1"/>
    <x v="1284"/>
    <n v="169"/>
    <n v="4"/>
    <n v="4"/>
    <s v="1.0.1"/>
    <s v="4+"/>
    <x v="0"/>
    <n v="37"/>
    <n v="5"/>
    <n v="1"/>
    <n v="1"/>
  </r>
  <r>
    <n v="9888"/>
    <n v="1141876504"/>
    <s v="Hot Wheels: Race Off"/>
    <n v="245804032"/>
    <s v="USD"/>
    <x v="1"/>
    <x v="3144"/>
    <n v="280"/>
    <n v="4.5"/>
    <n v="4.5"/>
    <s v="1.1.5768"/>
    <s v="4+"/>
    <x v="0"/>
    <n v="37"/>
    <n v="5"/>
    <n v="11"/>
    <n v="1"/>
  </r>
  <r>
    <n v="9890"/>
    <n v="1141895945"/>
    <s v="Wrestlemoji"/>
    <n v="7441408"/>
    <s v="USD"/>
    <x v="2"/>
    <x v="184"/>
    <n v="19"/>
    <n v="4"/>
    <n v="4"/>
    <n v="1"/>
    <s v="12+"/>
    <x v="10"/>
    <n v="37"/>
    <n v="4"/>
    <n v="1"/>
    <n v="1"/>
  </r>
  <r>
    <n v="9891"/>
    <n v="1141983956"/>
    <s v="Moana: Rhythm Run"/>
    <n v="238605312"/>
    <s v="USD"/>
    <x v="12"/>
    <x v="555"/>
    <n v="48"/>
    <n v="3"/>
    <n v="2.5"/>
    <n v="1.1000000000000001"/>
    <s v="4+"/>
    <x v="13"/>
    <n v="40"/>
    <n v="5"/>
    <n v="1"/>
    <n v="1"/>
  </r>
  <r>
    <n v="9892"/>
    <n v="1141996024"/>
    <s v="Flappy Marine"/>
    <n v="3132416"/>
    <s v="USD"/>
    <x v="2"/>
    <x v="1068"/>
    <n v="2"/>
    <n v="5"/>
    <n v="5"/>
    <n v="1.2"/>
    <s v="12+"/>
    <x v="0"/>
    <n v="37"/>
    <n v="0"/>
    <n v="1"/>
    <n v="1"/>
  </r>
  <r>
    <n v="9893"/>
    <n v="1142016085"/>
    <s v="Rusty Lake: Roots"/>
    <n v="100598784"/>
    <s v="USD"/>
    <x v="6"/>
    <x v="2804"/>
    <n v="116"/>
    <n v="4.5"/>
    <n v="4.5"/>
    <s v="1.1.5"/>
    <s v="12+"/>
    <x v="0"/>
    <n v="40"/>
    <n v="5"/>
    <n v="14"/>
    <n v="1"/>
  </r>
  <r>
    <n v="9894"/>
    <n v="1142049503"/>
    <s v="ANY GIVEN EMOJI"/>
    <n v="47082496"/>
    <s v="USD"/>
    <x v="7"/>
    <x v="2060"/>
    <n v="1"/>
    <n v="3"/>
    <n v="1"/>
    <s v="1.0.3"/>
    <s v="4+"/>
    <x v="13"/>
    <n v="37"/>
    <n v="0"/>
    <n v="1"/>
    <n v="1"/>
  </r>
  <r>
    <n v="9901"/>
    <n v="1142198889"/>
    <s v="Red Dwarf XI : The Game"/>
    <n v="171978752"/>
    <s v="USD"/>
    <x v="7"/>
    <x v="177"/>
    <n v="2"/>
    <n v="4.5"/>
    <n v="4.5"/>
    <n v="1.42"/>
    <s v="12+"/>
    <x v="0"/>
    <n v="37"/>
    <n v="5"/>
    <n v="1"/>
    <n v="1"/>
  </r>
  <r>
    <n v="9903"/>
    <n v="1142223652"/>
    <s v="ROAD -escape game-"/>
    <n v="74856448"/>
    <s v="USD"/>
    <x v="1"/>
    <x v="1068"/>
    <n v="2"/>
    <n v="5"/>
    <n v="5"/>
    <n v="1"/>
    <s v="4+"/>
    <x v="0"/>
    <n v="40"/>
    <n v="5"/>
    <n v="1"/>
    <n v="1"/>
  </r>
  <r>
    <n v="9904"/>
    <n v="1142228312"/>
    <s v="Shadow Bug Rush"/>
    <n v="285643776"/>
    <s v="USD"/>
    <x v="1"/>
    <x v="277"/>
    <n v="26"/>
    <n v="4.5"/>
    <n v="4"/>
    <n v="1.2"/>
    <s v="12+"/>
    <x v="0"/>
    <n v="38"/>
    <n v="5"/>
    <n v="11"/>
    <n v="1"/>
  </r>
  <r>
    <n v="9907"/>
    <n v="1142261822"/>
    <s v="At the Zoo With Grandma and Grandpa"/>
    <n v="112182272"/>
    <s v="USD"/>
    <x v="6"/>
    <x v="183"/>
    <n v="1"/>
    <n v="5"/>
    <n v="5"/>
    <n v="1.2"/>
    <s v="4+"/>
    <x v="16"/>
    <n v="37"/>
    <n v="5"/>
    <n v="1"/>
    <n v="1"/>
  </r>
  <r>
    <n v="9908"/>
    <n v="1142281657"/>
    <s v="PokeVision Live Radar Alert &amp; Notifications for Pokemon Go Gear"/>
    <n v="44673024"/>
    <s v="USD"/>
    <x v="7"/>
    <x v="1745"/>
    <n v="91"/>
    <n v="2.5"/>
    <n v="2.5"/>
    <n v="1"/>
    <s v="4+"/>
    <x v="1"/>
    <n v="37"/>
    <n v="3"/>
    <n v="7"/>
    <n v="1"/>
  </r>
  <r>
    <n v="9909"/>
    <n v="1142334232"/>
    <s v="DK Live  Fantasy Sports Play by Play and News"/>
    <n v="81046528"/>
    <s v="USD"/>
    <x v="1"/>
    <x v="1123"/>
    <n v="3"/>
    <n v="4.5"/>
    <n v="2"/>
    <s v="1.5.4"/>
    <s v="17+"/>
    <x v="10"/>
    <n v="37"/>
    <n v="0"/>
    <n v="1"/>
    <n v="1"/>
  </r>
  <r>
    <n v="9910"/>
    <n v="1142345991"/>
    <s v="Dashy the Cat"/>
    <n v="83433472"/>
    <s v="USD"/>
    <x v="1"/>
    <x v="967"/>
    <n v="24"/>
    <n v="3"/>
    <n v="3"/>
    <s v="1.0.1"/>
    <s v="4+"/>
    <x v="0"/>
    <n v="40"/>
    <n v="5"/>
    <n v="1"/>
    <n v="1"/>
  </r>
  <r>
    <n v="9911"/>
    <n v="1142348885"/>
    <s v="Phantasmat: Behind the Mask (Full)"/>
    <n v="964245504"/>
    <s v="USD"/>
    <x v="12"/>
    <x v="389"/>
    <n v="62"/>
    <n v="4.5"/>
    <n v="4.5"/>
    <s v="1.0.0"/>
    <s v="9+"/>
    <x v="0"/>
    <n v="37"/>
    <n v="5"/>
    <n v="5"/>
    <n v="1"/>
  </r>
  <r>
    <n v="9912"/>
    <n v="1142366464"/>
    <s v="Bob Mod"/>
    <n v="19609600"/>
    <s v="USD"/>
    <x v="7"/>
    <x v="314"/>
    <n v="9"/>
    <n v="2"/>
    <n v="2"/>
    <n v="2"/>
    <s v="4+"/>
    <x v="0"/>
    <n v="38"/>
    <n v="3"/>
    <n v="1"/>
    <n v="1"/>
  </r>
  <r>
    <n v="9913"/>
    <n v="1142385805"/>
    <s v="Spirit Rush"/>
    <n v="102096896"/>
    <s v="USD"/>
    <x v="1"/>
    <x v="1328"/>
    <n v="27"/>
    <n v="3.5"/>
    <n v="4"/>
    <n v="1.1000000000000001"/>
    <s v="4+"/>
    <x v="0"/>
    <n v="37"/>
    <n v="5"/>
    <n v="1"/>
    <n v="1"/>
  </r>
  <r>
    <n v="9914"/>
    <n v="1142401623"/>
    <s v="Lip Sync Battle App"/>
    <n v="124694528"/>
    <s v="USD"/>
    <x v="1"/>
    <x v="1657"/>
    <n v="0"/>
    <n v="3.5"/>
    <n v="0"/>
    <s v="1.3.3"/>
    <s v="12+"/>
    <x v="13"/>
    <n v="37"/>
    <n v="4"/>
    <n v="17"/>
    <n v="1"/>
  </r>
  <r>
    <n v="9917"/>
    <n v="1142443107"/>
    <s v="嫘  ～ 胯 胯"/>
    <n v="3148132352"/>
    <s v="USD"/>
    <x v="21"/>
    <x v="197"/>
    <n v="0"/>
    <n v="0"/>
    <n v="0"/>
    <s v="1.0.0"/>
    <s v="12+"/>
    <x v="0"/>
    <n v="40"/>
    <n v="0"/>
    <n v="1"/>
    <n v="0"/>
  </r>
  <r>
    <n v="9922"/>
    <n v="1142543955"/>
    <s v="Crazy Nursery - Newborn Baby Doctor Care"/>
    <n v="97512448"/>
    <s v="USD"/>
    <x v="1"/>
    <x v="496"/>
    <n v="35"/>
    <n v="4"/>
    <n v="4"/>
    <n v="1.2"/>
    <s v="4+"/>
    <x v="0"/>
    <n v="38"/>
    <n v="5"/>
    <n v="11"/>
    <n v="1"/>
  </r>
  <r>
    <n v="9923"/>
    <n v="1142546565"/>
    <s v="Smart Baby Shapes FOOD: Fun Jigsaw Puzzles and Learning Games for toddlers &amp; little kids"/>
    <n v="26571776"/>
    <s v="USD"/>
    <x v="6"/>
    <x v="1458"/>
    <n v="3"/>
    <n v="4.5"/>
    <n v="4.5"/>
    <n v="1"/>
    <s v="4+"/>
    <x v="0"/>
    <n v="38"/>
    <n v="5"/>
    <n v="7"/>
    <n v="1"/>
  </r>
  <r>
    <n v="9924"/>
    <n v="1142578005"/>
    <s v="VR Water Park:Water Stunt &amp; Ride For VirtualGlasse"/>
    <n v="107465728"/>
    <s v="USD"/>
    <x v="1"/>
    <x v="460"/>
    <n v="18"/>
    <n v="2"/>
    <n v="1.5"/>
    <n v="24"/>
    <s v="4+"/>
    <x v="0"/>
    <n v="40"/>
    <n v="5"/>
    <n v="1"/>
    <n v="1"/>
  </r>
  <r>
    <n v="9925"/>
    <n v="1142578941"/>
    <s v="Tropical Twist"/>
    <n v="75849728"/>
    <s v="USD"/>
    <x v="1"/>
    <x v="3145"/>
    <n v="10"/>
    <n v="4.5"/>
    <n v="4.5"/>
    <s v="1.16.0"/>
    <s v="4+"/>
    <x v="0"/>
    <n v="38"/>
    <n v="5"/>
    <n v="9"/>
    <n v="1"/>
  </r>
  <r>
    <n v="9928"/>
    <n v="1142657936"/>
    <s v="Spoofr  GPS &amp; Location Simulator"/>
    <n v="1210368"/>
    <s v="USD"/>
    <x v="7"/>
    <x v="1068"/>
    <n v="2"/>
    <n v="1"/>
    <n v="1"/>
    <n v="1"/>
    <s v="4+"/>
    <x v="0"/>
    <n v="37"/>
    <n v="5"/>
    <n v="1"/>
    <n v="1"/>
  </r>
  <r>
    <n v="9930"/>
    <n v="1142717730"/>
    <s v="Cadenza: Havana Nights (Full)"/>
    <n v="969881600"/>
    <s v="USD"/>
    <x v="12"/>
    <x v="1405"/>
    <n v="61"/>
    <n v="4"/>
    <n v="4"/>
    <s v="1.0.0"/>
    <s v="9+"/>
    <x v="0"/>
    <n v="37"/>
    <n v="5"/>
    <n v="4"/>
    <n v="1"/>
  </r>
  <r>
    <n v="9931"/>
    <n v="1142754013"/>
    <s v="Auto IV Calc for PokemonGO"/>
    <n v="120930304"/>
    <s v="USD"/>
    <x v="1"/>
    <x v="197"/>
    <n v="0"/>
    <n v="0"/>
    <n v="0"/>
    <s v="1.7.5"/>
    <s v="9+"/>
    <x v="0"/>
    <n v="37"/>
    <n v="0"/>
    <n v="2"/>
    <n v="1"/>
  </r>
  <r>
    <n v="9932"/>
    <n v="1142803226"/>
    <s v="Visionn - Real Time Artistic Photo &amp; Video Effects"/>
    <n v="25473024"/>
    <s v="USD"/>
    <x v="7"/>
    <x v="68"/>
    <n v="30"/>
    <n v="4.5"/>
    <n v="4"/>
    <s v="1.3.9"/>
    <s v="4+"/>
    <x v="14"/>
    <n v="25"/>
    <n v="5"/>
    <n v="10"/>
    <n v="1"/>
  </r>
  <r>
    <n v="9939"/>
    <n v="1143052259"/>
    <s v="Narcos: Cartel Wars"/>
    <n v="178887680"/>
    <s v="USD"/>
    <x v="1"/>
    <x v="3146"/>
    <n v="15"/>
    <n v="4.5"/>
    <n v="4.5"/>
    <s v="1.1.13"/>
    <s v="12+"/>
    <x v="0"/>
    <n v="38"/>
    <n v="5"/>
    <n v="7"/>
    <n v="1"/>
  </r>
  <r>
    <n v="9942"/>
    <n v="1143258387"/>
    <s v="Fired Up"/>
    <n v="76398592"/>
    <s v="USD"/>
    <x v="1"/>
    <x v="179"/>
    <n v="47"/>
    <n v="3"/>
    <n v="3.5"/>
    <s v="1.0.1"/>
    <s v="9+"/>
    <x v="0"/>
    <n v="38"/>
    <n v="5"/>
    <n v="1"/>
    <n v="1"/>
  </r>
  <r>
    <n v="9949"/>
    <n v="1143430689"/>
    <s v="勗脯怒嫘嗚箝胯胯憟喳撖株箏之雿"/>
    <n v="216435712"/>
    <s v="USD"/>
    <x v="1"/>
    <x v="197"/>
    <n v="0"/>
    <n v="0"/>
    <n v="0"/>
    <s v="1.0.3"/>
    <s v="9+"/>
    <x v="0"/>
    <n v="37"/>
    <n v="4"/>
    <n v="1"/>
    <n v="1"/>
  </r>
  <r>
    <n v="9950"/>
    <n v="1143436828"/>
    <s v="Jumps - Jumping on Pillars Game"/>
    <n v="12045312"/>
    <s v="USD"/>
    <x v="1"/>
    <x v="250"/>
    <n v="35"/>
    <n v="3.5"/>
    <n v="3.5"/>
    <n v="1"/>
    <s v="4+"/>
    <x v="0"/>
    <n v="40"/>
    <n v="4"/>
    <n v="1"/>
    <n v="1"/>
  </r>
  <r>
    <n v="9951"/>
    <n v="1143437866"/>
    <s v="Slots of Vegas - Play Free Casino slot machines!"/>
    <n v="131643392"/>
    <s v="USD"/>
    <x v="1"/>
    <x v="183"/>
    <n v="4"/>
    <n v="2.5"/>
    <n v="3.5"/>
    <n v="1.04"/>
    <s v="17+"/>
    <x v="0"/>
    <n v="37"/>
    <n v="0"/>
    <n v="1"/>
    <n v="1"/>
  </r>
  <r>
    <n v="9953"/>
    <n v="1143624165"/>
    <s v="Run From Trump"/>
    <n v="167212032"/>
    <s v="USD"/>
    <x v="1"/>
    <x v="1553"/>
    <n v="23"/>
    <n v="4"/>
    <n v="3.5"/>
    <s v="6.0.0"/>
    <s v="12+"/>
    <x v="0"/>
    <n v="37"/>
    <n v="1"/>
    <n v="1"/>
    <n v="1"/>
  </r>
  <r>
    <n v="9954"/>
    <n v="1143689829"/>
    <s v="Moji Me"/>
    <n v="129187840"/>
    <s v="USD"/>
    <x v="2"/>
    <x v="120"/>
    <n v="31"/>
    <n v="3.5"/>
    <n v="4"/>
    <s v="1.0.2"/>
    <s v="9+"/>
    <x v="13"/>
    <n v="37"/>
    <n v="0"/>
    <n v="1"/>
    <n v="1"/>
  </r>
  <r>
    <n v="9957"/>
    <n v="1143897524"/>
    <s v="Offline Auto IV Calc for Pokemon GO"/>
    <n v="126790656"/>
    <s v="USD"/>
    <x v="1"/>
    <x v="32"/>
    <n v="4"/>
    <n v="4.5"/>
    <n v="5"/>
    <n v="3.4"/>
    <s v="9+"/>
    <x v="0"/>
    <n v="37"/>
    <n v="3"/>
    <n v="2"/>
    <n v="1"/>
  </r>
  <r>
    <n v="9959"/>
    <n v="1144018570"/>
    <s v="Water Bottle Flip Challenge"/>
    <n v="21496832"/>
    <s v="USD"/>
    <x v="1"/>
    <x v="611"/>
    <n v="269"/>
    <n v="4"/>
    <n v="4"/>
    <s v="1.0.7"/>
    <s v="4+"/>
    <x v="0"/>
    <n v="40"/>
    <n v="2"/>
    <n v="1"/>
    <n v="1"/>
  </r>
  <r>
    <n v="9963"/>
    <n v="1144076945"/>
    <s v="One More Spin! - Free Vegas Casino Slots"/>
    <n v="127716352"/>
    <s v="USD"/>
    <x v="1"/>
    <x v="831"/>
    <n v="1"/>
    <n v="1"/>
    <n v="1"/>
    <n v="1.04"/>
    <s v="17+"/>
    <x v="0"/>
    <n v="37"/>
    <n v="0"/>
    <n v="1"/>
    <n v="1"/>
  </r>
  <r>
    <n v="9964"/>
    <n v="1144116292"/>
    <s v="Water Bottle Flip Challenge - 2k16 Pro!"/>
    <n v="74035200"/>
    <s v="USD"/>
    <x v="1"/>
    <x v="2400"/>
    <n v="12"/>
    <n v="3"/>
    <n v="3"/>
    <n v="4"/>
    <s v="4+"/>
    <x v="0"/>
    <n v="38"/>
    <n v="5"/>
    <n v="1"/>
    <n v="1"/>
  </r>
  <r>
    <n v="9965"/>
    <n v="1144133049"/>
    <s v="STUGGOJI"/>
    <n v="57677824"/>
    <s v="USD"/>
    <x v="2"/>
    <x v="197"/>
    <n v="0"/>
    <n v="0"/>
    <n v="0"/>
    <n v="1.1000000000000001"/>
    <s v="17+"/>
    <x v="7"/>
    <n v="37"/>
    <n v="0"/>
    <n v="1"/>
    <n v="1"/>
  </r>
  <r>
    <n v="9968"/>
    <n v="1144154105"/>
    <s v="Slip Away Mystify"/>
    <n v="138277888"/>
    <s v="USD"/>
    <x v="6"/>
    <x v="664"/>
    <n v="0"/>
    <n v="4"/>
    <n v="0"/>
    <n v="1.1000000000000001"/>
    <s v="4+"/>
    <x v="0"/>
    <n v="37"/>
    <n v="5"/>
    <n v="1"/>
    <n v="1"/>
  </r>
  <r>
    <n v="9969"/>
    <n v="1144164707"/>
    <s v="Idle Armies"/>
    <n v="77953024"/>
    <s v="USD"/>
    <x v="1"/>
    <x v="3147"/>
    <n v="26"/>
    <n v="4.5"/>
    <n v="5"/>
    <n v="1.175"/>
    <s v="12+"/>
    <x v="0"/>
    <n v="37"/>
    <n v="5"/>
    <n v="1"/>
    <n v="1"/>
  </r>
  <r>
    <n v="9970"/>
    <n v="1144247611"/>
    <s v="Jrump"/>
    <n v="272778240"/>
    <s v="USD"/>
    <x v="1"/>
    <x v="648"/>
    <n v="6"/>
    <n v="4"/>
    <n v="4.5"/>
    <s v="1.0.6"/>
    <s v="9+"/>
    <x v="0"/>
    <n v="40"/>
    <n v="1"/>
    <n v="1"/>
    <n v="1"/>
  </r>
  <r>
    <n v="9972"/>
    <n v="1144325165"/>
    <s v="The Krustashians"/>
    <n v="57183232"/>
    <s v="USD"/>
    <x v="1"/>
    <x v="183"/>
    <n v="0"/>
    <n v="4.5"/>
    <n v="0"/>
    <n v="1.3"/>
    <s v="4+"/>
    <x v="0"/>
    <n v="38"/>
    <n v="5"/>
    <n v="1"/>
    <n v="1"/>
  </r>
  <r>
    <n v="9973"/>
    <n v="1144397186"/>
    <s v="具～踴 喋詻 - 擃移蝝堆嚗扎胯扼嚗莎摯嚗"/>
    <n v="173584384"/>
    <s v="USD"/>
    <x v="1"/>
    <x v="423"/>
    <n v="0"/>
    <n v="5"/>
    <n v="0"/>
    <s v="0.17.518"/>
    <s v="12+"/>
    <x v="0"/>
    <n v="38"/>
    <n v="5"/>
    <n v="1"/>
    <n v="1"/>
  </r>
  <r>
    <n v="9975"/>
    <n v="1144422536"/>
    <s v="Tentacles - Enter the Mind"/>
    <n v="197963776"/>
    <s v="USD"/>
    <x v="1"/>
    <x v="1428"/>
    <n v="24"/>
    <n v="3.5"/>
    <n v="3"/>
    <s v="1.2.0"/>
    <s v="9+"/>
    <x v="0"/>
    <n v="37"/>
    <n v="5"/>
    <n v="10"/>
    <n v="1"/>
  </r>
  <r>
    <n v="9977"/>
    <n v="1144446958"/>
    <s v="Spa Birthday Party - Nails, Hair, Dress Up &amp; Cake"/>
    <n v="116488192"/>
    <s v="USD"/>
    <x v="1"/>
    <x v="552"/>
    <n v="25"/>
    <n v="4"/>
    <n v="4"/>
    <n v="1.4"/>
    <s v="4+"/>
    <x v="0"/>
    <n v="38"/>
    <n v="5"/>
    <n v="11"/>
    <n v="1"/>
  </r>
  <r>
    <n v="9978"/>
    <n v="1144458512"/>
    <s v="Dreamdays Countdown IV: count down to days matter"/>
    <n v="68038656"/>
    <s v="USD"/>
    <x v="2"/>
    <x v="654"/>
    <n v="6"/>
    <n v="4.5"/>
    <n v="3.5"/>
    <n v="4.0999999999999996"/>
    <s v="4+"/>
    <x v="7"/>
    <n v="37"/>
    <n v="0"/>
    <n v="12"/>
    <n v="1"/>
  </r>
  <r>
    <n v="9980"/>
    <n v="1144650526"/>
    <s v="REmojis Keyboard"/>
    <n v="99468288"/>
    <s v="USD"/>
    <x v="2"/>
    <x v="42"/>
    <n v="5"/>
    <n v="2.5"/>
    <n v="1"/>
    <n v="1.3"/>
    <s v="4+"/>
    <x v="7"/>
    <n v="37"/>
    <n v="4"/>
    <n v="1"/>
    <n v="1"/>
  </r>
  <r>
    <n v="9986"/>
    <n v="1144812201"/>
    <s v="Hoverboard Rush Racing Simulator -Hover Board Game"/>
    <n v="41241600"/>
    <s v="USD"/>
    <x v="1"/>
    <x v="423"/>
    <n v="0"/>
    <n v="3.5"/>
    <n v="0"/>
    <s v="1.2.2"/>
    <s v="4+"/>
    <x v="0"/>
    <n v="37"/>
    <n v="2"/>
    <n v="1"/>
    <n v="1"/>
  </r>
  <r>
    <n v="9990"/>
    <n v="1144976930"/>
    <s v="Color 6: Blitz"/>
    <n v="87324672"/>
    <s v="USD"/>
    <x v="1"/>
    <x v="555"/>
    <n v="0"/>
    <n v="4"/>
    <n v="0"/>
    <s v="1.0.4"/>
    <s v="4+"/>
    <x v="0"/>
    <n v="37"/>
    <n v="5"/>
    <n v="1"/>
    <n v="1"/>
  </r>
  <r>
    <n v="9991"/>
    <n v="1144983743"/>
    <s v="Putty 3D"/>
    <n v="19080192"/>
    <s v="USD"/>
    <x v="4"/>
    <x v="163"/>
    <n v="32"/>
    <n v="4.5"/>
    <n v="5"/>
    <s v="1.3.2"/>
    <s v="4+"/>
    <x v="13"/>
    <n v="25"/>
    <n v="4"/>
    <n v="8"/>
    <n v="1"/>
  </r>
  <r>
    <n v="9992"/>
    <n v="1145057065"/>
    <s v="FaZes - Run &amp; Jump"/>
    <n v="45919232"/>
    <s v="USD"/>
    <x v="1"/>
    <x v="1494"/>
    <n v="36"/>
    <n v="4.5"/>
    <n v="4"/>
    <n v="2.4"/>
    <s v="4+"/>
    <x v="0"/>
    <n v="40"/>
    <n v="0"/>
    <n v="1"/>
    <n v="1"/>
  </r>
  <r>
    <n v="9993"/>
    <n v="1145258456"/>
    <s v="Faily Rider"/>
    <n v="152148992"/>
    <s v="USD"/>
    <x v="1"/>
    <x v="3148"/>
    <n v="55"/>
    <n v="4"/>
    <n v="4"/>
    <n v="1.07"/>
    <s v="9+"/>
    <x v="0"/>
    <n v="38"/>
    <n v="4"/>
    <n v="18"/>
    <n v="1"/>
  </r>
  <r>
    <n v="9994"/>
    <n v="1145262669"/>
    <s v="憭找犖喋穿瑯嚚蝑箝嚚"/>
    <n v="104089600"/>
    <s v="USD"/>
    <x v="1"/>
    <x v="197"/>
    <n v="0"/>
    <n v="0"/>
    <n v="0"/>
    <s v="1.1.5"/>
    <s v="4+"/>
    <x v="0"/>
    <n v="37"/>
    <n v="0"/>
    <n v="1"/>
    <n v="1"/>
  </r>
  <r>
    <n v="9996"/>
    <n v="1145275343"/>
    <s v="Super Mario Run"/>
    <n v="194245632"/>
    <s v="USD"/>
    <x v="1"/>
    <x v="3149"/>
    <n v="370"/>
    <n v="2.5"/>
    <n v="4"/>
    <s v="2.1.1"/>
    <s v="4+"/>
    <x v="0"/>
    <n v="37"/>
    <n v="5"/>
    <n v="11"/>
    <n v="1"/>
  </r>
  <r>
    <n v="9997"/>
    <n v="1145290405"/>
    <s v="Escape the Ice Cream Parlor"/>
    <n v="34050048"/>
    <s v="USD"/>
    <x v="1"/>
    <x v="295"/>
    <n v="5"/>
    <n v="4"/>
    <n v="4"/>
    <n v="1"/>
    <s v="4+"/>
    <x v="0"/>
    <n v="40"/>
    <n v="0"/>
    <n v="2"/>
    <n v="1"/>
  </r>
  <r>
    <n v="10000"/>
    <n v="1145442827"/>
    <s v="Bus Simulator PRO 2017"/>
    <n v="546985984"/>
    <s v="USD"/>
    <x v="0"/>
    <x v="736"/>
    <n v="64"/>
    <n v="3.5"/>
    <n v="3.5"/>
    <n v="1.1000000000000001"/>
    <s v="4+"/>
    <x v="0"/>
    <n v="38"/>
    <n v="5"/>
    <n v="1"/>
    <n v="1"/>
  </r>
  <r>
    <n v="10001"/>
    <n v="1145460364"/>
    <s v="Boo - The World's Cutest Dog Game!"/>
    <n v="236668928"/>
    <s v="USD"/>
    <x v="1"/>
    <x v="1620"/>
    <n v="136"/>
    <n v="4.5"/>
    <n v="4.5"/>
    <n v="1.3"/>
    <s v="4+"/>
    <x v="0"/>
    <n v="38"/>
    <n v="5"/>
    <n v="11"/>
    <n v="1"/>
  </r>
  <r>
    <n v="10002"/>
    <n v="1145465310"/>
    <s v="Strawberry Shortcake Holiday Hair - Fashion World"/>
    <n v="413144064"/>
    <s v="USD"/>
    <x v="1"/>
    <x v="2629"/>
    <n v="144"/>
    <n v="4"/>
    <n v="4.5"/>
    <n v="1.2"/>
    <s v="4+"/>
    <x v="13"/>
    <n v="38"/>
    <n v="5"/>
    <n v="9"/>
    <n v="1"/>
  </r>
  <r>
    <n v="10003"/>
    <n v="1145485982"/>
    <s v="Vikings: an Archer's Journey"/>
    <n v="130727936"/>
    <s v="USD"/>
    <x v="6"/>
    <x v="88"/>
    <n v="32"/>
    <n v="4.5"/>
    <n v="4.5"/>
    <n v="1.3"/>
    <s v="9+"/>
    <x v="0"/>
    <n v="37"/>
    <n v="5"/>
    <n v="11"/>
    <n v="1"/>
  </r>
  <r>
    <n v="10004"/>
    <n v="1145500015"/>
    <s v="Drifty Chase"/>
    <n v="189778944"/>
    <s v="USD"/>
    <x v="1"/>
    <x v="2880"/>
    <n v="40"/>
    <n v="4.5"/>
    <n v="4"/>
    <n v="1.7"/>
    <s v="9+"/>
    <x v="0"/>
    <n v="37"/>
    <n v="5"/>
    <n v="1"/>
    <n v="1"/>
  </r>
  <r>
    <n v="10005"/>
    <n v="1145528262"/>
    <s v="Bonk! Presented by The Tonight Show Starring Jimmy Fallon"/>
    <n v="104864768"/>
    <s v="USD"/>
    <x v="1"/>
    <x v="1099"/>
    <n v="30"/>
    <n v="3.5"/>
    <n v="4"/>
    <s v="1.0.1"/>
    <s v="4+"/>
    <x v="13"/>
    <n v="37"/>
    <n v="5"/>
    <n v="1"/>
    <n v="1"/>
  </r>
  <r>
    <n v="10006"/>
    <n v="1145541321"/>
    <s v="Flow Free: Hexes"/>
    <n v="20476928"/>
    <s v="USD"/>
    <x v="1"/>
    <x v="3150"/>
    <n v="55"/>
    <n v="5"/>
    <n v="5"/>
    <n v="1.3"/>
    <s v="4+"/>
    <x v="0"/>
    <n v="38"/>
    <n v="5"/>
    <n v="11"/>
    <n v="1"/>
  </r>
  <r>
    <n v="10007"/>
    <n v="1145602670"/>
    <s v="Masky"/>
    <n v="156213248"/>
    <s v="USD"/>
    <x v="1"/>
    <x v="1860"/>
    <n v="25"/>
    <n v="4.5"/>
    <n v="4"/>
    <n v="1.2"/>
    <s v="4+"/>
    <x v="0"/>
    <n v="40"/>
    <n v="5"/>
    <n v="1"/>
    <n v="1"/>
  </r>
  <r>
    <n v="10008"/>
    <n v="1145696723"/>
    <s v="Golfmoji - Golf Emojis and Stickers"/>
    <n v="52090880"/>
    <s v="USD"/>
    <x v="2"/>
    <x v="197"/>
    <n v="0"/>
    <n v="0"/>
    <n v="0"/>
    <n v="2.0499999999999998"/>
    <s v="12+"/>
    <x v="13"/>
    <n v="37"/>
    <n v="5"/>
    <n v="1"/>
    <n v="1"/>
  </r>
  <r>
    <n v="10011"/>
    <n v="1145738671"/>
    <s v="Eggggg - The Platform Puker"/>
    <n v="366030848"/>
    <s v="USD"/>
    <x v="6"/>
    <x v="3151"/>
    <n v="323"/>
    <n v="4.5"/>
    <n v="4.5"/>
    <s v="1.5.3"/>
    <s v="9+"/>
    <x v="0"/>
    <n v="37"/>
    <n v="5"/>
    <n v="13"/>
    <n v="1"/>
  </r>
  <r>
    <n v="10014"/>
    <n v="1145823552"/>
    <s v="Concrete Jungle"/>
    <n v="256277504"/>
    <s v="USD"/>
    <x v="4"/>
    <x v="764"/>
    <n v="4"/>
    <n v="4.5"/>
    <n v="5"/>
    <n v="1.18"/>
    <s v="12+"/>
    <x v="0"/>
    <n v="37"/>
    <n v="5"/>
    <n v="1"/>
    <n v="1"/>
  </r>
  <r>
    <n v="10017"/>
    <n v="1145877280"/>
    <s v="Defend Pizzeria Craft Shop"/>
    <n v="17582080"/>
    <s v="USD"/>
    <x v="7"/>
    <x v="698"/>
    <n v="11"/>
    <n v="1"/>
    <n v="1"/>
    <n v="1.1000000000000001"/>
    <s v="4+"/>
    <x v="0"/>
    <n v="38"/>
    <n v="3"/>
    <n v="1"/>
    <n v="1"/>
  </r>
  <r>
    <n v="10018"/>
    <n v="1145920150"/>
    <s v="Huetopia"/>
    <n v="10219520"/>
    <s v="USD"/>
    <x v="2"/>
    <x v="2574"/>
    <n v="4"/>
    <n v="5"/>
    <n v="5"/>
    <s v="1.0.1"/>
    <s v="4+"/>
    <x v="0"/>
    <n v="38"/>
    <n v="4"/>
    <n v="1"/>
    <n v="1"/>
  </r>
  <r>
    <n v="10020"/>
    <n v="1146128499"/>
    <s v="White Tiles 4: Piano Master (All mini games in 1)"/>
    <n v="94298112"/>
    <s v="USD"/>
    <x v="1"/>
    <x v="3152"/>
    <n v="145"/>
    <n v="4.5"/>
    <n v="4.5"/>
    <s v="4.96.1"/>
    <s v="4+"/>
    <x v="0"/>
    <n v="38"/>
    <n v="5"/>
    <n v="2"/>
    <n v="1"/>
  </r>
  <r>
    <n v="10021"/>
    <n v="1146138135"/>
    <s v="ZipZap"/>
    <n v="17095680"/>
    <s v="USD"/>
    <x v="7"/>
    <x v="1188"/>
    <n v="3307"/>
    <n v="5"/>
    <n v="5"/>
    <n v="2.02"/>
    <s v="4+"/>
    <x v="0"/>
    <n v="40"/>
    <n v="3"/>
    <n v="10"/>
    <n v="1"/>
  </r>
  <r>
    <n v="10022"/>
    <n v="1146177222"/>
    <s v="Flud."/>
    <n v="9238528"/>
    <s v="USD"/>
    <x v="2"/>
    <x v="1932"/>
    <n v="15"/>
    <n v="3.5"/>
    <n v="3.5"/>
    <s v="1.1.2"/>
    <s v="4+"/>
    <x v="0"/>
    <n v="38"/>
    <n v="4"/>
    <n v="11"/>
    <n v="1"/>
  </r>
  <r>
    <n v="10023"/>
    <n v="1146223410"/>
    <s v="ThemeBoss - Live Wallpapers"/>
    <n v="139218944"/>
    <s v="USD"/>
    <x v="7"/>
    <x v="683"/>
    <n v="2"/>
    <n v="2.5"/>
    <n v="3"/>
    <s v="1.2.5"/>
    <s v="4+"/>
    <x v="17"/>
    <n v="37"/>
    <n v="0"/>
    <n v="12"/>
    <n v="1"/>
  </r>
  <r>
    <n v="10024"/>
    <n v="1146274176"/>
    <s v="Monster Craft GO - Find and Catch pixelmon CarToon"/>
    <n v="35549184"/>
    <s v="USD"/>
    <x v="1"/>
    <x v="3153"/>
    <n v="1503"/>
    <n v="4.5"/>
    <n v="5"/>
    <n v="1.8"/>
    <s v="4+"/>
    <x v="0"/>
    <n v="37"/>
    <n v="4"/>
    <n v="1"/>
    <n v="1"/>
  </r>
  <r>
    <n v="10025"/>
    <n v="1146320033"/>
    <s v="Dierks Bentley Lyric Keyboard + Emojis"/>
    <n v="91759616"/>
    <s v="USD"/>
    <x v="7"/>
    <x v="951"/>
    <n v="0"/>
    <n v="5"/>
    <n v="0"/>
    <s v="1.0.5"/>
    <s v="9+"/>
    <x v="7"/>
    <n v="37"/>
    <n v="3"/>
    <n v="1"/>
    <n v="1"/>
  </r>
  <r>
    <n v="10027"/>
    <n v="1146398155"/>
    <s v="My Teacher - School Classroom Play &amp; Learn"/>
    <n v="123944960"/>
    <s v="USD"/>
    <x v="1"/>
    <x v="867"/>
    <n v="24"/>
    <n v="4"/>
    <n v="4"/>
    <n v="1.3"/>
    <s v="4+"/>
    <x v="0"/>
    <n v="38"/>
    <n v="5"/>
    <n v="10"/>
    <n v="1"/>
  </r>
  <r>
    <n v="10028"/>
    <n v="1146465836"/>
    <s v="Hill Climb Racing 2"/>
    <n v="120797184"/>
    <s v="USD"/>
    <x v="1"/>
    <x v="3154"/>
    <n v="732"/>
    <n v="4.5"/>
    <n v="4.5"/>
    <s v="1.5.1"/>
    <s v="9+"/>
    <x v="0"/>
    <n v="37"/>
    <n v="5"/>
    <n v="1"/>
    <n v="1"/>
  </r>
  <r>
    <n v="10029"/>
    <n v="1146543227"/>
    <s v="Infinite Painter"/>
    <n v="22405120"/>
    <s v="USD"/>
    <x v="1"/>
    <x v="702"/>
    <n v="21"/>
    <n v="4"/>
    <n v="4"/>
    <n v="1.5"/>
    <s v="4+"/>
    <x v="1"/>
    <n v="24"/>
    <n v="5"/>
    <n v="1"/>
    <n v="1"/>
  </r>
  <r>
    <n v="10030"/>
    <n v="1146552070"/>
    <s v="Dog Sled Saga"/>
    <n v="79204352"/>
    <s v="USD"/>
    <x v="0"/>
    <x v="1425"/>
    <n v="50"/>
    <n v="4"/>
    <n v="4.5"/>
    <s v="1.0.6"/>
    <s v="4+"/>
    <x v="0"/>
    <n v="37"/>
    <n v="5"/>
    <n v="1"/>
    <n v="1"/>
  </r>
  <r>
    <n v="10031"/>
    <n v="1146601414"/>
    <s v="Bold Moves"/>
    <n v="226617344"/>
    <s v="USD"/>
    <x v="1"/>
    <x v="3155"/>
    <n v="433"/>
    <n v="4.5"/>
    <n v="4"/>
    <n v="1.1000000000000001"/>
    <s v="4+"/>
    <x v="0"/>
    <n v="37"/>
    <n v="5"/>
    <n v="1"/>
    <n v="1"/>
  </r>
  <r>
    <n v="10033"/>
    <n v="1146696085"/>
    <s v="Philm-Video&amp;Photo Editor,REAL-TIME Magic Filter"/>
    <n v="90322944"/>
    <s v="USD"/>
    <x v="1"/>
    <x v="2859"/>
    <n v="0"/>
    <n v="4"/>
    <n v="0"/>
    <s v="1.4.0"/>
    <s v="4+"/>
    <x v="14"/>
    <n v="38"/>
    <n v="0"/>
    <n v="3"/>
    <n v="1"/>
  </r>
  <r>
    <n v="10036"/>
    <n v="1146713881"/>
    <s v="嫘 研怒嚗喋～"/>
    <n v="3975609344"/>
    <s v="USD"/>
    <x v="3"/>
    <x v="197"/>
    <n v="0"/>
    <n v="0"/>
    <n v="0"/>
    <s v="1.0.2"/>
    <s v="12+"/>
    <x v="0"/>
    <n v="38"/>
    <n v="0"/>
    <n v="1"/>
    <n v="0"/>
  </r>
  <r>
    <n v="10039"/>
    <n v="1146788003"/>
    <s v="冽撣敹怎甇曄蔭虜"/>
    <n v="83985408"/>
    <s v="USD"/>
    <x v="1"/>
    <x v="197"/>
    <n v="0"/>
    <n v="0"/>
    <n v="0"/>
    <n v="1.6"/>
    <s v="12+"/>
    <x v="0"/>
    <n v="40"/>
    <n v="5"/>
    <n v="1"/>
    <n v="1"/>
  </r>
  <r>
    <n v="10040"/>
    <n v="1146792601"/>
    <s v="璉格-3d駁箸迂銋皜豢"/>
    <n v="87440384"/>
    <s v="USD"/>
    <x v="1"/>
    <x v="197"/>
    <n v="0"/>
    <n v="0"/>
    <n v="0"/>
    <n v="1"/>
    <s v="17+"/>
    <x v="0"/>
    <n v="38"/>
    <n v="0"/>
    <n v="2"/>
    <n v="1"/>
  </r>
  <r>
    <n v="10041"/>
    <n v="1146828763"/>
    <s v="Stony Road"/>
    <n v="106221568"/>
    <s v="USD"/>
    <x v="1"/>
    <x v="1119"/>
    <n v="155"/>
    <n v="4"/>
    <n v="4"/>
    <n v="1.1000000000000001"/>
    <s v="4+"/>
    <x v="0"/>
    <n v="40"/>
    <n v="5"/>
    <n v="1"/>
    <n v="1"/>
  </r>
  <r>
    <n v="10042"/>
    <n v="1146971602"/>
    <s v="Star Wars Force Band by Sphero"/>
    <n v="559704064"/>
    <s v="USD"/>
    <x v="1"/>
    <x v="2857"/>
    <n v="178"/>
    <n v="4.5"/>
    <n v="4.5"/>
    <s v="1.0.6"/>
    <s v="4+"/>
    <x v="13"/>
    <n v="35"/>
    <n v="4"/>
    <n v="1"/>
    <n v="1"/>
  </r>
  <r>
    <n v="10043"/>
    <n v="1146991999"/>
    <s v="Tongo Music - for kids and families"/>
    <n v="405502976"/>
    <s v="USD"/>
    <x v="7"/>
    <x v="1242"/>
    <n v="4"/>
    <n v="4"/>
    <n v="4.5"/>
    <s v="1.3."/>
    <s v="4+"/>
    <x v="16"/>
    <n v="40"/>
    <n v="5"/>
    <n v="13"/>
    <n v="1"/>
  </r>
  <r>
    <n v="10044"/>
    <n v="1147002179"/>
    <s v="The Trail"/>
    <n v="542597120"/>
    <s v="USD"/>
    <x v="1"/>
    <x v="3156"/>
    <n v="372"/>
    <n v="4"/>
    <n v="4.5"/>
    <n v="1.6"/>
    <s v="9+"/>
    <x v="0"/>
    <n v="25"/>
    <n v="5"/>
    <n v="1"/>
    <n v="1"/>
  </r>
  <r>
    <n v="10051"/>
    <n v="1147195439"/>
    <s v="Bubble Island 2 - Pop Bubble Shooter"/>
    <n v="242101248"/>
    <s v="USD"/>
    <x v="1"/>
    <x v="3157"/>
    <n v="67"/>
    <n v="4.5"/>
    <n v="5"/>
    <s v="1.14.9"/>
    <s v="4+"/>
    <x v="0"/>
    <n v="37"/>
    <n v="5"/>
    <n v="15"/>
    <n v="1"/>
  </r>
  <r>
    <n v="10052"/>
    <n v="1147225129"/>
    <s v="Tidal Rider"/>
    <n v="85362688"/>
    <s v="USD"/>
    <x v="1"/>
    <x v="2164"/>
    <n v="2"/>
    <n v="4"/>
    <n v="4.5"/>
    <n v="1.4"/>
    <s v="4+"/>
    <x v="0"/>
    <n v="38"/>
    <n v="5"/>
    <n v="1"/>
    <n v="1"/>
  </r>
  <r>
    <n v="10054"/>
    <n v="1147297267"/>
    <s v="Don't Starve: Shipwrecked"/>
    <n v="633698304"/>
    <s v="USD"/>
    <x v="4"/>
    <x v="2203"/>
    <n v="55"/>
    <n v="3.5"/>
    <n v="3.5"/>
    <n v="1.5"/>
    <s v="9+"/>
    <x v="0"/>
    <n v="25"/>
    <n v="5"/>
    <n v="1"/>
    <n v="1"/>
  </r>
  <r>
    <n v="10055"/>
    <n v="1147331964"/>
    <s v="Invisible, Inc."/>
    <n v="536311808"/>
    <s v="USD"/>
    <x v="4"/>
    <x v="2072"/>
    <n v="20"/>
    <n v="4.5"/>
    <n v="4.5"/>
    <n v="1.1000000000000001"/>
    <s v="12+"/>
    <x v="0"/>
    <n v="16"/>
    <n v="5"/>
    <n v="1"/>
    <n v="1"/>
  </r>
  <r>
    <n v="10056"/>
    <n v="1147424561"/>
    <s v="NFL Rush Gameday"/>
    <n v="824104960"/>
    <s v="USD"/>
    <x v="1"/>
    <x v="2979"/>
    <n v="10"/>
    <n v="4"/>
    <n v="5"/>
    <s v="1.4.2"/>
    <s v="4+"/>
    <x v="10"/>
    <n v="37"/>
    <n v="5"/>
    <n v="1"/>
    <n v="1"/>
  </r>
  <r>
    <n v="10058"/>
    <n v="1147432809"/>
    <s v="ARP ODYSSEi"/>
    <n v="105809920"/>
    <s v="USD"/>
    <x v="32"/>
    <x v="2332"/>
    <n v="38"/>
    <n v="4.5"/>
    <n v="4.5"/>
    <s v="1.0.3"/>
    <s v="4+"/>
    <x v="6"/>
    <n v="25"/>
    <n v="5"/>
    <n v="2"/>
    <n v="1"/>
  </r>
  <r>
    <n v="10059"/>
    <n v="1147452760"/>
    <s v="European War 5: Empire"/>
    <n v="127559680"/>
    <s v="USD"/>
    <x v="1"/>
    <x v="1470"/>
    <n v="41"/>
    <n v="4"/>
    <n v="4"/>
    <s v="1.2.2"/>
    <s v="9+"/>
    <x v="0"/>
    <n v="37"/>
    <n v="5"/>
    <n v="5"/>
    <n v="1"/>
  </r>
  <r>
    <n v="10071"/>
    <n v="1147667378"/>
    <s v="Digiposte +"/>
    <n v="106643456"/>
    <s v="USD"/>
    <x v="1"/>
    <x v="197"/>
    <n v="0"/>
    <n v="0"/>
    <n v="0"/>
    <n v="1.4"/>
    <s v="4+"/>
    <x v="1"/>
    <n v="37"/>
    <n v="5"/>
    <n v="2"/>
    <n v="1"/>
  </r>
  <r>
    <n v="10072"/>
    <n v="1147863312"/>
    <s v="Clashy Colors"/>
    <n v="20506624"/>
    <s v="USD"/>
    <x v="1"/>
    <x v="2624"/>
    <n v="850"/>
    <n v="5"/>
    <n v="5"/>
    <n v="1.1000000000000001"/>
    <s v="4+"/>
    <x v="0"/>
    <n v="38"/>
    <n v="4"/>
    <n v="1"/>
    <n v="1"/>
  </r>
  <r>
    <n v="10074"/>
    <n v="1147910573"/>
    <s v="扎 - 芥胯嚗"/>
    <n v="47551488"/>
    <s v="USD"/>
    <x v="1"/>
    <x v="197"/>
    <n v="0"/>
    <n v="0"/>
    <n v="0"/>
    <s v="2.0.2"/>
    <s v="4+"/>
    <x v="0"/>
    <n v="37"/>
    <n v="3"/>
    <n v="2"/>
    <n v="1"/>
  </r>
  <r>
    <n v="10077"/>
    <n v="1147923152"/>
    <s v="Timepage for iPad  Calendar by Moleskine"/>
    <n v="85417984"/>
    <s v="USD"/>
    <x v="12"/>
    <x v="1860"/>
    <n v="0"/>
    <n v="3.5"/>
    <n v="0"/>
    <s v="1.6.1"/>
    <s v="4+"/>
    <x v="1"/>
    <n v="24"/>
    <n v="5"/>
    <n v="7"/>
    <n v="1"/>
  </r>
  <r>
    <n v="10079"/>
    <n v="1147995014"/>
    <s v="Limo Driving School a Valet Driver License Test Parking Simulator"/>
    <n v="288715776"/>
    <s v="USD"/>
    <x v="1"/>
    <x v="66"/>
    <n v="26"/>
    <n v="3.5"/>
    <n v="4"/>
    <n v="1.1000000000000001"/>
    <s v="4+"/>
    <x v="0"/>
    <n v="38"/>
    <n v="5"/>
    <n v="1"/>
    <n v="1"/>
  </r>
  <r>
    <n v="10081"/>
    <n v="1148022751"/>
    <s v="Knights Fight: Medieval Arena"/>
    <n v="479453184"/>
    <s v="USD"/>
    <x v="1"/>
    <x v="1688"/>
    <n v="141"/>
    <n v="4"/>
    <n v="4"/>
    <s v="1.0.11"/>
    <s v="12+"/>
    <x v="0"/>
    <n v="38"/>
    <n v="5"/>
    <n v="1"/>
    <n v="1"/>
  </r>
  <r>
    <n v="10082"/>
    <n v="1148046351"/>
    <s v="Cosmolander - Missions in the Solar System"/>
    <n v="369460224"/>
    <s v="USD"/>
    <x v="6"/>
    <x v="314"/>
    <n v="0"/>
    <n v="2.5"/>
    <n v="0"/>
    <s v="2.0.1"/>
    <s v="4+"/>
    <x v="16"/>
    <n v="37"/>
    <n v="5"/>
    <n v="6"/>
    <n v="1"/>
  </r>
  <r>
    <n v="10083"/>
    <n v="1148047801"/>
    <s v="Siralim 2 (RPG / Roguelike)"/>
    <n v="150971392"/>
    <s v="USD"/>
    <x v="4"/>
    <x v="764"/>
    <n v="0"/>
    <n v="4"/>
    <n v="0"/>
    <s v="2.4.1"/>
    <s v="12+"/>
    <x v="0"/>
    <n v="37"/>
    <n v="5"/>
    <n v="1"/>
    <n v="1"/>
  </r>
  <r>
    <n v="10084"/>
    <n v="1148053146"/>
    <s v="Osteya: Adventures"/>
    <n v="65756160"/>
    <s v="USD"/>
    <x v="1"/>
    <x v="315"/>
    <n v="5"/>
    <n v="3.5"/>
    <n v="5"/>
    <s v="2.0.2"/>
    <s v="9+"/>
    <x v="0"/>
    <n v="37"/>
    <n v="5"/>
    <n v="1"/>
    <n v="1"/>
  </r>
  <r>
    <n v="10086"/>
    <n v="1148119410"/>
    <s v="Lifeline: Flatline"/>
    <n v="147597312"/>
    <s v="USD"/>
    <x v="7"/>
    <x v="308"/>
    <n v="161"/>
    <n v="4.5"/>
    <n v="4.5"/>
    <s v="1.0.2"/>
    <s v="9+"/>
    <x v="0"/>
    <n v="37"/>
    <n v="4"/>
    <n v="6"/>
    <n v="1"/>
  </r>
  <r>
    <n v="10087"/>
    <n v="1148138918"/>
    <s v="Secrets of the Dark: The Flower of Shadow (Full)"/>
    <n v="903281664"/>
    <s v="USD"/>
    <x v="12"/>
    <x v="44"/>
    <n v="32"/>
    <n v="3.5"/>
    <n v="3.5"/>
    <s v="1.0.0"/>
    <s v="9+"/>
    <x v="0"/>
    <n v="24"/>
    <n v="5"/>
    <n v="3"/>
    <n v="1"/>
  </r>
  <r>
    <n v="10088"/>
    <n v="1148177808"/>
    <s v="FOX Sports VR"/>
    <n v="405783552"/>
    <s v="USD"/>
    <x v="1"/>
    <x v="285"/>
    <n v="0"/>
    <n v="3"/>
    <n v="0"/>
    <n v="1.9"/>
    <s v="4+"/>
    <x v="10"/>
    <n v="37"/>
    <n v="4"/>
    <n v="1"/>
    <n v="0"/>
  </r>
  <r>
    <n v="10089"/>
    <n v="1148201330"/>
    <s v="FFmoji 2016 - Your Fantasy Football Emoji Keyboard"/>
    <n v="16068608"/>
    <s v="USD"/>
    <x v="1"/>
    <x v="197"/>
    <n v="0"/>
    <n v="0"/>
    <n v="0"/>
    <n v="1.1000000000000001"/>
    <s v="12+"/>
    <x v="10"/>
    <n v="37"/>
    <n v="5"/>
    <n v="1"/>
    <n v="1"/>
  </r>
  <r>
    <n v="10090"/>
    <n v="1148229094"/>
    <s v="BurbuMoji"/>
    <n v="20556800"/>
    <s v="USD"/>
    <x v="2"/>
    <x v="410"/>
    <n v="9"/>
    <n v="3"/>
    <n v="2"/>
    <s v="1.2.0"/>
    <s v="12+"/>
    <x v="13"/>
    <n v="37"/>
    <n v="0"/>
    <n v="1"/>
    <n v="1"/>
  </r>
  <r>
    <n v="10091"/>
    <n v="1148320769"/>
    <s v="Ketchapp Tennis"/>
    <n v="167264256"/>
    <s v="USD"/>
    <x v="1"/>
    <x v="2723"/>
    <n v="830"/>
    <n v="4"/>
    <n v="4"/>
    <n v="1"/>
    <s v="4+"/>
    <x v="0"/>
    <n v="38"/>
    <n v="5"/>
    <n v="4"/>
    <n v="1"/>
  </r>
  <r>
    <n v="10092"/>
    <n v="1148321705"/>
    <s v="Bully: Anniversary Edition"/>
    <n v="2413393920"/>
    <s v="USD"/>
    <x v="12"/>
    <x v="2600"/>
    <n v="305"/>
    <n v="4.5"/>
    <n v="4.5"/>
    <n v="1.04"/>
    <s v="12+"/>
    <x v="0"/>
    <n v="37"/>
    <n v="5"/>
    <n v="7"/>
    <n v="1"/>
  </r>
  <r>
    <n v="10093"/>
    <n v="1148362520"/>
    <s v="Hide it Hillary!"/>
    <n v="23513088"/>
    <s v="USD"/>
    <x v="2"/>
    <x v="748"/>
    <n v="5"/>
    <n v="5"/>
    <n v="5"/>
    <s v="1.5.0"/>
    <s v="9+"/>
    <x v="0"/>
    <n v="40"/>
    <n v="0"/>
    <n v="1"/>
    <n v="1"/>
  </r>
  <r>
    <n v="10094"/>
    <n v="1148364175"/>
    <s v="My PriceQuote"/>
    <n v="21143552"/>
    <s v="USD"/>
    <x v="12"/>
    <x v="483"/>
    <n v="0"/>
    <n v="4.5"/>
    <n v="0"/>
    <s v="1.2.6"/>
    <s v="4+"/>
    <x v="1"/>
    <n v="37"/>
    <n v="3"/>
    <n v="1"/>
    <n v="1"/>
  </r>
  <r>
    <n v="10096"/>
    <n v="1148435076"/>
    <s v="Roofbot: Puzzler On The Roof"/>
    <n v="156247040"/>
    <s v="USD"/>
    <x v="6"/>
    <x v="2641"/>
    <n v="589"/>
    <n v="4.5"/>
    <n v="4.5"/>
    <s v="1.1.1"/>
    <s v="4+"/>
    <x v="0"/>
    <n v="37"/>
    <n v="5"/>
    <n v="11"/>
    <n v="1"/>
  </r>
  <r>
    <n v="10097"/>
    <n v="1148435080"/>
    <s v="Parallyzed: Surreal Platform Runner"/>
    <n v="235838464"/>
    <s v="USD"/>
    <x v="6"/>
    <x v="66"/>
    <n v="16"/>
    <n v="4.5"/>
    <n v="4.5"/>
    <s v="1.1.1"/>
    <s v="9+"/>
    <x v="0"/>
    <n v="37"/>
    <n v="5"/>
    <n v="10"/>
    <n v="1"/>
  </r>
  <r>
    <n v="10099"/>
    <n v="1148457316"/>
    <s v="Tamotions by Tami Roman"/>
    <n v="7330816"/>
    <s v="USD"/>
    <x v="2"/>
    <x v="1405"/>
    <n v="61"/>
    <n v="4.5"/>
    <n v="4.5"/>
    <n v="1.1000000000000001"/>
    <s v="17+"/>
    <x v="13"/>
    <n v="37"/>
    <n v="0"/>
    <n v="1"/>
    <n v="1"/>
  </r>
  <r>
    <n v="10101"/>
    <n v="1148502570"/>
    <s v="niconico ch"/>
    <n v="55334912"/>
    <s v="USD"/>
    <x v="1"/>
    <x v="197"/>
    <n v="0"/>
    <n v="0"/>
    <n v="0"/>
    <s v="1.0.9"/>
    <s v="17+"/>
    <x v="9"/>
    <n v="37"/>
    <n v="0"/>
    <n v="2"/>
    <n v="1"/>
  </r>
  <r>
    <n v="10102"/>
    <n v="1148524123"/>
    <s v="Uber隡郊銝剖"/>
    <n v="51692544"/>
    <s v="USD"/>
    <x v="1"/>
    <x v="1068"/>
    <n v="2"/>
    <n v="1"/>
    <n v="1"/>
    <s v="4.8.19"/>
    <s v="4+"/>
    <x v="8"/>
    <n v="37"/>
    <n v="0"/>
    <n v="1"/>
    <n v="1"/>
  </r>
  <r>
    <n v="10106"/>
    <n v="1148587239"/>
    <s v="My Town : Preschool"/>
    <n v="386007040"/>
    <s v="USD"/>
    <x v="6"/>
    <x v="1405"/>
    <n v="61"/>
    <n v="4.5"/>
    <n v="4.5"/>
    <n v="1"/>
    <s v="4+"/>
    <x v="16"/>
    <n v="38"/>
    <n v="5"/>
    <n v="1"/>
    <n v="1"/>
  </r>
  <r>
    <n v="10107"/>
    <n v="1148613767"/>
    <s v="Rubin.io"/>
    <n v="34772992"/>
    <s v="USD"/>
    <x v="1"/>
    <x v="836"/>
    <n v="2"/>
    <n v="2.5"/>
    <n v="3"/>
    <n v="1.1000000000000001"/>
    <s v="4+"/>
    <x v="0"/>
    <n v="37"/>
    <n v="5"/>
    <n v="1"/>
    <n v="1"/>
  </r>
  <r>
    <n v="10108"/>
    <n v="1148726949"/>
    <s v="NHL SuperCard 2K17"/>
    <n v="426580992"/>
    <s v="USD"/>
    <x v="1"/>
    <x v="648"/>
    <n v="4"/>
    <n v="3.5"/>
    <n v="5"/>
    <n v="1.04"/>
    <s v="4+"/>
    <x v="0"/>
    <n v="37"/>
    <n v="5"/>
    <n v="4"/>
    <n v="1"/>
  </r>
  <r>
    <n v="10109"/>
    <n v="1148799284"/>
    <s v="冽閰晞單-閰晞"/>
    <n v="54333440"/>
    <s v="USD"/>
    <x v="1"/>
    <x v="197"/>
    <n v="0"/>
    <n v="0"/>
    <n v="0"/>
    <s v="1.0.4"/>
    <s v="12+"/>
    <x v="20"/>
    <n v="37"/>
    <n v="0"/>
    <n v="1"/>
    <n v="1"/>
  </r>
  <r>
    <n v="10117"/>
    <n v="1148931050"/>
    <s v="Super Fashion Show - Girls Makeup, Dressup Games"/>
    <n v="97480704"/>
    <s v="USD"/>
    <x v="1"/>
    <x v="716"/>
    <n v="125"/>
    <n v="4.5"/>
    <n v="4.5"/>
    <n v="1"/>
    <s v="4+"/>
    <x v="0"/>
    <n v="43"/>
    <n v="5"/>
    <n v="2"/>
    <n v="1"/>
  </r>
  <r>
    <n v="10118"/>
    <n v="1148944266"/>
    <s v="Evil Zombie Graveyard Apocalypse Shooting VR Games"/>
    <n v="129430528"/>
    <s v="USD"/>
    <x v="1"/>
    <x v="177"/>
    <n v="0"/>
    <n v="3.5"/>
    <n v="0"/>
    <n v="1.7"/>
    <s v="17+"/>
    <x v="0"/>
    <n v="40"/>
    <n v="5"/>
    <n v="17"/>
    <n v="1"/>
  </r>
  <r>
    <n v="10119"/>
    <n v="1148979232"/>
    <s v="Nekosan"/>
    <n v="49047552"/>
    <s v="USD"/>
    <x v="1"/>
    <x v="3158"/>
    <n v="163"/>
    <n v="4.5"/>
    <n v="4.5"/>
    <n v="1.7"/>
    <s v="4+"/>
    <x v="0"/>
    <n v="37"/>
    <n v="5"/>
    <n v="14"/>
    <n v="1"/>
  </r>
  <r>
    <n v="10125"/>
    <n v="1149330452"/>
    <s v="Jelly Blast: New Exciting Match 3"/>
    <n v="158268416"/>
    <s v="USD"/>
    <x v="1"/>
    <x v="3159"/>
    <n v="405"/>
    <n v="4.5"/>
    <n v="4.5"/>
    <s v="4.2.0"/>
    <s v="4+"/>
    <x v="0"/>
    <n v="40"/>
    <n v="5"/>
    <n v="1"/>
    <n v="1"/>
  </r>
  <r>
    <n v="10126"/>
    <n v="1149338810"/>
    <s v="FunBridge Quiz 3"/>
    <n v="34081792"/>
    <s v="USD"/>
    <x v="15"/>
    <x v="1458"/>
    <n v="3"/>
    <n v="3.5"/>
    <n v="3.5"/>
    <s v="1.2.0"/>
    <s v="4+"/>
    <x v="0"/>
    <n v="37"/>
    <n v="5"/>
    <n v="2"/>
    <n v="1"/>
  </r>
  <r>
    <n v="10127"/>
    <n v="1149476118"/>
    <s v="Midnight Calling: Jeronimo"/>
    <n v="751140864"/>
    <s v="USD"/>
    <x v="1"/>
    <x v="2029"/>
    <n v="127"/>
    <n v="4.5"/>
    <n v="4.5"/>
    <s v="1.0.0"/>
    <s v="9+"/>
    <x v="0"/>
    <n v="37"/>
    <n v="5"/>
    <n v="5"/>
    <n v="1"/>
  </r>
  <r>
    <n v="10128"/>
    <n v="1149479233"/>
    <s v="Christmas Stories: The Gift of the Magi"/>
    <n v="704336896"/>
    <s v="USD"/>
    <x v="1"/>
    <x v="432"/>
    <n v="120"/>
    <n v="4.5"/>
    <n v="4.5"/>
    <s v="1.0.2"/>
    <s v="9+"/>
    <x v="0"/>
    <n v="37"/>
    <n v="5"/>
    <n v="5"/>
    <n v="1"/>
  </r>
  <r>
    <n v="10129"/>
    <n v="1149500619"/>
    <s v="Crystal Rush! Color Shoot Arcade Game"/>
    <n v="133867520"/>
    <s v="USD"/>
    <x v="1"/>
    <x v="285"/>
    <n v="4"/>
    <n v="4"/>
    <n v="5"/>
    <n v="1.4"/>
    <s v="9+"/>
    <x v="0"/>
    <n v="37"/>
    <n v="4"/>
    <n v="1"/>
    <n v="1"/>
  </r>
  <r>
    <n v="10137"/>
    <n v="1149845877"/>
    <s v="Break Liner"/>
    <n v="136130560"/>
    <s v="USD"/>
    <x v="1"/>
    <x v="2527"/>
    <n v="349"/>
    <n v="4"/>
    <n v="4"/>
    <s v="1.1.1"/>
    <s v="4+"/>
    <x v="0"/>
    <n v="38"/>
    <n v="5"/>
    <n v="1"/>
    <n v="1"/>
  </r>
  <r>
    <n v="10139"/>
    <n v="1149994032"/>
    <s v="Facetune 2"/>
    <n v="141808640"/>
    <s v="USD"/>
    <x v="1"/>
    <x v="3160"/>
    <n v="12"/>
    <n v="3"/>
    <n v="3.5"/>
    <n v="1.5"/>
    <s v="4+"/>
    <x v="14"/>
    <n v="25"/>
    <n v="5"/>
    <n v="12"/>
    <n v="1"/>
  </r>
  <r>
    <n v="10141"/>
    <n v="1150057624"/>
    <s v="Grandpa, what the fone?"/>
    <n v="58182656"/>
    <s v="USD"/>
    <x v="1"/>
    <x v="823"/>
    <n v="14"/>
    <n v="4"/>
    <n v="4"/>
    <s v="1.4.1"/>
    <s v="12+"/>
    <x v="0"/>
    <n v="37"/>
    <n v="4"/>
    <n v="3"/>
    <n v="1"/>
  </r>
  <r>
    <n v="10142"/>
    <n v="1150132840"/>
    <s v="BeetMoji"/>
    <n v="13500416"/>
    <s v="USD"/>
    <x v="7"/>
    <x v="1873"/>
    <n v="84"/>
    <n v="2.5"/>
    <n v="2.5"/>
    <s v="1.0.2"/>
    <s v="12+"/>
    <x v="13"/>
    <n v="37"/>
    <n v="4"/>
    <n v="1"/>
    <n v="1"/>
  </r>
  <r>
    <n v="10143"/>
    <n v="1150253456"/>
    <e v="#NAME?"/>
    <n v="253259776"/>
    <s v="USD"/>
    <x v="1"/>
    <x v="197"/>
    <n v="0"/>
    <n v="0"/>
    <n v="0"/>
    <n v="1.1000000000000001"/>
    <s v="9+"/>
    <x v="0"/>
    <n v="40"/>
    <n v="5"/>
    <n v="1"/>
    <n v="1"/>
  </r>
  <r>
    <n v="10146"/>
    <n v="1150346397"/>
    <s v="Baby Panda's Carnival"/>
    <n v="131486720"/>
    <s v="USD"/>
    <x v="1"/>
    <x v="183"/>
    <n v="1"/>
    <n v="4.5"/>
    <n v="3"/>
    <s v="9.12.0000"/>
    <s v="4+"/>
    <x v="16"/>
    <n v="38"/>
    <n v="5"/>
    <n v="12"/>
    <n v="1"/>
  </r>
  <r>
    <n v="10151"/>
    <n v="1150509995"/>
    <s v="Intuition Guidances"/>
    <n v="66417664"/>
    <s v="USD"/>
    <x v="1"/>
    <x v="197"/>
    <n v="0"/>
    <n v="0"/>
    <n v="0"/>
    <n v="1.1000000000000001"/>
    <s v="17+"/>
    <x v="12"/>
    <n v="37"/>
    <n v="3"/>
    <n v="1"/>
    <n v="1"/>
  </r>
  <r>
    <n v="10152"/>
    <n v="1150735504"/>
    <s v="Puzzlepops! Trick or Treat"/>
    <n v="151424000"/>
    <s v="USD"/>
    <x v="1"/>
    <x v="1405"/>
    <n v="49"/>
    <n v="4"/>
    <n v="4"/>
    <s v="1.0.2"/>
    <s v="9+"/>
    <x v="0"/>
    <n v="37"/>
    <n v="5"/>
    <n v="5"/>
    <n v="1"/>
  </r>
  <r>
    <n v="10154"/>
    <n v="1150821668"/>
    <s v="Twisty Board"/>
    <n v="117156864"/>
    <s v="USD"/>
    <x v="1"/>
    <x v="2062"/>
    <n v="49"/>
    <n v="4.5"/>
    <n v="4.5"/>
    <n v="1.18"/>
    <s v="4+"/>
    <x v="0"/>
    <n v="37"/>
    <n v="4"/>
    <n v="1"/>
    <n v="1"/>
  </r>
  <r>
    <n v="10155"/>
    <n v="1150901618"/>
    <s v="splix.io!"/>
    <n v="70096896"/>
    <s v="USD"/>
    <x v="1"/>
    <x v="776"/>
    <n v="116"/>
    <n v="3"/>
    <n v="2.5"/>
    <n v="1.5"/>
    <s v="4+"/>
    <x v="0"/>
    <n v="40"/>
    <n v="5"/>
    <n v="1"/>
    <n v="1"/>
  </r>
  <r>
    <n v="10156"/>
    <n v="1150981743"/>
    <s v="Toon Shooters 2: The Freelancers"/>
    <n v="245209088"/>
    <s v="USD"/>
    <x v="1"/>
    <x v="301"/>
    <n v="8"/>
    <n v="4"/>
    <n v="4.5"/>
    <n v="2.06"/>
    <s v="9+"/>
    <x v="0"/>
    <n v="37"/>
    <n v="5"/>
    <n v="1"/>
    <n v="1"/>
  </r>
  <r>
    <n v="10157"/>
    <n v="1150982926"/>
    <s v="憭找犖柴眺Ｕ杵UCRESIA(瑯胯瑯嚗"/>
    <n v="48518144"/>
    <s v="USD"/>
    <x v="1"/>
    <x v="197"/>
    <n v="0"/>
    <n v="0"/>
    <n v="0"/>
    <s v="1.1.7"/>
    <s v="4+"/>
    <x v="3"/>
    <n v="37"/>
    <n v="0"/>
    <n v="1"/>
    <n v="1"/>
  </r>
  <r>
    <n v="10161"/>
    <n v="1151108516"/>
    <s v="Fox Tales - Story Book for Kids"/>
    <n v="242819072"/>
    <s v="USD"/>
    <x v="7"/>
    <x v="836"/>
    <n v="16"/>
    <n v="4"/>
    <n v="4"/>
    <n v="1"/>
    <s v="4+"/>
    <x v="20"/>
    <n v="40"/>
    <n v="5"/>
    <n v="6"/>
    <n v="1"/>
  </r>
  <r>
    <n v="10162"/>
    <n v="1151195880"/>
    <s v="Soccer 17"/>
    <n v="131052544"/>
    <s v="USD"/>
    <x v="6"/>
    <x v="664"/>
    <n v="29"/>
    <n v="1.5"/>
    <n v="1.5"/>
    <s v="1.1.0"/>
    <s v="4+"/>
    <x v="0"/>
    <n v="40"/>
    <n v="5"/>
    <n v="1"/>
    <n v="1"/>
  </r>
  <r>
    <n v="10165"/>
    <n v="1151262589"/>
    <s v="鈭 砍Ｕ芥∩格憤颯隤准"/>
    <n v="34743296"/>
    <s v="USD"/>
    <x v="1"/>
    <x v="197"/>
    <n v="0"/>
    <n v="0"/>
    <n v="0"/>
    <s v="1.1.5"/>
    <s v="4+"/>
    <x v="20"/>
    <n v="37"/>
    <n v="2"/>
    <n v="1"/>
    <n v="1"/>
  </r>
  <r>
    <n v="10166"/>
    <n v="1151268606"/>
    <s v="勗脯In My Heart"/>
    <n v="160161792"/>
    <s v="USD"/>
    <x v="1"/>
    <x v="831"/>
    <n v="1"/>
    <n v="1"/>
    <n v="1"/>
    <s v="1.0.0"/>
    <s v="4+"/>
    <x v="0"/>
    <n v="38"/>
    <n v="5"/>
    <n v="1"/>
    <n v="1"/>
  </r>
  <r>
    <n v="10168"/>
    <n v="1151423446"/>
    <s v="Landix.io Online"/>
    <n v="110459904"/>
    <s v="USD"/>
    <x v="1"/>
    <x v="2704"/>
    <n v="48"/>
    <n v="4.5"/>
    <n v="4"/>
    <s v="2.1.2"/>
    <s v="4+"/>
    <x v="0"/>
    <n v="37"/>
    <n v="5"/>
    <n v="1"/>
    <n v="1"/>
  </r>
  <r>
    <n v="10169"/>
    <n v="1151455384"/>
    <s v="Conduct THIS!"/>
    <n v="221721600"/>
    <s v="USD"/>
    <x v="1"/>
    <x v="648"/>
    <n v="7"/>
    <n v="4"/>
    <n v="4.5"/>
    <s v="1.5.3"/>
    <s v="4+"/>
    <x v="0"/>
    <n v="37"/>
    <n v="5"/>
    <n v="1"/>
    <n v="1"/>
  </r>
  <r>
    <n v="10170"/>
    <n v="1151496004"/>
    <s v="Jeremstar box"/>
    <n v="43215872"/>
    <s v="USD"/>
    <x v="1"/>
    <x v="831"/>
    <n v="1"/>
    <n v="5"/>
    <n v="5"/>
    <s v="1.5.1"/>
    <s v="9+"/>
    <x v="13"/>
    <n v="37"/>
    <n v="1"/>
    <n v="1"/>
    <n v="1"/>
  </r>
  <r>
    <n v="10171"/>
    <n v="1151506903"/>
    <s v="Not Karlton Banks Emojis by Eboticons"/>
    <n v="45600768"/>
    <s v="USD"/>
    <x v="7"/>
    <x v="1207"/>
    <n v="7"/>
    <n v="4"/>
    <n v="4.5"/>
    <n v="4.8"/>
    <s v="17+"/>
    <x v="9"/>
    <n v="37"/>
    <n v="0"/>
    <n v="1"/>
    <n v="1"/>
  </r>
  <r>
    <n v="10172"/>
    <n v="1151562012"/>
    <s v="Snake splix"/>
    <n v="70274048"/>
    <s v="USD"/>
    <x v="1"/>
    <x v="1425"/>
    <n v="49"/>
    <n v="3"/>
    <n v="3.5"/>
    <n v="6"/>
    <s v="4+"/>
    <x v="0"/>
    <n v="38"/>
    <n v="5"/>
    <n v="1"/>
    <n v="1"/>
  </r>
  <r>
    <n v="10173"/>
    <n v="1151585389"/>
    <s v="Sight Word Games"/>
    <n v="41961472"/>
    <s v="USD"/>
    <x v="6"/>
    <x v="197"/>
    <n v="0"/>
    <n v="0"/>
    <n v="0"/>
    <n v="1.3"/>
    <s v="4+"/>
    <x v="16"/>
    <n v="40"/>
    <n v="5"/>
    <n v="1"/>
    <n v="1"/>
  </r>
  <r>
    <n v="10176"/>
    <n v="1151680145"/>
    <s v="Slots - Lucky Win Casino Games &amp; Slot Machines"/>
    <n v="117479424"/>
    <s v="USD"/>
    <x v="1"/>
    <x v="3161"/>
    <n v="24"/>
    <n v="5"/>
    <n v="4.5"/>
    <s v="1.2.5"/>
    <s v="12+"/>
    <x v="0"/>
    <n v="40"/>
    <n v="5"/>
    <n v="1"/>
    <n v="1"/>
  </r>
  <r>
    <n v="10178"/>
    <n v="1151734656"/>
    <s v="Order's Up"/>
    <n v="79126528"/>
    <s v="USD"/>
    <x v="1"/>
    <x v="1329"/>
    <n v="13"/>
    <n v="4"/>
    <n v="4.5"/>
    <n v="1.1000000000000001"/>
    <s v="4+"/>
    <x v="0"/>
    <n v="38"/>
    <n v="5"/>
    <n v="11"/>
    <n v="1"/>
  </r>
  <r>
    <n v="10180"/>
    <n v="1151747316"/>
    <s v="Grumpy Cat's Worst Game Ever"/>
    <n v="138964992"/>
    <s v="USD"/>
    <x v="1"/>
    <x v="3162"/>
    <n v="154"/>
    <n v="5"/>
    <n v="5"/>
    <s v="1.4.2"/>
    <s v="4+"/>
    <x v="0"/>
    <n v="37"/>
    <n v="5"/>
    <n v="1"/>
    <n v="1"/>
  </r>
  <r>
    <n v="10183"/>
    <n v="1151831172"/>
    <s v="Twin Moons Society: Hidden Mystery"/>
    <n v="83590144"/>
    <s v="USD"/>
    <x v="1"/>
    <x v="3163"/>
    <n v="1510"/>
    <n v="4"/>
    <n v="4.5"/>
    <s v="0.4.400"/>
    <s v="4+"/>
    <x v="0"/>
    <n v="24"/>
    <n v="5"/>
    <n v="11"/>
    <n v="1"/>
  </r>
  <r>
    <n v="10184"/>
    <n v="1152254310"/>
    <s v="Nibmoji: Political Emojis"/>
    <n v="9701376"/>
    <s v="USD"/>
    <x v="1"/>
    <x v="42"/>
    <n v="11"/>
    <n v="3"/>
    <n v="2.5"/>
    <s v="1.0.1"/>
    <s v="17+"/>
    <x v="13"/>
    <n v="37"/>
    <n v="3"/>
    <n v="1"/>
    <n v="1"/>
  </r>
  <r>
    <n v="10185"/>
    <n v="1152267556"/>
    <s v="String Rush"/>
    <n v="42434560"/>
    <s v="USD"/>
    <x v="1"/>
    <x v="3164"/>
    <n v="324"/>
    <n v="4"/>
    <n v="4"/>
    <n v="1.1000000000000001"/>
    <s v="4+"/>
    <x v="0"/>
    <n v="38"/>
    <n v="5"/>
    <n v="1"/>
    <n v="1"/>
  </r>
  <r>
    <n v="10186"/>
    <n v="1152267570"/>
    <s v="Advent Calendar 2017 - The Game"/>
    <n v="48111616"/>
    <s v="USD"/>
    <x v="1"/>
    <x v="295"/>
    <n v="0"/>
    <n v="3"/>
    <n v="0"/>
    <n v="1.2"/>
    <s v="4+"/>
    <x v="0"/>
    <n v="37"/>
    <n v="5"/>
    <n v="1"/>
    <n v="1"/>
  </r>
  <r>
    <n v="10190"/>
    <n v="1152350612"/>
    <s v="撣桀葬敹-銝蝑∠嚗游凝蝠曄"/>
    <n v="145248256"/>
    <s v="USD"/>
    <x v="1"/>
    <x v="197"/>
    <n v="0"/>
    <n v="0"/>
    <n v="0"/>
    <s v="1.0.0"/>
    <s v="9+"/>
    <x v="0"/>
    <n v="40"/>
    <n v="5"/>
    <n v="1"/>
    <n v="1"/>
  </r>
  <r>
    <n v="10191"/>
    <n v="1152396902"/>
    <s v="文圈(銝)-鈭颯迂銋閫"/>
    <n v="67361792"/>
    <s v="USD"/>
    <x v="2"/>
    <x v="197"/>
    <n v="0"/>
    <n v="0"/>
    <n v="0"/>
    <s v="5.5.6"/>
    <s v="17+"/>
    <x v="19"/>
    <n v="37"/>
    <n v="0"/>
    <n v="2"/>
    <n v="1"/>
  </r>
  <r>
    <n v="10193"/>
    <n v="1152533846"/>
    <s v="Despicable Bear - Top Beat Action Game"/>
    <n v="218849280"/>
    <s v="USD"/>
    <x v="1"/>
    <x v="3165"/>
    <n v="728"/>
    <n v="5"/>
    <n v="4.5"/>
    <n v="1.2"/>
    <s v="17+"/>
    <x v="0"/>
    <n v="37"/>
    <n v="5"/>
    <n v="1"/>
    <n v="1"/>
  </r>
  <r>
    <n v="10195"/>
    <n v="1152576183"/>
    <s v="KEVMOJI by Kevin Hart"/>
    <n v="22587392"/>
    <s v="USD"/>
    <x v="7"/>
    <x v="984"/>
    <n v="301"/>
    <n v="4"/>
    <n v="4"/>
    <n v="1.2"/>
    <s v="17+"/>
    <x v="7"/>
    <n v="37"/>
    <n v="0"/>
    <n v="1"/>
    <n v="1"/>
  </r>
  <r>
    <n v="10196"/>
    <n v="1152607698"/>
    <s v="Sticklings"/>
    <n v="155706368"/>
    <s v="USD"/>
    <x v="1"/>
    <x v="2649"/>
    <n v="71"/>
    <n v="4"/>
    <n v="4"/>
    <s v="1.1.1"/>
    <s v="4+"/>
    <x v="0"/>
    <n v="38"/>
    <n v="5"/>
    <n v="1"/>
    <n v="1"/>
  </r>
  <r>
    <n v="10197"/>
    <n v="1152611696"/>
    <s v="Black - Live Wallpapers"/>
    <n v="84504576"/>
    <s v="USD"/>
    <x v="7"/>
    <x v="2094"/>
    <n v="59"/>
    <n v="4"/>
    <n v="4.5"/>
    <s v="1.3.7"/>
    <s v="4+"/>
    <x v="17"/>
    <n v="37"/>
    <n v="0"/>
    <n v="11"/>
    <n v="1"/>
  </r>
  <r>
    <n v="10199"/>
    <n v="1152657123"/>
    <s v="MyFLO Period Tracker by FLO Living LLC"/>
    <n v="64217088"/>
    <s v="USD"/>
    <x v="7"/>
    <x v="1715"/>
    <n v="30"/>
    <n v="4"/>
    <n v="3"/>
    <n v="1.2"/>
    <s v="12+"/>
    <x v="12"/>
    <n v="38"/>
    <n v="5"/>
    <n v="1"/>
    <n v="1"/>
  </r>
  <r>
    <n v="10204"/>
    <n v="1152933871"/>
    <s v="NZ vs Loons"/>
    <n v="189247488"/>
    <s v="USD"/>
    <x v="7"/>
    <x v="197"/>
    <n v="0"/>
    <n v="0"/>
    <n v="0"/>
    <n v="1.3"/>
    <s v="4+"/>
    <x v="0"/>
    <n v="37"/>
    <n v="5"/>
    <n v="1"/>
    <n v="1"/>
  </r>
  <r>
    <n v="10205"/>
    <n v="1152938994"/>
    <s v="甇衣漯OL-剛銝敹皜"/>
    <n v="705442816"/>
    <s v="USD"/>
    <x v="2"/>
    <x v="197"/>
    <n v="0"/>
    <n v="0"/>
    <n v="0"/>
    <s v="1.5.8"/>
    <s v="12+"/>
    <x v="0"/>
    <n v="38"/>
    <n v="5"/>
    <n v="1"/>
    <n v="1"/>
  </r>
  <r>
    <n v="10207"/>
    <n v="1152996359"/>
    <s v="Political Knockout PKO Presidential Fight"/>
    <n v="108646400"/>
    <s v="USD"/>
    <x v="1"/>
    <x v="1932"/>
    <n v="7"/>
    <n v="4"/>
    <n v="4.5"/>
    <n v="1.4"/>
    <s v="12+"/>
    <x v="0"/>
    <n v="37"/>
    <n v="4"/>
    <n v="1"/>
    <n v="1"/>
  </r>
  <r>
    <n v="10208"/>
    <n v="1153025759"/>
    <s v="Mine Blitz"/>
    <n v="29322240"/>
    <s v="USD"/>
    <x v="1"/>
    <x v="2640"/>
    <n v="992"/>
    <n v="4.5"/>
    <n v="4.5"/>
    <n v="1.2"/>
    <s v="4+"/>
    <x v="0"/>
    <n v="38"/>
    <n v="4"/>
    <n v="1"/>
    <n v="1"/>
  </r>
  <r>
    <n v="10209"/>
    <n v="1153028211"/>
    <s v="Demon's Rise 2: Lords of Chaos"/>
    <n v="2205314048"/>
    <s v="USD"/>
    <x v="5"/>
    <x v="967"/>
    <n v="11"/>
    <n v="4.5"/>
    <n v="4"/>
    <n v="1.31"/>
    <s v="12+"/>
    <x v="0"/>
    <n v="37"/>
    <n v="5"/>
    <n v="1"/>
    <n v="1"/>
  </r>
  <r>
    <n v="10210"/>
    <n v="1153109870"/>
    <s v="敺株蔓霂"/>
    <n v="175406080"/>
    <s v="USD"/>
    <x v="1"/>
    <x v="314"/>
    <n v="4"/>
    <n v="4"/>
    <n v="4"/>
    <n v="1.0900000000000001"/>
    <s v="4+"/>
    <x v="13"/>
    <n v="37"/>
    <n v="5"/>
    <n v="2"/>
    <n v="1"/>
  </r>
  <r>
    <n v="10211"/>
    <n v="1153136025"/>
    <s v="Crooked Path: Infinity Run"/>
    <n v="97175552"/>
    <s v="USD"/>
    <x v="1"/>
    <x v="3050"/>
    <n v="52"/>
    <n v="4"/>
    <n v="4.5"/>
    <n v="1.1499999999999999"/>
    <s v="4+"/>
    <x v="0"/>
    <n v="37"/>
    <n v="5"/>
    <n v="1"/>
    <n v="1"/>
  </r>
  <r>
    <n v="10212"/>
    <n v="1153232514"/>
    <s v="憟-銝犖PK,舐憌靘"/>
    <n v="174546944"/>
    <s v="USD"/>
    <x v="2"/>
    <x v="197"/>
    <n v="0"/>
    <n v="0"/>
    <n v="0"/>
    <s v="1.2.0"/>
    <s v="9+"/>
    <x v="0"/>
    <n v="40"/>
    <n v="5"/>
    <n v="1"/>
    <n v="1"/>
  </r>
  <r>
    <n v="10214"/>
    <n v="1153449735"/>
    <s v="Happy Oink"/>
    <n v="85111808"/>
    <s v="USD"/>
    <x v="1"/>
    <x v="422"/>
    <n v="8"/>
    <n v="4.5"/>
    <n v="5"/>
    <s v="1.2.2"/>
    <s v="4+"/>
    <x v="0"/>
    <n v="38"/>
    <n v="3"/>
    <n v="5"/>
    <n v="1"/>
  </r>
  <r>
    <n v="10216"/>
    <n v="1153462277"/>
    <s v="捏鈭箇氬嫘喋/雓圾之鈭箝喋研潦"/>
    <n v="40120320"/>
    <s v="USD"/>
    <x v="1"/>
    <x v="197"/>
    <n v="0"/>
    <n v="0"/>
    <n v="0"/>
    <s v="1.0.2"/>
    <s v="12+"/>
    <x v="20"/>
    <n v="37"/>
    <n v="0"/>
    <n v="1"/>
    <n v="1"/>
  </r>
  <r>
    <n v="10217"/>
    <n v="1153473604"/>
    <s v="GoldenMoji - Golden Retriever Emojis"/>
    <n v="43315200"/>
    <s v="USD"/>
    <x v="1"/>
    <x v="2405"/>
    <n v="3"/>
    <n v="2.5"/>
    <n v="2"/>
    <n v="1.5"/>
    <s v="4+"/>
    <x v="7"/>
    <n v="37"/>
    <n v="3"/>
    <n v="1"/>
    <n v="1"/>
  </r>
  <r>
    <n v="10219"/>
    <n v="1153515245"/>
    <s v="Stickman Basketball 2017"/>
    <n v="203829248"/>
    <s v="USD"/>
    <x v="1"/>
    <x v="3166"/>
    <n v="1819"/>
    <n v="5"/>
    <n v="5"/>
    <s v="1.1.2"/>
    <s v="4+"/>
    <x v="0"/>
    <n v="38"/>
    <n v="5"/>
    <n v="1"/>
    <n v="1"/>
  </r>
  <r>
    <n v="10223"/>
    <n v="1153694100"/>
    <s v="Vulture Island"/>
    <n v="7023616"/>
    <s v="USD"/>
    <x v="6"/>
    <x v="664"/>
    <n v="0"/>
    <n v="3.5"/>
    <n v="0"/>
    <n v="1.02"/>
    <s v="12+"/>
    <x v="0"/>
    <n v="37"/>
    <n v="5"/>
    <n v="1"/>
    <n v="1"/>
  </r>
  <r>
    <n v="10224"/>
    <n v="1153883316"/>
    <s v="Word Cookies!"/>
    <n v="113321984"/>
    <s v="USD"/>
    <x v="1"/>
    <x v="3167"/>
    <n v="16109"/>
    <n v="4.5"/>
    <n v="4.5"/>
    <s v="1.2.6"/>
    <s v="4+"/>
    <x v="0"/>
    <n v="38"/>
    <n v="5"/>
    <n v="1"/>
    <n v="1"/>
  </r>
  <r>
    <n v="10226"/>
    <n v="1153896723"/>
    <s v="Icy Ropes"/>
    <n v="93580288"/>
    <s v="USD"/>
    <x v="1"/>
    <x v="3168"/>
    <n v="183"/>
    <n v="4"/>
    <n v="4.5"/>
    <n v="1.1200000000000001"/>
    <s v="4+"/>
    <x v="0"/>
    <n v="37"/>
    <n v="5"/>
    <n v="0"/>
    <n v="1"/>
  </r>
  <r>
    <n v="10236"/>
    <n v="1154065290"/>
    <s v="Science Girl - School Lab Super Star"/>
    <n v="111542272"/>
    <s v="USD"/>
    <x v="1"/>
    <x v="264"/>
    <n v="196"/>
    <n v="4"/>
    <n v="4"/>
    <n v="1"/>
    <s v="4+"/>
    <x v="0"/>
    <n v="38"/>
    <n v="5"/>
    <n v="11"/>
    <n v="1"/>
  </r>
  <r>
    <n v="10237"/>
    <n v="1154282030"/>
    <s v="Cozmo 簧"/>
    <n v="425026560"/>
    <s v="USD"/>
    <x v="1"/>
    <x v="1751"/>
    <n v="7"/>
    <n v="4.5"/>
    <n v="4.5"/>
    <s v="1.5.0"/>
    <s v="4+"/>
    <x v="13"/>
    <n v="35"/>
    <n v="5"/>
    <n v="1"/>
    <n v="1"/>
  </r>
  <r>
    <n v="10240"/>
    <n v="1154395075"/>
    <s v="Love Engine"/>
    <n v="458687488"/>
    <s v="USD"/>
    <x v="1"/>
    <x v="293"/>
    <n v="4"/>
    <n v="2.5"/>
    <n v="4.5"/>
    <n v="1.2"/>
    <s v="4+"/>
    <x v="0"/>
    <n v="40"/>
    <n v="5"/>
    <n v="2"/>
    <n v="1"/>
  </r>
  <r>
    <n v="10243"/>
    <n v="1154401422"/>
    <s v="Paintkeep - Turn Photo into Painting"/>
    <n v="31147008"/>
    <s v="USD"/>
    <x v="6"/>
    <x v="1756"/>
    <n v="7"/>
    <n v="4.5"/>
    <n v="4"/>
    <n v="4.5"/>
    <s v="4+"/>
    <x v="14"/>
    <n v="37"/>
    <n v="5"/>
    <n v="13"/>
    <n v="1"/>
  </r>
  <r>
    <n v="10245"/>
    <n v="1154436120"/>
    <s v="Hop"/>
    <n v="119472128"/>
    <s v="USD"/>
    <x v="1"/>
    <x v="913"/>
    <n v="7635"/>
    <n v="4.5"/>
    <n v="4.5"/>
    <n v="1.2"/>
    <s v="4+"/>
    <x v="0"/>
    <n v="40"/>
    <n v="5"/>
    <n v="1"/>
    <n v="1"/>
  </r>
  <r>
    <n v="10249"/>
    <n v="1154766826"/>
    <s v="潦敶潭柴押芥ETERNAL SKY-"/>
    <n v="433170432"/>
    <s v="USD"/>
    <x v="1"/>
    <x v="197"/>
    <n v="0"/>
    <n v="0"/>
    <n v="0"/>
    <s v="1.9.2"/>
    <s v="12+"/>
    <x v="0"/>
    <n v="38"/>
    <n v="0"/>
    <n v="1"/>
    <n v="1"/>
  </r>
  <r>
    <n v="10252"/>
    <n v="1154791600"/>
    <s v="Ｕ整筑瘞艾哨嚚急潦"/>
    <n v="40107008"/>
    <s v="USD"/>
    <x v="1"/>
    <x v="197"/>
    <n v="0"/>
    <n v="0"/>
    <n v="0"/>
    <s v="1.0.5"/>
    <s v="9+"/>
    <x v="20"/>
    <n v="37"/>
    <n v="0"/>
    <n v="1"/>
    <n v="1"/>
  </r>
  <r>
    <n v="10253"/>
    <n v="1154805667"/>
    <s v="冽閰-閰晞單"/>
    <n v="46541824"/>
    <s v="USD"/>
    <x v="1"/>
    <x v="197"/>
    <n v="0"/>
    <n v="0"/>
    <n v="0"/>
    <s v="1.0.5"/>
    <s v="12+"/>
    <x v="20"/>
    <n v="37"/>
    <n v="0"/>
    <n v="1"/>
    <n v="1"/>
  </r>
  <r>
    <n v="10254"/>
    <n v="1154856196"/>
    <s v="Wappoi Room Escape"/>
    <n v="132481024"/>
    <s v="USD"/>
    <x v="1"/>
    <x v="68"/>
    <n v="54"/>
    <n v="5"/>
    <n v="5"/>
    <s v="1.0.4"/>
    <s v="4+"/>
    <x v="0"/>
    <n v="40"/>
    <n v="5"/>
    <n v="1"/>
    <n v="1"/>
  </r>
  <r>
    <n v="10255"/>
    <n v="1154900079"/>
    <s v="My Town : Grandparents"/>
    <n v="451428352"/>
    <s v="USD"/>
    <x v="6"/>
    <x v="1949"/>
    <n v="87"/>
    <n v="4.5"/>
    <n v="4.5"/>
    <n v="1"/>
    <s v="4+"/>
    <x v="16"/>
    <n v="37"/>
    <n v="5"/>
    <n v="1"/>
    <n v="1"/>
  </r>
  <r>
    <n v="10256"/>
    <n v="1155034875"/>
    <s v="Civil War: 1865"/>
    <n v="209495040"/>
    <s v="USD"/>
    <x v="7"/>
    <x v="823"/>
    <n v="7"/>
    <n v="4"/>
    <n v="4.5"/>
    <n v="1.2"/>
    <s v="12+"/>
    <x v="0"/>
    <n v="38"/>
    <n v="5"/>
    <n v="1"/>
    <n v="1"/>
  </r>
  <r>
    <n v="10257"/>
    <n v="1155038987"/>
    <s v="Table Speed"/>
    <n v="26798080"/>
    <s v="USD"/>
    <x v="6"/>
    <x v="197"/>
    <n v="0"/>
    <n v="0"/>
    <n v="0"/>
    <s v="1.1.0"/>
    <s v="4+"/>
    <x v="0"/>
    <n v="40"/>
    <n v="4"/>
    <n v="1"/>
    <n v="1"/>
  </r>
  <r>
    <n v="10258"/>
    <n v="1155162058"/>
    <s v="Don't Grind"/>
    <n v="79020032"/>
    <s v="USD"/>
    <x v="1"/>
    <x v="2364"/>
    <n v="132"/>
    <n v="3.5"/>
    <n v="4"/>
    <s v="1.0.35"/>
    <s v="9+"/>
    <x v="0"/>
    <n v="40"/>
    <n v="5"/>
    <n v="1"/>
    <n v="1"/>
  </r>
  <r>
    <n v="10259"/>
    <n v="1155219609"/>
    <s v="Sephojis  Sephora Emoji Keyboard &amp; GIFs"/>
    <n v="25596928"/>
    <s v="USD"/>
    <x v="1"/>
    <x v="647"/>
    <n v="3"/>
    <n v="2.5"/>
    <n v="2.5"/>
    <n v="1.4"/>
    <s v="4+"/>
    <x v="17"/>
    <n v="37"/>
    <n v="1"/>
    <n v="1"/>
    <n v="1"/>
  </r>
  <r>
    <n v="10261"/>
    <n v="1155497019"/>
    <s v="Hexy!"/>
    <n v="146126848"/>
    <s v="USD"/>
    <x v="1"/>
    <x v="803"/>
    <n v="1"/>
    <n v="2.5"/>
    <n v="2"/>
    <s v="1.2.4"/>
    <s v="4+"/>
    <x v="0"/>
    <n v="37"/>
    <n v="5"/>
    <n v="1"/>
    <n v="1"/>
  </r>
  <r>
    <n v="10264"/>
    <n v="1155899847"/>
    <s v="文隞-方靽桐虜"/>
    <n v="209277952"/>
    <s v="USD"/>
    <x v="2"/>
    <x v="197"/>
    <n v="0"/>
    <n v="0"/>
    <n v="0"/>
    <n v="1.2"/>
    <s v="9+"/>
    <x v="0"/>
    <n v="38"/>
    <n v="5"/>
    <n v="1"/>
    <n v="1"/>
  </r>
  <r>
    <n v="10265"/>
    <n v="1155982200"/>
    <s v="Ire - Blood Memory"/>
    <n v="1669448704"/>
    <s v="USD"/>
    <x v="1"/>
    <x v="1119"/>
    <n v="7"/>
    <n v="3.5"/>
    <n v="4.5"/>
    <s v="2.2.1"/>
    <s v="12+"/>
    <x v="0"/>
    <n v="37"/>
    <n v="5"/>
    <n v="13"/>
    <n v="1"/>
  </r>
  <r>
    <n v="10268"/>
    <n v="1156046252"/>
    <s v="Cola Bottle Flip Challenge"/>
    <n v="234621952"/>
    <s v="USD"/>
    <x v="1"/>
    <x v="823"/>
    <n v="12"/>
    <n v="4.5"/>
    <n v="5"/>
    <n v="1.5"/>
    <s v="4+"/>
    <x v="0"/>
    <n v="37"/>
    <n v="5"/>
    <n v="1"/>
    <n v="1"/>
  </r>
  <r>
    <n v="10269"/>
    <n v="1156049875"/>
    <s v="憭找犖株嚗 #准胯芥 #敹急喋"/>
    <n v="49252352"/>
    <s v="USD"/>
    <x v="1"/>
    <x v="197"/>
    <n v="0"/>
    <n v="0"/>
    <n v="0"/>
    <s v="1.0.5"/>
    <s v="4+"/>
    <x v="0"/>
    <n v="38"/>
    <n v="0"/>
    <n v="1"/>
    <n v="1"/>
  </r>
  <r>
    <n v="10271"/>
    <n v="1156064689"/>
    <s v="Pantheon Warfare: The Chaos of Knights"/>
    <n v="136615936"/>
    <s v="USD"/>
    <x v="1"/>
    <x v="197"/>
    <n v="0"/>
    <n v="0"/>
    <n v="0"/>
    <s v="1.3.5"/>
    <s v="12+"/>
    <x v="0"/>
    <n v="40"/>
    <n v="5"/>
    <n v="33"/>
    <n v="1"/>
  </r>
  <r>
    <n v="10273"/>
    <n v="1156110079"/>
    <s v="Toca Life: Stable"/>
    <n v="267330560"/>
    <s v="USD"/>
    <x v="6"/>
    <x v="2898"/>
    <n v="156"/>
    <n v="4.5"/>
    <n v="4.5"/>
    <n v="1.1000000000000001"/>
    <s v="4+"/>
    <x v="16"/>
    <n v="38"/>
    <n v="5"/>
    <n v="18"/>
    <n v="1"/>
  </r>
  <r>
    <n v="10274"/>
    <n v="1156120307"/>
    <s v="Construction Simulator PRO 2017"/>
    <n v="356862976"/>
    <s v="USD"/>
    <x v="4"/>
    <x v="1478"/>
    <n v="18"/>
    <n v="2.5"/>
    <n v="3"/>
    <n v="1.9"/>
    <s v="4+"/>
    <x v="0"/>
    <n v="38"/>
    <n v="5"/>
    <n v="1"/>
    <n v="1"/>
  </r>
  <r>
    <n v="10275"/>
    <n v="1156121311"/>
    <s v="Toca Life: Farm"/>
    <n v="236893184"/>
    <s v="USD"/>
    <x v="6"/>
    <x v="2211"/>
    <n v="330"/>
    <n v="4.5"/>
    <n v="4.5"/>
    <s v="1.0.1"/>
    <s v="4+"/>
    <x v="16"/>
    <n v="38"/>
    <n v="5"/>
    <n v="18"/>
    <n v="1"/>
  </r>
  <r>
    <n v="10276"/>
    <n v="1156123904"/>
    <s v="SwishMoji By JR Smith"/>
    <n v="18631680"/>
    <s v="USD"/>
    <x v="7"/>
    <x v="314"/>
    <n v="1"/>
    <n v="3.5"/>
    <n v="3"/>
    <n v="1.4"/>
    <s v="4+"/>
    <x v="7"/>
    <n v="37"/>
    <n v="0"/>
    <n v="1"/>
    <n v="1"/>
  </r>
  <r>
    <n v="10277"/>
    <n v="1156137155"/>
    <s v="Thinkrolls Kings &amp; Queens - Logic and Physics Game"/>
    <n v="64120832"/>
    <s v="USD"/>
    <x v="0"/>
    <x v="1311"/>
    <n v="0"/>
    <n v="5"/>
    <n v="0"/>
    <n v="1.1000000000000001"/>
    <s v="4+"/>
    <x v="16"/>
    <n v="40"/>
    <n v="5"/>
    <n v="14"/>
    <n v="1"/>
  </r>
  <r>
    <n v="10279"/>
    <n v="1156192844"/>
    <s v="Followers Analytics for Instagram - InstaReport"/>
    <n v="35136512"/>
    <s v="USD"/>
    <x v="1"/>
    <x v="3169"/>
    <n v="493"/>
    <n v="4.5"/>
    <n v="4"/>
    <n v="2.2999999999999998"/>
    <s v="4+"/>
    <x v="9"/>
    <n v="37"/>
    <n v="0"/>
    <n v="8"/>
    <n v="1"/>
  </r>
  <r>
    <n v="10280"/>
    <n v="1156258040"/>
    <s v="The Walking Dead: A New Frontier"/>
    <n v="993859584"/>
    <s v="USD"/>
    <x v="4"/>
    <x v="2527"/>
    <n v="443"/>
    <n v="4"/>
    <n v="4"/>
    <n v="1.1000000000000001"/>
    <s v="17+"/>
    <x v="0"/>
    <n v="25"/>
    <n v="5"/>
    <n v="1"/>
    <n v="1"/>
  </r>
  <r>
    <n v="10286"/>
    <n v="1156406002"/>
    <s v="Water Bottle Flip Challenge : Endless Diving 2K16"/>
    <n v="40321024"/>
    <s v="USD"/>
    <x v="1"/>
    <x v="1451"/>
    <n v="421"/>
    <n v="4.5"/>
    <n v="4.5"/>
    <n v="1"/>
    <s v="4+"/>
    <x v="0"/>
    <n v="40"/>
    <n v="2"/>
    <n v="1"/>
    <n v="1"/>
  </r>
  <r>
    <n v="10288"/>
    <n v="1156413671"/>
    <s v="LINE Moments - Capture Your Fun Moments"/>
    <n v="133572608"/>
    <s v="USD"/>
    <x v="1"/>
    <x v="831"/>
    <n v="1"/>
    <n v="5"/>
    <n v="5"/>
    <s v="1.2.1"/>
    <s v="4+"/>
    <x v="14"/>
    <n v="37"/>
    <n v="0"/>
    <n v="6"/>
    <n v="1"/>
  </r>
  <r>
    <n v="10289"/>
    <n v="1156447726"/>
    <s v="Real Cake Maker 3D - Bake, Design &amp; Decorate"/>
    <n v="324028416"/>
    <s v="USD"/>
    <x v="1"/>
    <x v="327"/>
    <n v="35"/>
    <n v="4.5"/>
    <n v="4.5"/>
    <n v="1.3"/>
    <s v="4+"/>
    <x v="0"/>
    <n v="38"/>
    <n v="5"/>
    <n v="11"/>
    <n v="1"/>
  </r>
  <r>
    <n v="10291"/>
    <n v="1156704617"/>
    <s v="Brick Shot"/>
    <n v="77396992"/>
    <s v="USD"/>
    <x v="1"/>
    <x v="1865"/>
    <n v="88"/>
    <n v="4.5"/>
    <n v="4.5"/>
    <n v="1.04"/>
    <s v="4+"/>
    <x v="0"/>
    <n v="40"/>
    <n v="5"/>
    <n v="1"/>
    <n v="1"/>
  </r>
  <r>
    <n v="10296"/>
    <n v="1156759711"/>
    <s v="箝GOLF"/>
    <n v="247855104"/>
    <s v="USD"/>
    <x v="1"/>
    <x v="197"/>
    <n v="0"/>
    <n v="0"/>
    <n v="0"/>
    <s v="1.0.5"/>
    <s v="4+"/>
    <x v="0"/>
    <n v="40"/>
    <n v="5"/>
    <n v="2"/>
    <n v="1"/>
  </r>
  <r>
    <n v="10297"/>
    <n v="1156773416"/>
    <s v="憌芥冽香2"/>
    <n v="54369280"/>
    <s v="USD"/>
    <x v="1"/>
    <x v="197"/>
    <n v="0"/>
    <n v="0"/>
    <n v="0"/>
    <s v="1.0.7"/>
    <s v="9+"/>
    <x v="0"/>
    <n v="37"/>
    <n v="3"/>
    <n v="4"/>
    <n v="1"/>
  </r>
  <r>
    <n v="10305"/>
    <n v="1156856246"/>
    <s v="Real Bike Traffic Rider Virtual Reality Glasses"/>
    <n v="125990912"/>
    <s v="USD"/>
    <x v="1"/>
    <x v="23"/>
    <n v="2"/>
    <n v="3"/>
    <n v="4.5"/>
    <n v="8.9"/>
    <s v="17+"/>
    <x v="4"/>
    <n v="40"/>
    <n v="5"/>
    <n v="1"/>
    <n v="1"/>
  </r>
  <r>
    <n v="10307"/>
    <n v="1156875272"/>
    <s v="Suica"/>
    <n v="24804352"/>
    <s v="USD"/>
    <x v="1"/>
    <x v="456"/>
    <n v="0"/>
    <n v="1.5"/>
    <n v="0"/>
    <s v="1.0.6"/>
    <s v="4+"/>
    <x v="5"/>
    <n v="37"/>
    <n v="0"/>
    <n v="2"/>
    <n v="1"/>
  </r>
  <r>
    <n v="10308"/>
    <n v="1156906605"/>
    <s v="Sky Pillar"/>
    <n v="86454272"/>
    <s v="USD"/>
    <x v="1"/>
    <x v="2405"/>
    <n v="4"/>
    <n v="3"/>
    <n v="2"/>
    <n v="1.6"/>
    <s v="4+"/>
    <x v="0"/>
    <n v="40"/>
    <n v="4"/>
    <n v="1"/>
    <n v="1"/>
  </r>
  <r>
    <n v="10314"/>
    <n v="1157479274"/>
    <s v="Chunky Tanks"/>
    <n v="86175744"/>
    <s v="USD"/>
    <x v="1"/>
    <x v="764"/>
    <n v="7"/>
    <n v="3.5"/>
    <n v="3.5"/>
    <n v="1.1000000000000001"/>
    <s v="4+"/>
    <x v="0"/>
    <n v="37"/>
    <n v="5"/>
    <n v="1"/>
    <n v="1"/>
  </r>
  <r>
    <n v="10315"/>
    <n v="1157494807"/>
    <s v="Grandpa's Toy Shop"/>
    <n v="79931392"/>
    <s v="USD"/>
    <x v="6"/>
    <x v="1413"/>
    <n v="6"/>
    <n v="4"/>
    <n v="4"/>
    <n v="1.1000000000000001"/>
    <s v="4+"/>
    <x v="16"/>
    <n v="37"/>
    <n v="5"/>
    <n v="1"/>
    <n v="1"/>
  </r>
  <r>
    <n v="10316"/>
    <n v="1157555235"/>
    <s v="Musical Video Maker &amp; Editor Live Videoly Studio"/>
    <n v="17094656"/>
    <s v="USD"/>
    <x v="1"/>
    <x v="439"/>
    <n v="168"/>
    <n v="2.5"/>
    <n v="2.5"/>
    <n v="1.1000000000000001"/>
    <s v="12+"/>
    <x v="17"/>
    <n v="37"/>
    <n v="3"/>
    <n v="1"/>
    <n v="1"/>
  </r>
  <r>
    <n v="10317"/>
    <n v="1157569775"/>
    <s v="Miss Peregrines Emoji"/>
    <n v="37141504"/>
    <s v="USD"/>
    <x v="1"/>
    <x v="873"/>
    <n v="44"/>
    <n v="4.5"/>
    <n v="4.5"/>
    <s v="1.0.1"/>
    <s v="4+"/>
    <x v="13"/>
    <n v="37"/>
    <n v="0"/>
    <n v="1"/>
    <n v="1"/>
  </r>
  <r>
    <n v="10319"/>
    <n v="1157616329"/>
    <s v="Fairy Princess Fashion Design"/>
    <n v="112401408"/>
    <s v="USD"/>
    <x v="1"/>
    <x v="2405"/>
    <n v="27"/>
    <n v="4.5"/>
    <n v="4.5"/>
    <n v="1"/>
    <s v="4+"/>
    <x v="0"/>
    <n v="38"/>
    <n v="5"/>
    <n v="2"/>
    <n v="1"/>
  </r>
  <r>
    <n v="10320"/>
    <n v="1157626465"/>
    <s v="Smashing The Battle"/>
    <n v="292851712"/>
    <s v="USD"/>
    <x v="4"/>
    <x v="42"/>
    <n v="12"/>
    <n v="4.5"/>
    <n v="4.5"/>
    <n v="1.03"/>
    <s v="12+"/>
    <x v="0"/>
    <n v="37"/>
    <n v="5"/>
    <n v="5"/>
    <n v="1"/>
  </r>
  <r>
    <n v="10321"/>
    <n v="1157626939"/>
    <s v="Flippy Bottle Extreme! - Marker Flip Tricky 2K16"/>
    <n v="143591424"/>
    <s v="USD"/>
    <x v="1"/>
    <x v="3170"/>
    <n v="2957"/>
    <n v="4.5"/>
    <n v="4.5"/>
    <n v="1.7"/>
    <s v="4+"/>
    <x v="0"/>
    <n v="40"/>
    <n v="5"/>
    <n v="1"/>
    <n v="1"/>
  </r>
  <r>
    <n v="10322"/>
    <n v="1157792207"/>
    <e v="#NAME?"/>
    <n v="63064064"/>
    <s v="USD"/>
    <x v="1"/>
    <x v="197"/>
    <n v="0"/>
    <n v="0"/>
    <n v="0"/>
    <s v="1.1.2"/>
    <s v="4+"/>
    <x v="0"/>
    <n v="40"/>
    <n v="5"/>
    <n v="0"/>
    <n v="1"/>
  </r>
  <r>
    <n v="10325"/>
    <n v="1157812299"/>
    <s v="Escape from the pit latrine."/>
    <n v="108177408"/>
    <s v="USD"/>
    <x v="1"/>
    <x v="1068"/>
    <n v="2"/>
    <n v="3.5"/>
    <n v="3.5"/>
    <s v="1.1.1"/>
    <s v="4+"/>
    <x v="0"/>
    <n v="38"/>
    <n v="5"/>
    <n v="1"/>
    <n v="1"/>
  </r>
  <r>
    <n v="10328"/>
    <n v="1157900625"/>
    <s v="Pursuit of Light2"/>
    <n v="361181184"/>
    <s v="USD"/>
    <x v="1"/>
    <x v="66"/>
    <n v="0"/>
    <n v="4"/>
    <n v="0"/>
    <s v="1.3.0"/>
    <s v="4+"/>
    <x v="0"/>
    <n v="37"/>
    <n v="5"/>
    <n v="3"/>
    <n v="1"/>
  </r>
  <r>
    <n v="10329"/>
    <n v="1157967043"/>
    <s v="Pettson's Inventions 3"/>
    <n v="333170688"/>
    <s v="USD"/>
    <x v="6"/>
    <x v="1068"/>
    <n v="2"/>
    <n v="5"/>
    <n v="5"/>
    <n v="1.1000000000000001"/>
    <s v="4+"/>
    <x v="16"/>
    <n v="38"/>
    <n v="5"/>
    <n v="13"/>
    <n v="1"/>
  </r>
  <r>
    <n v="10332"/>
    <n v="1158517484"/>
    <s v="Spectrum - Colorize Black and White Photos"/>
    <n v="18656256"/>
    <s v="USD"/>
    <x v="4"/>
    <x v="449"/>
    <n v="33"/>
    <n v="3.5"/>
    <n v="3"/>
    <n v="1.4"/>
    <s v="4+"/>
    <x v="14"/>
    <n v="37"/>
    <n v="5"/>
    <n v="10"/>
    <n v="1"/>
  </r>
  <r>
    <n v="10334"/>
    <n v="1158640510"/>
    <s v="High Risers"/>
    <n v="35659776"/>
    <s v="USD"/>
    <x v="1"/>
    <x v="464"/>
    <n v="49"/>
    <n v="4.5"/>
    <n v="4.5"/>
    <n v="4"/>
    <s v="4+"/>
    <x v="0"/>
    <n v="37"/>
    <n v="5"/>
    <n v="13"/>
    <n v="1"/>
  </r>
  <r>
    <n v="10335"/>
    <n v="1158667565"/>
    <s v="Water Bottle Flip Challenge 2"/>
    <n v="27547648"/>
    <s v="USD"/>
    <x v="1"/>
    <x v="3171"/>
    <n v="997"/>
    <n v="4"/>
    <n v="4"/>
    <s v="1.2.3"/>
    <s v="4+"/>
    <x v="0"/>
    <n v="40"/>
    <n v="2"/>
    <n v="1"/>
    <n v="1"/>
  </r>
  <r>
    <n v="10336"/>
    <n v="1158735801"/>
    <s v="Fitness Sync for Fitbit to Apple Health"/>
    <n v="23117824"/>
    <s v="USD"/>
    <x v="6"/>
    <x v="183"/>
    <n v="5"/>
    <n v="5"/>
    <n v="5"/>
    <s v="1.1.6"/>
    <s v="4+"/>
    <x v="12"/>
    <n v="13"/>
    <n v="0"/>
    <n v="1"/>
    <n v="1"/>
  </r>
  <r>
    <n v="10340"/>
    <n v="1158754562"/>
    <s v="喟喋Ｙ店-雓圾2ch蝟餅潦"/>
    <n v="39422976"/>
    <s v="USD"/>
    <x v="1"/>
    <x v="197"/>
    <n v="0"/>
    <n v="0"/>
    <n v="0"/>
    <s v="1.0.3"/>
    <s v="12+"/>
    <x v="20"/>
    <n v="37"/>
    <n v="0"/>
    <n v="1"/>
    <n v="1"/>
  </r>
  <r>
    <n v="10347"/>
    <n v="1158903065"/>
    <s v="舐曉蝞"/>
    <n v="18173952"/>
    <s v="USD"/>
    <x v="1"/>
    <x v="197"/>
    <n v="0"/>
    <n v="0"/>
    <n v="0"/>
    <n v="1"/>
    <s v="17+"/>
    <x v="17"/>
    <n v="38"/>
    <n v="0"/>
    <n v="1"/>
    <n v="1"/>
  </r>
  <r>
    <n v="10348"/>
    <n v="1159035153"/>
    <s v="Pineapple Pen"/>
    <n v="97951744"/>
    <s v="USD"/>
    <x v="1"/>
    <x v="3172"/>
    <n v="2225"/>
    <n v="4.5"/>
    <n v="4.5"/>
    <n v="1.4"/>
    <s v="4+"/>
    <x v="0"/>
    <n v="38"/>
    <n v="5"/>
    <n v="1"/>
    <n v="1"/>
  </r>
  <r>
    <n v="10350"/>
    <n v="1159072426"/>
    <s v="Tiny Rails"/>
    <n v="296011776"/>
    <s v="USD"/>
    <x v="1"/>
    <x v="1934"/>
    <n v="5"/>
    <n v="4"/>
    <n v="4"/>
    <s v="1.3.3"/>
    <s v="4+"/>
    <x v="0"/>
    <n v="38"/>
    <n v="4"/>
    <n v="1"/>
    <n v="1"/>
  </r>
  <r>
    <n v="10353"/>
    <n v="1159218681"/>
    <s v="PulpMX 2.0"/>
    <n v="38900736"/>
    <s v="USD"/>
    <x v="7"/>
    <x v="120"/>
    <n v="2"/>
    <n v="3.5"/>
    <n v="3"/>
    <s v="2.8.23"/>
    <s v="12+"/>
    <x v="10"/>
    <n v="37"/>
    <n v="2"/>
    <n v="1"/>
    <n v="1"/>
  </r>
  <r>
    <n v="10355"/>
    <n v="1159249515"/>
    <s v="雓蔽隡"/>
    <n v="52836352"/>
    <s v="USD"/>
    <x v="1"/>
    <x v="197"/>
    <n v="0"/>
    <n v="0"/>
    <n v="0"/>
    <s v="1.0.1"/>
    <s v="9+"/>
    <x v="0"/>
    <n v="37"/>
    <n v="0"/>
    <n v="1"/>
    <n v="1"/>
  </r>
  <r>
    <n v="10356"/>
    <n v="1159273771"/>
    <s v="Ski Resort Parking Sim Ice Road Snow Plow Trucker"/>
    <n v="222243840"/>
    <s v="USD"/>
    <x v="1"/>
    <x v="2400"/>
    <n v="58"/>
    <n v="4"/>
    <n v="3.5"/>
    <s v="1.0.1"/>
    <s v="4+"/>
    <x v="0"/>
    <n v="37"/>
    <n v="5"/>
    <n v="1"/>
    <n v="1"/>
  </r>
  <r>
    <n v="10358"/>
    <n v="1159290179"/>
    <s v="Vector 2 Premium"/>
    <n v="275088384"/>
    <s v="USD"/>
    <x v="7"/>
    <x v="1921"/>
    <n v="85"/>
    <n v="4"/>
    <n v="4"/>
    <s v="1.0.6"/>
    <s v="9+"/>
    <x v="0"/>
    <n v="37"/>
    <n v="5"/>
    <n v="1"/>
    <n v="1"/>
  </r>
  <r>
    <n v="10360"/>
    <n v="1159376062"/>
    <s v="HowDidiDo"/>
    <n v="21574656"/>
    <s v="USD"/>
    <x v="1"/>
    <x v="197"/>
    <n v="0"/>
    <n v="0"/>
    <n v="0"/>
    <n v="2.1"/>
    <s v="4+"/>
    <x v="10"/>
    <n v="37"/>
    <n v="4"/>
    <n v="1"/>
    <n v="1"/>
  </r>
  <r>
    <n v="10362"/>
    <n v="1159410526"/>
    <s v="DurantEmoji by Kevin Durant"/>
    <n v="71644160"/>
    <s v="USD"/>
    <x v="1"/>
    <x v="472"/>
    <n v="9"/>
    <n v="4.5"/>
    <n v="4.5"/>
    <s v="1.1.0"/>
    <s v="4+"/>
    <x v="7"/>
    <n v="37"/>
    <n v="5"/>
    <n v="10"/>
    <n v="1"/>
  </r>
  <r>
    <n v="10367"/>
    <n v="1159611436"/>
    <s v="Just Trap"/>
    <n v="191611904"/>
    <s v="USD"/>
    <x v="1"/>
    <x v="736"/>
    <n v="23"/>
    <n v="4"/>
    <n v="4.5"/>
    <n v="1.5"/>
    <s v="4+"/>
    <x v="0"/>
    <n v="38"/>
    <n v="5"/>
    <n v="4"/>
    <n v="1"/>
  </r>
  <r>
    <n v="10374"/>
    <n v="1159900476"/>
    <s v="Where's My What? Free"/>
    <n v="390756352"/>
    <s v="USD"/>
    <x v="1"/>
    <x v="250"/>
    <n v="17"/>
    <n v="3"/>
    <n v="4.5"/>
    <s v="1.0.3"/>
    <s v="4+"/>
    <x v="0"/>
    <n v="37"/>
    <n v="5"/>
    <n v="1"/>
    <n v="1"/>
  </r>
  <r>
    <n v="10378"/>
    <n v="1160056295"/>
    <s v="Mobile Legends: Bang bang"/>
    <n v="187168768"/>
    <s v="USD"/>
    <x v="1"/>
    <x v="3173"/>
    <n v="191"/>
    <n v="4.5"/>
    <n v="4.5"/>
    <s v="1.1.85.1581"/>
    <s v="12+"/>
    <x v="0"/>
    <n v="38"/>
    <n v="5"/>
    <n v="9"/>
    <n v="1"/>
  </r>
  <r>
    <n v="10381"/>
    <n v="1160086118"/>
    <s v="Emojil - original emoji stamp, decoration camera"/>
    <n v="47948800"/>
    <s v="USD"/>
    <x v="1"/>
    <x v="197"/>
    <n v="0"/>
    <n v="0"/>
    <n v="0"/>
    <s v="1.2.1"/>
    <s v="4+"/>
    <x v="14"/>
    <n v="37"/>
    <n v="0"/>
    <n v="4"/>
    <n v="1"/>
  </r>
  <r>
    <n v="10390"/>
    <n v="1160380201"/>
    <s v=" Square it!"/>
    <n v="76039168"/>
    <s v="USD"/>
    <x v="1"/>
    <x v="1642"/>
    <n v="13"/>
    <n v="4.5"/>
    <n v="4.5"/>
    <s v="1.2.2"/>
    <s v="4+"/>
    <x v="0"/>
    <n v="38"/>
    <n v="5"/>
    <n v="1"/>
    <n v="1"/>
  </r>
  <r>
    <n v="10391"/>
    <n v="1160495350"/>
    <s v="Hidden Expedition: The Fountain of Youth (Full)"/>
    <n v="902515712"/>
    <s v="USD"/>
    <x v="12"/>
    <x v="702"/>
    <n v="9"/>
    <n v="4"/>
    <n v="4"/>
    <s v="1.0.2"/>
    <s v="9+"/>
    <x v="0"/>
    <n v="37"/>
    <n v="5"/>
    <n v="5"/>
    <n v="1"/>
  </r>
  <r>
    <n v="10392"/>
    <n v="1160574357"/>
    <s v="征箸怒"/>
    <n v="181370880"/>
    <s v="USD"/>
    <x v="0"/>
    <x v="831"/>
    <n v="1"/>
    <n v="3"/>
    <n v="3"/>
    <n v="1"/>
    <s v="4+"/>
    <x v="0"/>
    <n v="38"/>
    <n v="5"/>
    <n v="1"/>
    <n v="1"/>
  </r>
  <r>
    <n v="10395"/>
    <n v="1160662479"/>
    <s v="臭犖臬扼脣予憸典蝺剁"/>
    <n v="59627520"/>
    <s v="USD"/>
    <x v="1"/>
    <x v="197"/>
    <n v="0"/>
    <n v="0"/>
    <n v="0"/>
    <s v="1.1.0"/>
    <s v="17+"/>
    <x v="0"/>
    <n v="38"/>
    <n v="5"/>
    <n v="16"/>
    <n v="1"/>
  </r>
  <r>
    <n v="10396"/>
    <n v="1160688144"/>
    <s v="Dr. Panda Toy Cars Free"/>
    <n v="357190656"/>
    <s v="USD"/>
    <x v="1"/>
    <x v="803"/>
    <n v="15"/>
    <n v="4"/>
    <n v="4.5"/>
    <n v="1.1000000000000001"/>
    <s v="4+"/>
    <x v="16"/>
    <n v="40"/>
    <n v="5"/>
    <n v="18"/>
    <n v="1"/>
  </r>
  <r>
    <n v="10397"/>
    <n v="1160690385"/>
    <s v="Devil Lord: I shouldn't say that...half of world"/>
    <n v="96523264"/>
    <s v="USD"/>
    <x v="1"/>
    <x v="197"/>
    <n v="0"/>
    <n v="0"/>
    <n v="0"/>
    <s v="1.0.20"/>
    <s v="4+"/>
    <x v="0"/>
    <n v="37"/>
    <n v="4"/>
    <n v="4"/>
    <n v="1"/>
  </r>
  <r>
    <n v="10399"/>
    <n v="1160692648"/>
    <s v="I Have A Pen"/>
    <n v="30351360"/>
    <s v="USD"/>
    <x v="1"/>
    <x v="766"/>
    <n v="92"/>
    <n v="4.5"/>
    <n v="4.5"/>
    <n v="1.5"/>
    <s v="4+"/>
    <x v="0"/>
    <n v="38"/>
    <n v="5"/>
    <n v="1"/>
    <n v="1"/>
  </r>
  <r>
    <n v="10401"/>
    <n v="1160723843"/>
    <s v="Gems Story"/>
    <n v="106525696"/>
    <s v="USD"/>
    <x v="1"/>
    <x v="1739"/>
    <n v="1"/>
    <n v="4.5"/>
    <n v="4"/>
    <s v="1.0.3"/>
    <s v="4+"/>
    <x v="0"/>
    <n v="38"/>
    <n v="5"/>
    <n v="16"/>
    <n v="1"/>
  </r>
  <r>
    <n v="10402"/>
    <n v="1160731868"/>
    <s v="Little Briar Rose"/>
    <n v="279456768"/>
    <s v="USD"/>
    <x v="6"/>
    <x v="561"/>
    <n v="1"/>
    <n v="3"/>
    <n v="1"/>
    <n v="1.5"/>
    <s v="4+"/>
    <x v="0"/>
    <n v="38"/>
    <n v="5"/>
    <n v="2"/>
    <n v="1"/>
  </r>
  <r>
    <n v="10403"/>
    <n v="1160751111"/>
    <s v="djay Pro for iPhone"/>
    <n v="79205376"/>
    <s v="USD"/>
    <x v="4"/>
    <x v="894"/>
    <n v="60"/>
    <n v="3.5"/>
    <n v="3.5"/>
    <s v="1.0.1"/>
    <s v="4+"/>
    <x v="6"/>
    <n v="37"/>
    <n v="0"/>
    <n v="7"/>
    <n v="1"/>
  </r>
  <r>
    <n v="10404"/>
    <n v="1161030409"/>
    <s v="MOJI TALK by DJ Khaled"/>
    <n v="31695872"/>
    <s v="USD"/>
    <x v="7"/>
    <x v="23"/>
    <n v="8"/>
    <n v="5"/>
    <n v="5"/>
    <n v="1"/>
    <s v="12+"/>
    <x v="13"/>
    <n v="37"/>
    <n v="1"/>
    <n v="1"/>
    <n v="1"/>
  </r>
  <r>
    <n v="10409"/>
    <n v="1161122860"/>
    <s v="The Lost Shield"/>
    <n v="130360320"/>
    <s v="USD"/>
    <x v="7"/>
    <x v="2405"/>
    <n v="14"/>
    <n v="3.5"/>
    <n v="4"/>
    <s v="1.0.2"/>
    <s v="4+"/>
    <x v="0"/>
    <n v="40"/>
    <n v="5"/>
    <n v="4"/>
    <n v="1"/>
  </r>
  <r>
    <n v="10410"/>
    <n v="1161136955"/>
    <s v="Extreme Trucks Simulator"/>
    <n v="474310656"/>
    <s v="USD"/>
    <x v="1"/>
    <x v="3174"/>
    <n v="120"/>
    <n v="4"/>
    <n v="4.5"/>
    <s v="1.3.1"/>
    <s v="4+"/>
    <x v="0"/>
    <n v="37"/>
    <n v="5"/>
    <n v="1"/>
    <n v="1"/>
  </r>
  <r>
    <n v="10411"/>
    <n v="1161175470"/>
    <s v="勗脯 1K"/>
    <n v="58431488"/>
    <s v="USD"/>
    <x v="1"/>
    <x v="295"/>
    <n v="4"/>
    <n v="3"/>
    <n v="2.5"/>
    <s v="1.1.0"/>
    <s v="4+"/>
    <x v="0"/>
    <n v="40"/>
    <n v="5"/>
    <n v="1"/>
    <n v="1"/>
  </r>
  <r>
    <n v="10412"/>
    <n v="1161194581"/>
    <s v="Fit In The Hole"/>
    <n v="138645504"/>
    <s v="USD"/>
    <x v="1"/>
    <x v="3098"/>
    <n v="246"/>
    <n v="4"/>
    <n v="4"/>
    <n v="1.1000000000000001"/>
    <s v="4+"/>
    <x v="0"/>
    <n v="38"/>
    <n v="5"/>
    <n v="1"/>
    <n v="1"/>
  </r>
  <r>
    <n v="10413"/>
    <n v="1161231636"/>
    <s v="Escape Game: Signs"/>
    <n v="45420544"/>
    <s v="USD"/>
    <x v="1"/>
    <x v="951"/>
    <n v="41"/>
    <n v="5"/>
    <n v="5"/>
    <n v="1"/>
    <s v="4+"/>
    <x v="0"/>
    <n v="40"/>
    <n v="5"/>
    <n v="2"/>
    <n v="1"/>
  </r>
  <r>
    <n v="10415"/>
    <n v="1161251105"/>
    <s v="Sun - weather forecast powered by Dark Sky"/>
    <n v="4281344"/>
    <s v="USD"/>
    <x v="7"/>
    <x v="698"/>
    <n v="1"/>
    <n v="3"/>
    <n v="5"/>
    <s v="3.0.3"/>
    <s v="4+"/>
    <x v="2"/>
    <n v="37"/>
    <n v="0"/>
    <n v="1"/>
    <n v="1"/>
  </r>
  <r>
    <n v="10416"/>
    <n v="1161267000"/>
    <s v="Beams."/>
    <n v="100624384"/>
    <s v="USD"/>
    <x v="2"/>
    <x v="1286"/>
    <n v="25"/>
    <n v="4.5"/>
    <n v="4.5"/>
    <n v="1"/>
    <s v="4+"/>
    <x v="0"/>
    <n v="38"/>
    <n v="5"/>
    <n v="11"/>
    <n v="1"/>
  </r>
  <r>
    <n v="10417"/>
    <n v="1161306103"/>
    <s v="穿嚗箝潦株閫怒潦"/>
    <n v="37219328"/>
    <s v="USD"/>
    <x v="1"/>
    <x v="831"/>
    <n v="1"/>
    <n v="3"/>
    <n v="3"/>
    <s v="1.0.3"/>
    <s v="12+"/>
    <x v="0"/>
    <n v="40"/>
    <n v="0"/>
    <n v="1"/>
    <n v="1"/>
  </r>
  <r>
    <n v="10418"/>
    <n v="1161323425"/>
    <s v="TENOSEL+"/>
    <n v="78190592"/>
    <s v="USD"/>
    <x v="1"/>
    <x v="423"/>
    <n v="17"/>
    <n v="2.5"/>
    <n v="2.5"/>
    <n v="1.02"/>
    <s v="4+"/>
    <x v="0"/>
    <n v="37"/>
    <n v="1"/>
    <n v="1"/>
    <n v="1"/>
  </r>
  <r>
    <n v="10420"/>
    <n v="1161444237"/>
    <s v="Elf Pets簧 Pup  The Elf on the Shelf簧"/>
    <n v="469178368"/>
    <s v="USD"/>
    <x v="2"/>
    <x v="456"/>
    <n v="3"/>
    <n v="4.5"/>
    <n v="5"/>
    <s v="1.0.3"/>
    <s v="4+"/>
    <x v="0"/>
    <n v="40"/>
    <n v="5"/>
    <n v="1"/>
    <n v="1"/>
  </r>
  <r>
    <n v="10421"/>
    <n v="1161496947"/>
    <s v="Baby Bottle Challenge - Water Bottle Flip"/>
    <n v="61094912"/>
    <s v="USD"/>
    <x v="1"/>
    <x v="683"/>
    <n v="56"/>
    <n v="3.5"/>
    <n v="3.5"/>
    <n v="3"/>
    <s v="4+"/>
    <x v="0"/>
    <n v="38"/>
    <n v="2"/>
    <n v="1"/>
    <n v="1"/>
  </r>
  <r>
    <n v="10422"/>
    <n v="1161538212"/>
    <s v="SHERMOJI - Official Richard Sherman Emoji Keyboard"/>
    <n v="44829696"/>
    <s v="USD"/>
    <x v="2"/>
    <x v="23"/>
    <n v="0"/>
    <n v="5"/>
    <n v="0"/>
    <s v="1.0.7"/>
    <s v="9+"/>
    <x v="13"/>
    <n v="37"/>
    <n v="5"/>
    <n v="1"/>
    <n v="1"/>
  </r>
  <r>
    <n v="10423"/>
    <n v="1161615642"/>
    <s v="銝瑕柴嚗嚗僑瘚賬"/>
    <n v="7142400"/>
    <s v="USD"/>
    <x v="7"/>
    <x v="197"/>
    <n v="0"/>
    <n v="0"/>
    <n v="0"/>
    <n v="1"/>
    <s v="17+"/>
    <x v="17"/>
    <n v="37"/>
    <n v="0"/>
    <n v="1"/>
    <n v="1"/>
  </r>
  <r>
    <n v="10425"/>
    <n v="1161626399"/>
    <s v="Micromon"/>
    <n v="791604224"/>
    <s v="USD"/>
    <x v="1"/>
    <x v="1455"/>
    <n v="20"/>
    <n v="3.5"/>
    <n v="4"/>
    <n v="1.7"/>
    <s v="9+"/>
    <x v="0"/>
    <n v="37"/>
    <n v="5"/>
    <n v="1"/>
    <n v="1"/>
  </r>
  <r>
    <n v="10426"/>
    <n v="1161641255"/>
    <s v="Kids Shave Salon Spa Games (Boys &amp; Girls)"/>
    <n v="60314624"/>
    <s v="USD"/>
    <x v="1"/>
    <x v="3175"/>
    <n v="3963"/>
    <n v="4"/>
    <n v="4"/>
    <n v="1"/>
    <s v="4+"/>
    <x v="0"/>
    <n v="40"/>
    <n v="4"/>
    <n v="1"/>
    <n v="1"/>
  </r>
  <r>
    <n v="10427"/>
    <n v="1161656633"/>
    <s v="Silly Sausage: Doggy Dessert"/>
    <n v="90156032"/>
    <s v="USD"/>
    <x v="1"/>
    <x v="655"/>
    <n v="102"/>
    <n v="4.5"/>
    <n v="4.5"/>
    <s v="1.0.1"/>
    <s v="9+"/>
    <x v="0"/>
    <n v="40"/>
    <n v="5"/>
    <n v="1"/>
    <n v="1"/>
  </r>
  <r>
    <n v="10428"/>
    <n v="1161717622"/>
    <s v="DragonBox Big Numbers"/>
    <n v="197068800"/>
    <s v="USD"/>
    <x v="5"/>
    <x v="823"/>
    <n v="0"/>
    <n v="4"/>
    <n v="0"/>
    <s v="1.0.4"/>
    <s v="4+"/>
    <x v="16"/>
    <n v="38"/>
    <n v="5"/>
    <n v="8"/>
    <n v="1"/>
  </r>
  <r>
    <n v="10429"/>
    <n v="1161739347"/>
    <s v="Sweet Tales"/>
    <n v="111176704"/>
    <s v="USD"/>
    <x v="1"/>
    <x v="1910"/>
    <n v="38"/>
    <n v="4.5"/>
    <n v="4.5"/>
    <s v="1.1.1"/>
    <s v="4+"/>
    <x v="0"/>
    <n v="38"/>
    <n v="5"/>
    <n v="16"/>
    <n v="1"/>
  </r>
  <r>
    <n v="10430"/>
    <n v="1161746000"/>
    <s v="Buzzy Bubbles"/>
    <n v="103877632"/>
    <s v="USD"/>
    <x v="1"/>
    <x v="1311"/>
    <n v="13"/>
    <n v="3"/>
    <n v="3"/>
    <n v="1.1000000000000001"/>
    <s v="4+"/>
    <x v="0"/>
    <n v="38"/>
    <n v="5"/>
    <n v="1"/>
    <n v="1"/>
  </r>
  <r>
    <n v="10433"/>
    <n v="1161836152"/>
    <s v="ZenDots 2 - One Dots Journey"/>
    <n v="27395072"/>
    <s v="USD"/>
    <x v="1"/>
    <x v="873"/>
    <n v="30"/>
    <n v="3.5"/>
    <n v="4"/>
    <n v="1.2"/>
    <s v="4+"/>
    <x v="0"/>
    <n v="37"/>
    <n v="5"/>
    <n v="1"/>
    <n v="1"/>
  </r>
  <r>
    <n v="10438"/>
    <n v="1162087330"/>
    <s v="Hat Trick Shots"/>
    <n v="35524608"/>
    <s v="USD"/>
    <x v="1"/>
    <x v="1865"/>
    <n v="168"/>
    <n v="4"/>
    <n v="4"/>
    <n v="1.1000000000000001"/>
    <s v="4+"/>
    <x v="0"/>
    <n v="38"/>
    <n v="5"/>
    <n v="1"/>
    <n v="1"/>
  </r>
  <r>
    <n v="10439"/>
    <n v="1162255664"/>
    <s v="SMILE Inc."/>
    <n v="137533440"/>
    <s v="USD"/>
    <x v="1"/>
    <x v="3176"/>
    <n v="839"/>
    <n v="5"/>
    <n v="4.5"/>
    <n v="1.1100000000000001"/>
    <s v="12+"/>
    <x v="0"/>
    <n v="37"/>
    <n v="5"/>
    <n v="1"/>
    <n v="1"/>
  </r>
  <r>
    <n v="10444"/>
    <n v="1162719828"/>
    <s v="gogogo"/>
    <n v="7212032"/>
    <s v="USD"/>
    <x v="1"/>
    <x v="197"/>
    <n v="0"/>
    <n v="0"/>
    <n v="0"/>
    <n v="1"/>
    <s v="4+"/>
    <x v="3"/>
    <n v="38"/>
    <n v="0"/>
    <n v="2"/>
    <n v="1"/>
  </r>
  <r>
    <n v="10445"/>
    <n v="1162783385"/>
    <s v="Cannonfire Concerto"/>
    <n v="25586688"/>
    <s v="USD"/>
    <x v="0"/>
    <x v="184"/>
    <n v="19"/>
    <n v="5"/>
    <n v="5"/>
    <s v="1.0.0"/>
    <s v="12+"/>
    <x v="0"/>
    <n v="38"/>
    <n v="5"/>
    <n v="1"/>
    <n v="1"/>
  </r>
  <r>
    <n v="10446"/>
    <n v="1162794046"/>
    <s v="Empyrean"/>
    <n v="42916864"/>
    <s v="USD"/>
    <x v="8"/>
    <x v="664"/>
    <n v="11"/>
    <n v="4.5"/>
    <n v="4.5"/>
    <s v="1.0.1"/>
    <s v="12+"/>
    <x v="0"/>
    <n v="38"/>
    <n v="5"/>
    <n v="1"/>
    <n v="1"/>
  </r>
  <r>
    <n v="10447"/>
    <n v="1162838832"/>
    <s v="Saga of the North Wind"/>
    <n v="40674304"/>
    <s v="USD"/>
    <x v="8"/>
    <x v="587"/>
    <n v="1"/>
    <n v="4.5"/>
    <n v="5"/>
    <s v="1.1.0"/>
    <s v="12+"/>
    <x v="0"/>
    <n v="38"/>
    <n v="5"/>
    <n v="1"/>
    <n v="1"/>
  </r>
  <r>
    <n v="10449"/>
    <n v="1162914044"/>
    <s v="GE's eddie"/>
    <n v="14125056"/>
    <s v="USD"/>
    <x v="1"/>
    <x v="197"/>
    <n v="0"/>
    <n v="0"/>
    <n v="0"/>
    <n v="2.2000000000000002"/>
    <s v="4+"/>
    <x v="19"/>
    <n v="37"/>
    <n v="4"/>
    <n v="1"/>
    <n v="1"/>
  </r>
  <r>
    <n v="10451"/>
    <n v="1163113876"/>
    <s v="Water Bottle Flip Challenge: Flippy Bottle Diving"/>
    <n v="40116224"/>
    <s v="USD"/>
    <x v="1"/>
    <x v="1671"/>
    <n v="362"/>
    <n v="4.5"/>
    <n v="4.5"/>
    <n v="1.1000000000000001"/>
    <s v="4+"/>
    <x v="0"/>
    <n v="40"/>
    <n v="2"/>
    <n v="1"/>
    <n v="1"/>
  </r>
  <r>
    <n v="10453"/>
    <n v="1163313156"/>
    <s v="VERSUS: The Elite Trials"/>
    <n v="29697024"/>
    <s v="USD"/>
    <x v="0"/>
    <x v="389"/>
    <n v="62"/>
    <n v="4.5"/>
    <n v="4.5"/>
    <s v="1.0.0"/>
    <s v="12+"/>
    <x v="0"/>
    <n v="38"/>
    <n v="5"/>
    <n v="1"/>
    <n v="1"/>
  </r>
  <r>
    <n v="10454"/>
    <n v="1163372874"/>
    <s v="Vandermojis by Lisa Vanderpump"/>
    <n v="10967040"/>
    <s v="USD"/>
    <x v="7"/>
    <x v="1413"/>
    <n v="1"/>
    <n v="2"/>
    <n v="1"/>
    <s v="1.0.3"/>
    <s v="12+"/>
    <x v="13"/>
    <n v="37"/>
    <n v="4"/>
    <n v="1"/>
    <n v="1"/>
  </r>
  <r>
    <n v="10455"/>
    <n v="1163404732"/>
    <s v="Jordan Keyboard"/>
    <n v="34557952"/>
    <s v="USD"/>
    <x v="1"/>
    <x v="575"/>
    <n v="6"/>
    <n v="3.5"/>
    <n v="5"/>
    <s v="1.0.3"/>
    <s v="4+"/>
    <x v="7"/>
    <n v="37"/>
    <n v="0"/>
    <n v="1"/>
    <n v="1"/>
  </r>
  <r>
    <n v="10456"/>
    <n v="1163470174"/>
    <s v="ON-SEN - escape game -"/>
    <n v="101600256"/>
    <s v="USD"/>
    <x v="1"/>
    <x v="823"/>
    <n v="9"/>
    <n v="4"/>
    <n v="4"/>
    <n v="1.2"/>
    <s v="4+"/>
    <x v="0"/>
    <n v="38"/>
    <n v="5"/>
    <n v="1"/>
    <n v="1"/>
  </r>
  <r>
    <n v="10464"/>
    <n v="1163621234"/>
    <s v="Flip King"/>
    <n v="81882112"/>
    <s v="USD"/>
    <x v="1"/>
    <x v="316"/>
    <n v="44"/>
    <n v="4"/>
    <n v="4"/>
    <n v="1.1000000000000001"/>
    <s v="9+"/>
    <x v="0"/>
    <n v="37"/>
    <n v="5"/>
    <n v="8"/>
    <n v="1"/>
  </r>
  <r>
    <n v="10466"/>
    <n v="1163668736"/>
    <s v="One Touch Camera Recording &amp; Capture in HD"/>
    <n v="1327104"/>
    <s v="USD"/>
    <x v="7"/>
    <x v="561"/>
    <n v="2"/>
    <n v="1.5"/>
    <n v="1"/>
    <n v="1.2"/>
    <s v="4+"/>
    <x v="1"/>
    <n v="37"/>
    <n v="0"/>
    <n v="1"/>
    <n v="1"/>
  </r>
  <r>
    <n v="10468"/>
    <n v="1163675628"/>
    <s v="隞恥之3D蝎曉ARPG其蟡"/>
    <n v="179085312"/>
    <s v="USD"/>
    <x v="1"/>
    <x v="197"/>
    <n v="0"/>
    <n v="0"/>
    <n v="0"/>
    <n v="1.1000000000000001"/>
    <s v="9+"/>
    <x v="0"/>
    <n v="40"/>
    <n v="5"/>
    <n v="0"/>
    <n v="1"/>
  </r>
  <r>
    <n v="10469"/>
    <n v="1163684161"/>
    <s v="RETSNOM"/>
    <n v="283760640"/>
    <s v="USD"/>
    <x v="2"/>
    <x v="1068"/>
    <n v="2"/>
    <n v="5"/>
    <n v="5"/>
    <n v="1.01"/>
    <s v="9+"/>
    <x v="0"/>
    <n v="37"/>
    <n v="5"/>
    <n v="3"/>
    <n v="1"/>
  </r>
  <r>
    <n v="10471"/>
    <n v="1163706727"/>
    <s v="Babaji"/>
    <n v="23000064"/>
    <s v="USD"/>
    <x v="2"/>
    <x v="197"/>
    <n v="0"/>
    <n v="0"/>
    <n v="0"/>
    <n v="1"/>
    <s v="4+"/>
    <x v="7"/>
    <n v="37"/>
    <n v="2"/>
    <n v="9"/>
    <n v="1"/>
  </r>
  <r>
    <n v="10473"/>
    <n v="1163777816"/>
    <s v="Solitaire One"/>
    <n v="47924224"/>
    <s v="USD"/>
    <x v="1"/>
    <x v="3177"/>
    <n v="158"/>
    <n v="4.5"/>
    <n v="4.5"/>
    <s v="1.0.3"/>
    <s v="4+"/>
    <x v="0"/>
    <n v="37"/>
    <n v="3"/>
    <n v="1"/>
    <n v="1"/>
  </r>
  <r>
    <n v="10474"/>
    <n v="1163850915"/>
    <s v="Clown Spotter - Find Clowns Around You"/>
    <n v="26049536"/>
    <s v="USD"/>
    <x v="1"/>
    <x v="746"/>
    <n v="9"/>
    <n v="2.5"/>
    <n v="2.5"/>
    <n v="2"/>
    <s v="9+"/>
    <x v="19"/>
    <n v="37"/>
    <n v="4"/>
    <n v="1"/>
    <n v="1"/>
  </r>
  <r>
    <n v="10475"/>
    <n v="1163925890"/>
    <s v="Shoutrageous! - The Addictive Game of Lists"/>
    <n v="32848896"/>
    <s v="USD"/>
    <x v="1"/>
    <x v="842"/>
    <n v="14"/>
    <n v="4.5"/>
    <n v="4.5"/>
    <s v="2.0.1"/>
    <s v="17+"/>
    <x v="0"/>
    <n v="37"/>
    <n v="0"/>
    <n v="1"/>
    <n v="1"/>
  </r>
  <r>
    <n v="10477"/>
    <n v="1163963306"/>
    <s v="芥詻郎～芥鋆脯扎(餃隞)"/>
    <n v="42959872"/>
    <s v="USD"/>
    <x v="1"/>
    <x v="197"/>
    <n v="0"/>
    <n v="0"/>
    <n v="0"/>
    <s v="1.0.0"/>
    <s v="9+"/>
    <x v="0"/>
    <n v="37"/>
    <n v="0"/>
    <n v="2"/>
    <n v="1"/>
  </r>
  <r>
    <n v="10479"/>
    <n v="1163971418"/>
    <s v="MalkinMoji by Evgeni Malkin"/>
    <n v="60633088"/>
    <s v="USD"/>
    <x v="2"/>
    <x v="872"/>
    <n v="2"/>
    <n v="3.5"/>
    <n v="5"/>
    <n v="1.21"/>
    <s v="9+"/>
    <x v="10"/>
    <n v="37"/>
    <n v="0"/>
    <n v="1"/>
    <n v="1"/>
  </r>
  <r>
    <n v="10480"/>
    <n v="1163984902"/>
    <s v="憒妞HD - 亦頂鈭活憡皜"/>
    <n v="211287040"/>
    <s v="USD"/>
    <x v="2"/>
    <x v="197"/>
    <n v="0"/>
    <n v="0"/>
    <n v="0"/>
    <s v="1.0.4"/>
    <s v="17+"/>
    <x v="0"/>
    <n v="40"/>
    <n v="5"/>
    <n v="1"/>
    <n v="1"/>
  </r>
  <r>
    <n v="10482"/>
    <n v="1163993025"/>
    <s v="Escape from the Bears of the student council room."/>
    <n v="95901696"/>
    <s v="USD"/>
    <x v="1"/>
    <x v="197"/>
    <n v="0"/>
    <n v="0"/>
    <n v="0"/>
    <s v="1.0.6"/>
    <s v="4+"/>
    <x v="0"/>
    <n v="38"/>
    <n v="5"/>
    <n v="1"/>
    <n v="1"/>
  </r>
  <r>
    <n v="10483"/>
    <n v="1164013670"/>
    <s v="Super Jabber Jump"/>
    <n v="146922496"/>
    <s v="USD"/>
    <x v="1"/>
    <x v="1564"/>
    <n v="76"/>
    <n v="4.5"/>
    <n v="4.5"/>
    <s v="2.3.3006"/>
    <s v="4+"/>
    <x v="0"/>
    <n v="37"/>
    <n v="5"/>
    <n v="1"/>
    <n v="1"/>
  </r>
  <r>
    <n v="10487"/>
    <n v="1164046790"/>
    <s v="Epic Battle Simulator"/>
    <n v="125122560"/>
    <s v="USD"/>
    <x v="1"/>
    <x v="2160"/>
    <n v="44"/>
    <n v="4.5"/>
    <n v="4.5"/>
    <s v="1.5.10"/>
    <s v="9+"/>
    <x v="0"/>
    <n v="38"/>
    <n v="5"/>
    <n v="1"/>
    <n v="1"/>
  </r>
  <r>
    <n v="10489"/>
    <n v="1164147984"/>
    <s v="unWorded"/>
    <n v="350912512"/>
    <s v="USD"/>
    <x v="0"/>
    <x v="456"/>
    <n v="10"/>
    <n v="4"/>
    <n v="4"/>
    <n v="1"/>
    <s v="9+"/>
    <x v="0"/>
    <n v="40"/>
    <n v="5"/>
    <n v="1"/>
    <n v="1"/>
  </r>
  <r>
    <n v="10491"/>
    <n v="1164374667"/>
    <s v="Escape Game: Red room"/>
    <n v="104137728"/>
    <s v="USD"/>
    <x v="1"/>
    <x v="295"/>
    <n v="3"/>
    <n v="3"/>
    <n v="2.5"/>
    <s v="1.1.0"/>
    <s v="4+"/>
    <x v="0"/>
    <n v="40"/>
    <n v="4"/>
    <n v="1"/>
    <n v="1"/>
  </r>
  <r>
    <n v="10492"/>
    <n v="1164376202"/>
    <s v="Flirty Emoji Pro with Stickers Pack for Texting"/>
    <n v="39568384"/>
    <s v="USD"/>
    <x v="7"/>
    <x v="1050"/>
    <n v="230"/>
    <n v="3.5"/>
    <n v="3.5"/>
    <n v="1.2"/>
    <s v="17+"/>
    <x v="7"/>
    <n v="37"/>
    <n v="2"/>
    <n v="2"/>
    <n v="1"/>
  </r>
  <r>
    <n v="10493"/>
    <n v="1164377822"/>
    <s v="GET嚗潦嚚 for Ｕ"/>
    <n v="60770304"/>
    <s v="USD"/>
    <x v="1"/>
    <x v="197"/>
    <n v="0"/>
    <n v="0"/>
    <n v="0"/>
    <n v="1"/>
    <s v="12+"/>
    <x v="0"/>
    <n v="37"/>
    <n v="4"/>
    <n v="1"/>
    <n v="1"/>
  </r>
  <r>
    <n v="10494"/>
    <n v="1164385183"/>
    <s v="Escape a Halloween Candy Shop"/>
    <n v="36245504"/>
    <s v="USD"/>
    <x v="1"/>
    <x v="197"/>
    <n v="0"/>
    <n v="0"/>
    <n v="0"/>
    <s v="1.0.1"/>
    <s v="4+"/>
    <x v="0"/>
    <n v="40"/>
    <n v="0"/>
    <n v="2"/>
    <n v="1"/>
  </r>
  <r>
    <n v="10501"/>
    <n v="1164423068"/>
    <s v="Feelca B&amp;W"/>
    <n v="51673088"/>
    <s v="USD"/>
    <x v="2"/>
    <x v="674"/>
    <n v="1"/>
    <n v="3"/>
    <n v="1"/>
    <s v="1.4.7"/>
    <s v="4+"/>
    <x v="14"/>
    <n v="37"/>
    <n v="0"/>
    <n v="4"/>
    <n v="1"/>
  </r>
  <r>
    <n v="10502"/>
    <n v="1164424437"/>
    <s v="Our dark lord-Sasuyu 2-TAP RPG"/>
    <n v="65501184"/>
    <s v="USD"/>
    <x v="1"/>
    <x v="250"/>
    <n v="9"/>
    <n v="4.5"/>
    <n v="4.5"/>
    <s v="1.2.0"/>
    <s v="4+"/>
    <x v="0"/>
    <n v="37"/>
    <n v="5"/>
    <n v="4"/>
    <n v="1"/>
  </r>
  <r>
    <n v="10504"/>
    <n v="1164439637"/>
    <s v="Race Driving School Car Racing Driver License Test"/>
    <n v="321210368"/>
    <s v="USD"/>
    <x v="1"/>
    <x v="1242"/>
    <n v="25"/>
    <n v="3.5"/>
    <n v="3.5"/>
    <s v="1.0.3"/>
    <s v="4+"/>
    <x v="0"/>
    <n v="37"/>
    <n v="5"/>
    <n v="1"/>
    <n v="1"/>
  </r>
  <r>
    <n v="10505"/>
    <n v="1164468822"/>
    <s v="Shell by Bellabeat - Baby Heartbeat Listener"/>
    <n v="58326016"/>
    <s v="USD"/>
    <x v="1"/>
    <x v="3032"/>
    <n v="14"/>
    <n v="3"/>
    <n v="1.5"/>
    <n v="1.1299999999999999"/>
    <s v="4+"/>
    <x v="17"/>
    <n v="25"/>
    <n v="0"/>
    <n v="1"/>
    <n v="1"/>
  </r>
  <r>
    <n v="10508"/>
    <n v="1164484325"/>
    <s v="iLocks - New Lock Screen Wallpapers for iPhone"/>
    <n v="39067648"/>
    <s v="USD"/>
    <x v="7"/>
    <x v="422"/>
    <n v="24"/>
    <n v="1"/>
    <n v="1"/>
    <n v="1"/>
    <s v="4+"/>
    <x v="13"/>
    <n v="38"/>
    <n v="0"/>
    <n v="1"/>
    <n v="1"/>
  </r>
  <r>
    <n v="10509"/>
    <n v="1164492728"/>
    <s v="LVL"/>
    <n v="94370816"/>
    <s v="USD"/>
    <x v="7"/>
    <x v="2164"/>
    <n v="2"/>
    <n v="4.5"/>
    <n v="5"/>
    <s v="1.1.4"/>
    <s v="4+"/>
    <x v="0"/>
    <n v="38"/>
    <n v="5"/>
    <n v="11"/>
    <n v="1"/>
  </r>
  <r>
    <n v="10510"/>
    <n v="1164512642"/>
    <s v="Sago Mini Holiday Trucks and Diggers"/>
    <n v="116524032"/>
    <s v="USD"/>
    <x v="1"/>
    <x v="1455"/>
    <n v="56"/>
    <n v="4.5"/>
    <n v="4.5"/>
    <n v="1"/>
    <s v="4+"/>
    <x v="16"/>
    <n v="38"/>
    <n v="5"/>
    <n v="1"/>
    <n v="1"/>
  </r>
  <r>
    <n v="10513"/>
    <n v="1164765952"/>
    <s v="Dungeon Witcher"/>
    <n v="102876160"/>
    <s v="USD"/>
    <x v="1"/>
    <x v="295"/>
    <n v="3"/>
    <n v="2.5"/>
    <n v="3.5"/>
    <s v="1.2.0"/>
    <s v="12+"/>
    <x v="0"/>
    <n v="40"/>
    <n v="5"/>
    <n v="0"/>
    <n v="1"/>
  </r>
  <r>
    <n v="10516"/>
    <n v="1164801111"/>
    <s v="AutoSleep. Auto Sleep Tracker for Watch"/>
    <n v="7802880"/>
    <s v="USD"/>
    <x v="6"/>
    <x v="2226"/>
    <n v="368"/>
    <n v="4.5"/>
    <n v="4.5"/>
    <s v="4.0.1"/>
    <s v="4+"/>
    <x v="12"/>
    <n v="13"/>
    <n v="0"/>
    <n v="9"/>
    <n v="1"/>
  </r>
  <r>
    <n v="10522"/>
    <n v="1164891129"/>
    <s v="Were Going on a Bear Hunt"/>
    <n v="167348224"/>
    <s v="USD"/>
    <x v="6"/>
    <x v="1458"/>
    <n v="3"/>
    <n v="3.5"/>
    <n v="3.5"/>
    <s v="1.0.3"/>
    <s v="4+"/>
    <x v="0"/>
    <n v="37"/>
    <n v="5"/>
    <n v="13"/>
    <n v="0"/>
  </r>
  <r>
    <n v="10524"/>
    <n v="1164956679"/>
    <s v="BRICEMOJI Brice de Nice"/>
    <n v="72006656"/>
    <s v="USD"/>
    <x v="2"/>
    <x v="197"/>
    <n v="0"/>
    <n v="0"/>
    <n v="0"/>
    <s v="1.0.2"/>
    <s v="4+"/>
    <x v="13"/>
    <n v="37"/>
    <n v="0"/>
    <n v="1"/>
    <n v="1"/>
  </r>
  <r>
    <n v="10525"/>
    <n v="1165109912"/>
    <s v="WitchSpring2"/>
    <n v="956569600"/>
    <s v="USD"/>
    <x v="0"/>
    <x v="423"/>
    <n v="9"/>
    <n v="4.5"/>
    <n v="5"/>
    <n v="1.36"/>
    <s v="9+"/>
    <x v="0"/>
    <n v="37"/>
    <n v="5"/>
    <n v="4"/>
    <n v="1"/>
  </r>
  <r>
    <n v="10528"/>
    <n v="1165315677"/>
    <s v="My First Crush - High School Love"/>
    <n v="131100672"/>
    <s v="USD"/>
    <x v="1"/>
    <x v="2998"/>
    <n v="157"/>
    <n v="4.5"/>
    <n v="4.5"/>
    <n v="1.1000000000000001"/>
    <s v="4+"/>
    <x v="0"/>
    <n v="38"/>
    <n v="5"/>
    <n v="11"/>
    <n v="1"/>
  </r>
  <r>
    <n v="10529"/>
    <n v="1165326780"/>
    <s v="瞈蝒!!10怒 -撘嫂I怠艾嚗-"/>
    <n v="26492928"/>
    <s v="USD"/>
    <x v="1"/>
    <x v="197"/>
    <n v="0"/>
    <n v="0"/>
    <n v="0"/>
    <s v="1.0.3"/>
    <s v="4+"/>
    <x v="0"/>
    <n v="37"/>
    <n v="0"/>
    <n v="1"/>
    <n v="1"/>
  </r>
  <r>
    <n v="10530"/>
    <n v="1165352759"/>
    <s v="勗脯 摮行桐銝降 -勗-"/>
    <n v="185636864"/>
    <s v="USD"/>
    <x v="1"/>
    <x v="197"/>
    <n v="0"/>
    <n v="0"/>
    <n v="0"/>
    <s v="1.0.4"/>
    <s v="12+"/>
    <x v="0"/>
    <n v="37"/>
    <n v="5"/>
    <n v="1"/>
    <n v="1"/>
  </r>
  <r>
    <n v="10531"/>
    <n v="1165391697"/>
    <s v="Crazy Clown Chase"/>
    <n v="21992448"/>
    <s v="USD"/>
    <x v="1"/>
    <x v="1717"/>
    <n v="191"/>
    <n v="4"/>
    <n v="4"/>
    <n v="1.26"/>
    <s v="9+"/>
    <x v="0"/>
    <n v="38"/>
    <n v="5"/>
    <n v="4"/>
    <n v="1"/>
  </r>
  <r>
    <n v="10533"/>
    <n v="1165482016"/>
    <s v="Let Go and Let God - Doreen Virtue"/>
    <n v="72539136"/>
    <s v="USD"/>
    <x v="4"/>
    <x v="184"/>
    <n v="1"/>
    <n v="4"/>
    <n v="1"/>
    <n v="1.1000000000000001"/>
    <s v="4+"/>
    <x v="17"/>
    <n v="37"/>
    <n v="4"/>
    <n v="1"/>
    <n v="1"/>
  </r>
  <r>
    <n v="10534"/>
    <n v="1165525994"/>
    <s v="PhotoScan - scanner by Google Photos"/>
    <n v="71370752"/>
    <s v="USD"/>
    <x v="1"/>
    <x v="2650"/>
    <n v="268"/>
    <n v="4.5"/>
    <n v="5"/>
    <s v="1.4.1"/>
    <s v="4+"/>
    <x v="14"/>
    <n v="25"/>
    <n v="0"/>
    <n v="36"/>
    <n v="1"/>
  </r>
  <r>
    <n v="10535"/>
    <n v="1165924249"/>
    <s v="Monkey"/>
    <n v="68677632"/>
    <s v="USD"/>
    <x v="1"/>
    <x v="3178"/>
    <n v="122"/>
    <n v="4"/>
    <n v="3.5"/>
    <s v="2.1.1"/>
    <s v="12+"/>
    <x v="9"/>
    <n v="37"/>
    <n v="0"/>
    <n v="1"/>
    <n v="1"/>
  </r>
  <r>
    <n v="10536"/>
    <n v="1166063194"/>
    <s v="押雿"/>
    <n v="67638272"/>
    <s v="USD"/>
    <x v="1"/>
    <x v="197"/>
    <n v="0"/>
    <n v="0"/>
    <n v="0"/>
    <s v="1.0.1"/>
    <s v="12+"/>
    <x v="13"/>
    <n v="40"/>
    <n v="0"/>
    <n v="1"/>
    <n v="1"/>
  </r>
  <r>
    <n v="10540"/>
    <n v="1166165827"/>
    <s v="The Rocky Horror Picture Show Emojis"/>
    <n v="55424000"/>
    <s v="USD"/>
    <x v="7"/>
    <x v="197"/>
    <n v="0"/>
    <n v="0"/>
    <n v="0"/>
    <s v="1.0.3"/>
    <s v="17+"/>
    <x v="13"/>
    <n v="37"/>
    <n v="4"/>
    <n v="1"/>
    <n v="1"/>
  </r>
  <r>
    <n v="10542"/>
    <n v="1166225107"/>
    <s v="My Town : Cinema"/>
    <n v="230627328"/>
    <s v="USD"/>
    <x v="6"/>
    <x v="575"/>
    <n v="39"/>
    <n v="4"/>
    <n v="4.5"/>
    <n v="1.01"/>
    <s v="4+"/>
    <x v="16"/>
    <n v="37"/>
    <n v="5"/>
    <n v="1"/>
    <n v="1"/>
  </r>
  <r>
    <n v="10543"/>
    <n v="1166398861"/>
    <s v="蝘桅靽整 ～颯賊◢脯"/>
    <n v="114686976"/>
    <s v="USD"/>
    <x v="1"/>
    <x v="197"/>
    <n v="0"/>
    <n v="0"/>
    <n v="0"/>
    <s v="1.0.9"/>
    <s v="9+"/>
    <x v="0"/>
    <n v="37"/>
    <n v="3"/>
    <n v="4"/>
    <n v="1"/>
  </r>
  <r>
    <n v="10551"/>
    <n v="1166596707"/>
    <s v="Fitness Girl - Dance and Play at the Gym"/>
    <n v="268526592"/>
    <s v="USD"/>
    <x v="1"/>
    <x v="2890"/>
    <n v="134"/>
    <n v="4.5"/>
    <n v="4.5"/>
    <s v="1.4.1"/>
    <s v="4+"/>
    <x v="0"/>
    <n v="38"/>
    <n v="5"/>
    <n v="11"/>
    <n v="1"/>
  </r>
  <r>
    <n v="10554"/>
    <n v="1166863768"/>
    <s v="Dumber League"/>
    <n v="42499072"/>
    <s v="USD"/>
    <x v="2"/>
    <x v="561"/>
    <n v="0"/>
    <n v="4.5"/>
    <n v="0"/>
    <n v="1.2"/>
    <s v="4+"/>
    <x v="0"/>
    <n v="40"/>
    <n v="5"/>
    <n v="3"/>
    <n v="1"/>
  </r>
  <r>
    <n v="10555"/>
    <n v="1166974799"/>
    <s v="CATCHY Photos-Easter Bunny, Tooth Fairy and more.."/>
    <n v="81744896"/>
    <s v="USD"/>
    <x v="1"/>
    <x v="1076"/>
    <n v="32"/>
    <n v="1.5"/>
    <n v="1.5"/>
    <n v="1.55"/>
    <s v="4+"/>
    <x v="14"/>
    <n v="37"/>
    <n v="2"/>
    <n v="1"/>
    <n v="1"/>
  </r>
  <r>
    <n v="10561"/>
    <n v="1167445841"/>
    <s v="Advent Magnificat Companion 2016"/>
    <n v="53123072"/>
    <s v="USD"/>
    <x v="7"/>
    <x v="831"/>
    <n v="1"/>
    <n v="5"/>
    <n v="5"/>
    <s v="1.0.1"/>
    <s v="4+"/>
    <x v="20"/>
    <n v="37"/>
    <n v="4"/>
    <n v="3"/>
    <n v="1"/>
  </r>
  <r>
    <n v="10563"/>
    <n v="1167651042"/>
    <s v="Demi Lovato - Zombarazzie Adventure"/>
    <n v="87374848"/>
    <s v="USD"/>
    <x v="1"/>
    <x v="1816"/>
    <n v="136"/>
    <n v="5"/>
    <n v="4.5"/>
    <n v="1.4"/>
    <s v="4+"/>
    <x v="0"/>
    <n v="37"/>
    <n v="5"/>
    <n v="0"/>
    <n v="1"/>
  </r>
  <r>
    <n v="10565"/>
    <n v="1167873588"/>
    <s v="777皜豢-2017頞犖瘞銝虜"/>
    <n v="102120448"/>
    <s v="USD"/>
    <x v="1"/>
    <x v="197"/>
    <n v="0"/>
    <n v="0"/>
    <n v="0"/>
    <s v="1.1.0"/>
    <s v="17+"/>
    <x v="0"/>
    <n v="40"/>
    <n v="5"/>
    <n v="1"/>
    <n v="1"/>
  </r>
  <r>
    <n v="10568"/>
    <n v="1168110506"/>
    <s v="勗脯 Toilet"/>
    <n v="11815936"/>
    <s v="USD"/>
    <x v="1"/>
    <x v="197"/>
    <n v="0"/>
    <n v="0"/>
    <n v="0"/>
    <s v="1.0.0"/>
    <s v="4+"/>
    <x v="0"/>
    <n v="38"/>
    <n v="0"/>
    <n v="1"/>
    <n v="1"/>
  </r>
  <r>
    <n v="10569"/>
    <n v="1168235182"/>
    <s v="霂憟-3D隞蝵虜撟游漲撌函(瘚芣憤)"/>
    <n v="187552768"/>
    <s v="USD"/>
    <x v="2"/>
    <x v="197"/>
    <n v="0"/>
    <n v="0"/>
    <n v="0"/>
    <n v="1.1000000000000001"/>
    <s v="9+"/>
    <x v="0"/>
    <n v="38"/>
    <n v="5"/>
    <n v="1"/>
    <n v="1"/>
  </r>
  <r>
    <n v="10570"/>
    <n v="1168304142"/>
    <s v="Keepy Ducky"/>
    <n v="434906112"/>
    <s v="USD"/>
    <x v="1"/>
    <x v="553"/>
    <n v="46"/>
    <n v="4.5"/>
    <n v="4.5"/>
    <n v="1.4"/>
    <s v="4+"/>
    <x v="0"/>
    <n v="37"/>
    <n v="5"/>
    <n v="1"/>
    <n v="1"/>
  </r>
  <r>
    <n v="10571"/>
    <n v="1168399577"/>
    <s v="Sonia Tlev"/>
    <n v="50384896"/>
    <s v="USD"/>
    <x v="1"/>
    <x v="197"/>
    <n v="0"/>
    <n v="0"/>
    <n v="0"/>
    <s v="1.0.2"/>
    <s v="4+"/>
    <x v="12"/>
    <n v="37"/>
    <n v="0"/>
    <n v="6"/>
    <n v="1"/>
  </r>
  <r>
    <n v="10573"/>
    <n v="1168504893"/>
    <s v="貉賬-貉敹扼詻蝔潦芥嚗-⊥貉脯"/>
    <n v="35679232"/>
    <s v="USD"/>
    <x v="1"/>
    <x v="197"/>
    <n v="0"/>
    <n v="0"/>
    <n v="0"/>
    <s v="1.0.1"/>
    <s v="17+"/>
    <x v="0"/>
    <n v="38"/>
    <n v="0"/>
    <n v="2"/>
    <n v="1"/>
  </r>
  <r>
    <n v="10574"/>
    <n v="1168507191"/>
    <s v="憭找犖桃頠潦-踴虜"/>
    <n v="39596032"/>
    <s v="USD"/>
    <x v="1"/>
    <x v="197"/>
    <n v="0"/>
    <n v="0"/>
    <n v="0"/>
    <s v="1.0.2"/>
    <s v="4+"/>
    <x v="0"/>
    <n v="37"/>
    <n v="3"/>
    <n v="2"/>
    <n v="1"/>
  </r>
  <r>
    <n v="10575"/>
    <n v="1168567265"/>
    <s v="Monster Zombie Plague War - Virtual Reality (VR)"/>
    <n v="217378816"/>
    <s v="USD"/>
    <x v="1"/>
    <x v="1413"/>
    <n v="2"/>
    <n v="4"/>
    <n v="5"/>
    <s v="2.0.0"/>
    <s v="17+"/>
    <x v="0"/>
    <n v="38"/>
    <n v="5"/>
    <n v="1"/>
    <n v="1"/>
  </r>
  <r>
    <n v="10576"/>
    <n v="1168593601"/>
    <s v="嚗准 for iPhone"/>
    <n v="21508096"/>
    <s v="USD"/>
    <x v="1"/>
    <x v="197"/>
    <n v="0"/>
    <n v="0"/>
    <n v="0"/>
    <n v="3"/>
    <s v="17+"/>
    <x v="19"/>
    <n v="37"/>
    <n v="0"/>
    <n v="1"/>
    <n v="1"/>
  </r>
  <r>
    <n v="10577"/>
    <n v="1168645184"/>
    <s v="Sago Mini Puppy Preschool"/>
    <n v="139482112"/>
    <s v="USD"/>
    <x v="6"/>
    <x v="1932"/>
    <n v="15"/>
    <n v="4"/>
    <n v="4"/>
    <n v="1.1000000000000001"/>
    <s v="4+"/>
    <x v="16"/>
    <n v="38"/>
    <n v="5"/>
    <n v="1"/>
    <n v="1"/>
  </r>
  <r>
    <n v="10579"/>
    <n v="1168920959"/>
    <s v="璇血劂隞-蝏銋之閎喳堆塚"/>
    <n v="187687936"/>
    <s v="USD"/>
    <x v="2"/>
    <x v="197"/>
    <n v="0"/>
    <n v="0"/>
    <n v="0"/>
    <n v="1"/>
    <s v="9+"/>
    <x v="0"/>
    <n v="38"/>
    <n v="5"/>
    <n v="1"/>
    <n v="1"/>
  </r>
  <r>
    <n v="10582"/>
    <n v="1168960919"/>
    <s v="Golden Lotus Slots"/>
    <n v="111412224"/>
    <s v="USD"/>
    <x v="1"/>
    <x v="197"/>
    <n v="0"/>
    <n v="0"/>
    <n v="0"/>
    <s v="1.1.0"/>
    <s v="17+"/>
    <x v="0"/>
    <n v="37"/>
    <n v="5"/>
    <n v="3"/>
    <n v="1"/>
  </r>
  <r>
    <n v="10583"/>
    <n v="1168981143"/>
    <s v="柴喋怒艾"/>
    <n v="63654912"/>
    <s v="USD"/>
    <x v="1"/>
    <x v="197"/>
    <n v="0"/>
    <n v="0"/>
    <n v="0"/>
    <n v="1.5"/>
    <s v="17+"/>
    <x v="0"/>
    <n v="37"/>
    <n v="0"/>
    <n v="1"/>
    <n v="1"/>
  </r>
  <r>
    <n v="10587"/>
    <n v="1169297765"/>
    <s v="Fantasy Princess - Girls Makeup &amp; Dress Up Games"/>
    <n v="97917952"/>
    <s v="USD"/>
    <x v="7"/>
    <x v="1458"/>
    <n v="3"/>
    <n v="3.5"/>
    <n v="3.5"/>
    <s v="9999.1.1"/>
    <s v="4+"/>
    <x v="0"/>
    <n v="40"/>
    <n v="5"/>
    <n v="1"/>
    <n v="1"/>
  </r>
  <r>
    <n v="10588"/>
    <n v="1169325682"/>
    <s v="Bestshot: Take Clear Photos Automatically &amp; Easily"/>
    <n v="24675328"/>
    <s v="USD"/>
    <x v="2"/>
    <x v="197"/>
    <n v="0"/>
    <n v="0"/>
    <n v="0"/>
    <s v="2.0.2"/>
    <s v="4+"/>
    <x v="14"/>
    <n v="37"/>
    <n v="0"/>
    <n v="2"/>
    <n v="1"/>
  </r>
  <r>
    <n v="10594"/>
    <n v="1169417102"/>
    <s v="芥銵脫"/>
    <n v="196380672"/>
    <s v="USD"/>
    <x v="4"/>
    <x v="831"/>
    <n v="1"/>
    <n v="3"/>
    <n v="3"/>
    <n v="1.02"/>
    <s v="4+"/>
    <x v="0"/>
    <n v="38"/>
    <n v="5"/>
    <n v="1"/>
    <n v="1"/>
  </r>
  <r>
    <n v="10600"/>
    <n v="1169530248"/>
    <s v="Waiit"/>
    <n v="133295104"/>
    <s v="USD"/>
    <x v="1"/>
    <x v="250"/>
    <n v="21"/>
    <n v="3.5"/>
    <n v="3"/>
    <s v="1.0.2"/>
    <s v="4+"/>
    <x v="0"/>
    <n v="37"/>
    <n v="4"/>
    <n v="1"/>
    <n v="1"/>
  </r>
  <r>
    <n v="10601"/>
    <n v="1169545955"/>
    <s v="Juju on the Beat"/>
    <n v="34719744"/>
    <s v="USD"/>
    <x v="1"/>
    <x v="3179"/>
    <n v="2495"/>
    <n v="3.5"/>
    <n v="3.5"/>
    <n v="1.4"/>
    <s v="4+"/>
    <x v="0"/>
    <n v="37"/>
    <n v="3"/>
    <n v="1"/>
    <n v="1"/>
  </r>
  <r>
    <n v="10603"/>
    <n v="1169836224"/>
    <s v="Balvinmoji"/>
    <n v="7344128"/>
    <s v="USD"/>
    <x v="2"/>
    <x v="177"/>
    <n v="1"/>
    <n v="5"/>
    <n v="5"/>
    <n v="1.1000000000000001"/>
    <s v="12+"/>
    <x v="13"/>
    <n v="37"/>
    <n v="0"/>
    <n v="1"/>
    <n v="1"/>
  </r>
  <r>
    <n v="10609"/>
    <n v="1169971902"/>
    <s v="Hey Duggee: We Love Animals"/>
    <n v="136347648"/>
    <s v="USD"/>
    <x v="6"/>
    <x v="197"/>
    <n v="0"/>
    <n v="0"/>
    <n v="0"/>
    <n v="1.2"/>
    <s v="4+"/>
    <x v="0"/>
    <n v="40"/>
    <n v="5"/>
    <n v="1"/>
    <n v="1"/>
  </r>
  <r>
    <n v="10611"/>
    <n v="1170155524"/>
    <s v="Wall Switch"/>
    <n v="46997504"/>
    <s v="USD"/>
    <x v="1"/>
    <x v="184"/>
    <n v="19"/>
    <n v="4"/>
    <n v="4"/>
    <n v="1"/>
    <s v="4+"/>
    <x v="0"/>
    <n v="38"/>
    <n v="5"/>
    <n v="1"/>
    <n v="1"/>
  </r>
  <r>
    <n v="10613"/>
    <n v="1170260363"/>
    <s v="Wavemoji"/>
    <n v="16411648"/>
    <s v="USD"/>
    <x v="7"/>
    <x v="1458"/>
    <n v="3"/>
    <n v="5"/>
    <n v="5"/>
    <n v="1"/>
    <s v="12+"/>
    <x v="13"/>
    <n v="37"/>
    <n v="0"/>
    <n v="1"/>
    <n v="1"/>
  </r>
  <r>
    <n v="10614"/>
    <n v="1170329495"/>
    <s v="Cubed Rally World"/>
    <n v="67192832"/>
    <s v="USD"/>
    <x v="1"/>
    <x v="823"/>
    <n v="9"/>
    <n v="4.5"/>
    <n v="4.5"/>
    <s v="1.2.0"/>
    <s v="4+"/>
    <x v="0"/>
    <n v="37"/>
    <n v="5"/>
    <n v="1"/>
    <n v="1"/>
  </r>
  <r>
    <n v="10618"/>
    <n v="1170395210"/>
    <s v="Room Escape Game - Pictures Room Esacpe"/>
    <n v="88484864"/>
    <s v="USD"/>
    <x v="1"/>
    <x v="183"/>
    <n v="2"/>
    <n v="5"/>
    <n v="5"/>
    <n v="1.1000000000000001"/>
    <s v="4+"/>
    <x v="0"/>
    <n v="40"/>
    <n v="0"/>
    <n v="1"/>
    <n v="1"/>
  </r>
  <r>
    <n v="10621"/>
    <n v="1170406182"/>
    <s v="Shark Boom - Challenge Friends with your Pet"/>
    <n v="245415936"/>
    <s v="USD"/>
    <x v="1"/>
    <x v="197"/>
    <n v="0"/>
    <n v="0"/>
    <n v="0"/>
    <s v="1.0.9"/>
    <s v="4+"/>
    <x v="0"/>
    <n v="38"/>
    <n v="5"/>
    <n v="1"/>
    <n v="1"/>
  </r>
  <r>
    <n v="10624"/>
    <n v="1170455562"/>
    <s v="餈瑚銝-賭漣蝎曉瘝撱粹虜"/>
    <n v="106102784"/>
    <s v="USD"/>
    <x v="1"/>
    <x v="295"/>
    <n v="0"/>
    <n v="3.5"/>
    <n v="0"/>
    <s v="0.16.3"/>
    <s v="4+"/>
    <x v="0"/>
    <n v="38"/>
    <n v="5"/>
    <n v="2"/>
    <n v="1"/>
  </r>
  <r>
    <n v="10627"/>
    <n v="1170744152"/>
    <s v="Boycott Trump Biz"/>
    <n v="6972416"/>
    <s v="USD"/>
    <x v="2"/>
    <x v="823"/>
    <n v="5"/>
    <n v="3.5"/>
    <n v="4"/>
    <n v="2"/>
    <s v="4+"/>
    <x v="19"/>
    <n v="37"/>
    <n v="1"/>
    <n v="1"/>
    <n v="1"/>
  </r>
  <r>
    <n v="10636"/>
    <n v="1171015241"/>
    <s v="Sally's Law"/>
    <n v="392790016"/>
    <s v="USD"/>
    <x v="2"/>
    <x v="23"/>
    <n v="0"/>
    <n v="4"/>
    <n v="0"/>
    <s v="1.0.86"/>
    <s v="4+"/>
    <x v="0"/>
    <n v="38"/>
    <n v="5"/>
    <n v="4"/>
    <n v="1"/>
  </r>
  <r>
    <n v="10639"/>
    <n v="1171021623"/>
    <s v="⊥折璆賬颯～株Ｕ for iPhone7"/>
    <n v="31080448"/>
    <s v="USD"/>
    <x v="1"/>
    <x v="197"/>
    <n v="0"/>
    <n v="0"/>
    <n v="0"/>
    <n v="1.1000000000000001"/>
    <s v="4+"/>
    <x v="4"/>
    <n v="37"/>
    <n v="0"/>
    <n v="2"/>
    <n v="1"/>
  </r>
  <r>
    <n v="10643"/>
    <n v="1171039301"/>
    <s v="Italian Emoji -  Italian Emojis, Stickers and Gifs"/>
    <n v="80857088"/>
    <s v="USD"/>
    <x v="7"/>
    <x v="2060"/>
    <n v="5"/>
    <n v="3"/>
    <n v="3.5"/>
    <n v="1.7"/>
    <s v="12+"/>
    <x v="7"/>
    <n v="37"/>
    <n v="0"/>
    <n v="1"/>
    <n v="1"/>
  </r>
  <r>
    <n v="10646"/>
    <n v="1171089247"/>
    <s v="怠郎憪-∪潭撌陸銋"/>
    <n v="290577408"/>
    <s v="USD"/>
    <x v="1"/>
    <x v="197"/>
    <n v="0"/>
    <n v="0"/>
    <n v="0"/>
    <s v="1.0.0"/>
    <s v="9+"/>
    <x v="0"/>
    <n v="38"/>
    <n v="5"/>
    <n v="1"/>
    <n v="1"/>
  </r>
  <r>
    <n v="10647"/>
    <n v="1171093849"/>
    <s v="MonPetitGazon"/>
    <n v="19794944"/>
    <s v="USD"/>
    <x v="7"/>
    <x v="197"/>
    <n v="0"/>
    <n v="0"/>
    <n v="0"/>
    <s v="1.5.0"/>
    <s v="9+"/>
    <x v="10"/>
    <n v="37"/>
    <n v="3"/>
    <n v="1"/>
    <n v="1"/>
  </r>
  <r>
    <n v="10652"/>
    <n v="1171329625"/>
    <s v="Dinosaur Planet"/>
    <n v="144868352"/>
    <s v="USD"/>
    <x v="1"/>
    <x v="197"/>
    <n v="0"/>
    <n v="0"/>
    <n v="0"/>
    <s v="9.12.0000"/>
    <s v="4+"/>
    <x v="16"/>
    <n v="38"/>
    <n v="5"/>
    <n v="12"/>
    <n v="1"/>
  </r>
  <r>
    <n v="10653"/>
    <n v="1171330617"/>
    <s v="瘙靘恥敶甇虫餈瑕拙箸皜"/>
    <n v="49906688"/>
    <s v="USD"/>
    <x v="2"/>
    <x v="197"/>
    <n v="0"/>
    <n v="0"/>
    <n v="0"/>
    <n v="4.58"/>
    <s v="12+"/>
    <x v="0"/>
    <n v="40"/>
    <n v="5"/>
    <n v="1"/>
    <n v="1"/>
  </r>
  <r>
    <n v="10655"/>
    <n v="1171332633"/>
    <s v="NashMoji  by Nash Grier"/>
    <n v="61317120"/>
    <s v="USD"/>
    <x v="2"/>
    <x v="422"/>
    <n v="11"/>
    <n v="5"/>
    <n v="5"/>
    <s v="1.0.1"/>
    <s v="9+"/>
    <x v="13"/>
    <n v="37"/>
    <n v="0"/>
    <n v="1"/>
    <n v="1"/>
  </r>
  <r>
    <n v="10656"/>
    <n v="1171367187"/>
    <s v="LINE BLOG"/>
    <n v="101159936"/>
    <s v="USD"/>
    <x v="1"/>
    <x v="197"/>
    <n v="0"/>
    <n v="0"/>
    <n v="0"/>
    <s v="1.5.0"/>
    <s v="12+"/>
    <x v="9"/>
    <n v="37"/>
    <n v="0"/>
    <n v="1"/>
    <n v="1"/>
  </r>
  <r>
    <n v="10662"/>
    <n v="1171552390"/>
    <s v="MacMoji   by Conor McGregor"/>
    <n v="69789696"/>
    <s v="USD"/>
    <x v="7"/>
    <x v="2790"/>
    <n v="30"/>
    <n v="5"/>
    <n v="5"/>
    <s v="1.2.1"/>
    <s v="9+"/>
    <x v="13"/>
    <n v="37"/>
    <n v="0"/>
    <n v="1"/>
    <n v="1"/>
  </r>
  <r>
    <n v="10663"/>
    <n v="1171558918"/>
    <s v="Spiral Tower"/>
    <n v="142680064"/>
    <s v="USD"/>
    <x v="1"/>
    <x v="736"/>
    <n v="78"/>
    <n v="4"/>
    <n v="4"/>
    <n v="1"/>
    <s v="4+"/>
    <x v="0"/>
    <n v="38"/>
    <n v="5"/>
    <n v="1"/>
    <n v="1"/>
  </r>
  <r>
    <n v="10664"/>
    <n v="1171578327"/>
    <s v="憭扯桐 - 銝銝瘣曆靘虜撉()"/>
    <n v="187321344"/>
    <s v="USD"/>
    <x v="1"/>
    <x v="831"/>
    <n v="1"/>
    <n v="5"/>
    <n v="5"/>
    <n v="1"/>
    <s v="9+"/>
    <x v="0"/>
    <n v="38"/>
    <n v="5"/>
    <n v="1"/>
    <n v="1"/>
  </r>
  <r>
    <n v="10669"/>
    <n v="1171635060"/>
    <s v="憭拐 - 寧甇虫閫格RPG"/>
    <n v="122763264"/>
    <s v="USD"/>
    <x v="1"/>
    <x v="197"/>
    <n v="0"/>
    <n v="0"/>
    <n v="0"/>
    <n v="2"/>
    <s v="9+"/>
    <x v="0"/>
    <n v="37"/>
    <n v="5"/>
    <n v="1"/>
    <n v="1"/>
  </r>
  <r>
    <n v="10672"/>
    <n v="1171663655"/>
    <s v="BoycottTrump"/>
    <n v="7025664"/>
    <s v="USD"/>
    <x v="1"/>
    <x v="3180"/>
    <n v="8"/>
    <n v="3"/>
    <n v="3"/>
    <s v="2.0.3"/>
    <s v="4+"/>
    <x v="17"/>
    <n v="37"/>
    <n v="0"/>
    <n v="1"/>
    <n v="1"/>
  </r>
  <r>
    <n v="10680"/>
    <n v="1171814682"/>
    <s v="Paper.io"/>
    <n v="281393152"/>
    <s v="USD"/>
    <x v="1"/>
    <x v="3181"/>
    <n v="4469"/>
    <n v="4"/>
    <n v="4.5"/>
    <n v="2.8"/>
    <s v="4+"/>
    <x v="0"/>
    <n v="37"/>
    <n v="4"/>
    <n v="1"/>
    <n v="1"/>
  </r>
  <r>
    <n v="10682"/>
    <n v="1172033149"/>
    <s v="勗脯 - Solid - ⊥鞈芥典 勗"/>
    <n v="76563456"/>
    <s v="USD"/>
    <x v="1"/>
    <x v="831"/>
    <n v="1"/>
    <n v="4"/>
    <n v="4"/>
    <s v="1.2.1"/>
    <s v="4+"/>
    <x v="0"/>
    <n v="37"/>
    <n v="5"/>
    <n v="1"/>
    <n v="1"/>
  </r>
  <r>
    <n v="10683"/>
    <n v="1172048554"/>
    <s v="憭拍-隞虜"/>
    <n v="165749760"/>
    <s v="USD"/>
    <x v="1"/>
    <x v="197"/>
    <n v="0"/>
    <n v="0"/>
    <n v="0"/>
    <s v="1.0.3"/>
    <s v="9+"/>
    <x v="0"/>
    <n v="38"/>
    <n v="5"/>
    <n v="1"/>
    <n v="1"/>
  </r>
  <r>
    <n v="10691"/>
    <n v="1172155464"/>
    <s v="蛹-憭犖函瑪PK隡蝐餅箇皜賂"/>
    <n v="250616832"/>
    <s v="USD"/>
    <x v="2"/>
    <x v="197"/>
    <n v="0"/>
    <n v="0"/>
    <n v="0"/>
    <s v="1.0.1"/>
    <s v="9+"/>
    <x v="0"/>
    <n v="38"/>
    <n v="0"/>
    <n v="1"/>
    <n v="1"/>
  </r>
  <r>
    <n v="10693"/>
    <n v="1172179917"/>
    <s v="Replica : A Little Temporary Safety"/>
    <n v="127227904"/>
    <s v="USD"/>
    <x v="7"/>
    <x v="250"/>
    <n v="19"/>
    <n v="4.5"/>
    <n v="4.5"/>
    <n v="1.2"/>
    <s v="12+"/>
    <x v="0"/>
    <n v="37"/>
    <n v="5"/>
    <n v="1"/>
    <n v="1"/>
  </r>
  <r>
    <n v="10695"/>
    <n v="1172449400"/>
    <s v="1000鈭箝雿隡店嚚撣貉隡店蝺剁"/>
    <n v="51174400"/>
    <s v="USD"/>
    <x v="9"/>
    <x v="197"/>
    <n v="0"/>
    <n v="0"/>
    <n v="0"/>
    <s v="1.0.1"/>
    <s v="4+"/>
    <x v="16"/>
    <n v="37"/>
    <n v="5"/>
    <n v="1"/>
    <n v="1"/>
  </r>
  <r>
    <n v="10696"/>
    <n v="1172627190"/>
    <s v="Juju on that Beat Challenge"/>
    <n v="41964544"/>
    <s v="USD"/>
    <x v="1"/>
    <x v="456"/>
    <n v="3"/>
    <n v="4"/>
    <n v="5"/>
    <n v="1.1000000000000001"/>
    <s v="4+"/>
    <x v="0"/>
    <n v="40"/>
    <n v="0"/>
    <n v="1"/>
    <n v="1"/>
  </r>
  <r>
    <n v="10697"/>
    <n v="1172660336"/>
    <s v="ImpossibleGO! - You can't clear"/>
    <n v="170200064"/>
    <s v="USD"/>
    <x v="1"/>
    <x v="197"/>
    <n v="0"/>
    <n v="0"/>
    <n v="0"/>
    <s v="1.0.1"/>
    <s v="4+"/>
    <x v="0"/>
    <n v="38"/>
    <n v="3"/>
    <n v="1"/>
    <n v="1"/>
  </r>
  <r>
    <n v="10704"/>
    <n v="1172884808"/>
    <s v="Haunted Rooms: Escape VR Game for Google Cardboard"/>
    <n v="479346688"/>
    <s v="USD"/>
    <x v="1"/>
    <x v="842"/>
    <n v="10"/>
    <n v="4.5"/>
    <n v="3.5"/>
    <n v="2"/>
    <s v="12+"/>
    <x v="0"/>
    <n v="40"/>
    <n v="5"/>
    <n v="1"/>
    <n v="1"/>
  </r>
  <r>
    <n v="10711"/>
    <n v="1173333213"/>
    <s v="ContactsXL 2017"/>
    <n v="16477184"/>
    <s v="USD"/>
    <x v="7"/>
    <x v="947"/>
    <n v="6"/>
    <n v="4"/>
    <n v="4"/>
    <n v="1.9"/>
    <s v="4+"/>
    <x v="1"/>
    <n v="37"/>
    <n v="5"/>
    <n v="5"/>
    <n v="1"/>
  </r>
  <r>
    <n v="10712"/>
    <n v="1173335667"/>
    <s v="勗脯 雓圾撅勗"/>
    <n v="17112064"/>
    <s v="USD"/>
    <x v="1"/>
    <x v="831"/>
    <n v="1"/>
    <n v="2"/>
    <n v="2"/>
    <s v="1.0.0"/>
    <s v="4+"/>
    <x v="0"/>
    <n v="38"/>
    <n v="0"/>
    <n v="1"/>
    <n v="1"/>
  </r>
  <r>
    <n v="10714"/>
    <n v="1173380979"/>
    <s v="IQ200 - If you can clear all stage"/>
    <n v="143289344"/>
    <s v="USD"/>
    <x v="1"/>
    <x v="831"/>
    <n v="1"/>
    <n v="2"/>
    <n v="2"/>
    <s v="1.0.1"/>
    <s v="4+"/>
    <x v="0"/>
    <n v="38"/>
    <n v="3"/>
    <n v="1"/>
    <n v="1"/>
  </r>
  <r>
    <n v="10716"/>
    <n v="1173383977"/>
    <s v="靽桐靘麾-甇銝剖憌靘雿"/>
    <n v="150490112"/>
    <s v="USD"/>
    <x v="1"/>
    <x v="197"/>
    <n v="0"/>
    <n v="0"/>
    <n v="0"/>
    <n v="1"/>
    <s v="9+"/>
    <x v="0"/>
    <n v="40"/>
    <n v="5"/>
    <n v="0"/>
    <n v="1"/>
  </r>
  <r>
    <n v="10717"/>
    <n v="1173385518"/>
    <s v="靽桐-360摨西梯閫訾靘雿虜"/>
    <n v="148481024"/>
    <s v="USD"/>
    <x v="1"/>
    <x v="197"/>
    <n v="0"/>
    <n v="0"/>
    <n v="0"/>
    <n v="1"/>
    <s v="9+"/>
    <x v="0"/>
    <n v="40"/>
    <n v="5"/>
    <n v="0"/>
    <n v="1"/>
  </r>
  <r>
    <n v="10718"/>
    <n v="1173388188"/>
    <s v="靽桐撟餅-蝏頂"/>
    <n v="187419648"/>
    <s v="USD"/>
    <x v="2"/>
    <x v="197"/>
    <n v="0"/>
    <n v="0"/>
    <n v="0"/>
    <n v="1"/>
    <s v="4+"/>
    <x v="0"/>
    <n v="38"/>
    <n v="5"/>
    <n v="1"/>
    <n v="1"/>
  </r>
  <r>
    <n v="10720"/>
    <n v="1173396715"/>
    <s v="銝-撘箸箸虜"/>
    <n v="105127936"/>
    <s v="USD"/>
    <x v="2"/>
    <x v="197"/>
    <n v="0"/>
    <n v="0"/>
    <n v="0"/>
    <s v="1.3.40"/>
    <s v="17+"/>
    <x v="0"/>
    <n v="40"/>
    <n v="5"/>
    <n v="1"/>
    <n v="1"/>
  </r>
  <r>
    <n v="10727"/>
    <n v="1173451691"/>
    <s v="Kendall KMoji"/>
    <n v="70244352"/>
    <s v="USD"/>
    <x v="2"/>
    <x v="698"/>
    <n v="0"/>
    <n v="4.5"/>
    <n v="0"/>
    <n v="1.1000000000000001"/>
    <s v="4+"/>
    <x v="13"/>
    <n v="37"/>
    <n v="0"/>
    <n v="1"/>
    <n v="1"/>
  </r>
  <r>
    <n v="10730"/>
    <n v="1173455771"/>
    <s v="BLW Slow Cook Recipes"/>
    <n v="37238784"/>
    <s v="USD"/>
    <x v="0"/>
    <x v="197"/>
    <n v="0"/>
    <n v="0"/>
    <n v="0"/>
    <n v="2.4"/>
    <s v="4+"/>
    <x v="17"/>
    <n v="37"/>
    <n v="5"/>
    <n v="1"/>
    <n v="1"/>
  </r>
  <r>
    <n v="10733"/>
    <n v="1173642524"/>
    <s v="Mundo Lanugo en Navidad  Juegos Navide簽os"/>
    <n v="225289216"/>
    <s v="USD"/>
    <x v="7"/>
    <x v="197"/>
    <n v="0"/>
    <n v="0"/>
    <n v="0"/>
    <n v="1.1000000000000001"/>
    <s v="4+"/>
    <x v="0"/>
    <n v="40"/>
    <n v="5"/>
    <n v="1"/>
    <n v="1"/>
  </r>
  <r>
    <n v="10734"/>
    <n v="1173650428"/>
    <s v="Nope Quiz"/>
    <n v="183178240"/>
    <s v="USD"/>
    <x v="1"/>
    <x v="1405"/>
    <n v="1"/>
    <n v="5"/>
    <n v="5"/>
    <s v="1.2.1"/>
    <s v="12+"/>
    <x v="0"/>
    <n v="37"/>
    <n v="5"/>
    <n v="1"/>
    <n v="1"/>
  </r>
  <r>
    <n v="10735"/>
    <n v="1173688324"/>
    <s v="Flip"/>
    <n v="128708608"/>
    <s v="USD"/>
    <x v="1"/>
    <x v="1533"/>
    <n v="230"/>
    <n v="4.5"/>
    <n v="4.5"/>
    <n v="1"/>
    <s v="4+"/>
    <x v="0"/>
    <n v="40"/>
    <n v="5"/>
    <n v="1"/>
    <n v="1"/>
  </r>
  <r>
    <n v="10737"/>
    <n v="1173723621"/>
    <s v="撘格"/>
    <n v="151494656"/>
    <s v="USD"/>
    <x v="2"/>
    <x v="197"/>
    <n v="0"/>
    <n v="0"/>
    <n v="0"/>
    <n v="1"/>
    <s v="9+"/>
    <x v="0"/>
    <n v="40"/>
    <n v="5"/>
    <n v="1"/>
    <n v="1"/>
  </r>
  <r>
    <n v="10746"/>
    <n v="1173806490"/>
    <s v="Juju On That Beat  - Dance Challenge Game"/>
    <n v="66482176"/>
    <s v="USD"/>
    <x v="1"/>
    <x v="483"/>
    <n v="10"/>
    <n v="2"/>
    <n v="2.5"/>
    <n v="3"/>
    <s v="4+"/>
    <x v="0"/>
    <n v="38"/>
    <n v="4"/>
    <n v="1"/>
    <n v="1"/>
  </r>
  <r>
    <n v="10750"/>
    <n v="1173954282"/>
    <s v="Mannequin Challenge Maker"/>
    <n v="4682752"/>
    <s v="USD"/>
    <x v="2"/>
    <x v="250"/>
    <n v="1"/>
    <n v="2"/>
    <n v="5"/>
    <n v="2.2999999999999998"/>
    <s v="4+"/>
    <x v="14"/>
    <n v="37"/>
    <n v="0"/>
    <n v="1"/>
    <n v="1"/>
  </r>
  <r>
    <n v="10751"/>
    <n v="1173990889"/>
    <s v="Mannequin Challenge"/>
    <n v="109705216"/>
    <s v="USD"/>
    <x v="1"/>
    <x v="771"/>
    <n v="87"/>
    <n v="3"/>
    <n v="3"/>
    <n v="1.4"/>
    <s v="9+"/>
    <x v="0"/>
    <n v="37"/>
    <n v="4"/>
    <n v="1"/>
    <n v="1"/>
  </r>
  <r>
    <n v="10752"/>
    <n v="1174041307"/>
    <s v="Linda Brown: Interactive Story"/>
    <n v="162812928"/>
    <s v="USD"/>
    <x v="1"/>
    <x v="1589"/>
    <n v="36"/>
    <n v="4.5"/>
    <n v="4.5"/>
    <s v="1.2.6"/>
    <s v="12+"/>
    <x v="0"/>
    <n v="37"/>
    <n v="3"/>
    <n v="1"/>
    <n v="1"/>
  </r>
  <r>
    <n v="10760"/>
    <n v="1174233489"/>
    <s v="瘜啣亥╲-剛梢刻鈭銋"/>
    <n v="325997568"/>
    <s v="USD"/>
    <x v="1"/>
    <x v="197"/>
    <n v="0"/>
    <n v="0"/>
    <n v="0"/>
    <s v="1.0.3"/>
    <s v="12+"/>
    <x v="0"/>
    <n v="38"/>
    <n v="5"/>
    <n v="1"/>
    <n v="1"/>
  </r>
  <r>
    <n v="10766"/>
    <n v="1174286908"/>
    <s v="甇颱滿啜整嚗脯雓圾喋"/>
    <n v="45266944"/>
    <s v="USD"/>
    <x v="1"/>
    <x v="197"/>
    <n v="0"/>
    <n v="0"/>
    <n v="0"/>
    <s v="1.0.1"/>
    <s v="9+"/>
    <x v="20"/>
    <n v="37"/>
    <n v="0"/>
    <n v="1"/>
    <n v="1"/>
  </r>
  <r>
    <n v="10768"/>
    <n v="1174307280"/>
    <s v="Ocean Overlord - Global War"/>
    <n v="296336384"/>
    <s v="USD"/>
    <x v="1"/>
    <x v="197"/>
    <n v="0"/>
    <n v="0"/>
    <n v="0"/>
    <s v="2.0.10"/>
    <s v="12+"/>
    <x v="0"/>
    <n v="40"/>
    <n v="5"/>
    <n v="12"/>
    <n v="1"/>
  </r>
  <r>
    <n v="10771"/>
    <n v="1174468136"/>
    <s v="Tokyo Wizard"/>
    <n v="23376896"/>
    <s v="USD"/>
    <x v="6"/>
    <x v="456"/>
    <n v="10"/>
    <n v="4"/>
    <n v="4"/>
    <s v="1.0.1"/>
    <s v="12+"/>
    <x v="0"/>
    <n v="38"/>
    <n v="5"/>
    <n v="1"/>
    <n v="1"/>
  </r>
  <r>
    <n v="10772"/>
    <n v="1174489793"/>
    <s v="Snowball!!"/>
    <n v="57315328"/>
    <s v="USD"/>
    <x v="7"/>
    <x v="1311"/>
    <n v="13"/>
    <n v="5"/>
    <n v="5"/>
    <n v="1"/>
    <s v="4+"/>
    <x v="0"/>
    <n v="40"/>
    <n v="4"/>
    <n v="10"/>
    <n v="1"/>
  </r>
  <r>
    <n v="10773"/>
    <n v="1174503010"/>
    <s v="Hovercrash"/>
    <n v="64712704"/>
    <s v="USD"/>
    <x v="1"/>
    <x v="951"/>
    <n v="5"/>
    <n v="4"/>
    <n v="4"/>
    <s v="1.2.1"/>
    <s v="4+"/>
    <x v="0"/>
    <n v="37"/>
    <n v="5"/>
    <n v="1"/>
    <n v="1"/>
  </r>
  <r>
    <n v="10774"/>
    <n v="1174545438"/>
    <s v="Jurassic VR for Google Cardboard"/>
    <n v="131453952"/>
    <s v="USD"/>
    <x v="7"/>
    <x v="561"/>
    <n v="3"/>
    <n v="1.5"/>
    <n v="1.5"/>
    <n v="1.2"/>
    <s v="4+"/>
    <x v="0"/>
    <n v="37"/>
    <n v="0"/>
    <n v="1"/>
    <n v="1"/>
  </r>
  <r>
    <n v="10777"/>
    <n v="1174727122"/>
    <s v="Book - room escape game -"/>
    <n v="71790592"/>
    <s v="USD"/>
    <x v="1"/>
    <x v="456"/>
    <n v="10"/>
    <n v="5"/>
    <n v="5"/>
    <n v="1"/>
    <s v="4+"/>
    <x v="0"/>
    <n v="37"/>
    <n v="0"/>
    <n v="1"/>
    <n v="1"/>
  </r>
  <r>
    <n v="10778"/>
    <n v="1174729560"/>
    <s v="Icarus - A Star's Journey"/>
    <n v="114270208"/>
    <s v="USD"/>
    <x v="1"/>
    <x v="1533"/>
    <n v="209"/>
    <n v="3.5"/>
    <n v="3.5"/>
    <n v="1.01"/>
    <s v="4+"/>
    <x v="0"/>
    <n v="40"/>
    <n v="5"/>
    <n v="1"/>
    <n v="1"/>
  </r>
  <r>
    <n v="10785"/>
    <n v="1174999653"/>
    <s v="WWEmoji"/>
    <n v="143140864"/>
    <s v="USD"/>
    <x v="7"/>
    <x v="2853"/>
    <n v="20"/>
    <n v="4"/>
    <n v="4"/>
    <n v="1.5"/>
    <s v="9+"/>
    <x v="13"/>
    <n v="37"/>
    <n v="0"/>
    <n v="1"/>
    <n v="1"/>
  </r>
  <r>
    <n v="10791"/>
    <n v="1175283555"/>
    <s v="勗脯勗"/>
    <n v="128242688"/>
    <s v="USD"/>
    <x v="1"/>
    <x v="197"/>
    <n v="0"/>
    <n v="0"/>
    <n v="0"/>
    <s v="1.0.1"/>
    <s v="4+"/>
    <x v="0"/>
    <n v="38"/>
    <n v="5"/>
    <n v="1"/>
    <n v="1"/>
  </r>
  <r>
    <n v="10796"/>
    <n v="1175316770"/>
    <s v="Call Recorder for iPhone - Record Phone Calls"/>
    <n v="94401536"/>
    <s v="USD"/>
    <x v="3"/>
    <x v="967"/>
    <n v="7"/>
    <n v="2.5"/>
    <n v="2.5"/>
    <n v="1.7"/>
    <s v="4+"/>
    <x v="11"/>
    <n v="37"/>
    <n v="0"/>
    <n v="7"/>
    <n v="1"/>
  </r>
  <r>
    <n v="10797"/>
    <n v="1175547625"/>
    <s v="Escape a Crepe House"/>
    <n v="32714752"/>
    <s v="USD"/>
    <x v="1"/>
    <x v="1458"/>
    <n v="3"/>
    <n v="5"/>
    <n v="5"/>
    <n v="1"/>
    <s v="4+"/>
    <x v="0"/>
    <n v="40"/>
    <n v="0"/>
    <n v="2"/>
    <n v="1"/>
  </r>
  <r>
    <n v="10800"/>
    <n v="1175770622"/>
    <s v="勗脯 Oden"/>
    <n v="10925056"/>
    <s v="USD"/>
    <x v="1"/>
    <x v="197"/>
    <n v="0"/>
    <n v="0"/>
    <n v="0"/>
    <s v="1.0.0"/>
    <s v="4+"/>
    <x v="0"/>
    <n v="38"/>
    <n v="0"/>
    <n v="1"/>
    <n v="1"/>
  </r>
  <r>
    <n v="10804"/>
    <n v="1175953961"/>
    <s v="Shopkins Run!"/>
    <n v="169488384"/>
    <s v="USD"/>
    <x v="0"/>
    <x v="1143"/>
    <n v="77"/>
    <n v="4.5"/>
    <n v="4.5"/>
    <s v="1.1.1"/>
    <s v="4+"/>
    <x v="0"/>
    <n v="38"/>
    <n v="5"/>
    <n v="1"/>
    <n v="1"/>
  </r>
  <r>
    <n v="10815"/>
    <n v="1176147574"/>
    <s v="SofaScore Live Sports: Scores, VIDEO &amp; Stats"/>
    <n v="55877632"/>
    <s v="USD"/>
    <x v="1"/>
    <x v="2859"/>
    <n v="1"/>
    <n v="4"/>
    <n v="5"/>
    <s v="6.1.13"/>
    <s v="12+"/>
    <x v="10"/>
    <n v="37"/>
    <n v="4"/>
    <n v="26"/>
    <n v="1"/>
  </r>
  <r>
    <n v="10816"/>
    <n v="1176148737"/>
    <s v="25 Days of Christmas: Holiday Advent Calendar 2016"/>
    <n v="94569472"/>
    <s v="USD"/>
    <x v="1"/>
    <x v="66"/>
    <n v="11"/>
    <n v="4.5"/>
    <n v="4.5"/>
    <n v="1.2"/>
    <s v="4+"/>
    <x v="13"/>
    <n v="38"/>
    <n v="5"/>
    <n v="14"/>
    <n v="1"/>
  </r>
  <r>
    <n v="10817"/>
    <n v="1176156412"/>
    <s v="Top Tier"/>
    <n v="91834368"/>
    <s v="USD"/>
    <x v="1"/>
    <x v="1159"/>
    <n v="1"/>
    <n v="4.5"/>
    <n v="5"/>
    <n v="1.3"/>
    <s v="4+"/>
    <x v="0"/>
    <n v="37"/>
    <n v="5"/>
    <n v="1"/>
    <n v="1"/>
  </r>
  <r>
    <n v="10821"/>
    <n v="1176374647"/>
    <s v="HealthFace"/>
    <n v="45356032"/>
    <s v="USD"/>
    <x v="7"/>
    <x v="2060"/>
    <n v="5"/>
    <n v="3.5"/>
    <n v="4"/>
    <s v="1.1.2"/>
    <s v="4+"/>
    <x v="12"/>
    <n v="13"/>
    <n v="0"/>
    <n v="24"/>
    <n v="1"/>
  </r>
  <r>
    <n v="10832"/>
    <n v="1176486119"/>
    <s v="Fast Food Rampage"/>
    <n v="95555584"/>
    <s v="USD"/>
    <x v="1"/>
    <x v="921"/>
    <n v="52"/>
    <n v="4.5"/>
    <n v="4.5"/>
    <s v="1.0.7"/>
    <s v="12+"/>
    <x v="0"/>
    <n v="38"/>
    <n v="3"/>
    <n v="1"/>
    <n v="1"/>
  </r>
  <r>
    <n v="10833"/>
    <n v="1176492470"/>
    <s v="Ice Princess - Royal Wedding Day"/>
    <n v="279991296"/>
    <s v="USD"/>
    <x v="1"/>
    <x v="3182"/>
    <n v="65"/>
    <n v="4.5"/>
    <n v="4.5"/>
    <s v="1.7.0"/>
    <s v="4+"/>
    <x v="0"/>
    <n v="38"/>
    <n v="5"/>
    <n v="11"/>
    <n v="1"/>
  </r>
  <r>
    <n v="10845"/>
    <n v="1176875793"/>
    <s v="Amusement Park Tour 2: Fun Xmas"/>
    <n v="91865088"/>
    <s v="USD"/>
    <x v="1"/>
    <x v="179"/>
    <n v="40"/>
    <n v="4.5"/>
    <n v="4.5"/>
    <s v="1.1.3"/>
    <s v="4+"/>
    <x v="0"/>
    <n v="38"/>
    <n v="5"/>
    <n v="16"/>
    <n v="1"/>
  </r>
  <r>
    <n v="10847"/>
    <n v="1176877177"/>
    <s v="Sweet Tales: Match 3 Christmas"/>
    <n v="102147072"/>
    <s v="USD"/>
    <x v="1"/>
    <x v="2857"/>
    <n v="40"/>
    <n v="4.5"/>
    <n v="4.5"/>
    <s v="1.0.2"/>
    <s v="4+"/>
    <x v="0"/>
    <n v="38"/>
    <n v="5"/>
    <n v="16"/>
    <n v="1"/>
  </r>
  <r>
    <n v="10848"/>
    <n v="1176901281"/>
    <s v="Web Browser Recorder Pro"/>
    <n v="1734656"/>
    <s v="USD"/>
    <x v="7"/>
    <x v="823"/>
    <n v="3"/>
    <n v="2"/>
    <n v="4.5"/>
    <n v="1.2"/>
    <s v="17+"/>
    <x v="7"/>
    <n v="37"/>
    <n v="0"/>
    <n v="3"/>
    <n v="1"/>
  </r>
  <r>
    <n v="10866"/>
    <n v="1177384028"/>
    <s v="蝝恍帕韐Ｚ揣蝎曇典揣撟喳"/>
    <n v="86395904"/>
    <s v="USD"/>
    <x v="1"/>
    <x v="197"/>
    <n v="0"/>
    <n v="0"/>
    <n v="0"/>
    <s v="2.2.5"/>
    <s v="4+"/>
    <x v="5"/>
    <n v="37"/>
    <n v="0"/>
    <n v="1"/>
    <n v="1"/>
  </r>
  <r>
    <n v="10867"/>
    <n v="1177414604"/>
    <s v="Escape Game: Christmas Eve"/>
    <n v="81683456"/>
    <s v="USD"/>
    <x v="1"/>
    <x v="483"/>
    <n v="21"/>
    <n v="4.5"/>
    <n v="4.5"/>
    <s v="1.0.0"/>
    <s v="4+"/>
    <x v="0"/>
    <n v="40"/>
    <n v="2"/>
    <n v="1"/>
    <n v="1"/>
  </r>
  <r>
    <n v="10869"/>
    <n v="1177461222"/>
    <s v="js雿韏悖"/>
    <n v="1841152"/>
    <s v="USD"/>
    <x v="1"/>
    <x v="197"/>
    <n v="0"/>
    <n v="0"/>
    <n v="0"/>
    <n v="1"/>
    <s v="17+"/>
    <x v="13"/>
    <n v="37"/>
    <n v="0"/>
    <n v="1"/>
    <n v="1"/>
  </r>
  <r>
    <n v="10870"/>
    <n v="1177618807"/>
    <s v="勗脯 KOTATSU"/>
    <n v="15002624"/>
    <s v="USD"/>
    <x v="1"/>
    <x v="831"/>
    <n v="1"/>
    <n v="5"/>
    <n v="5"/>
    <s v="1.0.0"/>
    <s v="4+"/>
    <x v="0"/>
    <n v="38"/>
    <n v="0"/>
    <n v="1"/>
    <n v="1"/>
  </r>
  <r>
    <n v="10871"/>
    <n v="1177806007"/>
    <s v="Disaster Prediction App"/>
    <n v="26094592"/>
    <s v="USD"/>
    <x v="6"/>
    <x v="44"/>
    <n v="9"/>
    <n v="4.5"/>
    <n v="4.5"/>
    <n v="1.7"/>
    <s v="12+"/>
    <x v="17"/>
    <n v="37"/>
    <n v="0"/>
    <n v="1"/>
    <n v="1"/>
  </r>
  <r>
    <n v="10874"/>
    <n v="1177907423"/>
    <s v="DELISH KITCHEN - 研颯陛"/>
    <n v="97549312"/>
    <s v="USD"/>
    <x v="1"/>
    <x v="561"/>
    <n v="0"/>
    <n v="5"/>
    <n v="0"/>
    <s v="1.3.1"/>
    <s v="4+"/>
    <x v="18"/>
    <n v="37"/>
    <n v="5"/>
    <n v="1"/>
    <n v="1"/>
  </r>
  <r>
    <n v="10878"/>
    <n v="1177953624"/>
    <s v="雿唾雲(蔗蟡)"/>
    <n v="110059520"/>
    <s v="USD"/>
    <x v="1"/>
    <x v="197"/>
    <n v="0"/>
    <n v="0"/>
    <n v="0"/>
    <n v="1.1000000000000001"/>
    <s v="9+"/>
    <x v="0"/>
    <n v="38"/>
    <n v="5"/>
    <n v="1"/>
    <n v="1"/>
  </r>
  <r>
    <n v="10880"/>
    <n v="1178082935"/>
    <s v="Stickman Base Jumper 2"/>
    <n v="323822592"/>
    <s v="USD"/>
    <x v="1"/>
    <x v="2135"/>
    <n v="1142"/>
    <n v="5"/>
    <n v="5"/>
    <s v="1.0.1"/>
    <s v="4+"/>
    <x v="0"/>
    <n v="38"/>
    <n v="5"/>
    <n v="1"/>
    <n v="1"/>
  </r>
  <r>
    <n v="10882"/>
    <n v="1178261698"/>
    <s v="銝憭湔嚗蝝Ｙ嚗恥鈭急渲閎餃閫"/>
    <n v="50258944"/>
    <s v="USD"/>
    <x v="1"/>
    <x v="197"/>
    <n v="0"/>
    <n v="0"/>
    <n v="0"/>
    <s v="1.1.2"/>
    <s v="17+"/>
    <x v="20"/>
    <n v="38"/>
    <n v="4"/>
    <n v="1"/>
    <n v="1"/>
  </r>
  <r>
    <n v="10884"/>
    <n v="1178433845"/>
    <s v="啗蝥抒黎曹OL-拍銝蝢方虜"/>
    <n v="246023168"/>
    <s v="USD"/>
    <x v="2"/>
    <x v="831"/>
    <n v="1"/>
    <n v="4"/>
    <n v="4"/>
    <n v="1.6"/>
    <s v="9+"/>
    <x v="0"/>
    <n v="37"/>
    <n v="5"/>
    <n v="1"/>
    <n v="1"/>
  </r>
  <r>
    <n v="10885"/>
    <n v="1178454060"/>
    <s v="Mannequin Challenge"/>
    <n v="59572224"/>
    <s v="USD"/>
    <x v="1"/>
    <x v="1442"/>
    <n v="58"/>
    <n v="4"/>
    <n v="4.5"/>
    <s v="1.0.1"/>
    <s v="4+"/>
    <x v="0"/>
    <n v="38"/>
    <n v="5"/>
    <n v="1"/>
    <n v="1"/>
  </r>
  <r>
    <n v="10886"/>
    <n v="1178454068"/>
    <s v="Bottle Flip!"/>
    <n v="124506112"/>
    <s v="USD"/>
    <x v="1"/>
    <x v="3183"/>
    <n v="3124"/>
    <n v="4.5"/>
    <n v="4.5"/>
    <s v="1.1.1"/>
    <s v="4+"/>
    <x v="0"/>
    <n v="40"/>
    <n v="5"/>
    <n v="1"/>
    <n v="1"/>
  </r>
  <r>
    <n v="10887"/>
    <n v="1178472225"/>
    <s v="Mustknow - anonymous video Q&amp;A"/>
    <n v="92884992"/>
    <s v="USD"/>
    <x v="1"/>
    <x v="555"/>
    <n v="0"/>
    <n v="1.5"/>
    <n v="0"/>
    <s v="4.0.0"/>
    <s v="12+"/>
    <x v="9"/>
    <n v="37"/>
    <n v="0"/>
    <n v="1"/>
    <n v="1"/>
  </r>
  <r>
    <n v="10894"/>
    <n v="1178822943"/>
    <s v="PetMojis' by The Dog Agency"/>
    <n v="84905984"/>
    <s v="USD"/>
    <x v="2"/>
    <x v="2649"/>
    <n v="2"/>
    <n v="2"/>
    <n v="1"/>
    <s v="1.1.1"/>
    <s v="4+"/>
    <x v="13"/>
    <n v="37"/>
    <n v="0"/>
    <n v="1"/>
    <n v="1"/>
  </r>
  <r>
    <n v="10895"/>
    <n v="1178829577"/>
    <s v="具 晞!!PITTARI嚚靘璆賬喋 晞潦嚚"/>
    <n v="56605696"/>
    <s v="USD"/>
    <x v="1"/>
    <x v="197"/>
    <n v="0"/>
    <n v="0"/>
    <n v="0"/>
    <n v="1"/>
    <s v="4+"/>
    <x v="0"/>
    <n v="37"/>
    <n v="2"/>
    <n v="5"/>
    <n v="1"/>
  </r>
  <r>
    <n v="10897"/>
    <n v="1178846093"/>
    <s v="[GP]嫘  ～ 胯 胯(嫘脯)"/>
    <n v="3148421120"/>
    <s v="USD"/>
    <x v="1"/>
    <x v="197"/>
    <n v="0"/>
    <n v="0"/>
    <n v="0"/>
    <s v="1.0.1"/>
    <s v="12+"/>
    <x v="0"/>
    <n v="40"/>
    <n v="0"/>
    <n v="1"/>
    <n v="0"/>
  </r>
  <r>
    <n v="10899"/>
    <n v="1178880179"/>
    <s v="Ao Oni2"/>
    <n v="86687744"/>
    <s v="USD"/>
    <x v="1"/>
    <x v="561"/>
    <n v="3"/>
    <n v="4"/>
    <n v="4"/>
    <s v="1.5.0"/>
    <s v="12+"/>
    <x v="0"/>
    <n v="37"/>
    <n v="0"/>
    <n v="5"/>
    <n v="1"/>
  </r>
  <r>
    <n v="10902"/>
    <n v="1178892772"/>
    <s v="銋-撣嗡誨恕鈭嚗"/>
    <n v="84803584"/>
    <s v="USD"/>
    <x v="1"/>
    <x v="197"/>
    <n v="0"/>
    <n v="0"/>
    <n v="0"/>
    <s v="2.0.5"/>
    <s v="12+"/>
    <x v="0"/>
    <n v="40"/>
    <n v="5"/>
    <n v="1"/>
    <n v="1"/>
  </r>
  <r>
    <n v="10907"/>
    <n v="1178973979"/>
    <s v="PJ Masks: Super City Run"/>
    <n v="343991296"/>
    <s v="USD"/>
    <x v="6"/>
    <x v="1413"/>
    <n v="12"/>
    <n v="2.5"/>
    <n v="2.5"/>
    <n v="1"/>
    <s v="4+"/>
    <x v="13"/>
    <n v="37"/>
    <n v="5"/>
    <n v="1"/>
    <n v="1"/>
  </r>
  <r>
    <n v="10910"/>
    <n v="1179213211"/>
    <s v="VanDammemoji by Jean-Claude Van Damme"/>
    <n v="17164288"/>
    <s v="USD"/>
    <x v="2"/>
    <x v="1728"/>
    <n v="0"/>
    <n v="4.5"/>
    <n v="0"/>
    <n v="1.3"/>
    <s v="12+"/>
    <x v="13"/>
    <n v="37"/>
    <n v="0"/>
    <n v="1"/>
    <n v="1"/>
  </r>
  <r>
    <n v="10911"/>
    <n v="1179267591"/>
    <s v="Multi Level Car Parking 6 Shopping Mall Garage Lot"/>
    <n v="219144192"/>
    <s v="USD"/>
    <x v="1"/>
    <x v="294"/>
    <n v="162"/>
    <n v="4"/>
    <n v="4"/>
    <n v="1"/>
    <s v="4+"/>
    <x v="0"/>
    <n v="37"/>
    <n v="5"/>
    <n v="1"/>
    <n v="1"/>
  </r>
  <r>
    <n v="10918"/>
    <n v="1179462965"/>
    <s v="Farming USA 2"/>
    <n v="299749376"/>
    <s v="USD"/>
    <x v="6"/>
    <x v="297"/>
    <n v="35"/>
    <n v="4.5"/>
    <n v="4.5"/>
    <n v="1.33"/>
    <s v="4+"/>
    <x v="0"/>
    <n v="37"/>
    <n v="5"/>
    <n v="1"/>
    <n v="1"/>
  </r>
  <r>
    <n v="10919"/>
    <n v="1179475725"/>
    <s v="Peppa Pig: Party Time"/>
    <n v="251977728"/>
    <s v="USD"/>
    <x v="2"/>
    <x v="314"/>
    <n v="0"/>
    <n v="2"/>
    <n v="0"/>
    <s v="1.1.6"/>
    <s v="4+"/>
    <x v="16"/>
    <n v="40"/>
    <n v="5"/>
    <n v="1"/>
    <n v="1"/>
  </r>
  <r>
    <n v="10922"/>
    <n v="1179685798"/>
    <s v="VR Video World - Virtual Reality"/>
    <n v="97276928"/>
    <s v="USD"/>
    <x v="1"/>
    <x v="1778"/>
    <n v="26"/>
    <n v="4.5"/>
    <n v="5"/>
    <s v="1.0.14"/>
    <s v="12+"/>
    <x v="14"/>
    <n v="38"/>
    <n v="0"/>
    <n v="2"/>
    <n v="1"/>
  </r>
  <r>
    <n v="10925"/>
    <n v="1179840697"/>
    <n v="1600"/>
    <n v="261758976"/>
    <s v="USD"/>
    <x v="1"/>
    <x v="2332"/>
    <n v="68"/>
    <n v="3.5"/>
    <n v="3.5"/>
    <n v="1.1000000000000001"/>
    <s v="4+"/>
    <x v="16"/>
    <n v="37"/>
    <n v="4"/>
    <n v="1"/>
    <n v="1"/>
  </r>
  <r>
    <n v="10928"/>
    <n v="1179959829"/>
    <s v="芥研 - 啣芥&amp;&amp;璊"/>
    <n v="65525760"/>
    <s v="USD"/>
    <x v="7"/>
    <x v="197"/>
    <n v="0"/>
    <n v="0"/>
    <n v="0"/>
    <s v="1.1.1"/>
    <s v="4+"/>
    <x v="15"/>
    <n v="37"/>
    <n v="5"/>
    <n v="1"/>
    <n v="1"/>
  </r>
  <r>
    <n v="10932"/>
    <n v="1180103898"/>
    <s v="Everfilter - transform your photos into artworks"/>
    <n v="49449984"/>
    <s v="USD"/>
    <x v="1"/>
    <x v="1932"/>
    <n v="3"/>
    <n v="3.5"/>
    <n v="2.5"/>
    <s v="1.1.3"/>
    <s v="4+"/>
    <x v="14"/>
    <n v="37"/>
    <n v="0"/>
    <n v="7"/>
    <n v="1"/>
  </r>
  <r>
    <n v="10933"/>
    <n v="1180286571"/>
    <s v="勗脯 KA-MA-KU-RA"/>
    <n v="12614656"/>
    <s v="USD"/>
    <x v="1"/>
    <x v="197"/>
    <n v="0"/>
    <n v="0"/>
    <n v="0"/>
    <s v="1.0.0"/>
    <s v="4+"/>
    <x v="0"/>
    <n v="38"/>
    <n v="0"/>
    <n v="1"/>
    <n v="1"/>
  </r>
  <r>
    <n v="10934"/>
    <n v="1180300366"/>
    <s v="Pitmoji - Pit Bull Emoji &amp; Stickers"/>
    <n v="32785408"/>
    <s v="USD"/>
    <x v="6"/>
    <x v="664"/>
    <n v="29"/>
    <n v="3"/>
    <n v="3"/>
    <n v="1"/>
    <s v="12+"/>
    <x v="13"/>
    <n v="37"/>
    <n v="4"/>
    <n v="1"/>
    <n v="1"/>
  </r>
  <r>
    <n v="10935"/>
    <n v="1180340451"/>
    <s v="Valley of Fear Virtual Reality"/>
    <n v="150863872"/>
    <s v="USD"/>
    <x v="1"/>
    <x v="120"/>
    <n v="32"/>
    <n v="4"/>
    <n v="4"/>
    <n v="1.21"/>
    <s v="12+"/>
    <x v="0"/>
    <n v="37"/>
    <n v="0"/>
    <n v="1"/>
    <n v="1"/>
  </r>
  <r>
    <n v="10938"/>
    <n v="1180467988"/>
    <s v="Christmas Swap 3 -Match toy &amp; candy to countdown"/>
    <n v="62359552"/>
    <s v="USD"/>
    <x v="1"/>
    <x v="1473"/>
    <n v="96"/>
    <n v="4.5"/>
    <n v="4.5"/>
    <n v="1"/>
    <s v="4+"/>
    <x v="0"/>
    <n v="40"/>
    <n v="3"/>
    <n v="25"/>
    <n v="1"/>
  </r>
  <r>
    <n v="10939"/>
    <n v="1180478894"/>
    <s v="銝镼踵虜-蟡征憭扳蝭"/>
    <n v="269280256"/>
    <s v="USD"/>
    <x v="1"/>
    <x v="197"/>
    <n v="0"/>
    <n v="0"/>
    <n v="0"/>
    <n v="1"/>
    <s v="12+"/>
    <x v="0"/>
    <n v="40"/>
    <n v="5"/>
    <n v="1"/>
    <n v="1"/>
  </r>
  <r>
    <n v="10950"/>
    <n v="1180885427"/>
    <s v="VR Horror Maze Walk :Horror Fever For VR Cardboard"/>
    <n v="96786432"/>
    <s v="USD"/>
    <x v="1"/>
    <x v="183"/>
    <n v="0"/>
    <n v="3"/>
    <n v="0"/>
    <n v="2.1"/>
    <s v="17+"/>
    <x v="0"/>
    <n v="40"/>
    <n v="4"/>
    <n v="1"/>
    <n v="1"/>
  </r>
  <r>
    <n v="10953"/>
    <n v="1180914367"/>
    <s v="憌芥冽香 3"/>
    <n v="64763904"/>
    <s v="USD"/>
    <x v="1"/>
    <x v="197"/>
    <n v="0"/>
    <n v="0"/>
    <n v="0"/>
    <s v="1.0.4"/>
    <s v="9+"/>
    <x v="0"/>
    <n v="37"/>
    <n v="3"/>
    <n v="4"/>
    <n v="1"/>
  </r>
  <r>
    <n v="10955"/>
    <n v="1180931796"/>
    <s v="璊VR~銝悅曹 蝺芒"/>
    <n v="161346560"/>
    <s v="USD"/>
    <x v="0"/>
    <x v="197"/>
    <n v="0"/>
    <n v="0"/>
    <n v="0"/>
    <s v="1.0.3"/>
    <s v="12+"/>
    <x v="13"/>
    <n v="37"/>
    <n v="5"/>
    <n v="1"/>
    <n v="1"/>
  </r>
  <r>
    <n v="10957"/>
    <n v="1180939298"/>
    <s v="胯嫘嫘/勗脯閬蝯菜箝脯"/>
    <n v="34472960"/>
    <s v="USD"/>
    <x v="1"/>
    <x v="197"/>
    <n v="0"/>
    <n v="0"/>
    <n v="0"/>
    <n v="1"/>
    <s v="4+"/>
    <x v="0"/>
    <n v="40"/>
    <n v="0"/>
    <n v="1"/>
    <n v="1"/>
  </r>
  <r>
    <n v="10962"/>
    <n v="1181016912"/>
    <s v="Peanuts StoryGIF  Cute GIF &amp; Story Maker"/>
    <n v="37198848"/>
    <s v="USD"/>
    <x v="2"/>
    <x v="295"/>
    <n v="4"/>
    <n v="2.5"/>
    <n v="2"/>
    <n v="1.2"/>
    <s v="4+"/>
    <x v="13"/>
    <n v="37"/>
    <n v="3"/>
    <n v="9"/>
    <n v="1"/>
  </r>
  <r>
    <n v="10963"/>
    <n v="1181024195"/>
    <s v="My Town : Beauty Contest"/>
    <n v="203589632"/>
    <s v="USD"/>
    <x v="6"/>
    <x v="532"/>
    <n v="31"/>
    <n v="4.5"/>
    <n v="4.5"/>
    <n v="1"/>
    <s v="4+"/>
    <x v="0"/>
    <n v="37"/>
    <n v="5"/>
    <n v="1"/>
    <n v="1"/>
  </r>
  <r>
    <n v="10964"/>
    <n v="1181025437"/>
    <s v="Demi Lovato Stickers"/>
    <n v="88388608"/>
    <s v="USD"/>
    <x v="2"/>
    <x v="1413"/>
    <n v="8"/>
    <n v="3.5"/>
    <n v="3.5"/>
    <n v="1.1000000000000001"/>
    <s v="12+"/>
    <x v="9"/>
    <n v="37"/>
    <n v="0"/>
    <n v="1"/>
    <n v="1"/>
  </r>
  <r>
    <n v="10969"/>
    <n v="1181283568"/>
    <s v="箝"/>
    <n v="172687360"/>
    <s v="USD"/>
    <x v="1"/>
    <x v="197"/>
    <n v="0"/>
    <n v="0"/>
    <n v="0"/>
    <s v="1.0.9"/>
    <s v="4+"/>
    <x v="0"/>
    <n v="40"/>
    <n v="5"/>
    <n v="2"/>
    <n v="1"/>
  </r>
  <r>
    <n v="10978"/>
    <n v="1181358720"/>
    <s v="VPN Go - Safe Fast &amp; Stable VPN Proxy"/>
    <n v="55926784"/>
    <s v="USD"/>
    <x v="1"/>
    <x v="3059"/>
    <n v="5"/>
    <n v="5"/>
    <n v="4.5"/>
    <s v="1.6.6"/>
    <s v="4+"/>
    <x v="11"/>
    <n v="37"/>
    <n v="3"/>
    <n v="4"/>
    <n v="1"/>
  </r>
  <r>
    <n v="10979"/>
    <n v="1181526812"/>
    <s v="EMOJIZI BOOBA"/>
    <n v="52536320"/>
    <s v="USD"/>
    <x v="7"/>
    <x v="831"/>
    <n v="1"/>
    <n v="4"/>
    <n v="4"/>
    <s v="1.0.1"/>
    <s v="17+"/>
    <x v="7"/>
    <n v="37"/>
    <n v="0"/>
    <n v="1"/>
    <n v="1"/>
  </r>
  <r>
    <n v="10980"/>
    <n v="1181582218"/>
    <s v="Addon Creator Studio for Minecraft PE"/>
    <n v="61915136"/>
    <s v="USD"/>
    <x v="7"/>
    <x v="2707"/>
    <n v="137"/>
    <n v="4"/>
    <n v="4.5"/>
    <n v="1.2"/>
    <s v="12+"/>
    <x v="13"/>
    <n v="37"/>
    <n v="4"/>
    <n v="1"/>
    <n v="1"/>
  </r>
  <r>
    <n v="10981"/>
    <n v="1181601206"/>
    <s v="Truth or Dare 繚"/>
    <n v="31555584"/>
    <s v="USD"/>
    <x v="1"/>
    <x v="1404"/>
    <n v="32"/>
    <n v="4.5"/>
    <n v="4.5"/>
    <n v="1.1000000000000001"/>
    <s v="17+"/>
    <x v="13"/>
    <n v="37"/>
    <n v="0"/>
    <n v="10"/>
    <n v="1"/>
  </r>
  <r>
    <n v="10982"/>
    <n v="1181616006"/>
    <s v="Island Delta"/>
    <n v="628180992"/>
    <s v="USD"/>
    <x v="6"/>
    <x v="674"/>
    <n v="0"/>
    <n v="4.5"/>
    <n v="0"/>
    <s v="1.2.4"/>
    <s v="9+"/>
    <x v="0"/>
    <n v="37"/>
    <n v="5"/>
    <n v="1"/>
    <n v="1"/>
  </r>
  <r>
    <n v="10983"/>
    <n v="1181633163"/>
    <s v="NORAD Tracks Santa Claus"/>
    <n v="52231168"/>
    <s v="USD"/>
    <x v="1"/>
    <x v="293"/>
    <n v="63"/>
    <n v="2.5"/>
    <n v="2"/>
    <n v="1.1000000000000001"/>
    <s v="4+"/>
    <x v="13"/>
    <n v="37"/>
    <n v="1"/>
    <n v="1"/>
    <n v="1"/>
  </r>
  <r>
    <n v="10984"/>
    <n v="1181724803"/>
    <s v="嚗撞嫘瘚瑞隤憬嚗格蝮"/>
    <n v="3503480832"/>
    <s v="USD"/>
    <x v="3"/>
    <x v="197"/>
    <n v="0"/>
    <n v="0"/>
    <n v="0"/>
    <s v="1.0.2"/>
    <s v="12+"/>
    <x v="0"/>
    <n v="40"/>
    <n v="0"/>
    <n v="1"/>
    <n v="0"/>
  </r>
  <r>
    <n v="10989"/>
    <n v="1181855507"/>
    <s v="颯批"/>
    <n v="192621568"/>
    <s v="USD"/>
    <x v="4"/>
    <x v="197"/>
    <n v="0"/>
    <n v="0"/>
    <n v="0"/>
    <s v="1.0.6"/>
    <s v="4+"/>
    <x v="0"/>
    <n v="38"/>
    <n v="5"/>
    <n v="1"/>
    <n v="1"/>
  </r>
  <r>
    <n v="10990"/>
    <n v="1181904201"/>
    <s v="4x4 Dirt Track Trials Forest Driving Parking Sim"/>
    <n v="278811648"/>
    <s v="USD"/>
    <x v="1"/>
    <x v="3184"/>
    <n v="1441"/>
    <n v="5"/>
    <n v="5"/>
    <s v="1.0.1"/>
    <s v="4+"/>
    <x v="0"/>
    <n v="37"/>
    <n v="5"/>
    <n v="1"/>
    <n v="1"/>
  </r>
  <r>
    <n v="10995"/>
    <n v="1182265441"/>
    <s v="勗脯踴-抵-"/>
    <n v="177498112"/>
    <s v="USD"/>
    <x v="1"/>
    <x v="831"/>
    <n v="1"/>
    <n v="1"/>
    <n v="1"/>
    <s v="1.0.1"/>
    <s v="4+"/>
    <x v="0"/>
    <n v="38"/>
    <n v="4"/>
    <n v="1"/>
    <n v="1"/>
  </r>
  <r>
    <n v="10998"/>
    <n v="1182331762"/>
    <s v="Escape from the frigid Igloo."/>
    <n v="89188352"/>
    <s v="USD"/>
    <x v="1"/>
    <x v="1458"/>
    <n v="3"/>
    <n v="4"/>
    <n v="4"/>
    <s v="1.0.1"/>
    <s v="4+"/>
    <x v="0"/>
    <n v="38"/>
    <n v="5"/>
    <n v="1"/>
    <n v="1"/>
  </r>
  <r>
    <n v="11002"/>
    <n v="1182568288"/>
    <s v="Talking Santa - Video santa claus calls you"/>
    <n v="32685056"/>
    <s v="USD"/>
    <x v="6"/>
    <x v="314"/>
    <n v="3"/>
    <n v="3"/>
    <n v="3.5"/>
    <s v="1.0.1"/>
    <s v="4+"/>
    <x v="13"/>
    <n v="37"/>
    <n v="0"/>
    <n v="31"/>
    <n v="1"/>
  </r>
  <r>
    <n v="11010"/>
    <n v="1183234072"/>
    <s v="CTFxCmoji"/>
    <n v="26077184"/>
    <s v="USD"/>
    <x v="1"/>
    <x v="967"/>
    <n v="4"/>
    <n v="5"/>
    <n v="5"/>
    <n v="1.3"/>
    <s v="9+"/>
    <x v="9"/>
    <n v="37"/>
    <n v="1"/>
    <n v="1"/>
    <n v="1"/>
  </r>
  <r>
    <n v="11013"/>
    <n v="1183260922"/>
    <s v="Room Escape Game - Santa's Room"/>
    <n v="143346688"/>
    <s v="USD"/>
    <x v="1"/>
    <x v="456"/>
    <n v="10"/>
    <n v="5"/>
    <n v="5"/>
    <n v="1"/>
    <s v="4+"/>
    <x v="0"/>
    <n v="40"/>
    <n v="0"/>
    <n v="1"/>
    <n v="1"/>
  </r>
  <r>
    <n v="11016"/>
    <n v="1183548754"/>
    <s v="Rescue the Enchanter"/>
    <n v="242505728"/>
    <s v="USD"/>
    <x v="0"/>
    <x v="2053"/>
    <n v="29"/>
    <n v="4.5"/>
    <n v="4.5"/>
    <n v="1.4"/>
    <s v="4+"/>
    <x v="0"/>
    <n v="40"/>
    <n v="5"/>
    <n v="1"/>
    <n v="1"/>
  </r>
  <r>
    <n v="11019"/>
    <n v="1183709176"/>
    <s v="My Diary - 雿"/>
    <n v="18164736"/>
    <s v="USD"/>
    <x v="2"/>
    <x v="197"/>
    <n v="0"/>
    <n v="0"/>
    <n v="0"/>
    <n v="1.1000000000000001"/>
    <s v="4+"/>
    <x v="7"/>
    <n v="37"/>
    <n v="0"/>
    <n v="1"/>
    <n v="1"/>
  </r>
  <r>
    <n v="11022"/>
    <n v="1183856228"/>
    <s v="VR Thrills: Roller Coaster 360 (Google Cardboard)"/>
    <n v="169535488"/>
    <s v="USD"/>
    <x v="1"/>
    <x v="823"/>
    <n v="4"/>
    <n v="4"/>
    <n v="3.5"/>
    <s v="1.3.0"/>
    <s v="4+"/>
    <x v="0"/>
    <n v="37"/>
    <n v="5"/>
    <n v="1"/>
    <n v="1"/>
  </r>
  <r>
    <n v="11024"/>
    <n v="1183986102"/>
    <s v="Santa Kids Hair Salon - Christmas Makeover Games"/>
    <n v="64244736"/>
    <s v="USD"/>
    <x v="1"/>
    <x v="951"/>
    <n v="19"/>
    <n v="4.5"/>
    <n v="4.5"/>
    <n v="1.3"/>
    <s v="4+"/>
    <x v="0"/>
    <n v="37"/>
    <n v="5"/>
    <n v="25"/>
    <n v="1"/>
  </r>
  <r>
    <n v="11027"/>
    <n v="1184711626"/>
    <s v="Human Juggling Cup"/>
    <n v="184324096"/>
    <s v="USD"/>
    <x v="1"/>
    <x v="197"/>
    <n v="0"/>
    <n v="0"/>
    <n v="0"/>
    <s v="1.0.1"/>
    <s v="4+"/>
    <x v="0"/>
    <n v="40"/>
    <n v="4"/>
    <n v="1"/>
    <n v="1"/>
  </r>
  <r>
    <n v="11031"/>
    <n v="1184800011"/>
    <s v="Again - room escape game"/>
    <n v="33946624"/>
    <s v="USD"/>
    <x v="1"/>
    <x v="698"/>
    <n v="8"/>
    <n v="4"/>
    <n v="4"/>
    <s v="1.1.0"/>
    <s v="4+"/>
    <x v="0"/>
    <n v="37"/>
    <n v="5"/>
    <n v="1"/>
    <n v="1"/>
  </r>
  <r>
    <n v="11033"/>
    <n v="1185209084"/>
    <s v="Saloons Unleashed"/>
    <n v="327731200"/>
    <s v="USD"/>
    <x v="2"/>
    <x v="197"/>
    <n v="0"/>
    <n v="0"/>
    <n v="0"/>
    <n v="1.1000000000000001"/>
    <s v="4+"/>
    <x v="0"/>
    <n v="37"/>
    <n v="5"/>
    <n v="1"/>
    <n v="1"/>
  </r>
  <r>
    <n v="11035"/>
    <n v="1185328193"/>
    <s v="Fam  Group video calling for iMessage"/>
    <n v="113382400"/>
    <s v="USD"/>
    <x v="1"/>
    <x v="1099"/>
    <n v="5"/>
    <n v="3.5"/>
    <n v="3"/>
    <s v="0.6.41"/>
    <s v="4+"/>
    <x v="9"/>
    <n v="37"/>
    <n v="4"/>
    <n v="1"/>
    <n v="1"/>
  </r>
  <r>
    <n v="11036"/>
    <n v="1185365336"/>
    <s v="Laurie Hernandez the Human Emoji"/>
    <n v="94008320"/>
    <s v="USD"/>
    <x v="1"/>
    <x v="674"/>
    <n v="3"/>
    <n v="5"/>
    <n v="5"/>
    <s v="1.0.5"/>
    <s v="9+"/>
    <x v="7"/>
    <n v="37"/>
    <n v="4"/>
    <n v="1"/>
    <n v="1"/>
  </r>
  <r>
    <n v="11038"/>
    <n v="1185428381"/>
    <s v="皜"/>
    <n v="178160640"/>
    <s v="USD"/>
    <x v="2"/>
    <x v="197"/>
    <n v="0"/>
    <n v="0"/>
    <n v="0"/>
    <n v="1"/>
    <s v="9+"/>
    <x v="0"/>
    <n v="40"/>
    <n v="5"/>
    <n v="0"/>
    <n v="1"/>
  </r>
  <r>
    <n v="11040"/>
    <n v="1185538497"/>
    <s v="camera for filter"/>
    <n v="9362432"/>
    <s v="USD"/>
    <x v="1"/>
    <x v="197"/>
    <n v="0"/>
    <n v="0"/>
    <n v="0"/>
    <s v="1.0.3"/>
    <s v="4+"/>
    <x v="14"/>
    <n v="37"/>
    <n v="0"/>
    <n v="1"/>
    <n v="1"/>
  </r>
  <r>
    <n v="11041"/>
    <n v="1185580782"/>
    <s v="Survivalcraft 2"/>
    <n v="57349120"/>
    <s v="USD"/>
    <x v="0"/>
    <x v="175"/>
    <n v="292"/>
    <n v="4"/>
    <n v="4"/>
    <s v="2.0.20.1"/>
    <s v="9+"/>
    <x v="0"/>
    <n v="40"/>
    <n v="5"/>
    <n v="1"/>
    <n v="1"/>
  </r>
  <r>
    <n v="11042"/>
    <n v="1185731859"/>
    <s v="恥-擃憭拙予舐"/>
    <n v="171944960"/>
    <s v="USD"/>
    <x v="1"/>
    <x v="197"/>
    <n v="0"/>
    <n v="0"/>
    <n v="0"/>
    <n v="1"/>
    <s v="9+"/>
    <x v="0"/>
    <n v="40"/>
    <n v="5"/>
    <n v="0"/>
    <n v="1"/>
  </r>
  <r>
    <n v="11043"/>
    <n v="1185777521"/>
    <s v="桐憟-啁瘜憟典"/>
    <n v="208026624"/>
    <s v="USD"/>
    <x v="2"/>
    <x v="197"/>
    <n v="0"/>
    <n v="0"/>
    <n v="0"/>
    <n v="1"/>
    <s v="9+"/>
    <x v="0"/>
    <n v="38"/>
    <n v="5"/>
    <n v="1"/>
    <n v="1"/>
  </r>
  <r>
    <n v="11050"/>
    <n v="1186108496"/>
    <s v="勗脯 - 賊恕 -  &quot;瞍Ｗ&quot;株急～典 勗"/>
    <n v="85580800"/>
    <s v="USD"/>
    <x v="1"/>
    <x v="831"/>
    <n v="1"/>
    <n v="2"/>
    <n v="2"/>
    <s v="1.0.1"/>
    <s v="4+"/>
    <x v="0"/>
    <n v="38"/>
    <n v="5"/>
    <n v="1"/>
    <n v="1"/>
  </r>
  <r>
    <n v="11051"/>
    <n v="1186126548"/>
    <s v="Escape Game: illumination"/>
    <n v="52342784"/>
    <s v="USD"/>
    <x v="1"/>
    <x v="748"/>
    <n v="23"/>
    <n v="4.5"/>
    <n v="4.5"/>
    <n v="1"/>
    <s v="4+"/>
    <x v="0"/>
    <n v="37"/>
    <n v="5"/>
    <n v="2"/>
    <n v="1"/>
  </r>
  <r>
    <n v="11060"/>
    <n v="1186384912"/>
    <s v="Demolition Derby Virtual Reality (VR) Racing"/>
    <n v="168774656"/>
    <s v="USD"/>
    <x v="1"/>
    <x v="1728"/>
    <n v="18"/>
    <n v="4"/>
    <n v="4"/>
    <s v="1.0.0"/>
    <s v="12+"/>
    <x v="0"/>
    <n v="38"/>
    <n v="4"/>
    <n v="1"/>
    <n v="1"/>
  </r>
  <r>
    <n v="11074"/>
    <n v="1187128255"/>
    <s v="憌隡-其甇虫剛瘙單PK隡嚗敶嚗"/>
    <n v="537462784"/>
    <s v="USD"/>
    <x v="2"/>
    <x v="197"/>
    <n v="0"/>
    <n v="0"/>
    <n v="0"/>
    <s v="2.1.0"/>
    <s v="9+"/>
    <x v="0"/>
    <n v="38"/>
    <n v="5"/>
    <n v="1"/>
    <n v="1"/>
  </r>
  <r>
    <n v="11077"/>
    <n v="1187279979"/>
    <s v="Add-Ons Studio for Minecraft"/>
    <n v="22999040"/>
    <s v="USD"/>
    <x v="6"/>
    <x v="1457"/>
    <n v="97"/>
    <n v="3"/>
    <n v="3"/>
    <n v="1"/>
    <s v="4+"/>
    <x v="0"/>
    <n v="37"/>
    <n v="5"/>
    <n v="3"/>
    <n v="1"/>
  </r>
  <r>
    <n v="11079"/>
    <n v="1187282363"/>
    <s v="Plead the Fifth - The Game"/>
    <n v="27853824"/>
    <s v="USD"/>
    <x v="6"/>
    <x v="698"/>
    <n v="0"/>
    <n v="4"/>
    <n v="0"/>
    <s v="1.1.1"/>
    <s v="17+"/>
    <x v="0"/>
    <n v="37"/>
    <n v="0"/>
    <n v="1"/>
    <n v="1"/>
  </r>
  <r>
    <n v="11081"/>
    <n v="1187617475"/>
    <s v="Kubik"/>
    <n v="126644224"/>
    <s v="USD"/>
    <x v="1"/>
    <x v="1649"/>
    <n v="75"/>
    <n v="4.5"/>
    <n v="4.5"/>
    <n v="1.3"/>
    <s v="4+"/>
    <x v="0"/>
    <n v="38"/>
    <n v="5"/>
    <n v="1"/>
    <n v="1"/>
  </r>
  <r>
    <n v="11082"/>
    <n v="1187682390"/>
    <s v="VR Roller-Coaster"/>
    <n v="120760320"/>
    <s v="USD"/>
    <x v="1"/>
    <x v="42"/>
    <n v="30"/>
    <n v="4.5"/>
    <n v="4.5"/>
    <n v="0.9"/>
    <s v="4+"/>
    <x v="0"/>
    <n v="38"/>
    <n v="0"/>
    <n v="1"/>
    <n v="1"/>
  </r>
  <r>
    <n v="11087"/>
    <n v="1187779532"/>
    <s v="Bret Michaels Emojis + Lyric Keyboard"/>
    <n v="111322112"/>
    <s v="USD"/>
    <x v="7"/>
    <x v="1932"/>
    <n v="0"/>
    <n v="4.5"/>
    <n v="0"/>
    <s v="1.0.2"/>
    <s v="9+"/>
    <x v="7"/>
    <n v="37"/>
    <n v="1"/>
    <n v="1"/>
    <n v="1"/>
  </r>
  <r>
    <n v="11089"/>
    <n v="1187838770"/>
    <s v="VR Roller Coaster World - Virtual Reality"/>
    <n v="97235968"/>
    <s v="USD"/>
    <x v="1"/>
    <x v="828"/>
    <n v="32"/>
    <n v="4.5"/>
    <n v="4.5"/>
    <s v="1.0.15"/>
    <s v="12+"/>
    <x v="0"/>
    <n v="38"/>
    <n v="0"/>
    <n v="2"/>
    <n v="1"/>
  </r>
  <r>
    <n v="11097"/>
    <n v="1188375727"/>
    <s v="Escape the Sweet Shop Series"/>
    <n v="90898432"/>
    <s v="USD"/>
    <x v="1"/>
    <x v="1458"/>
    <n v="3"/>
    <n v="5"/>
    <n v="5"/>
    <n v="1"/>
    <s v="4+"/>
    <x v="0"/>
    <n v="40"/>
    <n v="0"/>
    <n v="2"/>
    <n v="1"/>
  </r>
  <r>
    <m/>
    <m/>
    <m/>
    <m/>
    <m/>
    <x v="36"/>
    <x v="3185"/>
    <m/>
    <m/>
    <m/>
    <m/>
    <m/>
    <x v="23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97">
  <r>
    <n v="1"/>
    <n v="281656475"/>
    <s v="PAC-MAN Premium"/>
    <n v="100788224"/>
    <s v="USD"/>
    <n v="3.99"/>
    <n v="1"/>
    <x v="0"/>
    <n v="26"/>
    <n v="4"/>
    <n v="4.5"/>
    <s v="6.3.5"/>
    <s v="4+"/>
    <x v="0"/>
    <n v="38"/>
    <n v="5"/>
    <n v="10"/>
    <n v="1"/>
  </r>
  <r>
    <n v="2"/>
    <n v="281796108"/>
    <s v="Evernote - stay organized"/>
    <n v="158578688"/>
    <s v="USD"/>
    <n v="0"/>
    <n v="0"/>
    <x v="1"/>
    <n v="26"/>
    <n v="4"/>
    <n v="3.5"/>
    <s v="8.2.2"/>
    <s v="4+"/>
    <x v="1"/>
    <n v="37"/>
    <n v="5"/>
    <n v="23"/>
    <n v="1"/>
  </r>
  <r>
    <n v="3"/>
    <n v="281940292"/>
    <s v="WeatherBug - Local Weather, Radar, Maps, Alerts"/>
    <n v="100524032"/>
    <s v="USD"/>
    <n v="0"/>
    <n v="0"/>
    <x v="2"/>
    <n v="2822"/>
    <n v="3.5"/>
    <n v="4.5"/>
    <s v="5.0.0"/>
    <s v="4+"/>
    <x v="2"/>
    <n v="37"/>
    <n v="5"/>
    <n v="3"/>
    <n v="1"/>
  </r>
  <r>
    <n v="4"/>
    <n v="282614216"/>
    <s v="eBay: Best App to Buy, Sell, Save! Online Shopping"/>
    <n v="128512000"/>
    <s v="USD"/>
    <n v="0"/>
    <n v="0"/>
    <x v="3"/>
    <n v="649"/>
    <n v="4"/>
    <n v="4.5"/>
    <s v="5.10.0"/>
    <s v="12+"/>
    <x v="3"/>
    <n v="37"/>
    <n v="5"/>
    <n v="9"/>
    <n v="1"/>
  </r>
  <r>
    <n v="5"/>
    <n v="282935706"/>
    <s v="Bible"/>
    <n v="92774400"/>
    <s v="USD"/>
    <n v="0"/>
    <n v="0"/>
    <x v="4"/>
    <n v="5320"/>
    <n v="4.5"/>
    <n v="5"/>
    <s v="7.5.1"/>
    <s v="4+"/>
    <x v="4"/>
    <n v="37"/>
    <n v="5"/>
    <n v="45"/>
    <n v="1"/>
  </r>
  <r>
    <n v="6"/>
    <n v="283619399"/>
    <s v="Shanghai Mahjong"/>
    <n v="10485713"/>
    <s v="USD"/>
    <n v="0.99"/>
    <n v="1"/>
    <x v="5"/>
    <n v="5516"/>
    <n v="4"/>
    <n v="4"/>
    <n v="1.8"/>
    <s v="4+"/>
    <x v="0"/>
    <n v="47"/>
    <n v="5"/>
    <n v="1"/>
    <n v="1"/>
  </r>
  <r>
    <n v="7"/>
    <n v="283646709"/>
    <s v="PayPal - Send and request money safely"/>
    <n v="227795968"/>
    <s v="USD"/>
    <n v="0"/>
    <n v="0"/>
    <x v="6"/>
    <n v="879"/>
    <n v="4"/>
    <n v="4.5"/>
    <s v="6.12.0"/>
    <s v="4+"/>
    <x v="5"/>
    <n v="37"/>
    <n v="0"/>
    <n v="19"/>
    <n v="1"/>
  </r>
  <r>
    <n v="8"/>
    <n v="284035177"/>
    <s v="Pandora - Music &amp; Radio"/>
    <n v="130242560"/>
    <s v="USD"/>
    <n v="0"/>
    <n v="0"/>
    <x v="7"/>
    <n v="3594"/>
    <n v="4"/>
    <n v="4.5"/>
    <s v="8.4.1"/>
    <s v="12+"/>
    <x v="6"/>
    <n v="37"/>
    <n v="4"/>
    <n v="1"/>
    <n v="1"/>
  </r>
  <r>
    <n v="9"/>
    <n v="284666222"/>
    <s v="PCalc - The Best Calculator"/>
    <n v="49250304"/>
    <s v="USD"/>
    <n v="9.99"/>
    <n v="1"/>
    <x v="8"/>
    <n v="4"/>
    <n v="4.5"/>
    <n v="5"/>
    <s v="3.6.6"/>
    <s v="4+"/>
    <x v="7"/>
    <n v="37"/>
    <n v="5"/>
    <n v="1"/>
    <n v="1"/>
  </r>
  <r>
    <n v="10"/>
    <n v="284736660"/>
    <s v="Ms. PAC-MAN"/>
    <n v="70023168"/>
    <s v="USD"/>
    <n v="3.99"/>
    <n v="1"/>
    <x v="9"/>
    <n v="40"/>
    <n v="4"/>
    <n v="4"/>
    <s v="4.0.4"/>
    <s v="4+"/>
    <x v="0"/>
    <n v="38"/>
    <n v="0"/>
    <n v="10"/>
    <n v="1"/>
  </r>
  <r>
    <n v="11"/>
    <n v="284791396"/>
    <s v="Solitaire by MobilityWare"/>
    <n v="49618944"/>
    <s v="USD"/>
    <n v="4.99"/>
    <n v="1"/>
    <x v="10"/>
    <n v="4017"/>
    <n v="4.5"/>
    <n v="4.5"/>
    <s v="4.10.1"/>
    <s v="4+"/>
    <x v="0"/>
    <n v="38"/>
    <n v="4"/>
    <n v="11"/>
    <n v="1"/>
  </r>
  <r>
    <n v="12"/>
    <n v="284815117"/>
    <s v="SCRABBLE Premium"/>
    <n v="227547136"/>
    <s v="USD"/>
    <n v="7.99"/>
    <n v="1"/>
    <x v="11"/>
    <n v="166"/>
    <n v="3.5"/>
    <n v="2.5"/>
    <s v="5.19.0"/>
    <s v="4+"/>
    <x v="0"/>
    <n v="37"/>
    <n v="0"/>
    <n v="6"/>
    <n v="1"/>
  </r>
  <r>
    <n v="13"/>
    <n v="284815942"/>
    <s v="Google  Search made just for mobile"/>
    <n v="179979264"/>
    <s v="USD"/>
    <n v="0"/>
    <n v="0"/>
    <x v="12"/>
    <n v="203"/>
    <n v="3.5"/>
    <n v="4"/>
    <n v="27"/>
    <s v="17+"/>
    <x v="7"/>
    <n v="37"/>
    <n v="4"/>
    <n v="33"/>
    <n v="1"/>
  </r>
  <r>
    <n v="14"/>
    <n v="284847138"/>
    <s v="Bank of America - Mobile Banking"/>
    <n v="160925696"/>
    <s v="USD"/>
    <n v="0"/>
    <n v="0"/>
    <x v="13"/>
    <n v="2336"/>
    <n v="3.5"/>
    <n v="4.5"/>
    <s v="7.3.8"/>
    <s v="4+"/>
    <x v="5"/>
    <n v="37"/>
    <n v="0"/>
    <n v="2"/>
    <n v="1"/>
  </r>
  <r>
    <n v="15"/>
    <n v="284862767"/>
    <s v="FreeCell"/>
    <n v="55153664"/>
    <s v="USD"/>
    <n v="4.99"/>
    <n v="1"/>
    <x v="14"/>
    <n v="668"/>
    <n v="4.5"/>
    <n v="4.5"/>
    <s v="4.0.3"/>
    <s v="4+"/>
    <x v="0"/>
    <n v="38"/>
    <n v="5"/>
    <n v="2"/>
    <n v="1"/>
  </r>
  <r>
    <n v="16"/>
    <n v="284876795"/>
    <s v="TripAdvisor Hotels Flights Restaurants"/>
    <n v="207907840"/>
    <s v="USD"/>
    <n v="0"/>
    <n v="0"/>
    <x v="15"/>
    <n v="87"/>
    <n v="4"/>
    <n v="3.5"/>
    <n v="21.1"/>
    <s v="4+"/>
    <x v="8"/>
    <n v="37"/>
    <n v="1"/>
    <n v="26"/>
    <n v="1"/>
  </r>
  <r>
    <n v="17"/>
    <n v="284882215"/>
    <s v="Facebook"/>
    <n v="389879808"/>
    <s v="USD"/>
    <n v="0"/>
    <n v="0"/>
    <x v="16"/>
    <n v="212"/>
    <n v="3.5"/>
    <n v="3.5"/>
    <n v="95"/>
    <s v="4+"/>
    <x v="9"/>
    <n v="37"/>
    <n v="1"/>
    <n v="29"/>
    <n v="1"/>
  </r>
  <r>
    <n v="18"/>
    <n v="284910350"/>
    <s v="Yelp - Nearby Restaurants, Shopping &amp; Services"/>
    <n v="167407616"/>
    <s v="USD"/>
    <n v="0"/>
    <n v="0"/>
    <x v="17"/>
    <n v="3726"/>
    <n v="4"/>
    <n v="4.5"/>
    <s v="11.15.0"/>
    <s v="12+"/>
    <x v="8"/>
    <n v="37"/>
    <n v="5"/>
    <n v="18"/>
    <n v="1"/>
  </r>
  <r>
    <n v="20"/>
    <n v="284993459"/>
    <s v="Shazam - Discover music, artists, videos &amp; lyrics"/>
    <n v="147093504"/>
    <s v="USD"/>
    <n v="0"/>
    <n v="0"/>
    <x v="18"/>
    <n v="136"/>
    <n v="4"/>
    <n v="4.5"/>
    <s v="11.0.3"/>
    <s v="12+"/>
    <x v="6"/>
    <n v="37"/>
    <n v="3"/>
    <n v="16"/>
    <n v="1"/>
  </r>
  <r>
    <n v="21"/>
    <n v="285005463"/>
    <s v="Crash Bandicoot Nitro Kart 3D"/>
    <n v="10735026"/>
    <s v="USD"/>
    <n v="2.99"/>
    <n v="1"/>
    <x v="19"/>
    <n v="4178"/>
    <n v="4"/>
    <n v="3.5"/>
    <s v="1.0.0"/>
    <s v="4+"/>
    <x v="0"/>
    <n v="47"/>
    <n v="0"/>
    <n v="1"/>
    <n v="1"/>
  </r>
  <r>
    <n v="22"/>
    <n v="285946052"/>
    <s v="iQuran"/>
    <n v="70707916"/>
    <s v="USD"/>
    <n v="1.99"/>
    <n v="1"/>
    <x v="20"/>
    <n v="966"/>
    <n v="4.5"/>
    <n v="4.5"/>
    <n v="3.3"/>
    <s v="4+"/>
    <x v="4"/>
    <n v="43"/>
    <n v="0"/>
    <n v="2"/>
    <n v="1"/>
  </r>
  <r>
    <n v="23"/>
    <n v="285994151"/>
    <s v=":) Sudoku +"/>
    <n v="6169600"/>
    <s v="USD"/>
    <n v="2.99"/>
    <n v="1"/>
    <x v="21"/>
    <n v="781"/>
    <n v="5"/>
    <n v="5"/>
    <s v="5.2.6"/>
    <s v="4+"/>
    <x v="0"/>
    <n v="40"/>
    <n v="5"/>
    <n v="1"/>
    <n v="1"/>
  </r>
  <r>
    <n v="24"/>
    <n v="286058814"/>
    <s v="Yahoo Sports - Teams, Scores, News &amp; Highlights"/>
    <n v="130583552"/>
    <s v="USD"/>
    <n v="0"/>
    <n v="0"/>
    <x v="22"/>
    <n v="131"/>
    <n v="4"/>
    <n v="4.5"/>
    <n v="6.9"/>
    <s v="4+"/>
    <x v="10"/>
    <n v="37"/>
    <n v="2"/>
    <n v="6"/>
    <n v="1"/>
  </r>
  <r>
    <n v="25"/>
    <n v="286070473"/>
    <s v="Mileage Log | Fahrtenbuch"/>
    <n v="71203840"/>
    <s v="USD"/>
    <n v="5.99"/>
    <n v="1"/>
    <x v="23"/>
    <n v="0"/>
    <n v="4.5"/>
    <n v="0"/>
    <s v="9.0.5"/>
    <s v="4+"/>
    <x v="11"/>
    <n v="37"/>
    <n v="5"/>
    <n v="3"/>
    <n v="1"/>
  </r>
  <r>
    <n v="27"/>
    <n v="286799607"/>
    <s v="Cleartune - Chromatic Tuner"/>
    <n v="11423008"/>
    <s v="USD"/>
    <n v="3.99"/>
    <n v="1"/>
    <x v="24"/>
    <n v="297"/>
    <n v="4"/>
    <n v="4"/>
    <s v="2.1.3"/>
    <s v="4+"/>
    <x v="6"/>
    <n v="43"/>
    <n v="2"/>
    <n v="10"/>
    <n v="1"/>
  </r>
  <r>
    <n v="28"/>
    <n v="286906691"/>
    <s v="Lifesum  Inspiring healthy lifestyle app"/>
    <n v="188017664"/>
    <s v="USD"/>
    <n v="0"/>
    <n v="0"/>
    <x v="25"/>
    <n v="12"/>
    <n v="3.5"/>
    <n v="4"/>
    <s v="8.4.1"/>
    <s v="4+"/>
    <x v="12"/>
    <n v="37"/>
    <n v="5"/>
    <n v="11"/>
    <n v="1"/>
  </r>
  <r>
    <n v="29"/>
    <n v="286911400"/>
    <s v="Hangman."/>
    <n v="4765696"/>
    <s v="USD"/>
    <n v="0"/>
    <n v="0"/>
    <x v="26"/>
    <n v="248"/>
    <n v="3"/>
    <n v="3.5"/>
    <s v="2.0.6"/>
    <s v="9+"/>
    <x v="0"/>
    <n v="38"/>
    <n v="0"/>
    <n v="1"/>
    <n v="1"/>
  </r>
  <r>
    <n v="31"/>
    <n v="288113403"/>
    <s v="iTranslate - Language Translator &amp; Dictionary"/>
    <n v="287933440"/>
    <s v="USD"/>
    <n v="0"/>
    <n v="0"/>
    <x v="27"/>
    <n v="25"/>
    <n v="3.5"/>
    <n v="5"/>
    <s v="10.5.4"/>
    <s v="4+"/>
    <x v="1"/>
    <n v="37"/>
    <n v="5"/>
    <n v="23"/>
    <n v="1"/>
  </r>
  <r>
    <n v="32"/>
    <n v="288120394"/>
    <s v="TouchOSC"/>
    <n v="4263936"/>
    <s v="USD"/>
    <n v="4.99"/>
    <n v="1"/>
    <x v="28"/>
    <n v="7"/>
    <n v="4"/>
    <n v="3.5"/>
    <s v="1.9.8"/>
    <s v="4+"/>
    <x v="6"/>
    <n v="43"/>
    <n v="1"/>
    <n v="1"/>
    <n v="1"/>
  </r>
  <r>
    <n v="33"/>
    <n v="288419283"/>
    <s v="RadarScope"/>
    <n v="172772352"/>
    <s v="USD"/>
    <n v="9.99"/>
    <n v="1"/>
    <x v="29"/>
    <n v="23"/>
    <n v="4"/>
    <n v="4.5"/>
    <s v="3.4.1"/>
    <s v="4+"/>
    <x v="2"/>
    <n v="37"/>
    <n v="5"/>
    <n v="1"/>
    <n v="1"/>
  </r>
  <r>
    <n v="34"/>
    <n v="288429040"/>
    <s v="LinkedIn"/>
    <n v="273844224"/>
    <s v="USD"/>
    <n v="0"/>
    <n v="0"/>
    <x v="30"/>
    <n v="62"/>
    <n v="3.5"/>
    <n v="4.5"/>
    <s v="9.1.32"/>
    <s v="4+"/>
    <x v="9"/>
    <n v="37"/>
    <n v="2"/>
    <n v="23"/>
    <n v="1"/>
  </r>
  <r>
    <n v="35"/>
    <n v="289084315"/>
    <s v="Period Tracker Deluxe"/>
    <n v="40216576"/>
    <s v="USD"/>
    <n v="1.99"/>
    <n v="1"/>
    <x v="31"/>
    <n v="489"/>
    <n v="4.5"/>
    <n v="5"/>
    <n v="9.6"/>
    <s v="12+"/>
    <x v="12"/>
    <n v="38"/>
    <n v="0"/>
    <n v="15"/>
    <n v="1"/>
  </r>
  <r>
    <n v="36"/>
    <n v="289446241"/>
    <s v="Election 2016 Map"/>
    <n v="2386944"/>
    <s v="USD"/>
    <n v="0.99"/>
    <n v="1"/>
    <x v="32"/>
    <n v="0"/>
    <n v="3"/>
    <n v="0"/>
    <n v="5"/>
    <s v="4+"/>
    <x v="13"/>
    <n v="37"/>
    <n v="1"/>
    <n v="1"/>
    <n v="1"/>
  </r>
  <r>
    <n v="37"/>
    <n v="289523017"/>
    <s v="Blackjack by MobilityWare"/>
    <n v="105431040"/>
    <s v="USD"/>
    <n v="0"/>
    <n v="0"/>
    <x v="33"/>
    <n v="1101"/>
    <n v="3.5"/>
    <n v="4.5"/>
    <s v="5.5.3"/>
    <s v="12+"/>
    <x v="0"/>
    <n v="37"/>
    <n v="5"/>
    <n v="5"/>
    <n v="1"/>
  </r>
  <r>
    <n v="39"/>
    <n v="289894882"/>
    <s v="White Noise"/>
    <n v="44129280"/>
    <s v="USD"/>
    <n v="0.99"/>
    <n v="1"/>
    <x v="34"/>
    <n v="299"/>
    <n v="4"/>
    <n v="5"/>
    <n v="7.2"/>
    <s v="4+"/>
    <x v="12"/>
    <n v="37"/>
    <n v="5"/>
    <n v="3"/>
    <n v="1"/>
  </r>
  <r>
    <n v="40"/>
    <n v="290638154"/>
    <s v="iHeartRadio  Free Music &amp; Radio Stations"/>
    <n v="116443136"/>
    <s v="USD"/>
    <n v="0"/>
    <n v="0"/>
    <x v="35"/>
    <n v="110"/>
    <n v="4"/>
    <n v="3"/>
    <s v="8.0.0"/>
    <s v="12+"/>
    <x v="6"/>
    <n v="37"/>
    <n v="5"/>
    <n v="2"/>
    <n v="1"/>
  </r>
  <r>
    <n v="41"/>
    <n v="290807369"/>
    <s v="Line Rider iRide"/>
    <n v="1646592"/>
    <s v="USD"/>
    <n v="1.99"/>
    <n v="1"/>
    <x v="36"/>
    <n v="69"/>
    <n v="3.5"/>
    <n v="2.5"/>
    <n v="2.4"/>
    <s v="9+"/>
    <x v="13"/>
    <n v="40"/>
    <n v="0"/>
    <n v="1"/>
    <n v="1"/>
  </r>
  <r>
    <n v="42"/>
    <n v="290986013"/>
    <s v="Deliveries: a package tracker"/>
    <n v="30016512"/>
    <s v="USD"/>
    <n v="4.99"/>
    <n v="1"/>
    <x v="37"/>
    <n v="10"/>
    <n v="4"/>
    <n v="4"/>
    <s v="8.0.3"/>
    <s v="4+"/>
    <x v="7"/>
    <n v="37"/>
    <n v="4"/>
    <n v="9"/>
    <n v="1"/>
  </r>
  <r>
    <n v="43"/>
    <n v="291430598"/>
    <s v="Hurricane Pro"/>
    <n v="29518848"/>
    <s v="USD"/>
    <n v="2.99"/>
    <n v="1"/>
    <x v="38"/>
    <n v="0"/>
    <n v="4.5"/>
    <n v="0"/>
    <n v="5.2"/>
    <s v="17+"/>
    <x v="2"/>
    <n v="37"/>
    <n v="0"/>
    <n v="1"/>
    <n v="1"/>
  </r>
  <r>
    <n v="47"/>
    <n v="292421271"/>
    <s v="Fieldrunners"/>
    <n v="66872320"/>
    <s v="USD"/>
    <n v="2.99"/>
    <n v="1"/>
    <x v="39"/>
    <n v="6"/>
    <n v="4"/>
    <n v="3"/>
    <s v="1.7.177604"/>
    <s v="9+"/>
    <x v="0"/>
    <n v="37"/>
    <n v="0"/>
    <n v="1"/>
    <n v="1"/>
  </r>
  <r>
    <n v="48"/>
    <n v="292628469"/>
    <s v="Juxtaposer"/>
    <n v="45229056"/>
    <s v="USD"/>
    <n v="2.99"/>
    <n v="1"/>
    <x v="40"/>
    <n v="7"/>
    <n v="4.5"/>
    <n v="5"/>
    <s v="3.8.2"/>
    <s v="4+"/>
    <x v="14"/>
    <n v="37"/>
    <n v="5"/>
    <n v="1"/>
    <n v="1"/>
  </r>
  <r>
    <n v="49"/>
    <n v="292738169"/>
    <s v="Deezer - Listen to your Favorite Music &amp; Playlists"/>
    <n v="127470592"/>
    <s v="USD"/>
    <n v="0"/>
    <n v="0"/>
    <x v="41"/>
    <n v="12"/>
    <n v="3"/>
    <n v="4"/>
    <s v="6.19.0"/>
    <s v="12+"/>
    <x v="6"/>
    <n v="37"/>
    <n v="5"/>
    <n v="21"/>
    <n v="1"/>
  </r>
  <r>
    <n v="50"/>
    <n v="293118835"/>
    <s v="iStellar"/>
    <n v="44241920"/>
    <s v="USD"/>
    <n v="3.99"/>
    <n v="1"/>
    <x v="42"/>
    <n v="0"/>
    <n v="3.5"/>
    <n v="0"/>
    <s v="2.9.0"/>
    <s v="4+"/>
    <x v="15"/>
    <n v="37"/>
    <n v="0"/>
    <n v="2"/>
    <n v="0"/>
  </r>
  <r>
    <n v="51"/>
    <n v="293523031"/>
    <s v="Sonos Controller"/>
    <n v="107983872"/>
    <s v="USD"/>
    <n v="0"/>
    <n v="0"/>
    <x v="43"/>
    <n v="2691"/>
    <n v="4.5"/>
    <n v="4.5"/>
    <n v="7.2"/>
    <s v="4+"/>
    <x v="6"/>
    <n v="37"/>
    <n v="4"/>
    <n v="12"/>
    <n v="1"/>
  </r>
  <r>
    <n v="52"/>
    <n v="293573778"/>
    <s v="Avertinoo"/>
    <n v="8044544"/>
    <s v="USD"/>
    <n v="4.99"/>
    <n v="1"/>
    <x v="44"/>
    <n v="0"/>
    <n v="3"/>
    <n v="0"/>
    <s v="3.9.2"/>
    <s v="4+"/>
    <x v="15"/>
    <n v="38"/>
    <n v="5"/>
    <n v="7"/>
    <n v="1"/>
  </r>
  <r>
    <n v="53"/>
    <n v="293622097"/>
    <s v="Google Earth"/>
    <n v="37214208"/>
    <s v="USD"/>
    <n v="0"/>
    <n v="0"/>
    <x v="45"/>
    <n v="1359"/>
    <n v="3.5"/>
    <n v="3.5"/>
    <s v="7.1.6"/>
    <s v="4+"/>
    <x v="8"/>
    <n v="43"/>
    <n v="5"/>
    <n v="30"/>
    <n v="1"/>
  </r>
  <r>
    <n v="54"/>
    <n v="293760823"/>
    <s v="iFart - The Original Fart Sounds App"/>
    <n v="60320768"/>
    <s v="USD"/>
    <n v="1.99"/>
    <n v="1"/>
    <x v="46"/>
    <n v="10"/>
    <n v="3"/>
    <n v="4"/>
    <s v="4.0.8"/>
    <s v="9+"/>
    <x v="13"/>
    <n v="37"/>
    <n v="5"/>
    <n v="1"/>
    <n v="1"/>
  </r>
  <r>
    <n v="55"/>
    <n v="293778748"/>
    <s v="PAC-MAN"/>
    <n v="100849664"/>
    <s v="USD"/>
    <n v="0"/>
    <n v="0"/>
    <x v="47"/>
    <n v="99"/>
    <n v="3"/>
    <n v="4.5"/>
    <s v="6.3.5"/>
    <s v="4+"/>
    <x v="0"/>
    <n v="38"/>
    <n v="5"/>
    <n v="10"/>
    <n v="1"/>
  </r>
  <r>
    <n v="57"/>
    <n v="294056623"/>
    <s v="FOX Sports Mobile"/>
    <n v="72748032"/>
    <s v="USD"/>
    <n v="0"/>
    <n v="0"/>
    <x v="48"/>
    <n v="103"/>
    <n v="3"/>
    <n v="4"/>
    <s v="3.5.13"/>
    <s v="4+"/>
    <x v="10"/>
    <n v="37"/>
    <n v="0"/>
    <n v="1"/>
    <n v="0"/>
  </r>
  <r>
    <n v="58"/>
    <n v="294536447"/>
    <s v="First Words Animals"/>
    <n v="32164864"/>
    <s v="USD"/>
    <n v="1.99"/>
    <n v="1"/>
    <x v="49"/>
    <n v="4"/>
    <n v="4"/>
    <n v="5"/>
    <n v="7"/>
    <s v="4+"/>
    <x v="0"/>
    <n v="38"/>
    <n v="5"/>
    <n v="1"/>
    <n v="1"/>
  </r>
  <r>
    <n v="59"/>
    <n v="294631159"/>
    <s v="WeatherPro"/>
    <n v="69079040"/>
    <s v="USD"/>
    <n v="1.99"/>
    <n v="1"/>
    <x v="50"/>
    <n v="34"/>
    <n v="4"/>
    <n v="4.5"/>
    <s v="4.8.2"/>
    <s v="4+"/>
    <x v="2"/>
    <n v="37"/>
    <n v="0"/>
    <n v="13"/>
    <n v="1"/>
  </r>
  <r>
    <n v="60"/>
    <n v="294934058"/>
    <s v="HotSchedules"/>
    <n v="82037760"/>
    <s v="USD"/>
    <n v="2.99"/>
    <n v="1"/>
    <x v="51"/>
    <n v="2"/>
    <n v="3"/>
    <n v="5"/>
    <s v="4.56.1"/>
    <s v="4+"/>
    <x v="11"/>
    <n v="37"/>
    <n v="2"/>
    <n v="2"/>
    <n v="1"/>
  </r>
  <r>
    <n v="61"/>
    <n v="295430577"/>
    <s v="Star Walk - Find Stars And Planets in Sky Above"/>
    <n v="150195200"/>
    <s v="USD"/>
    <n v="4.99"/>
    <n v="1"/>
    <x v="52"/>
    <n v="55"/>
    <n v="4.5"/>
    <n v="5"/>
    <s v="7.2.3"/>
    <s v="4+"/>
    <x v="16"/>
    <n v="37"/>
    <n v="0"/>
    <n v="12"/>
    <n v="1"/>
  </r>
  <r>
    <n v="62"/>
    <n v="295646461"/>
    <s v="The Weather Channel: Forecast, Radar &amp; Alerts"/>
    <n v="199734272"/>
    <s v="USD"/>
    <n v="0"/>
    <n v="0"/>
    <x v="53"/>
    <n v="5893"/>
    <n v="3.5"/>
    <n v="4.5"/>
    <n v="8.11"/>
    <s v="4+"/>
    <x v="2"/>
    <n v="37"/>
    <n v="0"/>
    <n v="33"/>
    <n v="1"/>
  </r>
  <r>
    <n v="63"/>
    <n v="295759189"/>
    <s v="Big Day - Event Countdown"/>
    <n v="13156352"/>
    <s v="USD"/>
    <n v="0.99"/>
    <n v="1"/>
    <x v="54"/>
    <n v="14"/>
    <n v="3"/>
    <n v="4"/>
    <s v="8.2.0"/>
    <s v="4+"/>
    <x v="17"/>
    <n v="38"/>
    <n v="0"/>
    <n v="7"/>
    <n v="1"/>
  </r>
  <r>
    <n v="64"/>
    <n v="295775656"/>
    <s v="12 Steps AA Companion - Alcoholics Anonymous"/>
    <n v="30367744"/>
    <s v="USD"/>
    <n v="2.99"/>
    <n v="1"/>
    <x v="55"/>
    <n v="2"/>
    <n v="3.5"/>
    <n v="4.5"/>
    <s v="2.5.9.2"/>
    <s v="12+"/>
    <x v="17"/>
    <n v="37"/>
    <n v="5"/>
    <n v="1"/>
    <n v="1"/>
  </r>
  <r>
    <n v="65"/>
    <n v="296581815"/>
    <s v="OpenTable - Restaurant Reservations"/>
    <n v="93420544"/>
    <s v="USD"/>
    <n v="0"/>
    <n v="0"/>
    <x v="56"/>
    <n v="150"/>
    <n v="4.5"/>
    <n v="5"/>
    <s v="10.18.0"/>
    <s v="4+"/>
    <x v="18"/>
    <n v="37"/>
    <n v="1"/>
    <n v="6"/>
    <n v="1"/>
  </r>
  <r>
    <n v="66"/>
    <n v="297244048"/>
    <s v="VLC Remote"/>
    <n v="31505408"/>
    <s v="USD"/>
    <n v="4.99"/>
    <n v="1"/>
    <x v="57"/>
    <n v="2"/>
    <n v="4"/>
    <n v="5"/>
    <n v="9.3000000000000007"/>
    <s v="4+"/>
    <x v="13"/>
    <n v="37"/>
    <n v="5"/>
    <n v="33"/>
    <n v="1"/>
  </r>
  <r>
    <n v="67"/>
    <n v="297332787"/>
    <s v="gFlashPro - Flashcards &amp; Tests"/>
    <n v="25997312"/>
    <s v="USD"/>
    <n v="3.99"/>
    <n v="1"/>
    <x v="58"/>
    <n v="4"/>
    <n v="4"/>
    <n v="4"/>
    <n v="7.1"/>
    <s v="4+"/>
    <x v="16"/>
    <n v="37"/>
    <n v="3"/>
    <n v="3"/>
    <n v="1"/>
  </r>
  <r>
    <n v="68"/>
    <n v="297368629"/>
    <s v="Lose It!  Weight Loss Program and Calorie Counter"/>
    <n v="182054912"/>
    <s v="USD"/>
    <n v="0"/>
    <n v="0"/>
    <x v="59"/>
    <n v="402"/>
    <n v="4"/>
    <n v="4.5"/>
    <s v="8.0.2"/>
    <s v="4+"/>
    <x v="12"/>
    <n v="37"/>
    <n v="3"/>
    <n v="1"/>
    <n v="1"/>
  </r>
  <r>
    <n v="69"/>
    <n v="297430070"/>
    <s v="Target"/>
    <n v="138754048"/>
    <s v="USD"/>
    <n v="0"/>
    <n v="0"/>
    <x v="60"/>
    <n v="13"/>
    <n v="3"/>
    <n v="2"/>
    <s v="8.21.0"/>
    <s v="4+"/>
    <x v="3"/>
    <n v="37"/>
    <n v="0"/>
    <n v="1"/>
    <n v="1"/>
  </r>
  <r>
    <n v="70"/>
    <n v="297606726"/>
    <s v="Fish Tycoon"/>
    <n v="13564835"/>
    <s v="USD"/>
    <n v="0.99"/>
    <n v="1"/>
    <x v="61"/>
    <n v="1787"/>
    <n v="3.5"/>
    <n v="4.5"/>
    <s v="1.1.0"/>
    <s v="4+"/>
    <x v="0"/>
    <n v="47"/>
    <n v="0"/>
    <n v="1"/>
    <n v="1"/>
  </r>
  <r>
    <n v="71"/>
    <n v="297606951"/>
    <s v="Amazon App: shop, scan, compare, and read reviews"/>
    <n v="133688320"/>
    <s v="USD"/>
    <n v="0"/>
    <n v="0"/>
    <x v="62"/>
    <n v="22"/>
    <n v="3.5"/>
    <n v="3"/>
    <s v="9.10.0"/>
    <s v="4+"/>
    <x v="3"/>
    <n v="37"/>
    <n v="5"/>
    <n v="8"/>
    <n v="1"/>
  </r>
  <r>
    <n v="72"/>
    <n v="297694601"/>
    <s v="Touchgrind"/>
    <n v="55205888"/>
    <s v="USD"/>
    <n v="4.99"/>
    <n v="1"/>
    <x v="63"/>
    <n v="378"/>
    <n v="4"/>
    <n v="4.5"/>
    <s v="1.5.1"/>
    <s v="4+"/>
    <x v="0"/>
    <n v="40"/>
    <n v="0"/>
    <n v="0"/>
    <n v="1"/>
  </r>
  <r>
    <n v="73"/>
    <n v="298127110"/>
    <s v="ProPresenter Remote"/>
    <n v="46922752"/>
    <s v="USD"/>
    <n v="4.99"/>
    <n v="1"/>
    <x v="64"/>
    <n v="7"/>
    <n v="3"/>
    <n v="2.5"/>
    <s v="4.8.1"/>
    <s v="4+"/>
    <x v="7"/>
    <n v="37"/>
    <n v="5"/>
    <n v="1"/>
    <n v="1"/>
  </r>
  <r>
    <n v="74"/>
    <n v="298206806"/>
    <s v="iReal Pro - Music Book &amp; Play Along"/>
    <n v="63283200"/>
    <s v="USD"/>
    <n v="12.99"/>
    <n v="1"/>
    <x v="65"/>
    <n v="143"/>
    <n v="4.5"/>
    <n v="5"/>
    <s v="7.0.1"/>
    <s v="4+"/>
    <x v="6"/>
    <n v="37"/>
    <n v="5"/>
    <n v="33"/>
    <n v="1"/>
  </r>
  <r>
    <n v="75"/>
    <n v="298596830"/>
    <s v="NRJ Radio"/>
    <n v="53426176"/>
    <s v="USD"/>
    <n v="0"/>
    <n v="0"/>
    <x v="66"/>
    <n v="2"/>
    <n v="3.5"/>
    <n v="5"/>
    <s v="5.2.6"/>
    <s v="4+"/>
    <x v="6"/>
    <n v="37"/>
    <n v="5"/>
    <n v="4"/>
    <n v="1"/>
  </r>
  <r>
    <n v="76"/>
    <n v="298867247"/>
    <s v="Chase Mobile"/>
    <n v="39505920"/>
    <s v="USD"/>
    <n v="0"/>
    <n v="0"/>
    <x v="67"/>
    <n v="14625"/>
    <n v="4.5"/>
    <n v="4.5"/>
    <n v="2.61"/>
    <s v="4+"/>
    <x v="5"/>
    <n v="37"/>
    <n v="0"/>
    <n v="2"/>
    <n v="1"/>
  </r>
  <r>
    <n v="77"/>
    <n v="299029654"/>
    <s v="憭扯"/>
    <n v="210088960"/>
    <s v="USD"/>
    <n v="21.99"/>
    <n v="1"/>
    <x v="68"/>
    <n v="0"/>
    <n v="4.5"/>
    <n v="0"/>
    <s v="4.1.1"/>
    <s v="4+"/>
    <x v="4"/>
    <n v="37"/>
    <n v="5"/>
    <n v="2"/>
    <n v="1"/>
  </r>
  <r>
    <n v="79"/>
    <n v="299515267"/>
    <s v="Allrecipes Dinner Spinner"/>
    <n v="36399104"/>
    <s v="USD"/>
    <n v="0"/>
    <n v="0"/>
    <x v="69"/>
    <n v="1540"/>
    <n v="3.5"/>
    <n v="5"/>
    <n v="6.3"/>
    <s v="12+"/>
    <x v="18"/>
    <n v="37"/>
    <n v="5"/>
    <n v="1"/>
    <n v="1"/>
  </r>
  <r>
    <n v="80"/>
    <n v="299853944"/>
    <s v="唳答圈-粉唳鈭典仍∟霈航憸"/>
    <n v="115143680"/>
    <s v="USD"/>
    <n v="0"/>
    <n v="0"/>
    <x v="70"/>
    <n v="4"/>
    <n v="3.5"/>
    <n v="1"/>
    <s v="6.2.1"/>
    <s v="17+"/>
    <x v="19"/>
    <n v="37"/>
    <n v="0"/>
    <n v="1"/>
    <n v="1"/>
  </r>
  <r>
    <n v="81"/>
    <n v="299949744"/>
    <s v="MotionX GPS"/>
    <n v="56481792"/>
    <s v="USD"/>
    <n v="1.99"/>
    <n v="1"/>
    <x v="71"/>
    <n v="24"/>
    <n v="3.5"/>
    <n v="4.5"/>
    <n v="24.2"/>
    <s v="4+"/>
    <x v="15"/>
    <n v="37"/>
    <n v="0"/>
    <n v="1"/>
    <n v="1"/>
  </r>
  <r>
    <n v="82"/>
    <n v="300048137"/>
    <s v="AccuWeather - Weather for Life"/>
    <n v="181941248"/>
    <s v="USD"/>
    <n v="0"/>
    <n v="0"/>
    <x v="72"/>
    <n v="2162"/>
    <n v="3.5"/>
    <n v="4"/>
    <s v="10.4.1"/>
    <s v="4+"/>
    <x v="2"/>
    <n v="37"/>
    <n v="1"/>
    <n v="43"/>
    <n v="1"/>
  </r>
  <r>
    <n v="83"/>
    <n v="300238550"/>
    <s v="Mint: Personal Finance, Budget, Bills &amp; Money"/>
    <n v="162891776"/>
    <s v="USD"/>
    <n v="0"/>
    <n v="0"/>
    <x v="73"/>
    <n v="683"/>
    <n v="4"/>
    <n v="4.5"/>
    <s v="5.9.0"/>
    <s v="4+"/>
    <x v="5"/>
    <n v="37"/>
    <n v="5"/>
    <n v="1"/>
    <n v="1"/>
  </r>
  <r>
    <n v="84"/>
    <n v="300255638"/>
    <s v="ABC News - US &amp; World News + Live Video"/>
    <n v="98108416"/>
    <s v="USD"/>
    <n v="0"/>
    <n v="0"/>
    <x v="74"/>
    <n v="20"/>
    <n v="3"/>
    <n v="3.5"/>
    <n v="5.16"/>
    <s v="12+"/>
    <x v="19"/>
    <n v="37"/>
    <n v="0"/>
    <n v="1"/>
    <n v="0"/>
  </r>
  <r>
    <n v="85"/>
    <n v="300265786"/>
    <s v="Rowmote: Remote Control for Mac"/>
    <n v="54088704"/>
    <s v="USD"/>
    <n v="0.99"/>
    <n v="1"/>
    <x v="75"/>
    <n v="37"/>
    <n v="3.5"/>
    <n v="2.5"/>
    <n v="4.3"/>
    <s v="4+"/>
    <x v="7"/>
    <n v="40"/>
    <n v="3"/>
    <n v="13"/>
    <n v="1"/>
  </r>
  <r>
    <n v="86"/>
    <n v="300590611"/>
    <s v="Peekaboo Barn"/>
    <n v="50155520"/>
    <s v="USD"/>
    <n v="1.99"/>
    <n v="1"/>
    <x v="76"/>
    <n v="77"/>
    <n v="4"/>
    <n v="4"/>
    <s v="5.1.0"/>
    <s v="4+"/>
    <x v="16"/>
    <n v="43"/>
    <n v="5"/>
    <n v="1"/>
    <n v="1"/>
  </r>
  <r>
    <n v="87"/>
    <n v="300704847"/>
    <s v="Speedtest by Ookla"/>
    <n v="23936000"/>
    <s v="USD"/>
    <n v="0"/>
    <n v="0"/>
    <x v="77"/>
    <n v="274"/>
    <n v="3.5"/>
    <n v="5"/>
    <s v="3.8.2"/>
    <s v="4+"/>
    <x v="7"/>
    <n v="38"/>
    <n v="4"/>
    <n v="17"/>
    <n v="1"/>
  </r>
  <r>
    <n v="89"/>
    <n v="301387274"/>
    <s v="Pocket God"/>
    <n v="145293312"/>
    <s v="USD"/>
    <n v="0.99"/>
    <n v="1"/>
    <x v="78"/>
    <n v="1071"/>
    <n v="4"/>
    <n v="4"/>
    <s v="1.48.2"/>
    <s v="9+"/>
    <x v="13"/>
    <n v="43"/>
    <n v="5"/>
    <n v="1"/>
    <n v="1"/>
  </r>
  <r>
    <n v="90"/>
    <n v="301521403"/>
    <s v="Nike+ Training Club - Workouts &amp; Fitness Plans"/>
    <n v="140367872"/>
    <s v="USD"/>
    <n v="0"/>
    <n v="0"/>
    <x v="79"/>
    <n v="466"/>
    <n v="3.5"/>
    <n v="5"/>
    <s v="5.4.1"/>
    <s v="4+"/>
    <x v="12"/>
    <n v="37"/>
    <n v="0"/>
    <n v="17"/>
    <n v="1"/>
  </r>
  <r>
    <n v="91"/>
    <n v="301724680"/>
    <s v="Citi Mobile簧"/>
    <n v="281244672"/>
    <s v="USD"/>
    <n v="0"/>
    <n v="0"/>
    <x v="80"/>
    <n v="193"/>
    <n v="3.5"/>
    <n v="4"/>
    <s v="8.5.0"/>
    <s v="4+"/>
    <x v="5"/>
    <n v="37"/>
    <n v="0"/>
    <n v="1"/>
    <n v="1"/>
  </r>
  <r>
    <n v="92"/>
    <n v="302049354"/>
    <s v="Phase 10 Pro - Play Your Friends!"/>
    <n v="66695168"/>
    <s v="USD"/>
    <n v="1.99"/>
    <n v="1"/>
    <x v="81"/>
    <n v="101"/>
    <n v="4.5"/>
    <n v="2.5"/>
    <s v="3.2.0"/>
    <s v="4+"/>
    <x v="0"/>
    <n v="40"/>
    <n v="5"/>
    <n v="1"/>
    <n v="1"/>
  </r>
  <r>
    <n v="93"/>
    <n v="302584613"/>
    <s v="Kindle  Read eBooks, Magazines &amp; Textbooks"/>
    <n v="169747456"/>
    <s v="USD"/>
    <n v="0"/>
    <n v="0"/>
    <x v="82"/>
    <n v="80"/>
    <n v="3.5"/>
    <n v="4.5"/>
    <n v="5.1100000000000003"/>
    <s v="4+"/>
    <x v="20"/>
    <n v="37"/>
    <n v="5"/>
    <n v="9"/>
    <n v="1"/>
  </r>
  <r>
    <n v="95"/>
    <n v="303058767"/>
    <s v="MASH"/>
    <n v="41691136"/>
    <s v="USD"/>
    <n v="1.99"/>
    <n v="1"/>
    <x v="83"/>
    <n v="1"/>
    <n v="4"/>
    <n v="4"/>
    <s v="3.3.2"/>
    <s v="9+"/>
    <x v="0"/>
    <n v="37"/>
    <n v="3"/>
    <n v="15"/>
    <n v="1"/>
  </r>
  <r>
    <n v="96"/>
    <n v="303191318"/>
    <s v="憿-蟡"/>
    <n v="122886144"/>
    <s v="USD"/>
    <n v="0"/>
    <n v="0"/>
    <x v="84"/>
    <n v="0"/>
    <n v="3.5"/>
    <n v="0"/>
    <s v="10.10.46"/>
    <s v="4+"/>
    <x v="5"/>
    <n v="37"/>
    <n v="0"/>
    <n v="1"/>
    <n v="1"/>
  </r>
  <r>
    <n v="97"/>
    <n v="303337299"/>
    <s v="Wedding Dash Deluxe"/>
    <n v="55803904"/>
    <s v="USD"/>
    <n v="0.99"/>
    <n v="1"/>
    <x v="85"/>
    <n v="1155"/>
    <n v="4.5"/>
    <n v="4.5"/>
    <s v="2.29.13"/>
    <s v="4+"/>
    <x v="0"/>
    <n v="43"/>
    <n v="4"/>
    <n v="1"/>
    <n v="1"/>
  </r>
  <r>
    <n v="99"/>
    <n v="303849934"/>
    <s v="Beer Pong Game"/>
    <n v="188956672"/>
    <s v="USD"/>
    <n v="0"/>
    <n v="0"/>
    <x v="86"/>
    <n v="9"/>
    <n v="2"/>
    <n v="4"/>
    <s v="17.05.15"/>
    <s v="17+"/>
    <x v="0"/>
    <n v="37"/>
    <n v="5"/>
    <n v="9"/>
    <n v="1"/>
  </r>
  <r>
    <n v="100"/>
    <n v="304731501"/>
    <s v="Tempo - Metronome with Setlists"/>
    <n v="22185984"/>
    <s v="USD"/>
    <n v="2.99"/>
    <n v="1"/>
    <x v="87"/>
    <n v="1"/>
    <n v="4.5"/>
    <n v="5"/>
    <s v="3.9.2"/>
    <s v="4+"/>
    <x v="6"/>
    <n v="37"/>
    <n v="5"/>
    <n v="10"/>
    <n v="1"/>
  </r>
  <r>
    <n v="101"/>
    <n v="304770340"/>
    <s v="Skat"/>
    <n v="66160640"/>
    <s v="USD"/>
    <n v="3.99"/>
    <n v="1"/>
    <x v="88"/>
    <n v="4"/>
    <n v="4.5"/>
    <n v="4.5"/>
    <s v="11.0.10"/>
    <s v="4+"/>
    <x v="0"/>
    <n v="37"/>
    <n v="0"/>
    <n v="1"/>
    <n v="1"/>
  </r>
  <r>
    <n v="102"/>
    <n v="304871603"/>
    <s v="Color Splash"/>
    <n v="28135424"/>
    <s v="USD"/>
    <n v="0.99"/>
    <n v="1"/>
    <x v="89"/>
    <n v="55"/>
    <n v="4"/>
    <n v="5"/>
    <s v="3.6.1"/>
    <s v="4+"/>
    <x v="14"/>
    <n v="37"/>
    <n v="0"/>
    <n v="3"/>
    <n v="1"/>
  </r>
  <r>
    <n v="103"/>
    <n v="304871622"/>
    <s v="Zombieville USA"/>
    <n v="27962441"/>
    <s v="USD"/>
    <n v="0.99"/>
    <n v="1"/>
    <x v="90"/>
    <n v="2489"/>
    <n v="4"/>
    <n v="4"/>
    <n v="1.7"/>
    <s v="12+"/>
    <x v="0"/>
    <n v="47"/>
    <n v="5"/>
    <n v="1"/>
    <n v="1"/>
  </r>
  <r>
    <n v="104"/>
    <n v="304878510"/>
    <s v="Skype for iPhone"/>
    <n v="133238784"/>
    <s v="USD"/>
    <n v="0"/>
    <n v="0"/>
    <x v="91"/>
    <n v="127"/>
    <n v="3.5"/>
    <n v="4"/>
    <s v="6.35.1"/>
    <s v="4+"/>
    <x v="9"/>
    <n v="37"/>
    <n v="0"/>
    <n v="32"/>
    <n v="1"/>
  </r>
  <r>
    <n v="105"/>
    <n v="305343404"/>
    <s v="Tumblr"/>
    <n v="151573504"/>
    <s v="USD"/>
    <n v="0"/>
    <n v="0"/>
    <x v="92"/>
    <n v="919"/>
    <n v="4"/>
    <n v="4"/>
    <n v="8.6"/>
    <s v="17+"/>
    <x v="9"/>
    <n v="37"/>
    <n v="5"/>
    <n v="16"/>
    <n v="1"/>
  </r>
  <r>
    <n v="106"/>
    <n v="305557780"/>
    <s v="iSwap Faces"/>
    <n v="27069440"/>
    <s v="USD"/>
    <n v="1.99"/>
    <n v="1"/>
    <x v="93"/>
    <n v="3"/>
    <n v="3.5"/>
    <n v="5"/>
    <n v="5.0999999999999996"/>
    <s v="4+"/>
    <x v="14"/>
    <n v="37"/>
    <n v="5"/>
    <n v="1"/>
    <n v="1"/>
  </r>
  <r>
    <n v="107"/>
    <n v="305939712"/>
    <s v="Match - #1 Dating App."/>
    <n v="101259264"/>
    <s v="USD"/>
    <n v="0"/>
    <n v="0"/>
    <x v="94"/>
    <n v="57"/>
    <n v="3"/>
    <n v="2.5"/>
    <s v="17.05.01"/>
    <s v="17+"/>
    <x v="9"/>
    <n v="37"/>
    <n v="5"/>
    <n v="10"/>
    <n v="1"/>
  </r>
  <r>
    <n v="108"/>
    <n v="306169895"/>
    <s v="Tozzle - Toddler's favorite puzzle"/>
    <n v="168192000"/>
    <s v="USD"/>
    <n v="2.99"/>
    <n v="1"/>
    <x v="95"/>
    <n v="10"/>
    <n v="4"/>
    <n v="4.5"/>
    <n v="5.0999999999999996"/>
    <s v="4+"/>
    <x v="0"/>
    <n v="37"/>
    <n v="5"/>
    <n v="4"/>
    <n v="1"/>
  </r>
  <r>
    <n v="109"/>
    <n v="306257910"/>
    <s v="HomeBudget with Sync"/>
    <n v="17485824"/>
    <s v="USD"/>
    <n v="4.99"/>
    <n v="1"/>
    <x v="96"/>
    <n v="6"/>
    <n v="3.5"/>
    <n v="4"/>
    <s v="3.3.0"/>
    <s v="4+"/>
    <x v="5"/>
    <n v="37"/>
    <n v="5"/>
    <n v="11"/>
    <n v="1"/>
  </r>
  <r>
    <n v="110"/>
    <n v="306375551"/>
    <s v="Wind Meter"/>
    <n v="5234688"/>
    <s v="USD"/>
    <n v="0.99"/>
    <n v="1"/>
    <x v="97"/>
    <n v="12"/>
    <n v="2.5"/>
    <n v="2"/>
    <n v="5"/>
    <s v="4+"/>
    <x v="2"/>
    <n v="43"/>
    <n v="0"/>
    <n v="1"/>
    <n v="1"/>
  </r>
  <r>
    <n v="111"/>
    <n v="306468004"/>
    <s v="Map My Run+ - GPS Running &amp; Workout Tracker"/>
    <n v="237913088"/>
    <s v="USD"/>
    <n v="2.99"/>
    <n v="1"/>
    <x v="98"/>
    <n v="3"/>
    <n v="4.5"/>
    <n v="4.5"/>
    <s v="17.5.5"/>
    <s v="4+"/>
    <x v="12"/>
    <n v="37"/>
    <n v="0"/>
    <n v="9"/>
    <n v="1"/>
  </r>
  <r>
    <n v="112"/>
    <n v="306561234"/>
    <s v="Map My Ride+ - GPS Cycling &amp; Route Tracker"/>
    <n v="233513984"/>
    <s v="USD"/>
    <n v="2.99"/>
    <n v="1"/>
    <x v="99"/>
    <n v="7"/>
    <n v="4.5"/>
    <n v="5"/>
    <s v="17.5.5"/>
    <s v="4+"/>
    <x v="12"/>
    <n v="37"/>
    <n v="0"/>
    <n v="9"/>
    <n v="1"/>
  </r>
  <r>
    <n v="113"/>
    <n v="306621789"/>
    <s v="HuffPost - News, Politics &amp; Entertainment"/>
    <n v="110420992"/>
    <s v="USD"/>
    <n v="0"/>
    <n v="0"/>
    <x v="100"/>
    <n v="85"/>
    <n v="3"/>
    <n v="4"/>
    <n v="11.2"/>
    <s v="12+"/>
    <x v="19"/>
    <n v="37"/>
    <n v="5"/>
    <n v="10"/>
    <n v="1"/>
  </r>
  <r>
    <n v="114"/>
    <n v="306628397"/>
    <s v="Phrase Party!"/>
    <n v="47774720"/>
    <s v="USD"/>
    <n v="1.99"/>
    <n v="1"/>
    <x v="101"/>
    <n v="48"/>
    <n v="4"/>
    <n v="4.5"/>
    <s v="8.7.5"/>
    <s v="17+"/>
    <x v="0"/>
    <n v="38"/>
    <n v="5"/>
    <n v="1"/>
    <n v="1"/>
  </r>
  <r>
    <n v="115"/>
    <n v="306937053"/>
    <s v="Minesweeper Classic"/>
    <n v="22259712"/>
    <s v="USD"/>
    <n v="0.99"/>
    <n v="1"/>
    <x v="102"/>
    <n v="20"/>
    <n v="3.5"/>
    <n v="3.5"/>
    <n v="3.6"/>
    <s v="4+"/>
    <x v="0"/>
    <n v="37"/>
    <n v="4"/>
    <n v="1"/>
    <n v="1"/>
  </r>
  <r>
    <n v="116"/>
    <n v="307132353"/>
    <s v="Sally's Spa"/>
    <n v="431771648"/>
    <s v="USD"/>
    <n v="2.99"/>
    <n v="1"/>
    <x v="103"/>
    <n v="403"/>
    <n v="4.5"/>
    <n v="4"/>
    <s v="3.3.0"/>
    <s v="4+"/>
    <x v="0"/>
    <n v="43"/>
    <n v="0"/>
    <n v="6"/>
    <n v="1"/>
  </r>
  <r>
    <n v="117"/>
    <n v="307184892"/>
    <s v="CBS Sports App - Sports Scores, News, Stats, Watch"/>
    <n v="120357888"/>
    <s v="USD"/>
    <n v="0"/>
    <n v="0"/>
    <x v="104"/>
    <n v="11"/>
    <n v="3"/>
    <n v="2.5"/>
    <s v="10.2.2"/>
    <s v="17+"/>
    <x v="10"/>
    <n v="37"/>
    <n v="4"/>
    <n v="1"/>
    <n v="1"/>
  </r>
  <r>
    <n v="118"/>
    <n v="307219387"/>
    <s v="Brain Wave  - 32 Advanced Binaural Brainwave Entrainment Programs with iTunes Music and Relaxing Ambience"/>
    <n v="90828800"/>
    <s v="USD"/>
    <n v="4.99"/>
    <n v="1"/>
    <x v="105"/>
    <n v="357"/>
    <n v="4"/>
    <n v="5"/>
    <n v="7.4"/>
    <s v="4+"/>
    <x v="12"/>
    <n v="43"/>
    <n v="5"/>
    <n v="1"/>
    <n v="1"/>
  </r>
  <r>
    <n v="119"/>
    <n v="307354030"/>
    <s v="iSwap Faces LITE"/>
    <n v="30796800"/>
    <s v="USD"/>
    <n v="0"/>
    <n v="0"/>
    <x v="106"/>
    <n v="0"/>
    <n v="3"/>
    <n v="0"/>
    <n v="5.0999999999999996"/>
    <s v="4+"/>
    <x v="14"/>
    <n v="37"/>
    <n v="5"/>
    <n v="1"/>
    <n v="1"/>
  </r>
  <r>
    <n v="120"/>
    <n v="307386350"/>
    <s v="DIRECTV"/>
    <n v="151397376"/>
    <s v="USD"/>
    <n v="0"/>
    <n v="0"/>
    <x v="107"/>
    <n v="25"/>
    <n v="3.5"/>
    <n v="3"/>
    <s v="4.9.705"/>
    <s v="4+"/>
    <x v="13"/>
    <n v="37"/>
    <n v="0"/>
    <n v="1"/>
    <n v="1"/>
  </r>
  <r>
    <n v="121"/>
    <n v="307569751"/>
    <s v="NYTimes Crossword - Daily Word Puzzle Game"/>
    <n v="46880768"/>
    <s v="USD"/>
    <n v="0"/>
    <n v="0"/>
    <x v="108"/>
    <n v="204"/>
    <n v="3.5"/>
    <n v="4"/>
    <s v="2.8.1"/>
    <s v="4+"/>
    <x v="0"/>
    <n v="37"/>
    <n v="5"/>
    <n v="1"/>
    <n v="1"/>
  </r>
  <r>
    <n v="122"/>
    <n v="307727765"/>
    <s v="Doodle Jump"/>
    <n v="48741376"/>
    <s v="USD"/>
    <n v="0.99"/>
    <n v="1"/>
    <x v="109"/>
    <n v="88"/>
    <n v="4.5"/>
    <n v="4.5"/>
    <s v="3.17.6"/>
    <s v="4+"/>
    <x v="0"/>
    <n v="37"/>
    <n v="0"/>
    <n v="1"/>
    <n v="1"/>
  </r>
  <r>
    <n v="123"/>
    <n v="307741537"/>
    <s v="LEDit  The LED Banner App"/>
    <n v="17145856"/>
    <s v="USD"/>
    <n v="1.99"/>
    <n v="1"/>
    <x v="110"/>
    <n v="147"/>
    <n v="4.5"/>
    <n v="4.5"/>
    <s v="3.5.1"/>
    <s v="4+"/>
    <x v="7"/>
    <n v="37"/>
    <n v="4"/>
    <n v="12"/>
    <n v="1"/>
  </r>
  <r>
    <n v="124"/>
    <n v="307764057"/>
    <s v="niconico"/>
    <n v="25808896"/>
    <s v="USD"/>
    <n v="0"/>
    <n v="0"/>
    <x v="111"/>
    <n v="0"/>
    <n v="3"/>
    <n v="0"/>
    <n v="6.52"/>
    <s v="17+"/>
    <x v="13"/>
    <n v="37"/>
    <n v="5"/>
    <n v="3"/>
    <n v="1"/>
  </r>
  <r>
    <n v="125"/>
    <n v="307906541"/>
    <s v="Fandango Movies - Times + Tickets"/>
    <n v="81924096"/>
    <s v="USD"/>
    <n v="0"/>
    <n v="0"/>
    <x v="112"/>
    <n v="589"/>
    <n v="4"/>
    <n v="5"/>
    <n v="8.6"/>
    <s v="4+"/>
    <x v="13"/>
    <n v="37"/>
    <n v="4"/>
    <n v="1"/>
    <n v="1"/>
  </r>
  <r>
    <n v="126"/>
    <n v="308111628"/>
    <s v="iCab Mobile (Web Browser)"/>
    <n v="19451904"/>
    <s v="USD"/>
    <n v="1.99"/>
    <n v="1"/>
    <x v="113"/>
    <n v="4"/>
    <n v="4"/>
    <n v="5"/>
    <n v="9.9"/>
    <s v="17+"/>
    <x v="7"/>
    <n v="38"/>
    <n v="4"/>
    <n v="12"/>
    <n v="1"/>
  </r>
  <r>
    <n v="128"/>
    <n v="308339980"/>
    <s v="iRagdoll - Ragdoll Physics"/>
    <n v="118683648"/>
    <s v="USD"/>
    <n v="0.99"/>
    <n v="1"/>
    <x v="114"/>
    <n v="25"/>
    <n v="4"/>
    <n v="4"/>
    <s v="1.8.3"/>
    <s v="12+"/>
    <x v="0"/>
    <n v="37"/>
    <n v="2"/>
    <n v="1"/>
    <n v="1"/>
  </r>
  <r>
    <n v="129"/>
    <n v="308368164"/>
    <s v="Proloquo2Go - Symbol-based AAC"/>
    <n v="723764224"/>
    <s v="USD"/>
    <n v="249.99"/>
    <n v="1"/>
    <x v="115"/>
    <n v="10"/>
    <n v="4"/>
    <n v="3.5"/>
    <s v="5.0.1"/>
    <s v="4+"/>
    <x v="16"/>
    <n v="37"/>
    <n v="5"/>
    <n v="3"/>
    <n v="1"/>
  </r>
  <r>
    <n v="130"/>
    <n v="308750436"/>
    <s v="Dictionary.com Dictionary &amp; Thesaurus"/>
    <n v="111275008"/>
    <s v="USD"/>
    <n v="0"/>
    <n v="0"/>
    <x v="116"/>
    <n v="177"/>
    <n v="4"/>
    <n v="4"/>
    <s v="7.1.3"/>
    <s v="4+"/>
    <x v="4"/>
    <n v="37"/>
    <n v="0"/>
    <n v="1"/>
    <n v="1"/>
  </r>
  <r>
    <n v="132"/>
    <n v="308834491"/>
    <s v="20 Minutes.fr - l'actualit矇 en continu"/>
    <n v="109616128"/>
    <s v="USD"/>
    <n v="0"/>
    <n v="0"/>
    <x v="117"/>
    <n v="0"/>
    <n v="3.5"/>
    <n v="0"/>
    <s v="5.0.11"/>
    <s v="12+"/>
    <x v="19"/>
    <n v="37"/>
    <n v="5"/>
    <n v="17"/>
    <n v="1"/>
  </r>
  <r>
    <n v="133"/>
    <n v="309025938"/>
    <s v="The Masters Tournament"/>
    <n v="120725504"/>
    <s v="USD"/>
    <n v="0"/>
    <n v="0"/>
    <x v="118"/>
    <n v="63"/>
    <n v="4.5"/>
    <n v="3.5"/>
    <s v="9.0.701"/>
    <s v="4+"/>
    <x v="10"/>
    <n v="37"/>
    <n v="5"/>
    <n v="1"/>
    <n v="1"/>
  </r>
  <r>
    <n v="134"/>
    <n v="309172177"/>
    <s v="myAT&amp;T"/>
    <n v="68491264"/>
    <s v="USD"/>
    <n v="0"/>
    <n v="0"/>
    <x v="119"/>
    <n v="628"/>
    <n v="3"/>
    <n v="3"/>
    <n v="5.3"/>
    <s v="4+"/>
    <x v="7"/>
    <n v="37"/>
    <n v="5"/>
    <n v="2"/>
    <n v="1"/>
  </r>
  <r>
    <n v="135"/>
    <n v="309187846"/>
    <s v="SFR TV"/>
    <n v="122153984"/>
    <s v="USD"/>
    <n v="0"/>
    <n v="0"/>
    <x v="120"/>
    <n v="0"/>
    <n v="3"/>
    <n v="0"/>
    <s v="7.3.0"/>
    <s v="4+"/>
    <x v="13"/>
    <n v="37"/>
    <n v="5"/>
    <n v="1"/>
    <n v="1"/>
  </r>
  <r>
    <n v="136"/>
    <n v="309465525"/>
    <s v="Shutterfly: Prints, Photo Books, Cards Made Easy"/>
    <n v="122315776"/>
    <s v="USD"/>
    <n v="0"/>
    <n v="0"/>
    <x v="121"/>
    <n v="874"/>
    <n v="4"/>
    <n v="5"/>
    <s v="7.7.0"/>
    <s v="4+"/>
    <x v="14"/>
    <n v="37"/>
    <n v="5"/>
    <n v="1"/>
    <n v="1"/>
  </r>
  <r>
    <n v="137"/>
    <n v="309527804"/>
    <s v="StickWars"/>
    <n v="17010688"/>
    <s v="USD"/>
    <n v="0.99"/>
    <n v="1"/>
    <x v="122"/>
    <n v="165"/>
    <n v="3.5"/>
    <n v="4"/>
    <s v="1.8.9"/>
    <s v="12+"/>
    <x v="0"/>
    <n v="43"/>
    <n v="1"/>
    <n v="1"/>
    <n v="0"/>
  </r>
  <r>
    <n v="138"/>
    <n v="309735670"/>
    <s v="Indeed Job Search"/>
    <n v="3691520"/>
    <s v="USD"/>
    <n v="0"/>
    <n v="0"/>
    <x v="123"/>
    <n v="563"/>
    <n v="4"/>
    <n v="4.5"/>
    <n v="4.3"/>
    <s v="4+"/>
    <x v="11"/>
    <n v="37"/>
    <n v="3"/>
    <n v="28"/>
    <n v="1"/>
  </r>
  <r>
    <n v="139"/>
    <n v="310303959"/>
    <s v="World Cup Table Tennis"/>
    <n v="31387648"/>
    <s v="USD"/>
    <n v="0.99"/>
    <n v="1"/>
    <x v="124"/>
    <n v="6"/>
    <n v="4"/>
    <n v="5"/>
    <s v="4.6.1"/>
    <s v="4+"/>
    <x v="0"/>
    <n v="37"/>
    <n v="0"/>
    <n v="11"/>
    <n v="1"/>
  </r>
  <r>
    <n v="140"/>
    <n v="310633997"/>
    <s v="WhatsApp Messenger"/>
    <n v="135044096"/>
    <s v="USD"/>
    <n v="0"/>
    <n v="0"/>
    <x v="125"/>
    <n v="73088"/>
    <n v="4.5"/>
    <n v="4.5"/>
    <s v="2.17.22"/>
    <s v="4+"/>
    <x v="9"/>
    <n v="12"/>
    <n v="0"/>
    <n v="35"/>
    <n v="1"/>
  </r>
  <r>
    <n v="141"/>
    <n v="310636441"/>
    <s v="iStudiez Pro  Homework, Schedule, Grades"/>
    <n v="55815168"/>
    <s v="USD"/>
    <n v="2.99"/>
    <n v="1"/>
    <x v="126"/>
    <n v="15"/>
    <n v="4"/>
    <n v="4.5"/>
    <s v="1.9.1"/>
    <s v="4+"/>
    <x v="1"/>
    <n v="37"/>
    <n v="5"/>
    <n v="30"/>
    <n v="1"/>
  </r>
  <r>
    <n v="142"/>
    <n v="310738695"/>
    <s v="Zillow Real Estate - Homes for Sale &amp; for Rent"/>
    <n v="132632576"/>
    <s v="USD"/>
    <n v="0"/>
    <n v="0"/>
    <x v="127"/>
    <n v="88478"/>
    <n v="4.5"/>
    <n v="4.5"/>
    <s v="10.4.5"/>
    <s v="4+"/>
    <x v="17"/>
    <n v="37"/>
    <n v="5"/>
    <n v="1"/>
    <n v="1"/>
  </r>
  <r>
    <n v="144"/>
    <n v="310951782"/>
    <s v="2XL Supercross"/>
    <n v="270729216"/>
    <s v="USD"/>
    <n v="4.99"/>
    <n v="1"/>
    <x v="128"/>
    <n v="3"/>
    <n v="4"/>
    <n v="5"/>
    <s v="1.2.1"/>
    <s v="4+"/>
    <x v="0"/>
    <n v="37"/>
    <n v="5"/>
    <n v="7"/>
    <n v="1"/>
  </r>
  <r>
    <n v="146"/>
    <n v="311466554"/>
    <s v="Pocket Tanks Deluxe"/>
    <n v="39827456"/>
    <s v="USD"/>
    <n v="4.99"/>
    <n v="1"/>
    <x v="129"/>
    <n v="39"/>
    <n v="4.5"/>
    <n v="4.5"/>
    <s v="2.3.1"/>
    <s v="9+"/>
    <x v="0"/>
    <n v="38"/>
    <n v="5"/>
    <n v="1"/>
    <n v="1"/>
  </r>
  <r>
    <n v="148"/>
    <n v="311548709"/>
    <s v="Wells Fargo Mobile"/>
    <n v="57328640"/>
    <s v="USD"/>
    <n v="0"/>
    <n v="0"/>
    <x v="130"/>
    <n v="216"/>
    <n v="3"/>
    <n v="2.5"/>
    <n v="3.55"/>
    <s v="4+"/>
    <x v="5"/>
    <n v="37"/>
    <n v="0"/>
    <n v="2"/>
    <n v="1"/>
  </r>
  <r>
    <n v="150"/>
    <n v="311762416"/>
    <s v="radio.de - Der Radioplayer"/>
    <n v="40717312"/>
    <s v="USD"/>
    <n v="0"/>
    <n v="0"/>
    <x v="68"/>
    <n v="9"/>
    <n v="4.5"/>
    <n v="5"/>
    <s v="4.0.5"/>
    <s v="4+"/>
    <x v="6"/>
    <n v="37"/>
    <n v="5"/>
    <n v="14"/>
    <n v="1"/>
  </r>
  <r>
    <n v="151"/>
    <n v="311785642"/>
    <s v="AutoScout24 - mobile used &amp; new car market"/>
    <n v="141136896"/>
    <s v="USD"/>
    <n v="0"/>
    <n v="0"/>
    <x v="131"/>
    <n v="2"/>
    <n v="4.5"/>
    <n v="5"/>
    <s v="9.1.10"/>
    <s v="4+"/>
    <x v="1"/>
    <n v="37"/>
    <n v="5"/>
    <n v="13"/>
    <n v="1"/>
  </r>
  <r>
    <n v="152"/>
    <n v="311972587"/>
    <s v="Sky Burger - Build &amp; Match Food Free"/>
    <n v="146228224"/>
    <s v="USD"/>
    <n v="0"/>
    <n v="0"/>
    <x v="132"/>
    <n v="2157"/>
    <n v="4.5"/>
    <n v="4"/>
    <s v="3.0.3"/>
    <s v="4+"/>
    <x v="0"/>
    <n v="37"/>
    <n v="5"/>
    <n v="3"/>
    <n v="1"/>
  </r>
  <r>
    <n v="153"/>
    <n v="312220102"/>
    <s v="MindNode  Delightful Mind Mapping"/>
    <n v="52294656"/>
    <s v="USD"/>
    <n v="9.99"/>
    <n v="1"/>
    <x v="133"/>
    <n v="4"/>
    <n v="4"/>
    <n v="5"/>
    <s v="4.5.3"/>
    <s v="4+"/>
    <x v="1"/>
    <n v="37"/>
    <n v="4"/>
    <n v="13"/>
    <n v="1"/>
  </r>
  <r>
    <n v="154"/>
    <n v="312266675"/>
    <s v="Packing Pro"/>
    <n v="16332800"/>
    <s v="USD"/>
    <n v="2.99"/>
    <n v="1"/>
    <x v="134"/>
    <n v="31"/>
    <n v="4"/>
    <n v="5"/>
    <n v="12.2"/>
    <s v="4+"/>
    <x v="8"/>
    <n v="37"/>
    <n v="5"/>
    <n v="11"/>
    <n v="1"/>
  </r>
  <r>
    <n v="155"/>
    <n v="312325565"/>
    <s v="USAA Mobile"/>
    <n v="164382720"/>
    <s v="USD"/>
    <n v="0"/>
    <n v="0"/>
    <x v="135"/>
    <n v="13"/>
    <n v="4"/>
    <n v="2.5"/>
    <s v="7.32.3"/>
    <s v="4+"/>
    <x v="5"/>
    <n v="37"/>
    <n v="5"/>
    <n v="1"/>
    <n v="1"/>
  </r>
  <r>
    <n v="156"/>
    <n v="312343159"/>
    <s v="The Moron Test"/>
    <n v="45712384"/>
    <s v="USD"/>
    <n v="0"/>
    <n v="0"/>
    <x v="136"/>
    <n v="392"/>
    <n v="4"/>
    <n v="4.5"/>
    <s v="6.3.1"/>
    <s v="4+"/>
    <x v="13"/>
    <n v="37"/>
    <n v="5"/>
    <n v="1"/>
    <n v="1"/>
  </r>
  <r>
    <n v="157"/>
    <n v="313199385"/>
    <s v="Sunday Lawn"/>
    <n v="16086016"/>
    <s v="USD"/>
    <n v="0.99"/>
    <n v="1"/>
    <x v="137"/>
    <n v="55"/>
    <n v="3.5"/>
    <n v="4.5"/>
    <s v="1.41.1"/>
    <s v="4+"/>
    <x v="0"/>
    <n v="37"/>
    <n v="3"/>
    <n v="1"/>
    <n v="1"/>
  </r>
  <r>
    <n v="158"/>
    <n v="314303518"/>
    <s v="Peggle Classic"/>
    <n v="223805440"/>
    <s v="USD"/>
    <n v="0.99"/>
    <n v="1"/>
    <x v="138"/>
    <n v="974"/>
    <n v="4.5"/>
    <n v="4.5"/>
    <s v="1.7.2"/>
    <s v="4+"/>
    <x v="0"/>
    <n v="43"/>
    <n v="0"/>
    <n v="5"/>
    <n v="1"/>
  </r>
  <r>
    <n v="159"/>
    <n v="314506629"/>
    <s v="SmartGo Player"/>
    <n v="22159360"/>
    <s v="USD"/>
    <n v="2.99"/>
    <n v="1"/>
    <x v="139"/>
    <n v="27"/>
    <n v="4"/>
    <n v="4"/>
    <s v="2.5.1"/>
    <s v="4+"/>
    <x v="0"/>
    <n v="37"/>
    <n v="3"/>
    <n v="9"/>
    <n v="1"/>
  </r>
  <r>
    <n v="160"/>
    <n v="314652382"/>
    <s v="I Am T-Pain 2.0"/>
    <n v="20542280"/>
    <s v="USD"/>
    <n v="2.99"/>
    <n v="1"/>
    <x v="140"/>
    <n v="754"/>
    <n v="3.5"/>
    <n v="3.5"/>
    <s v="2.0.4"/>
    <s v="12+"/>
    <x v="6"/>
    <n v="43"/>
    <n v="1"/>
    <n v="1"/>
    <n v="1"/>
  </r>
  <r>
    <n v="161"/>
    <n v="314716233"/>
    <s v="TextNow - Unlimited Text + Calls"/>
    <n v="130637824"/>
    <s v="USD"/>
    <n v="0"/>
    <n v="0"/>
    <x v="141"/>
    <n v="69"/>
    <n v="3.5"/>
    <n v="4"/>
    <s v="8.5.1"/>
    <s v="4+"/>
    <x v="9"/>
    <n v="37"/>
    <n v="5"/>
    <n v="3"/>
    <n v="1"/>
  </r>
  <r>
    <n v="162"/>
    <n v="314819528"/>
    <s v="Boating Weather"/>
    <n v="8900608"/>
    <s v="USD"/>
    <n v="1.99"/>
    <n v="1"/>
    <x v="142"/>
    <n v="15"/>
    <n v="3"/>
    <n v="3"/>
    <n v="4.5"/>
    <s v="4+"/>
    <x v="2"/>
    <n v="40"/>
    <n v="0"/>
    <n v="1"/>
    <n v="1"/>
  </r>
  <r>
    <n v="163"/>
    <n v="314855255"/>
    <s v="Best Buy"/>
    <n v="180500480"/>
    <s v="USD"/>
    <n v="0"/>
    <n v="0"/>
    <x v="143"/>
    <n v="46"/>
    <n v="4"/>
    <n v="4.5"/>
    <s v="10.11.0"/>
    <s v="4+"/>
    <x v="3"/>
    <n v="37"/>
    <n v="5"/>
    <n v="2"/>
    <n v="1"/>
  </r>
  <r>
    <n v="164"/>
    <n v="314864297"/>
    <s v="I Dig It"/>
    <n v="19853312"/>
    <s v="USD"/>
    <n v="0.99"/>
    <n v="1"/>
    <x v="144"/>
    <n v="180"/>
    <n v="4"/>
    <n v="4.5"/>
    <n v="1.1200000000000001"/>
    <s v="4+"/>
    <x v="0"/>
    <n v="40"/>
    <n v="0"/>
    <n v="1"/>
    <n v="1"/>
  </r>
  <r>
    <n v="165"/>
    <n v="315021242"/>
    <s v="Unblock Me"/>
    <n v="42926080"/>
    <s v="USD"/>
    <n v="0.99"/>
    <n v="1"/>
    <x v="145"/>
    <n v="127"/>
    <n v="4"/>
    <n v="5"/>
    <s v="1.5.95"/>
    <s v="4+"/>
    <x v="0"/>
    <n v="40"/>
    <n v="5"/>
    <n v="15"/>
    <n v="1"/>
  </r>
  <r>
    <n v="166"/>
    <n v="316025912"/>
    <s v="Sonic The Hedgehog"/>
    <n v="36692992"/>
    <s v="USD"/>
    <n v="2.99"/>
    <n v="1"/>
    <x v="146"/>
    <n v="1191"/>
    <n v="4"/>
    <n v="4.5"/>
    <s v="2.1.2"/>
    <s v="4+"/>
    <x v="0"/>
    <n v="37"/>
    <n v="5"/>
    <n v="1"/>
    <n v="1"/>
  </r>
  <r>
    <n v="168"/>
    <n v="316227296"/>
    <s v="10 Pin Shuffle Pro Bowling"/>
    <n v="36647936"/>
    <s v="USD"/>
    <n v="3.99"/>
    <n v="1"/>
    <x v="147"/>
    <n v="138"/>
    <n v="4"/>
    <n v="4.5"/>
    <n v="2.0099999999999998"/>
    <s v="4+"/>
    <x v="0"/>
    <n v="37"/>
    <n v="5"/>
    <n v="6"/>
    <n v="1"/>
  </r>
  <r>
    <n v="169"/>
    <n v="316391924"/>
    <s v="Sky News"/>
    <n v="91697152"/>
    <s v="USD"/>
    <n v="0"/>
    <n v="0"/>
    <x v="148"/>
    <n v="0"/>
    <n v="3"/>
    <n v="0"/>
    <n v="4.5999999999999996"/>
    <s v="12+"/>
    <x v="19"/>
    <n v="37"/>
    <n v="5"/>
    <n v="1"/>
    <n v="1"/>
  </r>
  <r>
    <n v="171"/>
    <n v="317469184"/>
    <s v="ESPN: Get scores, news, alerts &amp; watch live sports"/>
    <n v="51538944"/>
    <s v="USD"/>
    <n v="0"/>
    <n v="0"/>
    <x v="149"/>
    <n v="150"/>
    <n v="3.5"/>
    <n v="3.5"/>
    <s v="5.7.1"/>
    <s v="4+"/>
    <x v="10"/>
    <n v="37"/>
    <n v="5"/>
    <n v="2"/>
    <n v="1"/>
  </r>
  <r>
    <n v="172"/>
    <n v="317809458"/>
    <s v="LiveATC Air Radio"/>
    <n v="8302592"/>
    <s v="USD"/>
    <n v="3.99"/>
    <n v="1"/>
    <x v="150"/>
    <n v="90"/>
    <n v="4"/>
    <n v="4"/>
    <s v="1.9.0"/>
    <s v="4+"/>
    <x v="8"/>
    <n v="37"/>
    <n v="5"/>
    <n v="26"/>
    <n v="1"/>
  </r>
  <r>
    <n v="173"/>
    <n v="317904170"/>
    <s v="The Sims 3"/>
    <n v="430128128"/>
    <s v="USD"/>
    <n v="6.99"/>
    <n v="1"/>
    <x v="151"/>
    <n v="65"/>
    <n v="3.5"/>
    <n v="2"/>
    <s v="1.4.10"/>
    <s v="12+"/>
    <x v="0"/>
    <n v="37"/>
    <n v="5"/>
    <n v="8"/>
    <n v="1"/>
  </r>
  <r>
    <n v="175"/>
    <n v="318304532"/>
    <s v="Chess Pro with Coach - Learn,Play &amp; Online Friends"/>
    <n v="69960704"/>
    <s v="USD"/>
    <n v="9.99"/>
    <n v="1"/>
    <x v="152"/>
    <n v="107"/>
    <n v="4"/>
    <n v="4.5"/>
    <n v="2.89"/>
    <s v="4+"/>
    <x v="0"/>
    <n v="37"/>
    <n v="5"/>
    <n v="13"/>
    <n v="1"/>
  </r>
  <r>
    <n v="176"/>
    <n v="318592730"/>
    <s v="Guess My Age  Math Magic"/>
    <n v="767126"/>
    <s v="USD"/>
    <n v="0"/>
    <n v="0"/>
    <x v="153"/>
    <n v="68841"/>
    <n v="3"/>
    <n v="3"/>
    <n v="1.1000000000000001"/>
    <s v="4+"/>
    <x v="16"/>
    <n v="47"/>
    <n v="0"/>
    <n v="1"/>
    <n v="1"/>
  </r>
  <r>
    <n v="177"/>
    <n v="318639200"/>
    <s v="Crush the Castle"/>
    <n v="12996628"/>
    <s v="USD"/>
    <n v="0.99"/>
    <n v="1"/>
    <x v="154"/>
    <n v="582"/>
    <n v="3.5"/>
    <n v="4"/>
    <n v="1.5"/>
    <s v="12+"/>
    <x v="0"/>
    <n v="45"/>
    <n v="0"/>
    <n v="1"/>
    <n v="1"/>
  </r>
  <r>
    <n v="178"/>
    <n v="319204550"/>
    <s v="2016 U.S. Open Golf Championship"/>
    <n v="139545600"/>
    <s v="USD"/>
    <n v="0"/>
    <n v="0"/>
    <x v="155"/>
    <n v="32"/>
    <n v="4"/>
    <n v="2"/>
    <s v="8.0.263"/>
    <s v="4+"/>
    <x v="10"/>
    <n v="37"/>
    <n v="0"/>
    <n v="1"/>
    <n v="1"/>
  </r>
  <r>
    <n v="179"/>
    <n v="319284643"/>
    <s v="The Championships, Wimbledon 2016 - Tennis Grand Slam"/>
    <n v="130394112"/>
    <s v="USD"/>
    <n v="0"/>
    <n v="0"/>
    <x v="156"/>
    <n v="481"/>
    <n v="4"/>
    <n v="4"/>
    <n v="8.1"/>
    <s v="4+"/>
    <x v="10"/>
    <n v="37"/>
    <n v="5"/>
    <n v="1"/>
    <n v="1"/>
  </r>
  <r>
    <n v="180"/>
    <n v="319295332"/>
    <s v="TuneIn Radio Pro - MLB Audiobooks Podcasts Music"/>
    <n v="101925888"/>
    <s v="USD"/>
    <n v="9.99"/>
    <n v="1"/>
    <x v="157"/>
    <n v="99"/>
    <n v="4.5"/>
    <n v="4"/>
    <n v="11.9"/>
    <s v="12+"/>
    <x v="6"/>
    <n v="37"/>
    <n v="4"/>
    <n v="14"/>
    <n v="1"/>
  </r>
  <r>
    <n v="181"/>
    <n v="319740707"/>
    <s v="NBC News"/>
    <n v="52951040"/>
    <s v="USD"/>
    <n v="0"/>
    <n v="0"/>
    <x v="158"/>
    <n v="7"/>
    <n v="3.5"/>
    <n v="2"/>
    <s v="5.11.0"/>
    <s v="12+"/>
    <x v="19"/>
    <n v="37"/>
    <n v="5"/>
    <n v="1"/>
    <n v="1"/>
  </r>
  <r>
    <n v="182"/>
    <n v="319881193"/>
    <s v="Grindr - Gay and same sex guys chat, meet and date"/>
    <n v="80409600"/>
    <s v="USD"/>
    <n v="0"/>
    <n v="0"/>
    <x v="159"/>
    <n v="14"/>
    <n v="2.5"/>
    <n v="2"/>
    <s v="3.9.1"/>
    <s v="17+"/>
    <x v="9"/>
    <n v="37"/>
    <n v="5"/>
    <n v="5"/>
    <n v="1"/>
  </r>
  <r>
    <n v="183"/>
    <n v="320029256"/>
    <s v="Whole Foods Market"/>
    <n v="137312256"/>
    <s v="USD"/>
    <n v="0"/>
    <n v="0"/>
    <x v="160"/>
    <n v="4"/>
    <n v="3"/>
    <n v="3"/>
    <s v="8.3.17"/>
    <s v="4+"/>
    <x v="3"/>
    <n v="37"/>
    <n v="5"/>
    <n v="1"/>
    <n v="1"/>
  </r>
  <r>
    <n v="184"/>
    <n v="320279293"/>
    <s v="NAVIGON Europe"/>
    <n v="144412672"/>
    <s v="USD"/>
    <n v="74.989999999999995"/>
    <n v="1"/>
    <x v="161"/>
    <n v="3"/>
    <n v="3.5"/>
    <n v="2.5"/>
    <n v="2.17"/>
    <s v="4+"/>
    <x v="15"/>
    <n v="37"/>
    <n v="2"/>
    <n v="21"/>
    <n v="1"/>
  </r>
  <r>
    <n v="185"/>
    <n v="320300350"/>
    <s v="Virtual Families"/>
    <n v="27746273"/>
    <s v="USD"/>
    <n v="1.99"/>
    <n v="1"/>
    <x v="162"/>
    <n v="3014"/>
    <n v="3.5"/>
    <n v="4.5"/>
    <s v="1.1.2"/>
    <s v="9+"/>
    <x v="0"/>
    <n v="47"/>
    <n v="0"/>
    <n v="1"/>
    <n v="1"/>
  </r>
  <r>
    <n v="186"/>
    <n v="320596872"/>
    <s v="Sparkasse+"/>
    <n v="119648256"/>
    <s v="USD"/>
    <n v="0.99"/>
    <n v="1"/>
    <x v="42"/>
    <n v="0"/>
    <n v="3"/>
    <n v="0"/>
    <s v="3.1.3"/>
    <s v="4+"/>
    <x v="5"/>
    <n v="37"/>
    <n v="0"/>
    <n v="3"/>
    <n v="1"/>
  </r>
  <r>
    <n v="187"/>
    <n v="320599923"/>
    <s v="Sparkasse - Your mobile branch"/>
    <n v="119574528"/>
    <s v="USD"/>
    <n v="0"/>
    <n v="0"/>
    <x v="163"/>
    <n v="1"/>
    <n v="3"/>
    <n v="4"/>
    <s v="3.1.3"/>
    <s v="4+"/>
    <x v="5"/>
    <n v="37"/>
    <n v="0"/>
    <n v="3"/>
    <n v="1"/>
  </r>
  <r>
    <n v="188"/>
    <n v="320606217"/>
    <s v="Sleep Cycle alarm clock"/>
    <n v="79315968"/>
    <s v="USD"/>
    <n v="0"/>
    <n v="0"/>
    <x v="164"/>
    <n v="11"/>
    <n v="4.5"/>
    <n v="4.5"/>
    <s v="5.4.1"/>
    <s v="4+"/>
    <x v="12"/>
    <n v="37"/>
    <n v="5"/>
    <n v="13"/>
    <n v="1"/>
  </r>
  <r>
    <n v="189"/>
    <n v="320636131"/>
    <s v="FACEinHOLE簧"/>
    <n v="12818432"/>
    <s v="USD"/>
    <n v="0.99"/>
    <n v="1"/>
    <x v="165"/>
    <n v="1"/>
    <n v="4"/>
    <n v="5"/>
    <n v="5.7"/>
    <s v="12+"/>
    <x v="14"/>
    <n v="37"/>
    <n v="5"/>
    <n v="1"/>
    <n v="1"/>
  </r>
  <r>
    <n v="190"/>
    <n v="320650307"/>
    <s v="Harvest - Select the Best Produce"/>
    <n v="18165760"/>
    <s v="USD"/>
    <n v="1.99"/>
    <n v="1"/>
    <x v="166"/>
    <n v="28"/>
    <n v="4"/>
    <n v="4.5"/>
    <n v="3.1"/>
    <s v="4+"/>
    <x v="18"/>
    <n v="38"/>
    <n v="0"/>
    <n v="1"/>
    <n v="1"/>
  </r>
  <r>
    <n v="191"/>
    <n v="321369231"/>
    <s v="WORMS"/>
    <n v="253834240"/>
    <s v="USD"/>
    <n v="1.99"/>
    <n v="1"/>
    <x v="167"/>
    <n v="9"/>
    <n v="4"/>
    <n v="3"/>
    <n v="2.6"/>
    <s v="12+"/>
    <x v="0"/>
    <n v="40"/>
    <n v="0"/>
    <n v="1"/>
    <n v="1"/>
  </r>
  <r>
    <n v="192"/>
    <n v="321756558"/>
    <s v="Pixel Starships : 8Bit MMORPG"/>
    <n v="69083136"/>
    <s v="USD"/>
    <n v="0"/>
    <n v="0"/>
    <x v="168"/>
    <n v="140"/>
    <n v="4.5"/>
    <n v="4.5"/>
    <n v="0.39"/>
    <s v="9+"/>
    <x v="0"/>
    <n v="37"/>
    <n v="5"/>
    <n v="17"/>
    <n v="1"/>
  </r>
  <r>
    <n v="193"/>
    <n v="322423174"/>
    <s v="Traffic Rush"/>
    <n v="8573952"/>
    <s v="USD"/>
    <n v="0.99"/>
    <n v="1"/>
    <x v="169"/>
    <n v="51"/>
    <n v="3.5"/>
    <n v="4.5"/>
    <s v="1.45.1"/>
    <s v="9+"/>
    <x v="0"/>
    <n v="37"/>
    <n v="3"/>
    <n v="1"/>
    <n v="1"/>
  </r>
  <r>
    <n v="194"/>
    <n v="322439990"/>
    <s v="MyRadar NOAA Weather Radar Forecast"/>
    <n v="127284224"/>
    <s v="USD"/>
    <n v="0"/>
    <n v="0"/>
    <x v="170"/>
    <n v="3392"/>
    <n v="4.5"/>
    <n v="5"/>
    <s v="5.1.4"/>
    <s v="4+"/>
    <x v="2"/>
    <n v="37"/>
    <n v="2"/>
    <n v="8"/>
    <n v="1"/>
  </r>
  <r>
    <n v="196"/>
    <n v="322523436"/>
    <s v="Resident Evil 4: PLATINUM"/>
    <n v="81374398"/>
    <s v="USD"/>
    <n v="4.99"/>
    <n v="1"/>
    <x v="171"/>
    <n v="446"/>
    <n v="4"/>
    <n v="4"/>
    <s v="1.04.10"/>
    <s v="12+"/>
    <x v="0"/>
    <n v="47"/>
    <n v="0"/>
    <n v="1"/>
    <n v="1"/>
  </r>
  <r>
    <n v="197"/>
    <n v="323229106"/>
    <s v="Waze - GPS Navigation, Maps &amp; Real-time Traffic"/>
    <n v="94139392"/>
    <s v="USD"/>
    <n v="0"/>
    <n v="0"/>
    <x v="172"/>
    <n v="3040"/>
    <n v="4.5"/>
    <n v="4.5"/>
    <n v="4.24"/>
    <s v="4+"/>
    <x v="15"/>
    <n v="37"/>
    <n v="5"/>
    <n v="36"/>
    <n v="1"/>
  </r>
  <r>
    <n v="198"/>
    <n v="323242790"/>
    <s v="Cartoon Wars"/>
    <n v="13216994"/>
    <s v="USD"/>
    <n v="0.99"/>
    <n v="1"/>
    <x v="173"/>
    <n v="262"/>
    <n v="3.5"/>
    <n v="4"/>
    <n v="114"/>
    <s v="12+"/>
    <x v="0"/>
    <n v="43"/>
    <n v="0"/>
    <n v="1"/>
    <n v="1"/>
  </r>
  <r>
    <n v="199"/>
    <n v="323438913"/>
    <s v="Moto X Mayhem"/>
    <n v="21010210"/>
    <s v="USD"/>
    <n v="0.99"/>
    <n v="1"/>
    <x v="174"/>
    <n v="526"/>
    <n v="4"/>
    <n v="4"/>
    <s v="1.8.7"/>
    <s v="4+"/>
    <x v="0"/>
    <n v="47"/>
    <n v="0"/>
    <n v="1"/>
    <n v="1"/>
  </r>
  <r>
    <n v="200"/>
    <n v="324266640"/>
    <s v="Fantasy Football Manager - FFM for FPL"/>
    <n v="35998720"/>
    <s v="USD"/>
    <n v="0.99"/>
    <n v="1"/>
    <x v="175"/>
    <n v="1"/>
    <n v="3"/>
    <n v="5"/>
    <n v="9.3000000000000007"/>
    <s v="17+"/>
    <x v="10"/>
    <n v="37"/>
    <n v="1"/>
    <n v="1"/>
    <n v="1"/>
  </r>
  <r>
    <n v="202"/>
    <n v="324684580"/>
    <s v="Spotify Music"/>
    <n v="132510720"/>
    <s v="USD"/>
    <n v="0"/>
    <n v="0"/>
    <x v="176"/>
    <n v="8253"/>
    <n v="4.5"/>
    <n v="4.5"/>
    <s v="8.4.3"/>
    <s v="12+"/>
    <x v="6"/>
    <n v="37"/>
    <n v="5"/>
    <n v="18"/>
    <n v="1"/>
  </r>
  <r>
    <n v="203"/>
    <n v="324887734"/>
    <s v="McDo France"/>
    <n v="37001216"/>
    <s v="USD"/>
    <n v="0"/>
    <n v="0"/>
    <x v="177"/>
    <n v="0"/>
    <n v="3.5"/>
    <n v="0"/>
    <s v="4.0.16"/>
    <s v="4+"/>
    <x v="18"/>
    <n v="37"/>
    <n v="0"/>
    <n v="30"/>
    <n v="1"/>
  </r>
  <r>
    <n v="204"/>
    <n v="325462190"/>
    <s v="PGA Championship 2016  Baltusrol Golf Club"/>
    <n v="64147456"/>
    <s v="USD"/>
    <n v="0"/>
    <n v="0"/>
    <x v="178"/>
    <n v="58"/>
    <n v="3.5"/>
    <n v="2"/>
    <n v="8.1"/>
    <s v="17+"/>
    <x v="10"/>
    <n v="37"/>
    <n v="5"/>
    <n v="1"/>
    <n v="0"/>
  </r>
  <r>
    <n v="206"/>
    <n v="325658560"/>
    <s v="BFMTV : l'info en continu"/>
    <n v="100779008"/>
    <s v="USD"/>
    <n v="0"/>
    <n v="0"/>
    <x v="179"/>
    <n v="70"/>
    <n v="4"/>
    <n v="5"/>
    <s v="5.0.3"/>
    <s v="17+"/>
    <x v="19"/>
    <n v="37"/>
    <n v="4"/>
    <n v="1"/>
    <n v="0"/>
  </r>
  <r>
    <n v="207"/>
    <n v="325683306"/>
    <s v="MyRadar Pro NOAA Weather Radar, Forecasts &amp; Storms"/>
    <n v="123718656"/>
    <s v="USD"/>
    <n v="1.99"/>
    <n v="1"/>
    <x v="180"/>
    <n v="205"/>
    <n v="4.5"/>
    <n v="5"/>
    <s v="5.1.4"/>
    <s v="4+"/>
    <x v="2"/>
    <n v="37"/>
    <n v="2"/>
    <n v="8"/>
    <n v="1"/>
  </r>
  <r>
    <n v="208"/>
    <n v="325954996"/>
    <s v="Spider:  The Secret of Bryce Manor"/>
    <n v="126312448"/>
    <s v="USD"/>
    <n v="1.99"/>
    <n v="1"/>
    <x v="181"/>
    <n v="68"/>
    <n v="4"/>
    <n v="4.5"/>
    <n v="1.5"/>
    <s v="9+"/>
    <x v="0"/>
    <n v="38"/>
    <n v="0"/>
    <n v="5"/>
    <n v="1"/>
  </r>
  <r>
    <n v="209"/>
    <n v="325962257"/>
    <s v="My Measures PRO"/>
    <n v="79882240"/>
    <s v="USD"/>
    <n v="7.99"/>
    <n v="1"/>
    <x v="182"/>
    <n v="35"/>
    <n v="4"/>
    <n v="4.5"/>
    <n v="6.06"/>
    <s v="4+"/>
    <x v="1"/>
    <n v="37"/>
    <n v="5"/>
    <n v="21"/>
    <n v="1"/>
  </r>
  <r>
    <n v="210"/>
    <n v="326082487"/>
    <s v="Food Additives Checker (E Numbers)"/>
    <n v="6418432"/>
    <s v="USD"/>
    <n v="1.99"/>
    <n v="1"/>
    <x v="183"/>
    <n v="0"/>
    <n v="3.5"/>
    <n v="0"/>
    <s v="4.1.2"/>
    <s v="4+"/>
    <x v="12"/>
    <n v="37"/>
    <n v="0"/>
    <n v="8"/>
    <n v="1"/>
  </r>
  <r>
    <n v="212"/>
    <n v="326161564"/>
    <s v="SFR Mon Compte"/>
    <n v="74093568"/>
    <s v="USD"/>
    <n v="0"/>
    <n v="0"/>
    <x v="184"/>
    <n v="0"/>
    <n v="3"/>
    <n v="0"/>
    <s v="6.4.0"/>
    <s v="4+"/>
    <x v="7"/>
    <n v="37"/>
    <n v="5"/>
    <n v="1"/>
    <n v="1"/>
  </r>
  <r>
    <n v="213"/>
    <n v="326574411"/>
    <s v="Baby Connect (Activity Log)"/>
    <n v="12937216"/>
    <s v="USD"/>
    <n v="4.99"/>
    <n v="1"/>
    <x v="185"/>
    <n v="79"/>
    <n v="4.5"/>
    <n v="5"/>
    <s v="5.4.3"/>
    <s v="4+"/>
    <x v="21"/>
    <n v="37"/>
    <n v="0"/>
    <n v="14"/>
    <n v="1"/>
  </r>
  <r>
    <n v="214"/>
    <n v="326876192"/>
    <s v="Epson iPrint"/>
    <n v="53388288"/>
    <s v="USD"/>
    <n v="0"/>
    <n v="0"/>
    <x v="186"/>
    <n v="26"/>
    <n v="3"/>
    <n v="2.5"/>
    <s v="6.3.1"/>
    <s v="4+"/>
    <x v="14"/>
    <n v="37"/>
    <n v="5"/>
    <n v="12"/>
    <n v="1"/>
  </r>
  <r>
    <n v="215"/>
    <n v="326885152"/>
    <s v="Mad Libs"/>
    <n v="118498304"/>
    <s v="USD"/>
    <n v="0"/>
    <n v="0"/>
    <x v="187"/>
    <n v="725"/>
    <n v="3"/>
    <n v="4.5"/>
    <s v="3.3.3"/>
    <s v="4+"/>
    <x v="13"/>
    <n v="38"/>
    <n v="1"/>
    <n v="1"/>
    <n v="1"/>
  </r>
  <r>
    <n v="217"/>
    <n v="326979430"/>
    <s v="BATTLE BEARS: Zombies!"/>
    <n v="103197675"/>
    <s v="USD"/>
    <n v="0.99"/>
    <n v="1"/>
    <x v="188"/>
    <n v="309"/>
    <n v="3.5"/>
    <n v="4"/>
    <s v="1.6.7"/>
    <s v="9+"/>
    <x v="0"/>
    <n v="45"/>
    <n v="0"/>
    <n v="1"/>
    <n v="1"/>
  </r>
  <r>
    <n v="219"/>
    <n v="327193945"/>
    <s v="Hurricane Tracker"/>
    <n v="24574976"/>
    <s v="USD"/>
    <n v="2.99"/>
    <n v="1"/>
    <x v="189"/>
    <n v="0"/>
    <n v="4.5"/>
    <n v="0"/>
    <n v="5"/>
    <s v="4+"/>
    <x v="2"/>
    <n v="37"/>
    <n v="0"/>
    <n v="1"/>
    <n v="1"/>
  </r>
  <r>
    <n v="220"/>
    <n v="327243363"/>
    <s v="NFL Sunday Ticket"/>
    <n v="96093184"/>
    <s v="USD"/>
    <n v="0"/>
    <n v="0"/>
    <x v="190"/>
    <n v="305"/>
    <n v="3"/>
    <n v="2.5"/>
    <s v="2.6.042"/>
    <s v="4+"/>
    <x v="13"/>
    <n v="37"/>
    <n v="0"/>
    <n v="1"/>
    <n v="1"/>
  </r>
  <r>
    <n v="221"/>
    <n v="327455869"/>
    <s v="2016 US Open Tennis Championships"/>
    <n v="77700096"/>
    <s v="USD"/>
    <n v="0"/>
    <n v="0"/>
    <x v="191"/>
    <n v="39"/>
    <n v="4"/>
    <n v="3"/>
    <s v="8.0.353"/>
    <s v="4+"/>
    <x v="10"/>
    <n v="37"/>
    <n v="4"/>
    <n v="1"/>
    <n v="1"/>
  </r>
  <r>
    <n v="222"/>
    <n v="327630330"/>
    <s v="Dropbox"/>
    <n v="180804608"/>
    <s v="USD"/>
    <n v="0"/>
    <n v="0"/>
    <x v="192"/>
    <n v="16"/>
    <n v="3.5"/>
    <n v="3"/>
    <n v="50.2"/>
    <s v="4+"/>
    <x v="1"/>
    <n v="37"/>
    <n v="5"/>
    <n v="20"/>
    <n v="1"/>
  </r>
  <r>
    <n v="223"/>
    <n v="328011357"/>
    <s v="Wa Kingyo - Goldfish Pond"/>
    <n v="56397824"/>
    <s v="USD"/>
    <n v="0.99"/>
    <n v="1"/>
    <x v="193"/>
    <n v="44"/>
    <n v="4"/>
    <n v="5"/>
    <s v="2.0.3"/>
    <s v="4+"/>
    <x v="13"/>
    <n v="38"/>
    <n v="5"/>
    <n v="2"/>
    <n v="1"/>
  </r>
  <r>
    <n v="224"/>
    <n v="328205875"/>
    <s v="Monkey Preschool Lunchbox"/>
    <n v="229272576"/>
    <s v="USD"/>
    <n v="1.99"/>
    <n v="1"/>
    <x v="194"/>
    <n v="49"/>
    <n v="4"/>
    <n v="3.5"/>
    <n v="4.0199999999999996"/>
    <s v="4+"/>
    <x v="0"/>
    <n v="38"/>
    <n v="5"/>
    <n v="1"/>
    <n v="1"/>
  </r>
  <r>
    <n v="225"/>
    <n v="328415391"/>
    <s v="Yahoo Fantasy Sports"/>
    <n v="131000320"/>
    <s v="USD"/>
    <n v="0"/>
    <n v="0"/>
    <x v="195"/>
    <n v="19"/>
    <n v="3.5"/>
    <n v="2.5"/>
    <s v="9.1.0"/>
    <s v="17+"/>
    <x v="10"/>
    <n v="37"/>
    <n v="3"/>
    <n v="45"/>
    <n v="1"/>
  </r>
  <r>
    <n v="226"/>
    <n v="329127297"/>
    <s v="Gaia GPS Classic"/>
    <n v="53097472"/>
    <s v="USD"/>
    <n v="19.989999999999998"/>
    <n v="1"/>
    <x v="196"/>
    <n v="8"/>
    <n v="4.5"/>
    <n v="3.5"/>
    <s v="10.9.13"/>
    <s v="4+"/>
    <x v="15"/>
    <n v="37"/>
    <n v="5"/>
    <n v="16"/>
    <n v="1"/>
  </r>
  <r>
    <n v="227"/>
    <n v="329174056"/>
    <s v="iLoan Calc (Loan calculator)"/>
    <n v="3375104"/>
    <s v="USD"/>
    <n v="3.99"/>
    <n v="1"/>
    <x v="197"/>
    <n v="0"/>
    <n v="0"/>
    <n v="0"/>
    <s v="5.1.0"/>
    <s v="4+"/>
    <x v="5"/>
    <n v="37"/>
    <n v="5"/>
    <n v="3"/>
    <n v="1"/>
  </r>
  <r>
    <n v="228"/>
    <n v="329541503"/>
    <s v="Geocaching簧"/>
    <n v="108166144"/>
    <s v="USD"/>
    <n v="0"/>
    <n v="0"/>
    <x v="198"/>
    <n v="134"/>
    <n v="3.5"/>
    <n v="1.5"/>
    <n v="5.3"/>
    <s v="4+"/>
    <x v="15"/>
    <n v="37"/>
    <n v="0"/>
    <n v="22"/>
    <n v="1"/>
  </r>
  <r>
    <n v="229"/>
    <n v="329670577"/>
    <s v="Camera+"/>
    <n v="89187328"/>
    <s v="USD"/>
    <n v="1.99"/>
    <n v="1"/>
    <x v="199"/>
    <n v="261"/>
    <n v="4"/>
    <n v="4.5"/>
    <n v="9.1"/>
    <s v="4+"/>
    <x v="14"/>
    <n v="37"/>
    <n v="0"/>
    <n v="10"/>
    <n v="1"/>
  </r>
  <r>
    <n v="230"/>
    <n v="329703516"/>
    <s v="Alter Ego"/>
    <n v="13647872"/>
    <s v="USD"/>
    <n v="4.99"/>
    <n v="1"/>
    <x v="200"/>
    <n v="43"/>
    <n v="4"/>
    <n v="4"/>
    <s v="1.3.0"/>
    <s v="12+"/>
    <x v="0"/>
    <n v="40"/>
    <n v="5"/>
    <n v="1"/>
    <n v="1"/>
  </r>
  <r>
    <n v="231"/>
    <n v="329887910"/>
    <s v="Parking Mania"/>
    <n v="123544576"/>
    <s v="USD"/>
    <n v="0.99"/>
    <n v="1"/>
    <x v="201"/>
    <n v="47"/>
    <n v="4.5"/>
    <n v="4.5"/>
    <s v="2.5.0"/>
    <s v="4+"/>
    <x v="0"/>
    <n v="38"/>
    <n v="0"/>
    <n v="12"/>
    <n v="1"/>
  </r>
  <r>
    <n v="232"/>
    <n v="329981776"/>
    <s v="Sudoku"/>
    <n v="1608704"/>
    <s v="USD"/>
    <n v="2.99"/>
    <n v="1"/>
    <x v="202"/>
    <n v="1007"/>
    <n v="4.5"/>
    <n v="5"/>
    <n v="3.4"/>
    <s v="4+"/>
    <x v="0"/>
    <n v="37"/>
    <n v="5"/>
    <n v="2"/>
    <n v="1"/>
  </r>
  <r>
    <n v="234"/>
    <n v="330376830"/>
    <s v="Period Tracker Lite"/>
    <n v="50169856"/>
    <s v="USD"/>
    <n v="0"/>
    <n v="0"/>
    <x v="203"/>
    <n v="2872"/>
    <n v="4"/>
    <n v="5"/>
    <s v="9.5.1"/>
    <s v="12+"/>
    <x v="12"/>
    <n v="38"/>
    <n v="0"/>
    <n v="15"/>
    <n v="1"/>
  </r>
  <r>
    <n v="235"/>
    <n v="330803072"/>
    <s v="Camera Plus: For Macro Photos &amp; Remote Photography"/>
    <n v="101181440"/>
    <s v="USD"/>
    <n v="0.99"/>
    <n v="1"/>
    <x v="204"/>
    <n v="36"/>
    <n v="2.5"/>
    <n v="3.5"/>
    <s v="4.5.4"/>
    <s v="4+"/>
    <x v="14"/>
    <n v="37"/>
    <n v="4"/>
    <n v="11"/>
    <n v="1"/>
  </r>
  <r>
    <n v="236"/>
    <n v="331004675"/>
    <s v="The perfect Egg timer"/>
    <n v="15329280"/>
    <s v="USD"/>
    <n v="0.99"/>
    <n v="1"/>
    <x v="205"/>
    <n v="0"/>
    <n v="3.5"/>
    <n v="0"/>
    <s v="1.8.9"/>
    <s v="4+"/>
    <x v="18"/>
    <n v="37"/>
    <n v="4"/>
    <n v="7"/>
    <n v="1"/>
  </r>
  <r>
    <n v="237"/>
    <n v="331177703"/>
    <s v="Letter Quiz - alphabet tracing for kids"/>
    <n v="31845376"/>
    <s v="USD"/>
    <n v="1.99"/>
    <n v="1"/>
    <x v="206"/>
    <n v="0"/>
    <n v="4"/>
    <n v="0"/>
    <n v="2.4"/>
    <s v="4+"/>
    <x v="0"/>
    <n v="37"/>
    <n v="5"/>
    <n v="1"/>
    <n v="1"/>
  </r>
  <r>
    <n v="238"/>
    <n v="331177714"/>
    <s v="Starbucks"/>
    <n v="135032832"/>
    <s v="USD"/>
    <n v="0"/>
    <n v="0"/>
    <x v="207"/>
    <n v="7027"/>
    <n v="4.5"/>
    <n v="4.5"/>
    <s v="4.3.5"/>
    <s v="4+"/>
    <x v="18"/>
    <n v="37"/>
    <n v="0"/>
    <n v="2"/>
    <n v="1"/>
  </r>
  <r>
    <n v="239"/>
    <n v="331259725"/>
    <s v="憭株敶梢-瘚琿憭株捆擃湔"/>
    <n v="54648832"/>
    <s v="USD"/>
    <n v="0"/>
    <n v="0"/>
    <x v="208"/>
    <n v="0"/>
    <n v="2.5"/>
    <n v="0"/>
    <s v="6.2.0"/>
    <s v="4+"/>
    <x v="10"/>
    <n v="37"/>
    <n v="0"/>
    <n v="1"/>
    <n v="1"/>
  </r>
  <r>
    <n v="240"/>
    <n v="331271904"/>
    <s v="Bloons TD"/>
    <n v="8432232"/>
    <s v="USD"/>
    <n v="2.99"/>
    <n v="1"/>
    <x v="209"/>
    <n v="76"/>
    <n v="4"/>
    <n v="3.5"/>
    <s v="1.2.1"/>
    <s v="4+"/>
    <x v="0"/>
    <n v="47"/>
    <n v="0"/>
    <n v="1"/>
    <n v="1"/>
  </r>
  <r>
    <n v="241"/>
    <n v="331308914"/>
    <s v="Weight Watchers"/>
    <n v="230720512"/>
    <s v="USD"/>
    <n v="0"/>
    <n v="0"/>
    <x v="210"/>
    <n v="64"/>
    <n v="3.5"/>
    <n v="4.5"/>
    <s v="5.9.0"/>
    <s v="12+"/>
    <x v="12"/>
    <n v="37"/>
    <n v="5"/>
    <n v="6"/>
    <n v="1"/>
  </r>
  <r>
    <n v="242"/>
    <n v="331786748"/>
    <s v="CNN: Breaking US &amp; World News, Live Video"/>
    <n v="80211968"/>
    <s v="USD"/>
    <n v="0"/>
    <n v="0"/>
    <x v="211"/>
    <n v="298"/>
    <n v="3.5"/>
    <n v="1.5"/>
    <n v="5.3"/>
    <s v="12+"/>
    <x v="19"/>
    <n v="37"/>
    <n v="1"/>
    <n v="1"/>
    <n v="1"/>
  </r>
  <r>
    <n v="243"/>
    <n v="331804452"/>
    <s v="Gilt"/>
    <n v="148201472"/>
    <s v="USD"/>
    <n v="0"/>
    <n v="0"/>
    <x v="212"/>
    <n v="3"/>
    <n v="3.5"/>
    <n v="2.5"/>
    <s v="5.1.3"/>
    <s v="4+"/>
    <x v="3"/>
    <n v="37"/>
    <n v="5"/>
    <n v="2"/>
    <n v="1"/>
  </r>
  <r>
    <n v="245"/>
    <n v="332568551"/>
    <s v="TRUTH or DARE!!! - FREE"/>
    <n v="20795392"/>
    <s v="USD"/>
    <n v="0"/>
    <n v="0"/>
    <x v="213"/>
    <n v="31"/>
    <n v="3"/>
    <n v="3.5"/>
    <n v="5"/>
    <s v="12+"/>
    <x v="13"/>
    <n v="38"/>
    <n v="1"/>
    <n v="1"/>
    <n v="1"/>
  </r>
  <r>
    <n v="246"/>
    <n v="333180061"/>
    <s v="Canabalt"/>
    <n v="27934720"/>
    <s v="USD"/>
    <n v="2.99"/>
    <n v="1"/>
    <x v="214"/>
    <n v="140"/>
    <n v="4"/>
    <n v="4.5"/>
    <n v="2.31"/>
    <s v="9+"/>
    <x v="0"/>
    <n v="43"/>
    <n v="5"/>
    <n v="15"/>
    <n v="1"/>
  </r>
  <r>
    <n v="247"/>
    <n v="333206289"/>
    <s v="Alipay - Makes Life Easy"/>
    <n v="208309248"/>
    <s v="USD"/>
    <n v="0"/>
    <n v="0"/>
    <x v="215"/>
    <n v="2"/>
    <n v="3"/>
    <n v="3"/>
    <s v="10.0.15"/>
    <s v="4+"/>
    <x v="17"/>
    <n v="38"/>
    <n v="5"/>
    <n v="3"/>
    <n v="1"/>
  </r>
  <r>
    <n v="248"/>
    <n v="333246187"/>
    <s v="Scanner911 Pro"/>
    <n v="33812480"/>
    <s v="USD"/>
    <n v="3.99"/>
    <n v="1"/>
    <x v="216"/>
    <n v="100"/>
    <n v="4"/>
    <n v="2.5"/>
    <n v="4"/>
    <s v="12+"/>
    <x v="19"/>
    <n v="37"/>
    <n v="0"/>
    <n v="1"/>
    <n v="1"/>
  </r>
  <r>
    <n v="249"/>
    <n v="333263435"/>
    <s v="Daily Teachings"/>
    <n v="20298752"/>
    <s v="USD"/>
    <n v="4.99"/>
    <n v="1"/>
    <x v="217"/>
    <n v="288"/>
    <n v="4.5"/>
    <n v="5"/>
    <s v="1.7.3"/>
    <s v="4+"/>
    <x v="17"/>
    <n v="38"/>
    <n v="0"/>
    <n v="1"/>
    <n v="1"/>
  </r>
  <r>
    <n v="250"/>
    <n v="333710667"/>
    <s v="Scanner Pro - PDF document scanner app with OCR"/>
    <n v="101346304"/>
    <s v="USD"/>
    <n v="3.99"/>
    <n v="1"/>
    <x v="218"/>
    <n v="154"/>
    <n v="4.5"/>
    <n v="5"/>
    <s v="7.1.3"/>
    <s v="4+"/>
    <x v="11"/>
    <n v="37"/>
    <n v="5"/>
    <n v="9"/>
    <n v="1"/>
  </r>
  <r>
    <n v="251"/>
    <n v="333903271"/>
    <s v="Twitter"/>
    <n v="210569216"/>
    <s v="USD"/>
    <n v="0"/>
    <n v="0"/>
    <x v="219"/>
    <n v="452"/>
    <n v="3.5"/>
    <n v="4"/>
    <s v="6.79.1"/>
    <s v="17+"/>
    <x v="19"/>
    <n v="37"/>
    <n v="2"/>
    <n v="33"/>
    <n v="1"/>
  </r>
  <r>
    <n v="252"/>
    <n v="334235181"/>
    <s v="Trainline UK: Live Train Times, Tickets &amp; Planner"/>
    <n v="110198784"/>
    <s v="USD"/>
    <n v="0"/>
    <n v="0"/>
    <x v="220"/>
    <n v="0"/>
    <n v="4"/>
    <n v="0"/>
    <n v="22"/>
    <s v="4+"/>
    <x v="8"/>
    <n v="37"/>
    <n v="4"/>
    <n v="1"/>
    <n v="1"/>
  </r>
  <r>
    <n v="253"/>
    <n v="334256223"/>
    <s v="CBS News - Watch Free Live Breaking News"/>
    <n v="78047232"/>
    <s v="USD"/>
    <n v="0"/>
    <n v="0"/>
    <x v="221"/>
    <n v="44"/>
    <n v="3.5"/>
    <n v="4.5"/>
    <s v="3.5.1"/>
    <s v="12+"/>
    <x v="19"/>
    <n v="37"/>
    <n v="5"/>
    <n v="1"/>
    <n v="1"/>
  </r>
  <r>
    <n v="254"/>
    <n v="334264405"/>
    <s v="iOvilus"/>
    <n v="9946112"/>
    <s v="USD"/>
    <n v="1.99"/>
    <n v="1"/>
    <x v="222"/>
    <n v="6"/>
    <n v="3"/>
    <n v="2"/>
    <s v="iOV 2.1.3"/>
    <s v="12+"/>
    <x v="13"/>
    <n v="38"/>
    <n v="0"/>
    <n v="1"/>
    <n v="1"/>
  </r>
  <r>
    <n v="255"/>
    <n v="334503000"/>
    <s v="The Impossible Quiz!"/>
    <n v="44652544"/>
    <s v="USD"/>
    <n v="0"/>
    <n v="0"/>
    <x v="223"/>
    <n v="451"/>
    <n v="4"/>
    <n v="4.5"/>
    <n v="1.62"/>
    <s v="9+"/>
    <x v="13"/>
    <n v="37"/>
    <n v="0"/>
    <n v="1"/>
    <n v="1"/>
  </r>
  <r>
    <n v="257"/>
    <n v="334989259"/>
    <s v="WolframAlpha"/>
    <n v="30369792"/>
    <s v="USD"/>
    <n v="2.99"/>
    <n v="1"/>
    <x v="224"/>
    <n v="82"/>
    <n v="4"/>
    <n v="4.5"/>
    <s v="1.7.3"/>
    <s v="9+"/>
    <x v="4"/>
    <n v="37"/>
    <n v="5"/>
    <n v="1"/>
    <n v="1"/>
  </r>
  <r>
    <n v="258"/>
    <n v="335029050"/>
    <s v="Catan"/>
    <n v="376171520"/>
    <s v="USD"/>
    <n v="1.99"/>
    <n v="1"/>
    <x v="225"/>
    <n v="308"/>
    <n v="4"/>
    <n v="4"/>
    <s v="4.6.2"/>
    <s v="4+"/>
    <x v="0"/>
    <n v="38"/>
    <n v="0"/>
    <n v="6"/>
    <n v="1"/>
  </r>
  <r>
    <n v="259"/>
    <n v="335047649"/>
    <s v="ScanBizCards Business Card Reader"/>
    <n v="96815104"/>
    <s v="USD"/>
    <n v="0.99"/>
    <n v="1"/>
    <x v="226"/>
    <n v="34"/>
    <n v="4"/>
    <n v="4.5"/>
    <n v="6.08"/>
    <s v="4+"/>
    <x v="11"/>
    <n v="37"/>
    <n v="5"/>
    <n v="5"/>
    <n v="1"/>
  </r>
  <r>
    <n v="261"/>
    <n v="335364882"/>
    <s v="Walgreens  Pharmacy, Photo, Coupons and Shopping"/>
    <n v="169138176"/>
    <s v="USD"/>
    <n v="0"/>
    <n v="0"/>
    <x v="227"/>
    <n v="333"/>
    <n v="4.5"/>
    <n v="4"/>
    <n v="6.5"/>
    <s v="12+"/>
    <x v="3"/>
    <n v="37"/>
    <n v="5"/>
    <n v="1"/>
    <n v="1"/>
  </r>
  <r>
    <n v="262"/>
    <n v="335545504"/>
    <s v="King of Dragon Pass"/>
    <n v="364490752"/>
    <s v="USD"/>
    <n v="9.99"/>
    <n v="1"/>
    <x v="228"/>
    <n v="85"/>
    <n v="5"/>
    <n v="5"/>
    <s v="2.3.2"/>
    <s v="12+"/>
    <x v="0"/>
    <n v="43"/>
    <n v="5"/>
    <n v="1"/>
    <n v="1"/>
  </r>
  <r>
    <n v="263"/>
    <n v="335709058"/>
    <s v="Stylebook"/>
    <n v="44135424"/>
    <s v="USD"/>
    <n v="3.99"/>
    <n v="1"/>
    <x v="229"/>
    <n v="599"/>
    <n v="4"/>
    <n v="4.5"/>
    <n v="7"/>
    <s v="17+"/>
    <x v="17"/>
    <n v="37"/>
    <n v="5"/>
    <n v="3"/>
    <n v="1"/>
  </r>
  <r>
    <n v="264"/>
    <n v="335744614"/>
    <s v="NBA"/>
    <n v="112074752"/>
    <s v="USD"/>
    <n v="0"/>
    <n v="0"/>
    <x v="230"/>
    <n v="19"/>
    <n v="3.5"/>
    <n v="2.5"/>
    <s v="2013.4.3"/>
    <s v="4+"/>
    <x v="10"/>
    <n v="37"/>
    <n v="5"/>
    <n v="1"/>
    <n v="1"/>
  </r>
  <r>
    <n v="265"/>
    <n v="335862325"/>
    <s v="Blower"/>
    <n v="98942976"/>
    <s v="USD"/>
    <n v="0.99"/>
    <n v="1"/>
    <x v="231"/>
    <n v="70"/>
    <n v="2"/>
    <n v="2.5"/>
    <n v="4.2"/>
    <s v="4+"/>
    <x v="13"/>
    <n v="40"/>
    <n v="4"/>
    <n v="1"/>
    <n v="1"/>
  </r>
  <r>
    <n v="266"/>
    <n v="335875911"/>
    <s v="My Cycles Period and Ovulation Tracker"/>
    <n v="77686784"/>
    <s v="USD"/>
    <n v="0"/>
    <n v="0"/>
    <x v="232"/>
    <n v="68"/>
    <n v="3.5"/>
    <n v="5"/>
    <s v="5.10.3"/>
    <s v="12+"/>
    <x v="12"/>
    <n v="37"/>
    <n v="0"/>
    <n v="2"/>
    <n v="1"/>
  </r>
  <r>
    <n v="267"/>
    <n v="335989871"/>
    <s v="Kmart  Download Now, Shop Online &amp; Pick Up Today!"/>
    <n v="94496768"/>
    <s v="USD"/>
    <n v="0"/>
    <n v="0"/>
    <x v="233"/>
    <n v="6"/>
    <n v="3.5"/>
    <n v="4.5"/>
    <n v="17"/>
    <s v="4+"/>
    <x v="3"/>
    <n v="37"/>
    <n v="0"/>
    <n v="1"/>
    <n v="1"/>
  </r>
  <r>
    <n v="268"/>
    <n v="336141475"/>
    <s v="隡閫"/>
    <n v="204959744"/>
    <s v="USD"/>
    <n v="0"/>
    <n v="0"/>
    <x v="234"/>
    <n v="0"/>
    <n v="3.5"/>
    <n v="0"/>
    <s v="6.7.0"/>
    <s v="12+"/>
    <x v="13"/>
    <n v="38"/>
    <n v="0"/>
    <n v="2"/>
    <n v="1"/>
  </r>
  <r>
    <n v="269"/>
    <n v="336347946"/>
    <s v="DOOM Classic"/>
    <n v="32796672"/>
    <s v="USD"/>
    <n v="4.99"/>
    <n v="1"/>
    <x v="235"/>
    <n v="509"/>
    <n v="4"/>
    <n v="4"/>
    <n v="2.7"/>
    <s v="17+"/>
    <x v="0"/>
    <n v="40"/>
    <n v="3"/>
    <n v="5"/>
    <n v="1"/>
  </r>
  <r>
    <n v="270"/>
    <n v="336353151"/>
    <s v="SoundCloud - Music &amp; Audio"/>
    <n v="105009152"/>
    <s v="USD"/>
    <n v="0"/>
    <n v="0"/>
    <x v="236"/>
    <n v="594"/>
    <n v="4"/>
    <n v="4.5"/>
    <s v="5.6.0"/>
    <s v="4+"/>
    <x v="6"/>
    <n v="37"/>
    <n v="4"/>
    <n v="7"/>
    <n v="1"/>
  </r>
  <r>
    <n v="271"/>
    <n v="336435697"/>
    <s v="imo video calls and chat"/>
    <n v="22562816"/>
    <s v="USD"/>
    <n v="0"/>
    <n v="0"/>
    <x v="237"/>
    <n v="0"/>
    <n v="4"/>
    <n v="0"/>
    <s v="7.0.84"/>
    <s v="4+"/>
    <x v="9"/>
    <n v="38"/>
    <n v="2"/>
    <n v="29"/>
    <n v="1"/>
  </r>
  <r>
    <n v="272"/>
    <n v="336477530"/>
    <s v="Plane Finder - Flight Tracker"/>
    <n v="52632576"/>
    <s v="USD"/>
    <n v="3.99"/>
    <n v="1"/>
    <x v="238"/>
    <n v="171"/>
    <n v="4"/>
    <n v="4"/>
    <s v="9.4.1"/>
    <s v="4+"/>
    <x v="15"/>
    <n v="37"/>
    <n v="3"/>
    <n v="10"/>
    <n v="1"/>
  </r>
  <r>
    <n v="274"/>
    <n v="336599882"/>
    <s v="Runtastic Running, Jogging and Walking Tracker"/>
    <n v="151388160"/>
    <s v="USD"/>
    <n v="0"/>
    <n v="0"/>
    <x v="239"/>
    <n v="7"/>
    <n v="4.5"/>
    <n v="3.5"/>
    <n v="7.3"/>
    <s v="4+"/>
    <x v="12"/>
    <n v="37"/>
    <n v="0"/>
    <n v="15"/>
    <n v="1"/>
  </r>
  <r>
    <n v="275"/>
    <n v="336683524"/>
    <s v="iFiles"/>
    <n v="47323136"/>
    <s v="USD"/>
    <n v="0.99"/>
    <n v="1"/>
    <x v="240"/>
    <n v="23"/>
    <n v="3.5"/>
    <n v="2.5"/>
    <s v="1.17.11"/>
    <s v="4+"/>
    <x v="1"/>
    <n v="38"/>
    <n v="1"/>
    <n v="1"/>
    <n v="1"/>
  </r>
  <r>
    <n v="276"/>
    <n v="336689375"/>
    <s v="TeachMe: Kindergarten"/>
    <n v="59846656"/>
    <s v="USD"/>
    <n v="1.99"/>
    <n v="1"/>
    <x v="241"/>
    <n v="5"/>
    <n v="4"/>
    <n v="4"/>
    <s v="4.2.2"/>
    <s v="4+"/>
    <x v="16"/>
    <n v="37"/>
    <n v="5"/>
    <n v="1"/>
    <n v="1"/>
  </r>
  <r>
    <n v="277"/>
    <n v="336834650"/>
    <s v="Moorhuhn Deluxe - Crazy Chicken"/>
    <n v="27807744"/>
    <s v="USD"/>
    <n v="0.99"/>
    <n v="1"/>
    <x v="242"/>
    <n v="12"/>
    <n v="3"/>
    <n v="5"/>
    <s v="2.8.0"/>
    <s v="12+"/>
    <x v="0"/>
    <n v="38"/>
    <n v="5"/>
    <n v="5"/>
    <n v="1"/>
  </r>
  <r>
    <n v="278"/>
    <n v="336860594"/>
    <s v="Victorias Secret  The Sexiest Bras &amp; Lingerie"/>
    <n v="60976128"/>
    <s v="USD"/>
    <n v="0"/>
    <n v="0"/>
    <x v="243"/>
    <n v="38"/>
    <n v="3.5"/>
    <n v="5"/>
    <s v="5.2.1"/>
    <s v="12+"/>
    <x v="3"/>
    <n v="37"/>
    <n v="0"/>
    <n v="1"/>
    <n v="1"/>
  </r>
  <r>
    <n v="279"/>
    <n v="337021781"/>
    <s v="MONOPOLY Game"/>
    <n v="194386944"/>
    <s v="USD"/>
    <n v="0.99"/>
    <n v="1"/>
    <x v="244"/>
    <n v="331"/>
    <n v="3.5"/>
    <n v="2.5"/>
    <s v="1.4.04"/>
    <s v="4+"/>
    <x v="0"/>
    <n v="37"/>
    <n v="0"/>
    <n v="6"/>
    <n v="1"/>
  </r>
  <r>
    <n v="281"/>
    <n v="337056601"/>
    <s v="n-tv Nachrichten"/>
    <n v="49470464"/>
    <s v="USD"/>
    <n v="0"/>
    <n v="0"/>
    <x v="245"/>
    <n v="0"/>
    <n v="3"/>
    <n v="0"/>
    <n v="5.25"/>
    <s v="12+"/>
    <x v="19"/>
    <n v="37"/>
    <n v="5"/>
    <n v="1"/>
    <n v="1"/>
  </r>
  <r>
    <n v="282"/>
    <n v="337288863"/>
    <s v="Shazam Encore"/>
    <n v="147118080"/>
    <s v="USD"/>
    <n v="2.99"/>
    <n v="1"/>
    <x v="246"/>
    <n v="24"/>
    <n v="4"/>
    <n v="3.5"/>
    <s v="11.0.2"/>
    <s v="12+"/>
    <x v="6"/>
    <n v="37"/>
    <n v="3"/>
    <n v="15"/>
    <n v="1"/>
  </r>
  <r>
    <n v="283"/>
    <n v="337402021"/>
    <s v="Harry Potter: Spells"/>
    <n v="125411328"/>
    <s v="USD"/>
    <n v="0.99"/>
    <n v="1"/>
    <x v="247"/>
    <n v="916"/>
    <n v="4"/>
    <n v="4.5"/>
    <n v="2.2000000000000002"/>
    <s v="4+"/>
    <x v="0"/>
    <n v="40"/>
    <n v="0"/>
    <n v="1"/>
    <n v="1"/>
  </r>
  <r>
    <n v="284"/>
    <n v="337462979"/>
    <s v="First Words Deluxe"/>
    <n v="63316992"/>
    <s v="USD"/>
    <n v="4.99"/>
    <n v="1"/>
    <x v="248"/>
    <n v="8"/>
    <n v="4"/>
    <n v="4"/>
    <n v="7"/>
    <s v="4+"/>
    <x v="0"/>
    <n v="38"/>
    <n v="5"/>
    <n v="1"/>
    <n v="1"/>
  </r>
  <r>
    <n v="285"/>
    <n v="337571576"/>
    <s v="Clay Hunt"/>
    <n v="15313920"/>
    <s v="USD"/>
    <n v="0.99"/>
    <n v="1"/>
    <x v="249"/>
    <n v="1"/>
    <n v="4"/>
    <n v="2"/>
    <s v="3.5.3"/>
    <s v="17+"/>
    <x v="0"/>
    <n v="40"/>
    <n v="5"/>
    <n v="1"/>
    <n v="1"/>
  </r>
  <r>
    <n v="286"/>
    <n v="337710261"/>
    <s v="Dream Team - be your own fantasy football manager"/>
    <n v="69816320"/>
    <s v="USD"/>
    <n v="0"/>
    <n v="0"/>
    <x v="250"/>
    <n v="0"/>
    <n v="2.5"/>
    <n v="0"/>
    <s v="12.8.0"/>
    <s v="17+"/>
    <x v="10"/>
    <n v="37"/>
    <n v="3"/>
    <n v="1"/>
    <n v="1"/>
  </r>
  <r>
    <n v="287"/>
    <n v="337866370"/>
    <s v="Jet Car Stunts"/>
    <n v="32848910"/>
    <s v="USD"/>
    <n v="1.99"/>
    <n v="1"/>
    <x v="251"/>
    <n v="436"/>
    <n v="4"/>
    <n v="4.5"/>
    <s v="1.5.0"/>
    <s v="4+"/>
    <x v="0"/>
    <n v="47"/>
    <n v="4"/>
    <n v="1"/>
    <n v="1"/>
  </r>
  <r>
    <n v="288"/>
    <n v="338057689"/>
    <s v="Call of Duty: Zombies"/>
    <n v="52821364"/>
    <s v="USD"/>
    <n v="4.99"/>
    <n v="1"/>
    <x v="252"/>
    <n v="31264"/>
    <n v="4"/>
    <n v="4"/>
    <s v="1.5.0"/>
    <s v="17+"/>
    <x v="0"/>
    <n v="47"/>
    <n v="0"/>
    <n v="1"/>
    <n v="1"/>
  </r>
  <r>
    <n v="289"/>
    <n v="338137227"/>
    <s v="Walmart: Free 2-Day Shipping,* Easy Store Shopping"/>
    <n v="146507776"/>
    <s v="USD"/>
    <n v="0"/>
    <n v="0"/>
    <x v="253"/>
    <n v="51"/>
    <n v="3"/>
    <n v="4"/>
    <n v="17.8"/>
    <s v="4+"/>
    <x v="3"/>
    <n v="37"/>
    <n v="0"/>
    <n v="1"/>
    <n v="1"/>
  </r>
  <r>
    <n v="290"/>
    <n v="338761996"/>
    <s v="AirWatch Agent"/>
    <n v="24747008"/>
    <s v="USD"/>
    <n v="0"/>
    <n v="0"/>
    <x v="254"/>
    <n v="0"/>
    <n v="2.5"/>
    <n v="0"/>
    <n v="5.5"/>
    <s v="4+"/>
    <x v="11"/>
    <n v="37"/>
    <n v="5"/>
    <n v="19"/>
    <n v="1"/>
  </r>
  <r>
    <n v="291"/>
    <n v="338828953"/>
    <s v="Shop Savvy Barcode Scanner - Price Compare &amp; Deals"/>
    <n v="89517056"/>
    <s v="USD"/>
    <n v="0"/>
    <n v="0"/>
    <x v="255"/>
    <n v="280"/>
    <n v="2.5"/>
    <n v="4.5"/>
    <n v="12"/>
    <s v="4+"/>
    <x v="3"/>
    <n v="37"/>
    <n v="4"/>
    <n v="1"/>
    <n v="1"/>
  </r>
  <r>
    <n v="292"/>
    <n v="339440515"/>
    <s v="Voice Changer Plus"/>
    <n v="40722432"/>
    <s v="USD"/>
    <n v="0"/>
    <n v="0"/>
    <x v="256"/>
    <n v="233"/>
    <n v="3"/>
    <n v="4"/>
    <n v="5.01"/>
    <s v="4+"/>
    <x v="13"/>
    <n v="37"/>
    <n v="2"/>
    <n v="12"/>
    <n v="1"/>
  </r>
  <r>
    <n v="293"/>
    <n v="339462921"/>
    <s v="CatPaint"/>
    <n v="73332736"/>
    <s v="USD"/>
    <n v="0.99"/>
    <n v="1"/>
    <x v="257"/>
    <n v="11"/>
    <n v="4"/>
    <n v="4"/>
    <s v="3.5.1"/>
    <s v="4+"/>
    <x v="14"/>
    <n v="37"/>
    <n v="5"/>
    <n v="1"/>
    <n v="1"/>
  </r>
  <r>
    <n v="294"/>
    <n v="339532909"/>
    <s v="Redbox"/>
    <n v="83906560"/>
    <s v="USD"/>
    <n v="0"/>
    <n v="0"/>
    <x v="258"/>
    <n v="58"/>
    <n v="3"/>
    <n v="4.5"/>
    <n v="5.24"/>
    <s v="12+"/>
    <x v="13"/>
    <n v="37"/>
    <n v="0"/>
    <n v="1"/>
    <n v="1"/>
  </r>
  <r>
    <n v="295"/>
    <n v="340368403"/>
    <s v="胯胯 - No.1研蝝Ｕ"/>
    <n v="76644352"/>
    <s v="USD"/>
    <n v="0"/>
    <n v="0"/>
    <x v="179"/>
    <n v="0"/>
    <n v="3.5"/>
    <n v="0"/>
    <s v="17.5.1.0"/>
    <s v="4+"/>
    <x v="18"/>
    <n v="37"/>
    <n v="5"/>
    <n v="1"/>
    <n v="1"/>
  </r>
  <r>
    <n v="296"/>
    <n v="340769953"/>
    <s v="Trenches"/>
    <n v="37340259"/>
    <s v="USD"/>
    <n v="0.99"/>
    <n v="1"/>
    <x v="259"/>
    <n v="1428"/>
    <n v="4"/>
    <n v="4.5"/>
    <s v="1.9.3"/>
    <s v="17+"/>
    <x v="0"/>
    <n v="43"/>
    <n v="0"/>
    <n v="1"/>
    <n v="1"/>
  </r>
  <r>
    <n v="297"/>
    <n v="340779800"/>
    <s v="The Christmas List"/>
    <n v="26137600"/>
    <s v="USD"/>
    <n v="1.99"/>
    <n v="1"/>
    <x v="260"/>
    <n v="1"/>
    <n v="4.5"/>
    <n v="5"/>
    <n v="2.1"/>
    <s v="4+"/>
    <x v="3"/>
    <n v="37"/>
    <n v="0"/>
    <n v="1"/>
    <n v="1"/>
  </r>
  <r>
    <n v="298"/>
    <n v="341036067"/>
    <s v="Macy's"/>
    <n v="107816960"/>
    <s v="USD"/>
    <n v="0"/>
    <n v="0"/>
    <x v="261"/>
    <n v="76"/>
    <n v="3.5"/>
    <n v="5"/>
    <s v="5.11.0"/>
    <s v="4+"/>
    <x v="3"/>
    <n v="37"/>
    <n v="0"/>
    <n v="1"/>
    <n v="1"/>
  </r>
  <r>
    <n v="299"/>
    <n v="341232718"/>
    <s v="Calorie Counter &amp; Diet Tracker by MyFitnessPal"/>
    <n v="152700928"/>
    <s v="USD"/>
    <n v="0"/>
    <n v="0"/>
    <x v="262"/>
    <n v="181"/>
    <n v="4.5"/>
    <n v="4.5"/>
    <n v="7.16"/>
    <s v="4+"/>
    <x v="12"/>
    <n v="37"/>
    <n v="5"/>
    <n v="19"/>
    <n v="1"/>
  </r>
  <r>
    <n v="300"/>
    <n v="341329033"/>
    <s v="BlaBlaCar - Trusted Carpooling"/>
    <n v="112024576"/>
    <s v="USD"/>
    <n v="0"/>
    <n v="0"/>
    <x v="263"/>
    <n v="0"/>
    <n v="4.5"/>
    <n v="0"/>
    <s v="4.10.1"/>
    <s v="4+"/>
    <x v="8"/>
    <n v="37"/>
    <n v="0"/>
    <n v="16"/>
    <n v="1"/>
  </r>
  <r>
    <n v="301"/>
    <n v="341691394"/>
    <s v="Refills Calendar - Scheduler - Note"/>
    <n v="35864576"/>
    <s v="USD"/>
    <n v="9.99"/>
    <n v="1"/>
    <x v="264"/>
    <n v="3"/>
    <n v="4"/>
    <n v="5"/>
    <s v="4.0.1"/>
    <s v="4+"/>
    <x v="1"/>
    <n v="38"/>
    <n v="5"/>
    <n v="2"/>
    <n v="1"/>
  </r>
  <r>
    <n v="302"/>
    <n v="341776037"/>
    <s v="5-0 Radio Pro Police Scanner (Extra Feeds)"/>
    <n v="49594368"/>
    <s v="USD"/>
    <n v="3.99"/>
    <n v="1"/>
    <x v="265"/>
    <n v="2620"/>
    <n v="4"/>
    <n v="4.5"/>
    <n v="39.1"/>
    <s v="9+"/>
    <x v="19"/>
    <n v="38"/>
    <n v="5"/>
    <n v="26"/>
    <n v="1"/>
  </r>
  <r>
    <n v="303"/>
    <n v="342115564"/>
    <s v="Hipstamatic"/>
    <n v="114081792"/>
    <s v="USD"/>
    <n v="2.99"/>
    <n v="1"/>
    <x v="266"/>
    <n v="6"/>
    <n v="3.5"/>
    <n v="5"/>
    <n v="337"/>
    <s v="4+"/>
    <x v="14"/>
    <n v="37"/>
    <n v="5"/>
    <n v="15"/>
    <n v="1"/>
  </r>
  <r>
    <n v="304"/>
    <n v="342138881"/>
    <s v="Sing Karaoke Songs Unlimited with StarMaker"/>
    <n v="91267072"/>
    <s v="USD"/>
    <n v="0"/>
    <n v="0"/>
    <x v="267"/>
    <n v="7"/>
    <n v="4"/>
    <n v="4.5"/>
    <s v="6.0.3"/>
    <s v="9+"/>
    <x v="6"/>
    <n v="37"/>
    <n v="4"/>
    <n v="14"/>
    <n v="1"/>
  </r>
  <r>
    <n v="305"/>
    <n v="342548956"/>
    <s v="TurboScan Pro - document &amp; receipt scanner: scan multiple pages and photos to PDF"/>
    <n v="8821760"/>
    <s v="USD"/>
    <n v="4.99"/>
    <n v="1"/>
    <x v="268"/>
    <n v="7009"/>
    <n v="5"/>
    <n v="5"/>
    <s v="2.8.2"/>
    <s v="4+"/>
    <x v="11"/>
    <n v="38"/>
    <n v="5"/>
    <n v="9"/>
    <n v="1"/>
  </r>
  <r>
    <n v="307"/>
    <n v="342602105"/>
    <s v="Positivity with Andrew Johnson"/>
    <n v="69513216"/>
    <s v="USD"/>
    <n v="2.99"/>
    <n v="1"/>
    <x v="269"/>
    <n v="1"/>
    <n v="4"/>
    <n v="5"/>
    <n v="3.38"/>
    <s v="4+"/>
    <x v="12"/>
    <n v="38"/>
    <n v="4"/>
    <n v="1"/>
    <n v="1"/>
  </r>
  <r>
    <n v="308"/>
    <n v="342699962"/>
    <s v="Rat On A Scooter XL"/>
    <n v="7767040"/>
    <s v="USD"/>
    <n v="0.99"/>
    <n v="1"/>
    <x v="270"/>
    <n v="7"/>
    <n v="4"/>
    <n v="4"/>
    <s v="1.24.1"/>
    <s v="4+"/>
    <x v="0"/>
    <n v="37"/>
    <n v="3"/>
    <n v="1"/>
    <n v="1"/>
  </r>
  <r>
    <n v="309"/>
    <n v="342792525"/>
    <s v="IMDb Movies &amp; TV - Trailers and Showtimes"/>
    <n v="88702976"/>
    <s v="USD"/>
    <n v="0"/>
    <n v="0"/>
    <x v="271"/>
    <n v="4724"/>
    <n v="4.5"/>
    <n v="5"/>
    <n v="7.11"/>
    <s v="12+"/>
    <x v="13"/>
    <n v="37"/>
    <n v="5"/>
    <n v="10"/>
    <n v="1"/>
  </r>
  <r>
    <n v="310"/>
    <n v="343200656"/>
    <s v="Angry Birds"/>
    <n v="175966208"/>
    <s v="USD"/>
    <n v="0"/>
    <n v="0"/>
    <x v="272"/>
    <n v="107"/>
    <n v="4.5"/>
    <n v="3"/>
    <s v="7.4.0"/>
    <s v="4+"/>
    <x v="0"/>
    <n v="38"/>
    <n v="0"/>
    <n v="10"/>
    <n v="1"/>
  </r>
  <r>
    <n v="311"/>
    <n v="343555245"/>
    <s v="DB Navigator"/>
    <n v="84791296"/>
    <s v="USD"/>
    <n v="0"/>
    <n v="0"/>
    <x v="273"/>
    <n v="6"/>
    <n v="3.5"/>
    <n v="5"/>
    <s v="17.04.00"/>
    <s v="4+"/>
    <x v="8"/>
    <n v="38"/>
    <n v="0"/>
    <n v="2"/>
    <n v="1"/>
  </r>
  <r>
    <n v="312"/>
    <n v="343638336"/>
    <s v="Video Calls with Santa"/>
    <n v="27997184"/>
    <s v="USD"/>
    <n v="2.99"/>
    <n v="1"/>
    <x v="274"/>
    <n v="0"/>
    <n v="3.5"/>
    <n v="0"/>
    <n v="5.0999999999999996"/>
    <s v="4+"/>
    <x v="17"/>
    <n v="37"/>
    <n v="0"/>
    <n v="31"/>
    <n v="1"/>
  </r>
  <r>
    <n v="313"/>
    <n v="343889987"/>
    <s v="Voyages-sncf.com : book train and bus tickets"/>
    <n v="131463168"/>
    <s v="USD"/>
    <n v="0"/>
    <n v="0"/>
    <x v="275"/>
    <n v="0"/>
    <n v="3.5"/>
    <n v="0"/>
    <n v="38"/>
    <s v="4+"/>
    <x v="8"/>
    <n v="37"/>
    <n v="5"/>
    <n v="6"/>
    <n v="1"/>
  </r>
  <r>
    <n v="314"/>
    <n v="344065205"/>
    <s v="The Font Game"/>
    <n v="5415000"/>
    <s v="USD"/>
    <n v="1.99"/>
    <n v="1"/>
    <x v="276"/>
    <n v="295"/>
    <n v="4.5"/>
    <n v="4.5"/>
    <n v="2.1"/>
    <s v="4+"/>
    <x v="0"/>
    <n v="45"/>
    <n v="0"/>
    <n v="1"/>
    <n v="1"/>
  </r>
  <r>
    <n v="316"/>
    <n v="344176018"/>
    <s v="ImmobilienScout24: Real Estate Search in Germany"/>
    <n v="126867456"/>
    <s v="USD"/>
    <n v="0"/>
    <n v="0"/>
    <x v="277"/>
    <n v="0"/>
    <n v="3.5"/>
    <n v="0"/>
    <n v="9.5"/>
    <s v="4+"/>
    <x v="15"/>
    <n v="37"/>
    <n v="5"/>
    <n v="3"/>
    <n v="1"/>
  </r>
  <r>
    <n v="317"/>
    <n v="344186162"/>
    <s v="Grand Theft Auto: Chinatown Wars"/>
    <n v="878883840"/>
    <s v="USD"/>
    <n v="4.99"/>
    <n v="1"/>
    <x v="278"/>
    <n v="73"/>
    <n v="4"/>
    <n v="4"/>
    <n v="4.4000000000000004"/>
    <s v="17+"/>
    <x v="0"/>
    <n v="38"/>
    <n v="5"/>
    <n v="6"/>
    <n v="1"/>
  </r>
  <r>
    <n v="318"/>
    <n v="344542975"/>
    <s v="Southwest Airlines"/>
    <n v="88773632"/>
    <s v="USD"/>
    <n v="0"/>
    <n v="0"/>
    <x v="279"/>
    <n v="18"/>
    <n v="3"/>
    <n v="2.5"/>
    <s v="4.5.1"/>
    <s v="4+"/>
    <x v="8"/>
    <n v="37"/>
    <n v="0"/>
    <n v="1"/>
    <n v="1"/>
  </r>
  <r>
    <n v="319"/>
    <n v="345445479"/>
    <s v="The Sims 3 World Adventures"/>
    <n v="812758016"/>
    <s v="USD"/>
    <n v="2.99"/>
    <n v="1"/>
    <x v="280"/>
    <n v="42"/>
    <n v="3.5"/>
    <n v="3"/>
    <s v="1.2.21"/>
    <s v="12+"/>
    <x v="0"/>
    <n v="37"/>
    <n v="4"/>
    <n v="6"/>
    <n v="1"/>
  </r>
  <r>
    <n v="320"/>
    <n v="345542655"/>
    <s v="Star Chart"/>
    <n v="28616704"/>
    <s v="USD"/>
    <n v="0"/>
    <n v="0"/>
    <x v="281"/>
    <n v="2517"/>
    <n v="4.5"/>
    <n v="4.5"/>
    <n v="3.98"/>
    <s v="4+"/>
    <x v="16"/>
    <n v="38"/>
    <n v="5"/>
    <n v="8"/>
    <n v="1"/>
  </r>
  <r>
    <n v="321"/>
    <n v="346184215"/>
    <s v="TaxCaster  Free tax refund calculator"/>
    <n v="7111680"/>
    <s v="USD"/>
    <n v="0"/>
    <n v="0"/>
    <x v="282"/>
    <n v="125"/>
    <n v="3.5"/>
    <n v="5"/>
    <n v="7.2"/>
    <s v="4+"/>
    <x v="5"/>
    <n v="37"/>
    <n v="5"/>
    <n v="1"/>
    <n v="1"/>
  </r>
  <r>
    <n v="322"/>
    <n v="346453382"/>
    <s v="Glow Hockey 2 FREE"/>
    <n v="34056767"/>
    <s v="USD"/>
    <n v="0"/>
    <n v="0"/>
    <x v="283"/>
    <n v="226"/>
    <n v="3.5"/>
    <n v="3.5"/>
    <s v="2.2.9"/>
    <s v="4+"/>
    <x v="0"/>
    <n v="43"/>
    <n v="0"/>
    <n v="1"/>
    <n v="1"/>
  </r>
  <r>
    <n v="323"/>
    <n v="346513173"/>
    <s v="Big Button Box - funny sounds, sound effects buttons, pro fx soundboard, fun games board, scary music, annoying fart noises, jokes, super cool dj effect, cat, dog &amp; animal fx"/>
    <n v="21450752"/>
    <s v="USD"/>
    <n v="0.99"/>
    <n v="1"/>
    <x v="284"/>
    <n v="142"/>
    <n v="4"/>
    <n v="5"/>
    <n v="4.0999999999999996"/>
    <s v="4+"/>
    <x v="13"/>
    <n v="43"/>
    <n v="0"/>
    <n v="1"/>
    <n v="1"/>
  </r>
  <r>
    <n v="324"/>
    <n v="346997126"/>
    <s v="TV SPIELFILM - TV Programm mit Live TV"/>
    <n v="97879040"/>
    <s v="USD"/>
    <n v="0"/>
    <n v="0"/>
    <x v="285"/>
    <n v="0"/>
    <n v="3"/>
    <n v="0"/>
    <n v="5.2"/>
    <s v="4+"/>
    <x v="13"/>
    <n v="37"/>
    <n v="5"/>
    <n v="1"/>
    <n v="1"/>
  </r>
  <r>
    <n v="325"/>
    <n v="347310316"/>
    <s v="All-in-1 Logic GameBox"/>
    <n v="22299021"/>
    <s v="USD"/>
    <n v="0.99"/>
    <n v="1"/>
    <x v="286"/>
    <n v="823"/>
    <n v="4"/>
    <n v="4"/>
    <n v="1.19"/>
    <s v="4+"/>
    <x v="0"/>
    <n v="47"/>
    <n v="0"/>
    <n v="1"/>
    <n v="1"/>
  </r>
  <r>
    <n v="326"/>
    <n v="347393479"/>
    <s v="Roadside America"/>
    <n v="10231808"/>
    <s v="USD"/>
    <n v="2.99"/>
    <n v="1"/>
    <x v="287"/>
    <n v="106"/>
    <n v="4"/>
    <n v="4.5"/>
    <s v="1.9.0"/>
    <s v="9+"/>
    <x v="8"/>
    <n v="38"/>
    <n v="0"/>
    <n v="1"/>
    <n v="1"/>
  </r>
  <r>
    <n v="327"/>
    <n v="347400507"/>
    <s v="Pocket Yoga"/>
    <n v="132480000"/>
    <s v="USD"/>
    <n v="2.99"/>
    <n v="1"/>
    <x v="288"/>
    <n v="95"/>
    <n v="4.5"/>
    <n v="4.5"/>
    <s v="5.3.2"/>
    <s v="4+"/>
    <x v="12"/>
    <n v="37"/>
    <n v="5"/>
    <n v="2"/>
    <n v="1"/>
  </r>
  <r>
    <n v="328"/>
    <n v="347411942"/>
    <s v="Sonic the Hedgehog 2"/>
    <n v="47182848"/>
    <s v="USD"/>
    <n v="2.99"/>
    <n v="1"/>
    <x v="289"/>
    <n v="1089"/>
    <n v="4"/>
    <n v="4.5"/>
    <s v="3.1.10"/>
    <s v="4+"/>
    <x v="0"/>
    <n v="37"/>
    <n v="5"/>
    <n v="1"/>
    <n v="1"/>
  </r>
  <r>
    <n v="330"/>
    <n v="347418999"/>
    <s v="Simply Being - Guided Meditation for Relaxation and Presence"/>
    <n v="100048896"/>
    <s v="USD"/>
    <n v="1.99"/>
    <n v="1"/>
    <x v="290"/>
    <n v="1366"/>
    <n v="4.5"/>
    <n v="4.5"/>
    <n v="6"/>
    <s v="4+"/>
    <x v="12"/>
    <n v="38"/>
    <n v="2"/>
    <n v="1"/>
    <n v="1"/>
  </r>
  <r>
    <n v="331"/>
    <n v="347803339"/>
    <s v="CamCard - Business card scanner &amp; reader"/>
    <n v="174839808"/>
    <s v="USD"/>
    <n v="0.99"/>
    <n v="1"/>
    <x v="291"/>
    <n v="300"/>
    <n v="4.5"/>
    <n v="4.5"/>
    <s v="7.9.5"/>
    <s v="4+"/>
    <x v="11"/>
    <n v="37"/>
    <n v="0"/>
    <n v="7"/>
    <n v="1"/>
  </r>
  <r>
    <n v="332"/>
    <n v="348530331"/>
    <s v="This American Life"/>
    <n v="13725696"/>
    <s v="USD"/>
    <n v="2.99"/>
    <n v="1"/>
    <x v="292"/>
    <n v="1468"/>
    <n v="3.5"/>
    <n v="4"/>
    <s v="3.0.8"/>
    <s v="9+"/>
    <x v="13"/>
    <n v="38"/>
    <n v="4"/>
    <n v="1"/>
    <n v="1"/>
  </r>
  <r>
    <n v="333"/>
    <n v="348543978"/>
    <s v="Timetracks - Slit-Scan Camera"/>
    <n v="11369472"/>
    <s v="USD"/>
    <n v="0.99"/>
    <n v="1"/>
    <x v="293"/>
    <n v="1"/>
    <n v="2"/>
    <n v="1"/>
    <s v="2.2.0"/>
    <s v="4+"/>
    <x v="14"/>
    <n v="37"/>
    <n v="4"/>
    <n v="5"/>
    <n v="1"/>
  </r>
  <r>
    <n v="335"/>
    <n v="348684697"/>
    <s v="franceinfo - l'actualit矇 &amp; les 矇lections en direct"/>
    <n v="155857920"/>
    <s v="USD"/>
    <n v="0"/>
    <n v="0"/>
    <x v="294"/>
    <n v="32"/>
    <n v="4"/>
    <n v="5"/>
    <s v="5.2.0"/>
    <s v="17+"/>
    <x v="19"/>
    <n v="37"/>
    <n v="5"/>
    <n v="2"/>
    <n v="1"/>
  </r>
  <r>
    <n v="337"/>
    <n v="349079731"/>
    <s v="DOUBUTSU URANAI簧-Animal Fortune-"/>
    <n v="38718464"/>
    <s v="USD"/>
    <n v="0.99"/>
    <n v="1"/>
    <x v="295"/>
    <n v="0"/>
    <n v="4"/>
    <n v="0"/>
    <s v="2.9.5"/>
    <s v="4+"/>
    <x v="17"/>
    <n v="40"/>
    <n v="0"/>
    <n v="2"/>
    <n v="1"/>
  </r>
  <r>
    <n v="338"/>
    <n v="349276209"/>
    <s v="Doodle Army"/>
    <n v="17879270"/>
    <s v="USD"/>
    <n v="0.99"/>
    <n v="1"/>
    <x v="296"/>
    <n v="1428"/>
    <n v="4"/>
    <n v="4.5"/>
    <s v="3.1.0"/>
    <s v="12+"/>
    <x v="0"/>
    <n v="47"/>
    <n v="0"/>
    <n v="1"/>
    <n v="1"/>
  </r>
  <r>
    <n v="339"/>
    <n v="349442137"/>
    <s v="Ameba"/>
    <n v="96635904"/>
    <s v="USD"/>
    <n v="0"/>
    <n v="0"/>
    <x v="297"/>
    <n v="0"/>
    <n v="3"/>
    <n v="0"/>
    <s v="8.6.1"/>
    <s v="12+"/>
    <x v="9"/>
    <n v="37"/>
    <n v="0"/>
    <n v="1"/>
    <n v="1"/>
  </r>
  <r>
    <n v="340"/>
    <n v="350480010"/>
    <s v="eBook: War and Peace"/>
    <n v="8039424"/>
    <s v="USD"/>
    <n v="3.99"/>
    <n v="1"/>
    <x v="197"/>
    <n v="0"/>
    <n v="0"/>
    <n v="0"/>
    <n v="7.1"/>
    <s v="9+"/>
    <x v="20"/>
    <n v="37"/>
    <n v="5"/>
    <n v="1"/>
    <n v="1"/>
  </r>
  <r>
    <n v="341"/>
    <n v="350642635"/>
    <s v="Plants vs. Zombies"/>
    <n v="105379840"/>
    <s v="USD"/>
    <n v="0.99"/>
    <n v="1"/>
    <x v="298"/>
    <n v="680"/>
    <n v="5"/>
    <n v="4"/>
    <s v="1.9.13"/>
    <s v="9+"/>
    <x v="0"/>
    <n v="38"/>
    <n v="0"/>
    <n v="5"/>
    <n v="1"/>
  </r>
  <r>
    <n v="342"/>
    <n v="350962117"/>
    <s v="Weibo"/>
    <n v="199585792"/>
    <s v="USD"/>
    <n v="0"/>
    <n v="0"/>
    <x v="299"/>
    <n v="11"/>
    <n v="3.5"/>
    <n v="4"/>
    <s v="7.5.2"/>
    <s v="17+"/>
    <x v="9"/>
    <n v="37"/>
    <n v="5"/>
    <n v="2"/>
    <n v="1"/>
  </r>
  <r>
    <n v="343"/>
    <n v="351091731"/>
    <s v="憭找寡-捶暑"/>
    <n v="244516864"/>
    <s v="USD"/>
    <n v="0"/>
    <n v="0"/>
    <x v="300"/>
    <n v="1"/>
    <n v="4"/>
    <n v="1"/>
    <s v="9.2.4"/>
    <s v="17+"/>
    <x v="17"/>
    <n v="37"/>
    <n v="5"/>
    <n v="2"/>
    <n v="1"/>
  </r>
  <r>
    <n v="344"/>
    <n v="351184863"/>
    <s v="AlloCin矇 : Cin矇ma et S矇ries"/>
    <n v="123450368"/>
    <s v="USD"/>
    <n v="0"/>
    <n v="0"/>
    <x v="301"/>
    <n v="1"/>
    <n v="4"/>
    <n v="5"/>
    <s v="7.1.0"/>
    <s v="12+"/>
    <x v="13"/>
    <n v="37"/>
    <n v="5"/>
    <n v="1"/>
    <n v="1"/>
  </r>
  <r>
    <n v="345"/>
    <n v="351331194"/>
    <s v="Badoo - Meet New People, Chat, Socialize."/>
    <n v="157625344"/>
    <s v="USD"/>
    <n v="0"/>
    <n v="0"/>
    <x v="302"/>
    <n v="23"/>
    <n v="4.5"/>
    <n v="4"/>
    <s v="5.8.0"/>
    <s v="17+"/>
    <x v="9"/>
    <n v="37"/>
    <n v="4"/>
    <n v="30"/>
    <n v="1"/>
  </r>
  <r>
    <n v="346"/>
    <n v="351707231"/>
    <s v="Flick Kick Field Goal"/>
    <n v="75612160"/>
    <s v="USD"/>
    <n v="1.99"/>
    <n v="1"/>
    <x v="303"/>
    <n v="152"/>
    <n v="4.5"/>
    <n v="4"/>
    <s v="1.11.0"/>
    <s v="4+"/>
    <x v="0"/>
    <n v="38"/>
    <n v="5"/>
    <n v="3"/>
    <n v="1"/>
  </r>
  <r>
    <n v="347"/>
    <n v="351727428"/>
    <s v="Venmo"/>
    <n v="68153344"/>
    <s v="USD"/>
    <n v="0"/>
    <n v="0"/>
    <x v="304"/>
    <n v="1325"/>
    <n v="4.5"/>
    <n v="5"/>
    <s v="7.1.0"/>
    <s v="4+"/>
    <x v="5"/>
    <n v="37"/>
    <n v="4"/>
    <n v="1"/>
    <n v="1"/>
  </r>
  <r>
    <n v="348"/>
    <n v="351939099"/>
    <s v="Dungeons &amp; Such Treasures,Collectibles and Dragons"/>
    <n v="84469760"/>
    <s v="USD"/>
    <n v="2.99"/>
    <n v="1"/>
    <x v="305"/>
    <n v="8"/>
    <n v="4.5"/>
    <n v="4.5"/>
    <s v="3.4.2"/>
    <s v="12+"/>
    <x v="0"/>
    <n v="37"/>
    <n v="1"/>
    <n v="31"/>
    <n v="1"/>
  </r>
  <r>
    <n v="349"/>
    <n v="351986992"/>
    <s v="StarMap 3D+: Night Sky, Astronomy, Star View Guide"/>
    <n v="100368384"/>
    <s v="USD"/>
    <n v="3.99"/>
    <n v="1"/>
    <x v="306"/>
    <n v="29"/>
    <n v="4.5"/>
    <n v="5"/>
    <s v="3.5.3"/>
    <s v="4+"/>
    <x v="16"/>
    <n v="37"/>
    <n v="5"/>
    <n v="29"/>
    <n v="1"/>
  </r>
  <r>
    <n v="350"/>
    <n v="352000376"/>
    <s v="Shift Worker"/>
    <n v="7344128"/>
    <s v="USD"/>
    <n v="1.99"/>
    <n v="1"/>
    <x v="307"/>
    <n v="33"/>
    <n v="4"/>
    <n v="4"/>
    <s v="1.5.4"/>
    <s v="4+"/>
    <x v="1"/>
    <n v="40"/>
    <n v="0"/>
    <n v="1"/>
    <n v="0"/>
  </r>
  <r>
    <n v="351"/>
    <n v="352041837"/>
    <s v="Spy Calc - Hide pictures, videos, documents"/>
    <n v="25097281"/>
    <s v="USD"/>
    <n v="1.99"/>
    <n v="1"/>
    <x v="308"/>
    <n v="50"/>
    <n v="3.5"/>
    <n v="3"/>
    <s v="3.0.3"/>
    <s v="9+"/>
    <x v="7"/>
    <n v="40"/>
    <n v="0"/>
    <n v="34"/>
    <n v="1"/>
  </r>
  <r>
    <n v="352"/>
    <n v="352199775"/>
    <s v="Waterlogged - Daily Hydration Tracker"/>
    <n v="43439104"/>
    <s v="USD"/>
    <n v="0"/>
    <n v="0"/>
    <x v="309"/>
    <n v="23"/>
    <n v="4.5"/>
    <n v="4.5"/>
    <s v="2.5.11"/>
    <s v="12+"/>
    <x v="12"/>
    <n v="37"/>
    <n v="5"/>
    <n v="10"/>
    <n v="1"/>
  </r>
  <r>
    <n v="353"/>
    <n v="352247139"/>
    <s v="MyNetDiary PRO - Calorie Counter and Food Diary"/>
    <n v="83851264"/>
    <s v="USD"/>
    <n v="3.99"/>
    <n v="1"/>
    <x v="310"/>
    <n v="272"/>
    <n v="4.5"/>
    <n v="4"/>
    <n v="5.3"/>
    <s v="12+"/>
    <x v="12"/>
    <n v="37"/>
    <n v="0"/>
    <n v="2"/>
    <n v="1"/>
  </r>
  <r>
    <n v="354"/>
    <n v="352509417"/>
    <s v="The Washington Post Classic"/>
    <n v="118980608"/>
    <s v="USD"/>
    <n v="0"/>
    <n v="0"/>
    <x v="311"/>
    <n v="307"/>
    <n v="4.5"/>
    <n v="4.5"/>
    <s v="3.8.2"/>
    <s v="12+"/>
    <x v="19"/>
    <n v="37"/>
    <n v="3"/>
    <n v="1"/>
    <n v="1"/>
  </r>
  <r>
    <n v="355"/>
    <n v="352670055"/>
    <s v="F-Sim Space Shuttle"/>
    <n v="76394496"/>
    <s v="USD"/>
    <n v="4.99"/>
    <n v="1"/>
    <x v="312"/>
    <n v="491"/>
    <n v="4.5"/>
    <n v="4.5"/>
    <n v="2.1"/>
    <s v="4+"/>
    <x v="0"/>
    <n v="43"/>
    <n v="5"/>
    <n v="1"/>
    <n v="1"/>
  </r>
  <r>
    <n v="356"/>
    <n v="352683833"/>
    <s v="Groupon - Deals, Coupons &amp; Discount Shopping App"/>
    <n v="127382528"/>
    <s v="USD"/>
    <n v="0"/>
    <n v="0"/>
    <x v="313"/>
    <n v="914"/>
    <n v="4.5"/>
    <n v="4.5"/>
    <n v="17.7"/>
    <s v="12+"/>
    <x v="3"/>
    <n v="37"/>
    <n v="4"/>
    <n v="10"/>
    <n v="1"/>
  </r>
  <r>
    <n v="357"/>
    <n v="353372460"/>
    <s v="Learn to Speak Spanish Fast With MosaLingua"/>
    <n v="48819200"/>
    <s v="USD"/>
    <n v="4.99"/>
    <n v="1"/>
    <x v="314"/>
    <n v="1"/>
    <n v="5"/>
    <n v="5"/>
    <n v="9.1999999999999993"/>
    <s v="12+"/>
    <x v="16"/>
    <n v="38"/>
    <n v="5"/>
    <n v="5"/>
    <n v="1"/>
  </r>
  <r>
    <n v="358"/>
    <n v="353573707"/>
    <s v="Coaster VR, Extreme Endless 3D Stereograph"/>
    <n v="30977024"/>
    <s v="USD"/>
    <n v="0.99"/>
    <n v="1"/>
    <x v="315"/>
    <n v="0"/>
    <n v="2.5"/>
    <n v="0"/>
    <s v="1.1.5"/>
    <s v="4+"/>
    <x v="13"/>
    <n v="37"/>
    <n v="5"/>
    <n v="1"/>
    <n v="1"/>
  </r>
  <r>
    <n v="359"/>
    <n v="353603279"/>
    <s v="Parents Calling Easter Bunny"/>
    <n v="8073209"/>
    <s v="USD"/>
    <n v="1.99"/>
    <n v="1"/>
    <x v="316"/>
    <n v="72"/>
    <n v="2"/>
    <n v="2"/>
    <n v="1"/>
    <s v="4+"/>
    <x v="17"/>
    <n v="47"/>
    <n v="0"/>
    <n v="1"/>
    <n v="1"/>
  </r>
  <r>
    <n v="360"/>
    <n v="353642901"/>
    <s v="Sporcle"/>
    <n v="15676416"/>
    <s v="USD"/>
    <n v="2.99"/>
    <n v="1"/>
    <x v="317"/>
    <n v="10"/>
    <n v="3.5"/>
    <n v="3"/>
    <n v="5.4"/>
    <s v="9+"/>
    <x v="0"/>
    <n v="37"/>
    <n v="5"/>
    <n v="1"/>
    <n v="1"/>
  </r>
  <r>
    <n v="361"/>
    <n v="353665650"/>
    <s v="Univision Deportes: Liga MX, MLS, F繳tbol En Vivo"/>
    <n v="81876992"/>
    <s v="USD"/>
    <n v="0"/>
    <n v="0"/>
    <x v="318"/>
    <n v="21"/>
    <n v="3.5"/>
    <n v="2.5"/>
    <n v="5.5"/>
    <s v="4+"/>
    <x v="10"/>
    <n v="37"/>
    <n v="5"/>
    <n v="2"/>
    <n v="1"/>
  </r>
  <r>
    <n v="362"/>
    <n v="354051766"/>
    <s v="DOOM II RPG"/>
    <n v="48700821"/>
    <s v="USD"/>
    <n v="0.99"/>
    <n v="1"/>
    <x v="319"/>
    <n v="1450"/>
    <n v="3"/>
    <n v="3"/>
    <n v="1"/>
    <s v="12+"/>
    <x v="0"/>
    <n v="47"/>
    <n v="0"/>
    <n v="1"/>
    <n v="1"/>
  </r>
  <r>
    <n v="364"/>
    <n v="354655665"/>
    <s v="STREET FIGHTER IV"/>
    <n v="581353472"/>
    <s v="USD"/>
    <n v="4.99"/>
    <n v="1"/>
    <x v="320"/>
    <n v="751"/>
    <n v="4"/>
    <n v="4"/>
    <s v="1.00.12"/>
    <s v="17+"/>
    <x v="0"/>
    <n v="40"/>
    <n v="0"/>
    <n v="3"/>
    <n v="1"/>
  </r>
  <r>
    <n v="365"/>
    <n v="354850853"/>
    <s v="Dr. Seuss Camera - The Cat in the Hat Edition"/>
    <n v="9906176"/>
    <s v="USD"/>
    <n v="0.99"/>
    <n v="1"/>
    <x v="321"/>
    <n v="5"/>
    <n v="4.5"/>
    <n v="4.5"/>
    <s v="1.5.5"/>
    <s v="4+"/>
    <x v="14"/>
    <n v="37"/>
    <n v="0"/>
    <n v="1"/>
    <n v="1"/>
  </r>
  <r>
    <n v="366"/>
    <n v="354972939"/>
    <s v="FINAL FANTASY"/>
    <n v="114843648"/>
    <s v="USD"/>
    <n v="7.99"/>
    <n v="1"/>
    <x v="322"/>
    <n v="75"/>
    <n v="4"/>
    <n v="3.5"/>
    <s v="1.1.2"/>
    <s v="9+"/>
    <x v="0"/>
    <n v="38"/>
    <n v="3"/>
    <n v="8"/>
    <n v="1"/>
  </r>
  <r>
    <n v="367"/>
    <n v="354974729"/>
    <s v="FINAL FANTASY II"/>
    <n v="199450624"/>
    <s v="USD"/>
    <n v="7.99"/>
    <n v="1"/>
    <x v="323"/>
    <n v="55"/>
    <n v="4"/>
    <n v="2.5"/>
    <s v="1.1.1"/>
    <s v="9+"/>
    <x v="0"/>
    <n v="38"/>
    <n v="5"/>
    <n v="6"/>
    <n v="1"/>
  </r>
  <r>
    <n v="369"/>
    <n v="355524910"/>
    <s v="Worms 2: Armageddon"/>
    <n v="529755136"/>
    <s v="USD"/>
    <n v="4.99"/>
    <n v="1"/>
    <x v="324"/>
    <n v="12"/>
    <n v="4.5"/>
    <n v="4.5"/>
    <n v="1.25"/>
    <s v="12+"/>
    <x v="0"/>
    <n v="40"/>
    <n v="5"/>
    <n v="1"/>
    <n v="1"/>
  </r>
  <r>
    <n v="370"/>
    <n v="355554941"/>
    <s v="SoundHound Song Search &amp; Music Player"/>
    <n v="70516736"/>
    <s v="USD"/>
    <n v="0"/>
    <n v="0"/>
    <x v="325"/>
    <n v="13"/>
    <n v="4"/>
    <n v="4.5"/>
    <n v="7.6"/>
    <s v="9+"/>
    <x v="6"/>
    <n v="37"/>
    <n v="5"/>
    <n v="23"/>
    <n v="1"/>
  </r>
  <r>
    <n v="371"/>
    <n v="355709084"/>
    <s v="Jourist Welt羹bersetzer"/>
    <n v="147066880"/>
    <s v="USD"/>
    <n v="7.99"/>
    <n v="1"/>
    <x v="197"/>
    <n v="0"/>
    <n v="0"/>
    <n v="0"/>
    <n v="2.8"/>
    <s v="4+"/>
    <x v="8"/>
    <n v="40"/>
    <n v="5"/>
    <n v="1"/>
    <n v="1"/>
  </r>
  <r>
    <n v="372"/>
    <n v="355940964"/>
    <s v="TeachMe: 1st Grade"/>
    <n v="90241024"/>
    <s v="USD"/>
    <n v="1.99"/>
    <n v="1"/>
    <x v="326"/>
    <n v="5"/>
    <n v="4"/>
    <n v="5"/>
    <s v="4.0.2"/>
    <s v="4+"/>
    <x v="16"/>
    <n v="37"/>
    <n v="5"/>
    <n v="1"/>
    <n v="1"/>
  </r>
  <r>
    <n v="373"/>
    <n v="356618664"/>
    <s v="TeachMe: 3rd Grade"/>
    <n v="174268416"/>
    <s v="USD"/>
    <n v="1.99"/>
    <n v="1"/>
    <x v="327"/>
    <n v="2"/>
    <n v="4"/>
    <n v="3"/>
    <s v="2.0.2"/>
    <s v="4+"/>
    <x v="16"/>
    <n v="37"/>
    <n v="5"/>
    <n v="1"/>
    <n v="1"/>
  </r>
  <r>
    <n v="374"/>
    <n v="356968629"/>
    <s v="扎芥! 拍NO.1柴潦瑯喋芥Ｕ"/>
    <n v="187040768"/>
    <s v="USD"/>
    <n v="0"/>
    <n v="0"/>
    <x v="314"/>
    <n v="0"/>
    <n v="3"/>
    <n v="0"/>
    <s v="6.14.0"/>
    <s v="17+"/>
    <x v="3"/>
    <n v="37"/>
    <n v="0"/>
    <n v="1"/>
    <n v="1"/>
  </r>
  <r>
    <n v="375"/>
    <n v="357218860"/>
    <s v="Kik"/>
    <n v="151864320"/>
    <s v="USD"/>
    <n v="0"/>
    <n v="0"/>
    <x v="328"/>
    <n v="228"/>
    <n v="4"/>
    <n v="3"/>
    <s v="11.21.0"/>
    <s v="12+"/>
    <x v="9"/>
    <n v="37"/>
    <n v="0"/>
    <n v="14"/>
    <n v="0"/>
  </r>
  <r>
    <n v="376"/>
    <n v="357404131"/>
    <s v="Slow Shutter Cam"/>
    <n v="4466688"/>
    <s v="USD"/>
    <n v="1.99"/>
    <n v="1"/>
    <x v="329"/>
    <n v="100"/>
    <n v="4"/>
    <n v="5"/>
    <n v="4"/>
    <s v="4+"/>
    <x v="14"/>
    <n v="37"/>
    <n v="5"/>
    <n v="4"/>
    <n v="1"/>
  </r>
  <r>
    <n v="377"/>
    <n v="357421934"/>
    <s v="PeakFinder Earth"/>
    <n v="35478528"/>
    <s v="USD"/>
    <n v="4.99"/>
    <n v="1"/>
    <x v="32"/>
    <n v="21"/>
    <n v="4"/>
    <n v="5"/>
    <s v="3.0.7"/>
    <s v="4+"/>
    <x v="8"/>
    <n v="37"/>
    <n v="3"/>
    <n v="10"/>
    <n v="1"/>
  </r>
  <r>
    <n v="379"/>
    <n v="357467791"/>
    <s v="AgingBooth"/>
    <n v="31869952"/>
    <s v="USD"/>
    <n v="0"/>
    <n v="0"/>
    <x v="330"/>
    <n v="233"/>
    <n v="4"/>
    <n v="4.5"/>
    <s v="3.9.5"/>
    <s v="4+"/>
    <x v="13"/>
    <n v="37"/>
    <n v="4"/>
    <n v="1"/>
    <n v="1"/>
  </r>
  <r>
    <n v="380"/>
    <n v="357577420"/>
    <s v="iWatermark - Watermark 1 or Batch of Photos. Watermarking with Text, Logo, &amp; Graphics Overlays."/>
    <n v="21771264"/>
    <s v="USD"/>
    <n v="1.99"/>
    <n v="1"/>
    <x v="331"/>
    <n v="148"/>
    <n v="4.5"/>
    <n v="4.5"/>
    <n v="6.5"/>
    <s v="12+"/>
    <x v="14"/>
    <n v="38"/>
    <n v="5"/>
    <n v="14"/>
    <n v="1"/>
  </r>
  <r>
    <n v="381"/>
    <n v="357828853"/>
    <s v="Tabs &amp; Chords by Ultimate Guitar - learn and play"/>
    <n v="103049216"/>
    <s v="USD"/>
    <n v="2.99"/>
    <n v="1"/>
    <x v="332"/>
    <n v="250"/>
    <n v="4.5"/>
    <n v="4.5"/>
    <s v="3.1.2"/>
    <s v="4+"/>
    <x v="6"/>
    <n v="37"/>
    <n v="0"/>
    <n v="6"/>
    <n v="1"/>
  </r>
  <r>
    <n v="382"/>
    <n v="358055270"/>
    <s v="Dude, your car!"/>
    <n v="40586240"/>
    <s v="USD"/>
    <n v="0.99"/>
    <n v="1"/>
    <x v="333"/>
    <n v="15"/>
    <n v="4"/>
    <n v="4.5"/>
    <n v="2.5"/>
    <s v="4+"/>
    <x v="13"/>
    <n v="38"/>
    <n v="0"/>
    <n v="30"/>
    <n v="1"/>
  </r>
  <r>
    <n v="383"/>
    <n v="358207332"/>
    <s v="Drawing Pad"/>
    <n v="220397568"/>
    <s v="USD"/>
    <n v="1.99"/>
    <n v="1"/>
    <x v="334"/>
    <n v="113"/>
    <n v="4"/>
    <n v="4"/>
    <s v="2.5.1"/>
    <s v="4+"/>
    <x v="13"/>
    <n v="24"/>
    <n v="5"/>
    <n v="22"/>
    <n v="1"/>
  </r>
  <r>
    <n v="385"/>
    <n v="359891723"/>
    <s v="ESPN Tournament Challenge"/>
    <n v="69057536"/>
    <s v="USD"/>
    <n v="0"/>
    <n v="0"/>
    <x v="335"/>
    <n v="492"/>
    <n v="4"/>
    <n v="4"/>
    <s v="5.5.3"/>
    <s v="4+"/>
    <x v="10"/>
    <n v="37"/>
    <n v="5"/>
    <n v="1"/>
    <n v="1"/>
  </r>
  <r>
    <n v="386"/>
    <n v="359917414"/>
    <s v="Solitaire"/>
    <n v="101943296"/>
    <s v="USD"/>
    <n v="0"/>
    <n v="0"/>
    <x v="336"/>
    <n v="9673"/>
    <n v="4.5"/>
    <n v="4.5"/>
    <s v="4.11.2"/>
    <s v="4+"/>
    <x v="0"/>
    <n v="38"/>
    <n v="4"/>
    <n v="11"/>
    <n v="1"/>
  </r>
  <r>
    <n v="388"/>
    <n v="360593530"/>
    <s v="Notability"/>
    <n v="122235904"/>
    <s v="USD"/>
    <n v="9.99"/>
    <n v="1"/>
    <x v="337"/>
    <n v="143"/>
    <n v="4"/>
    <n v="4"/>
    <s v="6.5.2"/>
    <s v="4+"/>
    <x v="1"/>
    <n v="37"/>
    <n v="5"/>
    <n v="14"/>
    <n v="1"/>
  </r>
  <r>
    <n v="390"/>
    <n v="361231506"/>
    <s v="Rubik's簧 Cube"/>
    <n v="151954432"/>
    <s v="USD"/>
    <n v="1.99"/>
    <n v="1"/>
    <x v="338"/>
    <n v="177"/>
    <n v="4"/>
    <n v="4.5"/>
    <n v="2.5"/>
    <s v="4+"/>
    <x v="0"/>
    <n v="38"/>
    <n v="5"/>
    <n v="1"/>
    <n v="1"/>
  </r>
  <r>
    <n v="391"/>
    <n v="362179828"/>
    <s v="Super Why! Power to Read"/>
    <n v="138047488"/>
    <s v="USD"/>
    <n v="3.99"/>
    <n v="1"/>
    <x v="339"/>
    <n v="5"/>
    <n v="3.5"/>
    <n v="2.5"/>
    <n v="4"/>
    <s v="4+"/>
    <x v="16"/>
    <n v="37"/>
    <n v="5"/>
    <n v="1"/>
    <n v="1"/>
  </r>
  <r>
    <n v="392"/>
    <n v="362348516"/>
    <s v="Amex Mobile"/>
    <n v="105982976"/>
    <s v="USD"/>
    <n v="0"/>
    <n v="0"/>
    <x v="340"/>
    <n v="57"/>
    <n v="4"/>
    <n v="2.5"/>
    <s v="5.21.1"/>
    <s v="4+"/>
    <x v="5"/>
    <n v="37"/>
    <n v="4"/>
    <n v="1"/>
    <n v="1"/>
  </r>
  <r>
    <n v="393"/>
    <n v="362949845"/>
    <s v="Fruit Ninja Classic"/>
    <n v="104590336"/>
    <s v="USD"/>
    <n v="1.99"/>
    <n v="1"/>
    <x v="341"/>
    <n v="132"/>
    <n v="4.5"/>
    <n v="4"/>
    <s v="2.3.9"/>
    <s v="4+"/>
    <x v="0"/>
    <n v="38"/>
    <n v="5"/>
    <n v="13"/>
    <n v="1"/>
  </r>
  <r>
    <n v="395"/>
    <n v="363201632"/>
    <s v="Animation Creator HD"/>
    <n v="32051200"/>
    <s v="USD"/>
    <n v="3.99"/>
    <n v="1"/>
    <x v="342"/>
    <n v="448"/>
    <n v="4"/>
    <n v="4"/>
    <s v="1.14.3"/>
    <s v="12+"/>
    <x v="13"/>
    <n v="24"/>
    <n v="5"/>
    <n v="1"/>
    <n v="1"/>
  </r>
  <r>
    <n v="396"/>
    <n v="363282253"/>
    <s v="Plants vs. Zombies HD"/>
    <n v="225859584"/>
    <s v="USD"/>
    <n v="0.99"/>
    <n v="1"/>
    <x v="343"/>
    <n v="503"/>
    <n v="5"/>
    <n v="4"/>
    <s v="1.9.12"/>
    <s v="9+"/>
    <x v="0"/>
    <n v="24"/>
    <n v="5"/>
    <n v="5"/>
    <n v="1"/>
  </r>
  <r>
    <n v="397"/>
    <n v="363306776"/>
    <s v="SCRABBLE Premium for iPad"/>
    <n v="229992448"/>
    <s v="USD"/>
    <n v="9.99"/>
    <n v="1"/>
    <x v="344"/>
    <n v="114"/>
    <n v="3.5"/>
    <n v="3.5"/>
    <s v="5.19.0"/>
    <s v="4+"/>
    <x v="0"/>
    <n v="24"/>
    <n v="5"/>
    <n v="6"/>
    <n v="1"/>
  </r>
  <r>
    <n v="398"/>
    <n v="363317633"/>
    <s v="Graphic - illustration and design"/>
    <n v="32604160"/>
    <s v="USD"/>
    <n v="8.99"/>
    <n v="1"/>
    <x v="345"/>
    <n v="52"/>
    <n v="4.5"/>
    <n v="3.5"/>
    <s v="3.2.5"/>
    <s v="4+"/>
    <x v="1"/>
    <n v="24"/>
    <n v="5"/>
    <n v="1"/>
    <n v="1"/>
  </r>
  <r>
    <n v="399"/>
    <n v="363360636"/>
    <s v="Ship Finder"/>
    <n v="22948864"/>
    <s v="USD"/>
    <n v="4.99"/>
    <n v="1"/>
    <x v="346"/>
    <n v="20"/>
    <n v="3.5"/>
    <n v="3.5"/>
    <s v="9.0.1"/>
    <s v="4+"/>
    <x v="15"/>
    <n v="37"/>
    <n v="1"/>
    <n v="1"/>
    <n v="1"/>
  </r>
  <r>
    <n v="400"/>
    <n v="363448251"/>
    <s v="Photogene "/>
    <n v="35422208"/>
    <s v="USD"/>
    <n v="2.99"/>
    <n v="1"/>
    <x v="347"/>
    <n v="596"/>
    <n v="4.5"/>
    <n v="4.5"/>
    <n v="4.3"/>
    <s v="4+"/>
    <x v="14"/>
    <n v="40"/>
    <n v="5"/>
    <n v="1"/>
    <n v="1"/>
  </r>
  <r>
    <n v="401"/>
    <n v="363451838"/>
    <s v="Hurricane HD"/>
    <n v="32083968"/>
    <s v="USD"/>
    <n v="3.99"/>
    <n v="1"/>
    <x v="348"/>
    <n v="8"/>
    <n v="4"/>
    <n v="3.5"/>
    <n v="3"/>
    <s v="12+"/>
    <x v="2"/>
    <n v="24"/>
    <n v="5"/>
    <n v="1"/>
    <n v="1"/>
  </r>
  <r>
    <n v="402"/>
    <n v="363486802"/>
    <s v="Star Walk HD - Night Sky Map"/>
    <n v="150221824"/>
    <s v="USD"/>
    <n v="4.99"/>
    <n v="1"/>
    <x v="349"/>
    <n v="60"/>
    <n v="4.5"/>
    <n v="5"/>
    <s v="7.2.3"/>
    <s v="4+"/>
    <x v="16"/>
    <n v="24"/>
    <n v="5"/>
    <n v="12"/>
    <n v="1"/>
  </r>
  <r>
    <n v="403"/>
    <n v="363486833"/>
    <s v="Space War HD"/>
    <n v="30270464"/>
    <s v="USD"/>
    <n v="0.99"/>
    <n v="1"/>
    <x v="350"/>
    <n v="3"/>
    <n v="3"/>
    <n v="4.5"/>
    <n v="5.3"/>
    <s v="4+"/>
    <x v="0"/>
    <n v="37"/>
    <n v="2"/>
    <n v="4"/>
    <n v="1"/>
  </r>
  <r>
    <n v="404"/>
    <n v="363590051"/>
    <s v="Netflix"/>
    <n v="125016064"/>
    <s v="USD"/>
    <n v="0"/>
    <n v="0"/>
    <x v="351"/>
    <n v="139"/>
    <n v="3.5"/>
    <n v="3"/>
    <s v="9.21.3"/>
    <s v="4+"/>
    <x v="13"/>
    <n v="37"/>
    <n v="5"/>
    <n v="20"/>
    <n v="1"/>
  </r>
  <r>
    <n v="405"/>
    <n v="363738376"/>
    <s v="forScore"/>
    <n v="35717120"/>
    <s v="USD"/>
    <n v="9.99"/>
    <n v="1"/>
    <x v="352"/>
    <n v="36"/>
    <n v="4.5"/>
    <n v="5"/>
    <s v="10.2.5"/>
    <s v="4+"/>
    <x v="6"/>
    <n v="24"/>
    <n v="5"/>
    <n v="14"/>
    <n v="1"/>
  </r>
  <r>
    <n v="406"/>
    <n v="363992049"/>
    <s v="ComicGlass [ComicReader]"/>
    <n v="31955968"/>
    <s v="USD"/>
    <n v="2.99"/>
    <n v="1"/>
    <x v="353"/>
    <n v="0"/>
    <n v="4.5"/>
    <n v="0"/>
    <n v="9.11"/>
    <s v="12+"/>
    <x v="7"/>
    <n v="40"/>
    <n v="5"/>
    <n v="7"/>
    <n v="1"/>
  </r>
  <r>
    <n v="407"/>
    <n v="363998953"/>
    <s v="iAnnotate PDF"/>
    <n v="44099584"/>
    <s v="USD"/>
    <n v="9.99"/>
    <n v="1"/>
    <x v="354"/>
    <n v="8"/>
    <n v="4.5"/>
    <n v="2.5"/>
    <s v="3.2.6"/>
    <s v="4+"/>
    <x v="1"/>
    <n v="24"/>
    <n v="5"/>
    <n v="1"/>
    <n v="1"/>
  </r>
  <r>
    <n v="408"/>
    <n v="364017607"/>
    <s v="ArtStudio for iPad - Draw Sketch and Paint"/>
    <n v="34310144"/>
    <s v="USD"/>
    <n v="4.99"/>
    <n v="1"/>
    <x v="355"/>
    <n v="543"/>
    <n v="4.5"/>
    <n v="5"/>
    <n v="5.98"/>
    <s v="4+"/>
    <x v="14"/>
    <n v="26"/>
    <n v="5"/>
    <n v="1"/>
    <n v="1"/>
  </r>
  <r>
    <n v="409"/>
    <n v="364159440"/>
    <s v="Call of Duty: Zombies HD"/>
    <n v="35602607"/>
    <s v="USD"/>
    <n v="4.99"/>
    <n v="1"/>
    <x v="356"/>
    <n v="3860"/>
    <n v="3.5"/>
    <n v="4"/>
    <s v="1.3.3"/>
    <s v="17+"/>
    <x v="0"/>
    <n v="26"/>
    <n v="4"/>
    <n v="1"/>
    <n v="1"/>
  </r>
  <r>
    <n v="410"/>
    <n v="364165557"/>
    <s v="Small World 2"/>
    <n v="234123264"/>
    <s v="USD"/>
    <n v="1.99"/>
    <n v="1"/>
    <x v="357"/>
    <n v="198"/>
    <n v="4"/>
    <n v="4.5"/>
    <s v="2.5.1"/>
    <s v="9+"/>
    <x v="0"/>
    <n v="26"/>
    <n v="5"/>
    <n v="6"/>
    <n v="1"/>
  </r>
  <r>
    <n v="411"/>
    <n v="364183992"/>
    <s v="Qzone"/>
    <n v="133874688"/>
    <s v="USD"/>
    <n v="0"/>
    <n v="0"/>
    <x v="358"/>
    <n v="1"/>
    <n v="3.5"/>
    <n v="5"/>
    <s v="7.2.8"/>
    <s v="4+"/>
    <x v="9"/>
    <n v="37"/>
    <n v="0"/>
    <n v="3"/>
    <n v="1"/>
  </r>
  <r>
    <n v="412"/>
    <n v="364191819"/>
    <s v="ABC  Watch Live TV &amp; Stream Full Episodes"/>
    <n v="85724160"/>
    <s v="USD"/>
    <n v="0"/>
    <n v="0"/>
    <x v="359"/>
    <n v="449"/>
    <n v="3"/>
    <n v="3.5"/>
    <s v="5.0.14"/>
    <s v="12+"/>
    <x v="13"/>
    <n v="37"/>
    <n v="5"/>
    <n v="1"/>
    <n v="0"/>
  </r>
  <r>
    <n v="413"/>
    <n v="364204209"/>
    <s v="Fieldrunners for iPad"/>
    <n v="219693056"/>
    <s v="USD"/>
    <n v="3.99"/>
    <n v="1"/>
    <x v="360"/>
    <n v="23"/>
    <n v="4"/>
    <n v="5"/>
    <s v="1.3.177598"/>
    <s v="9+"/>
    <x v="0"/>
    <n v="24"/>
    <n v="5"/>
    <n v="1"/>
    <n v="1"/>
  </r>
  <r>
    <n v="414"/>
    <n v="364234221"/>
    <s v="Angry Birds HD"/>
    <n v="176164864"/>
    <s v="USD"/>
    <n v="0"/>
    <n v="0"/>
    <x v="361"/>
    <n v="114"/>
    <n v="4.5"/>
    <n v="4"/>
    <s v="7.4.0"/>
    <s v="4+"/>
    <x v="0"/>
    <n v="24"/>
    <n v="5"/>
    <n v="10"/>
    <n v="1"/>
  </r>
  <r>
    <n v="415"/>
    <n v="364252504"/>
    <s v="The Weather Channel App for iPad  best local forecast, radar map, and storm tracking"/>
    <n v="59101184"/>
    <s v="USD"/>
    <n v="0"/>
    <n v="0"/>
    <x v="362"/>
    <n v="25664"/>
    <n v="4"/>
    <n v="4.5"/>
    <s v="4.5.1"/>
    <s v="4+"/>
    <x v="2"/>
    <n v="24"/>
    <n v="4"/>
    <n v="1"/>
    <n v="1"/>
  </r>
  <r>
    <n v="416"/>
    <n v="364267763"/>
    <s v="Do Not Press The Red Button HD"/>
    <n v="10907191"/>
    <s v="USD"/>
    <n v="1.99"/>
    <n v="1"/>
    <x v="363"/>
    <n v="38"/>
    <n v="2.5"/>
    <n v="3.5"/>
    <n v="1.2"/>
    <s v="12+"/>
    <x v="13"/>
    <n v="26"/>
    <n v="3"/>
    <n v="1"/>
    <n v="1"/>
  </r>
  <r>
    <n v="417"/>
    <n v="364500115"/>
    <s v="Digits, the calculator for humans"/>
    <n v="4177920"/>
    <s v="USD"/>
    <n v="3.99"/>
    <n v="1"/>
    <x v="364"/>
    <n v="828"/>
    <n v="4.5"/>
    <n v="4.5"/>
    <s v="2.2.1"/>
    <s v="4+"/>
    <x v="1"/>
    <n v="43"/>
    <n v="5"/>
    <n v="1"/>
    <n v="1"/>
  </r>
  <r>
    <n v="418"/>
    <n v="364502063"/>
    <s v="PDF Reader Pro Edition - Annotate,edit &amp; sign PDFs"/>
    <n v="62978048"/>
    <s v="USD"/>
    <n v="9.99"/>
    <n v="1"/>
    <x v="365"/>
    <n v="119"/>
    <n v="4"/>
    <n v="4.5"/>
    <n v="8.3000000000000007"/>
    <s v="4+"/>
    <x v="11"/>
    <n v="37"/>
    <n v="5"/>
    <n v="11"/>
    <n v="1"/>
  </r>
  <r>
    <n v="422"/>
    <n v="364733950"/>
    <s v="National Geographic World Atlas"/>
    <n v="66138112"/>
    <s v="USD"/>
    <n v="1.99"/>
    <n v="1"/>
    <x v="366"/>
    <n v="209"/>
    <n v="4"/>
    <n v="2"/>
    <s v="4.1.1"/>
    <s v="4+"/>
    <x v="4"/>
    <n v="38"/>
    <n v="5"/>
    <n v="1"/>
    <n v="1"/>
  </r>
  <r>
    <n v="423"/>
    <n v="364738545"/>
    <s v="FileBrowser - Access files on remote computers"/>
    <n v="68073472"/>
    <s v="USD"/>
    <n v="5.99"/>
    <n v="1"/>
    <x v="367"/>
    <n v="5"/>
    <n v="4.5"/>
    <n v="4"/>
    <n v="9.6999999999999993"/>
    <s v="4+"/>
    <x v="7"/>
    <n v="37"/>
    <n v="5"/>
    <n v="7"/>
    <n v="1"/>
  </r>
  <r>
    <n v="424"/>
    <n v="364740856"/>
    <s v="Dictionary.com Dictionary &amp; Thesaurus for iPad"/>
    <n v="165748736"/>
    <s v="USD"/>
    <n v="0"/>
    <n v="0"/>
    <x v="368"/>
    <n v="10176"/>
    <n v="4.5"/>
    <n v="4.5"/>
    <n v="4"/>
    <s v="4+"/>
    <x v="4"/>
    <n v="24"/>
    <n v="5"/>
    <n v="9"/>
    <n v="1"/>
  </r>
  <r>
    <n v="425"/>
    <n v="364762290"/>
    <s v="Animation &amp; Drawing by Do Ink"/>
    <n v="33857536"/>
    <s v="USD"/>
    <n v="4.99"/>
    <n v="1"/>
    <x v="353"/>
    <n v="8"/>
    <n v="4"/>
    <n v="4.5"/>
    <n v="4.5"/>
    <s v="4+"/>
    <x v="16"/>
    <n v="24"/>
    <n v="5"/>
    <n v="1"/>
    <n v="1"/>
  </r>
  <r>
    <n v="426"/>
    <n v="364899325"/>
    <s v="AirCoaster - Roller Coaster Builder"/>
    <n v="22763520"/>
    <s v="USD"/>
    <n v="0.99"/>
    <n v="1"/>
    <x v="369"/>
    <n v="71"/>
    <n v="3"/>
    <n v="4.5"/>
    <n v="2"/>
    <s v="9+"/>
    <x v="0"/>
    <n v="37"/>
    <n v="4"/>
    <n v="1"/>
    <n v="1"/>
  </r>
  <r>
    <n v="427"/>
    <n v="364901807"/>
    <s v="Documents 6 - File manager, PDF reader and browser"/>
    <n v="107259904"/>
    <s v="USD"/>
    <n v="0"/>
    <n v="0"/>
    <x v="370"/>
    <n v="324"/>
    <n v="4.5"/>
    <n v="4.5"/>
    <n v="6"/>
    <s v="17+"/>
    <x v="1"/>
    <n v="37"/>
    <n v="5"/>
    <n v="9"/>
    <n v="1"/>
  </r>
  <r>
    <n v="428"/>
    <n v="364904019"/>
    <s v="The World Factbook for iPad"/>
    <n v="73224192"/>
    <s v="USD"/>
    <n v="1.99"/>
    <n v="1"/>
    <x v="245"/>
    <n v="8"/>
    <n v="3.5"/>
    <n v="4.5"/>
    <s v="1.2.3"/>
    <s v="4+"/>
    <x v="4"/>
    <n v="26"/>
    <n v="5"/>
    <n v="1"/>
    <n v="1"/>
  </r>
  <r>
    <n v="429"/>
    <n v="365152940"/>
    <s v="Photo Transfer App - Easy backup of photos+videos"/>
    <n v="45182976"/>
    <s v="USD"/>
    <n v="0"/>
    <n v="0"/>
    <x v="371"/>
    <n v="24"/>
    <n v="4.5"/>
    <n v="4.5"/>
    <s v="6.2.1"/>
    <s v="4+"/>
    <x v="14"/>
    <n v="37"/>
    <n v="5"/>
    <n v="2"/>
    <n v="1"/>
  </r>
  <r>
    <n v="431"/>
    <n v="365235835"/>
    <s v="TwitCasting Viewer - Watch Live Video &amp; Radio"/>
    <n v="16292864"/>
    <s v="USD"/>
    <n v="0"/>
    <n v="0"/>
    <x v="372"/>
    <n v="0"/>
    <n v="2.5"/>
    <n v="0"/>
    <n v="4.1689999999999996"/>
    <s v="12+"/>
    <x v="13"/>
    <n v="37"/>
    <n v="1"/>
    <n v="9"/>
    <n v="1"/>
  </r>
  <r>
    <n v="432"/>
    <n v="365724094"/>
    <s v="Ski Tracks"/>
    <n v="24851456"/>
    <s v="USD"/>
    <n v="0.99"/>
    <n v="1"/>
    <x v="373"/>
    <n v="16"/>
    <n v="4.5"/>
    <n v="4.5"/>
    <s v="1.6.5"/>
    <s v="4+"/>
    <x v="15"/>
    <n v="24"/>
    <n v="0"/>
    <n v="7"/>
    <n v="1"/>
  </r>
  <r>
    <n v="433"/>
    <n v="366195670"/>
    <s v="The Photographer's Ephemeris"/>
    <n v="58463232"/>
    <s v="USD"/>
    <n v="8.99"/>
    <n v="1"/>
    <x v="374"/>
    <n v="5"/>
    <n v="5"/>
    <n v="4"/>
    <s v="3.14.1"/>
    <s v="4+"/>
    <x v="14"/>
    <n v="37"/>
    <n v="5"/>
    <n v="1"/>
    <n v="1"/>
  </r>
  <r>
    <n v="434"/>
    <n v="366247306"/>
    <s v="艋udoku"/>
    <n v="71002112"/>
    <s v="USD"/>
    <n v="0"/>
    <n v="0"/>
    <x v="375"/>
    <n v="17119"/>
    <n v="4.5"/>
    <n v="5"/>
    <n v="5.4"/>
    <s v="4+"/>
    <x v="0"/>
    <n v="40"/>
    <n v="5"/>
    <n v="7"/>
    <n v="1"/>
  </r>
  <r>
    <n v="436"/>
    <n v="366562751"/>
    <s v="StubHub - Tickets to Sports, Concerts and Theatre"/>
    <n v="112609280"/>
    <s v="USD"/>
    <n v="0"/>
    <n v="0"/>
    <x v="376"/>
    <n v="49"/>
    <n v="3.5"/>
    <n v="4"/>
    <s v="6.5.2"/>
    <s v="4+"/>
    <x v="13"/>
    <n v="37"/>
    <n v="5"/>
    <n v="6"/>
    <n v="1"/>
  </r>
  <r>
    <n v="437"/>
    <n v="366626332"/>
    <s v="Runtastic PRO Running, Jogging and Fitness Tracker"/>
    <n v="149536768"/>
    <s v="USD"/>
    <n v="4.99"/>
    <n v="1"/>
    <x v="377"/>
    <n v="14"/>
    <n v="4.5"/>
    <n v="4"/>
    <n v="7.3"/>
    <s v="4+"/>
    <x v="12"/>
    <n v="37"/>
    <n v="0"/>
    <n v="15"/>
    <n v="1"/>
  </r>
  <r>
    <n v="438"/>
    <n v="366869252"/>
    <s v="OverDrive  Library eBooks and Audiobooks"/>
    <n v="39844864"/>
    <s v="USD"/>
    <n v="0"/>
    <n v="0"/>
    <x v="378"/>
    <n v="2721"/>
    <n v="4"/>
    <n v="4.5"/>
    <s v="3.6.4"/>
    <s v="4+"/>
    <x v="20"/>
    <n v="37"/>
    <n v="5"/>
    <n v="18"/>
    <n v="1"/>
  </r>
  <r>
    <n v="440"/>
    <n v="367003839"/>
    <s v="Hotels &amp; Vacation Rentals by Booking.com"/>
    <n v="105609216"/>
    <s v="USD"/>
    <n v="0"/>
    <n v="0"/>
    <x v="379"/>
    <n v="374"/>
    <n v="4.5"/>
    <n v="4.5"/>
    <n v="14.4"/>
    <s v="4+"/>
    <x v="8"/>
    <n v="37"/>
    <n v="5"/>
    <n v="40"/>
    <n v="1"/>
  </r>
  <r>
    <n v="441"/>
    <n v="367242040"/>
    <s v="The Impossible Game"/>
    <n v="14160896"/>
    <s v="USD"/>
    <n v="0.99"/>
    <n v="1"/>
    <x v="380"/>
    <n v="10"/>
    <n v="4"/>
    <n v="4"/>
    <s v="1.6.1"/>
    <s v="4+"/>
    <x v="0"/>
    <n v="40"/>
    <n v="0"/>
    <n v="1"/>
    <n v="1"/>
  </r>
  <r>
    <n v="442"/>
    <n v="367287593"/>
    <s v="PrankDial - #1 Prank Call App"/>
    <n v="112515072"/>
    <s v="USD"/>
    <n v="0"/>
    <n v="0"/>
    <x v="381"/>
    <n v="415"/>
    <n v="3"/>
    <n v="4.5"/>
    <s v="4.1.11"/>
    <s v="4+"/>
    <x v="13"/>
    <n v="37"/>
    <n v="0"/>
    <n v="6"/>
    <n v="1"/>
  </r>
  <r>
    <n v="443"/>
    <n v="367623543"/>
    <s v="Fox News"/>
    <n v="64705536"/>
    <s v="USD"/>
    <n v="0"/>
    <n v="0"/>
    <x v="382"/>
    <n v="394"/>
    <n v="4"/>
    <n v="3"/>
    <n v="2.6"/>
    <s v="4+"/>
    <x v="19"/>
    <n v="37"/>
    <n v="5"/>
    <n v="1"/>
    <n v="0"/>
  </r>
  <r>
    <n v="444"/>
    <n v="367706767"/>
    <s v="Live Cams - HD"/>
    <n v="37161984"/>
    <s v="USD"/>
    <n v="4.99"/>
    <n v="1"/>
    <x v="383"/>
    <n v="25"/>
    <n v="2.5"/>
    <n v="5"/>
    <s v="2.0.100"/>
    <s v="4+"/>
    <x v="8"/>
    <n v="24"/>
    <n v="5"/>
    <n v="1"/>
    <n v="0"/>
  </r>
  <r>
    <n v="446"/>
    <n v="368494609"/>
    <s v="QR Reader for iPhone"/>
    <n v="54776832"/>
    <s v="USD"/>
    <n v="0"/>
    <n v="0"/>
    <x v="384"/>
    <n v="108"/>
    <n v="4"/>
    <n v="4"/>
    <s v="5.9.2"/>
    <s v="12+"/>
    <x v="7"/>
    <n v="38"/>
    <n v="0"/>
    <n v="29"/>
    <n v="1"/>
  </r>
  <r>
    <n v="448"/>
    <n v="368677368"/>
    <s v="Uber"/>
    <n v="283852800"/>
    <s v="USD"/>
    <n v="0"/>
    <n v="0"/>
    <x v="385"/>
    <n v="150"/>
    <n v="3"/>
    <n v="2"/>
    <s v="3.247.2"/>
    <s v="4+"/>
    <x v="8"/>
    <n v="37"/>
    <n v="4"/>
    <n v="41"/>
    <n v="1"/>
  </r>
  <r>
    <n v="450"/>
    <n v="368948250"/>
    <s v="WEB.DE Mail"/>
    <n v="101923840"/>
    <s v="USD"/>
    <n v="0"/>
    <n v="0"/>
    <x v="386"/>
    <n v="0"/>
    <n v="4"/>
    <n v="0"/>
    <n v="6.2"/>
    <s v="4+"/>
    <x v="1"/>
    <n v="37"/>
    <n v="5"/>
    <n v="2"/>
    <n v="1"/>
  </r>
  <r>
    <n v="451"/>
    <n v="369111608"/>
    <s v="iBunkoHD"/>
    <n v="40479744"/>
    <s v="USD"/>
    <n v="6.99"/>
    <n v="1"/>
    <x v="387"/>
    <n v="0"/>
    <n v="4"/>
    <n v="0"/>
    <s v="3.4.4"/>
    <s v="17+"/>
    <x v="20"/>
    <n v="24"/>
    <n v="5"/>
    <n v="3"/>
    <n v="1"/>
  </r>
  <r>
    <n v="452"/>
    <n v="369266386"/>
    <s v="Hurricane Tracker For iPad"/>
    <n v="10612736"/>
    <s v="USD"/>
    <n v="2.99"/>
    <n v="1"/>
    <x v="388"/>
    <n v="357"/>
    <n v="4.5"/>
    <n v="4.5"/>
    <n v="4.2"/>
    <s v="4+"/>
    <x v="2"/>
    <n v="24"/>
    <n v="5"/>
    <n v="1"/>
    <n v="1"/>
  </r>
  <r>
    <n v="453"/>
    <n v="369692259"/>
    <s v="6play, TV en direct et en replay"/>
    <n v="94592000"/>
    <s v="USD"/>
    <n v="0"/>
    <n v="0"/>
    <x v="389"/>
    <n v="0"/>
    <n v="3.5"/>
    <n v="0"/>
    <s v="4.3.7"/>
    <s v="4+"/>
    <x v="13"/>
    <n v="37"/>
    <n v="5"/>
    <n v="1"/>
    <n v="1"/>
  </r>
  <r>
    <n v="455"/>
    <n v="369820957"/>
    <s v="AudioNote - Notepad and Voice Recorder"/>
    <n v="33213440"/>
    <s v="USD"/>
    <n v="9.99"/>
    <n v="1"/>
    <x v="390"/>
    <n v="53"/>
    <n v="4"/>
    <n v="5"/>
    <n v="6.3"/>
    <s v="4+"/>
    <x v="11"/>
    <n v="37"/>
    <n v="4"/>
    <n v="5"/>
    <n v="1"/>
  </r>
  <r>
    <n v="456"/>
    <n v="369838631"/>
    <s v="Breathing Zone: Guided Breathing for Mindfulness"/>
    <n v="37140480"/>
    <s v="USD"/>
    <n v="3.99"/>
    <n v="1"/>
    <x v="391"/>
    <n v="57"/>
    <n v="4.5"/>
    <n v="4.5"/>
    <n v="3.1"/>
    <s v="4+"/>
    <x v="12"/>
    <n v="37"/>
    <n v="5"/>
    <n v="1"/>
    <n v="1"/>
  </r>
  <r>
    <n v="457"/>
    <n v="369849199"/>
    <s v="My Virtual Girlfriend - Deluxe Dating Sim"/>
    <n v="144180224"/>
    <s v="USD"/>
    <n v="0.99"/>
    <n v="1"/>
    <x v="392"/>
    <n v="9"/>
    <n v="3.5"/>
    <n v="4.5"/>
    <n v="3.62"/>
    <s v="17+"/>
    <x v="0"/>
    <n v="40"/>
    <n v="5"/>
    <n v="1"/>
    <n v="1"/>
  </r>
  <r>
    <n v="458"/>
    <n v="369970819"/>
    <s v="Fake-A-Location Free "/>
    <n v="7689537"/>
    <s v="USD"/>
    <n v="0"/>
    <n v="0"/>
    <x v="393"/>
    <n v="215"/>
    <n v="1.5"/>
    <n v="1"/>
    <n v="1.01"/>
    <s v="4+"/>
    <x v="9"/>
    <n v="43"/>
    <n v="0"/>
    <n v="1"/>
    <n v="1"/>
  </r>
  <r>
    <n v="459"/>
    <n v="370139302"/>
    <s v="QQ 瘚-颯霂湔憤颯閫"/>
    <n v="119812096"/>
    <s v="USD"/>
    <n v="0"/>
    <n v="0"/>
    <x v="394"/>
    <n v="19"/>
    <n v="3.5"/>
    <n v="5"/>
    <s v="7.4.1"/>
    <s v="17+"/>
    <x v="7"/>
    <n v="38"/>
    <n v="0"/>
    <n v="1"/>
    <n v="1"/>
  </r>
  <r>
    <n v="460"/>
    <n v="370144476"/>
    <s v="Math Ninja HD"/>
    <n v="25137152"/>
    <s v="USD"/>
    <n v="1.99"/>
    <n v="1"/>
    <x v="395"/>
    <n v="209"/>
    <n v="4.5"/>
    <n v="4.5"/>
    <n v="1.7"/>
    <s v="9+"/>
    <x v="0"/>
    <n v="43"/>
    <n v="5"/>
    <n v="1"/>
    <n v="1"/>
  </r>
  <r>
    <n v="462"/>
    <n v="370406465"/>
    <s v="R矇sultats Foot en Direct"/>
    <n v="65074176"/>
    <s v="USD"/>
    <n v="0"/>
    <n v="0"/>
    <x v="396"/>
    <n v="7"/>
    <n v="4.5"/>
    <n v="4.5"/>
    <s v="4.0.1"/>
    <s v="4+"/>
    <x v="10"/>
    <n v="38"/>
    <n v="0"/>
    <n v="1"/>
    <n v="1"/>
  </r>
  <r>
    <n v="464"/>
    <n v="370697773"/>
    <s v="Chase Mobile"/>
    <n v="34950144"/>
    <s v="USD"/>
    <n v="0"/>
    <n v="0"/>
    <x v="397"/>
    <n v="3167"/>
    <n v="4.5"/>
    <n v="4.5"/>
    <n v="3.62"/>
    <s v="4+"/>
    <x v="5"/>
    <n v="24"/>
    <n v="5"/>
    <n v="1"/>
    <n v="1"/>
  </r>
  <r>
    <n v="465"/>
    <n v="370899391"/>
    <s v="Captio - Email yourself with 1 tap"/>
    <n v="19054592"/>
    <s v="USD"/>
    <n v="1.99"/>
    <n v="1"/>
    <x v="294"/>
    <n v="17"/>
    <n v="4.5"/>
    <n v="4.5"/>
    <s v="2.8.1"/>
    <s v="4+"/>
    <x v="1"/>
    <n v="38"/>
    <n v="3"/>
    <n v="3"/>
    <n v="1"/>
  </r>
  <r>
    <n v="466"/>
    <n v="370901726"/>
    <s v="My Vodafone"/>
    <n v="83575808"/>
    <s v="USD"/>
    <n v="0"/>
    <n v="0"/>
    <x v="23"/>
    <n v="1"/>
    <n v="3"/>
    <n v="1"/>
    <n v="6.5"/>
    <s v="4+"/>
    <x v="7"/>
    <n v="37"/>
    <n v="3"/>
    <n v="1"/>
    <n v="1"/>
  </r>
  <r>
    <n v="467"/>
    <n v="371338715"/>
    <s v="Math Bingo"/>
    <n v="14602240"/>
    <s v="USD"/>
    <n v="2.99"/>
    <n v="1"/>
    <x v="398"/>
    <n v="444"/>
    <n v="4.5"/>
    <n v="4.5"/>
    <n v="1.7"/>
    <s v="4+"/>
    <x v="16"/>
    <n v="43"/>
    <n v="5"/>
    <n v="1"/>
    <n v="1"/>
  </r>
  <r>
    <n v="469"/>
    <n v="372283316"/>
    <s v="艋udoku +"/>
    <n v="61595648"/>
    <s v="USD"/>
    <n v="4.99"/>
    <n v="1"/>
    <x v="399"/>
    <n v="476"/>
    <n v="5"/>
    <n v="5"/>
    <n v="5.4"/>
    <s v="4+"/>
    <x v="0"/>
    <n v="40"/>
    <n v="5"/>
    <n v="7"/>
    <n v="1"/>
  </r>
  <r>
    <n v="470"/>
    <n v="372513032"/>
    <s v="Tango - Free Video Call, Voice and Chat"/>
    <n v="134848512"/>
    <s v="USD"/>
    <n v="0"/>
    <n v="0"/>
    <x v="400"/>
    <n v="66"/>
    <n v="4.5"/>
    <n v="4.5"/>
    <s v="4.1.219400"/>
    <s v="17+"/>
    <x v="9"/>
    <n v="37"/>
    <n v="5"/>
    <n v="18"/>
    <n v="1"/>
  </r>
  <r>
    <n v="471"/>
    <n v="372648912"/>
    <s v="MeetMe - Chat and Meet New People"/>
    <n v="133956608"/>
    <s v="USD"/>
    <n v="0"/>
    <n v="0"/>
    <x v="401"/>
    <n v="143"/>
    <n v="4"/>
    <n v="3.5"/>
    <s v="12.1.1.0"/>
    <s v="17+"/>
    <x v="9"/>
    <n v="37"/>
    <n v="0"/>
    <n v="18"/>
    <n v="1"/>
  </r>
  <r>
    <n v="472"/>
    <n v="373185673"/>
    <s v="WebMD for iPad"/>
    <n v="17613824"/>
    <s v="USD"/>
    <n v="0"/>
    <n v="0"/>
    <x v="402"/>
    <n v="22"/>
    <n v="3.5"/>
    <n v="4"/>
    <n v="3.5"/>
    <s v="12+"/>
    <x v="12"/>
    <n v="26"/>
    <n v="5"/>
    <n v="1"/>
    <n v="1"/>
  </r>
  <r>
    <n v="473"/>
    <n v="373203236"/>
    <s v="GeoBee Challenge HD by National Geographic"/>
    <n v="35975168"/>
    <s v="USD"/>
    <n v="1.99"/>
    <n v="1"/>
    <x v="403"/>
    <n v="958"/>
    <n v="4.5"/>
    <n v="4.5"/>
    <n v="2.2000000000000002"/>
    <s v="4+"/>
    <x v="0"/>
    <n v="40"/>
    <n v="5"/>
    <n v="1"/>
    <n v="1"/>
  </r>
  <r>
    <n v="474"/>
    <n v="373236724"/>
    <s v="OPlayer HD - video player, classic media streaming"/>
    <n v="127020032"/>
    <s v="USD"/>
    <n v="4.99"/>
    <n v="1"/>
    <x v="404"/>
    <n v="40"/>
    <n v="4"/>
    <n v="4.5"/>
    <n v="3.3"/>
    <s v="17+"/>
    <x v="13"/>
    <n v="24"/>
    <n v="5"/>
    <n v="29"/>
    <n v="1"/>
  </r>
  <r>
    <n v="475"/>
    <n v="373311252"/>
    <s v="TouchRetouch"/>
    <n v="27962368"/>
    <s v="USD"/>
    <n v="1.99"/>
    <n v="1"/>
    <x v="405"/>
    <n v="54"/>
    <n v="4"/>
    <n v="4"/>
    <s v="4.0.1"/>
    <s v="4+"/>
    <x v="14"/>
    <n v="37"/>
    <n v="0"/>
    <n v="14"/>
    <n v="1"/>
  </r>
  <r>
    <n v="476"/>
    <n v="373342398"/>
    <s v="Cat Physics"/>
    <n v="14824448"/>
    <s v="USD"/>
    <n v="1.99"/>
    <n v="1"/>
    <x v="406"/>
    <n v="238"/>
    <n v="4.5"/>
    <n v="4.5"/>
    <s v="1.26.1"/>
    <s v="4+"/>
    <x v="0"/>
    <n v="40"/>
    <n v="3"/>
    <n v="1"/>
    <n v="1"/>
  </r>
  <r>
    <n v="477"/>
    <n v="373454750"/>
    <s v="霈堆銝-憟賜扇韐衣韐Ｗ極"/>
    <n v="83899392"/>
    <s v="USD"/>
    <n v="0.99"/>
    <n v="1"/>
    <x v="407"/>
    <n v="0"/>
    <n v="4.5"/>
    <n v="0"/>
    <s v="10.6.3"/>
    <s v="4+"/>
    <x v="5"/>
    <n v="38"/>
    <n v="0"/>
    <n v="3"/>
    <n v="1"/>
  </r>
  <r>
    <n v="478"/>
    <n v="373493387"/>
    <s v="AnkiMobile Flashcards"/>
    <n v="19371008"/>
    <s v="USD"/>
    <n v="24.99"/>
    <n v="1"/>
    <x v="408"/>
    <n v="12"/>
    <n v="4"/>
    <n v="4.5"/>
    <s v="2.0.30"/>
    <s v="4+"/>
    <x v="16"/>
    <n v="37"/>
    <n v="5"/>
    <n v="1"/>
    <n v="1"/>
  </r>
  <r>
    <n v="479"/>
    <n v="373515261"/>
    <s v="WeatherPro for iPad"/>
    <n v="59475968"/>
    <s v="USD"/>
    <n v="2.99"/>
    <n v="1"/>
    <x v="409"/>
    <n v="26"/>
    <n v="4"/>
    <n v="4.5"/>
    <s v="4.4.2"/>
    <s v="4+"/>
    <x v="2"/>
    <n v="24"/>
    <n v="5"/>
    <n v="13"/>
    <n v="1"/>
  </r>
  <r>
    <n v="480"/>
    <n v="373563219"/>
    <s v="Real曹閰"/>
    <n v="80203776"/>
    <s v="USD"/>
    <n v="3.99"/>
    <n v="1"/>
    <x v="410"/>
    <n v="12"/>
    <n v="4.5"/>
    <n v="4.5"/>
    <n v="5.0999999999999996"/>
    <s v="12+"/>
    <x v="16"/>
    <n v="38"/>
    <n v="5"/>
    <n v="1"/>
    <n v="1"/>
  </r>
  <r>
    <n v="481"/>
    <n v="373714084"/>
    <s v="BATTLE BEARS -1"/>
    <n v="227403527"/>
    <s v="USD"/>
    <n v="0.99"/>
    <n v="1"/>
    <x v="411"/>
    <n v="1003"/>
    <n v="4"/>
    <n v="4.5"/>
    <s v="1.5.7"/>
    <s v="12+"/>
    <x v="0"/>
    <n v="45"/>
    <n v="5"/>
    <n v="1"/>
    <n v="1"/>
  </r>
  <r>
    <n v="482"/>
    <n v="373849969"/>
    <s v="Crash Bandicoot Nitro Kart 2"/>
    <n v="75254654"/>
    <s v="USD"/>
    <n v="2.99"/>
    <n v="1"/>
    <x v="412"/>
    <n v="1428"/>
    <n v="3.5"/>
    <n v="3.5"/>
    <s v="1.0.5"/>
    <s v="9+"/>
    <x v="0"/>
    <n v="47"/>
    <n v="0"/>
    <n v="1"/>
    <n v="1"/>
  </r>
  <r>
    <n v="483"/>
    <n v="373903654"/>
    <s v="WIRED Magazine"/>
    <n v="23879680"/>
    <s v="USD"/>
    <n v="0"/>
    <n v="0"/>
    <x v="413"/>
    <n v="43"/>
    <n v="2.5"/>
    <n v="1.5"/>
    <s v="4.6.7"/>
    <s v="17+"/>
    <x v="19"/>
    <n v="24"/>
    <n v="5"/>
    <n v="1"/>
    <n v="1"/>
  </r>
  <r>
    <n v="485"/>
    <n v="374151636"/>
    <s v="Popplet"/>
    <n v="4893696"/>
    <s v="USD"/>
    <n v="4.99"/>
    <n v="1"/>
    <x v="414"/>
    <n v="2"/>
    <n v="4"/>
    <n v="3"/>
    <n v="2.2999999999999998"/>
    <s v="4+"/>
    <x v="1"/>
    <n v="37"/>
    <n v="5"/>
    <n v="1"/>
    <n v="1"/>
  </r>
  <r>
    <n v="486"/>
    <n v="374211477"/>
    <s v="Notes Plus"/>
    <n v="109620224"/>
    <s v="USD"/>
    <n v="9.99"/>
    <n v="1"/>
    <x v="415"/>
    <n v="15"/>
    <n v="4"/>
    <n v="4"/>
    <n v="5"/>
    <s v="4+"/>
    <x v="1"/>
    <n v="37"/>
    <n v="5"/>
    <n v="11"/>
    <n v="1"/>
  </r>
  <r>
    <n v="488"/>
    <n v="374308914"/>
    <s v="Color Splash for iPad"/>
    <n v="18752512"/>
    <s v="USD"/>
    <n v="1.99"/>
    <n v="1"/>
    <x v="416"/>
    <n v="41"/>
    <n v="4.5"/>
    <n v="5"/>
    <s v="3.6.1"/>
    <s v="4+"/>
    <x v="14"/>
    <n v="24"/>
    <n v="5"/>
    <n v="1"/>
    <n v="1"/>
  </r>
  <r>
    <n v="489"/>
    <n v="374791544"/>
    <s v="Robot Unicorn Attack"/>
    <n v="52117504"/>
    <s v="USD"/>
    <n v="0.99"/>
    <n v="1"/>
    <x v="417"/>
    <n v="1141"/>
    <n v="4"/>
    <n v="4.5"/>
    <n v="3.4"/>
    <s v="9+"/>
    <x v="0"/>
    <n v="43"/>
    <n v="5"/>
    <n v="1"/>
    <n v="1"/>
  </r>
  <r>
    <n v="490"/>
    <n v="375239755"/>
    <s v="SimSimi"/>
    <n v="31358976"/>
    <s v="USD"/>
    <n v="0"/>
    <n v="0"/>
    <x v="418"/>
    <n v="7"/>
    <n v="4"/>
    <n v="2.5"/>
    <s v="6.8.9"/>
    <s v="17+"/>
    <x v="9"/>
    <n v="37"/>
    <n v="0"/>
    <n v="25"/>
    <n v="1"/>
  </r>
  <r>
    <n v="491"/>
    <n v="375295479"/>
    <s v="Carcassonne"/>
    <n v="359192576"/>
    <s v="USD"/>
    <n v="9.99"/>
    <n v="1"/>
    <x v="419"/>
    <n v="91"/>
    <n v="4.5"/>
    <n v="4.5"/>
    <n v="4.28"/>
    <s v="4+"/>
    <x v="0"/>
    <n v="38"/>
    <n v="5"/>
    <n v="2"/>
    <n v="1"/>
  </r>
  <r>
    <n v="492"/>
    <n v="375380948"/>
    <s v="Apple Store"/>
    <n v="70782976"/>
    <s v="USD"/>
    <n v="0"/>
    <n v="0"/>
    <x v="420"/>
    <n v="187"/>
    <n v="3.5"/>
    <n v="3.5"/>
    <n v="4.2"/>
    <s v="4+"/>
    <x v="3"/>
    <n v="37"/>
    <n v="5"/>
    <n v="21"/>
    <n v="1"/>
  </r>
  <r>
    <n v="493"/>
    <n v="376183339"/>
    <s v="TED"/>
    <n v="84056064"/>
    <s v="USD"/>
    <n v="0"/>
    <n v="0"/>
    <x v="421"/>
    <n v="149"/>
    <n v="3.5"/>
    <n v="3.5"/>
    <s v="3.0.4"/>
    <s v="12+"/>
    <x v="16"/>
    <n v="37"/>
    <n v="5"/>
    <n v="22"/>
    <n v="1"/>
  </r>
  <r>
    <n v="494"/>
    <n v="376197239"/>
    <s v="M矇t矇o-France"/>
    <n v="124090368"/>
    <s v="USD"/>
    <n v="0"/>
    <n v="0"/>
    <x v="422"/>
    <n v="2"/>
    <n v="3.5"/>
    <n v="5"/>
    <s v="5.7.1150"/>
    <s v="4+"/>
    <x v="2"/>
    <n v="37"/>
    <n v="4"/>
    <n v="3"/>
    <n v="1"/>
  </r>
  <r>
    <n v="495"/>
    <n v="376202925"/>
    <s v="Ma Banque"/>
    <n v="137866240"/>
    <s v="USD"/>
    <n v="0"/>
    <n v="0"/>
    <x v="423"/>
    <n v="0"/>
    <n v="3.5"/>
    <n v="0"/>
    <s v="11.0.1"/>
    <s v="4+"/>
    <x v="5"/>
    <n v="37"/>
    <n v="5"/>
    <n v="1"/>
    <n v="1"/>
  </r>
  <r>
    <n v="496"/>
    <n v="376374689"/>
    <s v="Doodle God"/>
    <n v="121715712"/>
    <s v="USD"/>
    <n v="1.99"/>
    <n v="1"/>
    <x v="424"/>
    <n v="64"/>
    <n v="4.5"/>
    <n v="4"/>
    <s v="3.0.19"/>
    <s v="12+"/>
    <x v="0"/>
    <n v="40"/>
    <n v="0"/>
    <n v="13"/>
    <n v="1"/>
  </r>
  <r>
    <n v="497"/>
    <n v="376412660"/>
    <s v="Carnivores: Dinosaur Hunter Pro"/>
    <n v="304654336"/>
    <s v="USD"/>
    <n v="2.99"/>
    <n v="1"/>
    <x v="425"/>
    <n v="186"/>
    <n v="4"/>
    <n v="4.5"/>
    <s v="1.7.0"/>
    <s v="12+"/>
    <x v="0"/>
    <n v="37"/>
    <n v="5"/>
    <n v="4"/>
    <n v="1"/>
  </r>
  <r>
    <n v="498"/>
    <n v="376413870"/>
    <s v="Blackboard Mobile Learn"/>
    <n v="51179520"/>
    <s v="USD"/>
    <n v="0"/>
    <n v="0"/>
    <x v="426"/>
    <n v="2625"/>
    <n v="2"/>
    <n v="1.5"/>
    <s v="4.1.2"/>
    <s v="4+"/>
    <x v="16"/>
    <n v="40"/>
    <n v="5"/>
    <n v="14"/>
    <n v="1"/>
  </r>
  <r>
    <n v="499"/>
    <n v="376436174"/>
    <s v="SEC Football Schedules, Scores &amp; Radio"/>
    <n v="60380160"/>
    <s v="USD"/>
    <n v="1.99"/>
    <n v="1"/>
    <x v="427"/>
    <n v="2"/>
    <n v="3"/>
    <n v="4.5"/>
    <s v="5.2.135"/>
    <s v="4+"/>
    <x v="10"/>
    <n v="37"/>
    <n v="5"/>
    <n v="1"/>
    <n v="1"/>
  </r>
  <r>
    <n v="500"/>
    <n v="376510438"/>
    <s v="Hulu: Watch TV Shows &amp; Stream the Latest Movies"/>
    <n v="99568640"/>
    <s v="USD"/>
    <n v="0"/>
    <n v="0"/>
    <x v="428"/>
    <n v="1264"/>
    <n v="2"/>
    <n v="2"/>
    <s v="4.10.1"/>
    <s v="12+"/>
    <x v="13"/>
    <n v="37"/>
    <n v="5"/>
    <n v="2"/>
    <n v="1"/>
  </r>
  <r>
    <n v="501"/>
    <n v="376561911"/>
    <m/>
    <n v="61272064"/>
    <s v="USD"/>
    <n v="3.99"/>
    <n v="1"/>
    <x v="184"/>
    <n v="0"/>
    <n v="4.5"/>
    <n v="0"/>
    <s v="1.9.3"/>
    <s v="4+"/>
    <x v="16"/>
    <n v="24"/>
    <n v="5"/>
    <n v="2"/>
    <n v="1"/>
  </r>
  <r>
    <n v="503"/>
    <n v="377321278"/>
    <s v="菜喋."/>
    <n v="41207059"/>
    <s v="USD"/>
    <n v="0"/>
    <n v="0"/>
    <x v="197"/>
    <n v="0"/>
    <n v="0"/>
    <n v="0"/>
    <s v="2.1.0"/>
    <s v="4+"/>
    <x v="15"/>
    <n v="39"/>
    <n v="5"/>
    <n v="1"/>
    <n v="1"/>
  </r>
  <r>
    <n v="504"/>
    <n v="377342622"/>
    <s v="360 Panorama"/>
    <n v="7954432"/>
    <s v="USD"/>
    <n v="1.99"/>
    <n v="1"/>
    <x v="429"/>
    <n v="193"/>
    <n v="4.5"/>
    <n v="3.5"/>
    <s v="4.4.3"/>
    <s v="4+"/>
    <x v="14"/>
    <n v="38"/>
    <n v="5"/>
    <n v="3"/>
    <n v="1"/>
  </r>
  <r>
    <n v="507"/>
    <n v="377677727"/>
    <s v="Mega Millions &amp; Powerball - lottery games in the US with winning number results, lotto jackpots and prize payouts"/>
    <n v="7876608"/>
    <s v="USD"/>
    <n v="0"/>
    <n v="0"/>
    <x v="430"/>
    <n v="432"/>
    <n v="4.5"/>
    <n v="4.5"/>
    <n v="3.2"/>
    <s v="12+"/>
    <x v="17"/>
    <n v="38"/>
    <n v="5"/>
    <n v="1"/>
    <n v="1"/>
  </r>
  <r>
    <n v="508"/>
    <n v="377704407"/>
    <s v="Cake Doodle"/>
    <n v="99558400"/>
    <s v="USD"/>
    <n v="0.99"/>
    <n v="1"/>
    <x v="431"/>
    <n v="10"/>
    <n v="4"/>
    <n v="4"/>
    <n v="1.21"/>
    <s v="4+"/>
    <x v="0"/>
    <n v="37"/>
    <n v="5"/>
    <n v="1"/>
    <n v="1"/>
  </r>
  <r>
    <n v="509"/>
    <n v="377831429"/>
    <s v="The Impossible Quiz! for iPad"/>
    <n v="16857290"/>
    <s v="USD"/>
    <n v="1.99"/>
    <n v="1"/>
    <x v="432"/>
    <n v="225"/>
    <n v="4"/>
    <n v="4"/>
    <n v="1"/>
    <s v="9+"/>
    <x v="0"/>
    <n v="26"/>
    <n v="5"/>
    <n v="1"/>
    <n v="1"/>
  </r>
  <r>
    <n v="510"/>
    <n v="377908737"/>
    <s v="Boating USA"/>
    <n v="111196160"/>
    <s v="USD"/>
    <n v="9.99"/>
    <n v="1"/>
    <x v="433"/>
    <n v="2"/>
    <n v="3.5"/>
    <n v="4"/>
    <s v="10.4.3"/>
    <s v="4+"/>
    <x v="15"/>
    <n v="37"/>
    <n v="0"/>
    <n v="5"/>
    <n v="1"/>
  </r>
  <r>
    <n v="511"/>
    <n v="377989827"/>
    <s v="Diptic"/>
    <n v="36705280"/>
    <s v="USD"/>
    <n v="2.99"/>
    <n v="1"/>
    <x v="434"/>
    <n v="67"/>
    <n v="4.5"/>
    <n v="5"/>
    <n v="10"/>
    <s v="4+"/>
    <x v="14"/>
    <n v="37"/>
    <n v="5"/>
    <n v="1"/>
    <n v="1"/>
  </r>
  <r>
    <n v="512"/>
    <n v="378326916"/>
    <s v="Family Feud HD"/>
    <n v="79312792"/>
    <s v="USD"/>
    <n v="6.99"/>
    <n v="1"/>
    <x v="435"/>
    <n v="951"/>
    <n v="3.5"/>
    <n v="3.5"/>
    <s v="1.0.1"/>
    <s v="4+"/>
    <x v="0"/>
    <n v="26"/>
    <n v="5"/>
    <n v="1"/>
    <n v="1"/>
  </r>
  <r>
    <n v="513"/>
    <n v="378352300"/>
    <s v="Edmodo"/>
    <n v="127939584"/>
    <s v="USD"/>
    <n v="0"/>
    <n v="0"/>
    <x v="436"/>
    <n v="0"/>
    <n v="3.5"/>
    <n v="0"/>
    <s v="5.9.2"/>
    <s v="4+"/>
    <x v="16"/>
    <n v="37"/>
    <n v="4"/>
    <n v="4"/>
    <n v="1"/>
  </r>
  <r>
    <n v="515"/>
    <n v="378781805"/>
    <s v="Auto Palmistry Premium"/>
    <n v="44349440"/>
    <s v="USD"/>
    <n v="2.99"/>
    <n v="1"/>
    <x v="295"/>
    <n v="0"/>
    <n v="3"/>
    <n v="0"/>
    <s v="4.0.3"/>
    <s v="4+"/>
    <x v="13"/>
    <n v="37"/>
    <n v="4"/>
    <n v="3"/>
    <n v="1"/>
  </r>
  <r>
    <n v="516"/>
    <n v="378782714"/>
    <s v="Drift Mania Championship"/>
    <n v="1178477568"/>
    <s v="USD"/>
    <n v="0.99"/>
    <n v="1"/>
    <x v="437"/>
    <n v="0"/>
    <n v="3"/>
    <n v="0"/>
    <n v="1.8"/>
    <s v="4+"/>
    <x v="0"/>
    <n v="38"/>
    <n v="5"/>
    <n v="10"/>
    <n v="1"/>
  </r>
  <r>
    <n v="517"/>
    <n v="379256460"/>
    <s v="撱箏ㄚ餃憿擉"/>
    <n v="24444928"/>
    <s v="USD"/>
    <n v="3.99"/>
    <n v="1"/>
    <x v="197"/>
    <n v="0"/>
    <n v="0"/>
    <n v="0"/>
    <n v="5.0999999999999996"/>
    <s v="4+"/>
    <x v="16"/>
    <n v="37"/>
    <n v="0"/>
    <n v="1"/>
    <n v="1"/>
  </r>
  <r>
    <n v="518"/>
    <n v="379323382"/>
    <s v="Osmos for iPad"/>
    <n v="41772032"/>
    <s v="USD"/>
    <n v="4.99"/>
    <n v="1"/>
    <x v="438"/>
    <n v="6"/>
    <n v="4.5"/>
    <n v="5"/>
    <s v="2.4.1"/>
    <s v="4+"/>
    <x v="0"/>
    <n v="24"/>
    <n v="5"/>
    <n v="9"/>
    <n v="1"/>
  </r>
  <r>
    <n v="519"/>
    <n v="379395415"/>
    <s v="箇-蟡具頧衣巨憸恥拇"/>
    <n v="144488448"/>
    <s v="USD"/>
    <n v="0"/>
    <n v="0"/>
    <x v="439"/>
    <n v="0"/>
    <n v="3.5"/>
    <n v="0"/>
    <s v="7.4.1"/>
    <s v="17+"/>
    <x v="8"/>
    <n v="37"/>
    <n v="5"/>
    <n v="1"/>
    <n v="1"/>
  </r>
  <r>
    <n v="520"/>
    <n v="379693831"/>
    <s v="Audible  audio books, original series &amp; podcasts"/>
    <n v="81558528"/>
    <s v="USD"/>
    <n v="0"/>
    <n v="0"/>
    <x v="440"/>
    <n v="1774"/>
    <n v="4.5"/>
    <n v="4.5"/>
    <n v="2.23"/>
    <s v="4+"/>
    <x v="20"/>
    <n v="37"/>
    <n v="5"/>
    <n v="5"/>
    <n v="1"/>
  </r>
  <r>
    <n v="521"/>
    <n v="379869627"/>
    <s v="Living Earth - Clock &amp; Weather"/>
    <n v="169009152"/>
    <s v="USD"/>
    <n v="2.99"/>
    <n v="1"/>
    <x v="441"/>
    <n v="71"/>
    <n v="4.5"/>
    <n v="4"/>
    <n v="3.82"/>
    <s v="4+"/>
    <x v="7"/>
    <n v="37"/>
    <n v="4"/>
    <n v="11"/>
    <n v="1"/>
  </r>
  <r>
    <n v="522"/>
    <n v="379937581"/>
    <s v="Sushi Cat"/>
    <n v="62373888"/>
    <s v="USD"/>
    <n v="0.99"/>
    <n v="1"/>
    <x v="442"/>
    <n v="381"/>
    <n v="4"/>
    <n v="4.5"/>
    <s v="2.1.0"/>
    <s v="4+"/>
    <x v="0"/>
    <n v="43"/>
    <n v="5"/>
    <n v="1"/>
    <n v="1"/>
  </r>
  <r>
    <n v="523"/>
    <n v="379983299"/>
    <s v="Talking Tom Cat for iPad"/>
    <n v="75417600"/>
    <s v="USD"/>
    <n v="0"/>
    <n v="0"/>
    <x v="443"/>
    <n v="51"/>
    <n v="3.5"/>
    <n v="4"/>
    <n v="3.3"/>
    <s v="4+"/>
    <x v="13"/>
    <n v="24"/>
    <n v="5"/>
    <n v="13"/>
    <n v="1"/>
  </r>
  <r>
    <n v="524"/>
    <n v="380090605"/>
    <s v="Let's create! Pottery HD"/>
    <n v="175157248"/>
    <s v="USD"/>
    <n v="4.99"/>
    <n v="1"/>
    <x v="444"/>
    <n v="12"/>
    <n v="4.5"/>
    <n v="4.5"/>
    <n v="1.71"/>
    <s v="4+"/>
    <x v="13"/>
    <n v="38"/>
    <n v="5"/>
    <n v="1"/>
    <n v="1"/>
  </r>
  <r>
    <n v="525"/>
    <n v="380641055"/>
    <s v="Files HD Pro - File Manager &amp; Web Browser"/>
    <n v="28118016"/>
    <s v="USD"/>
    <n v="4.99"/>
    <n v="1"/>
    <x v="445"/>
    <n v="41"/>
    <n v="4"/>
    <n v="3.5"/>
    <s v="6.1.1"/>
    <s v="17+"/>
    <x v="7"/>
    <n v="24"/>
    <n v="5"/>
    <n v="2"/>
    <n v="1"/>
  </r>
  <r>
    <n v="526"/>
    <n v="380834987"/>
    <s v="Army Fitness APFT Calculator"/>
    <n v="15759360"/>
    <s v="USD"/>
    <n v="0.99"/>
    <n v="1"/>
    <x v="446"/>
    <n v="74"/>
    <n v="4"/>
    <n v="4.5"/>
    <n v="2.4"/>
    <s v="4+"/>
    <x v="7"/>
    <n v="40"/>
    <n v="3"/>
    <n v="1"/>
    <n v="1"/>
  </r>
  <r>
    <n v="527"/>
    <n v="380908399"/>
    <s v="Ringtones for iPhone &amp; Ringtone Maker"/>
    <n v="109270016"/>
    <s v="USD"/>
    <n v="0"/>
    <n v="0"/>
    <x v="447"/>
    <n v="1598"/>
    <n v="4.5"/>
    <n v="4.5"/>
    <s v="8.9.6"/>
    <s v="12+"/>
    <x v="6"/>
    <n v="37"/>
    <n v="4"/>
    <n v="9"/>
    <n v="1"/>
  </r>
  <r>
    <n v="528"/>
    <n v="380932800"/>
    <s v="Zoopla Property Search -UK Homes for Sale and Rent"/>
    <n v="59411456"/>
    <s v="USD"/>
    <n v="0"/>
    <n v="0"/>
    <x v="448"/>
    <n v="4"/>
    <n v="3.5"/>
    <n v="4.5"/>
    <s v="3.3.4"/>
    <s v="4+"/>
    <x v="17"/>
    <n v="37"/>
    <n v="5"/>
    <n v="1"/>
    <n v="1"/>
  </r>
  <r>
    <n v="529"/>
    <n v="380974668"/>
    <s v="Vestiaire Collective - Pre-Owned Luxury Fashion"/>
    <n v="138755072"/>
    <s v="USD"/>
    <n v="0"/>
    <n v="0"/>
    <x v="449"/>
    <n v="16"/>
    <n v="4"/>
    <n v="4.5"/>
    <s v="4.2.7"/>
    <s v="4+"/>
    <x v="3"/>
    <n v="37"/>
    <n v="5"/>
    <n v="5"/>
    <n v="1"/>
  </r>
  <r>
    <n v="530"/>
    <n v="381059732"/>
    <s v="Week Calendar"/>
    <n v="81845248"/>
    <s v="USD"/>
    <n v="1.99"/>
    <n v="1"/>
    <x v="450"/>
    <n v="18"/>
    <n v="4.5"/>
    <n v="4.5"/>
    <s v="10.2.1"/>
    <s v="4+"/>
    <x v="1"/>
    <n v="37"/>
    <n v="0"/>
    <n v="29"/>
    <n v="1"/>
  </r>
  <r>
    <n v="531"/>
    <n v="381342267"/>
    <s v="Stack the States簧"/>
    <n v="132377600"/>
    <s v="USD"/>
    <n v="2.99"/>
    <n v="1"/>
    <x v="451"/>
    <n v="282"/>
    <n v="4.5"/>
    <n v="4.5"/>
    <n v="2.7"/>
    <s v="4+"/>
    <x v="16"/>
    <n v="40"/>
    <n v="5"/>
    <n v="1"/>
    <n v="1"/>
  </r>
  <r>
    <n v="532"/>
    <n v="381471023"/>
    <s v="Flashlight "/>
    <n v="42027008"/>
    <s v="USD"/>
    <n v="0"/>
    <n v="0"/>
    <x v="452"/>
    <n v="1010"/>
    <n v="5"/>
    <n v="4.5"/>
    <s v="2.1.2"/>
    <s v="4+"/>
    <x v="7"/>
    <n v="40"/>
    <n v="0"/>
    <n v="22"/>
    <n v="1"/>
  </r>
  <r>
    <n v="533"/>
    <n v="381477230"/>
    <s v="脯撅嚗"/>
    <n v="191410176"/>
    <s v="USD"/>
    <n v="4.99"/>
    <n v="1"/>
    <x v="183"/>
    <n v="0"/>
    <n v="4"/>
    <n v="0"/>
    <n v="2.09"/>
    <s v="4+"/>
    <x v="0"/>
    <n v="38"/>
    <n v="5"/>
    <n v="1"/>
    <n v="1"/>
  </r>
  <r>
    <n v="535"/>
    <n v="381722077"/>
    <s v="Celebtwin: Celebrity Looks Like Lite"/>
    <n v="81773568"/>
    <s v="USD"/>
    <n v="0"/>
    <n v="0"/>
    <x v="453"/>
    <n v="0"/>
    <n v="1.5"/>
    <n v="0"/>
    <n v="6.1"/>
    <s v="4+"/>
    <x v="17"/>
    <n v="37"/>
    <n v="4"/>
    <n v="12"/>
    <n v="1"/>
  </r>
  <r>
    <n v="536"/>
    <n v="382002079"/>
    <s v="Onefootball - Soccer Scores &amp; Live News"/>
    <n v="113814528"/>
    <s v="USD"/>
    <n v="0"/>
    <n v="0"/>
    <x v="454"/>
    <n v="18"/>
    <n v="4.5"/>
    <n v="4.5"/>
    <n v="10.119999999999999"/>
    <s v="12+"/>
    <x v="10"/>
    <n v="37"/>
    <n v="5"/>
    <n v="13"/>
    <n v="1"/>
  </r>
  <r>
    <n v="537"/>
    <n v="382013715"/>
    <s v="SuperCam_Pro"/>
    <n v="27815936"/>
    <s v="USD"/>
    <n v="1.99"/>
    <n v="1"/>
    <x v="455"/>
    <n v="24"/>
    <n v="2.5"/>
    <n v="2.5"/>
    <n v="4.3"/>
    <s v="4+"/>
    <x v="11"/>
    <n v="43"/>
    <n v="0"/>
    <n v="7"/>
    <n v="1"/>
  </r>
  <r>
    <n v="538"/>
    <n v="382045106"/>
    <s v="怒芥蝞∠嚗Ｕ迎"/>
    <n v="44402688"/>
    <s v="USD"/>
    <n v="3.99"/>
    <n v="1"/>
    <x v="456"/>
    <n v="0"/>
    <n v="4.5"/>
    <n v="0"/>
    <n v="5.4"/>
    <s v="17+"/>
    <x v="12"/>
    <n v="37"/>
    <n v="0"/>
    <n v="1"/>
    <n v="1"/>
  </r>
  <r>
    <n v="540"/>
    <n v="382201985"/>
    <s v="曉漲 - 曉漲銝銝撠勗"/>
    <n v="226406400"/>
    <s v="USD"/>
    <n v="0"/>
    <n v="0"/>
    <x v="457"/>
    <n v="0"/>
    <n v="4.5"/>
    <n v="0"/>
    <s v="8.6.5"/>
    <s v="17+"/>
    <x v="7"/>
    <n v="38"/>
    <n v="0"/>
    <n v="1"/>
    <n v="1"/>
  </r>
  <r>
    <n v="541"/>
    <n v="382497397"/>
    <s v="Sam's Club: Wholesale Shopping &amp; Bulk Buy Deals"/>
    <n v="113119232"/>
    <s v="USD"/>
    <n v="0"/>
    <n v="0"/>
    <x v="458"/>
    <n v="173"/>
    <n v="4"/>
    <n v="4.5"/>
    <n v="17.399999999999999"/>
    <s v="4+"/>
    <x v="3"/>
    <n v="37"/>
    <n v="5"/>
    <n v="1"/>
    <n v="1"/>
  </r>
  <r>
    <n v="542"/>
    <n v="382509315"/>
    <s v="Splashtop Personal - Remote Desktop"/>
    <n v="55986176"/>
    <s v="USD"/>
    <n v="4.99"/>
    <n v="1"/>
    <x v="459"/>
    <n v="11"/>
    <n v="4.5"/>
    <n v="5"/>
    <s v="2.7.4.1"/>
    <s v="4+"/>
    <x v="11"/>
    <n v="24"/>
    <n v="5"/>
    <n v="11"/>
    <n v="1"/>
  </r>
  <r>
    <n v="543"/>
    <n v="382596778"/>
    <s v="eBay Kleinanzeigen - Free. Easy. Local."/>
    <n v="63022080"/>
    <s v="USD"/>
    <n v="0"/>
    <n v="0"/>
    <x v="460"/>
    <n v="3"/>
    <n v="4.5"/>
    <n v="5"/>
    <s v="7.5.2"/>
    <s v="4+"/>
    <x v="3"/>
    <n v="37"/>
    <n v="4"/>
    <n v="1"/>
    <n v="1"/>
  </r>
  <r>
    <n v="544"/>
    <n v="382617920"/>
    <s v="Viber Messenger  Text &amp; Call"/>
    <n v="129657856"/>
    <s v="USD"/>
    <n v="0"/>
    <n v="0"/>
    <x v="461"/>
    <n v="206"/>
    <n v="4.5"/>
    <n v="4.5"/>
    <s v="6.9.0"/>
    <s v="4+"/>
    <x v="9"/>
    <n v="37"/>
    <n v="5"/>
    <n v="32"/>
    <n v="1"/>
  </r>
  <r>
    <n v="546"/>
    <n v="382991304"/>
    <s v="Osmos"/>
    <n v="33989632"/>
    <s v="USD"/>
    <n v="2.99"/>
    <n v="1"/>
    <x v="462"/>
    <n v="23"/>
    <n v="4.5"/>
    <n v="5"/>
    <s v="2.4.1"/>
    <s v="4+"/>
    <x v="0"/>
    <n v="37"/>
    <n v="0"/>
    <n v="9"/>
    <n v="1"/>
  </r>
  <r>
    <n v="547"/>
    <n v="383298204"/>
    <s v="shopkick - Shopping Rewards &amp; Discounts"/>
    <n v="74822656"/>
    <s v="USD"/>
    <n v="0"/>
    <n v="0"/>
    <x v="463"/>
    <n v="29363"/>
    <n v="4.5"/>
    <n v="5"/>
    <s v="5.1.4"/>
    <s v="4+"/>
    <x v="3"/>
    <n v="37"/>
    <n v="4"/>
    <n v="2"/>
    <n v="1"/>
  </r>
  <r>
    <n v="548"/>
    <n v="383718755"/>
    <s v="Decide Now!"/>
    <n v="3462144"/>
    <s v="USD"/>
    <n v="0.99"/>
    <n v="1"/>
    <x v="464"/>
    <n v="25"/>
    <n v="4.5"/>
    <n v="4"/>
    <s v="2.0.1"/>
    <s v="4+"/>
    <x v="13"/>
    <n v="37"/>
    <n v="5"/>
    <n v="9"/>
    <n v="1"/>
  </r>
  <r>
    <n v="549"/>
    <n v="383819300"/>
    <s v="Ringtone Designer Pro - Create Unlimited Ringtones, Text Tones, Email Alerts, and More!"/>
    <n v="3462266"/>
    <s v="USD"/>
    <n v="0.99"/>
    <n v="1"/>
    <x v="465"/>
    <n v="1776"/>
    <n v="4.5"/>
    <n v="4.5"/>
    <n v="1.9"/>
    <s v="4+"/>
    <x v="6"/>
    <n v="43"/>
    <n v="0"/>
    <n v="1"/>
    <n v="1"/>
  </r>
  <r>
    <n v="551"/>
    <n v="384282298"/>
    <s v="The Secret of Grisly Manor"/>
    <n v="51794944"/>
    <s v="USD"/>
    <n v="0.99"/>
    <n v="1"/>
    <x v="466"/>
    <n v="36"/>
    <n v="4"/>
    <n v="4"/>
    <s v="1.9.4"/>
    <s v="4+"/>
    <x v="0"/>
    <n v="40"/>
    <n v="5"/>
    <n v="7"/>
    <n v="1"/>
  </r>
  <r>
    <n v="552"/>
    <n v="384830320"/>
    <s v="Find My Family, Friends &amp; iPhone - Life360 Locator"/>
    <n v="154507264"/>
    <s v="USD"/>
    <n v="0"/>
    <n v="0"/>
    <x v="467"/>
    <n v="80"/>
    <n v="4.5"/>
    <n v="4.5"/>
    <s v="13.7.1"/>
    <s v="4+"/>
    <x v="9"/>
    <n v="37"/>
    <n v="0"/>
    <n v="13"/>
    <n v="1"/>
  </r>
  <r>
    <n v="553"/>
    <n v="385145330"/>
    <s v="Pocketbooth - the photo booth in your pocket"/>
    <n v="72586240"/>
    <s v="USD"/>
    <n v="0.99"/>
    <n v="1"/>
    <x v="468"/>
    <n v="5"/>
    <n v="4.5"/>
    <n v="5"/>
    <n v="3.5"/>
    <s v="4+"/>
    <x v="14"/>
    <n v="37"/>
    <n v="5"/>
    <n v="1"/>
    <n v="1"/>
  </r>
  <r>
    <n v="554"/>
    <n v="385285922"/>
    <s v="銋閫-賡嘀,甈Ｖ憸,憟批蝵"/>
    <n v="184689664"/>
    <s v="USD"/>
    <n v="0"/>
    <n v="0"/>
    <x v="469"/>
    <n v="6"/>
    <n v="4.5"/>
    <n v="5"/>
    <n v="7.1"/>
    <s v="17+"/>
    <x v="13"/>
    <n v="38"/>
    <n v="0"/>
    <n v="2"/>
    <n v="1"/>
  </r>
  <r>
    <n v="555"/>
    <n v="385533456"/>
    <s v="The Incident"/>
    <n v="19534848"/>
    <s v="USD"/>
    <n v="0.99"/>
    <n v="1"/>
    <x v="208"/>
    <n v="16"/>
    <n v="4"/>
    <n v="4.5"/>
    <n v="1.7"/>
    <s v="4+"/>
    <x v="0"/>
    <n v="37"/>
    <n v="5"/>
    <n v="1"/>
    <n v="1"/>
  </r>
  <r>
    <n v="556"/>
    <n v="385724144"/>
    <s v="潦乓/萸喃蝝"/>
    <n v="65892352"/>
    <s v="USD"/>
    <n v="0"/>
    <n v="0"/>
    <x v="314"/>
    <n v="0"/>
    <n v="4"/>
    <n v="0"/>
    <s v="4.14.1"/>
    <s v="4+"/>
    <x v="17"/>
    <n v="37"/>
    <n v="0"/>
    <n v="1"/>
    <n v="1"/>
  </r>
  <r>
    <n v="557"/>
    <n v="385756768"/>
    <s v="Dictionary.com Dictionary &amp; Thesaurus Premium"/>
    <n v="108836864"/>
    <s v="USD"/>
    <n v="3.99"/>
    <n v="1"/>
    <x v="470"/>
    <n v="81"/>
    <n v="4.5"/>
    <n v="4.5"/>
    <s v="7.1.3"/>
    <s v="4+"/>
    <x v="4"/>
    <n v="37"/>
    <n v="0"/>
    <n v="1"/>
    <n v="1"/>
  </r>
  <r>
    <n v="558"/>
    <n v="385919493"/>
    <s v="Autohome-Find new嚗Used Cars For Sale"/>
    <n v="89219072"/>
    <s v="USD"/>
    <n v="0"/>
    <n v="0"/>
    <x v="471"/>
    <n v="0"/>
    <n v="4"/>
    <n v="0"/>
    <s v="8.0.6"/>
    <s v="17+"/>
    <x v="17"/>
    <n v="37"/>
    <n v="0"/>
    <n v="2"/>
    <n v="1"/>
  </r>
  <r>
    <n v="559"/>
    <n v="385957032"/>
    <s v="OPEN Forum"/>
    <n v="83138560"/>
    <s v="USD"/>
    <n v="0"/>
    <n v="0"/>
    <x v="472"/>
    <n v="0"/>
    <n v="3.5"/>
    <n v="0"/>
    <n v="6.3"/>
    <s v="4+"/>
    <x v="11"/>
    <n v="37"/>
    <n v="0"/>
    <n v="1"/>
    <n v="1"/>
  </r>
  <r>
    <n v="560"/>
    <n v="386098453"/>
    <s v="Weibo HD"/>
    <n v="104387584"/>
    <s v="USD"/>
    <n v="0"/>
    <n v="0"/>
    <x v="473"/>
    <n v="293"/>
    <n v="4.5"/>
    <n v="3"/>
    <s v="4.0.0"/>
    <s v="4+"/>
    <x v="9"/>
    <n v="24"/>
    <n v="4"/>
    <n v="3"/>
    <n v="1"/>
  </r>
  <r>
    <n v="561"/>
    <n v="386239683"/>
    <s v="Reckless Racing HD"/>
    <n v="77139968"/>
    <s v="USD"/>
    <n v="0.99"/>
    <n v="1"/>
    <x v="314"/>
    <n v="7"/>
    <n v="4"/>
    <n v="4.5"/>
    <s v="1.4.3"/>
    <s v="4+"/>
    <x v="0"/>
    <n v="43"/>
    <n v="5"/>
    <n v="5"/>
    <n v="1"/>
  </r>
  <r>
    <n v="562"/>
    <n v="386241770"/>
    <s v="Bloons Super Monkey"/>
    <n v="28566528"/>
    <s v="USD"/>
    <n v="0.99"/>
    <n v="1"/>
    <x v="474"/>
    <n v="20"/>
    <n v="3.5"/>
    <n v="2.5"/>
    <s v="1.5.4"/>
    <s v="4+"/>
    <x v="0"/>
    <n v="40"/>
    <n v="5"/>
    <n v="1"/>
    <n v="1"/>
  </r>
  <r>
    <n v="563"/>
    <n v="386505750"/>
    <s v="Lotto Results - Mega Millions Powerball Lottery"/>
    <n v="7990272"/>
    <s v="USD"/>
    <n v="0"/>
    <n v="0"/>
    <x v="475"/>
    <n v="8"/>
    <n v="4"/>
    <n v="3.5"/>
    <s v="3.5.1"/>
    <s v="12+"/>
    <x v="19"/>
    <n v="37"/>
    <n v="5"/>
    <n v="1"/>
    <n v="1"/>
  </r>
  <r>
    <n v="565"/>
    <n v="386592716"/>
    <s v="IKEA Catalog"/>
    <n v="122979328"/>
    <s v="USD"/>
    <n v="0"/>
    <n v="0"/>
    <x v="476"/>
    <n v="15"/>
    <n v="4"/>
    <n v="1.5"/>
    <n v="17.100000000000001"/>
    <s v="4+"/>
    <x v="17"/>
    <n v="37"/>
    <n v="5"/>
    <n v="29"/>
    <n v="1"/>
  </r>
  <r>
    <n v="566"/>
    <n v="387109554"/>
    <s v="QQ摰銝剖"/>
    <n v="32918528"/>
    <s v="USD"/>
    <n v="0"/>
    <n v="0"/>
    <x v="353"/>
    <n v="0"/>
    <n v="3.5"/>
    <n v="0"/>
    <s v="6.9.8"/>
    <s v="17+"/>
    <x v="7"/>
    <n v="37"/>
    <n v="0"/>
    <n v="1"/>
    <n v="1"/>
  </r>
  <r>
    <n v="567"/>
    <n v="387310377"/>
    <s v="Free IQ Test: Calculate your IQ"/>
    <n v="4034560"/>
    <s v="USD"/>
    <n v="0"/>
    <n v="0"/>
    <x v="295"/>
    <n v="1"/>
    <n v="2"/>
    <n v="1"/>
    <s v="3.0.2"/>
    <s v="4+"/>
    <x v="16"/>
    <n v="38"/>
    <n v="0"/>
    <n v="2"/>
    <n v="1"/>
  </r>
  <r>
    <n v="568"/>
    <n v="387428400"/>
    <s v="Infinity Blade"/>
    <n v="624107810"/>
    <s v="USD"/>
    <n v="0.99"/>
    <n v="1"/>
    <x v="477"/>
    <n v="177050"/>
    <n v="5"/>
    <n v="5"/>
    <s v="1.4.1"/>
    <s v="12+"/>
    <x v="0"/>
    <n v="43"/>
    <n v="5"/>
    <n v="13"/>
    <n v="1"/>
  </r>
  <r>
    <n v="569"/>
    <n v="387682726"/>
    <s v="瘛 - 嚗瘛停瘛"/>
    <n v="309673984"/>
    <s v="USD"/>
    <n v="0"/>
    <n v="0"/>
    <x v="478"/>
    <n v="6"/>
    <n v="4"/>
    <n v="4"/>
    <s v="6.7.2"/>
    <s v="4+"/>
    <x v="3"/>
    <n v="37"/>
    <n v="1"/>
    <n v="1"/>
    <n v="1"/>
  </r>
  <r>
    <n v="570"/>
    <n v="387893495"/>
    <s v="Virtual Regatta Offshore"/>
    <n v="123541504"/>
    <s v="USD"/>
    <n v="0"/>
    <n v="0"/>
    <x v="479"/>
    <n v="1"/>
    <n v="3.5"/>
    <n v="5"/>
    <s v="2.2.1"/>
    <s v="4+"/>
    <x v="0"/>
    <n v="37"/>
    <n v="5"/>
    <n v="1"/>
    <n v="1"/>
  </r>
  <r>
    <n v="571"/>
    <n v="388130466"/>
    <s v="iSlash"/>
    <n v="27619328"/>
    <s v="USD"/>
    <n v="0.99"/>
    <n v="1"/>
    <x v="480"/>
    <n v="463"/>
    <n v="4.5"/>
    <n v="4.5"/>
    <s v="1.5.4"/>
    <s v="4+"/>
    <x v="0"/>
    <n v="43"/>
    <n v="0"/>
    <n v="1"/>
    <n v="1"/>
  </r>
  <r>
    <n v="573"/>
    <n v="388336485"/>
    <s v="Ugly Meter"/>
    <n v="30441472"/>
    <s v="USD"/>
    <n v="0.99"/>
    <n v="1"/>
    <x v="481"/>
    <n v="58"/>
    <n v="3.5"/>
    <n v="2.5"/>
    <n v="4.5999999999999996"/>
    <s v="9+"/>
    <x v="13"/>
    <n v="43"/>
    <n v="4"/>
    <n v="1"/>
    <n v="1"/>
  </r>
  <r>
    <n v="574"/>
    <n v="388389451"/>
    <s v="Muslim Pro: Ramadan 2017 Prayer Times, Azan, Quran"/>
    <n v="100551680"/>
    <s v="USD"/>
    <n v="0"/>
    <n v="0"/>
    <x v="482"/>
    <n v="706"/>
    <n v="4.5"/>
    <n v="5"/>
    <s v="9.2.1"/>
    <s v="4+"/>
    <x v="4"/>
    <n v="37"/>
    <n v="5"/>
    <n v="16"/>
    <n v="1"/>
  </r>
  <r>
    <n v="575"/>
    <n v="388459613"/>
    <s v="Carbs &amp; Cals - Diet &amp; Diabetes"/>
    <n v="209295360"/>
    <s v="USD"/>
    <n v="4.99"/>
    <n v="1"/>
    <x v="483"/>
    <n v="0"/>
    <n v="1.5"/>
    <n v="0"/>
    <s v="4.0.5"/>
    <s v="4+"/>
    <x v="12"/>
    <n v="37"/>
    <n v="5"/>
    <n v="1"/>
    <n v="1"/>
  </r>
  <r>
    <n v="576"/>
    <n v="388462078"/>
    <s v="2XL Supercross HD"/>
    <n v="270729216"/>
    <s v="USD"/>
    <n v="4.99"/>
    <n v="1"/>
    <x v="484"/>
    <n v="6"/>
    <n v="3.5"/>
    <n v="4.5"/>
    <s v="1.2.1"/>
    <s v="4+"/>
    <x v="0"/>
    <n v="37"/>
    <n v="5"/>
    <n v="7"/>
    <n v="1"/>
  </r>
  <r>
    <n v="577"/>
    <n v="388491656"/>
    <s v="Fly Delta"/>
    <n v="140803072"/>
    <s v="USD"/>
    <n v="0"/>
    <n v="0"/>
    <x v="485"/>
    <n v="191"/>
    <n v="3"/>
    <n v="2.5"/>
    <s v="4.2.2"/>
    <s v="4+"/>
    <x v="8"/>
    <n v="37"/>
    <n v="0"/>
    <n v="1"/>
    <n v="1"/>
  </r>
  <r>
    <n v="578"/>
    <n v="388497605"/>
    <s v="Google Authenticator"/>
    <n v="17235968"/>
    <s v="USD"/>
    <n v="0"/>
    <n v="0"/>
    <x v="486"/>
    <n v="202"/>
    <n v="3"/>
    <n v="2.5"/>
    <s v="3.0.0"/>
    <s v="4+"/>
    <x v="7"/>
    <n v="38"/>
    <n v="1"/>
    <n v="32"/>
    <n v="1"/>
  </r>
  <r>
    <n v="579"/>
    <n v="388624839"/>
    <s v="CamScanner +| PDF Document Scanner and OCR"/>
    <n v="98450432"/>
    <s v="USD"/>
    <n v="0.99"/>
    <n v="1"/>
    <x v="487"/>
    <n v="25"/>
    <n v="4.5"/>
    <n v="4.5"/>
    <s v="4.4.2"/>
    <s v="4+"/>
    <x v="1"/>
    <n v="37"/>
    <n v="0"/>
    <n v="14"/>
    <n v="1"/>
  </r>
  <r>
    <n v="580"/>
    <n v="388633565"/>
    <s v="Pocket Anatomy - Interactive 3D Human Anatomy and Physiology."/>
    <n v="685733888"/>
    <s v="USD"/>
    <n v="13.99"/>
    <n v="1"/>
    <x v="488"/>
    <n v="186"/>
    <n v="4.5"/>
    <n v="4.5"/>
    <n v="6"/>
    <s v="12+"/>
    <x v="21"/>
    <n v="37"/>
    <n v="5"/>
    <n v="1"/>
    <n v="1"/>
  </r>
  <r>
    <n v="581"/>
    <n v="388838723"/>
    <s v="Flashlight for iPhone , iPod and iPad"/>
    <n v="64041984"/>
    <s v="USD"/>
    <n v="0"/>
    <n v="0"/>
    <x v="489"/>
    <n v="3109"/>
    <n v="4.5"/>
    <n v="4.5"/>
    <s v="4.1.1"/>
    <s v="4+"/>
    <x v="7"/>
    <n v="37"/>
    <n v="5"/>
    <n v="1"/>
    <n v="1"/>
  </r>
  <r>
    <n v="582"/>
    <n v="388932995"/>
    <s v="韏園蝵-撌乩暑仿"/>
    <n v="106115072"/>
    <s v="USD"/>
    <n v="0"/>
    <n v="0"/>
    <x v="490"/>
    <n v="0"/>
    <n v="4"/>
    <n v="0"/>
    <s v="7.9.9"/>
    <s v="17+"/>
    <x v="17"/>
    <n v="38"/>
    <n v="0"/>
    <n v="1"/>
    <n v="1"/>
  </r>
  <r>
    <n v="583"/>
    <n v="389204861"/>
    <s v="The Sims 3 Ambitions"/>
    <n v="444821504"/>
    <s v="USD"/>
    <n v="4.99"/>
    <n v="1"/>
    <x v="491"/>
    <n v="638"/>
    <n v="3.5"/>
    <n v="3.5"/>
    <s v="1.1.83"/>
    <s v="12+"/>
    <x v="0"/>
    <n v="40"/>
    <n v="5"/>
    <n v="10"/>
    <n v="1"/>
  </r>
  <r>
    <n v="585"/>
    <n v="389359495"/>
    <s v="Bookshelf"/>
    <n v="106445824"/>
    <s v="USD"/>
    <n v="0"/>
    <n v="0"/>
    <x v="492"/>
    <n v="2"/>
    <n v="2.5"/>
    <n v="4"/>
    <s v="3.9.5"/>
    <s v="4+"/>
    <x v="16"/>
    <n v="37"/>
    <n v="5"/>
    <n v="32"/>
    <n v="1"/>
  </r>
  <r>
    <n v="586"/>
    <n v="389481236"/>
    <s v="QQ郊拇-唳銝格箏憭極"/>
    <n v="72941568"/>
    <s v="USD"/>
    <n v="0"/>
    <n v="0"/>
    <x v="493"/>
    <n v="1"/>
    <n v="4.5"/>
    <n v="5"/>
    <s v="6.7.8"/>
    <s v="4+"/>
    <x v="7"/>
    <n v="40"/>
    <n v="0"/>
    <n v="1"/>
    <n v="1"/>
  </r>
  <r>
    <n v="587"/>
    <n v="389543438"/>
    <s v="Der Feueralarm"/>
    <n v="30711808"/>
    <s v="USD"/>
    <n v="0.99"/>
    <n v="1"/>
    <x v="197"/>
    <n v="0"/>
    <n v="0"/>
    <n v="0"/>
    <n v="1.2"/>
    <s v="12+"/>
    <x v="13"/>
    <n v="40"/>
    <n v="5"/>
    <n v="1"/>
    <n v="1"/>
  </r>
  <r>
    <n v="588"/>
    <n v="389638243"/>
    <s v="POF - Best Dating App for Conversations"/>
    <n v="59248640"/>
    <s v="USD"/>
    <n v="0"/>
    <n v="0"/>
    <x v="494"/>
    <n v="16"/>
    <n v="3.5"/>
    <n v="3.5"/>
    <n v="5.9"/>
    <s v="17+"/>
    <x v="9"/>
    <n v="37"/>
    <n v="5"/>
    <n v="31"/>
    <n v="1"/>
  </r>
  <r>
    <n v="589"/>
    <n v="389781154"/>
    <s v="NFL"/>
    <n v="131428352"/>
    <s v="USD"/>
    <n v="0"/>
    <n v="0"/>
    <x v="495"/>
    <n v="2"/>
    <n v="2.5"/>
    <n v="5"/>
    <s v="14.1.4"/>
    <s v="4+"/>
    <x v="10"/>
    <n v="37"/>
    <n v="1"/>
    <n v="1"/>
    <n v="1"/>
  </r>
  <r>
    <n v="590"/>
    <n v="389784247"/>
    <s v="Vernier Video Physics"/>
    <n v="40472576"/>
    <s v="USD"/>
    <n v="4.99"/>
    <n v="1"/>
    <x v="496"/>
    <n v="2"/>
    <n v="4"/>
    <n v="1"/>
    <s v="3.0.4"/>
    <s v="4+"/>
    <x v="16"/>
    <n v="37"/>
    <n v="5"/>
    <n v="5"/>
    <n v="1"/>
  </r>
  <r>
    <n v="591"/>
    <n v="389801252"/>
    <s v="Instagram"/>
    <n v="113954816"/>
    <s v="USD"/>
    <n v="0"/>
    <n v="0"/>
    <x v="497"/>
    <n v="1289"/>
    <n v="4.5"/>
    <n v="4"/>
    <n v="10.23"/>
    <s v="12+"/>
    <x v="14"/>
    <n v="37"/>
    <n v="0"/>
    <n v="29"/>
    <n v="1"/>
  </r>
  <r>
    <n v="592"/>
    <n v="390017969"/>
    <s v="Due  Reminders, Countdown Timers"/>
    <n v="32130048"/>
    <s v="USD"/>
    <n v="4.99"/>
    <n v="1"/>
    <x v="498"/>
    <n v="93"/>
    <n v="4.5"/>
    <n v="3.5"/>
    <s v="2.4.2"/>
    <s v="4+"/>
    <x v="1"/>
    <n v="37"/>
    <n v="5"/>
    <n v="17"/>
    <n v="1"/>
  </r>
  <r>
    <n v="593"/>
    <n v="390109631"/>
    <s v="UFO on Tape"/>
    <n v="35359744"/>
    <s v="USD"/>
    <n v="0.99"/>
    <n v="1"/>
    <x v="499"/>
    <n v="3"/>
    <n v="3.5"/>
    <n v="3.5"/>
    <n v="1.5"/>
    <s v="4+"/>
    <x v="0"/>
    <n v="37"/>
    <n v="3"/>
    <n v="1"/>
    <n v="1"/>
  </r>
  <r>
    <n v="594"/>
    <n v="390422167"/>
    <s v="Catan HD"/>
    <n v="812010496"/>
    <s v="USD"/>
    <n v="1.99"/>
    <n v="1"/>
    <x v="500"/>
    <n v="281"/>
    <n v="4"/>
    <n v="3.5"/>
    <s v="4.6.2"/>
    <s v="4+"/>
    <x v="0"/>
    <n v="24"/>
    <n v="5"/>
    <n v="6"/>
    <n v="1"/>
  </r>
  <r>
    <n v="595"/>
    <n v="390523040"/>
    <s v="Polar Plunge "/>
    <n v="3700705"/>
    <s v="USD"/>
    <n v="0.99"/>
    <n v="1"/>
    <x v="501"/>
    <n v="1417"/>
    <n v="3.5"/>
    <n v="3.5"/>
    <s v="1.0.0"/>
    <s v="4+"/>
    <x v="0"/>
    <n v="47"/>
    <n v="0"/>
    <n v="1"/>
    <n v="1"/>
  </r>
  <r>
    <n v="597"/>
    <n v="390577714"/>
    <s v="Sunday Ticket"/>
    <n v="92392448"/>
    <s v="USD"/>
    <n v="0"/>
    <n v="0"/>
    <x v="502"/>
    <n v="160"/>
    <n v="2.5"/>
    <n v="3"/>
    <s v="2.6.041"/>
    <s v="4+"/>
    <x v="13"/>
    <n v="24"/>
    <n v="4"/>
    <n v="1"/>
    <n v="1"/>
  </r>
  <r>
    <n v="598"/>
    <n v="391071343"/>
    <s v="憭株敶梢HD-瘚琿憭株捆擃湔"/>
    <n v="64325632"/>
    <s v="USD"/>
    <n v="0"/>
    <n v="0"/>
    <x v="503"/>
    <n v="0"/>
    <n v="2.5"/>
    <n v="0"/>
    <s v="6.1.55"/>
    <s v="4+"/>
    <x v="13"/>
    <n v="24"/>
    <n v="5"/>
    <n v="3"/>
    <n v="1"/>
  </r>
  <r>
    <n v="599"/>
    <n v="391297152"/>
    <s v="Neuroshima Hex"/>
    <n v="511094784"/>
    <s v="USD"/>
    <n v="4.99"/>
    <n v="1"/>
    <x v="504"/>
    <n v="251"/>
    <n v="4.5"/>
    <n v="4.5"/>
    <n v="3"/>
    <s v="9+"/>
    <x v="0"/>
    <n v="43"/>
    <n v="5"/>
    <n v="1"/>
    <n v="1"/>
  </r>
  <r>
    <n v="600"/>
    <n v="391304000"/>
    <s v="Maps 3D PRO - GPS for Bike, Hike, Ski &amp; Outdoor"/>
    <n v="25960448"/>
    <s v="USD"/>
    <n v="4.99"/>
    <n v="1"/>
    <x v="505"/>
    <n v="12"/>
    <n v="4"/>
    <n v="4"/>
    <s v="4.1.4"/>
    <s v="4+"/>
    <x v="15"/>
    <n v="37"/>
    <n v="0"/>
    <n v="6"/>
    <n v="1"/>
  </r>
  <r>
    <n v="601"/>
    <n v="391432693"/>
    <s v="ArtRage"/>
    <n v="58826752"/>
    <s v="USD"/>
    <n v="4.99"/>
    <n v="1"/>
    <x v="506"/>
    <n v="2"/>
    <n v="4"/>
    <n v="2.5"/>
    <s v="2.1.11"/>
    <s v="4+"/>
    <x v="13"/>
    <n v="24"/>
    <n v="5"/>
    <n v="7"/>
    <n v="1"/>
  </r>
  <r>
    <n v="602"/>
    <n v="391767653"/>
    <s v="Sleep Talk Recorder"/>
    <n v="25309184"/>
    <s v="USD"/>
    <n v="0"/>
    <n v="0"/>
    <x v="507"/>
    <n v="31"/>
    <n v="4.5"/>
    <n v="3.5"/>
    <s v="5.4.4"/>
    <s v="17+"/>
    <x v="7"/>
    <n v="38"/>
    <n v="0"/>
    <n v="31"/>
    <n v="1"/>
  </r>
  <r>
    <n v="603"/>
    <n v="391855805"/>
    <s v="Spider Solitaire by MobilityWare"/>
    <n v="39446528"/>
    <s v="USD"/>
    <n v="4.99"/>
    <n v="1"/>
    <x v="508"/>
    <n v="1862"/>
    <n v="4.5"/>
    <n v="5"/>
    <s v="3.2.1"/>
    <s v="4+"/>
    <x v="0"/>
    <n v="38"/>
    <n v="5"/>
    <n v="3"/>
    <n v="1"/>
  </r>
  <r>
    <n v="604"/>
    <n v="391947489"/>
    <s v="iSleeping by iSommeil SARL"/>
    <n v="24419328"/>
    <s v="USD"/>
    <n v="0"/>
    <n v="0"/>
    <x v="197"/>
    <n v="0"/>
    <n v="0"/>
    <n v="0"/>
    <s v="2.7.1"/>
    <s v="4+"/>
    <x v="21"/>
    <n v="38"/>
    <n v="0"/>
    <n v="3"/>
    <n v="1"/>
  </r>
  <r>
    <n v="605"/>
    <n v="391965015"/>
    <s v="銝剖撱箄挽嗉"/>
    <n v="209245184"/>
    <s v="USD"/>
    <n v="0"/>
    <n v="0"/>
    <x v="509"/>
    <n v="0"/>
    <n v="2"/>
    <n v="0"/>
    <s v="4.0.3.005"/>
    <s v="17+"/>
    <x v="5"/>
    <n v="37"/>
    <n v="0"/>
    <n v="1"/>
    <n v="1"/>
  </r>
  <r>
    <n v="606"/>
    <n v="392084834"/>
    <s v="Lane Splitter"/>
    <n v="106458112"/>
    <s v="USD"/>
    <n v="0.99"/>
    <n v="1"/>
    <x v="510"/>
    <n v="202"/>
    <n v="4.5"/>
    <n v="4.5"/>
    <s v="5.2.1"/>
    <s v="4+"/>
    <x v="0"/>
    <n v="38"/>
    <n v="4"/>
    <n v="1"/>
    <n v="1"/>
  </r>
  <r>
    <n v="607"/>
    <n v="392186427"/>
    <s v="Ryder Cup 2016  Hazeltine National Golf Club"/>
    <n v="116247552"/>
    <s v="USD"/>
    <n v="0"/>
    <n v="0"/>
    <x v="511"/>
    <n v="69"/>
    <n v="2.5"/>
    <n v="1.5"/>
    <s v="4.1.2"/>
    <s v="4+"/>
    <x v="10"/>
    <n v="37"/>
    <n v="1"/>
    <n v="1"/>
    <n v="0"/>
  </r>
  <r>
    <n v="608"/>
    <n v="392188745"/>
    <s v="Noteshelf"/>
    <n v="117406720"/>
    <s v="USD"/>
    <n v="9.99"/>
    <n v="1"/>
    <x v="512"/>
    <n v="9"/>
    <n v="4.5"/>
    <n v="4"/>
    <s v="11.9.6"/>
    <s v="4+"/>
    <x v="1"/>
    <n v="24"/>
    <n v="5"/>
    <n v="7"/>
    <n v="1"/>
  </r>
  <r>
    <n v="609"/>
    <n v="392198579"/>
    <s v="The Legend of Spookley the Square Pumpkin"/>
    <n v="36942848"/>
    <s v="USD"/>
    <n v="2.99"/>
    <n v="1"/>
    <x v="513"/>
    <n v="12"/>
    <n v="4.5"/>
    <n v="4.5"/>
    <s v="2.6.1"/>
    <s v="4+"/>
    <x v="20"/>
    <n v="37"/>
    <n v="4"/>
    <n v="1"/>
    <n v="1"/>
  </r>
  <r>
    <n v="611"/>
    <n v="392252535"/>
    <s v="BUBBLE BOBBLE DOUBLE"/>
    <n v="56954817"/>
    <s v="USD"/>
    <n v="4.99"/>
    <n v="1"/>
    <x v="514"/>
    <n v="128"/>
    <n v="3"/>
    <n v="3.5"/>
    <s v="2.0.0"/>
    <s v="4+"/>
    <x v="0"/>
    <n v="47"/>
    <n v="5"/>
    <n v="1"/>
    <n v="1"/>
  </r>
  <r>
    <n v="612"/>
    <n v="392408028"/>
    <s v="Paprika Recipe Manager"/>
    <n v="10432512"/>
    <s v="USD"/>
    <n v="4.99"/>
    <n v="1"/>
    <x v="515"/>
    <n v="83"/>
    <n v="4.5"/>
    <n v="4.5"/>
    <s v="2.2.2"/>
    <s v="17+"/>
    <x v="18"/>
    <n v="24"/>
    <n v="5"/>
    <n v="16"/>
    <n v="1"/>
  </r>
  <r>
    <n v="613"/>
    <n v="392538848"/>
    <s v="ToonCamera"/>
    <n v="29494272"/>
    <s v="USD"/>
    <n v="1.99"/>
    <n v="1"/>
    <x v="516"/>
    <n v="95"/>
    <n v="4.5"/>
    <n v="4.5"/>
    <n v="4"/>
    <s v="4+"/>
    <x v="14"/>
    <n v="37"/>
    <n v="5"/>
    <n v="13"/>
    <n v="1"/>
  </r>
  <r>
    <n v="614"/>
    <n v="392788790"/>
    <s v="Sonic The Hedgehog 4 Episode I"/>
    <n v="124710912"/>
    <s v="USD"/>
    <n v="2.99"/>
    <n v="1"/>
    <x v="517"/>
    <n v="132"/>
    <n v="4"/>
    <n v="3.5"/>
    <n v="1.5"/>
    <s v="9+"/>
    <x v="0"/>
    <n v="38"/>
    <n v="5"/>
    <n v="1"/>
    <n v="1"/>
  </r>
  <r>
    <n v="615"/>
    <n v="392790924"/>
    <s v="Cisco AnyConnect"/>
    <n v="46872576"/>
    <s v="USD"/>
    <n v="0"/>
    <n v="0"/>
    <x v="518"/>
    <n v="28"/>
    <n v="3.5"/>
    <n v="4"/>
    <s v="4.0.05066"/>
    <s v="4+"/>
    <x v="11"/>
    <n v="40"/>
    <n v="1"/>
    <n v="1"/>
    <n v="1"/>
  </r>
  <r>
    <n v="616"/>
    <n v="392796698"/>
    <s v="GroupMe"/>
    <n v="66864128"/>
    <s v="USD"/>
    <n v="0"/>
    <n v="0"/>
    <x v="519"/>
    <n v="294"/>
    <n v="4.5"/>
    <n v="4.5"/>
    <s v="5.9.0"/>
    <s v="4+"/>
    <x v="9"/>
    <n v="37"/>
    <n v="1"/>
    <n v="14"/>
    <n v="1"/>
  </r>
  <r>
    <n v="617"/>
    <n v="392899425"/>
    <s v="嗉"/>
    <n v="154910720"/>
    <s v="USD"/>
    <n v="0"/>
    <n v="0"/>
    <x v="520"/>
    <n v="1"/>
    <n v="3.5"/>
    <n v="1"/>
    <s v="5.3.0"/>
    <s v="12+"/>
    <x v="5"/>
    <n v="37"/>
    <n v="0"/>
    <n v="2"/>
    <n v="1"/>
  </r>
  <r>
    <n v="618"/>
    <n v="392915994"/>
    <s v="Jenga"/>
    <n v="97562624"/>
    <s v="USD"/>
    <n v="0"/>
    <n v="0"/>
    <x v="521"/>
    <n v="4411"/>
    <n v="4.5"/>
    <n v="4"/>
    <s v="1.7.6"/>
    <s v="4+"/>
    <x v="0"/>
    <n v="43"/>
    <n v="5"/>
    <n v="1"/>
    <n v="1"/>
  </r>
  <r>
    <n v="619"/>
    <n v="392988420"/>
    <s v="Zappos: shop shoes &amp; clothes, fast free shipping"/>
    <n v="70325248"/>
    <s v="USD"/>
    <n v="0"/>
    <n v="0"/>
    <x v="522"/>
    <n v="39452"/>
    <n v="5"/>
    <n v="5"/>
    <s v="3.9.0"/>
    <s v="4+"/>
    <x v="3"/>
    <n v="37"/>
    <n v="4"/>
    <n v="1"/>
    <n v="1"/>
  </r>
  <r>
    <n v="620"/>
    <n v="393313223"/>
    <s v="Printer Pro - Print photos, pdf and emails"/>
    <n v="98820096"/>
    <s v="USD"/>
    <n v="6.99"/>
    <n v="1"/>
    <x v="523"/>
    <n v="440"/>
    <n v="4.5"/>
    <n v="4.5"/>
    <s v="5.4.11"/>
    <s v="4+"/>
    <x v="1"/>
    <n v="37"/>
    <n v="5"/>
    <n v="9"/>
    <n v="1"/>
  </r>
  <r>
    <n v="621"/>
    <n v="393328150"/>
    <s v="Sephora Makeup &amp; Beauty App  Insider Tips &amp; Style"/>
    <n v="147001344"/>
    <s v="USD"/>
    <n v="0"/>
    <n v="0"/>
    <x v="524"/>
    <n v="301"/>
    <n v="4.5"/>
    <n v="5"/>
    <n v="17.3"/>
    <s v="4+"/>
    <x v="3"/>
    <n v="37"/>
    <n v="0"/>
    <n v="1"/>
    <n v="1"/>
  </r>
  <r>
    <n v="623"/>
    <n v="393670998"/>
    <s v="甈扯楝梯祗霂 Eudic 憓撩"/>
    <n v="152671232"/>
    <s v="USD"/>
    <n v="2.99"/>
    <n v="1"/>
    <x v="514"/>
    <n v="2"/>
    <n v="4"/>
    <n v="3.5"/>
    <s v="8.2.1"/>
    <s v="17+"/>
    <x v="4"/>
    <n v="37"/>
    <n v="5"/>
    <n v="3"/>
    <n v="1"/>
  </r>
  <r>
    <n v="624"/>
    <n v="393765873"/>
    <s v="勗 - 菔抒敶梁遞箏迂銋憸曉"/>
    <n v="235160576"/>
    <s v="USD"/>
    <n v="0"/>
    <n v="0"/>
    <x v="525"/>
    <n v="0"/>
    <n v="3.5"/>
    <n v="0"/>
    <s v="8.5.0"/>
    <s v="17+"/>
    <x v="13"/>
    <n v="38"/>
    <n v="0"/>
    <n v="2"/>
    <n v="1"/>
  </r>
  <r>
    <n v="626"/>
    <n v="393989284"/>
    <s v="Mathmateer簧"/>
    <n v="26029056"/>
    <s v="USD"/>
    <n v="1.99"/>
    <n v="1"/>
    <x v="526"/>
    <n v="2"/>
    <n v="4.5"/>
    <n v="4.5"/>
    <n v="2.2999999999999998"/>
    <s v="4+"/>
    <x v="16"/>
    <n v="37"/>
    <n v="5"/>
    <n v="1"/>
    <n v="1"/>
  </r>
  <r>
    <n v="627"/>
    <n v="394057299"/>
    <s v="Battleheart"/>
    <n v="275481600"/>
    <s v="USD"/>
    <n v="2.99"/>
    <n v="1"/>
    <x v="527"/>
    <n v="54"/>
    <n v="4.5"/>
    <n v="4.5"/>
    <n v="1.6"/>
    <s v="9+"/>
    <x v="0"/>
    <n v="38"/>
    <n v="5"/>
    <n v="1"/>
    <n v="1"/>
  </r>
  <r>
    <n v="628"/>
    <n v="394075284"/>
    <s v="Youku HD"/>
    <n v="145140736"/>
    <s v="USD"/>
    <n v="0"/>
    <n v="0"/>
    <x v="528"/>
    <n v="7"/>
    <n v="4"/>
    <n v="4.5"/>
    <n v="5"/>
    <s v="12+"/>
    <x v="13"/>
    <n v="24"/>
    <n v="5"/>
    <n v="1"/>
    <n v="1"/>
  </r>
  <r>
    <n v="629"/>
    <n v="394342281"/>
    <s v="Bowitter for iPhone"/>
    <n v="3174400"/>
    <s v="USD"/>
    <n v="0.99"/>
    <n v="1"/>
    <x v="197"/>
    <n v="0"/>
    <n v="0"/>
    <n v="0"/>
    <s v="1.5.0"/>
    <s v="4+"/>
    <x v="9"/>
    <n v="43"/>
    <n v="0"/>
    <n v="2"/>
    <n v="1"/>
  </r>
  <r>
    <n v="630"/>
    <n v="394732447"/>
    <s v="Need for Speed Hot Pursuit"/>
    <n v="1269152768"/>
    <s v="USD"/>
    <n v="4.99"/>
    <n v="1"/>
    <x v="529"/>
    <n v="20"/>
    <n v="4"/>
    <n v="3.5"/>
    <s v="1.3.10"/>
    <s v="4+"/>
    <x v="0"/>
    <n v="37"/>
    <n v="5"/>
    <n v="8"/>
    <n v="1"/>
  </r>
  <r>
    <n v="631"/>
    <n v="395042892"/>
    <s v="Instant Heart Rate+: Heart Rate &amp; Pulse Monitor"/>
    <n v="189514752"/>
    <s v="USD"/>
    <n v="4.99"/>
    <n v="1"/>
    <x v="530"/>
    <n v="475"/>
    <n v="4.5"/>
    <n v="4.5"/>
    <n v="5.72"/>
    <s v="4+"/>
    <x v="12"/>
    <n v="37"/>
    <n v="0"/>
    <n v="31"/>
    <n v="1"/>
  </r>
  <r>
    <n v="632"/>
    <n v="395096736"/>
    <s v="餃踵銵-憸恥箇巨怨膠蟡函隞瑟皜貉梯"/>
    <n v="131723264"/>
    <s v="USD"/>
    <n v="0"/>
    <n v="0"/>
    <x v="531"/>
    <n v="0"/>
    <n v="4"/>
    <n v="0"/>
    <s v="4.10.12"/>
    <s v="17+"/>
    <x v="8"/>
    <n v="37"/>
    <n v="5"/>
    <n v="1"/>
    <n v="1"/>
  </r>
  <r>
    <n v="633"/>
    <n v="395148744"/>
    <s v="NOAA Hurricane Center"/>
    <n v="8069120"/>
    <s v="USD"/>
    <n v="1.99"/>
    <n v="1"/>
    <x v="532"/>
    <n v="15"/>
    <n v="3"/>
    <n v="3"/>
    <n v="3.5"/>
    <s v="4+"/>
    <x v="2"/>
    <n v="43"/>
    <n v="0"/>
    <n v="1"/>
    <n v="1"/>
  </r>
  <r>
    <n v="634"/>
    <n v="395545555"/>
    <s v="CVS Pharmacy"/>
    <n v="129167360"/>
    <s v="USD"/>
    <n v="0"/>
    <n v="0"/>
    <x v="533"/>
    <n v="237"/>
    <n v="4"/>
    <n v="4"/>
    <s v="3.4.1"/>
    <s v="12+"/>
    <x v="3"/>
    <n v="37"/>
    <n v="0"/>
    <n v="1"/>
    <n v="1"/>
  </r>
  <r>
    <n v="635"/>
    <n v="395627741"/>
    <s v="Age of Zombies"/>
    <n v="53805056"/>
    <s v="USD"/>
    <n v="0.99"/>
    <n v="1"/>
    <x v="534"/>
    <n v="384"/>
    <n v="4.5"/>
    <n v="4.5"/>
    <s v="1.2.81"/>
    <s v="12+"/>
    <x v="0"/>
    <n v="40"/>
    <n v="5"/>
    <n v="1"/>
    <n v="1"/>
  </r>
  <r>
    <n v="636"/>
    <n v="395680819"/>
    <s v="AVPlayer"/>
    <n v="39790592"/>
    <s v="USD"/>
    <n v="2.99"/>
    <n v="1"/>
    <x v="535"/>
    <n v="11"/>
    <n v="4"/>
    <n v="5"/>
    <n v="2.84"/>
    <s v="17+"/>
    <x v="13"/>
    <n v="40"/>
    <n v="0"/>
    <n v="11"/>
    <n v="1"/>
  </r>
  <r>
    <n v="637"/>
    <n v="395893124"/>
    <s v="閫HD皜蔣閫遞箄憸曉"/>
    <n v="68668416"/>
    <s v="USD"/>
    <n v="0"/>
    <n v="0"/>
    <x v="536"/>
    <n v="4"/>
    <n v="3"/>
    <n v="2"/>
    <s v="5.5.2"/>
    <s v="12+"/>
    <x v="13"/>
    <n v="24"/>
    <n v="4"/>
    <n v="1"/>
    <n v="1"/>
  </r>
  <r>
    <n v="638"/>
    <n v="395898626"/>
    <s v="嚗閫澈撟喳嚗"/>
    <n v="88601600"/>
    <s v="USD"/>
    <n v="0"/>
    <n v="0"/>
    <x v="537"/>
    <n v="0"/>
    <n v="3"/>
    <n v="0"/>
    <s v="6.3.3"/>
    <s v="12+"/>
    <x v="13"/>
    <n v="37"/>
    <n v="0"/>
    <n v="1"/>
    <n v="1"/>
  </r>
  <r>
    <n v="639"/>
    <n v="395979574"/>
    <s v="Spider Solitaire Free by MobilityWare"/>
    <n v="91588608"/>
    <s v="USD"/>
    <n v="0"/>
    <n v="0"/>
    <x v="538"/>
    <n v="5515"/>
    <n v="4.5"/>
    <n v="4.5"/>
    <s v="3.4.0"/>
    <s v="4+"/>
    <x v="0"/>
    <n v="38"/>
    <n v="5"/>
    <n v="3"/>
    <n v="1"/>
  </r>
  <r>
    <n v="640"/>
    <n v="396082453"/>
    <s v="The Calculator"/>
    <n v="71177216"/>
    <s v="USD"/>
    <n v="2.99"/>
    <n v="1"/>
    <x v="539"/>
    <n v="25"/>
    <n v="4.5"/>
    <n v="5"/>
    <s v="4.7.0"/>
    <s v="4+"/>
    <x v="7"/>
    <n v="38"/>
    <n v="5"/>
    <n v="11"/>
    <n v="1"/>
  </r>
  <r>
    <n v="641"/>
    <n v="396085661"/>
    <s v="Game Dev Story"/>
    <n v="191455232"/>
    <s v="USD"/>
    <n v="4.99"/>
    <n v="1"/>
    <x v="540"/>
    <n v="11"/>
    <n v="4.5"/>
    <n v="4.5"/>
    <n v="2.09"/>
    <s v="4+"/>
    <x v="0"/>
    <n v="38"/>
    <n v="5"/>
    <n v="5"/>
    <n v="1"/>
  </r>
  <r>
    <n v="643"/>
    <n v="396224808"/>
    <s v="French Words for Kids - Learn Letter Sounds"/>
    <n v="35518464"/>
    <s v="USD"/>
    <n v="3.99"/>
    <n v="1"/>
    <x v="177"/>
    <n v="1"/>
    <n v="4.5"/>
    <n v="5"/>
    <s v="5.0.1"/>
    <s v="4+"/>
    <x v="16"/>
    <n v="37"/>
    <n v="5"/>
    <n v="2"/>
    <n v="1"/>
  </r>
  <r>
    <n v="644"/>
    <n v="396669943"/>
    <s v="Death Worm"/>
    <n v="29303808"/>
    <s v="USD"/>
    <n v="0.99"/>
    <n v="1"/>
    <x v="541"/>
    <n v="15"/>
    <n v="4"/>
    <n v="4"/>
    <n v="1.65"/>
    <s v="12+"/>
    <x v="0"/>
    <n v="37"/>
    <n v="5"/>
    <n v="1"/>
    <n v="1"/>
  </r>
  <r>
    <n v="646"/>
    <n v="396837225"/>
    <s v="Cartoon Wars 2: Heroes"/>
    <n v="42482779"/>
    <s v="USD"/>
    <n v="0.99"/>
    <n v="1"/>
    <x v="542"/>
    <n v="1180"/>
    <n v="4.5"/>
    <n v="4.5"/>
    <n v="111"/>
    <s v="12+"/>
    <x v="0"/>
    <n v="43"/>
    <n v="0"/>
    <n v="1"/>
    <n v="1"/>
  </r>
  <r>
    <n v="647"/>
    <n v="396885309"/>
    <s v="MSNBC"/>
    <n v="92997632"/>
    <s v="USD"/>
    <n v="0"/>
    <n v="0"/>
    <x v="543"/>
    <n v="27"/>
    <n v="3.5"/>
    <n v="2"/>
    <s v="6.0.5"/>
    <s v="12+"/>
    <x v="19"/>
    <n v="37"/>
    <n v="5"/>
    <n v="1"/>
    <n v="1"/>
  </r>
  <r>
    <n v="648"/>
    <n v="397049430"/>
    <s v="Super Stickman Golf"/>
    <n v="88879104"/>
    <s v="USD"/>
    <n v="2.99"/>
    <n v="1"/>
    <x v="544"/>
    <n v="566"/>
    <n v="4.5"/>
    <n v="4.5"/>
    <n v="2"/>
    <s v="4+"/>
    <x v="0"/>
    <n v="43"/>
    <n v="5"/>
    <n v="1"/>
    <n v="1"/>
  </r>
  <r>
    <n v="649"/>
    <n v="397533889"/>
    <s v="Black Friday 2017 Ads App - BlackFriday.fm"/>
    <n v="23296000"/>
    <s v="USD"/>
    <n v="0"/>
    <n v="0"/>
    <x v="545"/>
    <n v="0"/>
    <n v="4.5"/>
    <n v="0"/>
    <s v="3.0.3"/>
    <s v="4+"/>
    <x v="3"/>
    <n v="37"/>
    <n v="0"/>
    <n v="1"/>
    <n v="1"/>
  </r>
  <r>
    <n v="650"/>
    <n v="397836467"/>
    <s v="Hotel Dash Deluxe"/>
    <n v="50085888"/>
    <s v="USD"/>
    <n v="0.99"/>
    <n v="1"/>
    <x v="546"/>
    <n v="221"/>
    <n v="4.5"/>
    <n v="4"/>
    <s v="1.27.3"/>
    <s v="4+"/>
    <x v="0"/>
    <n v="43"/>
    <n v="4"/>
    <n v="1"/>
    <n v="1"/>
  </r>
  <r>
    <n v="651"/>
    <n v="397951063"/>
    <s v="Backbreaker 2: Vengeance"/>
    <n v="83214336"/>
    <s v="USD"/>
    <n v="0.99"/>
    <n v="1"/>
    <x v="547"/>
    <n v="304"/>
    <n v="4.5"/>
    <n v="4.5"/>
    <s v="1.3.6"/>
    <s v="4+"/>
    <x v="0"/>
    <n v="40"/>
    <n v="5"/>
    <n v="1"/>
    <n v="1"/>
  </r>
  <r>
    <n v="653"/>
    <n v="398129933"/>
    <s v="The Calculator - Free and Easy Calculating!"/>
    <n v="84945920"/>
    <s v="USD"/>
    <n v="0"/>
    <n v="0"/>
    <x v="548"/>
    <n v="1760"/>
    <n v="4.5"/>
    <n v="4.5"/>
    <s v="4.7.2"/>
    <s v="4+"/>
    <x v="7"/>
    <n v="38"/>
    <n v="5"/>
    <n v="11"/>
    <n v="1"/>
  </r>
  <r>
    <n v="654"/>
    <n v="398166286"/>
    <s v="箔頂Ｕ i-Mail嚗扎潦嚗"/>
    <n v="3833856"/>
    <s v="USD"/>
    <n v="0"/>
    <n v="0"/>
    <x v="197"/>
    <n v="0"/>
    <n v="0"/>
    <n v="0"/>
    <s v="2.1.2"/>
    <s v="17+"/>
    <x v="9"/>
    <n v="43"/>
    <n v="0"/>
    <n v="1"/>
    <n v="1"/>
  </r>
  <r>
    <n v="656"/>
    <n v="398329664"/>
    <s v="Angry Birds Seasons HD"/>
    <n v="710486016"/>
    <s v="USD"/>
    <n v="0"/>
    <n v="0"/>
    <x v="549"/>
    <n v="481"/>
    <n v="4"/>
    <n v="4.5"/>
    <s v="6.6.1"/>
    <s v="4+"/>
    <x v="0"/>
    <n v="24"/>
    <n v="5"/>
    <n v="1"/>
    <n v="1"/>
  </r>
  <r>
    <n v="657"/>
    <n v="398348506"/>
    <s v="Gravity Guy"/>
    <n v="22577152"/>
    <s v="USD"/>
    <n v="0.99"/>
    <n v="1"/>
    <x v="550"/>
    <n v="1316"/>
    <n v="4.5"/>
    <n v="4"/>
    <s v="1.4.4"/>
    <s v="9+"/>
    <x v="0"/>
    <n v="43"/>
    <n v="0"/>
    <n v="1"/>
    <n v="1"/>
  </r>
  <r>
    <n v="659"/>
    <n v="398436747"/>
    <s v="Fooducate - Lose Weight, Eat Healthy,Get Motivated"/>
    <n v="48590848"/>
    <s v="USD"/>
    <n v="0"/>
    <n v="0"/>
    <x v="551"/>
    <n v="73"/>
    <n v="4.5"/>
    <n v="4.5"/>
    <n v="4.9809999999999999"/>
    <s v="4+"/>
    <x v="12"/>
    <n v="37"/>
    <n v="0"/>
    <n v="1"/>
    <n v="1"/>
  </r>
  <r>
    <n v="660"/>
    <n v="398453262"/>
    <s v="嗉靽∠⊥銝瘣"/>
    <n v="160764928"/>
    <s v="USD"/>
    <n v="0"/>
    <n v="0"/>
    <x v="552"/>
    <n v="0"/>
    <n v="2.5"/>
    <n v="0"/>
    <s v="5.5.9"/>
    <s v="17+"/>
    <x v="5"/>
    <n v="37"/>
    <n v="0"/>
    <n v="1"/>
    <n v="1"/>
  </r>
  <r>
    <n v="661"/>
    <n v="398596699"/>
    <s v="myChevrolet"/>
    <n v="85515264"/>
    <s v="USD"/>
    <n v="0"/>
    <n v="0"/>
    <x v="553"/>
    <n v="36"/>
    <n v="2"/>
    <n v="2.5"/>
    <s v="3.6.0"/>
    <s v="17+"/>
    <x v="17"/>
    <n v="37"/>
    <n v="0"/>
    <n v="4"/>
    <n v="1"/>
  </r>
  <r>
    <n v="662"/>
    <n v="398687544"/>
    <s v="Puzzle Quest 2"/>
    <n v="1319796736"/>
    <s v="USD"/>
    <n v="2.99"/>
    <n v="1"/>
    <x v="554"/>
    <n v="104"/>
    <n v="3.5"/>
    <n v="4"/>
    <s v="1.3.4"/>
    <s v="12+"/>
    <x v="0"/>
    <n v="38"/>
    <n v="5"/>
    <n v="1"/>
    <n v="1"/>
  </r>
  <r>
    <n v="663"/>
    <n v="398860966"/>
    <s v="Mountain Biker"/>
    <n v="165394432"/>
    <s v="USD"/>
    <n v="1.99"/>
    <n v="1"/>
    <x v="422"/>
    <n v="7"/>
    <n v="3.5"/>
    <n v="4"/>
    <s v="1.0.3"/>
    <s v="4+"/>
    <x v="0"/>
    <n v="37"/>
    <n v="5"/>
    <n v="8"/>
    <n v="1"/>
  </r>
  <r>
    <n v="665"/>
    <n v="398954883"/>
    <s v="Yurekuru Call"/>
    <n v="56609792"/>
    <s v="USD"/>
    <n v="0"/>
    <n v="0"/>
    <x v="555"/>
    <n v="0"/>
    <n v="4"/>
    <n v="0"/>
    <s v="3.4.7"/>
    <s v="4+"/>
    <x v="2"/>
    <n v="37"/>
    <n v="5"/>
    <n v="2"/>
    <n v="1"/>
  </r>
  <r>
    <n v="666"/>
    <n v="398975927"/>
    <s v="Stratego簧 Single Player"/>
    <n v="195406848"/>
    <s v="USD"/>
    <n v="2.99"/>
    <n v="1"/>
    <x v="556"/>
    <n v="145"/>
    <n v="3.5"/>
    <n v="4"/>
    <s v="1.3.9"/>
    <s v="4+"/>
    <x v="0"/>
    <n v="40"/>
    <n v="5"/>
    <n v="1"/>
    <n v="1"/>
  </r>
  <r>
    <n v="667"/>
    <n v="399355755"/>
    <s v="Text Free: Free Texting + Calling + MMS"/>
    <n v="136184832"/>
    <s v="USD"/>
    <n v="0"/>
    <n v="0"/>
    <x v="557"/>
    <n v="35"/>
    <n v="4"/>
    <n v="4.5"/>
    <n v="9.25"/>
    <s v="4+"/>
    <x v="17"/>
    <n v="37"/>
    <n v="5"/>
    <n v="1"/>
    <n v="1"/>
  </r>
  <r>
    <n v="668"/>
    <n v="399363156"/>
    <s v="曇悖圈-憭湔圈剔韏悖粉頧臭辣"/>
    <n v="114878464"/>
    <s v="USD"/>
    <n v="0"/>
    <n v="0"/>
    <x v="558"/>
    <n v="4"/>
    <n v="4"/>
    <n v="2.5"/>
    <s v="5.3.6"/>
    <s v="12+"/>
    <x v="19"/>
    <n v="37"/>
    <n v="0"/>
    <n v="1"/>
    <n v="1"/>
  </r>
  <r>
    <n v="669"/>
    <n v="399452287"/>
    <s v="Merriam-Webster Dictionary"/>
    <n v="155593728"/>
    <s v="USD"/>
    <n v="0"/>
    <n v="0"/>
    <x v="559"/>
    <n v="1125"/>
    <n v="4.5"/>
    <n v="4.5"/>
    <n v="4.0999999999999996"/>
    <s v="4+"/>
    <x v="4"/>
    <n v="38"/>
    <n v="1"/>
    <n v="12"/>
    <n v="1"/>
  </r>
  <r>
    <n v="670"/>
    <n v="399608199"/>
    <s v="銝剖嗉嗉"/>
    <n v="251711488"/>
    <s v="USD"/>
    <n v="0"/>
    <n v="0"/>
    <x v="560"/>
    <n v="2"/>
    <n v="1.5"/>
    <n v="3"/>
    <s v="3.0.7"/>
    <s v="4+"/>
    <x v="5"/>
    <n v="38"/>
    <n v="0"/>
    <n v="1"/>
    <n v="1"/>
  </r>
  <r>
    <n v="672"/>
    <n v="399804936"/>
    <s v="Learn English quickly with MosaLingua"/>
    <n v="51665920"/>
    <s v="USD"/>
    <n v="4.99"/>
    <n v="1"/>
    <x v="561"/>
    <n v="0"/>
    <n v="5"/>
    <n v="0"/>
    <n v="9.1999999999999993"/>
    <s v="12+"/>
    <x v="16"/>
    <n v="38"/>
    <n v="5"/>
    <n v="5"/>
    <n v="1"/>
  </r>
  <r>
    <n v="673"/>
    <n v="400213892"/>
    <s v="Reiner Knizia's Ra"/>
    <n v="34992128"/>
    <s v="USD"/>
    <n v="3.99"/>
    <n v="1"/>
    <x v="562"/>
    <n v="110"/>
    <n v="4.5"/>
    <n v="4"/>
    <s v="1.5.1"/>
    <s v="4+"/>
    <x v="0"/>
    <n v="45"/>
    <n v="5"/>
    <n v="1"/>
    <n v="1"/>
  </r>
  <r>
    <n v="675"/>
    <n v="400666114"/>
    <s v="Guitar Pro"/>
    <n v="34405376"/>
    <s v="USD"/>
    <n v="6.99"/>
    <n v="1"/>
    <x v="563"/>
    <n v="11"/>
    <n v="4"/>
    <n v="4.5"/>
    <s v="1.7.3"/>
    <s v="4+"/>
    <x v="6"/>
    <n v="38"/>
    <n v="5"/>
    <n v="12"/>
    <n v="1"/>
  </r>
  <r>
    <n v="678"/>
    <n v="400882072"/>
    <s v="Flick Golf!"/>
    <n v="59663360"/>
    <s v="USD"/>
    <n v="0.99"/>
    <n v="1"/>
    <x v="564"/>
    <n v="211"/>
    <n v="4.5"/>
    <n v="4"/>
    <s v="1.8.1"/>
    <s v="4+"/>
    <x v="0"/>
    <n v="40"/>
    <n v="0"/>
    <n v="1"/>
    <n v="1"/>
  </r>
  <r>
    <n v="679"/>
    <n v="400971700"/>
    <s v="DirectVR Remote for DirecTV"/>
    <n v="7497728"/>
    <s v="USD"/>
    <n v="0.99"/>
    <n v="1"/>
    <x v="565"/>
    <n v="1"/>
    <n v="4"/>
    <n v="2"/>
    <s v="4.4.1"/>
    <s v="4+"/>
    <x v="7"/>
    <n v="37"/>
    <n v="0"/>
    <n v="1"/>
    <n v="1"/>
  </r>
  <r>
    <n v="680"/>
    <n v="401301276"/>
    <s v="World of Goo"/>
    <n v="119131136"/>
    <s v="USD"/>
    <n v="4.99"/>
    <n v="1"/>
    <x v="566"/>
    <n v="15"/>
    <n v="4.5"/>
    <n v="5"/>
    <n v="1.6"/>
    <s v="4+"/>
    <x v="0"/>
    <n v="37"/>
    <n v="5"/>
    <n v="1"/>
    <n v="1"/>
  </r>
  <r>
    <n v="681"/>
    <n v="401626263"/>
    <s v="Airbnb"/>
    <n v="243776512"/>
    <s v="USD"/>
    <n v="0"/>
    <n v="0"/>
    <x v="567"/>
    <n v="0"/>
    <n v="4"/>
    <n v="0"/>
    <n v="17.22"/>
    <s v="4+"/>
    <x v="8"/>
    <n v="37"/>
    <n v="5"/>
    <n v="29"/>
    <n v="1"/>
  </r>
  <r>
    <n v="682"/>
    <n v="401643317"/>
    <s v="UPAD 3"/>
    <n v="34397184"/>
    <s v="USD"/>
    <n v="5.99"/>
    <n v="1"/>
    <x v="568"/>
    <n v="164"/>
    <n v="4"/>
    <n v="4.5"/>
    <n v="3.29"/>
    <s v="4+"/>
    <x v="1"/>
    <n v="24"/>
    <n v="5"/>
    <n v="2"/>
    <n v="1"/>
  </r>
  <r>
    <n v="683"/>
    <n v="401644893"/>
    <s v="Tagesschau"/>
    <n v="83928064"/>
    <s v="USD"/>
    <n v="0"/>
    <n v="0"/>
    <x v="569"/>
    <n v="56"/>
    <n v="4"/>
    <n v="5"/>
    <s v="2.1.1"/>
    <s v="12+"/>
    <x v="19"/>
    <n v="37"/>
    <n v="5"/>
    <n v="1"/>
    <n v="1"/>
  </r>
  <r>
    <n v="684"/>
    <n v="401746066"/>
    <s v="iExit Interstate Exit Guide"/>
    <n v="9784320"/>
    <s v="USD"/>
    <n v="0"/>
    <n v="0"/>
    <x v="570"/>
    <n v="8"/>
    <n v="4.5"/>
    <n v="4.5"/>
    <s v="9.2.2"/>
    <s v="4+"/>
    <x v="8"/>
    <n v="37"/>
    <n v="5"/>
    <n v="1"/>
    <n v="1"/>
  </r>
  <r>
    <n v="685"/>
    <n v="401818935"/>
    <s v="Genius Scan+ - PDF Scanner"/>
    <n v="43338752"/>
    <s v="USD"/>
    <n v="7.99"/>
    <n v="1"/>
    <x v="571"/>
    <n v="39"/>
    <n v="4.5"/>
    <n v="4.5"/>
    <s v="4.1.6"/>
    <s v="4+"/>
    <x v="11"/>
    <n v="37"/>
    <n v="5"/>
    <n v="10"/>
    <n v="1"/>
  </r>
  <r>
    <n v="686"/>
    <n v="402012828"/>
    <s v="iSafe Pro"/>
    <n v="95949824"/>
    <s v="USD"/>
    <n v="0.99"/>
    <n v="1"/>
    <x v="572"/>
    <n v="94"/>
    <n v="4.5"/>
    <n v="4"/>
    <n v="10.11"/>
    <s v="17+"/>
    <x v="7"/>
    <n v="37"/>
    <n v="0"/>
    <n v="32"/>
    <n v="1"/>
  </r>
  <r>
    <n v="687"/>
    <n v="402370879"/>
    <s v="NBA JAM by EA SPORTS"/>
    <n v="410202112"/>
    <s v="USD"/>
    <n v="4.99"/>
    <n v="1"/>
    <x v="573"/>
    <n v="460"/>
    <n v="4"/>
    <n v="3.5"/>
    <s v="1.1.35"/>
    <s v="4+"/>
    <x v="0"/>
    <n v="37"/>
    <n v="0"/>
    <n v="8"/>
    <n v="1"/>
  </r>
  <r>
    <n v="688"/>
    <n v="402422247"/>
    <s v="iHandy Translator Pro"/>
    <n v="30382080"/>
    <s v="USD"/>
    <n v="2.99"/>
    <n v="1"/>
    <x v="574"/>
    <n v="86"/>
    <n v="4.5"/>
    <n v="4.5"/>
    <s v="1.3.1"/>
    <s v="4+"/>
    <x v="4"/>
    <n v="38"/>
    <n v="0"/>
    <n v="11"/>
    <n v="1"/>
  </r>
  <r>
    <n v="689"/>
    <n v="402614251"/>
    <s v="AR Missile - Automatic Target Tracking"/>
    <n v="17178624"/>
    <s v="USD"/>
    <n v="0.99"/>
    <n v="1"/>
    <x v="575"/>
    <n v="2"/>
    <n v="4.5"/>
    <n v="4.5"/>
    <n v="1.1100000000000001"/>
    <s v="4+"/>
    <x v="13"/>
    <n v="38"/>
    <n v="0"/>
    <n v="2"/>
    <n v="1"/>
  </r>
  <r>
    <n v="690"/>
    <n v="403037266"/>
    <s v="QuakeFeed Earthquake Map, Alerts, and News"/>
    <n v="70262784"/>
    <s v="USD"/>
    <n v="0"/>
    <n v="0"/>
    <x v="576"/>
    <n v="15"/>
    <n v="4.5"/>
    <n v="4.5"/>
    <n v="4.0999999999999996"/>
    <s v="4+"/>
    <x v="2"/>
    <n v="37"/>
    <n v="5"/>
    <n v="1"/>
    <n v="1"/>
  </r>
  <r>
    <n v="691"/>
    <n v="403090531"/>
    <s v="Dungeon Raid"/>
    <n v="11911065"/>
    <s v="USD"/>
    <n v="0.99"/>
    <n v="1"/>
    <x v="577"/>
    <n v="2927"/>
    <n v="5"/>
    <n v="5"/>
    <s v="1.3.4"/>
    <s v="9+"/>
    <x v="0"/>
    <n v="47"/>
    <n v="0"/>
    <n v="1"/>
    <n v="0"/>
  </r>
  <r>
    <n v="692"/>
    <n v="403684733"/>
    <s v="Badoo Premium - Meet new people. Extra features."/>
    <n v="157370368"/>
    <s v="USD"/>
    <n v="2.99"/>
    <n v="1"/>
    <x v="578"/>
    <n v="3"/>
    <n v="4.5"/>
    <n v="5"/>
    <s v="5.8.0"/>
    <s v="17+"/>
    <x v="9"/>
    <n v="37"/>
    <n v="4"/>
    <n v="30"/>
    <n v="1"/>
  </r>
  <r>
    <n v="693"/>
    <n v="403858572"/>
    <s v="Fruit Ninja簧"/>
    <n v="163801088"/>
    <s v="USD"/>
    <n v="0"/>
    <n v="0"/>
    <x v="579"/>
    <n v="82"/>
    <n v="4.5"/>
    <n v="4"/>
    <s v="2.5.1"/>
    <s v="4+"/>
    <x v="0"/>
    <n v="38"/>
    <n v="5"/>
    <n v="13"/>
    <n v="1"/>
  </r>
  <r>
    <n v="694"/>
    <n v="404086528"/>
    <s v="LEGO Harry Potter: Years 1-4"/>
    <n v="475697678"/>
    <s v="USD"/>
    <n v="4.99"/>
    <n v="1"/>
    <x v="429"/>
    <n v="5018"/>
    <n v="4"/>
    <n v="4"/>
    <n v="2.4"/>
    <s v="9+"/>
    <x v="0"/>
    <n v="43"/>
    <n v="5"/>
    <n v="1"/>
    <n v="1"/>
  </r>
  <r>
    <n v="695"/>
    <n v="404095058"/>
    <s v="Rat On A Skateboard"/>
    <n v="9458688"/>
    <s v="USD"/>
    <n v="1.99"/>
    <n v="1"/>
    <x v="580"/>
    <n v="11"/>
    <n v="4.5"/>
    <n v="4.5"/>
    <s v="1.22.1"/>
    <s v="4+"/>
    <x v="0"/>
    <n v="37"/>
    <n v="3"/>
    <n v="1"/>
    <n v="1"/>
  </r>
  <r>
    <n v="696"/>
    <n v="404299862"/>
    <s v="iTrackBites Plus - Smart Weight Loss Tracker &amp; Points Calculator for Diet Nutrition Watchers"/>
    <n v="67922944"/>
    <s v="USD"/>
    <n v="3.99"/>
    <n v="1"/>
    <x v="581"/>
    <n v="718"/>
    <n v="4.5"/>
    <n v="4.5"/>
    <n v="5.5"/>
    <s v="12+"/>
    <x v="12"/>
    <n v="38"/>
    <n v="5"/>
    <n v="1"/>
    <n v="1"/>
  </r>
  <r>
    <n v="697"/>
    <n v="404405151"/>
    <s v="Pocket God: Journey To Uranus"/>
    <n v="118435840"/>
    <s v="USD"/>
    <n v="1.99"/>
    <n v="1"/>
    <x v="582"/>
    <n v="98"/>
    <n v="3.5"/>
    <n v="3.5"/>
    <s v="1.05.05"/>
    <s v="9+"/>
    <x v="0"/>
    <n v="43"/>
    <n v="5"/>
    <n v="1"/>
    <n v="1"/>
  </r>
  <r>
    <n v="698"/>
    <n v="404529222"/>
    <s v="扼痔 ZOZOTOWN"/>
    <n v="43611136"/>
    <s v="USD"/>
    <n v="0"/>
    <n v="0"/>
    <x v="197"/>
    <n v="0"/>
    <n v="0"/>
    <n v="0"/>
    <s v="4.8.2"/>
    <s v="4+"/>
    <x v="3"/>
    <n v="37"/>
    <n v="0"/>
    <n v="2"/>
    <n v="1"/>
  </r>
  <r>
    <n v="699"/>
    <n v="404553553"/>
    <s v="Bloons TD 4"/>
    <n v="23447492"/>
    <s v="USD"/>
    <n v="2.99"/>
    <n v="1"/>
    <x v="583"/>
    <n v="1401"/>
    <n v="4.5"/>
    <n v="4.5"/>
    <s v="3.6.1"/>
    <s v="4+"/>
    <x v="0"/>
    <n v="47"/>
    <n v="0"/>
    <n v="1"/>
    <n v="1"/>
  </r>
  <r>
    <n v="700"/>
    <n v="404593641"/>
    <s v="Cartoon Network App  Teen Titans Go! And more!"/>
    <n v="101873664"/>
    <s v="USD"/>
    <n v="0"/>
    <n v="0"/>
    <x v="584"/>
    <n v="97"/>
    <n v="3"/>
    <n v="3.5"/>
    <n v="3.6"/>
    <s v="9+"/>
    <x v="13"/>
    <n v="37"/>
    <n v="5"/>
    <n v="1"/>
    <n v="1"/>
  </r>
  <r>
    <n v="701"/>
    <n v="404990064"/>
    <s v="SkyView簧 - Explore the Universe"/>
    <n v="93429760"/>
    <s v="USD"/>
    <n v="1.99"/>
    <n v="1"/>
    <x v="585"/>
    <n v="241"/>
    <n v="4.5"/>
    <n v="4.5"/>
    <s v="3.5.1"/>
    <s v="4+"/>
    <x v="16"/>
    <n v="37"/>
    <n v="5"/>
    <n v="1"/>
    <n v="1"/>
  </r>
  <r>
    <n v="702"/>
    <n v="405338085"/>
    <s v="Coach Guitar - Lessons &amp; Easy Tabs For Beginners"/>
    <n v="132141056"/>
    <s v="USD"/>
    <n v="0"/>
    <n v="0"/>
    <x v="586"/>
    <n v="45"/>
    <n v="4.5"/>
    <n v="4.5"/>
    <s v="4.8.1"/>
    <s v="4+"/>
    <x v="6"/>
    <n v="37"/>
    <n v="5"/>
    <n v="12"/>
    <n v="1"/>
  </r>
  <r>
    <n v="703"/>
    <n v="405548206"/>
    <s v="Lobi"/>
    <n v="38540288"/>
    <s v="USD"/>
    <n v="0"/>
    <n v="0"/>
    <x v="587"/>
    <n v="0"/>
    <n v="4"/>
    <n v="0"/>
    <s v="9.1.5"/>
    <s v="17+"/>
    <x v="9"/>
    <n v="37"/>
    <n v="0"/>
    <n v="4"/>
    <n v="1"/>
  </r>
  <r>
    <n v="704"/>
    <n v="405622181"/>
    <s v="MONOPOLY for iPad"/>
    <n v="979909632"/>
    <s v="USD"/>
    <n v="4.99"/>
    <n v="1"/>
    <x v="588"/>
    <n v="110"/>
    <n v="3.5"/>
    <n v="3.5"/>
    <s v="1.1.93"/>
    <s v="4+"/>
    <x v="0"/>
    <n v="24"/>
    <n v="5"/>
    <n v="8"/>
    <n v="1"/>
  </r>
  <r>
    <n v="706"/>
    <n v="405667771"/>
    <s v="閫HD-鈭箸銋,頝函甇函剜"/>
    <n v="90725376"/>
    <s v="USD"/>
    <n v="0"/>
    <n v="0"/>
    <x v="589"/>
    <n v="8"/>
    <n v="4"/>
    <n v="4.5"/>
    <s v="5.0.8"/>
    <s v="12+"/>
    <x v="13"/>
    <n v="24"/>
    <n v="4"/>
    <n v="1"/>
    <n v="1"/>
  </r>
  <r>
    <n v="707"/>
    <n v="405743220"/>
    <s v="Eden - World Builder"/>
    <n v="122429440"/>
    <s v="USD"/>
    <n v="0.99"/>
    <n v="1"/>
    <x v="590"/>
    <n v="1157"/>
    <n v="4"/>
    <n v="4.5"/>
    <n v="2.1"/>
    <s v="9+"/>
    <x v="0"/>
    <n v="43"/>
    <n v="5"/>
    <n v="1"/>
    <n v="1"/>
  </r>
  <r>
    <n v="708"/>
    <n v="405891908"/>
    <s v="Holiday Greetings - 3D Animations, Emoji, Emoticons, Sounds &amp; Videos for Special Occasions"/>
    <n v="12783616"/>
    <s v="USD"/>
    <n v="0.99"/>
    <n v="1"/>
    <x v="591"/>
    <n v="13"/>
    <n v="4"/>
    <n v="4"/>
    <n v="10.33"/>
    <s v="17+"/>
    <x v="13"/>
    <n v="38"/>
    <n v="4"/>
    <n v="1"/>
    <n v="1"/>
  </r>
  <r>
    <n v="710"/>
    <n v="406239138"/>
    <s v="Puffin Browser Pro"/>
    <n v="63474688"/>
    <s v="USD"/>
    <n v="3.99"/>
    <n v="1"/>
    <x v="592"/>
    <n v="80"/>
    <n v="3.5"/>
    <n v="3"/>
    <s v="5.2.0"/>
    <s v="17+"/>
    <x v="7"/>
    <n v="37"/>
    <n v="5"/>
    <n v="28"/>
    <n v="1"/>
  </r>
  <r>
    <n v="712"/>
    <n v="406541444"/>
    <s v="8mm Vintage Camera"/>
    <n v="22227968"/>
    <s v="USD"/>
    <n v="1.99"/>
    <n v="1"/>
    <x v="593"/>
    <n v="14"/>
    <n v="4.5"/>
    <n v="4"/>
    <s v="2.5.1"/>
    <s v="4+"/>
    <x v="14"/>
    <n v="37"/>
    <n v="0"/>
    <n v="4"/>
    <n v="1"/>
  </r>
  <r>
    <n v="713"/>
    <n v="406719683"/>
    <s v="GasBuddy"/>
    <n v="145240064"/>
    <s v="USD"/>
    <n v="0"/>
    <n v="0"/>
    <x v="594"/>
    <n v="330"/>
    <n v="4.5"/>
    <n v="4.5"/>
    <s v="4.4.6.1"/>
    <s v="17+"/>
    <x v="8"/>
    <n v="37"/>
    <n v="4"/>
    <n v="1"/>
    <n v="1"/>
  </r>
  <r>
    <n v="714"/>
    <n v="406732590"/>
    <s v="Paprika Recipe Manager for iPhone"/>
    <n v="10426368"/>
    <s v="USD"/>
    <n v="4.99"/>
    <n v="1"/>
    <x v="595"/>
    <n v="84"/>
    <n v="4.5"/>
    <n v="4.5"/>
    <s v="2.2.1"/>
    <s v="17+"/>
    <x v="18"/>
    <n v="37"/>
    <n v="0"/>
    <n v="16"/>
    <n v="1"/>
  </r>
  <r>
    <n v="716"/>
    <n v="407262212"/>
    <s v="BillMinder - Bill Reminder and Organizer"/>
    <n v="4278742"/>
    <s v="USD"/>
    <n v="1.99"/>
    <n v="1"/>
    <x v="596"/>
    <n v="668"/>
    <n v="4.5"/>
    <n v="4"/>
    <s v="3.7.6"/>
    <s v="4+"/>
    <x v="5"/>
    <n v="43"/>
    <n v="0"/>
    <n v="6"/>
    <n v="1"/>
  </r>
  <r>
    <n v="717"/>
    <n v="407375789"/>
    <s v="myCardLists Christmas Card Address Label Printing"/>
    <n v="21371904"/>
    <s v="USD"/>
    <n v="1.99"/>
    <n v="1"/>
    <x v="597"/>
    <n v="1"/>
    <n v="4"/>
    <n v="5"/>
    <n v="4.4000000000000004"/>
    <s v="4+"/>
    <x v="7"/>
    <n v="37"/>
    <n v="5"/>
    <n v="1"/>
    <n v="1"/>
  </r>
  <r>
    <n v="719"/>
    <n v="407558537"/>
    <s v="Capital One Mobile"/>
    <n v="273259520"/>
    <s v="USD"/>
    <n v="0"/>
    <n v="0"/>
    <x v="598"/>
    <n v="57"/>
    <n v="4.5"/>
    <n v="4"/>
    <s v="5.19.1"/>
    <s v="4+"/>
    <x v="5"/>
    <n v="37"/>
    <n v="5"/>
    <n v="2"/>
    <n v="1"/>
  </r>
  <r>
    <n v="720"/>
    <n v="407690035"/>
    <s v="HotelTonight - Great Deals on Last Minute Hotels"/>
    <n v="79332352"/>
    <s v="USD"/>
    <n v="0"/>
    <n v="0"/>
    <x v="599"/>
    <n v="1707"/>
    <n v="4.5"/>
    <n v="5"/>
    <n v="10.15"/>
    <s v="12+"/>
    <x v="8"/>
    <n v="37"/>
    <n v="5"/>
    <n v="6"/>
    <n v="1"/>
  </r>
  <r>
    <n v="721"/>
    <n v="407707744"/>
    <s v="The 7th Guest"/>
    <n v="655987075"/>
    <s v="USD"/>
    <n v="4.99"/>
    <n v="1"/>
    <x v="600"/>
    <n v="216"/>
    <n v="4"/>
    <n v="3.5"/>
    <n v="7.5"/>
    <s v="12+"/>
    <x v="0"/>
    <n v="43"/>
    <n v="5"/>
    <n v="1"/>
    <n v="1"/>
  </r>
  <r>
    <n v="724"/>
    <n v="407838198"/>
    <s v="Stack the Countries簧"/>
    <n v="188030976"/>
    <s v="USD"/>
    <n v="2.99"/>
    <n v="1"/>
    <x v="601"/>
    <n v="37"/>
    <n v="4.5"/>
    <n v="4.5"/>
    <n v="2.7"/>
    <s v="4+"/>
    <x v="16"/>
    <n v="40"/>
    <n v="5"/>
    <n v="1"/>
    <n v="1"/>
  </r>
  <r>
    <n v="727"/>
    <n v="407925512"/>
    <s v="曇悖閫HD-璆隡,銋6蝵"/>
    <n v="123563008"/>
    <s v="USD"/>
    <n v="0"/>
    <n v="0"/>
    <x v="602"/>
    <n v="4"/>
    <n v="4"/>
    <n v="4"/>
    <s v="5.1.5"/>
    <s v="17+"/>
    <x v="13"/>
    <n v="24"/>
    <n v="5"/>
    <n v="3"/>
    <n v="1"/>
  </r>
  <r>
    <n v="728"/>
    <n v="407949800"/>
    <s v="Secret of Mana"/>
    <n v="192136192"/>
    <s v="USD"/>
    <n v="7.99"/>
    <n v="1"/>
    <x v="536"/>
    <n v="50"/>
    <n v="4"/>
    <n v="3.5"/>
    <s v="3.2.0"/>
    <s v="9+"/>
    <x v="0"/>
    <n v="37"/>
    <n v="0"/>
    <n v="6"/>
    <n v="1"/>
  </r>
  <r>
    <n v="729"/>
    <n v="407976815"/>
    <s v="AVPlayerHD"/>
    <n v="39835648"/>
    <s v="USD"/>
    <n v="2.99"/>
    <n v="1"/>
    <x v="603"/>
    <n v="14"/>
    <n v="4"/>
    <n v="4.5"/>
    <n v="2.84"/>
    <s v="17+"/>
    <x v="13"/>
    <n v="24"/>
    <n v="5"/>
    <n v="11"/>
    <n v="1"/>
  </r>
  <r>
    <n v="730"/>
    <n v="408233979"/>
    <s v="SimplePhysics"/>
    <n v="8773632"/>
    <s v="USD"/>
    <n v="1.99"/>
    <n v="1"/>
    <x v="604"/>
    <n v="66"/>
    <n v="4.5"/>
    <n v="4"/>
    <s v="2.1.3"/>
    <s v="9+"/>
    <x v="0"/>
    <n v="43"/>
    <n v="5"/>
    <n v="1"/>
    <n v="1"/>
  </r>
  <r>
    <n v="731"/>
    <n v="408854559"/>
    <s v="Hot Springs Story"/>
    <n v="183409664"/>
    <s v="USD"/>
    <n v="4.99"/>
    <n v="1"/>
    <x v="605"/>
    <n v="1"/>
    <n v="4.5"/>
    <n v="1"/>
    <n v="2.02"/>
    <s v="4+"/>
    <x v="0"/>
    <n v="38"/>
    <n v="5"/>
    <n v="6"/>
    <n v="1"/>
  </r>
  <r>
    <n v="732"/>
    <n v="409128287"/>
    <s v="The Guardian"/>
    <n v="92966912"/>
    <s v="USD"/>
    <n v="0"/>
    <n v="0"/>
    <x v="606"/>
    <n v="13"/>
    <n v="5"/>
    <n v="5"/>
    <n v="4.3"/>
    <s v="12+"/>
    <x v="19"/>
    <n v="37"/>
    <n v="5"/>
    <n v="1"/>
    <n v="1"/>
  </r>
  <r>
    <n v="733"/>
    <n v="409157308"/>
    <s v="Annabel Karmel's Baby &amp; Toddler Recipe App"/>
    <n v="104406016"/>
    <s v="USD"/>
    <n v="4.99"/>
    <n v="1"/>
    <x v="555"/>
    <n v="5"/>
    <n v="2"/>
    <n v="1"/>
    <n v="1.29"/>
    <s v="4+"/>
    <x v="18"/>
    <n v="37"/>
    <n v="5"/>
    <n v="1"/>
    <n v="1"/>
  </r>
  <r>
    <n v="734"/>
    <n v="409299054"/>
    <s v="SecurityCam for iPhone"/>
    <n v="10469376"/>
    <s v="USD"/>
    <n v="0.99"/>
    <n v="1"/>
    <x v="183"/>
    <n v="1"/>
    <n v="1"/>
    <n v="1"/>
    <n v="1.131"/>
    <s v="4+"/>
    <x v="14"/>
    <n v="39"/>
    <n v="0"/>
    <n v="2"/>
    <n v="1"/>
  </r>
  <r>
    <n v="735"/>
    <n v="409362880"/>
    <s v="La Banque Postale"/>
    <n v="23792640"/>
    <s v="USD"/>
    <n v="0"/>
    <n v="0"/>
    <x v="23"/>
    <n v="0"/>
    <n v="3"/>
    <n v="0"/>
    <s v="5.5.0"/>
    <s v="4+"/>
    <x v="5"/>
    <n v="37"/>
    <n v="5"/>
    <n v="1"/>
    <n v="1"/>
  </r>
  <r>
    <n v="736"/>
    <n v="409395695"/>
    <s v="My Score Plus Weight Loss, Food &amp; Exercise Tracker"/>
    <n v="60144640"/>
    <s v="USD"/>
    <n v="0"/>
    <n v="0"/>
    <x v="607"/>
    <n v="1"/>
    <n v="4"/>
    <n v="5"/>
    <s v="4.2.1"/>
    <s v="4+"/>
    <x v="12"/>
    <n v="37"/>
    <n v="0"/>
    <n v="1"/>
    <n v="1"/>
  </r>
  <r>
    <n v="737"/>
    <n v="409563112"/>
    <s v="勗慵D -洽銋2閫剜"/>
    <n v="154600448"/>
    <s v="USD"/>
    <n v="0"/>
    <n v="0"/>
    <x v="608"/>
    <n v="0"/>
    <n v="4"/>
    <n v="0"/>
    <s v="8.5.1"/>
    <s v="17+"/>
    <x v="13"/>
    <n v="24"/>
    <n v="5"/>
    <n v="2"/>
    <n v="1"/>
  </r>
  <r>
    <n v="738"/>
    <n v="409605521"/>
    <s v="Quit Pro"/>
    <n v="33914880"/>
    <s v="USD"/>
    <n v="0.99"/>
    <n v="1"/>
    <x v="609"/>
    <n v="18"/>
    <n v="4.5"/>
    <n v="4.5"/>
    <n v="3"/>
    <s v="12+"/>
    <x v="12"/>
    <n v="37"/>
    <n v="0"/>
    <n v="3"/>
    <n v="1"/>
  </r>
  <r>
    <n v="741"/>
    <n v="409838725"/>
    <s v="Splice - Video Editor + Movie Maker by GoPro"/>
    <n v="123070464"/>
    <s v="USD"/>
    <n v="0"/>
    <n v="0"/>
    <x v="610"/>
    <n v="2723"/>
    <n v="4.5"/>
    <n v="5"/>
    <s v="3.5.3"/>
    <s v="4+"/>
    <x v="14"/>
    <n v="37"/>
    <n v="5"/>
    <n v="22"/>
    <n v="1"/>
  </r>
  <r>
    <n v="742"/>
    <n v="409869453"/>
    <s v="Localscope - Find places and people around you"/>
    <n v="13852672"/>
    <s v="USD"/>
    <n v="2.99"/>
    <n v="1"/>
    <x v="611"/>
    <n v="8"/>
    <n v="4.5"/>
    <n v="4.5"/>
    <n v="4.5"/>
    <s v="12+"/>
    <x v="15"/>
    <n v="37"/>
    <n v="0"/>
    <n v="21"/>
    <n v="1"/>
  </r>
  <r>
    <n v="743"/>
    <n v="409890132"/>
    <s v="Slingo Supreme HD"/>
    <n v="60013568"/>
    <s v="USD"/>
    <n v="0.99"/>
    <n v="1"/>
    <x v="612"/>
    <n v="15"/>
    <n v="4.5"/>
    <n v="3.5"/>
    <s v="2.1.46"/>
    <s v="4+"/>
    <x v="0"/>
    <n v="24"/>
    <n v="5"/>
    <n v="1"/>
    <n v="1"/>
  </r>
  <r>
    <n v="744"/>
    <n v="410031728"/>
    <s v="VLC Streamer"/>
    <n v="82395136"/>
    <s v="USD"/>
    <n v="2.99"/>
    <n v="1"/>
    <x v="613"/>
    <n v="41"/>
    <n v="4.5"/>
    <n v="4.5"/>
    <n v="5.71"/>
    <s v="4+"/>
    <x v="13"/>
    <n v="37"/>
    <n v="5"/>
    <n v="34"/>
    <n v="1"/>
  </r>
  <r>
    <n v="745"/>
    <n v="410089731"/>
    <s v="Low Carb Diet Tracker PRO by Carb Manager"/>
    <n v="57810944"/>
    <s v="USD"/>
    <n v="2.99"/>
    <n v="1"/>
    <x v="614"/>
    <n v="1671"/>
    <n v="4.5"/>
    <n v="4.5"/>
    <s v="4.4.3"/>
    <s v="4+"/>
    <x v="12"/>
    <n v="37"/>
    <n v="5"/>
    <n v="12"/>
    <n v="1"/>
  </r>
  <r>
    <n v="746"/>
    <n v="410148139"/>
    <s v="NOAA Weather Radio"/>
    <n v="14232576"/>
    <s v="USD"/>
    <n v="3.99"/>
    <n v="1"/>
    <x v="615"/>
    <n v="53"/>
    <n v="4"/>
    <n v="4"/>
    <s v="9.4.5"/>
    <s v="4+"/>
    <x v="2"/>
    <n v="37"/>
    <n v="0"/>
    <n v="1"/>
    <n v="1"/>
  </r>
  <r>
    <n v="747"/>
    <n v="410229362"/>
    <s v="Mad Skills Motocross"/>
    <n v="16949248"/>
    <s v="USD"/>
    <n v="0.99"/>
    <n v="1"/>
    <x v="616"/>
    <n v="53"/>
    <n v="4.5"/>
    <n v="3.5"/>
    <s v="3.7.0"/>
    <s v="12+"/>
    <x v="0"/>
    <n v="43"/>
    <n v="5"/>
    <n v="1"/>
    <n v="1"/>
  </r>
  <r>
    <n v="748"/>
    <n v="410315894"/>
    <s v="Pearson eText"/>
    <n v="21079040"/>
    <s v="USD"/>
    <n v="0"/>
    <n v="0"/>
    <x v="617"/>
    <n v="4"/>
    <n v="2.5"/>
    <n v="2"/>
    <n v="1.1100000000000001"/>
    <s v="4+"/>
    <x v="16"/>
    <n v="24"/>
    <n v="5"/>
    <n v="8"/>
    <n v="1"/>
  </r>
  <r>
    <n v="749"/>
    <n v="410319945"/>
    <s v="QWOP for iOS"/>
    <n v="27227934"/>
    <s v="USD"/>
    <n v="0.99"/>
    <n v="1"/>
    <x v="618"/>
    <n v="288"/>
    <n v="4"/>
    <n v="4.5"/>
    <n v="1.07"/>
    <s v="4+"/>
    <x v="0"/>
    <n v="43"/>
    <n v="4"/>
    <n v="1"/>
    <n v="1"/>
  </r>
  <r>
    <n v="750"/>
    <n v="410351918"/>
    <s v="Sleep Pillow Sounds: white noise, rain, ocean, fan"/>
    <n v="124150784"/>
    <s v="USD"/>
    <n v="2.99"/>
    <n v="1"/>
    <x v="619"/>
    <n v="2692"/>
    <n v="4.5"/>
    <n v="5"/>
    <n v="7.4"/>
    <s v="4+"/>
    <x v="12"/>
    <n v="37"/>
    <n v="5"/>
    <n v="31"/>
    <n v="1"/>
  </r>
  <r>
    <n v="751"/>
    <n v="410395246"/>
    <s v="Microsoft OneNote"/>
    <n v="233533440"/>
    <s v="USD"/>
    <n v="0"/>
    <n v="0"/>
    <x v="620"/>
    <n v="1213"/>
    <n v="4.5"/>
    <n v="4.5"/>
    <n v="16"/>
    <s v="4+"/>
    <x v="1"/>
    <n v="37"/>
    <n v="5"/>
    <n v="33"/>
    <n v="1"/>
  </r>
  <r>
    <n v="752"/>
    <n v="410896080"/>
    <s v="PlayStation簧App"/>
    <n v="20168704"/>
    <s v="USD"/>
    <n v="0"/>
    <n v="0"/>
    <x v="621"/>
    <n v="491"/>
    <n v="3"/>
    <n v="2.5"/>
    <s v="4.20.9"/>
    <s v="12+"/>
    <x v="13"/>
    <n v="37"/>
    <n v="4"/>
    <n v="19"/>
    <n v="1"/>
  </r>
  <r>
    <n v="753"/>
    <n v="411206394"/>
    <s v="Scan - QR Code and Barcode Reader"/>
    <n v="10058752"/>
    <s v="USD"/>
    <n v="1.99"/>
    <n v="1"/>
    <x v="622"/>
    <n v="126"/>
    <n v="4.5"/>
    <n v="3.5"/>
    <n v="2.7"/>
    <s v="4+"/>
    <x v="7"/>
    <n v="38"/>
    <n v="4"/>
    <n v="14"/>
    <n v="1"/>
  </r>
  <r>
    <n v="754"/>
    <n v="411430426"/>
    <s v="Carnivores: Ice Age Pro"/>
    <n v="198701056"/>
    <s v="USD"/>
    <n v="2.99"/>
    <n v="1"/>
    <x v="623"/>
    <n v="62"/>
    <n v="4.5"/>
    <n v="4"/>
    <n v="1.71"/>
    <s v="12+"/>
    <x v="0"/>
    <n v="37"/>
    <n v="5"/>
    <n v="4"/>
    <n v="1"/>
  </r>
  <r>
    <n v="755"/>
    <n v="411608323"/>
    <s v="晞 梯霅/望蝝"/>
    <n v="813500416"/>
    <s v="USD"/>
    <n v="6.99"/>
    <n v="1"/>
    <x v="197"/>
    <n v="0"/>
    <n v="0"/>
    <n v="0"/>
    <s v="3.4.1"/>
    <s v="4+"/>
    <x v="4"/>
    <n v="37"/>
    <n v="5"/>
    <n v="1"/>
    <n v="1"/>
  </r>
  <r>
    <n v="756"/>
    <n v="411711646"/>
    <s v="Fighter Verses - memorize bible verses"/>
    <n v="13778944"/>
    <s v="USD"/>
    <n v="2.99"/>
    <n v="1"/>
    <x v="624"/>
    <n v="1"/>
    <n v="4.5"/>
    <n v="1"/>
    <s v="4.0.8"/>
    <s v="4+"/>
    <x v="4"/>
    <n v="37"/>
    <n v="4"/>
    <n v="3"/>
    <n v="1"/>
  </r>
  <r>
    <n v="757"/>
    <n v="411766326"/>
    <s v="Schoology"/>
    <n v="120382464"/>
    <s v="USD"/>
    <n v="0"/>
    <n v="0"/>
    <x v="625"/>
    <n v="9"/>
    <n v="3"/>
    <n v="4"/>
    <s v="3.15.0"/>
    <s v="4+"/>
    <x v="16"/>
    <n v="37"/>
    <n v="5"/>
    <n v="4"/>
    <n v="1"/>
  </r>
  <r>
    <n v="758"/>
    <n v="411843682"/>
    <s v="iDarkroom"/>
    <n v="29369344"/>
    <s v="USD"/>
    <n v="0.99"/>
    <n v="1"/>
    <x v="605"/>
    <n v="1"/>
    <n v="4.5"/>
    <n v="4"/>
    <n v="2.6"/>
    <s v="4+"/>
    <x v="14"/>
    <n v="37"/>
    <n v="0"/>
    <n v="31"/>
    <n v="1"/>
  </r>
  <r>
    <n v="759"/>
    <n v="411930498"/>
    <s v="GolfNow  Book Tee Times, Golf GPS, Scorecard"/>
    <n v="75874304"/>
    <s v="USD"/>
    <n v="0"/>
    <n v="0"/>
    <x v="626"/>
    <n v="99"/>
    <n v="4"/>
    <n v="4.5"/>
    <s v="2.16.6"/>
    <s v="4+"/>
    <x v="10"/>
    <n v="37"/>
    <n v="5"/>
    <n v="3"/>
    <n v="1"/>
  </r>
  <r>
    <n v="760"/>
    <n v="412223222"/>
    <s v="Hudl"/>
    <n v="233934848"/>
    <s v="USD"/>
    <n v="0"/>
    <n v="0"/>
    <x v="627"/>
    <n v="3"/>
    <n v="3.5"/>
    <n v="2.5"/>
    <s v="5.12.1"/>
    <s v="4+"/>
    <x v="10"/>
    <n v="37"/>
    <n v="3"/>
    <n v="1"/>
    <n v="1"/>
  </r>
  <r>
    <n v="761"/>
    <n v="412395632"/>
    <s v="銋閫HD-賡嘀,甈Ｖ憸,憟批蝵"/>
    <n v="136668160"/>
    <s v="USD"/>
    <n v="0"/>
    <n v="0"/>
    <x v="628"/>
    <n v="1"/>
    <n v="4"/>
    <n v="1"/>
    <s v="6.1.4"/>
    <s v="17+"/>
    <x v="13"/>
    <n v="24"/>
    <n v="5"/>
    <n v="2"/>
    <n v="1"/>
  </r>
  <r>
    <n v="762"/>
    <n v="412403556"/>
    <s v="TEDiSUB - Enjoy TED Talks with Subtitles"/>
    <n v="44099584"/>
    <s v="USD"/>
    <n v="0"/>
    <n v="0"/>
    <x v="629"/>
    <n v="136"/>
    <n v="4.5"/>
    <n v="5"/>
    <s v="5.7.2"/>
    <s v="12+"/>
    <x v="13"/>
    <n v="37"/>
    <n v="1"/>
    <n v="3"/>
    <n v="1"/>
  </r>
  <r>
    <n v="763"/>
    <n v="412792865"/>
    <s v="SkyDroid - Golf GPS"/>
    <n v="25606144"/>
    <s v="USD"/>
    <n v="1.99"/>
    <n v="1"/>
    <x v="630"/>
    <n v="1"/>
    <n v="4"/>
    <n v="5"/>
    <s v="1.10.1"/>
    <s v="4+"/>
    <x v="10"/>
    <n v="37"/>
    <n v="0"/>
    <n v="1"/>
    <n v="1"/>
  </r>
  <r>
    <n v="765"/>
    <n v="413246702"/>
    <s v="Verbrechen - echte Polizeif瓣lle aus Deiner Umgebung"/>
    <n v="8161280"/>
    <s v="USD"/>
    <n v="1.99"/>
    <n v="1"/>
    <x v="197"/>
    <n v="0"/>
    <n v="0"/>
    <n v="0"/>
    <s v="3.0.1"/>
    <s v="4+"/>
    <x v="19"/>
    <n v="38"/>
    <n v="5"/>
    <n v="1"/>
    <n v="1"/>
  </r>
  <r>
    <n v="766"/>
    <n v="413423472"/>
    <s v="Legendary Wars"/>
    <n v="247508992"/>
    <s v="USD"/>
    <n v="0.99"/>
    <n v="1"/>
    <x v="631"/>
    <n v="2253"/>
    <n v="4.5"/>
    <n v="5"/>
    <n v="2.2999999999999998"/>
    <s v="9+"/>
    <x v="0"/>
    <n v="43"/>
    <n v="5"/>
    <n v="1"/>
    <n v="1"/>
  </r>
  <r>
    <n v="767"/>
    <n v="413487517"/>
    <s v="踴 扎萸潦 - NAVITIME柴潦"/>
    <n v="125665280"/>
    <s v="USD"/>
    <n v="0"/>
    <n v="0"/>
    <x v="197"/>
    <n v="0"/>
    <n v="0"/>
    <n v="0"/>
    <s v="4.28.0"/>
    <s v="4+"/>
    <x v="15"/>
    <n v="37"/>
    <n v="5"/>
    <n v="1"/>
    <n v="1"/>
  </r>
  <r>
    <n v="768"/>
    <n v="413511993"/>
    <s v="Weather Radio by WDT"/>
    <n v="22879232"/>
    <s v="USD"/>
    <n v="4.99"/>
    <n v="1"/>
    <x v="632"/>
    <n v="26"/>
    <n v="3"/>
    <n v="3"/>
    <s v="3.0.5"/>
    <s v="4+"/>
    <x v="2"/>
    <n v="38"/>
    <n v="5"/>
    <n v="1"/>
    <n v="1"/>
  </r>
  <r>
    <n v="769"/>
    <n v="413515229"/>
    <s v="Home Design 3D - 3D Printing Edition"/>
    <n v="210538496"/>
    <s v="USD"/>
    <n v="6.99"/>
    <n v="1"/>
    <x v="633"/>
    <n v="72"/>
    <n v="4.5"/>
    <n v="4.5"/>
    <s v="4.1.1"/>
    <s v="4+"/>
    <x v="1"/>
    <n v="37"/>
    <n v="5"/>
    <n v="16"/>
    <n v="1"/>
  </r>
  <r>
    <n v="770"/>
    <n v="413618155"/>
    <s v="怒 - McDonald's Japan"/>
    <n v="61166592"/>
    <s v="USD"/>
    <n v="0"/>
    <n v="0"/>
    <x v="456"/>
    <n v="0"/>
    <n v="3"/>
    <n v="0"/>
    <s v="4.0.12"/>
    <s v="4+"/>
    <x v="18"/>
    <n v="38"/>
    <n v="0"/>
    <n v="1"/>
    <n v="1"/>
  </r>
  <r>
    <n v="771"/>
    <n v="413936865"/>
    <s v="SkyView簧 Free - Explore the Universe"/>
    <n v="87593984"/>
    <s v="USD"/>
    <n v="0"/>
    <n v="0"/>
    <x v="634"/>
    <n v="602"/>
    <n v="4.5"/>
    <n v="4.5"/>
    <s v="3.5.1"/>
    <s v="4+"/>
    <x v="16"/>
    <n v="37"/>
    <n v="5"/>
    <n v="1"/>
    <n v="1"/>
  </r>
  <r>
    <n v="772"/>
    <n v="413993350"/>
    <s v="蝵憭拐-唳鈭輻蹂漱像"/>
    <n v="156446720"/>
    <s v="USD"/>
    <n v="0"/>
    <n v="0"/>
    <x v="635"/>
    <n v="0"/>
    <n v="4"/>
    <n v="0"/>
    <s v="8.4.3"/>
    <s v="4+"/>
    <x v="17"/>
    <n v="37"/>
    <n v="3"/>
    <n v="3"/>
    <n v="1"/>
  </r>
  <r>
    <n v="773"/>
    <n v="414002091"/>
    <s v="WordFoto"/>
    <n v="5800960"/>
    <s v="USD"/>
    <n v="1.99"/>
    <n v="1"/>
    <x v="636"/>
    <n v="10"/>
    <n v="4"/>
    <n v="3.5"/>
    <s v="1.1.1"/>
    <s v="4+"/>
    <x v="14"/>
    <n v="38"/>
    <n v="5"/>
    <n v="1"/>
    <n v="1"/>
  </r>
  <r>
    <n v="774"/>
    <n v="414113282"/>
    <s v="IRS2Go"/>
    <n v="10110976"/>
    <s v="USD"/>
    <n v="0"/>
    <n v="0"/>
    <x v="637"/>
    <n v="47"/>
    <n v="3"/>
    <n v="3"/>
    <s v="5.3.1"/>
    <s v="17+"/>
    <x v="5"/>
    <n v="37"/>
    <n v="4"/>
    <n v="2"/>
    <n v="1"/>
  </r>
  <r>
    <n v="775"/>
    <n v="414245413"/>
    <s v="鈭砌-擐活韐凋僭舫188"/>
    <n v="242618368"/>
    <s v="USD"/>
    <n v="0"/>
    <n v="0"/>
    <x v="638"/>
    <n v="4"/>
    <n v="3.5"/>
    <n v="1.5"/>
    <s v="6.1.0"/>
    <s v="17+"/>
    <x v="3"/>
    <n v="38"/>
    <n v="0"/>
    <n v="2"/>
    <n v="1"/>
  </r>
  <r>
    <n v="776"/>
    <n v="414430589"/>
    <s v="閫HD-甈Ｖ憸2 函擐"/>
    <n v="79696896"/>
    <s v="USD"/>
    <n v="0"/>
    <n v="0"/>
    <x v="639"/>
    <n v="5"/>
    <n v="4"/>
    <n v="3"/>
    <n v="6.6"/>
    <s v="17+"/>
    <x v="13"/>
    <n v="24"/>
    <n v="5"/>
    <n v="1"/>
    <n v="1"/>
  </r>
  <r>
    <n v="777"/>
    <n v="414478124"/>
    <s v="WeChat"/>
    <n v="182624256"/>
    <s v="USD"/>
    <n v="0"/>
    <n v="0"/>
    <x v="640"/>
    <n v="100"/>
    <n v="4.5"/>
    <n v="4"/>
    <s v="6.5.8"/>
    <s v="12+"/>
    <x v="9"/>
    <n v="38"/>
    <n v="4"/>
    <n v="21"/>
    <n v="1"/>
  </r>
  <r>
    <n v="778"/>
    <n v="414603431"/>
    <s v="QQ喃-亥啜喃"/>
    <n v="154551296"/>
    <s v="USD"/>
    <n v="0"/>
    <n v="0"/>
    <x v="641"/>
    <n v="7"/>
    <n v="3.5"/>
    <n v="5"/>
    <n v="7.5"/>
    <s v="4+"/>
    <x v="6"/>
    <n v="37"/>
    <n v="0"/>
    <n v="3"/>
    <n v="1"/>
  </r>
  <r>
    <n v="779"/>
    <n v="414706506"/>
    <s v="Google Translate"/>
    <n v="65281024"/>
    <s v="USD"/>
    <n v="0"/>
    <n v="0"/>
    <x v="642"/>
    <n v="27"/>
    <n v="3.5"/>
    <n v="4.5"/>
    <s v="5.10.0"/>
    <s v="4+"/>
    <x v="4"/>
    <n v="37"/>
    <n v="5"/>
    <n v="59"/>
    <n v="1"/>
  </r>
  <r>
    <n v="780"/>
    <n v="414834813"/>
    <s v="Pocket Casts"/>
    <n v="48323584"/>
    <s v="USD"/>
    <n v="3.99"/>
    <n v="1"/>
    <x v="643"/>
    <n v="39"/>
    <n v="4"/>
    <n v="4.5"/>
    <s v="6.7.1"/>
    <s v="9+"/>
    <x v="19"/>
    <n v="37"/>
    <n v="5"/>
    <n v="1"/>
    <n v="1"/>
  </r>
  <r>
    <n v="781"/>
    <n v="414835676"/>
    <s v="The Lost City"/>
    <n v="106427392"/>
    <s v="USD"/>
    <n v="1.99"/>
    <n v="1"/>
    <x v="644"/>
    <n v="33"/>
    <n v="4.5"/>
    <n v="4.5"/>
    <n v="1.0900000000000001"/>
    <s v="4+"/>
    <x v="0"/>
    <n v="40"/>
    <n v="5"/>
    <n v="16"/>
    <n v="1"/>
  </r>
  <r>
    <n v="782"/>
    <n v="415069562"/>
    <s v="Tasty Planet"/>
    <n v="22515712"/>
    <s v="USD"/>
    <n v="2.99"/>
    <n v="1"/>
    <x v="645"/>
    <n v="35"/>
    <n v="4.5"/>
    <n v="4.5"/>
    <n v="1.6"/>
    <s v="9+"/>
    <x v="0"/>
    <n v="43"/>
    <n v="0"/>
    <n v="1"/>
    <n v="1"/>
  </r>
  <r>
    <n v="783"/>
    <n v="415138546"/>
    <s v="Feed the Head"/>
    <n v="18358272"/>
    <s v="USD"/>
    <n v="1.99"/>
    <n v="1"/>
    <x v="646"/>
    <n v="40"/>
    <n v="4.5"/>
    <n v="4"/>
    <n v="2.1"/>
    <s v="4+"/>
    <x v="0"/>
    <n v="38"/>
    <n v="5"/>
    <n v="1"/>
    <n v="1"/>
  </r>
  <r>
    <n v="786"/>
    <n v="415468221"/>
    <s v="ContactsBook -AddressBook Organizer"/>
    <n v="7100416"/>
    <s v="USD"/>
    <n v="0.99"/>
    <n v="1"/>
    <x v="561"/>
    <n v="1"/>
    <n v="4.5"/>
    <n v="4"/>
    <s v="1.15.1"/>
    <s v="4+"/>
    <x v="7"/>
    <n v="37"/>
    <n v="0"/>
    <n v="2"/>
    <n v="1"/>
  </r>
  <r>
    <n v="787"/>
    <n v="415606289"/>
    <s v="摰摰-鈭踴踴輻暹拇"/>
    <n v="107184128"/>
    <s v="USD"/>
    <n v="0"/>
    <n v="0"/>
    <x v="647"/>
    <n v="0"/>
    <n v="4.5"/>
    <n v="0"/>
    <n v="10.7"/>
    <s v="4+"/>
    <x v="17"/>
    <n v="37"/>
    <n v="5"/>
    <n v="2"/>
    <n v="1"/>
  </r>
  <r>
    <n v="788"/>
    <n v="415842508"/>
    <s v="瘙質膠銋振-啗膠,鈭頧行隞瑕韏悖"/>
    <n v="54815744"/>
    <s v="USD"/>
    <n v="0"/>
    <n v="0"/>
    <x v="648"/>
    <n v="3"/>
    <n v="4"/>
    <n v="5"/>
    <s v="3.8.5"/>
    <s v="17+"/>
    <x v="17"/>
    <n v="24"/>
    <n v="5"/>
    <n v="1"/>
    <n v="1"/>
  </r>
  <r>
    <n v="789"/>
    <n v="415850124"/>
    <s v="PhotoSync  transfer and backup photos &amp; videos"/>
    <n v="65495040"/>
    <s v="USD"/>
    <n v="2.99"/>
    <n v="1"/>
    <x v="649"/>
    <n v="33"/>
    <n v="4.5"/>
    <n v="5"/>
    <n v="3.2"/>
    <s v="4+"/>
    <x v="14"/>
    <n v="37"/>
    <n v="5"/>
    <n v="8"/>
    <n v="1"/>
  </r>
  <r>
    <n v="791"/>
    <n v="416023011"/>
    <s v="My Verizon"/>
    <n v="150791168"/>
    <s v="USD"/>
    <n v="0"/>
    <n v="0"/>
    <x v="650"/>
    <n v="107245"/>
    <n v="4.5"/>
    <n v="4.5"/>
    <s v="5.10.0"/>
    <s v="4+"/>
    <x v="7"/>
    <n v="37"/>
    <n v="3"/>
    <n v="2"/>
    <n v="1"/>
  </r>
  <r>
    <n v="792"/>
    <n v="416048305"/>
    <s v="Meitu"/>
    <n v="142101504"/>
    <s v="USD"/>
    <n v="0"/>
    <n v="0"/>
    <x v="651"/>
    <n v="21"/>
    <n v="5"/>
    <n v="5"/>
    <s v="6.7.0"/>
    <s v="4+"/>
    <x v="14"/>
    <n v="37"/>
    <n v="0"/>
    <n v="5"/>
    <n v="1"/>
  </r>
  <r>
    <n v="793"/>
    <n v="416345444"/>
    <s v="Talking Ben the Dog for iPad"/>
    <n v="78565376"/>
    <s v="USD"/>
    <n v="0"/>
    <n v="0"/>
    <x v="652"/>
    <n v="77"/>
    <n v="4"/>
    <n v="4.5"/>
    <s v="3.4.1"/>
    <s v="4+"/>
    <x v="13"/>
    <n v="24"/>
    <n v="5"/>
    <n v="13"/>
    <n v="1"/>
  </r>
  <r>
    <n v="794"/>
    <n v="416457422"/>
    <s v="銝剖箄銝摰Ｘ蝡(摰)"/>
    <n v="78774272"/>
    <s v="USD"/>
    <n v="0"/>
    <n v="0"/>
    <x v="220"/>
    <n v="1"/>
    <n v="3"/>
    <n v="1"/>
    <n v="5.3"/>
    <s v="4+"/>
    <x v="7"/>
    <n v="38"/>
    <n v="0"/>
    <n v="2"/>
    <n v="1"/>
  </r>
  <r>
    <n v="796"/>
    <n v="416981420"/>
    <s v="Bodyweight Training: You Are Your Own Gym"/>
    <n v="425657344"/>
    <s v="USD"/>
    <n v="4.99"/>
    <n v="1"/>
    <x v="653"/>
    <n v="289"/>
    <n v="5"/>
    <n v="5"/>
    <s v="4.5.3"/>
    <s v="9+"/>
    <x v="12"/>
    <n v="38"/>
    <n v="5"/>
    <n v="5"/>
    <n v="1"/>
  </r>
  <r>
    <n v="797"/>
    <n v="417200582"/>
    <s v="臬隡-甈Ｖ憸2砍振萄 狡剖"/>
    <n v="160313344"/>
    <s v="USD"/>
    <n v="0"/>
    <n v="0"/>
    <x v="654"/>
    <n v="0"/>
    <n v="4.5"/>
    <n v="0"/>
    <s v="6.1.2"/>
    <s v="12+"/>
    <x v="3"/>
    <n v="38"/>
    <n v="0"/>
    <n v="1"/>
    <n v="1"/>
  </r>
  <r>
    <n v="798"/>
    <n v="417352269"/>
    <s v="GMX Mail"/>
    <n v="100336640"/>
    <s v="USD"/>
    <n v="0"/>
    <n v="0"/>
    <x v="655"/>
    <n v="1"/>
    <n v="4.5"/>
    <n v="5"/>
    <n v="6.2"/>
    <s v="4+"/>
    <x v="1"/>
    <n v="37"/>
    <n v="5"/>
    <n v="2"/>
    <n v="1"/>
  </r>
  <r>
    <n v="799"/>
    <n v="417373312"/>
    <s v="Talking Carl"/>
    <n v="64342016"/>
    <s v="USD"/>
    <n v="0.99"/>
    <n v="1"/>
    <x v="656"/>
    <n v="37"/>
    <n v="4.5"/>
    <n v="4"/>
    <n v="9"/>
    <s v="4+"/>
    <x v="13"/>
    <n v="37"/>
    <n v="5"/>
    <n v="8"/>
    <n v="1"/>
  </r>
  <r>
    <n v="800"/>
    <n v="417817520"/>
    <s v="Tiny Wings"/>
    <n v="30252032"/>
    <s v="USD"/>
    <n v="0.99"/>
    <n v="1"/>
    <x v="657"/>
    <n v="328"/>
    <n v="4.5"/>
    <n v="4.5"/>
    <n v="2.2000000000000002"/>
    <s v="4+"/>
    <x v="0"/>
    <n v="37"/>
    <n v="0"/>
    <n v="6"/>
    <n v="1"/>
  </r>
  <r>
    <n v="801"/>
    <n v="417906074"/>
    <s v="NOAA Weather Alerts - Severe Weather Push Notifications &amp; Warnings"/>
    <n v="10514432"/>
    <s v="USD"/>
    <n v="3.99"/>
    <n v="1"/>
    <x v="658"/>
    <n v="399"/>
    <n v="4.5"/>
    <n v="4"/>
    <n v="4.2"/>
    <s v="4+"/>
    <x v="2"/>
    <n v="40"/>
    <n v="0"/>
    <n v="1"/>
    <n v="1"/>
  </r>
  <r>
    <n v="802"/>
    <n v="418075935"/>
    <s v="Bleacher Report: Sports news, scores, &amp; highlights"/>
    <n v="85283840"/>
    <s v="USD"/>
    <n v="0"/>
    <n v="0"/>
    <x v="659"/>
    <n v="183"/>
    <n v="4.5"/>
    <n v="4"/>
    <n v="5.0999999999999996"/>
    <s v="12+"/>
    <x v="10"/>
    <n v="37"/>
    <n v="0"/>
    <n v="8"/>
    <n v="1"/>
  </r>
  <r>
    <n v="803"/>
    <n v="418987775"/>
    <s v="TuneIn Radio - MLB NBA Audiobooks Podcasts Music"/>
    <n v="101735424"/>
    <s v="USD"/>
    <n v="0"/>
    <n v="0"/>
    <x v="660"/>
    <n v="370"/>
    <n v="4.5"/>
    <n v="4.5"/>
    <n v="11.9"/>
    <s v="12+"/>
    <x v="6"/>
    <n v="37"/>
    <n v="4"/>
    <n v="14"/>
    <n v="1"/>
  </r>
  <r>
    <n v="804"/>
    <n v="419135449"/>
    <s v="iTheme - Themes for iPhone and iPad"/>
    <n v="52618240"/>
    <s v="USD"/>
    <n v="1.99"/>
    <n v="1"/>
    <x v="661"/>
    <n v="61"/>
    <n v="4"/>
    <n v="4.5"/>
    <n v="5.0999999999999996"/>
    <s v="4+"/>
    <x v="17"/>
    <n v="37"/>
    <n v="5"/>
    <n v="23"/>
    <n v="1"/>
  </r>
  <r>
    <n v="805"/>
    <n v="419261235"/>
    <s v="Bitauto Autoprice"/>
    <n v="79730688"/>
    <s v="USD"/>
    <n v="0"/>
    <n v="0"/>
    <x v="662"/>
    <n v="0"/>
    <n v="5"/>
    <n v="0"/>
    <n v="7.6"/>
    <s v="17+"/>
    <x v="7"/>
    <n v="38"/>
    <n v="0"/>
    <n v="3"/>
    <n v="1"/>
  </r>
  <r>
    <n v="807"/>
    <n v="419411014"/>
    <s v="Math Fact Master: Addition, Subtraction, Multiplication, and Division"/>
    <n v="8029184"/>
    <s v="USD"/>
    <n v="0.99"/>
    <n v="1"/>
    <x v="663"/>
    <n v="159"/>
    <n v="4.5"/>
    <n v="4"/>
    <n v="5"/>
    <s v="4+"/>
    <x v="16"/>
    <n v="37"/>
    <n v="5"/>
    <n v="1"/>
    <n v="1"/>
  </r>
  <r>
    <n v="808"/>
    <n v="419724490"/>
    <s v="Lieferando.de"/>
    <n v="31544320"/>
    <s v="USD"/>
    <n v="0"/>
    <n v="0"/>
    <x v="664"/>
    <n v="1"/>
    <n v="3.5"/>
    <n v="5"/>
    <s v="3.6.9"/>
    <s v="4+"/>
    <x v="18"/>
    <n v="38"/>
    <n v="0"/>
    <n v="2"/>
    <n v="1"/>
  </r>
  <r>
    <n v="809"/>
    <n v="419805549"/>
    <s v="銝僑-澆靽∟霂Ｗ極"/>
    <n v="112928768"/>
    <s v="USD"/>
    <n v="0"/>
    <n v="0"/>
    <x v="665"/>
    <n v="4"/>
    <n v="4.5"/>
    <n v="5"/>
    <s v="4.5.6"/>
    <s v="12+"/>
    <x v="7"/>
    <n v="38"/>
    <n v="4"/>
    <n v="3"/>
    <n v="1"/>
  </r>
  <r>
    <n v="810"/>
    <n v="420009108"/>
    <s v="Temple Run"/>
    <n v="65921024"/>
    <s v="USD"/>
    <n v="0"/>
    <n v="0"/>
    <x v="666"/>
    <n v="3842"/>
    <n v="4.5"/>
    <n v="4"/>
    <s v="1.6.2"/>
    <s v="9+"/>
    <x v="0"/>
    <n v="40"/>
    <n v="5"/>
    <n v="1"/>
    <n v="1"/>
  </r>
  <r>
    <n v="811"/>
    <n v="420635506"/>
    <s v="Angry Birds Rio"/>
    <n v="138319872"/>
    <s v="USD"/>
    <n v="0"/>
    <n v="0"/>
    <x v="667"/>
    <n v="123"/>
    <n v="4.5"/>
    <n v="4"/>
    <s v="2.6.6"/>
    <s v="4+"/>
    <x v="0"/>
    <n v="40"/>
    <n v="0"/>
    <n v="1"/>
    <n v="1"/>
  </r>
  <r>
    <n v="812"/>
    <n v="420636551"/>
    <s v="Angry Birds Rio HD"/>
    <n v="226899968"/>
    <s v="USD"/>
    <n v="0"/>
    <n v="0"/>
    <x v="668"/>
    <n v="251"/>
    <n v="4.5"/>
    <n v="4"/>
    <s v="2.6.6"/>
    <s v="4+"/>
    <x v="0"/>
    <n v="24"/>
    <n v="5"/>
    <n v="1"/>
    <n v="1"/>
  </r>
  <r>
    <n v="813"/>
    <n v="420859056"/>
    <s v="My Baby's Beat - Prenatal Listener"/>
    <n v="70041600"/>
    <s v="USD"/>
    <n v="4.99"/>
    <n v="1"/>
    <x v="669"/>
    <n v="75"/>
    <n v="3"/>
    <n v="3.5"/>
    <n v="3.08"/>
    <s v="4+"/>
    <x v="17"/>
    <n v="37"/>
    <n v="4"/>
    <n v="4"/>
    <n v="1"/>
  </r>
  <r>
    <n v="814"/>
    <n v="421167112"/>
    <s v="My Horse"/>
    <n v="301896704"/>
    <s v="USD"/>
    <n v="0"/>
    <n v="0"/>
    <x v="670"/>
    <n v="249"/>
    <n v="4.5"/>
    <n v="4"/>
    <s v="1.30.0"/>
    <s v="4+"/>
    <x v="0"/>
    <n v="40"/>
    <n v="5"/>
    <n v="8"/>
    <n v="1"/>
  </r>
  <r>
    <n v="815"/>
    <n v="421168738"/>
    <s v="iStatVball 2 iPad Edition"/>
    <n v="15154176"/>
    <s v="USD"/>
    <n v="19.989999999999998"/>
    <n v="1"/>
    <x v="646"/>
    <n v="0"/>
    <n v="4.5"/>
    <n v="0"/>
    <s v="2.18.2"/>
    <s v="4+"/>
    <x v="10"/>
    <n v="24"/>
    <n v="4"/>
    <n v="1"/>
    <n v="1"/>
  </r>
  <r>
    <n v="816"/>
    <n v="421254504"/>
    <s v="Magic Piano by Smule"/>
    <n v="55030784"/>
    <s v="USD"/>
    <n v="0"/>
    <n v="0"/>
    <x v="671"/>
    <n v="1102"/>
    <n v="4.5"/>
    <n v="4"/>
    <s v="8.3.1"/>
    <s v="4+"/>
    <x v="6"/>
    <n v="37"/>
    <n v="5"/>
    <n v="12"/>
    <n v="1"/>
  </r>
  <r>
    <n v="817"/>
    <n v="421547368"/>
    <s v="DIRECTV App for iPad"/>
    <n v="209462272"/>
    <s v="USD"/>
    <n v="0"/>
    <n v="0"/>
    <x v="672"/>
    <n v="30"/>
    <n v="3.5"/>
    <n v="4"/>
    <s v="4.9.705"/>
    <s v="4+"/>
    <x v="13"/>
    <n v="24"/>
    <n v="5"/>
    <n v="1"/>
    <n v="1"/>
  </r>
  <r>
    <n v="819"/>
    <n v="421894356"/>
    <s v="PodCruncher podcast app - Player and manager for podcasts"/>
    <n v="6615040"/>
    <s v="USD"/>
    <n v="2.99"/>
    <n v="1"/>
    <x v="673"/>
    <n v="689"/>
    <n v="4.5"/>
    <n v="4"/>
    <n v="3.2"/>
    <s v="4+"/>
    <x v="19"/>
    <n v="38"/>
    <n v="0"/>
    <n v="1"/>
    <n v="1"/>
  </r>
  <r>
    <n v="820"/>
    <n v="421988577"/>
    <s v="Shell Shock 1.5"/>
    <n v="46864078"/>
    <s v="USD"/>
    <n v="0.99"/>
    <n v="1"/>
    <x v="674"/>
    <n v="26"/>
    <n v="3"/>
    <n v="3"/>
    <n v="1.5"/>
    <s v="4+"/>
    <x v="0"/>
    <n v="26"/>
    <n v="5"/>
    <n v="1"/>
    <n v="1"/>
  </r>
  <r>
    <n v="821"/>
    <n v="421998342"/>
    <s v="Talking Tom Cat 2 for iPad"/>
    <n v="73111552"/>
    <s v="USD"/>
    <n v="0"/>
    <n v="0"/>
    <x v="675"/>
    <n v="98"/>
    <n v="4"/>
    <n v="4"/>
    <s v="5.2.2"/>
    <s v="4+"/>
    <x v="13"/>
    <n v="24"/>
    <n v="5"/>
    <n v="13"/>
    <n v="1"/>
  </r>
  <r>
    <n v="822"/>
    <n v="422366403"/>
    <s v="MTV"/>
    <n v="113787904"/>
    <s v="USD"/>
    <n v="0"/>
    <n v="0"/>
    <x v="676"/>
    <n v="97"/>
    <n v="2.5"/>
    <n v="2"/>
    <s v="4.0.0"/>
    <s v="12+"/>
    <x v="13"/>
    <n v="37"/>
    <n v="5"/>
    <n v="1"/>
    <n v="1"/>
  </r>
  <r>
    <n v="823"/>
    <n v="422667065"/>
    <s v="Tiny Tower - Free City Building"/>
    <n v="124720128"/>
    <s v="USD"/>
    <n v="0"/>
    <n v="0"/>
    <x v="677"/>
    <n v="4536"/>
    <n v="4.5"/>
    <n v="4.5"/>
    <s v="3.3.12"/>
    <s v="12+"/>
    <x v="0"/>
    <n v="38"/>
    <n v="4"/>
    <n v="1"/>
    <n v="1"/>
  </r>
  <r>
    <n v="824"/>
    <n v="422689480"/>
    <s v="Gmail - email by Google: secure, fast &amp; organized"/>
    <n v="236067840"/>
    <s v="USD"/>
    <n v="0"/>
    <n v="0"/>
    <x v="678"/>
    <n v="677"/>
    <n v="4"/>
    <n v="4.5"/>
    <s v="5.0.170507"/>
    <s v="4+"/>
    <x v="1"/>
    <n v="37"/>
    <n v="5"/>
    <n v="56"/>
    <n v="1"/>
  </r>
  <r>
    <n v="825"/>
    <n v="422845617"/>
    <s v="OneCam"/>
    <n v="4324352"/>
    <s v="USD"/>
    <n v="1.99"/>
    <n v="1"/>
    <x v="197"/>
    <n v="0"/>
    <n v="0"/>
    <n v="0"/>
    <s v="5.7.0"/>
    <s v="4+"/>
    <x v="14"/>
    <n v="37"/>
    <n v="0"/>
    <n v="2"/>
    <n v="1"/>
  </r>
  <r>
    <n v="826"/>
    <n v="423084029"/>
    <s v="蝢 - 拐券"/>
    <n v="224955392"/>
    <s v="USD"/>
    <n v="0"/>
    <n v="0"/>
    <x v="679"/>
    <n v="2"/>
    <n v="4.5"/>
    <n v="5"/>
    <s v="8.1.0"/>
    <s v="4+"/>
    <x v="17"/>
    <n v="37"/>
    <n v="5"/>
    <n v="2"/>
    <n v="1"/>
  </r>
  <r>
    <n v="828"/>
    <n v="423198259"/>
    <s v="Chess Pro - with coach"/>
    <n v="43033600"/>
    <s v="USD"/>
    <n v="9.99"/>
    <n v="1"/>
    <x v="680"/>
    <n v="893"/>
    <n v="5"/>
    <n v="5"/>
    <n v="2017.01"/>
    <s v="4+"/>
    <x v="0"/>
    <n v="37"/>
    <n v="5"/>
    <n v="3"/>
    <n v="1"/>
  </r>
  <r>
    <n v="829"/>
    <n v="423246594"/>
    <s v="NCAA March Madness Live - Men's College Basketball"/>
    <n v="113078272"/>
    <s v="USD"/>
    <n v="0"/>
    <n v="0"/>
    <x v="681"/>
    <n v="55"/>
    <n v="3"/>
    <n v="2.5"/>
    <s v="7.0.4"/>
    <s v="4+"/>
    <x v="10"/>
    <n v="37"/>
    <n v="5"/>
    <n v="1"/>
    <n v="1"/>
  </r>
  <r>
    <n v="830"/>
    <n v="423443665"/>
    <s v="Catholic New American Bible Revised Edition"/>
    <n v="60426240"/>
    <s v="USD"/>
    <n v="2.99"/>
    <n v="1"/>
    <x v="682"/>
    <n v="0"/>
    <n v="3.5"/>
    <n v="0"/>
    <n v="7.5"/>
    <s v="4+"/>
    <x v="4"/>
    <n v="37"/>
    <n v="5"/>
    <n v="1"/>
    <n v="1"/>
  </r>
  <r>
    <n v="831"/>
    <n v="423492040"/>
    <s v="Planimeter - Measure Land Area and Distance on a Map"/>
    <n v="14495744"/>
    <s v="USD"/>
    <n v="7.99"/>
    <n v="1"/>
    <x v="321"/>
    <n v="83"/>
    <n v="4.5"/>
    <n v="4"/>
    <n v="3.5"/>
    <s v="4+"/>
    <x v="1"/>
    <n v="38"/>
    <n v="5"/>
    <n v="6"/>
    <n v="1"/>
  </r>
  <r>
    <n v="832"/>
    <n v="423514795"/>
    <s v="銝剖撌亙嗉"/>
    <n v="86083584"/>
    <s v="USD"/>
    <n v="0"/>
    <n v="0"/>
    <x v="683"/>
    <n v="0"/>
    <n v="2.5"/>
    <n v="0"/>
    <s v="3.0.0.7.1"/>
    <s v="12+"/>
    <x v="5"/>
    <n v="38"/>
    <n v="0"/>
    <n v="1"/>
    <n v="1"/>
  </r>
  <r>
    <n v="833"/>
    <n v="423855879"/>
    <s v="Bumpy Road"/>
    <n v="30275615"/>
    <s v="USD"/>
    <n v="2.99"/>
    <n v="1"/>
    <x v="684"/>
    <n v="186"/>
    <n v="4"/>
    <n v="4"/>
    <n v="2.2000000000000002"/>
    <s v="4+"/>
    <x v="0"/>
    <n v="43"/>
    <n v="5"/>
    <n v="6"/>
    <n v="1"/>
  </r>
  <r>
    <n v="835"/>
    <n v="424123969"/>
    <s v="Dude Perfect"/>
    <n v="140165120"/>
    <s v="USD"/>
    <n v="0.99"/>
    <n v="1"/>
    <x v="685"/>
    <n v="1556"/>
    <n v="4.5"/>
    <n v="4.5"/>
    <s v="1.1.5"/>
    <s v="4+"/>
    <x v="0"/>
    <n v="43"/>
    <n v="0"/>
    <n v="1"/>
    <n v="1"/>
  </r>
  <r>
    <n v="836"/>
    <n v="424216726"/>
    <s v="Countdown (Event Reminders and Timer)"/>
    <n v="81287168"/>
    <s v="USD"/>
    <n v="0"/>
    <n v="0"/>
    <x v="686"/>
    <n v="1102"/>
    <n v="4"/>
    <n v="4"/>
    <s v="4.2.5"/>
    <s v="4+"/>
    <x v="17"/>
    <n v="37"/>
    <n v="1"/>
    <n v="22"/>
    <n v="1"/>
  </r>
  <r>
    <n v="837"/>
    <n v="424229589"/>
    <s v="Dude Perfect HD"/>
    <n v="139853824"/>
    <s v="USD"/>
    <n v="1.99"/>
    <n v="1"/>
    <x v="687"/>
    <n v="1041"/>
    <n v="4.5"/>
    <n v="4.5"/>
    <s v="1.1.5"/>
    <s v="4+"/>
    <x v="0"/>
    <n v="26"/>
    <n v="5"/>
    <n v="1"/>
    <n v="1"/>
  </r>
  <r>
    <n v="838"/>
    <n v="424591347"/>
    <s v="FINAL FANTASY III"/>
    <n v="290695168"/>
    <s v="USD"/>
    <n v="14.99"/>
    <n v="1"/>
    <x v="688"/>
    <n v="17"/>
    <n v="4.5"/>
    <n v="3.5"/>
    <s v="1.7.5"/>
    <s v="9+"/>
    <x v="0"/>
    <n v="40"/>
    <n v="0"/>
    <n v="8"/>
    <n v="1"/>
  </r>
  <r>
    <n v="839"/>
    <n v="424598114"/>
    <s v="揚-唬犖銝澈憭抒兮"/>
    <n v="185606144"/>
    <s v="USD"/>
    <n v="0"/>
    <n v="0"/>
    <x v="66"/>
    <n v="0"/>
    <n v="3"/>
    <n v="0"/>
    <s v="5.2.5"/>
    <s v="17+"/>
    <x v="3"/>
    <n v="38"/>
    <n v="0"/>
    <n v="1"/>
    <n v="1"/>
  </r>
  <r>
    <n v="840"/>
    <n v="424881832"/>
    <s v="SPIEGEL ONLINE - Nachrichten"/>
    <n v="31635456"/>
    <s v="USD"/>
    <n v="0"/>
    <n v="0"/>
    <x v="166"/>
    <n v="29"/>
    <n v="4.5"/>
    <n v="5"/>
    <s v="3.1.5"/>
    <s v="12+"/>
    <x v="19"/>
    <n v="37"/>
    <n v="5"/>
    <n v="2"/>
    <n v="1"/>
  </r>
  <r>
    <n v="841"/>
    <n v="424912055"/>
    <s v="Superbrothers: Sword &amp; Sworcery EP"/>
    <n v="212580352"/>
    <s v="USD"/>
    <n v="3.99"/>
    <n v="1"/>
    <x v="689"/>
    <n v="68"/>
    <n v="4.5"/>
    <n v="4"/>
    <n v="1.1599999999999999"/>
    <s v="12+"/>
    <x v="0"/>
    <n v="37"/>
    <n v="3"/>
    <n v="2"/>
    <n v="1"/>
  </r>
  <r>
    <n v="842"/>
    <n v="425073498"/>
    <s v="Procreate  Sketch, paint, create."/>
    <n v="132968448"/>
    <s v="USD"/>
    <n v="5.99"/>
    <n v="1"/>
    <x v="690"/>
    <n v="356"/>
    <n v="4.5"/>
    <n v="4.5"/>
    <s v="3.2.1"/>
    <s v="4+"/>
    <x v="13"/>
    <n v="24"/>
    <n v="5"/>
    <n v="13"/>
    <n v="1"/>
  </r>
  <r>
    <n v="843"/>
    <n v="425349261"/>
    <s v="蝵圈 - 蝎暸末捆嚗箔頞"/>
    <n v="133134336"/>
    <s v="USD"/>
    <n v="0"/>
    <n v="0"/>
    <x v="691"/>
    <n v="6"/>
    <n v="4.5"/>
    <n v="1"/>
    <n v="23.2"/>
    <s v="17+"/>
    <x v="19"/>
    <n v="37"/>
    <n v="4"/>
    <n v="2"/>
    <n v="1"/>
  </r>
  <r>
    <n v="845"/>
    <n v="425996445"/>
    <s v="Tiny Planet Photos and Video"/>
    <n v="84909056"/>
    <s v="USD"/>
    <n v="0.99"/>
    <n v="1"/>
    <x v="692"/>
    <n v="8"/>
    <n v="4"/>
    <n v="4"/>
    <s v="6.3.0"/>
    <s v="4+"/>
    <x v="14"/>
    <n v="37"/>
    <n v="5"/>
    <n v="7"/>
    <n v="1"/>
  </r>
  <r>
    <n v="846"/>
    <n v="426072035"/>
    <s v="Touchgrind BMX"/>
    <n v="194308096"/>
    <s v="USD"/>
    <n v="4.99"/>
    <n v="1"/>
    <x v="693"/>
    <n v="4"/>
    <n v="4"/>
    <n v="3"/>
    <s v="1.6.1"/>
    <s v="4+"/>
    <x v="0"/>
    <n v="37"/>
    <n v="5"/>
    <n v="9"/>
    <n v="1"/>
  </r>
  <r>
    <n v="847"/>
    <n v="426097375"/>
    <s v="QQ瘚沈D-蝝Ｘ閫"/>
    <n v="82982912"/>
    <s v="USD"/>
    <n v="0"/>
    <n v="0"/>
    <x v="694"/>
    <n v="4"/>
    <n v="4"/>
    <n v="4"/>
    <s v="5.8.2"/>
    <s v="17+"/>
    <x v="7"/>
    <n v="24"/>
    <n v="5"/>
    <n v="1"/>
    <n v="1"/>
  </r>
  <r>
    <n v="848"/>
    <n v="426170776"/>
    <s v="QR Reader for iPad"/>
    <n v="55071744"/>
    <s v="USD"/>
    <n v="0"/>
    <n v="0"/>
    <x v="695"/>
    <n v="63"/>
    <n v="4"/>
    <n v="4"/>
    <n v="4"/>
    <s v="9+"/>
    <x v="7"/>
    <n v="24"/>
    <n v="5"/>
    <n v="29"/>
    <n v="1"/>
  </r>
  <r>
    <n v="849"/>
    <n v="426282304"/>
    <s v="NBA JAM by EA SPORTS for iPad"/>
    <n v="415420416"/>
    <s v="USD"/>
    <n v="4.99"/>
    <n v="1"/>
    <x v="696"/>
    <n v="164"/>
    <n v="4"/>
    <n v="4"/>
    <s v="1.1.36"/>
    <s v="4+"/>
    <x v="0"/>
    <n v="24"/>
    <n v="5"/>
    <n v="8"/>
    <n v="1"/>
  </r>
  <r>
    <n v="850"/>
    <n v="426382105"/>
    <s v="Toca Hair Salon"/>
    <n v="51366912"/>
    <s v="USD"/>
    <n v="2.99"/>
    <n v="1"/>
    <x v="697"/>
    <n v="29"/>
    <n v="4"/>
    <n v="3.5"/>
    <s v="1.2.7"/>
    <s v="4+"/>
    <x v="16"/>
    <n v="40"/>
    <n v="5"/>
    <n v="1"/>
    <n v="1"/>
  </r>
  <r>
    <n v="851"/>
    <n v="426414466"/>
    <s v="Showroomprive - Private Fashion Sales"/>
    <n v="31230976"/>
    <s v="USD"/>
    <n v="0"/>
    <n v="0"/>
    <x v="698"/>
    <n v="0"/>
    <n v="4"/>
    <n v="0"/>
    <n v="8.4"/>
    <s v="12+"/>
    <x v="3"/>
    <n v="37"/>
    <n v="5"/>
    <n v="8"/>
    <n v="1"/>
  </r>
  <r>
    <n v="852"/>
    <n v="426415634"/>
    <s v="Bloons TD 4 HD"/>
    <n v="164235264"/>
    <s v="USD"/>
    <n v="2.99"/>
    <n v="1"/>
    <x v="699"/>
    <n v="13"/>
    <n v="4"/>
    <n v="4"/>
    <s v="3.0.4"/>
    <s v="4+"/>
    <x v="0"/>
    <n v="24"/>
    <n v="5"/>
    <n v="1"/>
    <n v="1"/>
  </r>
  <r>
    <n v="854"/>
    <n v="426747278"/>
    <s v="Elmo Loves ABCs for iPad"/>
    <n v="742145024"/>
    <s v="USD"/>
    <n v="4.99"/>
    <n v="1"/>
    <x v="700"/>
    <n v="26"/>
    <n v="3.5"/>
    <n v="3.5"/>
    <s v="3.5.4"/>
    <s v="4+"/>
    <x v="0"/>
    <n v="24"/>
    <n v="5"/>
    <n v="1"/>
    <n v="1"/>
  </r>
  <r>
    <n v="855"/>
    <n v="427419772"/>
    <s v="Forbidden Island"/>
    <n v="149715968"/>
    <s v="USD"/>
    <n v="4.99"/>
    <n v="1"/>
    <x v="701"/>
    <n v="48"/>
    <n v="4.5"/>
    <n v="4"/>
    <n v="2.1"/>
    <s v="9+"/>
    <x v="0"/>
    <n v="24"/>
    <n v="5"/>
    <n v="12"/>
    <n v="1"/>
  </r>
  <r>
    <n v="856"/>
    <n v="427457043"/>
    <s v="1瑕-函頞 頧餅啣振"/>
    <n v="80944128"/>
    <s v="USD"/>
    <n v="0"/>
    <n v="0"/>
    <x v="702"/>
    <n v="1"/>
    <n v="3.5"/>
    <n v="1"/>
    <s v="5.0.0"/>
    <s v="17+"/>
    <x v="3"/>
    <n v="37"/>
    <n v="5"/>
    <n v="1"/>
    <n v="1"/>
  </r>
  <r>
    <n v="857"/>
    <n v="427555239"/>
    <s v=" - 雿遠銝膠,擃韐典銵"/>
    <n v="74724352"/>
    <s v="USD"/>
    <n v="0"/>
    <n v="0"/>
    <x v="179"/>
    <n v="1"/>
    <n v="2"/>
    <n v="1"/>
    <s v="8.0.1"/>
    <s v="4+"/>
    <x v="8"/>
    <n v="37"/>
    <n v="0"/>
    <n v="2"/>
    <n v="1"/>
  </r>
  <r>
    <n v="858"/>
    <n v="427916203"/>
    <s v="Expedia Hotels, Flights &amp; Vacation Package Deals"/>
    <n v="125872128"/>
    <s v="USD"/>
    <n v="0"/>
    <n v="0"/>
    <x v="703"/>
    <n v="112"/>
    <n v="3.5"/>
    <n v="4.5"/>
    <n v="17.21"/>
    <s v="4+"/>
    <x v="8"/>
    <n v="37"/>
    <n v="5"/>
    <n v="19"/>
    <n v="1"/>
  </r>
  <r>
    <n v="859"/>
    <n v="427941017"/>
    <s v="YY- 撠瘞箇凋漱蔓隞"/>
    <n v="165367808"/>
    <s v="USD"/>
    <n v="0"/>
    <n v="0"/>
    <x v="346"/>
    <n v="4"/>
    <n v="4"/>
    <n v="5"/>
    <s v="6.3.8"/>
    <s v="17+"/>
    <x v="9"/>
    <n v="37"/>
    <n v="0"/>
    <n v="2"/>
    <n v="1"/>
  </r>
  <r>
    <n v="860"/>
    <n v="428845974"/>
    <s v="ooVoo  Free Video Call, Text and Voice"/>
    <n v="113510400"/>
    <s v="USD"/>
    <n v="0"/>
    <n v="0"/>
    <x v="704"/>
    <n v="1014"/>
    <n v="4.5"/>
    <n v="4.5"/>
    <s v="3.1.6"/>
    <s v="4+"/>
    <x v="9"/>
    <n v="37"/>
    <n v="5"/>
    <n v="21"/>
    <n v="1"/>
  </r>
  <r>
    <n v="861"/>
    <n v="428970841"/>
    <s v="Virtual Villagers 4: The Tree of Life"/>
    <n v="36686604"/>
    <s v="USD"/>
    <n v="0.99"/>
    <n v="1"/>
    <x v="705"/>
    <n v="479"/>
    <n v="4"/>
    <n v="4"/>
    <s v="1.0.1"/>
    <s v="9+"/>
    <x v="0"/>
    <n v="47"/>
    <n v="0"/>
    <n v="1"/>
    <n v="1"/>
  </r>
  <r>
    <n v="862"/>
    <n v="429009175"/>
    <s v="WatchESPN"/>
    <n v="33714176"/>
    <s v="USD"/>
    <n v="0"/>
    <n v="0"/>
    <x v="706"/>
    <n v="2556"/>
    <n v="4"/>
    <n v="4.5"/>
    <s v="1.9.9"/>
    <s v="4+"/>
    <x v="10"/>
    <n v="37"/>
    <n v="2"/>
    <n v="1"/>
    <n v="1"/>
  </r>
  <r>
    <n v="863"/>
    <n v="429047995"/>
    <s v="Pinterest"/>
    <n v="74778624"/>
    <s v="USD"/>
    <n v="0"/>
    <n v="0"/>
    <x v="707"/>
    <n v="1814"/>
    <n v="4.5"/>
    <n v="4"/>
    <n v="6.26"/>
    <s v="12+"/>
    <x v="9"/>
    <n v="37"/>
    <n v="5"/>
    <n v="27"/>
    <n v="1"/>
  </r>
  <r>
    <n v="864"/>
    <n v="429610587"/>
    <s v="iFunny :)"/>
    <n v="66599936"/>
    <s v="USD"/>
    <n v="0"/>
    <n v="0"/>
    <x v="708"/>
    <n v="877"/>
    <n v="3.5"/>
    <n v="4.5"/>
    <s v="4.6.8"/>
    <s v="17+"/>
    <x v="13"/>
    <n v="37"/>
    <n v="2"/>
    <n v="2"/>
    <n v="1"/>
  </r>
  <r>
    <n v="866"/>
    <n v="429775439"/>
    <s v="HBO GO"/>
    <n v="41109504"/>
    <s v="USD"/>
    <n v="0"/>
    <n v="0"/>
    <x v="709"/>
    <n v="9"/>
    <n v="3"/>
    <n v="3"/>
    <s v="10.1.0"/>
    <s v="17+"/>
    <x v="13"/>
    <n v="37"/>
    <n v="5"/>
    <n v="1"/>
    <n v="1"/>
  </r>
  <r>
    <n v="867"/>
    <n v="429851711"/>
    <s v="Flashlight 嚗"/>
    <n v="14336000"/>
    <s v="USD"/>
    <n v="0"/>
    <n v="0"/>
    <x v="710"/>
    <n v="21"/>
    <n v="4.5"/>
    <n v="2"/>
    <n v="2.6"/>
    <s v="4+"/>
    <x v="7"/>
    <n v="37"/>
    <n v="1"/>
    <n v="1"/>
    <n v="1"/>
  </r>
  <r>
    <n v="868"/>
    <n v="429870273"/>
    <s v="DEATHSMILES"/>
    <n v="519446528"/>
    <s v="USD"/>
    <n v="9.99"/>
    <n v="1"/>
    <x v="711"/>
    <n v="48"/>
    <n v="4.5"/>
    <n v="5"/>
    <s v="1.0.19"/>
    <s v="12+"/>
    <x v="0"/>
    <n v="43"/>
    <n v="0"/>
    <n v="2"/>
    <n v="1"/>
  </r>
  <r>
    <n v="869"/>
    <n v="429885089"/>
    <s v="QQ喃HD"/>
    <n v="139457536"/>
    <s v="USD"/>
    <n v="0"/>
    <n v="0"/>
    <x v="712"/>
    <n v="4"/>
    <n v="3.5"/>
    <n v="5"/>
    <s v="5.3.1"/>
    <s v="4+"/>
    <x v="6"/>
    <n v="24"/>
    <n v="5"/>
    <n v="3"/>
    <n v="1"/>
  </r>
  <r>
    <n v="870"/>
    <n v="430152294"/>
    <s v="Talking Pierre the Parrot for iPad"/>
    <n v="60313600"/>
    <s v="USD"/>
    <n v="0"/>
    <n v="0"/>
    <x v="713"/>
    <n v="364"/>
    <n v="4"/>
    <n v="4.5"/>
    <s v="3.3.1"/>
    <s v="4+"/>
    <x v="13"/>
    <n v="24"/>
    <n v="5"/>
    <n v="13"/>
    <n v="1"/>
  </r>
  <r>
    <n v="871"/>
    <n v="430200224"/>
    <s v="Photon Flash Player for iPad - Flash Video &amp; Games plus Private Web Browser"/>
    <n v="35695616"/>
    <s v="USD"/>
    <n v="4.99"/>
    <n v="1"/>
    <x v="714"/>
    <n v="935"/>
    <n v="4"/>
    <n v="4"/>
    <n v="6.2"/>
    <s v="17+"/>
    <x v="7"/>
    <n v="26"/>
    <n v="5"/>
    <n v="10"/>
    <n v="1"/>
  </r>
  <r>
    <n v="872"/>
    <n v="430229059"/>
    <s v="Rota Calendar - Work Shift Manager"/>
    <n v="1824768"/>
    <s v="USD"/>
    <n v="1.99"/>
    <n v="1"/>
    <x v="715"/>
    <n v="24"/>
    <n v="4.5"/>
    <n v="4.5"/>
    <n v="7.3"/>
    <s v="4+"/>
    <x v="1"/>
    <n v="37"/>
    <n v="0"/>
    <n v="1"/>
    <n v="1"/>
  </r>
  <r>
    <n v="873"/>
    <n v="430234732"/>
    <s v="Site Audit Pro"/>
    <n v="54476800"/>
    <s v="USD"/>
    <n v="16.989999999999998"/>
    <n v="1"/>
    <x v="716"/>
    <n v="3"/>
    <n v="4"/>
    <n v="4.5"/>
    <s v="5.7.6"/>
    <s v="4+"/>
    <x v="1"/>
    <n v="37"/>
    <n v="5"/>
    <n v="1"/>
    <n v="1"/>
  </r>
  <r>
    <n v="874"/>
    <n v="430616332"/>
    <s v="It's Tyrannosaurus Rex - Smithsonian Institution"/>
    <n v="29496320"/>
    <s v="USD"/>
    <n v="1.99"/>
    <n v="1"/>
    <x v="717"/>
    <n v="1"/>
    <n v="4.5"/>
    <n v="5"/>
    <s v="2.6.1"/>
    <s v="4+"/>
    <x v="20"/>
    <n v="37"/>
    <n v="4"/>
    <n v="1"/>
    <n v="1"/>
  </r>
  <r>
    <n v="875"/>
    <n v="430823968"/>
    <s v="FINAL FANTASY III for iPad"/>
    <n v="283656192"/>
    <s v="USD"/>
    <n v="16.989999999999998"/>
    <n v="1"/>
    <x v="718"/>
    <n v="14"/>
    <n v="4"/>
    <n v="4"/>
    <s v="1.6.4"/>
    <s v="9+"/>
    <x v="0"/>
    <n v="24"/>
    <n v="5"/>
    <n v="8"/>
    <n v="1"/>
  </r>
  <r>
    <n v="876"/>
    <n v="430856616"/>
    <s v="True Red Eye Remover HD-Face Recovery"/>
    <n v="4511744"/>
    <s v="USD"/>
    <n v="0.99"/>
    <n v="1"/>
    <x v="565"/>
    <n v="379"/>
    <n v="4"/>
    <n v="4"/>
    <n v="2.9"/>
    <s v="4+"/>
    <x v="14"/>
    <n v="40"/>
    <n v="0"/>
    <n v="1"/>
    <n v="1"/>
  </r>
  <r>
    <n v="877"/>
    <n v="430920838"/>
    <s v="Tikal"/>
    <n v="27049083"/>
    <s v="USD"/>
    <n v="2.99"/>
    <n v="1"/>
    <x v="193"/>
    <n v="435"/>
    <n v="4.5"/>
    <n v="4.5"/>
    <n v="1.2"/>
    <s v="4+"/>
    <x v="0"/>
    <n v="47"/>
    <n v="5"/>
    <n v="1"/>
    <n v="1"/>
  </r>
  <r>
    <n v="878"/>
    <n v="431023686"/>
    <s v="蝢蜇霂-瞏格蝛踵敹思犖銝甇"/>
    <n v="143117312"/>
    <s v="USD"/>
    <n v="0"/>
    <n v="0"/>
    <x v="719"/>
    <n v="0"/>
    <n v="4.5"/>
    <n v="0"/>
    <s v="9.1.0"/>
    <s v="17+"/>
    <x v="3"/>
    <n v="37"/>
    <n v="0"/>
    <n v="4"/>
    <n v="1"/>
  </r>
  <r>
    <n v="879"/>
    <n v="431033044"/>
    <s v="Phone Drive - File Manager, Browser &amp; Explorer"/>
    <n v="19738624"/>
    <s v="USD"/>
    <n v="1.99"/>
    <n v="1"/>
    <x v="720"/>
    <n v="121"/>
    <n v="4.5"/>
    <n v="4.5"/>
    <s v="6.3.9"/>
    <s v="17+"/>
    <x v="7"/>
    <n v="38"/>
    <n v="5"/>
    <n v="15"/>
    <n v="1"/>
  </r>
  <r>
    <n v="880"/>
    <n v="431065024"/>
    <s v="Fake Location"/>
    <n v="6228992"/>
    <s v="USD"/>
    <n v="0.99"/>
    <n v="1"/>
    <x v="721"/>
    <n v="7"/>
    <n v="1"/>
    <n v="1"/>
    <n v="3.1"/>
    <s v="4+"/>
    <x v="9"/>
    <n v="37"/>
    <n v="5"/>
    <n v="13"/>
    <n v="1"/>
  </r>
  <r>
    <n v="881"/>
    <n v="431229633"/>
    <s v="Summer Games 3D"/>
    <n v="99463168"/>
    <s v="USD"/>
    <n v="0.99"/>
    <n v="1"/>
    <x v="646"/>
    <n v="1"/>
    <n v="3.5"/>
    <n v="4"/>
    <n v="2.2999999999999998"/>
    <s v="4+"/>
    <x v="0"/>
    <n v="37"/>
    <n v="5"/>
    <n v="1"/>
    <n v="1"/>
  </r>
  <r>
    <n v="882"/>
    <n v="431493086"/>
    <s v="Classic Explain Everything"/>
    <n v="123312128"/>
    <s v="USD"/>
    <n v="7.99"/>
    <n v="1"/>
    <x v="722"/>
    <n v="0"/>
    <n v="4"/>
    <n v="0"/>
    <n v="3.46"/>
    <s v="4+"/>
    <x v="16"/>
    <n v="37"/>
    <n v="5"/>
    <n v="17"/>
    <n v="1"/>
  </r>
  <r>
    <n v="883"/>
    <n v="431865275"/>
    <s v="The JMU Bus App"/>
    <n v="4427776"/>
    <s v="USD"/>
    <n v="2.99"/>
    <n v="1"/>
    <x v="250"/>
    <n v="0"/>
    <n v="3"/>
    <n v="0"/>
    <s v="3.1.2"/>
    <s v="4+"/>
    <x v="15"/>
    <n v="38"/>
    <n v="0"/>
    <n v="1"/>
    <n v="1"/>
  </r>
  <r>
    <n v="884"/>
    <n v="431946152"/>
    <s v="ROBLOX"/>
    <n v="115178496"/>
    <s v="USD"/>
    <n v="0"/>
    <n v="0"/>
    <x v="723"/>
    <n v="300"/>
    <n v="4.5"/>
    <n v="4.5"/>
    <s v="2.293.126451"/>
    <s v="12+"/>
    <x v="0"/>
    <n v="37"/>
    <n v="5"/>
    <n v="1"/>
    <n v="1"/>
  </r>
  <r>
    <n v="885"/>
    <n v="432080204"/>
    <s v="Pocket Academy"/>
    <n v="192954368"/>
    <s v="USD"/>
    <n v="4.99"/>
    <n v="1"/>
    <x v="724"/>
    <n v="12"/>
    <n v="4.5"/>
    <n v="4"/>
    <n v="2.0099999999999998"/>
    <s v="4+"/>
    <x v="0"/>
    <n v="38"/>
    <n v="5"/>
    <n v="5"/>
    <n v="1"/>
  </r>
  <r>
    <n v="886"/>
    <n v="432274380"/>
    <s v="乩"/>
    <n v="149436416"/>
    <s v="USD"/>
    <n v="0"/>
    <n v="0"/>
    <x v="263"/>
    <n v="0"/>
    <n v="3"/>
    <n v="0"/>
    <s v="3.52.1"/>
    <s v="17+"/>
    <x v="9"/>
    <n v="37"/>
    <n v="5"/>
    <n v="1"/>
    <n v="1"/>
  </r>
  <r>
    <n v="887"/>
    <n v="432278816"/>
    <s v="颯胯扎隞颲嚗洵4餃隞賂蝚3"/>
    <n v="205664256"/>
    <s v="USD"/>
    <n v="47.99"/>
    <n v="1"/>
    <x v="197"/>
    <n v="0"/>
    <n v="0"/>
    <n v="0"/>
    <n v="2.4"/>
    <s v="9+"/>
    <x v="4"/>
    <n v="37"/>
    <n v="5"/>
    <n v="2"/>
    <n v="1"/>
  </r>
  <r>
    <n v="888"/>
    <n v="432455516"/>
    <s v="Round1 芥潦單梢靽∴"/>
    <n v="5999616"/>
    <s v="USD"/>
    <n v="0"/>
    <n v="0"/>
    <x v="197"/>
    <n v="0"/>
    <n v="0"/>
    <n v="0"/>
    <n v="3.9"/>
    <s v="17+"/>
    <x v="10"/>
    <n v="40"/>
    <n v="5"/>
    <n v="2"/>
    <n v="1"/>
  </r>
  <r>
    <n v="890"/>
    <n v="432504470"/>
    <s v="Ticket to Ride"/>
    <n v="345904128"/>
    <s v="USD"/>
    <n v="2.99"/>
    <n v="1"/>
    <x v="725"/>
    <n v="64"/>
    <n v="4.5"/>
    <n v="3"/>
    <s v="2.4.1"/>
    <s v="4+"/>
    <x v="0"/>
    <n v="40"/>
    <n v="5"/>
    <n v="3"/>
    <n v="1"/>
  </r>
  <r>
    <n v="892"/>
    <n v="432749907"/>
    <s v="Dice With Buddies: Fun New Social Dice Game"/>
    <n v="409732096"/>
    <s v="USD"/>
    <n v="2.99"/>
    <n v="1"/>
    <x v="726"/>
    <n v="23"/>
    <n v="4.5"/>
    <n v="4.5"/>
    <s v="4.30.5"/>
    <s v="4+"/>
    <x v="0"/>
    <n v="37"/>
    <n v="5"/>
    <n v="1"/>
    <n v="1"/>
  </r>
  <r>
    <n v="893"/>
    <n v="432771571"/>
    <s v="Money Origami - Learn How to Fold Money"/>
    <n v="15350784"/>
    <s v="USD"/>
    <n v="1.99"/>
    <n v="1"/>
    <x v="183"/>
    <n v="0"/>
    <n v="3.5"/>
    <n v="0"/>
    <s v="4.1.0"/>
    <s v="4+"/>
    <x v="4"/>
    <n v="37"/>
    <n v="5"/>
    <n v="2"/>
    <n v="1"/>
  </r>
  <r>
    <n v="894"/>
    <n v="432791399"/>
    <s v="Cloud Baby Monitor ~ Video, Audio, Unlimited Range"/>
    <n v="62913536"/>
    <s v="USD"/>
    <n v="3.99"/>
    <n v="1"/>
    <x v="727"/>
    <n v="131"/>
    <n v="4.5"/>
    <n v="4.5"/>
    <s v="4.0.2"/>
    <s v="4+"/>
    <x v="17"/>
    <n v="38"/>
    <n v="5"/>
    <n v="1"/>
    <n v="1"/>
  </r>
  <r>
    <n v="895"/>
    <n v="432849519"/>
    <s v="STREET FIGHTER IV VOLT"/>
    <n v="947195904"/>
    <s v="USD"/>
    <n v="4.99"/>
    <n v="1"/>
    <x v="728"/>
    <n v="924"/>
    <n v="4.5"/>
    <n v="4"/>
    <s v="1.05.02"/>
    <s v="12+"/>
    <x v="0"/>
    <n v="40"/>
    <n v="0"/>
    <n v="3"/>
    <n v="1"/>
  </r>
  <r>
    <n v="896"/>
    <n v="432850619"/>
    <s v="FL Studio Mobile"/>
    <n v="791146496"/>
    <s v="USD"/>
    <n v="13.99"/>
    <n v="1"/>
    <x v="729"/>
    <n v="9"/>
    <n v="3.5"/>
    <n v="2.5"/>
    <s v="3.1.50"/>
    <s v="4+"/>
    <x v="6"/>
    <n v="37"/>
    <n v="5"/>
    <n v="1"/>
    <n v="1"/>
  </r>
  <r>
    <n v="897"/>
    <n v="433156786"/>
    <s v="Qzone HD"/>
    <n v="30027776"/>
    <s v="USD"/>
    <n v="0"/>
    <n v="0"/>
    <x v="730"/>
    <n v="26"/>
    <n v="3.5"/>
    <n v="3"/>
    <s v="4.1.4.1"/>
    <s v="4+"/>
    <x v="9"/>
    <n v="26"/>
    <n v="5"/>
    <n v="2"/>
    <n v="1"/>
  </r>
  <r>
    <n v="898"/>
    <n v="433398108"/>
    <s v="PicFrame"/>
    <n v="36758528"/>
    <s v="USD"/>
    <n v="0.99"/>
    <n v="1"/>
    <x v="731"/>
    <n v="66"/>
    <n v="4.5"/>
    <n v="5"/>
    <s v="9.7.2"/>
    <s v="4+"/>
    <x v="14"/>
    <n v="37"/>
    <n v="5"/>
    <n v="21"/>
    <n v="1"/>
  </r>
  <r>
    <n v="899"/>
    <n v="433508740"/>
    <s v="Bank of America - Mobile Banking for iPad"/>
    <n v="114268160"/>
    <s v="USD"/>
    <n v="0"/>
    <n v="0"/>
    <x v="732"/>
    <n v="31"/>
    <n v="3.5"/>
    <n v="3"/>
    <s v="7.3.8"/>
    <s v="4+"/>
    <x v="5"/>
    <n v="24"/>
    <n v="5"/>
    <n v="1"/>
    <n v="1"/>
  </r>
  <r>
    <n v="900"/>
    <n v="433592592"/>
    <s v="Nyan Cat: Lost In Space"/>
    <n v="96872448"/>
    <s v="USD"/>
    <n v="0"/>
    <n v="0"/>
    <x v="733"/>
    <n v="700"/>
    <n v="4.5"/>
    <n v="4.5"/>
    <n v="9"/>
    <s v="4+"/>
    <x v="0"/>
    <n v="37"/>
    <n v="5"/>
    <n v="1"/>
    <n v="1"/>
  </r>
  <r>
    <n v="901"/>
    <n v="433596395"/>
    <s v="ZOOKEEPERDX"/>
    <n v="28983296"/>
    <s v="USD"/>
    <n v="0.99"/>
    <n v="1"/>
    <x v="734"/>
    <n v="24"/>
    <n v="3.5"/>
    <n v="3.5"/>
    <s v="1.0.7"/>
    <s v="4+"/>
    <x v="0"/>
    <n v="43"/>
    <n v="4"/>
    <n v="3"/>
    <n v="1"/>
  </r>
  <r>
    <n v="903"/>
    <n v="433620759"/>
    <s v="Fishing Kings Free+"/>
    <n v="610881536"/>
    <s v="USD"/>
    <n v="0"/>
    <n v="0"/>
    <x v="735"/>
    <n v="7453"/>
    <n v="4.5"/>
    <n v="4.5"/>
    <s v="1.0.6"/>
    <s v="4+"/>
    <x v="0"/>
    <n v="40"/>
    <n v="5"/>
    <n v="12"/>
    <n v="1"/>
  </r>
  <r>
    <n v="904"/>
    <n v="433622275"/>
    <s v="Werewolf &quot;Nightmare in Prison&quot;"/>
    <n v="17530880"/>
    <s v="USD"/>
    <n v="0"/>
    <n v="0"/>
    <x v="736"/>
    <n v="0"/>
    <n v="4.5"/>
    <n v="0"/>
    <n v="8.6"/>
    <s v="12+"/>
    <x v="0"/>
    <n v="37"/>
    <n v="0"/>
    <n v="2"/>
    <n v="1"/>
  </r>
  <r>
    <n v="905"/>
    <n v="433671262"/>
    <s v="PhotoToaster - Photo Editor, Filters, Effects and Borders"/>
    <n v="58143744"/>
    <s v="USD"/>
    <n v="2.99"/>
    <n v="1"/>
    <x v="737"/>
    <n v="391"/>
    <n v="5"/>
    <n v="5"/>
    <s v="6.7.5"/>
    <s v="4+"/>
    <x v="14"/>
    <n v="37"/>
    <n v="5"/>
    <n v="1"/>
    <n v="1"/>
  </r>
  <r>
    <n v="906"/>
    <n v="433847884"/>
    <s v="Bike Baron"/>
    <n v="183046144"/>
    <s v="USD"/>
    <n v="1.99"/>
    <n v="1"/>
    <x v="738"/>
    <n v="57"/>
    <n v="4.5"/>
    <n v="4.5"/>
    <s v="3.9.1"/>
    <s v="4+"/>
    <x v="0"/>
    <n v="40"/>
    <n v="5"/>
    <n v="1"/>
    <n v="1"/>
  </r>
  <r>
    <n v="907"/>
    <n v="434209233"/>
    <s v="Moji Weather - Free Weather Forecast"/>
    <n v="86968320"/>
    <s v="USD"/>
    <n v="0"/>
    <n v="0"/>
    <x v="739"/>
    <n v="0"/>
    <n v="4.5"/>
    <n v="0"/>
    <s v="7.0.0"/>
    <s v="4+"/>
    <x v="2"/>
    <n v="38"/>
    <n v="0"/>
    <n v="3"/>
    <n v="1"/>
  </r>
  <r>
    <n v="908"/>
    <n v="434374726"/>
    <s v="鈭砌 HD"/>
    <n v="114121728"/>
    <s v="USD"/>
    <n v="0"/>
    <n v="0"/>
    <x v="740"/>
    <n v="0"/>
    <n v="4"/>
    <n v="0"/>
    <s v="4.1.0"/>
    <s v="17+"/>
    <x v="3"/>
    <n v="24"/>
    <n v="4"/>
    <n v="1"/>
    <n v="1"/>
  </r>
  <r>
    <n v="909"/>
    <n v="434826169"/>
    <s v="Toca Robot Lab"/>
    <n v="64152576"/>
    <s v="USD"/>
    <n v="2.99"/>
    <n v="1"/>
    <x v="741"/>
    <n v="17"/>
    <n v="4"/>
    <n v="4"/>
    <s v="1.2.3"/>
    <s v="4+"/>
    <x v="16"/>
    <n v="40"/>
    <n v="5"/>
    <n v="1"/>
    <n v="1"/>
  </r>
  <r>
    <n v="910"/>
    <n v="434832826"/>
    <s v="Viator Tours &amp; Activities"/>
    <n v="79013888"/>
    <s v="USD"/>
    <n v="0"/>
    <n v="0"/>
    <x v="742"/>
    <n v="174"/>
    <n v="4.5"/>
    <n v="4"/>
    <s v="5.5.0"/>
    <s v="12+"/>
    <x v="8"/>
    <n v="37"/>
    <n v="5"/>
    <n v="1"/>
    <n v="1"/>
  </r>
  <r>
    <n v="911"/>
    <n v="434893913"/>
    <s v="Lookout: Security and Identity Theft Protection"/>
    <n v="65608704"/>
    <s v="USD"/>
    <n v="0"/>
    <n v="0"/>
    <x v="743"/>
    <n v="41"/>
    <n v="4"/>
    <n v="3.5"/>
    <s v="5.1.1"/>
    <s v="4+"/>
    <x v="7"/>
    <n v="37"/>
    <n v="1"/>
    <n v="8"/>
    <n v="1"/>
  </r>
  <r>
    <n v="912"/>
    <n v="435138734"/>
    <s v="PBS KIDS Video"/>
    <n v="57694208"/>
    <s v="USD"/>
    <n v="0"/>
    <n v="0"/>
    <x v="744"/>
    <n v="23"/>
    <n v="3.5"/>
    <n v="3.5"/>
    <s v="3.0.5"/>
    <s v="4+"/>
    <x v="16"/>
    <n v="37"/>
    <n v="5"/>
    <n v="1"/>
    <n v="1"/>
  </r>
  <r>
    <n v="913"/>
    <n v="435476174"/>
    <s v="LetterSchool - learn to write letters and numbers"/>
    <n v="47030272"/>
    <s v="USD"/>
    <n v="4.99"/>
    <n v="1"/>
    <x v="745"/>
    <n v="72"/>
    <n v="4.5"/>
    <n v="3.5"/>
    <n v="1.1000000000000001"/>
    <s v="4+"/>
    <x v="16"/>
    <n v="40"/>
    <n v="5"/>
    <n v="1"/>
    <n v="1"/>
  </r>
  <r>
    <n v="914"/>
    <n v="435693872"/>
    <s v="Kurumaki Calendar -month scroll calendar-"/>
    <n v="7558144"/>
    <s v="USD"/>
    <n v="1.99"/>
    <n v="1"/>
    <x v="746"/>
    <n v="6"/>
    <n v="5"/>
    <n v="5"/>
    <n v="2.6"/>
    <s v="4+"/>
    <x v="1"/>
    <n v="37"/>
    <n v="0"/>
    <n v="31"/>
    <n v="1"/>
  </r>
  <r>
    <n v="915"/>
    <n v="435728260"/>
    <s v="Building Parallel Circuits"/>
    <n v="31744669"/>
    <s v="USD"/>
    <n v="0.99"/>
    <n v="1"/>
    <x v="44"/>
    <n v="7"/>
    <n v="3.5"/>
    <n v="3"/>
    <s v="1.3.1"/>
    <s v="4+"/>
    <x v="16"/>
    <n v="26"/>
    <n v="3"/>
    <n v="1"/>
    <n v="1"/>
  </r>
  <r>
    <n v="916"/>
    <n v="435871950"/>
    <s v="HappyCow Vegan / Vegetarian Restaurant Guide"/>
    <n v="35261440"/>
    <s v="USD"/>
    <n v="3.99"/>
    <n v="1"/>
    <x v="747"/>
    <n v="12"/>
    <n v="4.5"/>
    <n v="5"/>
    <s v="3.7.1"/>
    <s v="12+"/>
    <x v="8"/>
    <n v="37"/>
    <n v="3"/>
    <n v="11"/>
    <n v="1"/>
  </r>
  <r>
    <n v="917"/>
    <n v="435883126"/>
    <s v="Building Serial Circuits"/>
    <n v="21462305"/>
    <s v="USD"/>
    <n v="0.99"/>
    <n v="1"/>
    <x v="748"/>
    <n v="2"/>
    <n v="4"/>
    <n v="3.5"/>
    <s v="1.3.1"/>
    <s v="4+"/>
    <x v="16"/>
    <n v="26"/>
    <n v="3"/>
    <n v="1"/>
    <n v="1"/>
  </r>
  <r>
    <n v="918"/>
    <n v="435913585"/>
    <s v="Superimpose"/>
    <n v="25382912"/>
    <s v="USD"/>
    <n v="1.99"/>
    <n v="1"/>
    <x v="749"/>
    <n v="205"/>
    <n v="4.5"/>
    <n v="5"/>
    <n v="6.2"/>
    <s v="4+"/>
    <x v="14"/>
    <n v="37"/>
    <n v="5"/>
    <n v="8"/>
    <n v="1"/>
  </r>
  <r>
    <n v="919"/>
    <n v="436114747"/>
    <s v="ComicBook!"/>
    <n v="92432384"/>
    <s v="USD"/>
    <n v="0.99"/>
    <n v="1"/>
    <x v="750"/>
    <n v="112"/>
    <n v="4.5"/>
    <n v="4.5"/>
    <s v="2.1.1"/>
    <s v="9+"/>
    <x v="14"/>
    <n v="37"/>
    <n v="4"/>
    <n v="1"/>
    <n v="1"/>
  </r>
  <r>
    <n v="920"/>
    <n v="436134867"/>
    <s v="Jelly Defense"/>
    <n v="299294720"/>
    <s v="USD"/>
    <n v="2.99"/>
    <n v="1"/>
    <x v="751"/>
    <n v="363"/>
    <n v="4.5"/>
    <n v="4.5"/>
    <n v="1.21"/>
    <s v="4+"/>
    <x v="0"/>
    <n v="38"/>
    <n v="5"/>
    <n v="1"/>
    <n v="1"/>
  </r>
  <r>
    <n v="921"/>
    <n v="436180275"/>
    <s v="Learn to Speak Italian Fast With MosaLingua"/>
    <n v="43553792"/>
    <s v="USD"/>
    <n v="4.99"/>
    <n v="1"/>
    <x v="197"/>
    <n v="0"/>
    <n v="0"/>
    <n v="0"/>
    <n v="9.1999999999999993"/>
    <s v="12+"/>
    <x v="16"/>
    <n v="38"/>
    <n v="5"/>
    <n v="5"/>
    <n v="1"/>
  </r>
  <r>
    <n v="922"/>
    <n v="436491861"/>
    <s v="Domino's Pizza USA"/>
    <n v="105743360"/>
    <s v="USD"/>
    <n v="0"/>
    <n v="0"/>
    <x v="752"/>
    <n v="2481"/>
    <n v="5"/>
    <n v="4.5"/>
    <s v="4.2.0"/>
    <s v="4+"/>
    <x v="18"/>
    <n v="37"/>
    <n v="5"/>
    <n v="2"/>
    <n v="1"/>
  </r>
  <r>
    <n v="923"/>
    <n v="436555490"/>
    <s v="Junk Jack Retro"/>
    <n v="33743872"/>
    <s v="USD"/>
    <n v="2.99"/>
    <n v="1"/>
    <x v="753"/>
    <n v="62"/>
    <n v="4.5"/>
    <n v="4"/>
    <s v="1.3.1"/>
    <s v="9+"/>
    <x v="0"/>
    <n v="38"/>
    <n v="5"/>
    <n v="1"/>
    <n v="1"/>
  </r>
  <r>
    <n v="924"/>
    <n v="436577167"/>
    <s v="FiLMiC Pro"/>
    <n v="125991936"/>
    <s v="USD"/>
    <n v="14.99"/>
    <n v="1"/>
    <x v="754"/>
    <n v="18"/>
    <n v="3"/>
    <n v="4.5"/>
    <s v="6.0.3"/>
    <s v="4+"/>
    <x v="14"/>
    <n v="37"/>
    <n v="5"/>
    <n v="1"/>
    <n v="1"/>
  </r>
  <r>
    <n v="925"/>
    <n v="436672029"/>
    <s v="AliExpress Shopping App"/>
    <n v="133053440"/>
    <s v="USD"/>
    <n v="0"/>
    <n v="0"/>
    <x v="755"/>
    <n v="185"/>
    <n v="4"/>
    <n v="4.5"/>
    <s v="5.2.7"/>
    <s v="12+"/>
    <x v="3"/>
    <n v="37"/>
    <n v="0"/>
    <n v="18"/>
    <n v="1"/>
  </r>
  <r>
    <n v="926"/>
    <n v="436957087"/>
    <s v="圈餌寡霈舀銝霂餉蔓隞"/>
    <n v="136421376"/>
    <s v="USD"/>
    <n v="0"/>
    <n v="0"/>
    <x v="756"/>
    <n v="0"/>
    <n v="4.5"/>
    <n v="0"/>
    <s v="5.8.9"/>
    <s v="17+"/>
    <x v="19"/>
    <n v="38"/>
    <n v="0"/>
    <n v="1"/>
    <n v="1"/>
  </r>
  <r>
    <n v="927"/>
    <n v="437025413"/>
    <s v="ZDFmediathek"/>
    <n v="67734528"/>
    <s v="USD"/>
    <n v="0"/>
    <n v="0"/>
    <x v="757"/>
    <n v="1"/>
    <n v="3.5"/>
    <n v="3"/>
    <s v="4.2.1"/>
    <s v="4+"/>
    <x v="13"/>
    <n v="37"/>
    <n v="5"/>
    <n v="1"/>
    <n v="1"/>
  </r>
  <r>
    <n v="928"/>
    <n v="437314677"/>
    <s v="Digital Domain"/>
    <n v="13512704"/>
    <s v="USD"/>
    <n v="0"/>
    <n v="0"/>
    <x v="655"/>
    <n v="0"/>
    <n v="2"/>
    <n v="0"/>
    <s v="3.0.4"/>
    <s v="9+"/>
    <x v="14"/>
    <n v="37"/>
    <n v="4"/>
    <n v="9"/>
    <n v="1"/>
  </r>
  <r>
    <n v="930"/>
    <n v="437818260"/>
    <s v="SayHi Translate"/>
    <n v="26569728"/>
    <s v="USD"/>
    <n v="0"/>
    <n v="0"/>
    <x v="758"/>
    <n v="292"/>
    <n v="4.5"/>
    <n v="5"/>
    <s v="3.9.12"/>
    <s v="4+"/>
    <x v="11"/>
    <n v="37"/>
    <n v="4"/>
    <n v="35"/>
    <n v="1"/>
  </r>
  <r>
    <n v="931"/>
    <n v="438314348"/>
    <s v="Tank Hero"/>
    <n v="16048128"/>
    <s v="USD"/>
    <n v="0.99"/>
    <n v="1"/>
    <x v="759"/>
    <n v="918"/>
    <n v="4.5"/>
    <n v="4.5"/>
    <s v="1.1.4"/>
    <s v="9+"/>
    <x v="0"/>
    <n v="43"/>
    <n v="0"/>
    <n v="1"/>
    <n v="0"/>
  </r>
  <r>
    <n v="932"/>
    <n v="438426078"/>
    <s v="閫-菔抒敶勗蝥輻"/>
    <n v="99607552"/>
    <s v="USD"/>
    <n v="0"/>
    <n v="0"/>
    <x v="760"/>
    <n v="4"/>
    <n v="4.5"/>
    <n v="4"/>
    <s v="6.4.16"/>
    <s v="12+"/>
    <x v="13"/>
    <n v="38"/>
    <n v="0"/>
    <n v="1"/>
    <n v="1"/>
  </r>
  <r>
    <n v="933"/>
    <n v="438475005"/>
    <s v="TextGrabber  image to text: OCR &amp; translate photo"/>
    <n v="134786048"/>
    <s v="USD"/>
    <n v="4.99"/>
    <n v="1"/>
    <x v="761"/>
    <n v="39"/>
    <n v="4"/>
    <n v="4"/>
    <s v="5.5.4"/>
    <s v="4+"/>
    <x v="1"/>
    <n v="37"/>
    <n v="5"/>
    <n v="11"/>
    <n v="1"/>
  </r>
  <r>
    <n v="934"/>
    <n v="438865278"/>
    <s v="瘛HD嚗Taobao for iPad"/>
    <n v="119247872"/>
    <s v="USD"/>
    <n v="0"/>
    <n v="0"/>
    <x v="762"/>
    <n v="54"/>
    <n v="3.5"/>
    <n v="4.5"/>
    <s v="5.0.1"/>
    <s v="4+"/>
    <x v="3"/>
    <n v="24"/>
    <n v="5"/>
    <n v="2"/>
    <n v="1"/>
  </r>
  <r>
    <n v="935"/>
    <n v="439176506"/>
    <s v="Timenote"/>
    <n v="4849664"/>
    <s v="USD"/>
    <n v="0.99"/>
    <n v="1"/>
    <x v="698"/>
    <n v="5"/>
    <n v="4.5"/>
    <n v="5"/>
    <n v="2.6"/>
    <s v="4+"/>
    <x v="11"/>
    <n v="43"/>
    <n v="0"/>
    <n v="2"/>
    <n v="1"/>
  </r>
  <r>
    <n v="937"/>
    <n v="439438619"/>
    <s v="Snapseed"/>
    <n v="141322240"/>
    <s v="USD"/>
    <n v="0"/>
    <n v="0"/>
    <x v="763"/>
    <n v="98"/>
    <n v="4"/>
    <n v="4.5"/>
    <n v="2.17"/>
    <s v="4+"/>
    <x v="14"/>
    <n v="37"/>
    <n v="3"/>
    <n v="34"/>
    <n v="1"/>
  </r>
  <r>
    <n v="938"/>
    <n v="439495358"/>
    <s v="漪瘚桃霈"/>
    <n v="1532640"/>
    <s v="USD"/>
    <n v="0.99"/>
    <n v="1"/>
    <x v="764"/>
    <n v="21"/>
    <n v="4.5"/>
    <n v="4.5"/>
    <s v="1.2.1"/>
    <s v="17+"/>
    <x v="0"/>
    <n v="43"/>
    <n v="0"/>
    <n v="2"/>
    <n v="1"/>
  </r>
  <r>
    <n v="940"/>
    <n v="439628153"/>
    <s v="My PlayHome"/>
    <n v="225615872"/>
    <s v="USD"/>
    <n v="3.99"/>
    <n v="1"/>
    <x v="765"/>
    <n v="181"/>
    <n v="4.5"/>
    <n v="4.5"/>
    <s v="3.1.1"/>
    <s v="4+"/>
    <x v="13"/>
    <n v="43"/>
    <n v="5"/>
    <n v="18"/>
    <n v="1"/>
  </r>
  <r>
    <n v="941"/>
    <n v="439638720"/>
    <s v="曇悖蝞∪振-行撉菔QQ摰拇"/>
    <n v="60549120"/>
    <s v="USD"/>
    <n v="0"/>
    <n v="0"/>
    <x v="766"/>
    <n v="1"/>
    <n v="4"/>
    <n v="1"/>
    <n v="7"/>
    <s v="4+"/>
    <x v="7"/>
    <n v="37"/>
    <n v="0"/>
    <n v="1"/>
    <n v="1"/>
  </r>
  <r>
    <n v="942"/>
    <n v="439852091"/>
    <s v="5K Runner: 0 to 5K Run Trainer. Couch potato to 5K"/>
    <n v="84338688"/>
    <s v="USD"/>
    <n v="4.99"/>
    <n v="1"/>
    <x v="767"/>
    <n v="1051"/>
    <n v="5"/>
    <n v="5"/>
    <n v="7.3"/>
    <s v="4+"/>
    <x v="12"/>
    <n v="37"/>
    <n v="5"/>
    <n v="31"/>
    <n v="1"/>
  </r>
  <r>
    <n v="943"/>
    <n v="439873467"/>
    <s v="Magic Jigsaw Puzzles"/>
    <n v="235259904"/>
    <s v="USD"/>
    <n v="0"/>
    <n v="0"/>
    <x v="768"/>
    <n v="1263"/>
    <n v="4.5"/>
    <n v="4.5"/>
    <s v="2.11.1"/>
    <s v="4+"/>
    <x v="0"/>
    <n v="37"/>
    <n v="5"/>
    <n v="10"/>
    <n v="1"/>
  </r>
  <r>
    <n v="944"/>
    <n v="440045374"/>
    <s v="DragonVale"/>
    <n v="153074688"/>
    <s v="USD"/>
    <n v="0"/>
    <n v="0"/>
    <x v="769"/>
    <n v="282"/>
    <n v="4.5"/>
    <n v="4.5"/>
    <s v="3.15.0"/>
    <s v="4+"/>
    <x v="0"/>
    <n v="37"/>
    <n v="5"/>
    <n v="10"/>
    <n v="1"/>
  </r>
  <r>
    <n v="945"/>
    <n v="440141669"/>
    <s v="SHADOWGUN"/>
    <n v="517828608"/>
    <s v="USD"/>
    <n v="4.99"/>
    <n v="1"/>
    <x v="770"/>
    <n v="95"/>
    <n v="4"/>
    <n v="4.5"/>
    <s v="1.6.0"/>
    <s v="12+"/>
    <x v="0"/>
    <n v="43"/>
    <n v="5"/>
    <n v="1"/>
    <n v="1"/>
  </r>
  <r>
    <n v="946"/>
    <n v="440488550"/>
    <s v="PlayerXtreme Media Player PRO - Movies &amp; streaming"/>
    <n v="99442688"/>
    <s v="USD"/>
    <n v="4.99"/>
    <n v="1"/>
    <x v="716"/>
    <n v="6"/>
    <n v="3.5"/>
    <n v="2"/>
    <s v="7.0.8"/>
    <s v="4+"/>
    <x v="7"/>
    <n v="37"/>
    <n v="5"/>
    <n v="2"/>
    <n v="1"/>
  </r>
  <r>
    <n v="947"/>
    <n v="440677948"/>
    <s v="Lieferheld - Delicious food delivery service"/>
    <n v="46147584"/>
    <s v="USD"/>
    <n v="0"/>
    <n v="0"/>
    <x v="664"/>
    <n v="1"/>
    <n v="4.5"/>
    <n v="5"/>
    <s v="3.3.9"/>
    <s v="12+"/>
    <x v="18"/>
    <n v="38"/>
    <n v="0"/>
    <n v="2"/>
    <n v="1"/>
  </r>
  <r>
    <n v="949"/>
    <n v="440948110"/>
    <s v="Kwai - Share your video moments"/>
    <n v="91466752"/>
    <s v="USD"/>
    <n v="0"/>
    <n v="0"/>
    <x v="771"/>
    <n v="4"/>
    <n v="4.5"/>
    <n v="5"/>
    <s v="4.99.6"/>
    <s v="17+"/>
    <x v="14"/>
    <n v="38"/>
    <n v="0"/>
    <n v="11"/>
    <n v="1"/>
  </r>
  <r>
    <n v="950"/>
    <n v="441179131"/>
    <s v="ibis Paint - speed painting"/>
    <n v="31885312"/>
    <s v="USD"/>
    <n v="4.99"/>
    <n v="1"/>
    <x v="117"/>
    <n v="1"/>
    <n v="4.5"/>
    <n v="5"/>
    <s v="5.0.1"/>
    <s v="12+"/>
    <x v="13"/>
    <n v="37"/>
    <n v="5"/>
    <n v="19"/>
    <n v="1"/>
  </r>
  <r>
    <n v="951"/>
    <n v="441216572"/>
    <s v="360怠ㄚ-頞函亦脤啣"/>
    <n v="103390208"/>
    <s v="USD"/>
    <n v="0"/>
    <n v="0"/>
    <x v="772"/>
    <n v="0"/>
    <n v="4"/>
    <n v="0"/>
    <s v="8.0.2"/>
    <s v="4+"/>
    <x v="7"/>
    <n v="37"/>
    <n v="0"/>
    <n v="2"/>
    <n v="1"/>
  </r>
  <r>
    <n v="952"/>
    <n v="441457218"/>
    <s v="Photo Lab: Picture Editor, effects &amp; fun face app"/>
    <n v="102964224"/>
    <s v="USD"/>
    <n v="0"/>
    <n v="0"/>
    <x v="773"/>
    <n v="34"/>
    <n v="4.5"/>
    <n v="4.5"/>
    <s v="2.8.24"/>
    <s v="12+"/>
    <x v="14"/>
    <n v="37"/>
    <n v="5"/>
    <n v="10"/>
    <n v="1"/>
  </r>
  <r>
    <n v="953"/>
    <n v="441599491"/>
    <s v="ConjuVerb - Spanish Verb Conjugation Helper"/>
    <n v="49025024"/>
    <s v="USD"/>
    <n v="0.99"/>
    <n v="1"/>
    <x v="774"/>
    <n v="62"/>
    <n v="4.5"/>
    <n v="4.5"/>
    <n v="2.2000000000000002"/>
    <s v="4+"/>
    <x v="16"/>
    <n v="40"/>
    <n v="5"/>
    <n v="1"/>
    <n v="1"/>
  </r>
  <r>
    <n v="954"/>
    <n v="442012681"/>
    <s v="Skype for iPad"/>
    <n v="129096704"/>
    <s v="USD"/>
    <n v="0"/>
    <n v="0"/>
    <x v="775"/>
    <n v="104"/>
    <n v="4"/>
    <n v="4.5"/>
    <s v="6.35.1"/>
    <s v="4+"/>
    <x v="9"/>
    <n v="24"/>
    <n v="5"/>
    <n v="32"/>
    <n v="1"/>
  </r>
  <r>
    <n v="955"/>
    <n v="442378070"/>
    <s v="Book Creator for iPad"/>
    <n v="86345728"/>
    <s v="USD"/>
    <n v="4.99"/>
    <n v="1"/>
    <x v="776"/>
    <n v="2"/>
    <n v="4"/>
    <n v="3"/>
    <s v="5.1.1"/>
    <s v="4+"/>
    <x v="16"/>
    <n v="24"/>
    <n v="5"/>
    <n v="11"/>
    <n v="1"/>
  </r>
  <r>
    <n v="956"/>
    <n v="442522082"/>
    <s v="Modern Combat 3: Fallen Nation"/>
    <n v="1978085376"/>
    <s v="USD"/>
    <n v="6.99"/>
    <n v="1"/>
    <x v="777"/>
    <n v="582"/>
    <n v="4.5"/>
    <n v="4.5"/>
    <s v="1.5.0"/>
    <s v="17+"/>
    <x v="0"/>
    <n v="43"/>
    <n v="5"/>
    <n v="12"/>
    <n v="1"/>
  </r>
  <r>
    <n v="957"/>
    <n v="442705759"/>
    <s v="Toca Store"/>
    <n v="69277696"/>
    <s v="USD"/>
    <n v="2.99"/>
    <n v="1"/>
    <x v="778"/>
    <n v="28"/>
    <n v="4"/>
    <n v="3.5"/>
    <s v="1.1.5"/>
    <s v="4+"/>
    <x v="16"/>
    <n v="40"/>
    <n v="5"/>
    <n v="18"/>
    <n v="1"/>
  </r>
  <r>
    <n v="958"/>
    <n v="442839435"/>
    <s v="NBC  Watch Now and Stream Full TV Episodes"/>
    <n v="135252992"/>
    <s v="USD"/>
    <n v="0"/>
    <n v="0"/>
    <x v="779"/>
    <n v="248"/>
    <n v="4"/>
    <n v="3.5"/>
    <s v="4.8.0"/>
    <s v="12+"/>
    <x v="13"/>
    <n v="37"/>
    <n v="5"/>
    <n v="1"/>
    <n v="1"/>
  </r>
  <r>
    <n v="959"/>
    <n v="443321291"/>
    <s v="CCW  Concealed Carry 50 State Guide"/>
    <n v="22264832"/>
    <s v="USD"/>
    <n v="1.99"/>
    <n v="1"/>
    <x v="780"/>
    <n v="45"/>
    <n v="5"/>
    <n v="4.5"/>
    <n v="3.3"/>
    <s v="12+"/>
    <x v="4"/>
    <n v="40"/>
    <n v="5"/>
    <n v="1"/>
    <n v="1"/>
  </r>
  <r>
    <n v="960"/>
    <n v="443324720"/>
    <s v="TOEIC簧瘜6401"/>
    <n v="10928128"/>
    <s v="USD"/>
    <n v="2.99"/>
    <n v="1"/>
    <x v="197"/>
    <n v="0"/>
    <n v="0"/>
    <n v="0"/>
    <s v="1.0.23"/>
    <s v="4+"/>
    <x v="16"/>
    <n v="37"/>
    <n v="5"/>
    <n v="1"/>
    <n v="1"/>
  </r>
  <r>
    <n v="962"/>
    <n v="443354861"/>
    <s v="Camera360 - Selfie Filter Camera, Photo Editor"/>
    <n v="161159168"/>
    <s v="USD"/>
    <n v="0"/>
    <n v="0"/>
    <x v="781"/>
    <n v="2"/>
    <n v="4.5"/>
    <n v="4.5"/>
    <s v="8.5.6"/>
    <s v="12+"/>
    <x v="14"/>
    <n v="37"/>
    <n v="0"/>
    <n v="12"/>
    <n v="1"/>
  </r>
  <r>
    <n v="963"/>
    <n v="443369807"/>
    <s v="Hotspot Shield Free VPN Proxy &amp; Wi-Fi Privacy"/>
    <n v="72476672"/>
    <s v="USD"/>
    <n v="0"/>
    <n v="0"/>
    <x v="782"/>
    <n v="438"/>
    <n v="4.5"/>
    <n v="4.5"/>
    <s v="3.7.5"/>
    <s v="4+"/>
    <x v="1"/>
    <n v="37"/>
    <n v="5"/>
    <n v="11"/>
    <n v="1"/>
  </r>
  <r>
    <n v="964"/>
    <n v="443637419"/>
    <s v="Racing Penguin Free - Top Flying and Diving Game"/>
    <n v="79857664"/>
    <s v="USD"/>
    <n v="0"/>
    <n v="0"/>
    <x v="783"/>
    <n v="1909"/>
    <n v="4.5"/>
    <n v="4.5"/>
    <s v="5.8.6"/>
    <s v="4+"/>
    <x v="0"/>
    <n v="38"/>
    <n v="5"/>
    <n v="1"/>
    <n v="1"/>
  </r>
  <r>
    <n v="965"/>
    <n v="443646748"/>
    <s v="Fitness Buddy+ Gym Workout Exercise, Home Trainer"/>
    <n v="224675840"/>
    <s v="USD"/>
    <n v="2.99"/>
    <n v="1"/>
    <x v="784"/>
    <n v="58"/>
    <n v="4.5"/>
    <n v="4"/>
    <n v="5.86"/>
    <s v="4+"/>
    <x v="12"/>
    <n v="37"/>
    <n v="0"/>
    <n v="31"/>
    <n v="1"/>
  </r>
  <r>
    <n v="966"/>
    <n v="443904275"/>
    <s v="LINE"/>
    <n v="212208640"/>
    <s v="USD"/>
    <n v="0"/>
    <n v="0"/>
    <x v="785"/>
    <n v="11"/>
    <n v="3.5"/>
    <n v="3"/>
    <s v="7.5.0"/>
    <s v="4+"/>
    <x v="9"/>
    <n v="37"/>
    <n v="5"/>
    <n v="17"/>
    <n v="1"/>
  </r>
  <r>
    <n v="967"/>
    <n v="443926246"/>
    <s v="撽游憒皜-霈Ｘ寥蟡冽蟡函頧衣巨嫣遠"/>
    <n v="145368064"/>
    <s v="USD"/>
    <n v="0"/>
    <n v="0"/>
    <x v="42"/>
    <n v="0"/>
    <n v="5"/>
    <n v="0"/>
    <s v="7.9.6"/>
    <s v="4+"/>
    <x v="8"/>
    <n v="37"/>
    <n v="5"/>
    <n v="1"/>
    <n v="1"/>
  </r>
  <r>
    <n v="968"/>
    <n v="443932954"/>
    <s v="Calculator for iPad Free."/>
    <n v="48484352"/>
    <s v="USD"/>
    <n v="0"/>
    <n v="0"/>
    <x v="786"/>
    <n v="538"/>
    <n v="4.5"/>
    <n v="4.5"/>
    <n v="2.5299999999999998"/>
    <s v="4+"/>
    <x v="7"/>
    <n v="40"/>
    <n v="4"/>
    <n v="32"/>
    <n v="1"/>
  </r>
  <r>
    <n v="969"/>
    <n v="444062672"/>
    <s v="NOAA Hurricane Center HD"/>
    <n v="8093696"/>
    <s v="USD"/>
    <n v="1.99"/>
    <n v="1"/>
    <x v="715"/>
    <n v="27"/>
    <n v="3.5"/>
    <n v="3.5"/>
    <n v="2"/>
    <s v="4+"/>
    <x v="2"/>
    <n v="26"/>
    <n v="5"/>
    <n v="1"/>
    <n v="1"/>
  </r>
  <r>
    <n v="971"/>
    <n v="444553118"/>
    <s v="Jesus Calling Devotional by Sarah Young"/>
    <n v="125770752"/>
    <s v="USD"/>
    <n v="9.99"/>
    <n v="1"/>
    <x v="787"/>
    <n v="2"/>
    <n v="2.5"/>
    <n v="1.5"/>
    <s v="5.0.0"/>
    <s v="4+"/>
    <x v="20"/>
    <n v="38"/>
    <n v="5"/>
    <n v="1"/>
    <n v="1"/>
  </r>
  <r>
    <n v="972"/>
    <n v="444553167"/>
    <s v="ADP Mobile Solutions"/>
    <n v="53805056"/>
    <s v="USD"/>
    <n v="0"/>
    <n v="0"/>
    <x v="788"/>
    <n v="306"/>
    <n v="4"/>
    <n v="3"/>
    <s v="2.8.2"/>
    <s v="4+"/>
    <x v="11"/>
    <n v="37"/>
    <n v="5"/>
    <n v="24"/>
    <n v="1"/>
  </r>
  <r>
    <n v="973"/>
    <n v="444745181"/>
    <s v="Daily Audio Bible App"/>
    <n v="13282304"/>
    <s v="USD"/>
    <n v="0.99"/>
    <n v="1"/>
    <x v="789"/>
    <n v="0"/>
    <n v="5"/>
    <n v="0"/>
    <s v="4.6.0"/>
    <s v="4+"/>
    <x v="17"/>
    <n v="37"/>
    <n v="3"/>
    <n v="5"/>
    <n v="1"/>
  </r>
  <r>
    <n v="974"/>
    <n v="444844790"/>
    <s v="Scribblenauts Remix"/>
    <n v="209452032"/>
    <s v="USD"/>
    <n v="0.99"/>
    <n v="1"/>
    <x v="790"/>
    <n v="179"/>
    <n v="4.5"/>
    <n v="4"/>
    <n v="7.1"/>
    <s v="9+"/>
    <x v="0"/>
    <n v="40"/>
    <n v="5"/>
    <n v="2"/>
    <n v="1"/>
  </r>
  <r>
    <n v="975"/>
    <n v="444934666"/>
    <s v="QQ"/>
    <n v="218936320"/>
    <s v="USD"/>
    <n v="0"/>
    <n v="0"/>
    <x v="791"/>
    <n v="17"/>
    <n v="3"/>
    <n v="1.5"/>
    <s v="7.0.1"/>
    <s v="12+"/>
    <x v="9"/>
    <n v="37"/>
    <n v="0"/>
    <n v="1"/>
    <n v="1"/>
  </r>
  <r>
    <n v="976"/>
    <n v="444947784"/>
    <s v="Talking Tom &amp; Ben News for iPad"/>
    <n v="55250944"/>
    <s v="USD"/>
    <n v="0"/>
    <n v="0"/>
    <x v="792"/>
    <n v="963"/>
    <n v="4"/>
    <n v="4.5"/>
    <s v="2.2.1"/>
    <s v="4+"/>
    <x v="13"/>
    <n v="24"/>
    <n v="5"/>
    <n v="13"/>
    <n v="1"/>
  </r>
  <r>
    <n v="977"/>
    <n v="445300213"/>
    <s v="Calc for Loan"/>
    <n v="880640"/>
    <s v="USD"/>
    <n v="3.99"/>
    <n v="1"/>
    <x v="197"/>
    <n v="0"/>
    <n v="0"/>
    <n v="0"/>
    <s v="3.0.1"/>
    <s v="4+"/>
    <x v="5"/>
    <n v="40"/>
    <n v="5"/>
    <n v="2"/>
    <n v="1"/>
  </r>
  <r>
    <n v="978"/>
    <n v="445338486"/>
    <s v="LOVOO - Dating Chat"/>
    <n v="85049344"/>
    <s v="USD"/>
    <n v="0"/>
    <n v="0"/>
    <x v="793"/>
    <n v="4"/>
    <n v="4.5"/>
    <n v="5"/>
    <s v="3.26.0"/>
    <s v="17+"/>
    <x v="9"/>
    <n v="37"/>
    <n v="5"/>
    <n v="15"/>
    <n v="1"/>
  </r>
  <r>
    <n v="979"/>
    <n v="445375097"/>
    <s v="勗摺PS -洽銋2閫剜"/>
    <n v="224617472"/>
    <s v="USD"/>
    <n v="0"/>
    <n v="0"/>
    <x v="794"/>
    <n v="0"/>
    <n v="4"/>
    <n v="0"/>
    <s v="6.3.3"/>
    <s v="17+"/>
    <x v="13"/>
    <n v="38"/>
    <n v="5"/>
    <n v="3"/>
    <n v="1"/>
  </r>
  <r>
    <n v="981"/>
    <n v="445573854"/>
    <s v="敶-甇蝘嚗5"/>
    <n v="130363392"/>
    <s v="USD"/>
    <n v="0"/>
    <n v="0"/>
    <x v="702"/>
    <n v="0"/>
    <n v="3"/>
    <n v="0"/>
    <s v="6.9.1"/>
    <s v="4+"/>
    <x v="3"/>
    <n v="38"/>
    <n v="0"/>
    <n v="1"/>
    <n v="1"/>
  </r>
  <r>
    <n v="982"/>
    <n v="445791750"/>
    <s v="Phoenix HD"/>
    <n v="92713984"/>
    <s v="USD"/>
    <n v="0"/>
    <n v="0"/>
    <x v="795"/>
    <n v="230"/>
    <n v="4.5"/>
    <n v="4.5"/>
    <s v="2.6.2"/>
    <s v="9+"/>
    <x v="0"/>
    <n v="37"/>
    <n v="5"/>
    <n v="14"/>
    <n v="1"/>
  </r>
  <r>
    <n v="983"/>
    <n v="445850671"/>
    <s v="Zaim"/>
    <n v="118128640"/>
    <s v="USD"/>
    <n v="0"/>
    <n v="0"/>
    <x v="764"/>
    <n v="0"/>
    <n v="4"/>
    <n v="0"/>
    <s v="6.1.3"/>
    <s v="4+"/>
    <x v="5"/>
    <n v="37"/>
    <n v="5"/>
    <n v="2"/>
    <n v="1"/>
  </r>
  <r>
    <n v="984"/>
    <n v="445996226"/>
    <s v="MailShot Pro- Group Email Done Right!"/>
    <n v="9162752"/>
    <s v="USD"/>
    <n v="3.99"/>
    <n v="1"/>
    <x v="796"/>
    <n v="11"/>
    <n v="4.5"/>
    <n v="4.5"/>
    <n v="5.3"/>
    <s v="4+"/>
    <x v="1"/>
    <n v="37"/>
    <n v="5"/>
    <n v="4"/>
    <n v="1"/>
  </r>
  <r>
    <n v="988"/>
    <n v="446207961"/>
    <s v="Human Anatomy Atlas  3D Anatomical Model of the Human Body"/>
    <n v="1312071680"/>
    <s v="USD"/>
    <n v="24.99"/>
    <n v="1"/>
    <x v="797"/>
    <n v="144"/>
    <n v="4.5"/>
    <n v="4.5"/>
    <s v="8.0.27"/>
    <s v="12+"/>
    <x v="21"/>
    <n v="38"/>
    <n v="5"/>
    <n v="7"/>
    <n v="1"/>
  </r>
  <r>
    <n v="989"/>
    <n v="446324234"/>
    <s v="甈Ｖ銝領Ｚ霈"/>
    <n v="214474752"/>
    <s v="USD"/>
    <n v="0"/>
    <n v="0"/>
    <x v="798"/>
    <n v="5"/>
    <n v="3.5"/>
    <n v="4.5"/>
    <s v="5.52.001"/>
    <s v="17+"/>
    <x v="0"/>
    <n v="43"/>
    <n v="5"/>
    <n v="1"/>
    <n v="1"/>
  </r>
  <r>
    <n v="990"/>
    <n v="446408493"/>
    <s v="Virtual Villagers 5: New Believers"/>
    <n v="36301672"/>
    <s v="USD"/>
    <n v="0.99"/>
    <n v="1"/>
    <x v="799"/>
    <n v="309"/>
    <n v="4"/>
    <n v="4"/>
    <s v="1.0.0"/>
    <s v="9+"/>
    <x v="0"/>
    <n v="47"/>
    <n v="0"/>
    <n v="1"/>
    <n v="1"/>
  </r>
  <r>
    <n v="993"/>
    <n v="446760220"/>
    <s v="FINAL FANTASY TACTICS: THE WAR OF THE LIONS"/>
    <n v="507508522"/>
    <s v="USD"/>
    <n v="13.99"/>
    <n v="1"/>
    <x v="800"/>
    <n v="3723"/>
    <n v="4.5"/>
    <n v="4.5"/>
    <s v="1.2.0"/>
    <s v="9+"/>
    <x v="0"/>
    <n v="45"/>
    <n v="0"/>
    <n v="1"/>
    <n v="1"/>
  </r>
  <r>
    <n v="995"/>
    <n v="447024088"/>
    <s v="芾誥頠 by NAVITIME(踴) - 芾誥頠Ｕ"/>
    <n v="48708608"/>
    <s v="USD"/>
    <n v="0"/>
    <n v="0"/>
    <x v="197"/>
    <n v="0"/>
    <n v="0"/>
    <n v="0"/>
    <s v="4.11.1"/>
    <s v="4+"/>
    <x v="15"/>
    <n v="37"/>
    <n v="0"/>
    <n v="1"/>
    <n v="1"/>
  </r>
  <r>
    <n v="996"/>
    <n v="447149103"/>
    <s v="Reckless Getaway"/>
    <n v="123644928"/>
    <s v="USD"/>
    <n v="0.99"/>
    <n v="1"/>
    <x v="801"/>
    <n v="77"/>
    <n v="4.5"/>
    <n v="4.5"/>
    <s v="1.1.4"/>
    <s v="12+"/>
    <x v="0"/>
    <n v="43"/>
    <n v="5"/>
    <n v="1"/>
    <n v="1"/>
  </r>
  <r>
    <n v="997"/>
    <n v="447188370"/>
    <s v="Snapchat"/>
    <n v="203038720"/>
    <s v="USD"/>
    <n v="0"/>
    <n v="0"/>
    <x v="802"/>
    <n v="576"/>
    <n v="2.5"/>
    <n v="3"/>
    <s v="10.9.2.0"/>
    <s v="12+"/>
    <x v="14"/>
    <n v="37"/>
    <n v="0"/>
    <n v="22"/>
    <n v="1"/>
  </r>
  <r>
    <n v="998"/>
    <n v="447313708"/>
    <s v="虜-霈Ｘ蟡券摨交銵寥蟡"/>
    <n v="161202176"/>
    <s v="USD"/>
    <n v="0"/>
    <n v="0"/>
    <x v="803"/>
    <n v="1"/>
    <n v="4.5"/>
    <n v="5"/>
    <s v="9.1.4"/>
    <s v="17+"/>
    <x v="8"/>
    <n v="37"/>
    <n v="0"/>
    <n v="1"/>
    <n v="1"/>
  </r>
  <r>
    <n v="1000"/>
    <n v="447444215"/>
    <s v="PDF Converter - Convert Documents, Photos to PDF"/>
    <n v="55156736"/>
    <s v="USD"/>
    <n v="4.99"/>
    <n v="1"/>
    <x v="804"/>
    <n v="113"/>
    <n v="4.5"/>
    <n v="4.5"/>
    <s v="2.3.5"/>
    <s v="4+"/>
    <x v="11"/>
    <n v="37"/>
    <n v="5"/>
    <n v="9"/>
    <n v="1"/>
  </r>
  <r>
    <n v="1001"/>
    <n v="447574907"/>
    <s v="Auto Palmistry"/>
    <n v="51680256"/>
    <s v="USD"/>
    <n v="0"/>
    <n v="0"/>
    <x v="295"/>
    <n v="0"/>
    <n v="3"/>
    <n v="0"/>
    <s v="4.0.3"/>
    <s v="4+"/>
    <x v="13"/>
    <n v="37"/>
    <n v="4"/>
    <n v="2"/>
    <n v="1"/>
  </r>
  <r>
    <n v="1002"/>
    <n v="447610616"/>
    <s v="Muffin Knight"/>
    <n v="214679552"/>
    <s v="USD"/>
    <n v="0.99"/>
    <n v="1"/>
    <x v="805"/>
    <n v="401"/>
    <n v="4.5"/>
    <n v="4"/>
    <n v="2"/>
    <s v="9+"/>
    <x v="0"/>
    <n v="43"/>
    <n v="5"/>
    <n v="9"/>
    <n v="1"/>
  </r>
  <r>
    <n v="1003"/>
    <n v="447689011"/>
    <s v="Infinity Blade II"/>
    <n v="1344401408"/>
    <s v="USD"/>
    <n v="0.99"/>
    <n v="1"/>
    <x v="806"/>
    <n v="595"/>
    <n v="4.5"/>
    <n v="4.5"/>
    <s v="1.3.4"/>
    <s v="12+"/>
    <x v="0"/>
    <n v="40"/>
    <n v="5"/>
    <n v="16"/>
    <n v="1"/>
  </r>
  <r>
    <n v="1004"/>
    <n v="447752317"/>
    <s v="Quick Scan Pro - Barcode Scanner. Deal Finder. Money Saver."/>
    <n v="24059904"/>
    <s v="USD"/>
    <n v="0.99"/>
    <n v="1"/>
    <x v="807"/>
    <n v="85"/>
    <n v="4.5"/>
    <n v="3.5"/>
    <s v="1.6.6"/>
    <s v="4+"/>
    <x v="1"/>
    <n v="43"/>
    <n v="0"/>
    <n v="1"/>
    <n v="1"/>
  </r>
  <r>
    <n v="1005"/>
    <n v="447791438"/>
    <s v="Sprinkle: Water splashing fire fighting fun!"/>
    <n v="34025472"/>
    <s v="USD"/>
    <n v="1.99"/>
    <n v="1"/>
    <x v="808"/>
    <n v="712"/>
    <n v="4.5"/>
    <n v="4"/>
    <s v="1.7.2"/>
    <s v="4+"/>
    <x v="0"/>
    <n v="43"/>
    <n v="5"/>
    <n v="1"/>
    <n v="1"/>
  </r>
  <r>
    <n v="1006"/>
    <n v="447983569"/>
    <s v="Lock Photos &amp; Video.s Vault - Passcode Protect Your Secret Photo Album &amp; Secure Private Picture.s Folders"/>
    <n v="14741504"/>
    <s v="USD"/>
    <n v="2.99"/>
    <n v="1"/>
    <x v="809"/>
    <n v="415"/>
    <n v="4.5"/>
    <n v="4.5"/>
    <n v="4.3"/>
    <s v="4+"/>
    <x v="14"/>
    <n v="38"/>
    <n v="5"/>
    <n v="1"/>
    <n v="1"/>
  </r>
  <r>
    <n v="1007"/>
    <n v="448142450"/>
    <s v="Truecaller - Spam Identification &amp; Block"/>
    <n v="84406272"/>
    <s v="USD"/>
    <n v="0"/>
    <n v="0"/>
    <x v="810"/>
    <n v="5779"/>
    <n v="4.5"/>
    <n v="4.5"/>
    <n v="7.5"/>
    <s v="4+"/>
    <x v="7"/>
    <n v="37"/>
    <n v="0"/>
    <n v="30"/>
    <n v="1"/>
  </r>
  <r>
    <n v="1008"/>
    <n v="448165862"/>
    <s v="MOMO-撘航憸冗鈭,函剖鈭怎瘣"/>
    <n v="156017664"/>
    <s v="USD"/>
    <n v="0"/>
    <n v="0"/>
    <x v="811"/>
    <n v="0"/>
    <n v="4"/>
    <n v="0"/>
    <s v="7.7.47"/>
    <s v="17+"/>
    <x v="9"/>
    <n v="37"/>
    <n v="0"/>
    <n v="1"/>
    <n v="1"/>
  </r>
  <r>
    <n v="1009"/>
    <n v="448474423"/>
    <s v="Couch to 5K簧 - Running App and Training Coach"/>
    <n v="95468544"/>
    <s v="USD"/>
    <n v="2.99"/>
    <n v="1"/>
    <x v="812"/>
    <n v="319"/>
    <n v="4.5"/>
    <n v="4.5"/>
    <s v="3.5.3"/>
    <s v="4+"/>
    <x v="12"/>
    <n v="37"/>
    <n v="0"/>
    <n v="1"/>
    <n v="1"/>
  </r>
  <r>
    <n v="1010"/>
    <n v="448639966"/>
    <s v="Pic Collage - Picture Editor &amp; Photo Collage Maker"/>
    <n v="109210624"/>
    <s v="USD"/>
    <n v="0"/>
    <n v="0"/>
    <x v="813"/>
    <n v="1521"/>
    <n v="5"/>
    <n v="5"/>
    <s v="7.12.17"/>
    <s v="12+"/>
    <x v="14"/>
    <n v="37"/>
    <n v="5"/>
    <n v="12"/>
    <n v="1"/>
  </r>
  <r>
    <n v="1012"/>
    <n v="449735650"/>
    <s v="Where's My Water?"/>
    <n v="90853376"/>
    <s v="USD"/>
    <n v="1.99"/>
    <n v="1"/>
    <x v="814"/>
    <n v="484"/>
    <n v="4.5"/>
    <n v="4"/>
    <s v="1.14.1.58"/>
    <s v="4+"/>
    <x v="0"/>
    <n v="40"/>
    <n v="5"/>
    <n v="11"/>
    <n v="1"/>
  </r>
  <r>
    <n v="1013"/>
    <n v="449945214"/>
    <s v="United Airlines"/>
    <n v="140942336"/>
    <s v="USD"/>
    <n v="0"/>
    <n v="0"/>
    <x v="815"/>
    <n v="106"/>
    <n v="2.5"/>
    <n v="2.5"/>
    <s v="2.1.19"/>
    <s v="4+"/>
    <x v="8"/>
    <n v="37"/>
    <n v="1"/>
    <n v="1"/>
    <n v="1"/>
  </r>
  <r>
    <n v="1014"/>
    <n v="450123799"/>
    <s v="Dictionary.com Premium Dictionary &amp; Thesaurus for iPad"/>
    <n v="162652160"/>
    <s v="USD"/>
    <n v="4.99"/>
    <n v="1"/>
    <x v="816"/>
    <n v="1010"/>
    <n v="4.5"/>
    <n v="4.5"/>
    <n v="4"/>
    <s v="4+"/>
    <x v="4"/>
    <n v="24"/>
    <n v="5"/>
    <n v="9"/>
    <n v="1"/>
  </r>
  <r>
    <n v="1015"/>
    <n v="450542233"/>
    <s v="Cut the Rope: Experiments"/>
    <n v="124532736"/>
    <s v="USD"/>
    <n v="0.99"/>
    <n v="1"/>
    <x v="817"/>
    <n v="305"/>
    <n v="4.5"/>
    <n v="4.5"/>
    <s v="1.7.6"/>
    <s v="4+"/>
    <x v="0"/>
    <n v="40"/>
    <n v="0"/>
    <n v="11"/>
    <n v="1"/>
  </r>
  <r>
    <n v="1016"/>
    <n v="450555662"/>
    <s v="The Singing Machine Mobile Karaoke App"/>
    <n v="32770048"/>
    <s v="USD"/>
    <n v="0"/>
    <n v="0"/>
    <x v="818"/>
    <n v="9"/>
    <n v="2.5"/>
    <n v="1.5"/>
    <s v="1.10.4"/>
    <s v="12+"/>
    <x v="6"/>
    <n v="37"/>
    <n v="1"/>
    <n v="1"/>
    <n v="1"/>
  </r>
  <r>
    <n v="1017"/>
    <n v="450722833"/>
    <s v="ibis Paint X - speed painting"/>
    <n v="40980480"/>
    <s v="USD"/>
    <n v="0"/>
    <n v="0"/>
    <x v="819"/>
    <n v="20"/>
    <n v="4.5"/>
    <n v="4.5"/>
    <s v="5.0.1"/>
    <s v="12+"/>
    <x v="13"/>
    <n v="37"/>
    <n v="5"/>
    <n v="19"/>
    <n v="1"/>
  </r>
  <r>
    <n v="1018"/>
    <n v="450987651"/>
    <s v="VIBO RealMassager"/>
    <n v="4009984"/>
    <s v="USD"/>
    <n v="0"/>
    <n v="0"/>
    <x v="183"/>
    <n v="1"/>
    <n v="3"/>
    <n v="5"/>
    <s v="1.0.6"/>
    <s v="4+"/>
    <x v="12"/>
    <n v="37"/>
    <n v="0"/>
    <n v="2"/>
    <n v="1"/>
  </r>
  <r>
    <n v="1019"/>
    <n v="451113455"/>
    <s v="Peggle Classic HD"/>
    <n v="179580928"/>
    <s v="USD"/>
    <n v="0.99"/>
    <n v="1"/>
    <x v="820"/>
    <n v="627"/>
    <n v="4.5"/>
    <n v="4.5"/>
    <s v="2.0.9"/>
    <s v="4+"/>
    <x v="0"/>
    <n v="26"/>
    <n v="5"/>
    <n v="5"/>
    <n v="1"/>
  </r>
  <r>
    <n v="1020"/>
    <n v="451287325"/>
    <s v="Monkey Math School Sunshine"/>
    <n v="235767808"/>
    <s v="USD"/>
    <n v="1.99"/>
    <n v="1"/>
    <x v="821"/>
    <n v="1"/>
    <n v="4"/>
    <n v="5"/>
    <n v="1.43"/>
    <s v="4+"/>
    <x v="0"/>
    <n v="38"/>
    <n v="5"/>
    <n v="1"/>
    <n v="1"/>
  </r>
  <r>
    <n v="1021"/>
    <n v="451584035"/>
    <s v="Conservative Talk Radio"/>
    <n v="13180928"/>
    <s v="USD"/>
    <n v="2.99"/>
    <n v="1"/>
    <x v="822"/>
    <n v="274"/>
    <n v="4.5"/>
    <n v="5"/>
    <n v="4.0999999999999996"/>
    <s v="9+"/>
    <x v="19"/>
    <n v="37"/>
    <n v="2"/>
    <n v="1"/>
    <n v="1"/>
  </r>
  <r>
    <n v="1022"/>
    <n v="451901829"/>
    <s v="Azuki Wave"/>
    <n v="21263360"/>
    <s v="USD"/>
    <n v="1.99"/>
    <n v="1"/>
    <x v="823"/>
    <n v="1"/>
    <n v="4"/>
    <n v="5"/>
    <n v="1.08"/>
    <s v="4+"/>
    <x v="13"/>
    <n v="37"/>
    <n v="4"/>
    <n v="2"/>
    <n v="1"/>
  </r>
  <r>
    <n v="1023"/>
    <n v="452176796"/>
    <s v="銵-蝵滯湔剝揚拍像"/>
    <n v="144661504"/>
    <s v="USD"/>
    <n v="0"/>
    <n v="0"/>
    <x v="824"/>
    <n v="0"/>
    <n v="5"/>
    <n v="0"/>
    <s v="9.4.1"/>
    <s v="17+"/>
    <x v="3"/>
    <n v="37"/>
    <n v="0"/>
    <n v="4"/>
    <n v="1"/>
  </r>
  <r>
    <n v="1024"/>
    <n v="452186370"/>
    <s v="曉漲啣-箄箏紡迎砌漱圈箄敹"/>
    <n v="213586944"/>
    <s v="USD"/>
    <n v="0"/>
    <n v="0"/>
    <x v="825"/>
    <n v="23"/>
    <n v="4"/>
    <n v="4.5"/>
    <s v="9.8.2"/>
    <s v="17+"/>
    <x v="15"/>
    <n v="37"/>
    <n v="0"/>
    <n v="2"/>
    <n v="1"/>
  </r>
  <r>
    <n v="1025"/>
    <n v="452830319"/>
    <s v="Smilebox Moments - Collages, Stickers, Filters, Frames &amp; Animations"/>
    <n v="25620480"/>
    <s v="USD"/>
    <n v="0.99"/>
    <n v="1"/>
    <x v="826"/>
    <n v="627"/>
    <n v="4.5"/>
    <n v="4.5"/>
    <s v="3.2.4"/>
    <s v="4+"/>
    <x v="14"/>
    <n v="40"/>
    <n v="0"/>
    <n v="1"/>
    <n v="1"/>
  </r>
  <r>
    <n v="1026"/>
    <n v="453051448"/>
    <s v="Gangstar Rio: City of Saints"/>
    <n v="1820196864"/>
    <s v="USD"/>
    <n v="6.99"/>
    <n v="1"/>
    <x v="827"/>
    <n v="1043"/>
    <n v="4.5"/>
    <n v="4.5"/>
    <s v="1.4.1"/>
    <s v="17+"/>
    <x v="0"/>
    <n v="43"/>
    <n v="5"/>
    <n v="12"/>
    <n v="1"/>
  </r>
  <r>
    <n v="1027"/>
    <n v="453174055"/>
    <s v="餃踵銵HD-餅雿隞"/>
    <n v="2706432"/>
    <s v="USD"/>
    <n v="0"/>
    <n v="0"/>
    <x v="828"/>
    <n v="0"/>
    <n v="3.5"/>
    <n v="0"/>
    <s v="3.1.5"/>
    <s v="4+"/>
    <x v="8"/>
    <n v="26"/>
    <n v="4"/>
    <n v="1"/>
    <n v="1"/>
  </r>
  <r>
    <n v="1028"/>
    <n v="453480684"/>
    <e v="#NAME?"/>
    <n v="141333504"/>
    <s v="USD"/>
    <n v="0"/>
    <n v="0"/>
    <x v="327"/>
    <n v="0"/>
    <n v="4.5"/>
    <n v="0"/>
    <n v="7.16"/>
    <s v="17+"/>
    <x v="12"/>
    <n v="37"/>
    <n v="0"/>
    <n v="3"/>
    <n v="1"/>
  </r>
  <r>
    <n v="1029"/>
    <n v="453546382"/>
    <s v="Photon Flash Player for iPhone - Flash Video &amp; Games plus Private Web Browser"/>
    <n v="35683328"/>
    <s v="USD"/>
    <n v="3.99"/>
    <n v="1"/>
    <x v="829"/>
    <n v="255"/>
    <n v="4"/>
    <n v="4"/>
    <n v="6.2"/>
    <s v="17+"/>
    <x v="7"/>
    <n v="43"/>
    <n v="0"/>
    <n v="10"/>
    <n v="1"/>
  </r>
  <r>
    <n v="1030"/>
    <n v="453571750"/>
    <s v="Knots 3D"/>
    <n v="75027456"/>
    <s v="USD"/>
    <n v="1.99"/>
    <n v="1"/>
    <x v="830"/>
    <n v="95"/>
    <n v="5"/>
    <n v="5"/>
    <s v="5.0.0"/>
    <s v="4+"/>
    <x v="4"/>
    <n v="37"/>
    <n v="5"/>
    <n v="19"/>
    <n v="1"/>
  </r>
  <r>
    <n v="1031"/>
    <n v="453629018"/>
    <s v="Sight Recover 3D"/>
    <n v="22749184"/>
    <s v="USD"/>
    <n v="0.99"/>
    <n v="1"/>
    <x v="831"/>
    <n v="1"/>
    <n v="1"/>
    <n v="1"/>
    <n v="3.18"/>
    <s v="4+"/>
    <x v="12"/>
    <n v="43"/>
    <n v="5"/>
    <n v="4"/>
    <n v="1"/>
  </r>
  <r>
    <n v="1032"/>
    <n v="453670037"/>
    <s v="Kazehakase fu-ring bank - Tokoname &amp; Nanbu"/>
    <n v="22928546"/>
    <s v="USD"/>
    <n v="1.99"/>
    <n v="1"/>
    <x v="197"/>
    <n v="0"/>
    <n v="0"/>
    <n v="0"/>
    <n v="1.2"/>
    <s v="4+"/>
    <x v="13"/>
    <n v="43"/>
    <n v="0"/>
    <n v="2"/>
    <n v="1"/>
  </r>
  <r>
    <n v="1033"/>
    <n v="453691481"/>
    <s v="憌"/>
    <n v="148888576"/>
    <s v="USD"/>
    <n v="0"/>
    <n v="0"/>
    <x v="832"/>
    <n v="0"/>
    <n v="4"/>
    <n v="0"/>
    <s v="8.2.2"/>
    <s v="17+"/>
    <x v="8"/>
    <n v="37"/>
    <n v="0"/>
    <n v="1"/>
    <n v="1"/>
  </r>
  <r>
    <n v="1034"/>
    <n v="453718989"/>
    <s v="QQ HD"/>
    <n v="118249472"/>
    <s v="USD"/>
    <n v="0"/>
    <n v="0"/>
    <x v="751"/>
    <n v="0"/>
    <n v="3.5"/>
    <n v="0"/>
    <s v="6.6.1"/>
    <s v="4+"/>
    <x v="9"/>
    <n v="24"/>
    <n v="5"/>
    <n v="1"/>
    <n v="1"/>
  </r>
  <r>
    <n v="1035"/>
    <n v="453809428"/>
    <s v="Bon Appetit"/>
    <n v="21647360"/>
    <s v="USD"/>
    <n v="0"/>
    <n v="0"/>
    <x v="833"/>
    <n v="17"/>
    <n v="3.5"/>
    <n v="2"/>
    <s v="4.6.7"/>
    <s v="4+"/>
    <x v="18"/>
    <n v="24"/>
    <n v="5"/>
    <n v="1"/>
    <n v="1"/>
  </r>
  <r>
    <n v="1036"/>
    <n v="454021277"/>
    <s v="Skins Pro Creator for Minecraft"/>
    <n v="25740288"/>
    <s v="USD"/>
    <n v="1.99"/>
    <n v="1"/>
    <x v="834"/>
    <n v="46"/>
    <n v="4.5"/>
    <n v="3"/>
    <s v="6.4.3"/>
    <s v="4+"/>
    <x v="7"/>
    <n v="38"/>
    <n v="2"/>
    <n v="11"/>
    <n v="1"/>
  </r>
  <r>
    <n v="1037"/>
    <n v="454086751"/>
    <s v="Flick Home Run !"/>
    <n v="27196416"/>
    <s v="USD"/>
    <n v="0.99"/>
    <n v="1"/>
    <x v="835"/>
    <n v="478"/>
    <n v="4.5"/>
    <n v="4"/>
    <s v="1.7.2"/>
    <s v="4+"/>
    <x v="0"/>
    <n v="38"/>
    <n v="0"/>
    <n v="1"/>
    <n v="1"/>
  </r>
  <r>
    <n v="1038"/>
    <n v="454136236"/>
    <s v="STEINS;GATE"/>
    <n v="1551412224"/>
    <s v="USD"/>
    <n v="24.99"/>
    <n v="1"/>
    <x v="836"/>
    <n v="0"/>
    <n v="4"/>
    <n v="0"/>
    <n v="1.71"/>
    <s v="12+"/>
    <x v="0"/>
    <n v="37"/>
    <n v="0"/>
    <n v="1"/>
    <n v="1"/>
  </r>
  <r>
    <n v="1039"/>
    <n v="454316134"/>
    <s v="Sonic CD"/>
    <n v="197306368"/>
    <s v="USD"/>
    <n v="0"/>
    <n v="0"/>
    <x v="837"/>
    <n v="1816"/>
    <n v="4"/>
    <n v="3.5"/>
    <s v="2.0.1"/>
    <s v="4+"/>
    <x v="0"/>
    <n v="37"/>
    <n v="3"/>
    <n v="1"/>
    <n v="1"/>
  </r>
  <r>
    <n v="1041"/>
    <n v="454638411"/>
    <s v="Messenger"/>
    <n v="275729408"/>
    <s v="USD"/>
    <n v="0"/>
    <n v="0"/>
    <x v="838"/>
    <n v="892"/>
    <n v="3"/>
    <n v="3"/>
    <n v="119"/>
    <s v="4+"/>
    <x v="9"/>
    <n v="37"/>
    <n v="1"/>
    <n v="33"/>
    <n v="1"/>
  </r>
  <r>
    <n v="1042"/>
    <n v="454781476"/>
    <s v="Zombieville USA 2"/>
    <n v="175780864"/>
    <s v="USD"/>
    <n v="0.99"/>
    <n v="1"/>
    <x v="839"/>
    <n v="597"/>
    <n v="4.5"/>
    <n v="4.5"/>
    <s v="1.6.1"/>
    <s v="12+"/>
    <x v="0"/>
    <n v="40"/>
    <n v="3"/>
    <n v="1"/>
    <n v="1"/>
  </r>
  <r>
    <n v="1043"/>
    <n v="454802329"/>
    <s v="F18 Carrier Landing"/>
    <n v="168557568"/>
    <s v="USD"/>
    <n v="5.99"/>
    <n v="1"/>
    <x v="840"/>
    <n v="54"/>
    <n v="4.5"/>
    <n v="4.5"/>
    <n v="7.2"/>
    <s v="4+"/>
    <x v="0"/>
    <n v="37"/>
    <n v="5"/>
    <n v="11"/>
    <n v="1"/>
  </r>
  <r>
    <n v="1044"/>
    <n v="454958810"/>
    <s v="Flick Champions HD"/>
    <n v="117258240"/>
    <s v="USD"/>
    <n v="1.99"/>
    <n v="1"/>
    <x v="841"/>
    <n v="19"/>
    <n v="4.5"/>
    <n v="4.5"/>
    <s v="2.1.0"/>
    <s v="4+"/>
    <x v="0"/>
    <n v="37"/>
    <n v="5"/>
    <n v="1"/>
    <n v="1"/>
  </r>
  <r>
    <n v="1045"/>
    <n v="454988262"/>
    <s v="Programme TV T矇l矇 Loisirs"/>
    <n v="81083392"/>
    <s v="USD"/>
    <n v="0"/>
    <n v="0"/>
    <x v="748"/>
    <n v="0"/>
    <n v="3.5"/>
    <n v="0"/>
    <s v="7.2.1"/>
    <s v="12+"/>
    <x v="13"/>
    <n v="37"/>
    <n v="5"/>
    <n v="4"/>
    <n v="1"/>
  </r>
  <r>
    <n v="1047"/>
    <n v="455256615"/>
    <s v="White Tiles 2 : Piano Master ( Don't Hit The White Tiles 4 ) - Free Music Game"/>
    <n v="31578112"/>
    <s v="USD"/>
    <n v="0"/>
    <n v="0"/>
    <x v="842"/>
    <n v="7"/>
    <n v="4"/>
    <n v="3.5"/>
    <n v="2.21"/>
    <s v="4+"/>
    <x v="0"/>
    <n v="40"/>
    <n v="4"/>
    <n v="5"/>
    <n v="1"/>
  </r>
  <r>
    <n v="1048"/>
    <n v="455612214"/>
    <s v="Flashlight "/>
    <n v="37967872"/>
    <s v="USD"/>
    <n v="0"/>
    <n v="0"/>
    <x v="843"/>
    <n v="171"/>
    <n v="4.5"/>
    <n v="4"/>
    <s v="2.0.6"/>
    <s v="4+"/>
    <x v="11"/>
    <n v="40"/>
    <n v="4"/>
    <n v="11"/>
    <n v="1"/>
  </r>
  <r>
    <n v="1049"/>
    <n v="455650341"/>
    <s v="Real Steel"/>
    <n v="968384512"/>
    <s v="USD"/>
    <n v="0.99"/>
    <n v="1"/>
    <x v="844"/>
    <n v="13"/>
    <n v="4.5"/>
    <n v="4"/>
    <s v="1.37.1"/>
    <s v="9+"/>
    <x v="0"/>
    <n v="38"/>
    <n v="5"/>
    <n v="8"/>
    <n v="1"/>
  </r>
  <r>
    <n v="1051"/>
    <n v="455826958"/>
    <s v="Pinball Arcade Plus"/>
    <n v="111875072"/>
    <s v="USD"/>
    <n v="0.99"/>
    <n v="1"/>
    <x v="845"/>
    <n v="6"/>
    <n v="4"/>
    <n v="2.5"/>
    <s v="7.1.0"/>
    <s v="9+"/>
    <x v="0"/>
    <n v="37"/>
    <n v="1"/>
    <n v="1"/>
    <n v="1"/>
  </r>
  <r>
    <n v="1053"/>
    <n v="456229650"/>
    <s v="QQ皜豢憭批HD"/>
    <n v="20161086"/>
    <s v="USD"/>
    <n v="0"/>
    <n v="0"/>
    <x v="97"/>
    <n v="176"/>
    <n v="3.5"/>
    <n v="3.5"/>
    <n v="1.4"/>
    <s v="4+"/>
    <x v="13"/>
    <n v="26"/>
    <n v="5"/>
    <n v="1"/>
    <n v="1"/>
  </r>
  <r>
    <n v="1054"/>
    <n v="456355158"/>
    <s v="Doodle Jump FREE - BE WARNED: Insanely addictive"/>
    <n v="63676416"/>
    <s v="USD"/>
    <n v="0"/>
    <n v="0"/>
    <x v="846"/>
    <n v="100"/>
    <n v="4"/>
    <n v="4"/>
    <s v="2.6.3"/>
    <s v="4+"/>
    <x v="0"/>
    <n v="37"/>
    <n v="0"/>
    <n v="1"/>
    <n v="1"/>
  </r>
  <r>
    <n v="1055"/>
    <n v="456726080"/>
    <s v="Pearson eText for Schools"/>
    <n v="21083136"/>
    <s v="USD"/>
    <n v="0"/>
    <n v="0"/>
    <x v="847"/>
    <n v="4"/>
    <n v="2.5"/>
    <n v="3"/>
    <n v="1.1100000000000001"/>
    <s v="4+"/>
    <x v="16"/>
    <n v="24"/>
    <n v="5"/>
    <n v="8"/>
    <n v="1"/>
  </r>
  <r>
    <n v="1057"/>
    <n v="457446957"/>
    <s v="Jetpack Joyride"/>
    <n v="108813312"/>
    <s v="USD"/>
    <n v="0"/>
    <n v="0"/>
    <x v="848"/>
    <n v="877"/>
    <n v="4.5"/>
    <n v="4.5"/>
    <s v="1.9.24"/>
    <s v="9+"/>
    <x v="0"/>
    <n v="38"/>
    <n v="5"/>
    <n v="3"/>
    <n v="1"/>
  </r>
  <r>
    <n v="1058"/>
    <n v="457517348"/>
    <s v="FotoRus -Camera &amp; Photo Editor &amp; Pic Collage Maker"/>
    <n v="119500800"/>
    <s v="USD"/>
    <n v="0"/>
    <n v="0"/>
    <x v="849"/>
    <n v="147"/>
    <n v="5"/>
    <n v="4.5"/>
    <s v="7.0.4"/>
    <s v="4+"/>
    <x v="14"/>
    <n v="38"/>
    <n v="5"/>
    <n v="3"/>
    <n v="1"/>
  </r>
  <r>
    <n v="1059"/>
    <n v="457561360"/>
    <s v="Catholic Bible"/>
    <n v="103469056"/>
    <s v="USD"/>
    <n v="1.99"/>
    <n v="1"/>
    <x v="850"/>
    <n v="44"/>
    <n v="4.5"/>
    <n v="5"/>
    <n v="3.4"/>
    <s v="4+"/>
    <x v="4"/>
    <n v="37"/>
    <n v="5"/>
    <n v="15"/>
    <n v="1"/>
  </r>
  <r>
    <n v="1060"/>
    <n v="457687954"/>
    <s v="Doodle Jump HD"/>
    <n v="164236288"/>
    <s v="USD"/>
    <n v="2.99"/>
    <n v="1"/>
    <x v="851"/>
    <n v="12"/>
    <n v="4.5"/>
    <n v="4.5"/>
    <s v="3.16.4"/>
    <s v="4+"/>
    <x v="0"/>
    <n v="24"/>
    <n v="5"/>
    <n v="1"/>
    <n v="1"/>
  </r>
  <r>
    <n v="1062"/>
    <n v="457876088"/>
    <s v="ASOS"/>
    <n v="141503488"/>
    <s v="USD"/>
    <n v="0"/>
    <n v="0"/>
    <x v="852"/>
    <n v="109"/>
    <n v="5"/>
    <n v="5"/>
    <s v="3.4.1"/>
    <s v="4+"/>
    <x v="3"/>
    <n v="37"/>
    <n v="5"/>
    <n v="6"/>
    <n v="1"/>
  </r>
  <r>
    <n v="1063"/>
    <n v="458225159"/>
    <s v="NOAA Hi-Def Radar Pro -  Storm Warnings, Hurricane Tracker &amp; Weather Forecast"/>
    <n v="27500544"/>
    <s v="USD"/>
    <n v="1.99"/>
    <n v="1"/>
    <x v="853"/>
    <n v="628"/>
    <n v="5"/>
    <n v="4.5"/>
    <n v="2.1"/>
    <s v="4+"/>
    <x v="2"/>
    <n v="38"/>
    <n v="5"/>
    <n v="1"/>
    <n v="1"/>
  </r>
  <r>
    <n v="1064"/>
    <n v="458272450"/>
    <s v="eHarmony Dating App - Meet Singles"/>
    <n v="102413312"/>
    <s v="USD"/>
    <n v="0"/>
    <n v="0"/>
    <x v="854"/>
    <n v="15"/>
    <n v="2.5"/>
    <n v="1"/>
    <s v="5.5.1"/>
    <s v="17+"/>
    <x v="9"/>
    <n v="37"/>
    <n v="0"/>
    <n v="1"/>
    <n v="1"/>
  </r>
  <r>
    <n v="1066"/>
    <n v="458318329"/>
    <s v="曇悖閫-甈Ｖ憸2函擐"/>
    <n v="112337920"/>
    <s v="USD"/>
    <n v="0"/>
    <n v="0"/>
    <x v="855"/>
    <n v="9"/>
    <n v="4"/>
    <n v="4.5"/>
    <s v="5.6.2"/>
    <s v="17+"/>
    <x v="13"/>
    <n v="38"/>
    <n v="0"/>
    <n v="1"/>
    <n v="1"/>
  </r>
  <r>
    <n v="1067"/>
    <n v="458535809"/>
    <s v="Calculator "/>
    <n v="80345088"/>
    <s v="USD"/>
    <n v="2.99"/>
    <n v="1"/>
    <x v="856"/>
    <n v="59"/>
    <n v="4.5"/>
    <n v="4.5"/>
    <n v="4.5"/>
    <s v="4+"/>
    <x v="16"/>
    <n v="37"/>
    <n v="5"/>
    <n v="15"/>
    <n v="1"/>
  </r>
  <r>
    <n v="1068"/>
    <n v="458587755"/>
    <s v="閫-甈Ｖ憸2 函擐"/>
    <n v="109425664"/>
    <s v="USD"/>
    <n v="0"/>
    <n v="0"/>
    <x v="857"/>
    <n v="0"/>
    <n v="4.5"/>
    <n v="0"/>
    <n v="6.6"/>
    <s v="17+"/>
    <x v="13"/>
    <n v="38"/>
    <n v="0"/>
    <n v="1"/>
    <n v="1"/>
  </r>
  <r>
    <n v="1069"/>
    <n v="458813562"/>
    <s v="Abby Monkey簧 Basic Skills: Preschool and Kindergarten Kids Educational Early Learning Adventure Games. TeachMe Counting, Colors, Alphabet, Math, Numbers, Shapes Sorting, Patterns, Puzzles, Learn to Read Letters for Toddler Children"/>
    <n v="71766016"/>
    <s v="USD"/>
    <n v="2.99"/>
    <n v="1"/>
    <x v="858"/>
    <n v="59"/>
    <n v="3.5"/>
    <n v="4"/>
    <n v="1.71"/>
    <s v="4+"/>
    <x v="0"/>
    <n v="40"/>
    <n v="5"/>
    <n v="1"/>
    <n v="1"/>
  </r>
  <r>
    <n v="1070"/>
    <n v="459023164"/>
    <s v="臬隡 HD 函蝎暸甇孵"/>
    <n v="106416128"/>
    <s v="USD"/>
    <n v="0"/>
    <n v="0"/>
    <x v="859"/>
    <n v="0"/>
    <n v="4"/>
    <n v="0"/>
    <s v="6.0.2"/>
    <s v="17+"/>
    <x v="3"/>
    <n v="24"/>
    <n v="5"/>
    <n v="1"/>
    <n v="1"/>
  </r>
  <r>
    <n v="1071"/>
    <n v="459035295"/>
    <s v="Top Eleven 2017 - Be a Soccer Manager"/>
    <n v="144414720"/>
    <s v="USD"/>
    <n v="0"/>
    <n v="0"/>
    <x v="860"/>
    <n v="61"/>
    <n v="4.5"/>
    <n v="4.5"/>
    <n v="5.7"/>
    <s v="4+"/>
    <x v="0"/>
    <n v="38"/>
    <n v="5"/>
    <n v="28"/>
    <n v="1"/>
  </r>
  <r>
    <n v="1072"/>
    <n v="459189186"/>
    <s v="Machinarium"/>
    <n v="258739200"/>
    <s v="USD"/>
    <n v="4.99"/>
    <n v="1"/>
    <x v="861"/>
    <n v="73"/>
    <n v="4.5"/>
    <n v="4"/>
    <s v="2.1.1"/>
    <s v="12+"/>
    <x v="0"/>
    <n v="37"/>
    <n v="5"/>
    <n v="14"/>
    <n v="1"/>
  </r>
  <r>
    <n v="1073"/>
    <n v="459313476"/>
    <s v="Tenuto"/>
    <n v="13062144"/>
    <s v="USD"/>
    <n v="3.99"/>
    <n v="1"/>
    <x v="862"/>
    <n v="0"/>
    <n v="5"/>
    <n v="0"/>
    <s v="3.0.3"/>
    <s v="4+"/>
    <x v="6"/>
    <n v="37"/>
    <n v="5"/>
    <n v="1"/>
    <n v="1"/>
  </r>
  <r>
    <n v="1074"/>
    <n v="459660048"/>
    <s v="STREET FIGHTER II COLLECTION"/>
    <n v="196291794"/>
    <s v="USD"/>
    <n v="3.99"/>
    <n v="1"/>
    <x v="863"/>
    <n v="218"/>
    <n v="4"/>
    <n v="4"/>
    <s v="1.00.01"/>
    <s v="12+"/>
    <x v="0"/>
    <n v="43"/>
    <n v="0"/>
    <n v="1"/>
    <n v="1"/>
  </r>
  <r>
    <n v="1076"/>
    <n v="460177396"/>
    <s v="Twitch"/>
    <n v="79983616"/>
    <s v="USD"/>
    <n v="0"/>
    <n v="0"/>
    <x v="864"/>
    <n v="149"/>
    <n v="4.5"/>
    <n v="4.5"/>
    <s v="3.20.2"/>
    <s v="12+"/>
    <x v="13"/>
    <n v="37"/>
    <n v="5"/>
    <n v="26"/>
    <n v="1"/>
  </r>
  <r>
    <n v="1077"/>
    <n v="460494135"/>
    <s v="Watch TNT"/>
    <n v="138006528"/>
    <s v="USD"/>
    <n v="0"/>
    <n v="0"/>
    <x v="865"/>
    <n v="8"/>
    <n v="2"/>
    <n v="1.5"/>
    <s v="4.1.1"/>
    <s v="17+"/>
    <x v="13"/>
    <n v="37"/>
    <n v="4"/>
    <n v="1"/>
    <n v="1"/>
  </r>
  <r>
    <n v="1078"/>
    <n v="460712294"/>
    <s v="Kids Doodle - Movie Kids Color &amp; Draw"/>
    <n v="21745664"/>
    <s v="USD"/>
    <n v="0"/>
    <n v="0"/>
    <x v="866"/>
    <n v="611"/>
    <n v="4.5"/>
    <n v="4"/>
    <s v="2.4.1"/>
    <s v="4+"/>
    <x v="0"/>
    <n v="37"/>
    <n v="5"/>
    <n v="8"/>
    <n v="1"/>
  </r>
  <r>
    <n v="1081"/>
    <n v="461123279"/>
    <s v="Written Legends: Nightmare at Sea HD (Full)"/>
    <n v="248307057"/>
    <s v="USD"/>
    <n v="4.99"/>
    <n v="1"/>
    <x v="867"/>
    <n v="234"/>
    <n v="4.5"/>
    <n v="4.5"/>
    <s v="1.0.0"/>
    <s v="9+"/>
    <x v="0"/>
    <n v="26"/>
    <n v="5"/>
    <n v="6"/>
    <n v="1"/>
  </r>
  <r>
    <n v="1082"/>
    <n v="461218759"/>
    <s v="Drum Beats+ (Rhythm Metronome, Loops &amp; Grooves Machine)"/>
    <n v="385908736"/>
    <s v="USD"/>
    <n v="3.99"/>
    <n v="1"/>
    <x v="868"/>
    <n v="612"/>
    <n v="4.5"/>
    <n v="5"/>
    <n v="3.4"/>
    <s v="4+"/>
    <x v="6"/>
    <n v="38"/>
    <n v="5"/>
    <n v="1"/>
    <n v="1"/>
  </r>
  <r>
    <n v="1083"/>
    <n v="461390784"/>
    <s v="Real Fishing 3D"/>
    <n v="184315904"/>
    <s v="USD"/>
    <n v="1.99"/>
    <n v="1"/>
    <x v="869"/>
    <n v="58"/>
    <n v="3.5"/>
    <n v="4"/>
    <s v="1.1.4"/>
    <s v="4+"/>
    <x v="0"/>
    <n v="40"/>
    <n v="5"/>
    <n v="1"/>
    <n v="1"/>
  </r>
  <r>
    <n v="1084"/>
    <n v="461504587"/>
    <s v="Trello"/>
    <n v="140944384"/>
    <s v="USD"/>
    <n v="0"/>
    <n v="0"/>
    <x v="870"/>
    <n v="7"/>
    <n v="4.5"/>
    <n v="4.5"/>
    <s v="4.0.7"/>
    <s v="4+"/>
    <x v="1"/>
    <n v="37"/>
    <n v="5"/>
    <n v="21"/>
    <n v="1"/>
  </r>
  <r>
    <n v="1085"/>
    <n v="461703208"/>
    <s v="擃噸啣嚗移銝啣嚗"/>
    <n v="166025216"/>
    <s v="USD"/>
    <n v="0"/>
    <n v="0"/>
    <x v="871"/>
    <n v="5"/>
    <n v="4.5"/>
    <n v="4"/>
    <s v="8.0.8"/>
    <s v="4+"/>
    <x v="15"/>
    <n v="38"/>
    <n v="0"/>
    <n v="1"/>
    <n v="1"/>
  </r>
  <r>
    <n v="1086"/>
    <n v="462125072"/>
    <s v="撟蹂蝘餃乩-霂晶瘚銝∴銝隡摰"/>
    <n v="30503936"/>
    <s v="USD"/>
    <n v="0"/>
    <n v="0"/>
    <x v="872"/>
    <n v="0"/>
    <n v="3.5"/>
    <n v="0"/>
    <s v="5.2.2"/>
    <s v="17+"/>
    <x v="7"/>
    <n v="38"/>
    <n v="0"/>
    <n v="1"/>
    <n v="1"/>
  </r>
  <r>
    <n v="1087"/>
    <n v="462134755"/>
    <s v="Puppet Pals HD Director's Pass"/>
    <n v="103233536"/>
    <s v="USD"/>
    <n v="3.99"/>
    <n v="1"/>
    <x v="873"/>
    <n v="0"/>
    <n v="4"/>
    <n v="0"/>
    <s v="1.9.2"/>
    <s v="4+"/>
    <x v="16"/>
    <n v="24"/>
    <n v="4"/>
    <n v="1"/>
    <n v="1"/>
  </r>
  <r>
    <n v="1088"/>
    <n v="462155908"/>
    <s v="Fisheye Lens - Retro Style Fisheye Camera"/>
    <n v="7671808"/>
    <s v="USD"/>
    <n v="1.99"/>
    <n v="1"/>
    <x v="874"/>
    <n v="1564"/>
    <n v="4.5"/>
    <n v="4.5"/>
    <s v="2.1.0"/>
    <s v="4+"/>
    <x v="14"/>
    <n v="40"/>
    <n v="4"/>
    <n v="6"/>
    <n v="1"/>
  </r>
  <r>
    <n v="1090"/>
    <n v="462397814"/>
    <s v="Waking Mars"/>
    <n v="337177600"/>
    <s v="USD"/>
    <n v="4.99"/>
    <n v="1"/>
    <x v="875"/>
    <n v="0"/>
    <n v="4.5"/>
    <n v="0"/>
    <n v="2.2000000000000002"/>
    <s v="9+"/>
    <x v="0"/>
    <n v="37"/>
    <n v="5"/>
    <n v="2"/>
    <n v="1"/>
  </r>
  <r>
    <n v="1091"/>
    <n v="462638897"/>
    <s v="Fitbit"/>
    <n v="132913152"/>
    <s v="USD"/>
    <n v="0"/>
    <n v="0"/>
    <x v="876"/>
    <n v="399"/>
    <n v="4"/>
    <n v="3.5"/>
    <n v="2.36"/>
    <s v="4+"/>
    <x v="12"/>
    <n v="37"/>
    <n v="0"/>
    <n v="9"/>
    <n v="1"/>
  </r>
  <r>
    <n v="1093"/>
    <n v="462780547"/>
    <s v="Watch TBS"/>
    <n v="109416448"/>
    <s v="USD"/>
    <n v="0"/>
    <n v="0"/>
    <x v="877"/>
    <n v="12"/>
    <n v="2"/>
    <n v="2.5"/>
    <s v="4.1.1"/>
    <s v="12+"/>
    <x v="13"/>
    <n v="37"/>
    <n v="4"/>
    <n v="1"/>
    <n v="1"/>
  </r>
  <r>
    <n v="1095"/>
    <n v="463142843"/>
    <s v="twinkle"/>
    <n v="17612800"/>
    <s v="USD"/>
    <n v="2.99"/>
    <n v="1"/>
    <x v="295"/>
    <n v="0"/>
    <n v="4"/>
    <n v="0"/>
    <n v="6.6"/>
    <s v="17+"/>
    <x v="13"/>
    <n v="37"/>
    <n v="1"/>
    <n v="1"/>
    <n v="1"/>
  </r>
  <r>
    <n v="1098"/>
    <n v="463240522"/>
    <s v="HISTORY Here"/>
    <n v="23040000"/>
    <s v="USD"/>
    <n v="0"/>
    <n v="0"/>
    <x v="878"/>
    <n v="369"/>
    <n v="4"/>
    <n v="4.5"/>
    <n v="3.1"/>
    <s v="4+"/>
    <x v="8"/>
    <n v="38"/>
    <n v="0"/>
    <n v="1"/>
    <n v="1"/>
  </r>
  <r>
    <n v="1099"/>
    <n v="463295925"/>
    <s v="The Official DVSA Theory Test Kit for Car Drivers"/>
    <n v="403332096"/>
    <s v="USD"/>
    <n v="4.99"/>
    <n v="1"/>
    <x v="197"/>
    <n v="0"/>
    <n v="0"/>
    <n v="0"/>
    <s v="3.2.2"/>
    <s v="4+"/>
    <x v="16"/>
    <n v="38"/>
    <n v="0"/>
    <n v="1"/>
    <n v="1"/>
  </r>
  <r>
    <n v="1100"/>
    <n v="463422433"/>
    <s v="Meitu HD"/>
    <n v="107525120"/>
    <s v="USD"/>
    <n v="0"/>
    <n v="0"/>
    <x v="879"/>
    <n v="68"/>
    <n v="4.5"/>
    <n v="4.5"/>
    <s v="5.4.0"/>
    <s v="4+"/>
    <x v="14"/>
    <n v="24"/>
    <n v="5"/>
    <n v="3"/>
    <n v="1"/>
  </r>
  <r>
    <n v="1102"/>
    <n v="463431091"/>
    <s v="Railway Route Search"/>
    <n v="46950400"/>
    <s v="USD"/>
    <n v="0"/>
    <n v="0"/>
    <x v="295"/>
    <n v="0"/>
    <n v="3"/>
    <n v="0"/>
    <s v="3.17.1"/>
    <s v="4+"/>
    <x v="15"/>
    <n v="37"/>
    <n v="0"/>
    <n v="1"/>
    <n v="1"/>
  </r>
  <r>
    <n v="1103"/>
    <n v="463630399"/>
    <s v="PINK Nation"/>
    <n v="86456320"/>
    <s v="USD"/>
    <n v="0"/>
    <n v="0"/>
    <x v="880"/>
    <n v="413"/>
    <n v="4.5"/>
    <n v="4.5"/>
    <s v="4.13.2"/>
    <s v="12+"/>
    <x v="17"/>
    <n v="37"/>
    <n v="0"/>
    <n v="1"/>
    <n v="1"/>
  </r>
  <r>
    <n v="1105"/>
    <n v="463869460"/>
    <s v="Ricky Carmichael's Motocross Matchup Pro"/>
    <n v="170055680"/>
    <s v="USD"/>
    <n v="0.99"/>
    <n v="1"/>
    <x v="881"/>
    <n v="38"/>
    <n v="4"/>
    <n v="4.5"/>
    <s v="1.1.8"/>
    <s v="4+"/>
    <x v="0"/>
    <n v="37"/>
    <n v="5"/>
    <n v="6"/>
    <n v="1"/>
  </r>
  <r>
    <n v="1107"/>
    <n v="464235764"/>
    <s v="Phonics Island  Early Reading, Spelling &amp; Tracing Montessori Preschool and Kindergarten Kids Learning Adventure Games by Abby Monkey簧 Alphabet and Letter Sounds Reader"/>
    <n v="61427712"/>
    <s v="USD"/>
    <n v="2.99"/>
    <n v="1"/>
    <x v="882"/>
    <n v="73"/>
    <n v="3.5"/>
    <n v="3"/>
    <n v="1.71"/>
    <s v="4+"/>
    <x v="16"/>
    <n v="40"/>
    <n v="5"/>
    <n v="1"/>
    <n v="1"/>
  </r>
  <r>
    <n v="1108"/>
    <n v="464309202"/>
    <s v="LotteryHUB"/>
    <n v="47699968"/>
    <s v="USD"/>
    <n v="0"/>
    <n v="0"/>
    <x v="290"/>
    <n v="39"/>
    <n v="3"/>
    <n v="1.5"/>
    <s v="5.0.3"/>
    <s v="12+"/>
    <x v="19"/>
    <n v="37"/>
    <n v="5"/>
    <n v="1"/>
    <n v="1"/>
  </r>
  <r>
    <n v="1109"/>
    <n v="464352883"/>
    <s v="Infinite Campus Mobile Portal"/>
    <n v="28331008"/>
    <s v="USD"/>
    <n v="0"/>
    <n v="0"/>
    <x v="883"/>
    <n v="46"/>
    <n v="2.5"/>
    <n v="1.5"/>
    <s v="3.0.9"/>
    <s v="4+"/>
    <x v="16"/>
    <n v="37"/>
    <n v="1"/>
    <n v="1"/>
    <n v="1"/>
  </r>
  <r>
    <n v="1110"/>
    <n v="464660903"/>
    <s v="Perfect Image - Pic Collage Maker, Add Text to Photo, Cool Picture Editor"/>
    <n v="77390848"/>
    <s v="USD"/>
    <n v="0"/>
    <n v="0"/>
    <x v="884"/>
    <n v="141"/>
    <n v="4.5"/>
    <n v="4.5"/>
    <s v="3.8.2"/>
    <s v="4+"/>
    <x v="14"/>
    <n v="38"/>
    <n v="5"/>
    <n v="5"/>
    <n v="1"/>
  </r>
  <r>
    <n v="1111"/>
    <n v="465092669"/>
    <s v="NHL"/>
    <n v="160124928"/>
    <s v="USD"/>
    <n v="0"/>
    <n v="0"/>
    <x v="885"/>
    <n v="124"/>
    <n v="3.5"/>
    <n v="5"/>
    <s v="8.6.1"/>
    <s v="4+"/>
    <x v="10"/>
    <n v="37"/>
    <n v="5"/>
    <n v="1"/>
    <n v="1"/>
  </r>
  <r>
    <n v="1112"/>
    <n v="465173198"/>
    <s v="Cronometer"/>
    <n v="17243136"/>
    <s v="USD"/>
    <n v="2.99"/>
    <n v="1"/>
    <x v="448"/>
    <n v="7"/>
    <n v="3"/>
    <n v="3.5"/>
    <s v="1.8.4"/>
    <s v="4+"/>
    <x v="12"/>
    <n v="37"/>
    <n v="5"/>
    <n v="1"/>
    <n v="1"/>
  </r>
  <r>
    <n v="1113"/>
    <n v="465694275"/>
    <s v="Zen Pinball"/>
    <n v="68499456"/>
    <s v="USD"/>
    <n v="0"/>
    <n v="0"/>
    <x v="886"/>
    <n v="94"/>
    <n v="4.5"/>
    <n v="4.5"/>
    <s v="1.42.1"/>
    <s v="9+"/>
    <x v="0"/>
    <n v="38"/>
    <n v="5"/>
    <n v="1"/>
    <n v="1"/>
  </r>
  <r>
    <n v="1114"/>
    <n v="466252999"/>
    <s v="Green Kitchen  healthy vegetarian recipes"/>
    <n v="407632896"/>
    <s v="USD"/>
    <n v="3.99"/>
    <n v="1"/>
    <x v="887"/>
    <n v="21"/>
    <n v="4.5"/>
    <n v="4.5"/>
    <n v="2.11"/>
    <s v="4+"/>
    <x v="18"/>
    <n v="37"/>
    <n v="4"/>
    <n v="8"/>
    <n v="1"/>
  </r>
  <r>
    <n v="1118"/>
    <n v="466710109"/>
    <s v="HB2 PLUS"/>
    <n v="56817664"/>
    <s v="USD"/>
    <n v="0.99"/>
    <n v="1"/>
    <x v="888"/>
    <n v="73"/>
    <n v="5"/>
    <n v="4"/>
    <s v="1.3.0"/>
    <s v="4+"/>
    <x v="0"/>
    <n v="38"/>
    <n v="5"/>
    <n v="4"/>
    <n v="1"/>
  </r>
  <r>
    <n v="1119"/>
    <n v="466965151"/>
    <s v="The Sims FreePlay"/>
    <n v="695603200"/>
    <s v="USD"/>
    <n v="0"/>
    <n v="0"/>
    <x v="889"/>
    <n v="1832"/>
    <n v="4.5"/>
    <n v="4"/>
    <s v="5.29.0"/>
    <s v="12+"/>
    <x v="0"/>
    <n v="38"/>
    <n v="5"/>
    <n v="12"/>
    <n v="1"/>
  </r>
  <r>
    <n v="1122"/>
    <n v="467067151"/>
    <s v="曉漲蝟舐掖-萄蔣,蝢Ｚ揚"/>
    <n v="127980544"/>
    <s v="USD"/>
    <n v="0"/>
    <n v="0"/>
    <x v="756"/>
    <n v="0"/>
    <n v="4.5"/>
    <n v="0"/>
    <s v="7.5.0"/>
    <s v="17+"/>
    <x v="17"/>
    <n v="37"/>
    <n v="0"/>
    <n v="2"/>
    <n v="1"/>
  </r>
  <r>
    <n v="1123"/>
    <n v="467329677"/>
    <s v="Mathway - Math Problem Solver"/>
    <n v="94260224"/>
    <s v="USD"/>
    <n v="0"/>
    <n v="0"/>
    <x v="890"/>
    <n v="28"/>
    <n v="3.5"/>
    <n v="3.5"/>
    <s v="3.1.0"/>
    <s v="4+"/>
    <x v="16"/>
    <n v="37"/>
    <n v="5"/>
    <n v="7"/>
    <n v="1"/>
  </r>
  <r>
    <n v="1124"/>
    <n v="467703220"/>
    <s v="Elmo Calls"/>
    <n v="87581696"/>
    <s v="USD"/>
    <n v="1.99"/>
    <n v="1"/>
    <x v="891"/>
    <n v="38"/>
    <n v="4"/>
    <n v="4.5"/>
    <n v="3.7"/>
    <s v="4+"/>
    <x v="0"/>
    <n v="38"/>
    <n v="5"/>
    <n v="1"/>
    <n v="1"/>
  </r>
  <r>
    <n v="1125"/>
    <n v="467738064"/>
    <s v="AEO|Aerie: Jeans, Dresses, Swimsuits &amp; Bralettes"/>
    <n v="64024576"/>
    <s v="USD"/>
    <n v="0"/>
    <n v="0"/>
    <x v="892"/>
    <n v="77"/>
    <n v="4"/>
    <n v="4.5"/>
    <s v="4.1.2"/>
    <s v="4+"/>
    <x v="3"/>
    <n v="37"/>
    <n v="0"/>
    <n v="1"/>
    <n v="1"/>
  </r>
  <r>
    <n v="1126"/>
    <n v="467923185"/>
    <s v="Loopy HD"/>
    <n v="26399744"/>
    <s v="USD"/>
    <n v="3.99"/>
    <n v="1"/>
    <x v="893"/>
    <n v="4"/>
    <n v="4"/>
    <n v="5"/>
    <s v="1.6.3"/>
    <s v="4+"/>
    <x v="6"/>
    <n v="37"/>
    <n v="5"/>
    <n v="4"/>
    <n v="1"/>
  </r>
  <r>
    <n v="1127"/>
    <n v="467953363"/>
    <s v="Best Hunting Times"/>
    <n v="6603776"/>
    <s v="USD"/>
    <n v="2.99"/>
    <n v="1"/>
    <x v="894"/>
    <n v="9"/>
    <n v="4"/>
    <n v="4"/>
    <n v="4.2"/>
    <s v="4+"/>
    <x v="2"/>
    <n v="38"/>
    <n v="0"/>
    <n v="1"/>
    <n v="1"/>
  </r>
  <r>
    <n v="1129"/>
    <n v="468090416"/>
    <s v="SamCard Pro-card reader&amp;business card scanner&amp;ocr"/>
    <n v="21118976"/>
    <s v="USD"/>
    <n v="5.99"/>
    <n v="1"/>
    <x v="895"/>
    <n v="123"/>
    <n v="4.5"/>
    <n v="4.5"/>
    <s v="2.3.3"/>
    <s v="4+"/>
    <x v="11"/>
    <n v="37"/>
    <n v="0"/>
    <n v="7"/>
    <n v="1"/>
  </r>
  <r>
    <n v="1130"/>
    <n v="468401854"/>
    <s v="Daily Classifieds for iPhone"/>
    <n v="93220864"/>
    <s v="USD"/>
    <n v="0.99"/>
    <n v="1"/>
    <x v="145"/>
    <n v="884"/>
    <n v="4"/>
    <n v="4.5"/>
    <s v="6.2.4.0"/>
    <s v="17+"/>
    <x v="19"/>
    <n v="37"/>
    <n v="0"/>
    <n v="5"/>
    <n v="1"/>
  </r>
  <r>
    <n v="1131"/>
    <n v="468429333"/>
    <s v="Runtastic Road Bike GPS Cycling Route Tracker PRO"/>
    <n v="57786368"/>
    <s v="USD"/>
    <n v="4.99"/>
    <n v="1"/>
    <x v="896"/>
    <n v="99"/>
    <n v="4.5"/>
    <n v="4.5"/>
    <n v="3.5"/>
    <s v="4+"/>
    <x v="12"/>
    <n v="37"/>
    <n v="0"/>
    <n v="15"/>
    <n v="1"/>
  </r>
  <r>
    <n v="1132"/>
    <n v="468564994"/>
    <s v="Tasty Planet: Back for Seconds"/>
    <n v="31039488"/>
    <s v="USD"/>
    <n v="2.99"/>
    <n v="1"/>
    <x v="897"/>
    <n v="56"/>
    <n v="4.5"/>
    <n v="4.5"/>
    <n v="1.4"/>
    <s v="9+"/>
    <x v="0"/>
    <n v="43"/>
    <n v="0"/>
    <n v="8"/>
    <n v="1"/>
  </r>
  <r>
    <n v="1133"/>
    <n v="468566852"/>
    <s v="Tasty Planet: Back for Seconds HD"/>
    <n v="29511680"/>
    <s v="USD"/>
    <n v="4.99"/>
    <n v="1"/>
    <x v="898"/>
    <n v="62"/>
    <n v="4.5"/>
    <n v="4.5"/>
    <n v="1.4"/>
    <s v="9+"/>
    <x v="0"/>
    <n v="26"/>
    <n v="5"/>
    <n v="8"/>
    <n v="1"/>
  </r>
  <r>
    <n v="1135"/>
    <n v="468674094"/>
    <s v="Scanner911 HD Police Radio Pro"/>
    <n v="4348875"/>
    <s v="USD"/>
    <n v="3.99"/>
    <n v="1"/>
    <x v="899"/>
    <n v="166"/>
    <n v="4"/>
    <n v="4"/>
    <n v="3.95"/>
    <s v="12+"/>
    <x v="19"/>
    <n v="26"/>
    <n v="3"/>
    <n v="2"/>
    <n v="1"/>
  </r>
  <r>
    <n v="1136"/>
    <n v="468996152"/>
    <s v="OfferUp - Buy. Sell. Simple."/>
    <n v="73138176"/>
    <s v="USD"/>
    <n v="0"/>
    <n v="0"/>
    <x v="900"/>
    <n v="1213"/>
    <n v="4.5"/>
    <n v="4.5"/>
    <s v="2.10.17"/>
    <s v="4+"/>
    <x v="3"/>
    <n v="37"/>
    <n v="0"/>
    <n v="1"/>
    <n v="1"/>
  </r>
  <r>
    <n v="1137"/>
    <n v="469024771"/>
    <s v="霈唬銝 for  iPad"/>
    <n v="32996352"/>
    <s v="USD"/>
    <n v="0.99"/>
    <n v="1"/>
    <x v="427"/>
    <n v="1"/>
    <n v="4.5"/>
    <n v="5"/>
    <s v="4.0.0"/>
    <s v="4+"/>
    <x v="5"/>
    <n v="24"/>
    <n v="5"/>
    <n v="1"/>
    <n v="1"/>
  </r>
  <r>
    <n v="1138"/>
    <n v="469284907"/>
    <s v="HP All-in-One Printer Remote"/>
    <n v="60647424"/>
    <s v="USD"/>
    <n v="0"/>
    <n v="0"/>
    <x v="901"/>
    <n v="415"/>
    <n v="4.5"/>
    <n v="4.5"/>
    <n v="5.3"/>
    <s v="4+"/>
    <x v="1"/>
    <n v="37"/>
    <n v="2"/>
    <n v="14"/>
    <n v="1"/>
  </r>
  <r>
    <n v="1139"/>
    <n v="469337564"/>
    <s v="Adobe Acrobat Reader: View, Create, &amp; Convert PDFs"/>
    <n v="81007616"/>
    <s v="USD"/>
    <n v="0"/>
    <n v="0"/>
    <x v="902"/>
    <n v="33"/>
    <n v="4"/>
    <n v="4.5"/>
    <s v="17.05.23"/>
    <s v="4+"/>
    <x v="11"/>
    <n v="37"/>
    <n v="5"/>
    <n v="19"/>
    <n v="1"/>
  </r>
  <r>
    <n v="1140"/>
    <n v="469338840"/>
    <s v="憌虜Pro-函芰亥砭箇巨憸恥"/>
    <n v="94053376"/>
    <s v="USD"/>
    <n v="0.99"/>
    <n v="1"/>
    <x v="903"/>
    <n v="1"/>
    <n v="4"/>
    <n v="5"/>
    <s v="4.0.5"/>
    <s v="17+"/>
    <x v="8"/>
    <n v="37"/>
    <n v="0"/>
    <n v="2"/>
    <n v="1"/>
  </r>
  <r>
    <n v="1142"/>
    <n v="469343097"/>
    <s v="MEGA MAN X"/>
    <n v="90374144"/>
    <s v="USD"/>
    <n v="4.99"/>
    <n v="1"/>
    <x v="904"/>
    <n v="105"/>
    <n v="4.5"/>
    <n v="4.5"/>
    <s v="1.03.22"/>
    <s v="4+"/>
    <x v="0"/>
    <n v="40"/>
    <n v="5"/>
    <n v="6"/>
    <n v="1"/>
  </r>
  <r>
    <n v="1143"/>
    <n v="469369175"/>
    <s v="CSR Racing"/>
    <n v="524803072"/>
    <s v="USD"/>
    <n v="0"/>
    <n v="0"/>
    <x v="905"/>
    <n v="2029"/>
    <n v="4.5"/>
    <n v="4.5"/>
    <s v="4.0.1"/>
    <s v="4+"/>
    <x v="0"/>
    <n v="37"/>
    <n v="5"/>
    <n v="10"/>
    <n v="1"/>
  </r>
  <r>
    <n v="1144"/>
    <n v="469610082"/>
    <s v="Riptide GP"/>
    <n v="41246720"/>
    <s v="USD"/>
    <n v="0.99"/>
    <n v="1"/>
    <x v="906"/>
    <n v="675"/>
    <n v="4"/>
    <n v="4"/>
    <s v="1.4.1"/>
    <s v="4+"/>
    <x v="0"/>
    <n v="40"/>
    <n v="4"/>
    <n v="1"/>
    <n v="1"/>
  </r>
  <r>
    <n v="1145"/>
    <n v="469622080"/>
    <s v="Math Practice - Integers"/>
    <n v="2598912"/>
    <s v="USD"/>
    <n v="0.99"/>
    <n v="1"/>
    <x v="698"/>
    <n v="0"/>
    <n v="4"/>
    <n v="0"/>
    <n v="2"/>
    <s v="4+"/>
    <x v="16"/>
    <n v="37"/>
    <n v="5"/>
    <n v="1"/>
    <n v="1"/>
  </r>
  <r>
    <n v="1146"/>
    <n v="469863705"/>
    <s v="Khan Academy: you can learn anything"/>
    <n v="162706432"/>
    <s v="USD"/>
    <n v="0"/>
    <n v="0"/>
    <x v="907"/>
    <n v="10"/>
    <n v="4"/>
    <n v="4.5"/>
    <s v="4.3.0"/>
    <s v="4+"/>
    <x v="16"/>
    <n v="37"/>
    <n v="5"/>
    <n v="6"/>
    <n v="1"/>
  </r>
  <r>
    <n v="1148"/>
    <n v="469960709"/>
    <s v="Bejeweled Blitz"/>
    <n v="91591680"/>
    <s v="USD"/>
    <n v="0"/>
    <n v="0"/>
    <x v="908"/>
    <n v="131"/>
    <n v="4"/>
    <n v="4"/>
    <s v="1.29.1"/>
    <s v="4+"/>
    <x v="0"/>
    <n v="38"/>
    <n v="5"/>
    <n v="1"/>
    <n v="1"/>
  </r>
  <r>
    <n v="1149"/>
    <n v="469964520"/>
    <s v="Lloyds Bank Mobile Banking"/>
    <n v="104023040"/>
    <s v="USD"/>
    <n v="0"/>
    <n v="0"/>
    <x v="423"/>
    <n v="5"/>
    <n v="4.5"/>
    <n v="4"/>
    <n v="16.100000000000001"/>
    <s v="4+"/>
    <x v="5"/>
    <n v="37"/>
    <n v="0"/>
    <n v="1"/>
    <n v="1"/>
  </r>
  <r>
    <n v="1150"/>
    <n v="470412139"/>
    <s v="Sleepy Hollow: Mystery Legends HD (Full)"/>
    <n v="375949016"/>
    <s v="USD"/>
    <n v="4.99"/>
    <n v="1"/>
    <x v="386"/>
    <n v="168"/>
    <n v="4"/>
    <n v="4"/>
    <s v="1.0.1"/>
    <s v="9+"/>
    <x v="0"/>
    <n v="26"/>
    <n v="5"/>
    <n v="4"/>
    <n v="1"/>
  </r>
  <r>
    <n v="1151"/>
    <n v="470412147"/>
    <s v="Poshmark: Buy &amp; Sell Fashion"/>
    <n v="58299392"/>
    <s v="USD"/>
    <n v="0"/>
    <n v="0"/>
    <x v="909"/>
    <n v="156"/>
    <n v="4.5"/>
    <n v="4.5"/>
    <n v="2.7"/>
    <s v="4+"/>
    <x v="3"/>
    <n v="37"/>
    <n v="5"/>
    <n v="1"/>
    <n v="1"/>
  </r>
  <r>
    <n v="1152"/>
    <n v="470578793"/>
    <s v="Secret Calculator Pro - Hide photos &amp; videos"/>
    <n v="14578688"/>
    <s v="USD"/>
    <n v="1.99"/>
    <n v="1"/>
    <x v="910"/>
    <n v="644"/>
    <n v="4.5"/>
    <n v="5"/>
    <n v="1.1299999999999999"/>
    <s v="4+"/>
    <x v="14"/>
    <n v="37"/>
    <n v="0"/>
    <n v="12"/>
    <n v="1"/>
  </r>
  <r>
    <n v="1153"/>
    <n v="471063940"/>
    <s v="Call of Duty: Black Ops Zombies"/>
    <n v="880267264"/>
    <s v="USD"/>
    <n v="6.99"/>
    <n v="1"/>
    <x v="911"/>
    <n v="5839"/>
    <n v="4.5"/>
    <n v="4.5"/>
    <s v="1.3.5"/>
    <s v="17+"/>
    <x v="0"/>
    <n v="43"/>
    <n v="4"/>
    <n v="1"/>
    <n v="1"/>
  </r>
  <r>
    <n v="1156"/>
    <n v="471341991"/>
    <s v="Infinite Flight - Flight Simulator"/>
    <n v="114197504"/>
    <s v="USD"/>
    <n v="4.99"/>
    <n v="1"/>
    <x v="912"/>
    <n v="0"/>
    <n v="4.5"/>
    <n v="0"/>
    <s v="16.13.0"/>
    <s v="4+"/>
    <x v="0"/>
    <n v="38"/>
    <n v="5"/>
    <n v="30"/>
    <n v="1"/>
  </r>
  <r>
    <n v="1157"/>
    <n v="471347413"/>
    <s v="YouNow: Live Stream Video Chat"/>
    <n v="91615232"/>
    <s v="USD"/>
    <n v="0"/>
    <n v="0"/>
    <x v="913"/>
    <n v="24"/>
    <n v="3.5"/>
    <n v="3.5"/>
    <s v="13.25.0"/>
    <s v="12+"/>
    <x v="9"/>
    <n v="37"/>
    <n v="5"/>
    <n v="7"/>
    <n v="1"/>
  </r>
  <r>
    <n v="1158"/>
    <n v="471394851"/>
    <s v="Bandsintown Concerts"/>
    <n v="80923648"/>
    <s v="USD"/>
    <n v="0"/>
    <n v="0"/>
    <x v="914"/>
    <n v="105"/>
    <n v="4.5"/>
    <n v="5"/>
    <n v="5.0999999999999996"/>
    <s v="4+"/>
    <x v="6"/>
    <n v="37"/>
    <n v="3"/>
    <n v="7"/>
    <n v="1"/>
  </r>
  <r>
    <n v="1159"/>
    <n v="471458190"/>
    <s v="Reiner Knizia's Tigris &amp; Euphrates"/>
    <n v="54852324"/>
    <s v="USD"/>
    <n v="4.99"/>
    <n v="1"/>
    <x v="625"/>
    <n v="321"/>
    <n v="4.5"/>
    <n v="4.5"/>
    <s v="2.0.1"/>
    <s v="4+"/>
    <x v="0"/>
    <n v="47"/>
    <n v="5"/>
    <n v="1"/>
    <n v="1"/>
  </r>
  <r>
    <n v="1161"/>
    <n v="472006138"/>
    <s v="Coach's Eye - Video Analysis"/>
    <n v="81444864"/>
    <s v="USD"/>
    <n v="4.99"/>
    <n v="1"/>
    <x v="915"/>
    <n v="27"/>
    <n v="4.5"/>
    <n v="4.5"/>
    <s v="6.0.2"/>
    <s v="4+"/>
    <x v="10"/>
    <n v="37"/>
    <n v="5"/>
    <n v="1"/>
    <n v="1"/>
  </r>
  <r>
    <n v="1162"/>
    <n v="472014516"/>
    <s v="Kohl's App: Scan, Shop, Pay and Save!"/>
    <n v="98870272"/>
    <s v="USD"/>
    <n v="0"/>
    <n v="0"/>
    <x v="916"/>
    <n v="166"/>
    <n v="4"/>
    <n v="4"/>
    <s v="7.19.46"/>
    <s v="4+"/>
    <x v="3"/>
    <n v="37"/>
    <n v="0"/>
    <n v="1"/>
    <n v="1"/>
  </r>
  <r>
    <n v="1164"/>
    <n v="472374716"/>
    <s v="Mystic Diary: Haunted Island HD (Full)"/>
    <n v="113278913"/>
    <s v="USD"/>
    <n v="4.99"/>
    <n v="1"/>
    <x v="496"/>
    <n v="76"/>
    <n v="4"/>
    <n v="4"/>
    <s v="1.0.1"/>
    <s v="9+"/>
    <x v="0"/>
    <n v="26"/>
    <n v="5"/>
    <n v="5"/>
    <n v="1"/>
  </r>
  <r>
    <n v="1165"/>
    <n v="472642407"/>
    <s v="Trial Xtreme 2"/>
    <n v="158416896"/>
    <s v="USD"/>
    <n v="2.99"/>
    <n v="1"/>
    <x v="917"/>
    <n v="29"/>
    <n v="4.5"/>
    <n v="4"/>
    <n v="2.14"/>
    <s v="4+"/>
    <x v="0"/>
    <n v="43"/>
    <n v="5"/>
    <n v="1"/>
    <n v="1"/>
  </r>
  <r>
    <n v="1167"/>
    <n v="472896868"/>
    <s v="Infect Them All : Vampires"/>
    <n v="52539392"/>
    <s v="USD"/>
    <n v="0.99"/>
    <n v="1"/>
    <x v="918"/>
    <n v="135"/>
    <n v="5"/>
    <n v="4.5"/>
    <n v="3.1"/>
    <s v="12+"/>
    <x v="0"/>
    <n v="43"/>
    <n v="5"/>
    <n v="1"/>
    <n v="1"/>
  </r>
  <r>
    <n v="1168"/>
    <n v="472937654"/>
    <s v="Puffin Web Browser"/>
    <n v="66607104"/>
    <s v="USD"/>
    <n v="0"/>
    <n v="0"/>
    <x v="919"/>
    <n v="121"/>
    <n v="4"/>
    <n v="4"/>
    <s v="5.2.2"/>
    <s v="17+"/>
    <x v="7"/>
    <n v="37"/>
    <n v="5"/>
    <n v="28"/>
    <n v="1"/>
  </r>
  <r>
    <n v="1173"/>
    <n v="473219519"/>
    <s v="Royal Trouble: Hidden Adventures HD (Full)"/>
    <n v="285982720"/>
    <s v="USD"/>
    <n v="6.99"/>
    <n v="1"/>
    <x v="920"/>
    <n v="1644"/>
    <n v="4.5"/>
    <n v="4.5"/>
    <n v="1.2"/>
    <s v="4+"/>
    <x v="0"/>
    <n v="26"/>
    <n v="5"/>
    <n v="13"/>
    <n v="1"/>
  </r>
  <r>
    <n v="1174"/>
    <n v="473225145"/>
    <s v="QQ桃拳"/>
    <n v="110243840"/>
    <s v="USD"/>
    <n v="0"/>
    <n v="0"/>
    <x v="921"/>
    <n v="1"/>
    <n v="3.5"/>
    <n v="1"/>
    <s v="5.3.0"/>
    <s v="4+"/>
    <x v="7"/>
    <n v="38"/>
    <n v="0"/>
    <n v="1"/>
    <n v="1"/>
  </r>
  <r>
    <n v="1176"/>
    <n v="473596157"/>
    <s v="Haunted Halloween Escape"/>
    <n v="15481361"/>
    <s v="USD"/>
    <n v="0"/>
    <n v="0"/>
    <x v="922"/>
    <n v="11863"/>
    <n v="4.5"/>
    <n v="4.5"/>
    <n v="1.1000000000000001"/>
    <s v="12+"/>
    <x v="0"/>
    <n v="47"/>
    <n v="5"/>
    <n v="0"/>
    <n v="1"/>
  </r>
  <r>
    <n v="1178"/>
    <n v="473917761"/>
    <s v="Sleep application"/>
    <n v="36523008"/>
    <s v="USD"/>
    <n v="0.99"/>
    <n v="1"/>
    <x v="483"/>
    <n v="1"/>
    <n v="4.5"/>
    <n v="5"/>
    <s v="3.10.1"/>
    <s v="4+"/>
    <x v="12"/>
    <n v="37"/>
    <n v="4"/>
    <n v="2"/>
    <n v="1"/>
  </r>
  <r>
    <n v="1180"/>
    <n v="474011277"/>
    <s v="Jurassic Park: The Game 1 HD"/>
    <n v="509022208"/>
    <s v="USD"/>
    <n v="2.99"/>
    <n v="1"/>
    <x v="923"/>
    <n v="78"/>
    <n v="4"/>
    <n v="3"/>
    <s v="1.4.1"/>
    <s v="12+"/>
    <x v="0"/>
    <n v="40"/>
    <n v="5"/>
    <n v="1"/>
    <n v="1"/>
  </r>
  <r>
    <n v="1181"/>
    <n v="474121500"/>
    <s v="planetarian - Dream of Little Star -"/>
    <n v="177553408"/>
    <s v="USD"/>
    <n v="3.99"/>
    <n v="1"/>
    <x v="736"/>
    <n v="11"/>
    <n v="5"/>
    <n v="4.5"/>
    <s v="1.0.3"/>
    <s v="12+"/>
    <x v="20"/>
    <n v="43"/>
    <n v="5"/>
    <n v="2"/>
    <n v="1"/>
  </r>
  <r>
    <n v="1182"/>
    <n v="474205928"/>
    <s v="The Price is Right Decades"/>
    <n v="310633804"/>
    <s v="USD"/>
    <n v="0.99"/>
    <n v="1"/>
    <x v="924"/>
    <n v="7693"/>
    <n v="4"/>
    <n v="4"/>
    <s v="1.0.0"/>
    <s v="4+"/>
    <x v="0"/>
    <n v="45"/>
    <n v="0"/>
    <n v="1"/>
    <n v="1"/>
  </r>
  <r>
    <n v="1183"/>
    <n v="474207297"/>
    <s v="Kids A-Z"/>
    <n v="100699136"/>
    <s v="USD"/>
    <n v="0"/>
    <n v="0"/>
    <x v="925"/>
    <n v="0"/>
    <n v="3.5"/>
    <n v="0"/>
    <s v="3.10.0"/>
    <s v="4+"/>
    <x v="16"/>
    <n v="38"/>
    <n v="5"/>
    <n v="1"/>
    <n v="1"/>
  </r>
  <r>
    <n v="1185"/>
    <n v="474595631"/>
    <s v="Timeshare+"/>
    <n v="3530752"/>
    <s v="USD"/>
    <n v="1.99"/>
    <n v="1"/>
    <x v="831"/>
    <n v="1"/>
    <n v="5"/>
    <n v="5"/>
    <n v="6.6"/>
    <s v="4+"/>
    <x v="5"/>
    <n v="40"/>
    <n v="5"/>
    <n v="1"/>
    <n v="1"/>
  </r>
  <r>
    <n v="1187"/>
    <n v="474679690"/>
    <s v="BTN2Go"/>
    <n v="134715392"/>
    <s v="USD"/>
    <n v="0"/>
    <n v="0"/>
    <x v="926"/>
    <n v="0"/>
    <n v="2"/>
    <n v="0"/>
    <n v="6.6"/>
    <s v="4+"/>
    <x v="10"/>
    <n v="37"/>
    <n v="5"/>
    <n v="1"/>
    <n v="0"/>
  </r>
  <r>
    <n v="1189"/>
    <n v="474764934"/>
    <s v="N.O.V.A. 3 - Near Orbit Vanguard Alliance"/>
    <n v="1984958464"/>
    <s v="USD"/>
    <n v="6.99"/>
    <n v="1"/>
    <x v="927"/>
    <n v="825"/>
    <n v="4.5"/>
    <n v="4.5"/>
    <s v="1.0.5"/>
    <s v="17+"/>
    <x v="0"/>
    <n v="43"/>
    <n v="5"/>
    <n v="12"/>
    <n v="1"/>
  </r>
  <r>
    <n v="1190"/>
    <n v="474807486"/>
    <s v="FEMA"/>
    <n v="8147968"/>
    <s v="USD"/>
    <n v="0"/>
    <n v="0"/>
    <x v="928"/>
    <n v="7"/>
    <n v="3"/>
    <n v="3.5"/>
    <s v="2.9.1"/>
    <s v="4+"/>
    <x v="2"/>
    <n v="37"/>
    <n v="4"/>
    <n v="1"/>
    <n v="1"/>
  </r>
  <r>
    <n v="1191"/>
    <n v="475249619"/>
    <s v="My Macros+ Diet, Weight and Calorie Tracker"/>
    <n v="75580416"/>
    <s v="USD"/>
    <n v="2.99"/>
    <n v="1"/>
    <x v="929"/>
    <n v="298"/>
    <n v="4.5"/>
    <n v="4.5"/>
    <s v="7.0.1"/>
    <s v="4+"/>
    <x v="12"/>
    <n v="37"/>
    <n v="5"/>
    <n v="1"/>
    <n v="1"/>
  </r>
  <r>
    <n v="1193"/>
    <n v="475772902"/>
    <s v="Night Sky"/>
    <n v="596499456"/>
    <s v="USD"/>
    <n v="0"/>
    <n v="0"/>
    <x v="930"/>
    <n v="60"/>
    <n v="4.5"/>
    <n v="4.5"/>
    <s v="4.4.1"/>
    <s v="4+"/>
    <x v="4"/>
    <n v="37"/>
    <n v="5"/>
    <n v="29"/>
    <n v="1"/>
  </r>
  <r>
    <n v="1194"/>
    <n v="475820434"/>
    <s v="Notion"/>
    <n v="223332352"/>
    <s v="USD"/>
    <n v="14.99"/>
    <n v="1"/>
    <x v="931"/>
    <n v="17"/>
    <n v="4"/>
    <n v="3"/>
    <s v="2.0.177"/>
    <s v="4+"/>
    <x v="6"/>
    <n v="37"/>
    <n v="5"/>
    <n v="8"/>
    <n v="1"/>
  </r>
  <r>
    <n v="1195"/>
    <n v="475966832"/>
    <s v="虜-銝剖瘙質膠蟡刻拙颲寞虜瘚瑕頝霈Ｙ巨"/>
    <n v="160900096"/>
    <s v="USD"/>
    <n v="0"/>
    <n v="0"/>
    <x v="932"/>
    <n v="0"/>
    <n v="4"/>
    <n v="0"/>
    <s v="8.3.0"/>
    <s v="4+"/>
    <x v="8"/>
    <n v="37"/>
    <n v="5"/>
    <n v="3"/>
    <n v="1"/>
  </r>
  <r>
    <n v="1196"/>
    <n v="475976577"/>
    <s v="Perfect365 - Custom makeup designs and beauty tips"/>
    <n v="143038464"/>
    <s v="USD"/>
    <n v="0"/>
    <n v="0"/>
    <x v="933"/>
    <n v="5"/>
    <n v="4.5"/>
    <n v="4"/>
    <s v="6.50.10"/>
    <s v="4+"/>
    <x v="17"/>
    <n v="37"/>
    <n v="3"/>
    <n v="12"/>
    <n v="1"/>
  </r>
  <r>
    <n v="1197"/>
    <n v="476312888"/>
    <s v="Photo Lab PRO HD: frames for pictures, face sketch"/>
    <n v="101117952"/>
    <s v="USD"/>
    <n v="4.99"/>
    <n v="1"/>
    <x v="934"/>
    <n v="5"/>
    <n v="4.5"/>
    <n v="5"/>
    <s v="2.8.24"/>
    <s v="12+"/>
    <x v="14"/>
    <n v="37"/>
    <n v="3"/>
    <n v="10"/>
    <n v="1"/>
  </r>
  <r>
    <n v="1198"/>
    <n v="476467441"/>
    <s v="Midway Arcade"/>
    <n v="120819712"/>
    <s v="USD"/>
    <n v="0.99"/>
    <n v="1"/>
    <x v="935"/>
    <n v="632"/>
    <n v="4"/>
    <n v="4"/>
    <n v="1.8"/>
    <s v="12+"/>
    <x v="0"/>
    <n v="43"/>
    <n v="3"/>
    <n v="2"/>
    <n v="1"/>
  </r>
  <r>
    <n v="1199"/>
    <n v="476508724"/>
    <s v="A Charlie Brown Christmas + iMessage Sticker Pack!"/>
    <n v="121874432"/>
    <s v="USD"/>
    <n v="5.99"/>
    <n v="1"/>
    <x v="936"/>
    <n v="36"/>
    <n v="4.5"/>
    <n v="5"/>
    <n v="4"/>
    <s v="4+"/>
    <x v="20"/>
    <n v="37"/>
    <n v="5"/>
    <n v="1"/>
    <n v="1"/>
  </r>
  <r>
    <n v="1200"/>
    <n v="476550251"/>
    <s v="SPI閮隤 Study Pro"/>
    <n v="4759552"/>
    <s v="USD"/>
    <n v="2.99"/>
    <n v="1"/>
    <x v="197"/>
    <n v="0"/>
    <n v="0"/>
    <n v="0"/>
    <s v="3.0.4"/>
    <s v="4+"/>
    <x v="16"/>
    <n v="43"/>
    <n v="0"/>
    <n v="1"/>
    <n v="1"/>
  </r>
  <r>
    <n v="1201"/>
    <n v="476553281"/>
    <s v="Toca Kitchen"/>
    <n v="61840384"/>
    <s v="USD"/>
    <n v="2.99"/>
    <n v="1"/>
    <x v="937"/>
    <n v="39"/>
    <n v="4"/>
    <n v="4"/>
    <s v="1.1.4"/>
    <s v="4+"/>
    <x v="16"/>
    <n v="40"/>
    <n v="5"/>
    <n v="1"/>
    <n v="1"/>
  </r>
  <r>
    <n v="1202"/>
    <n v="476555713"/>
    <s v="Alarm Clock HD Free - Digital Alarm Clock Display"/>
    <n v="82529280"/>
    <s v="USD"/>
    <n v="0"/>
    <n v="0"/>
    <x v="938"/>
    <n v="252"/>
    <n v="4.5"/>
    <n v="4"/>
    <s v="3.0.5"/>
    <s v="4+"/>
    <x v="7"/>
    <n v="37"/>
    <n v="5"/>
    <n v="12"/>
    <n v="1"/>
  </r>
  <r>
    <n v="1205"/>
    <n v="477091899"/>
    <s v="Cougar Dating &amp; Life Style App for Mature Women"/>
    <n v="109448192"/>
    <s v="USD"/>
    <n v="0"/>
    <n v="0"/>
    <x v="939"/>
    <n v="30"/>
    <n v="4.5"/>
    <n v="4.5"/>
    <s v="5.2.2"/>
    <s v="17+"/>
    <x v="9"/>
    <n v="37"/>
    <n v="5"/>
    <n v="1"/>
    <n v="1"/>
  </r>
  <r>
    <n v="1206"/>
    <n v="477120941"/>
    <s v="iDoceo - teacher's assistant gradebook and planner"/>
    <n v="112567296"/>
    <s v="USD"/>
    <n v="11.99"/>
    <n v="1"/>
    <x v="58"/>
    <n v="104"/>
    <n v="4.5"/>
    <n v="5"/>
    <s v="4.8.1"/>
    <s v="4+"/>
    <x v="16"/>
    <n v="24"/>
    <n v="5"/>
    <n v="11"/>
    <n v="1"/>
  </r>
  <r>
    <n v="1208"/>
    <n v="477128284"/>
    <s v="Etsy: Shop Handmade, Vintage &amp; Creative Goods"/>
    <n v="120922112"/>
    <s v="USD"/>
    <n v="0"/>
    <n v="0"/>
    <x v="940"/>
    <n v="309"/>
    <n v="4.5"/>
    <n v="5"/>
    <n v="4.66"/>
    <s v="4+"/>
    <x v="3"/>
    <n v="37"/>
    <n v="5"/>
    <n v="7"/>
    <n v="1"/>
  </r>
  <r>
    <n v="1209"/>
    <n v="477537958"/>
    <s v="Microsoft OneDrive  File &amp; photo cloud storage"/>
    <n v="207656960"/>
    <s v="USD"/>
    <n v="0"/>
    <n v="0"/>
    <x v="941"/>
    <n v="126"/>
    <n v="4"/>
    <n v="4"/>
    <n v="8.16"/>
    <s v="4+"/>
    <x v="1"/>
    <n v="37"/>
    <n v="5"/>
    <n v="30"/>
    <n v="1"/>
  </r>
  <r>
    <n v="1210"/>
    <n v="477618130"/>
    <s v="Socrative Student"/>
    <n v="885760"/>
    <s v="USD"/>
    <n v="0"/>
    <n v="0"/>
    <x v="942"/>
    <n v="54"/>
    <n v="3"/>
    <n v="2"/>
    <s v="2.2.3"/>
    <s v="4+"/>
    <x v="16"/>
    <n v="40"/>
    <n v="5"/>
    <n v="1"/>
    <n v="1"/>
  </r>
  <r>
    <n v="1212"/>
    <n v="477707236"/>
    <s v="Bubble Mags"/>
    <n v="20885504"/>
    <s v="USD"/>
    <n v="0.99"/>
    <n v="1"/>
    <x v="575"/>
    <n v="1"/>
    <n v="4.5"/>
    <n v="5"/>
    <n v="1.96"/>
    <s v="4+"/>
    <x v="0"/>
    <n v="37"/>
    <n v="5"/>
    <n v="1"/>
    <n v="1"/>
  </r>
  <r>
    <n v="1213"/>
    <n v="477891975"/>
    <s v="Train Drive ATS"/>
    <n v="124789760"/>
    <s v="USD"/>
    <n v="3.99"/>
    <n v="1"/>
    <x v="569"/>
    <n v="2"/>
    <n v="4.5"/>
    <n v="4"/>
    <n v="4.0999999999999996"/>
    <s v="4+"/>
    <x v="0"/>
    <n v="37"/>
    <n v="5"/>
    <n v="14"/>
    <n v="1"/>
  </r>
  <r>
    <n v="1214"/>
    <n v="477927812"/>
    <s v="曉漲韐游-函憭批頞漱冗"/>
    <n v="123991040"/>
    <s v="USD"/>
    <n v="0"/>
    <n v="0"/>
    <x v="943"/>
    <n v="4"/>
    <n v="4"/>
    <n v="4"/>
    <s v="8.4.3"/>
    <s v="17+"/>
    <x v="9"/>
    <n v="37"/>
    <n v="0"/>
    <n v="1"/>
    <n v="1"/>
  </r>
  <r>
    <n v="1216"/>
    <n v="478126577"/>
    <s v="Merriam-Webster Dictionary &amp; Thesaurus"/>
    <n v="148458496"/>
    <s v="USD"/>
    <n v="4.99"/>
    <n v="1"/>
    <x v="944"/>
    <n v="139"/>
    <n v="4.5"/>
    <n v="4.5"/>
    <s v="4.1.1"/>
    <s v="4+"/>
    <x v="4"/>
    <n v="38"/>
    <n v="4"/>
    <n v="12"/>
    <n v="1"/>
  </r>
  <r>
    <n v="1218"/>
    <n v="478396998"/>
    <s v="NCAA Sports"/>
    <n v="39018496"/>
    <s v="USD"/>
    <n v="0"/>
    <n v="0"/>
    <x v="945"/>
    <n v="11"/>
    <n v="2"/>
    <n v="1.5"/>
    <s v="3.0.9"/>
    <s v="4+"/>
    <x v="10"/>
    <n v="37"/>
    <n v="1"/>
    <n v="1"/>
    <n v="1"/>
  </r>
  <r>
    <n v="1219"/>
    <n v="478523928"/>
    <s v="Rebuild"/>
    <n v="63201280"/>
    <s v="USD"/>
    <n v="2.99"/>
    <n v="1"/>
    <x v="946"/>
    <n v="91"/>
    <n v="4.5"/>
    <n v="4.5"/>
    <n v="3.14"/>
    <s v="12+"/>
    <x v="0"/>
    <n v="43"/>
    <n v="5"/>
    <n v="1"/>
    <n v="1"/>
  </r>
  <r>
    <n v="1220"/>
    <n v="478618165"/>
    <s v="Chefkoch - Rezepte, Kochen, Backen &amp; Kochbuch"/>
    <n v="34652160"/>
    <s v="USD"/>
    <n v="0"/>
    <n v="0"/>
    <x v="947"/>
    <n v="0"/>
    <n v="4"/>
    <n v="0"/>
    <s v="2.9.8"/>
    <s v="12+"/>
    <x v="18"/>
    <n v="37"/>
    <n v="5"/>
    <n v="1"/>
    <n v="1"/>
  </r>
  <r>
    <n v="1221"/>
    <n v="478643661"/>
    <s v="Handy Art Reference Tool"/>
    <n v="141081600"/>
    <s v="USD"/>
    <n v="1.99"/>
    <n v="1"/>
    <x v="948"/>
    <n v="87"/>
    <n v="4.5"/>
    <n v="5"/>
    <n v="4"/>
    <s v="4+"/>
    <x v="16"/>
    <n v="37"/>
    <n v="5"/>
    <n v="1"/>
    <n v="1"/>
  </r>
  <r>
    <n v="1222"/>
    <n v="478862935"/>
    <s v="Runtastic Mountain Bike Ride &amp; Route Tracker PRO"/>
    <n v="58073088"/>
    <s v="USD"/>
    <n v="4.99"/>
    <n v="1"/>
    <x v="949"/>
    <n v="24"/>
    <n v="4.5"/>
    <n v="4.5"/>
    <n v="3.5"/>
    <s v="4+"/>
    <x v="12"/>
    <n v="37"/>
    <n v="0"/>
    <n v="15"/>
    <n v="1"/>
  </r>
  <r>
    <n v="1224"/>
    <n v="479067148"/>
    <s v="The Moron Test 2"/>
    <n v="17226765"/>
    <s v="USD"/>
    <n v="0.99"/>
    <n v="1"/>
    <x v="950"/>
    <n v="236"/>
    <n v="4"/>
    <n v="4.5"/>
    <n v="3.1"/>
    <s v="4+"/>
    <x v="13"/>
    <n v="43"/>
    <n v="5"/>
    <n v="1"/>
    <n v="1"/>
  </r>
  <r>
    <n v="1225"/>
    <n v="479159684"/>
    <s v="My au"/>
    <n v="50800640"/>
    <s v="USD"/>
    <n v="0"/>
    <n v="0"/>
    <x v="197"/>
    <n v="0"/>
    <n v="0"/>
    <n v="0"/>
    <s v="6.1.0"/>
    <s v="4+"/>
    <x v="7"/>
    <n v="37"/>
    <n v="4"/>
    <n v="2"/>
    <n v="1"/>
  </r>
  <r>
    <n v="1226"/>
    <n v="479206805"/>
    <s v="瞈J嫘 2027"/>
    <n v="92058431"/>
    <s v="USD"/>
    <n v="9.99"/>
    <n v="1"/>
    <x v="197"/>
    <n v="0"/>
    <n v="0"/>
    <n v="0"/>
    <s v="1.3.0"/>
    <s v="12+"/>
    <x v="0"/>
    <n v="43"/>
    <n v="0"/>
    <n v="1"/>
    <n v="1"/>
  </r>
  <r>
    <n v="1227"/>
    <n v="479243891"/>
    <s v="Montessori Letter Sounds - Phonics in English, Spanish, French, German &amp; Italian"/>
    <n v="185828352"/>
    <s v="USD"/>
    <n v="3.99"/>
    <n v="1"/>
    <x v="951"/>
    <n v="28"/>
    <n v="3.5"/>
    <n v="3.5"/>
    <n v="6.3"/>
    <s v="4+"/>
    <x v="16"/>
    <n v="38"/>
    <n v="5"/>
    <n v="5"/>
    <n v="1"/>
  </r>
  <r>
    <n v="1228"/>
    <n v="479280326"/>
    <s v="Solitaire"/>
    <n v="49839104"/>
    <s v="USD"/>
    <n v="0"/>
    <n v="0"/>
    <x v="952"/>
    <n v="12554"/>
    <n v="4.5"/>
    <n v="4.5"/>
    <s v="1.5.6"/>
    <s v="4+"/>
    <x v="0"/>
    <n v="37"/>
    <n v="5"/>
    <n v="1"/>
    <n v="1"/>
  </r>
  <r>
    <n v="1230"/>
    <n v="479516143"/>
    <s v="Minecraft: Pocket Edition"/>
    <n v="147787776"/>
    <s v="USD"/>
    <n v="6.99"/>
    <n v="1"/>
    <x v="953"/>
    <n v="1148"/>
    <n v="4.5"/>
    <n v="4.5"/>
    <n v="1.1000000000000001"/>
    <s v="9+"/>
    <x v="0"/>
    <n v="37"/>
    <n v="1"/>
    <n v="11"/>
    <n v="1"/>
  </r>
  <r>
    <n v="1231"/>
    <n v="479528827"/>
    <s v="Photomontage : PhotoLayers for iPhone"/>
    <n v="15488000"/>
    <s v="USD"/>
    <n v="0.99"/>
    <n v="1"/>
    <x v="954"/>
    <n v="14"/>
    <n v="4.5"/>
    <n v="4"/>
    <s v="9.0.0"/>
    <s v="4+"/>
    <x v="14"/>
    <n v="37"/>
    <n v="0"/>
    <n v="2"/>
    <n v="1"/>
  </r>
  <r>
    <n v="1232"/>
    <n v="479536744"/>
    <s v="Bejeweled Classic"/>
    <n v="99593216"/>
    <s v="USD"/>
    <n v="0"/>
    <n v="0"/>
    <x v="955"/>
    <n v="804"/>
    <n v="4.5"/>
    <n v="4"/>
    <n v="2.1"/>
    <s v="4+"/>
    <x v="0"/>
    <n v="37"/>
    <n v="0"/>
    <n v="5"/>
    <n v="1"/>
  </r>
  <r>
    <n v="1233"/>
    <n v="479662730"/>
    <s v="Grand Theft Auto III"/>
    <n v="726392832"/>
    <s v="USD"/>
    <n v="4.99"/>
    <n v="1"/>
    <x v="956"/>
    <n v="1682"/>
    <n v="4"/>
    <n v="4.5"/>
    <s v="1.3.5"/>
    <s v="17+"/>
    <x v="0"/>
    <n v="43"/>
    <n v="4"/>
    <n v="7"/>
    <n v="1"/>
  </r>
  <r>
    <n v="1234"/>
    <n v="479665601"/>
    <s v="iZip Pro - Zip Unzip Unrar Tool"/>
    <n v="55524352"/>
    <s v="USD"/>
    <n v="5.99"/>
    <n v="1"/>
    <x v="957"/>
    <n v="12"/>
    <n v="4"/>
    <n v="4.5"/>
    <n v="13.01"/>
    <s v="4+"/>
    <x v="7"/>
    <n v="37"/>
    <n v="5"/>
    <n v="3"/>
    <n v="1"/>
  </r>
  <r>
    <n v="1235"/>
    <n v="479889140"/>
    <s v="DreamZ - Lucid Dreaming. Control your dreams!"/>
    <n v="46876672"/>
    <s v="USD"/>
    <n v="3.99"/>
    <n v="1"/>
    <x v="863"/>
    <n v="5"/>
    <n v="4"/>
    <n v="3"/>
    <s v="2.6.0"/>
    <s v="4+"/>
    <x v="0"/>
    <n v="38"/>
    <n v="0"/>
    <n v="1"/>
    <n v="1"/>
  </r>
  <r>
    <n v="1236"/>
    <n v="479943969"/>
    <s v="TETRIS簧"/>
    <n v="63226880"/>
    <s v="USD"/>
    <n v="1.99"/>
    <n v="1"/>
    <x v="958"/>
    <n v="66"/>
    <n v="4"/>
    <n v="3"/>
    <s v="2.0.36"/>
    <s v="4+"/>
    <x v="0"/>
    <n v="37"/>
    <n v="0"/>
    <n v="11"/>
    <n v="1"/>
  </r>
  <r>
    <n v="1237"/>
    <n v="480079300"/>
    <s v="58-曉極雿輯蔓隞"/>
    <n v="139967488"/>
    <s v="USD"/>
    <n v="0"/>
    <n v="0"/>
    <x v="746"/>
    <n v="0"/>
    <n v="4"/>
    <n v="0"/>
    <s v="7.10.5"/>
    <s v="17+"/>
    <x v="17"/>
    <n v="37"/>
    <n v="4"/>
    <n v="1"/>
    <n v="1"/>
  </r>
  <r>
    <n v="1238"/>
    <n v="480090210"/>
    <s v="BarcodeReaderICONIT"/>
    <n v="15440896"/>
    <s v="USD"/>
    <n v="0"/>
    <n v="0"/>
    <x v="197"/>
    <n v="0"/>
    <n v="0"/>
    <n v="0"/>
    <s v="4.5.7"/>
    <s v="4+"/>
    <x v="1"/>
    <n v="37"/>
    <n v="5"/>
    <n v="11"/>
    <n v="1"/>
  </r>
  <r>
    <n v="1239"/>
    <n v="480102733"/>
    <s v="Awesome Calendar - Personal Planner"/>
    <n v="30700544"/>
    <s v="USD"/>
    <n v="9.99"/>
    <n v="1"/>
    <x v="959"/>
    <n v="4"/>
    <n v="4.5"/>
    <n v="5"/>
    <n v="5.4"/>
    <s v="4+"/>
    <x v="1"/>
    <n v="37"/>
    <n v="5"/>
    <n v="16"/>
    <n v="1"/>
  </r>
  <r>
    <n v="1240"/>
    <n v="480219484"/>
    <s v="iLearn: US States"/>
    <n v="118244352"/>
    <s v="USD"/>
    <n v="1.99"/>
    <n v="1"/>
    <x v="899"/>
    <n v="0"/>
    <n v="4.5"/>
    <n v="0"/>
    <s v="5.0.1"/>
    <s v="4+"/>
    <x v="16"/>
    <n v="37"/>
    <n v="5"/>
    <n v="1"/>
    <n v="1"/>
  </r>
  <r>
    <n v="1241"/>
    <n v="480375355"/>
    <s v="The Bard's Tale"/>
    <n v="1807310848"/>
    <s v="USD"/>
    <n v="2.99"/>
    <n v="1"/>
    <x v="960"/>
    <n v="455"/>
    <n v="4.5"/>
    <n v="4.5"/>
    <s v="1.8.1"/>
    <s v="12+"/>
    <x v="0"/>
    <n v="43"/>
    <n v="5"/>
    <n v="8"/>
    <n v="1"/>
  </r>
  <r>
    <n v="1242"/>
    <n v="480688850"/>
    <s v="Snow Day Calculator"/>
    <n v="8523776"/>
    <s v="USD"/>
    <n v="0.99"/>
    <n v="1"/>
    <x v="327"/>
    <n v="57"/>
    <n v="2.5"/>
    <n v="2"/>
    <n v="3"/>
    <s v="4+"/>
    <x v="2"/>
    <n v="38"/>
    <n v="5"/>
    <n v="1"/>
    <n v="1"/>
  </r>
  <r>
    <n v="1243"/>
    <n v="480805652"/>
    <s v="TETRIS簧 FREE"/>
    <n v="97248256"/>
    <s v="USD"/>
    <n v="0"/>
    <n v="0"/>
    <x v="961"/>
    <n v="299"/>
    <n v="3.5"/>
    <n v="4"/>
    <s v="2.2.12"/>
    <s v="4+"/>
    <x v="0"/>
    <n v="37"/>
    <n v="5"/>
    <n v="11"/>
    <n v="1"/>
  </r>
  <r>
    <n v="1245"/>
    <n v="480883488"/>
    <s v="Canvas by Instructure"/>
    <n v="138883072"/>
    <s v="USD"/>
    <n v="0"/>
    <n v="0"/>
    <x v="962"/>
    <n v="36"/>
    <n v="4.5"/>
    <n v="4.5"/>
    <s v="3.18.3"/>
    <s v="4+"/>
    <x v="16"/>
    <n v="37"/>
    <n v="4"/>
    <n v="16"/>
    <n v="1"/>
  </r>
  <r>
    <n v="1246"/>
    <n v="481028647"/>
    <s v="Ice Rage"/>
    <n v="71846912"/>
    <s v="USD"/>
    <n v="1.99"/>
    <n v="1"/>
    <x v="963"/>
    <n v="43"/>
    <n v="4.5"/>
    <n v="4.5"/>
    <n v="4.2"/>
    <s v="4+"/>
    <x v="0"/>
    <n v="37"/>
    <n v="5"/>
    <n v="1"/>
    <n v="1"/>
  </r>
  <r>
    <n v="1247"/>
    <n v="481033328"/>
    <s v="勗隤潦1900嚗5閮嚗"/>
    <n v="95936512"/>
    <s v="USD"/>
    <n v="4.99"/>
    <n v="1"/>
    <x v="197"/>
    <n v="0"/>
    <n v="0"/>
    <n v="0"/>
    <s v="2.7.2"/>
    <s v="4+"/>
    <x v="16"/>
    <n v="37"/>
    <n v="5"/>
    <n v="2"/>
    <n v="1"/>
  </r>
  <r>
    <n v="1250"/>
    <n v="481587094"/>
    <s v="蝘-頞閫澈撟喳"/>
    <n v="120877056"/>
    <s v="USD"/>
    <n v="0"/>
    <n v="0"/>
    <x v="647"/>
    <n v="0"/>
    <n v="4"/>
    <n v="0"/>
    <s v="6.6.70"/>
    <s v="17+"/>
    <x v="14"/>
    <n v="37"/>
    <n v="0"/>
    <n v="9"/>
    <n v="1"/>
  </r>
  <r>
    <n v="1252"/>
    <n v="481623941"/>
    <s v="Toca Hair Salon - Christmas Gift"/>
    <n v="40584192"/>
    <s v="USD"/>
    <n v="0"/>
    <n v="0"/>
    <x v="964"/>
    <n v="115"/>
    <n v="4"/>
    <n v="3.5"/>
    <s v="1.0.9"/>
    <s v="4+"/>
    <x v="16"/>
    <n v="40"/>
    <n v="5"/>
    <n v="1"/>
    <n v="1"/>
  </r>
  <r>
    <n v="1253"/>
    <n v="481679745"/>
    <s v="Pocket Earth PRO Offline Maps &amp; Travel Guides"/>
    <n v="51828736"/>
    <s v="USD"/>
    <n v="4.99"/>
    <n v="1"/>
    <x v="965"/>
    <n v="15"/>
    <n v="4.5"/>
    <n v="4"/>
    <s v="3.4.4"/>
    <s v="4+"/>
    <x v="15"/>
    <n v="38"/>
    <n v="5"/>
    <n v="7"/>
    <n v="1"/>
  </r>
  <r>
    <n v="1254"/>
    <n v="481914139"/>
    <s v="Yahoo!脩 - 圈悸具拍摰單晞押"/>
    <n v="36961280"/>
    <s v="USD"/>
    <n v="0"/>
    <n v="0"/>
    <x v="197"/>
    <n v="0"/>
    <n v="0"/>
    <n v="0"/>
    <s v="2.5.1"/>
    <s v="4+"/>
    <x v="2"/>
    <n v="37"/>
    <n v="0"/>
    <n v="1"/>
    <n v="1"/>
  </r>
  <r>
    <n v="1255"/>
    <n v="481964944"/>
    <s v="PolyFrame - All In One Collage Maker"/>
    <n v="108412928"/>
    <s v="USD"/>
    <n v="1.99"/>
    <n v="1"/>
    <x v="597"/>
    <n v="0"/>
    <n v="4"/>
    <n v="0"/>
    <n v="11.1"/>
    <s v="4+"/>
    <x v="14"/>
    <n v="37"/>
    <n v="5"/>
    <n v="4"/>
    <n v="1"/>
  </r>
  <r>
    <n v="1256"/>
    <n v="482066631"/>
    <s v="Roku"/>
    <n v="46033920"/>
    <s v="USD"/>
    <n v="0"/>
    <n v="0"/>
    <x v="966"/>
    <n v="634"/>
    <n v="4.5"/>
    <n v="4.5"/>
    <s v="4.0.4"/>
    <s v="4+"/>
    <x v="13"/>
    <n v="37"/>
    <n v="0"/>
    <n v="1"/>
    <n v="1"/>
  </r>
  <r>
    <n v="1257"/>
    <n v="482158461"/>
    <s v="French Belote"/>
    <n v="42018816"/>
    <s v="USD"/>
    <n v="2.99"/>
    <n v="1"/>
    <x v="967"/>
    <n v="0"/>
    <n v="4.5"/>
    <n v="0"/>
    <s v="3.5.0"/>
    <s v="4+"/>
    <x v="0"/>
    <n v="38"/>
    <n v="5"/>
    <n v="2"/>
    <n v="1"/>
  </r>
  <r>
    <n v="1258"/>
    <n v="482361332"/>
    <s v="Deluxe Moon Pro - Moon Phases Calendar"/>
    <n v="79185920"/>
    <s v="USD"/>
    <n v="2.99"/>
    <n v="1"/>
    <x v="968"/>
    <n v="1710"/>
    <n v="5"/>
    <n v="5"/>
    <n v="3.95"/>
    <s v="4+"/>
    <x v="2"/>
    <n v="38"/>
    <n v="0"/>
    <n v="21"/>
    <n v="1"/>
  </r>
  <r>
    <n v="1259"/>
    <n v="482365195"/>
    <s v="Kinectimals"/>
    <n v="185228498"/>
    <s v="USD"/>
    <n v="2.99"/>
    <n v="1"/>
    <x v="969"/>
    <n v="615"/>
    <n v="4"/>
    <n v="4"/>
    <n v="1.1000000000000001"/>
    <s v="4+"/>
    <x v="0"/>
    <n v="43"/>
    <n v="5"/>
    <n v="3"/>
    <n v="1"/>
  </r>
  <r>
    <n v="1260"/>
    <n v="482380153"/>
    <s v="Santa's Naughty or Nice Scan-O-Matic Free"/>
    <n v="39937024"/>
    <s v="USD"/>
    <n v="0"/>
    <n v="0"/>
    <x v="970"/>
    <n v="74"/>
    <n v="3.5"/>
    <n v="3.5"/>
    <n v="3.8"/>
    <s v="4+"/>
    <x v="13"/>
    <n v="38"/>
    <n v="5"/>
    <n v="1"/>
    <n v="1"/>
  </r>
  <r>
    <n v="1261"/>
    <n v="482465886"/>
    <s v="Video Compressor"/>
    <n v="12115968"/>
    <s v="USD"/>
    <n v="1.99"/>
    <n v="1"/>
    <x v="446"/>
    <n v="6"/>
    <n v="4"/>
    <n v="3"/>
    <n v="3"/>
    <s v="4+"/>
    <x v="14"/>
    <n v="37"/>
    <n v="3"/>
    <n v="1"/>
    <n v="1"/>
  </r>
  <r>
    <n v="1262"/>
    <n v="482475948"/>
    <s v="Math Evolve: A Fun Math Game For Kids"/>
    <n v="161501184"/>
    <s v="USD"/>
    <n v="1.99"/>
    <n v="1"/>
    <x v="971"/>
    <n v="29"/>
    <n v="4.5"/>
    <n v="4"/>
    <n v="3"/>
    <s v="4+"/>
    <x v="16"/>
    <n v="43"/>
    <n v="5"/>
    <n v="1"/>
    <n v="1"/>
  </r>
  <r>
    <n v="1263"/>
    <n v="482669234"/>
    <s v="Intro Designer for iMovie and Youtube"/>
    <n v="96086016"/>
    <s v="USD"/>
    <n v="2.99"/>
    <n v="1"/>
    <x v="972"/>
    <n v="9"/>
    <n v="4.5"/>
    <n v="4"/>
    <n v="3.1"/>
    <s v="9+"/>
    <x v="14"/>
    <n v="37"/>
    <n v="5"/>
    <n v="7"/>
    <n v="1"/>
  </r>
  <r>
    <n v="1264"/>
    <n v="482688777"/>
    <s v="Jurassic Park: The Game 2 HD"/>
    <n v="501567488"/>
    <s v="USD"/>
    <n v="2.99"/>
    <n v="1"/>
    <x v="973"/>
    <n v="20"/>
    <n v="4"/>
    <n v="4"/>
    <s v="1.2.1"/>
    <s v="12+"/>
    <x v="0"/>
    <n v="40"/>
    <n v="5"/>
    <n v="1"/>
    <n v="1"/>
  </r>
  <r>
    <n v="1265"/>
    <n v="482728980"/>
    <s v="BookShout: Read eBooks &amp; Track Your Reading Goals"/>
    <n v="106071040"/>
    <s v="USD"/>
    <n v="0"/>
    <n v="0"/>
    <x v="868"/>
    <n v="22"/>
    <n v="4"/>
    <n v="3.5"/>
    <n v="10.1"/>
    <s v="12+"/>
    <x v="20"/>
    <n v="37"/>
    <n v="5"/>
    <n v="1"/>
    <n v="1"/>
  </r>
  <r>
    <n v="1268"/>
    <n v="482910640"/>
    <s v="Wars of the Roses - Rosenk繹nig"/>
    <n v="305618944"/>
    <s v="USD"/>
    <n v="0.99"/>
    <n v="1"/>
    <x v="179"/>
    <n v="28"/>
    <n v="4"/>
    <n v="4.5"/>
    <n v="2.1"/>
    <s v="4+"/>
    <x v="0"/>
    <n v="43"/>
    <n v="5"/>
    <n v="3"/>
    <n v="1"/>
  </r>
  <r>
    <n v="1269"/>
    <n v="482917268"/>
    <s v="PetitLyrics"/>
    <n v="40871936"/>
    <s v="USD"/>
    <n v="0"/>
    <n v="0"/>
    <x v="197"/>
    <n v="0"/>
    <n v="0"/>
    <n v="0"/>
    <s v="2.4.5"/>
    <s v="4+"/>
    <x v="6"/>
    <n v="37"/>
    <n v="4"/>
    <n v="2"/>
    <n v="1"/>
  </r>
  <r>
    <n v="1270"/>
    <n v="483049169"/>
    <s v="Motion Math: Hungry Fish"/>
    <n v="40546304"/>
    <s v="USD"/>
    <n v="2.99"/>
    <n v="1"/>
    <x v="804"/>
    <n v="44"/>
    <n v="4"/>
    <n v="4"/>
    <n v="2.8"/>
    <s v="4+"/>
    <x v="16"/>
    <n v="40"/>
    <n v="5"/>
    <n v="11"/>
    <n v="1"/>
  </r>
  <r>
    <n v="1271"/>
    <n v="483161617"/>
    <s v="270toWin"/>
    <n v="74190848"/>
    <s v="USD"/>
    <n v="0"/>
    <n v="0"/>
    <x v="142"/>
    <n v="5"/>
    <n v="3.5"/>
    <n v="4.5"/>
    <n v="1.7"/>
    <s v="4+"/>
    <x v="16"/>
    <n v="24"/>
    <n v="4"/>
    <n v="1"/>
    <n v="1"/>
  </r>
  <r>
    <n v="1272"/>
    <n v="483336864"/>
    <s v="Quick Scan - QR Code Reader"/>
    <n v="38498304"/>
    <s v="USD"/>
    <n v="0"/>
    <n v="0"/>
    <x v="974"/>
    <n v="285"/>
    <n v="4.5"/>
    <n v="4"/>
    <s v="1.1.6"/>
    <s v="4+"/>
    <x v="7"/>
    <n v="40"/>
    <n v="0"/>
    <n v="1"/>
    <n v="1"/>
  </r>
  <r>
    <n v="1273"/>
    <n v="483353496"/>
    <s v="Tap the Frog"/>
    <n v="95601664"/>
    <s v="USD"/>
    <n v="1.99"/>
    <n v="1"/>
    <x v="975"/>
    <n v="5"/>
    <n v="5"/>
    <n v="5"/>
    <n v="1.5"/>
    <s v="4+"/>
    <x v="0"/>
    <n v="37"/>
    <n v="5"/>
    <n v="8"/>
    <n v="1"/>
  </r>
  <r>
    <n v="1274"/>
    <n v="483910781"/>
    <s v="Ultimate Food Value Diary - Diet &amp; Weight Tracker"/>
    <n v="45659136"/>
    <s v="USD"/>
    <n v="3.99"/>
    <n v="1"/>
    <x v="976"/>
    <n v="86"/>
    <n v="4.5"/>
    <n v="4.5"/>
    <s v="3.4.0"/>
    <s v="4+"/>
    <x v="12"/>
    <n v="37"/>
    <n v="5"/>
    <n v="1"/>
    <n v="1"/>
  </r>
  <r>
    <n v="1275"/>
    <n v="484090401"/>
    <s v="Akinator the Genie"/>
    <n v="93021184"/>
    <s v="USD"/>
    <n v="1.99"/>
    <n v="1"/>
    <x v="977"/>
    <n v="537"/>
    <n v="4.5"/>
    <n v="4.5"/>
    <n v="4.8"/>
    <s v="12+"/>
    <x v="13"/>
    <n v="37"/>
    <n v="5"/>
    <n v="14"/>
    <n v="1"/>
  </r>
  <r>
    <n v="1277"/>
    <n v="485126024"/>
    <s v="DoubleDown Casino &amp; Slots   Vegas Slot Machines!"/>
    <n v="45689856"/>
    <s v="USD"/>
    <n v="0"/>
    <n v="0"/>
    <x v="978"/>
    <n v="457"/>
    <n v="4"/>
    <n v="4"/>
    <s v="3.14.2"/>
    <s v="12+"/>
    <x v="0"/>
    <n v="37"/>
    <n v="5"/>
    <n v="6"/>
    <n v="1"/>
  </r>
  <r>
    <n v="1278"/>
    <n v="485246824"/>
    <s v="Cytus"/>
    <n v="1560187904"/>
    <s v="USD"/>
    <n v="1.99"/>
    <n v="1"/>
    <x v="979"/>
    <n v="330"/>
    <n v="5"/>
    <n v="5"/>
    <s v="10.0.0"/>
    <s v="4+"/>
    <x v="0"/>
    <n v="38"/>
    <n v="5"/>
    <n v="1"/>
    <n v="1"/>
  </r>
  <r>
    <n v="1279"/>
    <n v="485534181"/>
    <s v="Dictionary ( 塈堻 媢堭堥 / 塈堿堬 + 堹堿堛 塈堛堭堿堜)"/>
    <n v="69448704"/>
    <s v="USD"/>
    <n v="3.99"/>
    <n v="1"/>
    <x v="980"/>
    <n v="7"/>
    <n v="4.5"/>
    <n v="4"/>
    <n v="6.4"/>
    <s v="4+"/>
    <x v="4"/>
    <n v="37"/>
    <n v="5"/>
    <n v="2"/>
    <n v="1"/>
  </r>
  <r>
    <n v="1280"/>
    <n v="486154808"/>
    <s v="Weather Underground: Custom Forecast &amp; Local Radar"/>
    <n v="99829760"/>
    <s v="USD"/>
    <n v="0"/>
    <n v="0"/>
    <x v="981"/>
    <n v="1649"/>
    <n v="4.5"/>
    <n v="4.5"/>
    <s v="5.9.4"/>
    <s v="4+"/>
    <x v="2"/>
    <n v="37"/>
    <n v="5"/>
    <n v="31"/>
    <n v="1"/>
  </r>
  <r>
    <n v="1281"/>
    <n v="486221305"/>
    <s v="Where is Santa - Santa Tracker"/>
    <n v="12306432"/>
    <s v="USD"/>
    <n v="0.99"/>
    <n v="1"/>
    <x v="717"/>
    <n v="3"/>
    <n v="3.5"/>
    <n v="3.5"/>
    <s v="1.4.0"/>
    <s v="4+"/>
    <x v="13"/>
    <n v="38"/>
    <n v="5"/>
    <n v="1"/>
    <n v="1"/>
  </r>
  <r>
    <n v="1282"/>
    <n v="486270850"/>
    <s v="Where is Santa Lite - Santa Tracker"/>
    <n v="14657536"/>
    <s v="USD"/>
    <n v="0"/>
    <n v="0"/>
    <x v="982"/>
    <n v="278"/>
    <n v="4"/>
    <n v="4"/>
    <s v="1.4.0"/>
    <s v="4+"/>
    <x v="13"/>
    <n v="38"/>
    <n v="5"/>
    <n v="1"/>
    <n v="1"/>
  </r>
  <r>
    <n v="1283"/>
    <n v="486355738"/>
    <s v="Halifax Mobile Banking"/>
    <n v="101190656"/>
    <s v="USD"/>
    <n v="0"/>
    <n v="0"/>
    <x v="23"/>
    <n v="0"/>
    <n v="4.5"/>
    <n v="0"/>
    <n v="16.100000000000001"/>
    <s v="4+"/>
    <x v="5"/>
    <n v="37"/>
    <n v="0"/>
    <n v="1"/>
    <n v="1"/>
  </r>
  <r>
    <n v="1284"/>
    <n v="486645049"/>
    <s v="Calculator"/>
    <n v="16766976"/>
    <s v="USD"/>
    <n v="0"/>
    <n v="0"/>
    <x v="983"/>
    <n v="12021"/>
    <n v="4.5"/>
    <n v="4.5"/>
    <n v="4"/>
    <s v="4+"/>
    <x v="7"/>
    <n v="38"/>
    <n v="3"/>
    <n v="31"/>
    <n v="1"/>
  </r>
  <r>
    <n v="1285"/>
    <n v="486692623"/>
    <s v="&quot;Burn your fat with me!!&quot;"/>
    <n v="149757952"/>
    <s v="USD"/>
    <n v="1.99"/>
    <n v="1"/>
    <x v="984"/>
    <n v="14"/>
    <n v="4.5"/>
    <n v="4"/>
    <s v="5.2.4"/>
    <s v="17+"/>
    <x v="12"/>
    <n v="38"/>
    <n v="0"/>
    <n v="3"/>
    <n v="1"/>
  </r>
  <r>
    <n v="1286"/>
    <n v="486717857"/>
    <s v="Lep's World Free - platformer games"/>
    <n v="60937216"/>
    <s v="USD"/>
    <n v="0"/>
    <n v="0"/>
    <x v="985"/>
    <n v="1005"/>
    <n v="4.5"/>
    <n v="4.5"/>
    <s v="2.9.8"/>
    <s v="4+"/>
    <x v="0"/>
    <n v="38"/>
    <n v="5"/>
    <n v="19"/>
    <n v="1"/>
  </r>
  <r>
    <n v="1287"/>
    <n v="486744917"/>
    <s v="賜函瑪  唬犖晶憸200"/>
    <n v="153785344"/>
    <s v="USD"/>
    <n v="0"/>
    <n v="0"/>
    <x v="197"/>
    <n v="0"/>
    <n v="0"/>
    <n v="0"/>
    <s v="4.4.5"/>
    <s v="17+"/>
    <x v="3"/>
    <n v="40"/>
    <n v="5"/>
    <n v="2"/>
    <n v="1"/>
  </r>
  <r>
    <n v="1288"/>
    <n v="486947533"/>
    <s v="Airport Scanner"/>
    <n v="226961408"/>
    <s v="USD"/>
    <n v="1.99"/>
    <n v="1"/>
    <x v="986"/>
    <n v="8"/>
    <n v="4.5"/>
    <n v="5"/>
    <s v="1.6.5"/>
    <s v="12+"/>
    <x v="0"/>
    <n v="37"/>
    <n v="5"/>
    <n v="1"/>
    <n v="1"/>
  </r>
  <r>
    <n v="1289"/>
    <n v="487119327"/>
    <s v="Head Soccer"/>
    <n v="121319424"/>
    <s v="USD"/>
    <n v="0"/>
    <n v="0"/>
    <x v="987"/>
    <n v="8518"/>
    <n v="5"/>
    <n v="5"/>
    <s v="5.4.1"/>
    <s v="4+"/>
    <x v="0"/>
    <n v="40"/>
    <n v="4"/>
    <n v="11"/>
    <n v="1"/>
  </r>
  <r>
    <n v="1290"/>
    <n v="487126596"/>
    <s v="Calculator HD"/>
    <n v="57990144"/>
    <s v="USD"/>
    <n v="1.99"/>
    <n v="1"/>
    <x v="988"/>
    <n v="30"/>
    <n v="4.5"/>
    <n v="4"/>
    <s v="3.1.0"/>
    <s v="4+"/>
    <x v="7"/>
    <n v="37"/>
    <n v="4"/>
    <n v="14"/>
    <n v="1"/>
  </r>
  <r>
    <n v="1291"/>
    <n v="487127942"/>
    <s v="Calculator HD Free"/>
    <n v="68090880"/>
    <s v="USD"/>
    <n v="0"/>
    <n v="0"/>
    <x v="989"/>
    <n v="260"/>
    <n v="4.5"/>
    <n v="4.5"/>
    <s v="3.1.0"/>
    <s v="4+"/>
    <x v="7"/>
    <n v="37"/>
    <n v="4"/>
    <n v="14"/>
    <n v="1"/>
  </r>
  <r>
    <n v="1292"/>
    <n v="487162791"/>
    <s v="Spanish Word Wizard : Spanish Talking Movable Alphabet with Spell Check + Spelling Tests"/>
    <n v="268300288"/>
    <s v="USD"/>
    <n v="2.99"/>
    <n v="1"/>
    <x v="23"/>
    <n v="1"/>
    <n v="3.5"/>
    <n v="5"/>
    <n v="2"/>
    <s v="4+"/>
    <x v="16"/>
    <n v="38"/>
    <n v="5"/>
    <n v="5"/>
    <n v="1"/>
  </r>
  <r>
    <n v="1293"/>
    <n v="487250856"/>
    <s v="Lep's World Plus - super best platformer games"/>
    <n v="42897408"/>
    <s v="USD"/>
    <n v="0.99"/>
    <n v="1"/>
    <x v="990"/>
    <n v="100"/>
    <n v="4.5"/>
    <n v="4.5"/>
    <s v="2.8.4"/>
    <s v="4+"/>
    <x v="0"/>
    <n v="40"/>
    <n v="5"/>
    <n v="18"/>
    <n v="1"/>
  </r>
  <r>
    <n v="1294"/>
    <n v="487285735"/>
    <s v="Vudu - Movies &amp; TV"/>
    <n v="105972736"/>
    <s v="USD"/>
    <n v="0"/>
    <n v="0"/>
    <x v="991"/>
    <n v="65"/>
    <n v="2"/>
    <n v="2"/>
    <s v="5.2.0"/>
    <s v="12+"/>
    <x v="13"/>
    <n v="37"/>
    <n v="5"/>
    <n v="1"/>
    <n v="1"/>
  </r>
  <r>
    <n v="1296"/>
    <n v="487608658"/>
    <s v="QQ粉-交瘚琿撠秩摮髡粉"/>
    <n v="122721280"/>
    <s v="USD"/>
    <n v="0"/>
    <n v="0"/>
    <x v="992"/>
    <n v="0"/>
    <n v="3"/>
    <n v="0"/>
    <s v="6.5.01"/>
    <s v="17+"/>
    <x v="20"/>
    <n v="37"/>
    <n v="4"/>
    <n v="3"/>
    <n v="1"/>
  </r>
  <r>
    <n v="1297"/>
    <n v="487767194"/>
    <s v="Mad Skills BMX"/>
    <n v="42697029"/>
    <s v="USD"/>
    <n v="0.99"/>
    <n v="1"/>
    <x v="993"/>
    <n v="658"/>
    <n v="4.5"/>
    <n v="4.5"/>
    <s v="1.4.0"/>
    <s v="9+"/>
    <x v="0"/>
    <n v="43"/>
    <n v="5"/>
    <n v="1"/>
    <n v="1"/>
  </r>
  <r>
    <n v="1298"/>
    <n v="487922291"/>
    <s v="Eventbrite - Local Events &amp; Fun Things To Do Near Me"/>
    <n v="52518912"/>
    <s v="USD"/>
    <n v="0"/>
    <n v="0"/>
    <x v="994"/>
    <n v="411"/>
    <n v="4"/>
    <n v="4.5"/>
    <s v="4.3.3"/>
    <s v="4+"/>
    <x v="13"/>
    <n v="38"/>
    <n v="0"/>
    <n v="8"/>
    <n v="1"/>
  </r>
  <r>
    <n v="1299"/>
    <n v="487946174"/>
    <s v="Gumtree Classifieds: Buy &amp; Sell - Local for Sale"/>
    <n v="101564416"/>
    <s v="USD"/>
    <n v="0"/>
    <n v="0"/>
    <x v="316"/>
    <n v="0"/>
    <n v="4"/>
    <n v="0"/>
    <s v="6.2.0"/>
    <s v="12+"/>
    <x v="3"/>
    <n v="37"/>
    <n v="4"/>
    <n v="1"/>
    <n v="1"/>
  </r>
  <r>
    <n v="1300"/>
    <n v="488627858"/>
    <s v="Draw Something"/>
    <n v="84379648"/>
    <s v="USD"/>
    <n v="2.99"/>
    <n v="1"/>
    <x v="995"/>
    <n v="3"/>
    <n v="4.5"/>
    <n v="4.5"/>
    <s v="3.0.17"/>
    <s v="4+"/>
    <x v="0"/>
    <n v="38"/>
    <n v="5"/>
    <n v="1"/>
    <n v="1"/>
  </r>
  <r>
    <n v="1301"/>
    <n v="488818252"/>
    <s v="Chick-fil-A"/>
    <n v="96230400"/>
    <s v="USD"/>
    <n v="0"/>
    <n v="0"/>
    <x v="996"/>
    <n v="643"/>
    <n v="3.5"/>
    <n v="3.5"/>
    <s v="5.9.1"/>
    <s v="4+"/>
    <x v="18"/>
    <n v="37"/>
    <n v="0"/>
    <n v="1"/>
    <n v="1"/>
  </r>
  <r>
    <n v="1302"/>
    <n v="489185828"/>
    <s v="happn  Dating app  Find and meet your crush"/>
    <n v="78902272"/>
    <s v="USD"/>
    <n v="0"/>
    <n v="0"/>
    <x v="997"/>
    <n v="78"/>
    <n v="4.5"/>
    <n v="4.5"/>
    <s v="7.8.2"/>
    <s v="17+"/>
    <x v="17"/>
    <n v="37"/>
    <n v="0"/>
    <n v="14"/>
    <n v="1"/>
  </r>
  <r>
    <n v="1303"/>
    <n v="489221652"/>
    <s v="Barefoot World Atlas"/>
    <n v="1629196288"/>
    <s v="USD"/>
    <n v="4.99"/>
    <n v="1"/>
    <x v="998"/>
    <n v="26"/>
    <n v="3.5"/>
    <n v="3"/>
    <s v="3.0.10"/>
    <s v="4+"/>
    <x v="4"/>
    <n v="37"/>
    <n v="5"/>
    <n v="6"/>
    <n v="1"/>
  </r>
  <r>
    <n v="1304"/>
    <n v="489321253"/>
    <s v="Action Movie FX"/>
    <n v="142996480"/>
    <s v="USD"/>
    <n v="0"/>
    <n v="0"/>
    <x v="999"/>
    <n v="160"/>
    <n v="4.5"/>
    <n v="4.5"/>
    <s v="3.2.12"/>
    <s v="9+"/>
    <x v="13"/>
    <n v="38"/>
    <n v="1"/>
    <n v="8"/>
    <n v="1"/>
  </r>
  <r>
    <n v="1305"/>
    <n v="489479624"/>
    <s v="Hatchi - A retro virtual pet"/>
    <n v="85693440"/>
    <s v="USD"/>
    <n v="0.99"/>
    <n v="1"/>
    <x v="1000"/>
    <n v="56"/>
    <n v="4.5"/>
    <n v="4"/>
    <s v="7.5.4"/>
    <s v="4+"/>
    <x v="0"/>
    <n v="37"/>
    <n v="1"/>
    <n v="5"/>
    <n v="1"/>
  </r>
  <r>
    <n v="1307"/>
    <n v="489833171"/>
    <s v="Visage makeup editor plus photo teeth whitener"/>
    <n v="134016000"/>
    <s v="USD"/>
    <n v="0"/>
    <n v="0"/>
    <x v="1001"/>
    <n v="9"/>
    <n v="4"/>
    <n v="4.5"/>
    <s v="4.0.9"/>
    <s v="4+"/>
    <x v="14"/>
    <n v="37"/>
    <n v="3"/>
    <n v="10"/>
    <n v="1"/>
  </r>
  <r>
    <n v="1308"/>
    <n v="490077681"/>
    <s v="Baby Monitor 3G"/>
    <n v="56885248"/>
    <s v="USD"/>
    <n v="3.99"/>
    <n v="1"/>
    <x v="1002"/>
    <n v="23"/>
    <n v="4.5"/>
    <n v="4"/>
    <s v="4.7.0"/>
    <s v="4+"/>
    <x v="17"/>
    <n v="37"/>
    <n v="5"/>
    <n v="16"/>
    <n v="1"/>
  </r>
  <r>
    <n v="1309"/>
    <n v="490109661"/>
    <s v="Fingle"/>
    <n v="58532864"/>
    <s v="USD"/>
    <n v="1.99"/>
    <n v="1"/>
    <x v="263"/>
    <n v="3"/>
    <n v="4.5"/>
    <n v="4.5"/>
    <n v="2.5"/>
    <s v="9+"/>
    <x v="0"/>
    <n v="24"/>
    <n v="5"/>
    <n v="1"/>
    <n v="1"/>
  </r>
  <r>
    <n v="1310"/>
    <n v="490129379"/>
    <s v="Fresh Tracks Snowboarding"/>
    <n v="104357888"/>
    <s v="USD"/>
    <n v="0"/>
    <n v="0"/>
    <x v="1003"/>
    <n v="6726"/>
    <n v="4.5"/>
    <n v="4.5"/>
    <n v="1.52"/>
    <s v="4+"/>
    <x v="0"/>
    <n v="43"/>
    <n v="5"/>
    <n v="6"/>
    <n v="1"/>
  </r>
  <r>
    <n v="1311"/>
    <n v="490152130"/>
    <s v="A Brief History of the World"/>
    <n v="143462400"/>
    <s v="USD"/>
    <n v="3.99"/>
    <n v="1"/>
    <x v="505"/>
    <n v="100"/>
    <n v="4"/>
    <n v="4"/>
    <s v="1.0.2"/>
    <s v="4+"/>
    <x v="0"/>
    <n v="43"/>
    <n v="5"/>
    <n v="1"/>
    <n v="1"/>
  </r>
  <r>
    <n v="1312"/>
    <n v="490217893"/>
    <s v="iTunes U"/>
    <n v="55641088"/>
    <s v="USD"/>
    <n v="0"/>
    <n v="0"/>
    <x v="1004"/>
    <n v="26"/>
    <n v="4"/>
    <n v="4"/>
    <n v="3.5"/>
    <s v="4+"/>
    <x v="16"/>
    <n v="37"/>
    <n v="5"/>
    <n v="34"/>
    <n v="1"/>
  </r>
  <r>
    <n v="1313"/>
    <n v="490470296"/>
    <s v="SPI隤 Study Pro"/>
    <n v="5866903"/>
    <s v="USD"/>
    <n v="2.99"/>
    <n v="1"/>
    <x v="197"/>
    <n v="0"/>
    <n v="0"/>
    <n v="0"/>
    <s v="2.1.0"/>
    <s v="4+"/>
    <x v="16"/>
    <n v="43"/>
    <n v="0"/>
    <n v="1"/>
    <n v="1"/>
  </r>
  <r>
    <n v="1315"/>
    <n v="490979746"/>
    <s v="Visage Lab PRO HD: perfect makeup plus face editor"/>
    <n v="118072320"/>
    <s v="USD"/>
    <n v="4.99"/>
    <n v="1"/>
    <x v="1005"/>
    <n v="2"/>
    <n v="4.5"/>
    <n v="5"/>
    <s v="4.0.9"/>
    <s v="4+"/>
    <x v="14"/>
    <n v="37"/>
    <n v="3"/>
    <n v="10"/>
    <n v="1"/>
  </r>
  <r>
    <n v="1316"/>
    <n v="491033889"/>
    <s v="HOOP J for Basketball Scores"/>
    <n v="14016512"/>
    <s v="USD"/>
    <n v="6.99"/>
    <n v="1"/>
    <x v="197"/>
    <n v="0"/>
    <n v="0"/>
    <n v="0"/>
    <n v="7.3"/>
    <s v="4+"/>
    <x v="10"/>
    <n v="24"/>
    <n v="5"/>
    <n v="2"/>
    <n v="1"/>
  </r>
  <r>
    <n v="1317"/>
    <n v="491075156"/>
    <s v="LEGO簧 Juniors Create &amp; Cruise"/>
    <n v="241110016"/>
    <s v="USD"/>
    <n v="0"/>
    <n v="0"/>
    <x v="1006"/>
    <n v="157"/>
    <n v="4"/>
    <n v="4"/>
    <s v="6.3.1519"/>
    <s v="4+"/>
    <x v="0"/>
    <n v="37"/>
    <n v="5"/>
    <n v="1"/>
    <n v="1"/>
  </r>
  <r>
    <n v="1318"/>
    <n v="491126018"/>
    <s v="My Sprint Mobile"/>
    <n v="38004736"/>
    <s v="USD"/>
    <n v="0"/>
    <n v="0"/>
    <x v="1007"/>
    <n v="3"/>
    <n v="2"/>
    <n v="4"/>
    <s v="6.2.0"/>
    <s v="4+"/>
    <x v="7"/>
    <n v="37"/>
    <n v="0"/>
    <n v="2"/>
    <n v="1"/>
  </r>
  <r>
    <n v="1319"/>
    <n v="491594445"/>
    <s v="BIG WIN Basketball"/>
    <n v="66056192"/>
    <s v="USD"/>
    <n v="0"/>
    <n v="0"/>
    <x v="1008"/>
    <n v="291"/>
    <n v="4"/>
    <n v="4"/>
    <s v="4.0.2"/>
    <s v="12+"/>
    <x v="0"/>
    <n v="40"/>
    <n v="5"/>
    <n v="1"/>
    <n v="1"/>
  </r>
  <r>
    <n v="1320"/>
    <n v="491629188"/>
    <s v="整瑯芥 - 研銝詻具扳⊥酋"/>
    <n v="64250880"/>
    <s v="USD"/>
    <n v="0"/>
    <n v="0"/>
    <x v="197"/>
    <n v="0"/>
    <n v="0"/>
    <n v="0"/>
    <n v="10.199999999999999"/>
    <s v="4+"/>
    <x v="8"/>
    <n v="38"/>
    <n v="0"/>
    <n v="2"/>
    <n v="1"/>
  </r>
  <r>
    <n v="1321"/>
    <n v="491730359"/>
    <s v="The CW"/>
    <n v="30552064"/>
    <s v="USD"/>
    <n v="0"/>
    <n v="0"/>
    <x v="1009"/>
    <n v="9"/>
    <n v="4.5"/>
    <n v="3.5"/>
    <s v="v2.13.9"/>
    <s v="12+"/>
    <x v="13"/>
    <n v="37"/>
    <n v="5"/>
    <n v="9"/>
    <n v="1"/>
  </r>
  <r>
    <n v="1322"/>
    <n v="491899548"/>
    <s v="Pocket League Story"/>
    <n v="186905600"/>
    <s v="USD"/>
    <n v="4.99"/>
    <n v="1"/>
    <x v="1010"/>
    <n v="4"/>
    <n v="4"/>
    <n v="3"/>
    <n v="2"/>
    <s v="4+"/>
    <x v="0"/>
    <n v="38"/>
    <n v="5"/>
    <n v="4"/>
    <n v="1"/>
  </r>
  <r>
    <n v="1323"/>
    <n v="491907493"/>
    <s v="ABRSM Aural Trainer Grades 1-5"/>
    <n v="329866240"/>
    <s v="USD"/>
    <n v="7.99"/>
    <n v="1"/>
    <x v="197"/>
    <n v="0"/>
    <n v="0"/>
    <n v="0"/>
    <n v="2.5"/>
    <s v="4+"/>
    <x v="16"/>
    <n v="37"/>
    <n v="5"/>
    <n v="1"/>
    <n v="1"/>
  </r>
  <r>
    <n v="1324"/>
    <n v="491998279"/>
    <s v="Articulation Station Pro"/>
    <n v="425919488"/>
    <s v="USD"/>
    <n v="59.99"/>
    <n v="1"/>
    <x v="1011"/>
    <n v="130"/>
    <n v="4.5"/>
    <n v="5"/>
    <s v="2.2.3"/>
    <s v="4+"/>
    <x v="16"/>
    <n v="38"/>
    <n v="5"/>
    <n v="1"/>
    <n v="1"/>
  </r>
  <r>
    <n v="1325"/>
    <n v="492076105"/>
    <s v="iCalendar"/>
    <n v="21714944"/>
    <s v="USD"/>
    <n v="2.99"/>
    <n v="1"/>
    <x v="1012"/>
    <n v="27"/>
    <n v="4.5"/>
    <n v="3.5"/>
    <n v="5"/>
    <s v="4+"/>
    <x v="1"/>
    <n v="37"/>
    <n v="5"/>
    <n v="1"/>
    <n v="1"/>
  </r>
  <r>
    <n v="1327"/>
    <n v="492262759"/>
    <s v="iPaint uPaint"/>
    <n v="3195904"/>
    <s v="USD"/>
    <n v="0"/>
    <n v="0"/>
    <x v="664"/>
    <n v="0"/>
    <n v="4.5"/>
    <n v="0"/>
    <s v="5.0.1"/>
    <s v="4+"/>
    <x v="0"/>
    <n v="37"/>
    <n v="1"/>
    <n v="2"/>
    <n v="1"/>
  </r>
  <r>
    <n v="1328"/>
    <n v="492502649"/>
    <s v="Cape Creator for Minecraft"/>
    <n v="15948800"/>
    <s v="USD"/>
    <n v="1.99"/>
    <n v="1"/>
    <x v="558"/>
    <n v="85"/>
    <n v="2.5"/>
    <n v="2.5"/>
    <n v="3.1"/>
    <s v="4+"/>
    <x v="7"/>
    <n v="38"/>
    <n v="5"/>
    <n v="3"/>
    <n v="1"/>
  </r>
  <r>
    <n v="1329"/>
    <n v="492571492"/>
    <s v="Jurassic Park: The Game 4 HD"/>
    <n v="468103168"/>
    <s v="USD"/>
    <n v="2.99"/>
    <n v="1"/>
    <x v="1013"/>
    <n v="41"/>
    <n v="4"/>
    <n v="4"/>
    <s v="1.1.1"/>
    <s v="12+"/>
    <x v="0"/>
    <n v="40"/>
    <n v="5"/>
    <n v="1"/>
    <n v="1"/>
  </r>
  <r>
    <n v="1330"/>
    <n v="492671847"/>
    <s v="NightShooting"/>
    <n v="28900352"/>
    <s v="USD"/>
    <n v="0"/>
    <n v="0"/>
    <x v="314"/>
    <n v="0"/>
    <n v="2.5"/>
    <n v="0"/>
    <n v="3.1"/>
    <s v="4+"/>
    <x v="14"/>
    <n v="38"/>
    <n v="3"/>
    <n v="2"/>
    <n v="1"/>
  </r>
  <r>
    <n v="1331"/>
    <n v="493136154"/>
    <s v="Clear  Tasks, Reminders &amp; To-Do Lists"/>
    <n v="38476800"/>
    <s v="USD"/>
    <n v="4.99"/>
    <n v="1"/>
    <x v="1014"/>
    <n v="539"/>
    <n v="4"/>
    <n v="3.5"/>
    <s v="1.7.4"/>
    <s v="4+"/>
    <x v="1"/>
    <n v="37"/>
    <n v="5"/>
    <n v="1"/>
    <n v="1"/>
  </r>
  <r>
    <n v="1332"/>
    <n v="493145008"/>
    <s v="Headspace"/>
    <n v="121170944"/>
    <s v="USD"/>
    <n v="0"/>
    <n v="0"/>
    <x v="1015"/>
    <n v="1326"/>
    <n v="5"/>
    <n v="5"/>
    <s v="2.13.2"/>
    <s v="4+"/>
    <x v="12"/>
    <n v="37"/>
    <n v="0"/>
    <n v="1"/>
    <n v="1"/>
  </r>
  <r>
    <n v="1333"/>
    <n v="493226494"/>
    <s v="edjing Mix:DJ turntable to remix and scratch music"/>
    <n v="144888832"/>
    <s v="USD"/>
    <n v="0"/>
    <n v="0"/>
    <x v="1016"/>
    <n v="1208"/>
    <n v="4.5"/>
    <n v="4.5"/>
    <s v="6.6.3"/>
    <s v="4+"/>
    <x v="6"/>
    <n v="37"/>
    <n v="5"/>
    <n v="12"/>
    <n v="1"/>
  </r>
  <r>
    <n v="1335"/>
    <n v="493536432"/>
    <s v="Hundreds"/>
    <n v="45957120"/>
    <s v="USD"/>
    <n v="2.99"/>
    <n v="1"/>
    <x v="1017"/>
    <n v="56"/>
    <n v="4"/>
    <n v="4"/>
    <n v="1.45"/>
    <s v="4+"/>
    <x v="0"/>
    <n v="43"/>
    <n v="5"/>
    <n v="1"/>
    <n v="1"/>
  </r>
  <r>
    <n v="1336"/>
    <n v="493619333"/>
    <s v="MLB.com At Bat"/>
    <n v="91044864"/>
    <s v="USD"/>
    <n v="0"/>
    <n v="0"/>
    <x v="1018"/>
    <n v="247"/>
    <n v="3.5"/>
    <n v="4.5"/>
    <s v="10.2.2"/>
    <s v="4+"/>
    <x v="10"/>
    <n v="37"/>
    <n v="5"/>
    <n v="2"/>
    <n v="1"/>
  </r>
  <r>
    <n v="1337"/>
    <n v="493849232"/>
    <s v="Machine World"/>
    <n v="143887360"/>
    <s v="USD"/>
    <n v="1.99"/>
    <n v="1"/>
    <x v="1019"/>
    <n v="304"/>
    <n v="4.5"/>
    <n v="4.5"/>
    <s v="1.6.2"/>
    <s v="4+"/>
    <x v="0"/>
    <n v="37"/>
    <n v="5"/>
    <n v="1"/>
    <n v="1"/>
  </r>
  <r>
    <n v="1339"/>
    <n v="493912733"/>
    <s v="Adrian James 6 Pack Abs Workout"/>
    <n v="73519104"/>
    <s v="USD"/>
    <n v="2.99"/>
    <n v="1"/>
    <x v="387"/>
    <n v="15"/>
    <n v="4.5"/>
    <n v="4.5"/>
    <s v="4.3.2016091601"/>
    <s v="4+"/>
    <x v="12"/>
    <n v="37"/>
    <n v="0"/>
    <n v="1"/>
    <n v="1"/>
  </r>
  <r>
    <n v="1340"/>
    <n v="494302506"/>
    <s v="Scotland Yard"/>
    <n v="157572096"/>
    <s v="USD"/>
    <n v="3.99"/>
    <n v="1"/>
    <x v="1020"/>
    <n v="0"/>
    <n v="4.5"/>
    <n v="0"/>
    <n v="2.2999999999999998"/>
    <s v="4+"/>
    <x v="0"/>
    <n v="37"/>
    <n v="4"/>
    <n v="5"/>
    <n v="1"/>
  </r>
  <r>
    <n v="1341"/>
    <n v="494407419"/>
    <s v="Either"/>
    <n v="11090944"/>
    <s v="USD"/>
    <n v="0.99"/>
    <n v="1"/>
    <x v="635"/>
    <n v="0"/>
    <n v="3"/>
    <n v="0"/>
    <n v="1.6"/>
    <s v="12+"/>
    <x v="0"/>
    <n v="37"/>
    <n v="0"/>
    <n v="1"/>
    <n v="1"/>
  </r>
  <r>
    <n v="1343"/>
    <n v="494776019"/>
    <s v="銝剖銝僑-2鈭輻琿亙頧臭辣"/>
    <n v="59154432"/>
    <s v="USD"/>
    <n v="0"/>
    <n v="0"/>
    <x v="1021"/>
    <n v="1"/>
    <n v="5"/>
    <n v="5"/>
    <s v="6.8.9"/>
    <s v="12+"/>
    <x v="7"/>
    <n v="40"/>
    <n v="0"/>
    <n v="3"/>
    <n v="1"/>
  </r>
  <r>
    <n v="1344"/>
    <n v="494833223"/>
    <s v="Highway Rider"/>
    <n v="169675776"/>
    <s v="USD"/>
    <n v="0"/>
    <n v="0"/>
    <x v="1022"/>
    <n v="78"/>
    <n v="4.5"/>
    <n v="4"/>
    <s v="2.0.2"/>
    <s v="12+"/>
    <x v="0"/>
    <n v="37"/>
    <n v="4"/>
    <n v="1"/>
    <n v="1"/>
  </r>
  <r>
    <n v="1345"/>
    <n v="494906425"/>
    <s v="Who Deleted Me? for Facebook"/>
    <n v="4303262"/>
    <s v="USD"/>
    <n v="0.99"/>
    <n v="1"/>
    <x v="148"/>
    <n v="118"/>
    <n v="1.5"/>
    <n v="1.5"/>
    <s v="1.0.0"/>
    <s v="4+"/>
    <x v="9"/>
    <n v="45"/>
    <n v="1"/>
    <n v="1"/>
    <n v="0"/>
  </r>
  <r>
    <n v="1346"/>
    <n v="495077699"/>
    <s v="Math Duel - Two Player Split Screen Mathematical Game for Kids and Adults Training - Addition, Subtraction, Multiplication and Division!"/>
    <n v="16588800"/>
    <s v="USD"/>
    <n v="2.99"/>
    <n v="1"/>
    <x v="1023"/>
    <n v="114"/>
    <n v="4.5"/>
    <n v="4.5"/>
    <n v="2.1"/>
    <s v="4+"/>
    <x v="16"/>
    <n v="38"/>
    <n v="5"/>
    <n v="1"/>
    <n v="1"/>
  </r>
  <r>
    <n v="1347"/>
    <n v="495130365"/>
    <s v="mememo(～)扎鈭葫整憟單扼"/>
    <n v="83694592"/>
    <s v="USD"/>
    <n v="0"/>
    <n v="0"/>
    <x v="561"/>
    <n v="0"/>
    <n v="4"/>
    <n v="0"/>
    <s v="4.1.1"/>
    <s v="4+"/>
    <x v="12"/>
    <n v="37"/>
    <n v="0"/>
    <n v="2"/>
    <n v="1"/>
  </r>
  <r>
    <n v="1348"/>
    <n v="495546638"/>
    <s v="Thermo-Hygrometer (Barometer, Feels Like, THI)"/>
    <n v="8309760"/>
    <s v="USD"/>
    <n v="1.99"/>
    <n v="1"/>
    <x v="1024"/>
    <n v="119"/>
    <n v="4.5"/>
    <n v="4.5"/>
    <s v="4.0.1"/>
    <s v="4+"/>
    <x v="2"/>
    <n v="37"/>
    <n v="5"/>
    <n v="30"/>
    <n v="1"/>
  </r>
  <r>
    <n v="1349"/>
    <n v="495583717"/>
    <s v="Jigsaw Puzzle"/>
    <n v="104091648"/>
    <s v="USD"/>
    <n v="0"/>
    <n v="0"/>
    <x v="1025"/>
    <n v="385"/>
    <n v="4.5"/>
    <n v="4.5"/>
    <s v="3.6.2"/>
    <s v="4+"/>
    <x v="0"/>
    <n v="37"/>
    <n v="5"/>
    <n v="46"/>
    <n v="1"/>
  </r>
  <r>
    <n v="1350"/>
    <n v="495680460"/>
    <s v="Toca House"/>
    <n v="84990976"/>
    <s v="USD"/>
    <n v="2.99"/>
    <n v="1"/>
    <x v="1026"/>
    <n v="43"/>
    <n v="4"/>
    <n v="3.5"/>
    <s v="1.0.8"/>
    <s v="4+"/>
    <x v="16"/>
    <n v="40"/>
    <n v="5"/>
    <n v="1"/>
    <n v="1"/>
  </r>
  <r>
    <n v="1351"/>
    <n v="496177674"/>
    <s v="Voice Dream Reader"/>
    <n v="89168896"/>
    <s v="USD"/>
    <n v="14.99"/>
    <n v="1"/>
    <x v="1027"/>
    <n v="1"/>
    <n v="4.5"/>
    <n v="5"/>
    <s v="4.2.0"/>
    <s v="17+"/>
    <x v="16"/>
    <n v="37"/>
    <n v="4"/>
    <n v="26"/>
    <n v="1"/>
  </r>
  <r>
    <n v="1352"/>
    <n v="496191902"/>
    <s v="Flight!"/>
    <n v="64777216"/>
    <s v="USD"/>
    <n v="0.99"/>
    <n v="1"/>
    <x v="1028"/>
    <n v="15"/>
    <n v="4.5"/>
    <n v="4.5"/>
    <s v="1.2.7"/>
    <s v="4+"/>
    <x v="0"/>
    <n v="40"/>
    <n v="5"/>
    <n v="1"/>
    <n v="1"/>
  </r>
  <r>
    <n v="1353"/>
    <n v="496218553"/>
    <s v="Tom's Love Letters"/>
    <n v="29392896"/>
    <s v="USD"/>
    <n v="0"/>
    <n v="0"/>
    <x v="1029"/>
    <n v="1965"/>
    <n v="4"/>
    <n v="4.5"/>
    <n v="2.1"/>
    <s v="4+"/>
    <x v="13"/>
    <n v="43"/>
    <n v="4"/>
    <n v="13"/>
    <n v="1"/>
  </r>
  <r>
    <n v="1354"/>
    <n v="496438671"/>
    <s v="Real Fishing 3D Free"/>
    <n v="184348672"/>
    <s v="USD"/>
    <n v="0"/>
    <n v="0"/>
    <x v="1030"/>
    <n v="561"/>
    <n v="4"/>
    <n v="3.5"/>
    <s v="1.0.9"/>
    <s v="4+"/>
    <x v="0"/>
    <n v="40"/>
    <n v="5"/>
    <n v="1"/>
    <n v="1"/>
  </r>
  <r>
    <n v="1355"/>
    <n v="496499395"/>
    <s v="Guess The Person? HD"/>
    <n v="40747008"/>
    <s v="USD"/>
    <n v="0.99"/>
    <n v="1"/>
    <x v="1031"/>
    <n v="15"/>
    <n v="4.5"/>
    <n v="4.5"/>
    <n v="1.61"/>
    <s v="4+"/>
    <x v="0"/>
    <n v="37"/>
    <n v="5"/>
    <n v="22"/>
    <n v="1"/>
  </r>
  <r>
    <n v="1356"/>
    <n v="497088907"/>
    <s v="Mystery Case Files: 13th Skull HD - A Hidden Object Adventure (Full)"/>
    <n v="882049024"/>
    <s v="USD"/>
    <n v="6.99"/>
    <n v="1"/>
    <x v="558"/>
    <n v="207"/>
    <n v="4"/>
    <n v="3"/>
    <s v="1.0.16"/>
    <s v="9+"/>
    <x v="0"/>
    <n v="26"/>
    <n v="5"/>
    <n v="4"/>
    <n v="1"/>
  </r>
  <r>
    <n v="1357"/>
    <n v="497236102"/>
    <s v="NOAA Snow Forecast - Accurate Winter Weather, Chance of Snowfall &amp; Snowday Prediction"/>
    <n v="22798336"/>
    <s v="USD"/>
    <n v="1.99"/>
    <n v="1"/>
    <x v="1032"/>
    <n v="259"/>
    <n v="4.5"/>
    <n v="4.5"/>
    <n v="1.31"/>
    <s v="4+"/>
    <x v="2"/>
    <n v="40"/>
    <n v="5"/>
    <n v="1"/>
    <n v="1"/>
  </r>
  <r>
    <n v="1359"/>
    <n v="497595276"/>
    <s v="The Simpsons: Tapped Out"/>
    <n v="86079488"/>
    <s v="USD"/>
    <n v="0"/>
    <n v="0"/>
    <x v="1033"/>
    <n v="44"/>
    <n v="4"/>
    <n v="4"/>
    <s v="4.27.0"/>
    <s v="12+"/>
    <x v="0"/>
    <n v="38"/>
    <n v="5"/>
    <n v="18"/>
    <n v="1"/>
  </r>
  <r>
    <n v="1360"/>
    <n v="497693461"/>
    <s v="VS. Racing 2"/>
    <n v="58599424"/>
    <s v="USD"/>
    <n v="0"/>
    <n v="0"/>
    <x v="1034"/>
    <n v="2995"/>
    <n v="4.5"/>
    <n v="4.5"/>
    <s v="1.6.3"/>
    <s v="4+"/>
    <x v="0"/>
    <n v="40"/>
    <n v="5"/>
    <n v="1"/>
    <n v="1"/>
  </r>
  <r>
    <n v="1361"/>
    <n v="497716362"/>
    <s v="TonalEnergy Chromatic Tuner and Metronome"/>
    <n v="65954816"/>
    <s v="USD"/>
    <n v="3.99"/>
    <n v="1"/>
    <x v="1035"/>
    <n v="53"/>
    <n v="4.5"/>
    <n v="5"/>
    <s v="1.5.3"/>
    <s v="4+"/>
    <x v="6"/>
    <n v="37"/>
    <n v="5"/>
    <n v="25"/>
    <n v="1"/>
  </r>
  <r>
    <n v="1362"/>
    <n v="497788271"/>
    <s v="TETRIS簧 for iPad"/>
    <n v="58479616"/>
    <s v="USD"/>
    <n v="2.99"/>
    <n v="1"/>
    <x v="1036"/>
    <n v="42"/>
    <n v="4.5"/>
    <n v="3.5"/>
    <s v="2.0.36"/>
    <s v="4+"/>
    <x v="0"/>
    <n v="24"/>
    <n v="5"/>
    <n v="11"/>
    <n v="1"/>
  </r>
  <r>
    <n v="1363"/>
    <n v="497880658"/>
    <s v="J23 - Jordan Release Dates and History"/>
    <n v="13518848"/>
    <s v="USD"/>
    <n v="1.99"/>
    <n v="1"/>
    <x v="1037"/>
    <n v="132"/>
    <n v="5"/>
    <n v="5"/>
    <s v="3.1.2"/>
    <s v="4+"/>
    <x v="10"/>
    <n v="37"/>
    <n v="4"/>
    <n v="6"/>
    <n v="1"/>
  </r>
  <r>
    <n v="1364"/>
    <n v="497933996"/>
    <s v="Shoot The Zombirds"/>
    <n v="134242304"/>
    <s v="USD"/>
    <n v="0.99"/>
    <n v="1"/>
    <x v="1038"/>
    <n v="80"/>
    <n v="4.5"/>
    <n v="4.5"/>
    <n v="1.2"/>
    <s v="9+"/>
    <x v="0"/>
    <n v="40"/>
    <n v="5"/>
    <n v="9"/>
    <n v="1"/>
  </r>
  <r>
    <n v="1365"/>
    <n v="497936366"/>
    <s v="Catapult King"/>
    <n v="210625536"/>
    <s v="USD"/>
    <n v="0.99"/>
    <n v="1"/>
    <x v="1039"/>
    <n v="95"/>
    <n v="4.5"/>
    <n v="4"/>
    <s v="1.5.1"/>
    <s v="9+"/>
    <x v="0"/>
    <n v="40"/>
    <n v="5"/>
    <n v="10"/>
    <n v="1"/>
  </r>
  <r>
    <n v="1367"/>
    <n v="498425561"/>
    <s v="ALON Dictaphone - Voice Recorder"/>
    <n v="37910528"/>
    <s v="USD"/>
    <n v="4.99"/>
    <n v="1"/>
    <x v="1040"/>
    <n v="0"/>
    <n v="4"/>
    <n v="0"/>
    <n v="2.1"/>
    <s v="4+"/>
    <x v="11"/>
    <n v="37"/>
    <n v="5"/>
    <n v="24"/>
    <n v="1"/>
  </r>
  <r>
    <n v="1370"/>
    <n v="499289888"/>
    <s v="My Bowling 3D"/>
    <n v="176737280"/>
    <s v="USD"/>
    <n v="0"/>
    <n v="0"/>
    <x v="1041"/>
    <n v="6"/>
    <n v="4"/>
    <n v="3.5"/>
    <n v="1.1200000000000001"/>
    <s v="4+"/>
    <x v="0"/>
    <n v="37"/>
    <n v="5"/>
    <n v="1"/>
    <n v="1"/>
  </r>
  <r>
    <n v="1371"/>
    <n v="499470113"/>
    <s v="FileExplorer Pro - File Manager for Computer, NAS"/>
    <n v="83620864"/>
    <s v="USD"/>
    <n v="4.99"/>
    <n v="1"/>
    <x v="1042"/>
    <n v="45"/>
    <n v="4.5"/>
    <n v="4.5"/>
    <n v="6.1"/>
    <s v="4+"/>
    <x v="7"/>
    <n v="37"/>
    <n v="5"/>
    <n v="9"/>
    <n v="1"/>
  </r>
  <r>
    <n v="1372"/>
    <n v="499511971"/>
    <s v="Angry Birds Space"/>
    <n v="161200128"/>
    <s v="USD"/>
    <n v="0"/>
    <n v="0"/>
    <x v="1043"/>
    <n v="2"/>
    <n v="4"/>
    <n v="1"/>
    <s v="2.2.12"/>
    <s v="4+"/>
    <x v="0"/>
    <n v="37"/>
    <n v="0"/>
    <n v="1"/>
    <n v="1"/>
  </r>
  <r>
    <n v="1373"/>
    <n v="499794670"/>
    <s v="Sid Meier's Pirates!"/>
    <n v="461555595"/>
    <s v="USD"/>
    <n v="2.99"/>
    <n v="1"/>
    <x v="1044"/>
    <n v="1267"/>
    <n v="4.5"/>
    <n v="4.5"/>
    <s v="1.1.2"/>
    <s v="12+"/>
    <x v="0"/>
    <n v="43"/>
    <n v="0"/>
    <n v="1"/>
    <n v="1"/>
  </r>
  <r>
    <n v="1374"/>
    <n v="499835343"/>
    <s v="TOEIC簧嫘喋360"/>
    <n v="75341824"/>
    <s v="USD"/>
    <n v="2.99"/>
    <n v="1"/>
    <x v="197"/>
    <n v="0"/>
    <n v="0"/>
    <n v="0"/>
    <s v="1.0.11"/>
    <s v="4+"/>
    <x v="16"/>
    <n v="40"/>
    <n v="5"/>
    <n v="1"/>
    <n v="1"/>
  </r>
  <r>
    <n v="1375"/>
    <n v="500003565"/>
    <s v="Ticketmaster - Tickets for Concerts, Sports, Shows"/>
    <n v="174097408"/>
    <s v="USD"/>
    <n v="0"/>
    <n v="0"/>
    <x v="1045"/>
    <n v="63"/>
    <n v="3"/>
    <n v="3.5"/>
    <s v="1.12.1"/>
    <s v="4+"/>
    <x v="13"/>
    <n v="37"/>
    <n v="4"/>
    <n v="2"/>
    <n v="1"/>
  </r>
  <r>
    <n v="1376"/>
    <n v="500098096"/>
    <s v="FINAL FANTASY TACTICS: THE WAR OF THE LIONS for iPad"/>
    <n v="656429019"/>
    <s v="USD"/>
    <n v="15.99"/>
    <n v="1"/>
    <x v="1046"/>
    <n v="1583"/>
    <n v="4.5"/>
    <n v="4.5"/>
    <s v="1.2.0"/>
    <s v="9+"/>
    <x v="0"/>
    <n v="26"/>
    <n v="5"/>
    <n v="1"/>
    <n v="1"/>
  </r>
  <r>
    <n v="1377"/>
    <n v="500108743"/>
    <s v="隞憟5 - 銝寞"/>
    <n v="258815519"/>
    <s v="USD"/>
    <n v="2.99"/>
    <n v="1"/>
    <x v="1047"/>
    <n v="369"/>
    <n v="4"/>
    <n v="4.5"/>
    <s v="1.2.1"/>
    <s v="4+"/>
    <x v="0"/>
    <n v="43"/>
    <n v="5"/>
    <n v="1"/>
    <n v="1"/>
  </r>
  <r>
    <n v="1378"/>
    <n v="500116670"/>
    <s v="Clear Vision (17+)"/>
    <n v="37879808"/>
    <s v="USD"/>
    <n v="0.99"/>
    <n v="1"/>
    <x v="1048"/>
    <n v="69225"/>
    <n v="4.5"/>
    <n v="4.5"/>
    <s v="1.1.3"/>
    <s v="17+"/>
    <x v="0"/>
    <n v="43"/>
    <n v="5"/>
    <n v="1"/>
    <n v="1"/>
  </r>
  <r>
    <n v="1379"/>
    <n v="500963785"/>
    <s v="艋olitaire"/>
    <n v="58882048"/>
    <s v="USD"/>
    <n v="0"/>
    <n v="0"/>
    <x v="1049"/>
    <n v="8588"/>
    <n v="4.5"/>
    <n v="4.5"/>
    <n v="5.4"/>
    <s v="4+"/>
    <x v="0"/>
    <n v="40"/>
    <n v="5"/>
    <n v="7"/>
    <n v="1"/>
  </r>
  <r>
    <n v="1380"/>
    <n v="501108781"/>
    <s v="Guitar Suite - Metronome, Tuner, and Chords Library for Guitar, Bass, Ukulele"/>
    <n v="72814592"/>
    <s v="USD"/>
    <n v="2.99"/>
    <n v="1"/>
    <x v="1050"/>
    <n v="24"/>
    <n v="4.5"/>
    <n v="5"/>
    <s v="2.5.2"/>
    <s v="4+"/>
    <x v="6"/>
    <n v="38"/>
    <n v="0"/>
    <n v="12"/>
    <n v="1"/>
  </r>
  <r>
    <n v="1381"/>
    <n v="501220013"/>
    <s v="LEGO Harry Potter: Years 5-7"/>
    <n v="489748292"/>
    <s v="USD"/>
    <n v="4.99"/>
    <n v="1"/>
    <x v="1051"/>
    <n v="3205"/>
    <n v="4"/>
    <n v="4"/>
    <n v="1.3"/>
    <s v="9+"/>
    <x v="0"/>
    <n v="43"/>
    <n v="5"/>
    <n v="1"/>
    <n v="1"/>
  </r>
  <r>
    <n v="1382"/>
    <n v="501968250"/>
    <s v="Angry Birds Space HD"/>
    <n v="171300864"/>
    <s v="USD"/>
    <n v="0"/>
    <n v="0"/>
    <x v="1052"/>
    <n v="13"/>
    <n v="4"/>
    <n v="4"/>
    <s v="2.2.12"/>
    <s v="4+"/>
    <x v="0"/>
    <n v="24"/>
    <n v="5"/>
    <n v="1"/>
    <n v="1"/>
  </r>
  <r>
    <n v="1383"/>
    <n v="502344938"/>
    <s v="OnSong"/>
    <n v="75674624"/>
    <s v="USD"/>
    <n v="24.99"/>
    <n v="1"/>
    <x v="1053"/>
    <n v="33"/>
    <n v="4"/>
    <n v="4.5"/>
    <n v="1.9999499999999999"/>
    <s v="4+"/>
    <x v="6"/>
    <n v="43"/>
    <n v="5"/>
    <n v="16"/>
    <n v="1"/>
  </r>
  <r>
    <n v="1385"/>
    <n v="502803489"/>
    <s v="蝢-霈拙擖剖蝞(VIP)"/>
    <n v="57106432"/>
    <s v="USD"/>
    <n v="27.99"/>
    <n v="1"/>
    <x v="831"/>
    <n v="1"/>
    <n v="4"/>
    <n v="4"/>
    <s v="6.3.0"/>
    <s v="4+"/>
    <x v="18"/>
    <n v="38"/>
    <n v="4"/>
    <n v="1"/>
    <n v="1"/>
  </r>
  <r>
    <n v="1386"/>
    <n v="502912815"/>
    <s v="Regal Cinemas"/>
    <n v="76895232"/>
    <s v="USD"/>
    <n v="0"/>
    <n v="0"/>
    <x v="1054"/>
    <n v="109"/>
    <n v="4.5"/>
    <n v="5"/>
    <s v="4.3.2"/>
    <s v="4+"/>
    <x v="13"/>
    <n v="37"/>
    <n v="0"/>
    <n v="1"/>
    <n v="1"/>
  </r>
  <r>
    <n v="1387"/>
    <n v="503090249"/>
    <s v="RecordOrders"/>
    <n v="61618176"/>
    <s v="USD"/>
    <n v="1.99"/>
    <n v="1"/>
    <x v="951"/>
    <n v="0"/>
    <n v="4"/>
    <n v="0"/>
    <s v="1.8.72"/>
    <s v="4+"/>
    <x v="11"/>
    <n v="37"/>
    <n v="1"/>
    <n v="33"/>
    <n v="1"/>
  </r>
  <r>
    <n v="1388"/>
    <n v="503092422"/>
    <s v="Ski Safari"/>
    <n v="161255424"/>
    <s v="USD"/>
    <n v="0.99"/>
    <n v="1"/>
    <x v="1055"/>
    <n v="1168"/>
    <n v="5"/>
    <n v="4.5"/>
    <s v="1.5.4"/>
    <s v="4+"/>
    <x v="0"/>
    <n v="40"/>
    <n v="5"/>
    <n v="1"/>
    <n v="1"/>
  </r>
  <r>
    <n v="1389"/>
    <n v="503190232"/>
    <s v="Bridge Constructor"/>
    <n v="145968128"/>
    <s v="USD"/>
    <n v="1.99"/>
    <n v="1"/>
    <x v="1056"/>
    <n v="5"/>
    <n v="4.5"/>
    <n v="5"/>
    <n v="5.9"/>
    <s v="4+"/>
    <x v="0"/>
    <n v="38"/>
    <n v="5"/>
    <n v="13"/>
    <n v="1"/>
  </r>
  <r>
    <n v="1391"/>
    <n v="504001448"/>
    <s v="Muscle Premium - Human Anatomy, Kinesiology, Bones"/>
    <n v="1101865984"/>
    <s v="USD"/>
    <n v="19.989999999999998"/>
    <n v="1"/>
    <x v="774"/>
    <n v="3"/>
    <n v="4.5"/>
    <n v="3.5"/>
    <s v="7.1.02"/>
    <s v="12+"/>
    <x v="21"/>
    <n v="37"/>
    <n v="5"/>
    <n v="7"/>
    <n v="1"/>
  </r>
  <r>
    <n v="1393"/>
    <n v="504170504"/>
    <s v="Louvre HD"/>
    <n v="125812736"/>
    <s v="USD"/>
    <n v="1.99"/>
    <n v="1"/>
    <x v="1057"/>
    <n v="93"/>
    <n v="5"/>
    <n v="5"/>
    <n v="4.4000000000000004"/>
    <s v="4+"/>
    <x v="17"/>
    <n v="40"/>
    <n v="4"/>
    <n v="12"/>
    <n v="1"/>
  </r>
  <r>
    <n v="1394"/>
    <n v="504201783"/>
    <s v="The Fourth Dimension"/>
    <n v="9167872"/>
    <s v="USD"/>
    <n v="2.99"/>
    <n v="1"/>
    <x v="847"/>
    <n v="12"/>
    <n v="4.5"/>
    <n v="5"/>
    <n v="1.7"/>
    <s v="4+"/>
    <x v="16"/>
    <n v="37"/>
    <n v="5"/>
    <n v="10"/>
    <n v="1"/>
  </r>
  <r>
    <n v="1395"/>
    <n v="504270602"/>
    <s v="Ryanair - Cheapest Fares"/>
    <n v="116411392"/>
    <s v="USD"/>
    <n v="0"/>
    <n v="0"/>
    <x v="1058"/>
    <n v="3"/>
    <n v="2.5"/>
    <n v="4.5"/>
    <s v="3.32.0"/>
    <s v="4+"/>
    <x v="8"/>
    <n v="37"/>
    <n v="0"/>
    <n v="8"/>
    <n v="1"/>
  </r>
  <r>
    <n v="1396"/>
    <n v="504274740"/>
    <s v="怎萄蔣 - 銝蝵撠賢末萄蔣"/>
    <n v="99992576"/>
    <s v="USD"/>
    <n v="0"/>
    <n v="0"/>
    <x v="301"/>
    <n v="0"/>
    <n v="4.5"/>
    <n v="0"/>
    <s v="7.9.2"/>
    <s v="4+"/>
    <x v="13"/>
    <n v="37"/>
    <n v="0"/>
    <n v="3"/>
    <n v="1"/>
  </r>
  <r>
    <n v="1397"/>
    <n v="504280284"/>
    <s v="Mon compte pour Free Mobile - Conso &amp; Messagerie"/>
    <n v="19538944"/>
    <s v="USD"/>
    <n v="1.99"/>
    <n v="1"/>
    <x v="197"/>
    <n v="0"/>
    <n v="0"/>
    <n v="0"/>
    <n v="6.3"/>
    <s v="4+"/>
    <x v="7"/>
    <n v="37"/>
    <n v="1"/>
    <n v="1"/>
    <n v="1"/>
  </r>
  <r>
    <n v="1398"/>
    <n v="504542019"/>
    <s v="詻艾"/>
    <n v="16457728"/>
    <s v="USD"/>
    <n v="0"/>
    <n v="0"/>
    <x v="197"/>
    <n v="0"/>
    <n v="0"/>
    <n v="0"/>
    <s v="4.1.6"/>
    <s v="17+"/>
    <x v="17"/>
    <n v="37"/>
    <n v="0"/>
    <n v="1"/>
    <n v="1"/>
  </r>
  <r>
    <n v="1399"/>
    <n v="504575083"/>
    <s v="Tank Hero: Laser Wars"/>
    <n v="23957504"/>
    <s v="USD"/>
    <n v="0.99"/>
    <n v="1"/>
    <x v="1059"/>
    <n v="138"/>
    <n v="4.5"/>
    <n v="4"/>
    <n v="1.3"/>
    <s v="9+"/>
    <x v="0"/>
    <n v="43"/>
    <n v="5"/>
    <n v="1"/>
    <n v="0"/>
  </r>
  <r>
    <n v="1400"/>
    <n v="504614735"/>
    <s v="Ugly Meter PRO"/>
    <n v="12806454"/>
    <s v="USD"/>
    <n v="4.99"/>
    <n v="1"/>
    <x v="1060"/>
    <n v="36"/>
    <n v="2.5"/>
    <n v="1.5"/>
    <n v="1.2"/>
    <s v="4+"/>
    <x v="13"/>
    <n v="40"/>
    <n v="0"/>
    <n v="1"/>
    <n v="1"/>
  </r>
  <r>
    <n v="1401"/>
    <n v="504631398"/>
    <s v="USA TODAY"/>
    <n v="96060416"/>
    <s v="USD"/>
    <n v="0"/>
    <n v="0"/>
    <x v="1061"/>
    <n v="100"/>
    <n v="3.5"/>
    <n v="4.5"/>
    <s v="4.14.1"/>
    <s v="4+"/>
    <x v="19"/>
    <n v="37"/>
    <n v="4"/>
    <n v="1"/>
    <n v="1"/>
  </r>
  <r>
    <n v="1402"/>
    <n v="504677517"/>
    <s v="CoPilot GPS  Car Navigation &amp; Offline Maps"/>
    <n v="82534400"/>
    <s v="USD"/>
    <n v="0"/>
    <n v="0"/>
    <x v="1062"/>
    <n v="70"/>
    <n v="4"/>
    <n v="3.5"/>
    <s v="10.0.0.984"/>
    <s v="4+"/>
    <x v="15"/>
    <n v="38"/>
    <n v="5"/>
    <n v="25"/>
    <n v="1"/>
  </r>
  <r>
    <n v="1403"/>
    <n v="504835984"/>
    <s v="Virtual Gastric Band Hypnosis - Lose Weight Fast!"/>
    <n v="689295360"/>
    <s v="USD"/>
    <n v="6.99"/>
    <n v="1"/>
    <x v="555"/>
    <n v="13"/>
    <n v="4.5"/>
    <n v="4.5"/>
    <s v="3.0.2"/>
    <s v="4+"/>
    <x v="12"/>
    <n v="37"/>
    <n v="5"/>
    <n v="1"/>
    <n v="1"/>
  </r>
  <r>
    <n v="1404"/>
    <n v="505066327"/>
    <s v="Fake call from the Easter Bunny"/>
    <n v="15771648"/>
    <s v="USD"/>
    <n v="0"/>
    <n v="0"/>
    <x v="967"/>
    <n v="2"/>
    <n v="2"/>
    <n v="1"/>
    <n v="3"/>
    <s v="4+"/>
    <x v="13"/>
    <n v="37"/>
    <n v="0"/>
    <n v="1"/>
    <n v="1"/>
  </r>
  <r>
    <n v="1405"/>
    <n v="505080575"/>
    <s v="TTPlayer - The Cinema In My Pocket"/>
    <n v="15943044"/>
    <s v="USD"/>
    <n v="2.99"/>
    <n v="1"/>
    <x v="1063"/>
    <n v="22"/>
    <n v="4"/>
    <n v="3.5"/>
    <s v="1.2.3"/>
    <s v="4+"/>
    <x v="13"/>
    <n v="43"/>
    <n v="0"/>
    <n v="17"/>
    <n v="1"/>
  </r>
  <r>
    <n v="1406"/>
    <n v="505253234"/>
    <s v="Charity Miles: Walking &amp; Running Distance Tracker"/>
    <n v="140154880"/>
    <s v="USD"/>
    <n v="0"/>
    <n v="0"/>
    <x v="1064"/>
    <n v="87"/>
    <n v="4"/>
    <n v="4.5"/>
    <s v="4.2.2"/>
    <s v="4+"/>
    <x v="12"/>
    <n v="37"/>
    <n v="0"/>
    <n v="1"/>
    <n v="1"/>
  </r>
  <r>
    <n v="1407"/>
    <n v="505311207"/>
    <s v="Battlefield Companion"/>
    <n v="58883072"/>
    <s v="USD"/>
    <n v="0"/>
    <n v="0"/>
    <x v="1065"/>
    <n v="338"/>
    <n v="2.5"/>
    <n v="2.5"/>
    <s v="3.0.4"/>
    <s v="12+"/>
    <x v="9"/>
    <n v="37"/>
    <n v="5"/>
    <n v="11"/>
    <n v="1"/>
  </r>
  <r>
    <n v="1408"/>
    <n v="505365608"/>
    <s v="WikiCamps Australia"/>
    <n v="23020544"/>
    <s v="USD"/>
    <n v="4.99"/>
    <n v="1"/>
    <x v="456"/>
    <n v="0"/>
    <n v="4.5"/>
    <n v="0"/>
    <s v="2.5.1"/>
    <s v="4+"/>
    <x v="8"/>
    <n v="37"/>
    <n v="1"/>
    <n v="1"/>
    <n v="1"/>
  </r>
  <r>
    <n v="1409"/>
    <n v="505488770"/>
    <s v="Impots.gouv"/>
    <n v="9299968"/>
    <s v="USD"/>
    <n v="0"/>
    <n v="0"/>
    <x v="197"/>
    <n v="0"/>
    <n v="0"/>
    <n v="0"/>
    <s v="2.6.0"/>
    <s v="4+"/>
    <x v="5"/>
    <n v="37"/>
    <n v="2"/>
    <n v="1"/>
    <n v="1"/>
  </r>
  <r>
    <n v="1410"/>
    <n v="505728417"/>
    <s v="Freeform  watch live TV &amp; stream full episodes"/>
    <n v="56845312"/>
    <s v="USD"/>
    <n v="0"/>
    <n v="0"/>
    <x v="1066"/>
    <n v="8"/>
    <n v="2.5"/>
    <n v="4.5"/>
    <s v="4.2.3"/>
    <s v="12+"/>
    <x v="13"/>
    <n v="37"/>
    <n v="5"/>
    <n v="1"/>
    <n v="1"/>
  </r>
  <r>
    <n v="1411"/>
    <n v="505829994"/>
    <s v="蝚鞎"/>
    <n v="3700736"/>
    <s v="USD"/>
    <n v="0"/>
    <n v="0"/>
    <x v="197"/>
    <n v="0"/>
    <n v="0"/>
    <n v="0"/>
    <s v="2.0.0"/>
    <s v="4+"/>
    <x v="20"/>
    <n v="38"/>
    <n v="0"/>
    <n v="1"/>
    <n v="1"/>
  </r>
  <r>
    <n v="1412"/>
    <n v="506003812"/>
    <s v="Paper by FiftyThree - Sketch, Diagram, Take Notes"/>
    <n v="134009856"/>
    <s v="USD"/>
    <n v="0"/>
    <n v="0"/>
    <x v="1067"/>
    <n v="5"/>
    <n v="4"/>
    <n v="4"/>
    <s v="3.6.9"/>
    <s v="4+"/>
    <x v="1"/>
    <n v="37"/>
    <n v="5"/>
    <n v="11"/>
    <n v="1"/>
  </r>
  <r>
    <n v="1413"/>
    <n v="506007254"/>
    <s v="Dikie &amp; Dukie: Learn to Read in Spanish HD"/>
    <n v="47760353"/>
    <s v="USD"/>
    <n v="2.99"/>
    <n v="1"/>
    <x v="1068"/>
    <n v="2"/>
    <n v="3"/>
    <n v="3"/>
    <n v="1.2"/>
    <s v="4+"/>
    <x v="0"/>
    <n v="26"/>
    <n v="5"/>
    <n v="1"/>
    <n v="1"/>
  </r>
  <r>
    <n v="1414"/>
    <n v="506141837"/>
    <s v="Whisper - Share, Express, Meet"/>
    <n v="98764800"/>
    <s v="USD"/>
    <n v="0"/>
    <n v="0"/>
    <x v="1069"/>
    <n v="58"/>
    <n v="4"/>
    <n v="3"/>
    <s v="8.6.1"/>
    <s v="17+"/>
    <x v="9"/>
    <n v="37"/>
    <n v="0"/>
    <n v="6"/>
    <n v="1"/>
  </r>
  <r>
    <n v="1415"/>
    <n v="506460513"/>
    <s v="Emoji&gt;"/>
    <n v="130970624"/>
    <s v="USD"/>
    <n v="0"/>
    <n v="0"/>
    <x v="1070"/>
    <n v="455"/>
    <n v="4.5"/>
    <n v="4.5"/>
    <n v="8.9"/>
    <s v="9+"/>
    <x v="13"/>
    <n v="38"/>
    <n v="5"/>
    <n v="21"/>
    <n v="1"/>
  </r>
  <r>
    <n v="1416"/>
    <n v="506462353"/>
    <s v="Emoji - inTextMoji Pro ;)"/>
    <n v="130950144"/>
    <s v="USD"/>
    <n v="0.99"/>
    <n v="1"/>
    <x v="1071"/>
    <n v="337"/>
    <n v="4.5"/>
    <n v="4.5"/>
    <n v="7.9"/>
    <s v="9+"/>
    <x v="13"/>
    <n v="38"/>
    <n v="5"/>
    <n v="21"/>
    <n v="1"/>
  </r>
  <r>
    <n v="1417"/>
    <n v="506627515"/>
    <s v="Hay Day"/>
    <n v="113641472"/>
    <s v="USD"/>
    <n v="0"/>
    <n v="0"/>
    <x v="1072"/>
    <n v="4887"/>
    <n v="4.5"/>
    <n v="4.5"/>
    <s v="1.33.134"/>
    <s v="4+"/>
    <x v="0"/>
    <n v="38"/>
    <n v="5"/>
    <n v="18"/>
    <n v="1"/>
  </r>
  <r>
    <n v="1418"/>
    <n v="507051584"/>
    <s v="Nom Nom Paleo"/>
    <n v="51230720"/>
    <s v="USD"/>
    <n v="5.99"/>
    <n v="1"/>
    <x v="1073"/>
    <n v="44"/>
    <n v="4.5"/>
    <n v="4"/>
    <n v="3.3"/>
    <s v="4+"/>
    <x v="18"/>
    <n v="37"/>
    <n v="5"/>
    <n v="1"/>
    <n v="1"/>
  </r>
  <r>
    <n v="1419"/>
    <n v="507056600"/>
    <s v="Lingji tarot-nice and funny in line with tarot cards"/>
    <n v="64246784"/>
    <s v="USD"/>
    <n v="0.99"/>
    <n v="1"/>
    <x v="698"/>
    <n v="3"/>
    <n v="3"/>
    <n v="5"/>
    <s v="3.2.1"/>
    <s v="4+"/>
    <x v="13"/>
    <n v="38"/>
    <n v="5"/>
    <n v="3"/>
    <n v="1"/>
  </r>
  <r>
    <n v="1420"/>
    <n v="507161324"/>
    <s v="擖蹂銋-憭抒蝢嚗"/>
    <n v="82781184"/>
    <s v="USD"/>
    <n v="0"/>
    <n v="0"/>
    <x v="1074"/>
    <n v="1"/>
    <n v="4.5"/>
    <n v="5"/>
    <n v="7.9"/>
    <s v="17+"/>
    <x v="18"/>
    <n v="37"/>
    <n v="5"/>
    <n v="1"/>
    <n v="1"/>
  </r>
  <r>
    <n v="1421"/>
    <n v="507874739"/>
    <s v="Google Drive - free online storage"/>
    <n v="185695232"/>
    <s v="USD"/>
    <n v="0"/>
    <n v="0"/>
    <x v="1075"/>
    <n v="599"/>
    <n v="4.5"/>
    <n v="4.5"/>
    <s v="4.2017.17212"/>
    <s v="4+"/>
    <x v="1"/>
    <n v="37"/>
    <n v="5"/>
    <n v="47"/>
    <n v="1"/>
  </r>
  <r>
    <n v="1422"/>
    <n v="507937883"/>
    <s v="THE KING OF FIGHTERS-i 2012"/>
    <n v="1196212224"/>
    <s v="USD"/>
    <n v="2.99"/>
    <n v="1"/>
    <x v="1076"/>
    <n v="228"/>
    <n v="4.5"/>
    <n v="4.5"/>
    <s v="1.0.4"/>
    <s v="12+"/>
    <x v="0"/>
    <n v="38"/>
    <n v="0"/>
    <n v="2"/>
    <n v="1"/>
  </r>
  <r>
    <n v="1423"/>
    <n v="508401605"/>
    <s v="360鈭"/>
    <n v="81857536"/>
    <s v="USD"/>
    <n v="0"/>
    <n v="0"/>
    <x v="1077"/>
    <n v="0"/>
    <n v="4.5"/>
    <n v="0"/>
    <s v="7.0.3"/>
    <s v="4+"/>
    <x v="1"/>
    <n v="37"/>
    <n v="0"/>
    <n v="2"/>
    <n v="1"/>
  </r>
  <r>
    <n v="1424"/>
    <n v="508433124"/>
    <s v="Real Pool 3D"/>
    <n v="76383232"/>
    <s v="USD"/>
    <n v="1.99"/>
    <n v="1"/>
    <x v="435"/>
    <n v="77"/>
    <n v="4"/>
    <n v="4"/>
    <n v="2.1"/>
    <s v="4+"/>
    <x v="0"/>
    <n v="38"/>
    <n v="5"/>
    <n v="1"/>
    <n v="1"/>
  </r>
  <r>
    <n v="1426"/>
    <n v="508558296"/>
    <s v="Cooking Academy (Full)"/>
    <n v="43375753"/>
    <s v="USD"/>
    <n v="1.99"/>
    <n v="1"/>
    <x v="1078"/>
    <n v="475"/>
    <n v="4.5"/>
    <n v="4.5"/>
    <s v="1.0.1"/>
    <s v="4+"/>
    <x v="0"/>
    <n v="43"/>
    <n v="0"/>
    <n v="1"/>
    <n v="1"/>
  </r>
  <r>
    <n v="1427"/>
    <n v="509260769"/>
    <s v="iSleep Easy - Meditations for Restful Sleep"/>
    <n v="178581504"/>
    <s v="USD"/>
    <n v="3.99"/>
    <n v="1"/>
    <x v="1079"/>
    <n v="70"/>
    <n v="4.5"/>
    <n v="4.5"/>
    <n v="6.23"/>
    <s v="4+"/>
    <x v="12"/>
    <n v="37"/>
    <n v="3"/>
    <n v="1"/>
    <n v="1"/>
  </r>
  <r>
    <n v="1430"/>
    <n v="509987785"/>
    <s v="Pic Jointer  Photo Collage, Camera Effects Editor"/>
    <n v="81019904"/>
    <s v="USD"/>
    <n v="0"/>
    <n v="0"/>
    <x v="1080"/>
    <n v="58"/>
    <n v="4.5"/>
    <n v="4.5"/>
    <n v="5"/>
    <s v="4+"/>
    <x v="14"/>
    <n v="37"/>
    <n v="5"/>
    <n v="7"/>
    <n v="1"/>
  </r>
  <r>
    <n v="1431"/>
    <n v="509993510"/>
    <s v="Smule Sing!"/>
    <n v="109940736"/>
    <s v="USD"/>
    <n v="0"/>
    <n v="0"/>
    <x v="1081"/>
    <n v="33"/>
    <n v="4.5"/>
    <n v="4"/>
    <s v="5.2.3"/>
    <s v="9+"/>
    <x v="6"/>
    <n v="37"/>
    <n v="5"/>
    <n v="12"/>
    <n v="1"/>
  </r>
  <r>
    <n v="1432"/>
    <n v="510119487"/>
    <s v="AnatomyMapp"/>
    <n v="104392704"/>
    <s v="USD"/>
    <n v="9.99"/>
    <n v="1"/>
    <x v="748"/>
    <n v="3"/>
    <n v="3.5"/>
    <n v="3.5"/>
    <n v="1.5"/>
    <s v="4+"/>
    <x v="21"/>
    <n v="38"/>
    <n v="5"/>
    <n v="1"/>
    <n v="1"/>
  </r>
  <r>
    <n v="1433"/>
    <n v="510173686"/>
    <s v="Inspiration Maps VPP"/>
    <n v="174490624"/>
    <s v="USD"/>
    <n v="9.99"/>
    <n v="1"/>
    <x v="117"/>
    <n v="8"/>
    <n v="4"/>
    <n v="3"/>
    <n v="2.1"/>
    <s v="4+"/>
    <x v="16"/>
    <n v="37"/>
    <n v="5"/>
    <n v="3"/>
    <n v="1"/>
  </r>
  <r>
    <n v="1434"/>
    <n v="510301841"/>
    <s v="Toca Kitchen Monsters"/>
    <n v="64406528"/>
    <s v="USD"/>
    <n v="0"/>
    <n v="0"/>
    <x v="1082"/>
    <n v="197"/>
    <n v="4"/>
    <n v="3.5"/>
    <s v="1.0.5"/>
    <s v="4+"/>
    <x v="16"/>
    <n v="40"/>
    <n v="5"/>
    <n v="1"/>
    <n v="1"/>
  </r>
  <r>
    <n v="1435"/>
    <n v="510461370"/>
    <s v="Bike Race Pro - Top Motorcycle Racing Game"/>
    <n v="119231488"/>
    <s v="USD"/>
    <n v="0.99"/>
    <n v="1"/>
    <x v="1083"/>
    <n v="5"/>
    <n v="4.5"/>
    <n v="3.5"/>
    <s v="7.4.3"/>
    <s v="4+"/>
    <x v="0"/>
    <n v="38"/>
    <n v="5"/>
    <n v="9"/>
    <n v="1"/>
  </r>
  <r>
    <n v="1436"/>
    <n v="510461758"/>
    <s v="Bike Race - Top Motorcycle Racing Games"/>
    <n v="120187904"/>
    <s v="USD"/>
    <n v="0"/>
    <n v="0"/>
    <x v="1084"/>
    <n v="4053"/>
    <n v="4.5"/>
    <n v="5"/>
    <s v="7.3.11"/>
    <s v="4+"/>
    <x v="0"/>
    <n v="38"/>
    <n v="5"/>
    <n v="9"/>
    <n v="1"/>
  </r>
  <r>
    <n v="1437"/>
    <n v="510717503"/>
    <s v="KeyBank Mobile"/>
    <n v="32492544"/>
    <s v="USD"/>
    <n v="0"/>
    <n v="0"/>
    <x v="1085"/>
    <n v="1"/>
    <n v="2.5"/>
    <n v="1"/>
    <s v="4.1.0"/>
    <s v="17+"/>
    <x v="5"/>
    <n v="37"/>
    <n v="0"/>
    <n v="1"/>
    <n v="1"/>
  </r>
  <r>
    <n v="1438"/>
    <n v="510855668"/>
    <s v="Amazon Music"/>
    <n v="77778944"/>
    <s v="USD"/>
    <n v="0"/>
    <n v="0"/>
    <x v="1086"/>
    <n v="4605"/>
    <n v="4.5"/>
    <n v="5"/>
    <s v="6.5.0"/>
    <s v="4+"/>
    <x v="6"/>
    <n v="37"/>
    <n v="5"/>
    <n v="6"/>
    <n v="1"/>
  </r>
  <r>
    <n v="1439"/>
    <n v="510909506"/>
    <s v="脤掉-霈拐蝵格虜韏瑟"/>
    <n v="84877312"/>
    <s v="USD"/>
    <n v="0"/>
    <n v="0"/>
    <x v="383"/>
    <n v="2"/>
    <n v="4"/>
    <n v="5"/>
    <s v="5.8.4"/>
    <s v="9+"/>
    <x v="3"/>
    <n v="37"/>
    <n v="5"/>
    <n v="1"/>
    <n v="1"/>
  </r>
  <r>
    <n v="1441"/>
    <n v="511332635"/>
    <s v="Sonic The Hedgehog 4 Episode II"/>
    <n v="721056768"/>
    <s v="USD"/>
    <n v="2.99"/>
    <n v="1"/>
    <x v="1087"/>
    <n v="44"/>
    <n v="3.5"/>
    <n v="4"/>
    <s v="2.1.4"/>
    <s v="9+"/>
    <x v="0"/>
    <n v="40"/>
    <n v="5"/>
    <n v="9"/>
    <n v="1"/>
  </r>
  <r>
    <n v="1442"/>
    <n v="511807447"/>
    <s v="銋"/>
    <n v="599319461"/>
    <s v="USD"/>
    <n v="0.99"/>
    <n v="1"/>
    <x v="314"/>
    <n v="9"/>
    <n v="4.5"/>
    <n v="4.5"/>
    <s v="1.1.1"/>
    <s v="4+"/>
    <x v="0"/>
    <n v="43"/>
    <n v="5"/>
    <n v="1"/>
    <n v="1"/>
  </r>
  <r>
    <n v="1443"/>
    <n v="511841016"/>
    <s v="Extreme Fishing 2 Free"/>
    <n v="54148397"/>
    <s v="USD"/>
    <n v="0"/>
    <n v="0"/>
    <x v="1088"/>
    <n v="759"/>
    <n v="4.5"/>
    <n v="3.5"/>
    <s v="1.0.9"/>
    <s v="4+"/>
    <x v="0"/>
    <n v="43"/>
    <n v="4"/>
    <n v="3"/>
    <n v="1"/>
  </r>
  <r>
    <n v="1444"/>
    <n v="511985746"/>
    <s v="Puppet Pals Pocket Director's Pass"/>
    <n v="86945792"/>
    <s v="USD"/>
    <n v="1.99"/>
    <n v="1"/>
    <x v="561"/>
    <n v="0"/>
    <n v="4.5"/>
    <n v="0"/>
    <s v="1.9.2"/>
    <s v="4+"/>
    <x v="16"/>
    <n v="37"/>
    <n v="0"/>
    <n v="1"/>
    <n v="1"/>
  </r>
  <r>
    <n v="1445"/>
    <n v="512142109"/>
    <s v="Max Payne Mobile"/>
    <n v="1428322304"/>
    <s v="USD"/>
    <n v="2.99"/>
    <n v="1"/>
    <x v="1089"/>
    <n v="64"/>
    <n v="4.5"/>
    <n v="4"/>
    <s v="1.4.3"/>
    <s v="17+"/>
    <x v="0"/>
    <n v="40"/>
    <n v="4"/>
    <n v="1"/>
    <n v="1"/>
  </r>
  <r>
    <n v="1446"/>
    <n v="512166629"/>
    <s v="撽曇-2017啗忠折忠∪郎頧阡忠"/>
    <n v="191521792"/>
    <s v="USD"/>
    <n v="0"/>
    <n v="0"/>
    <x v="591"/>
    <n v="0"/>
    <n v="5"/>
    <n v="0"/>
    <s v="6.7.4"/>
    <s v="4+"/>
    <x v="17"/>
    <n v="37"/>
    <n v="5"/>
    <n v="1"/>
    <n v="1"/>
  </r>
  <r>
    <n v="1448"/>
    <n v="512393983"/>
    <s v="Postmates - Food Delivery, Faster"/>
    <n v="87960576"/>
    <s v="USD"/>
    <n v="0"/>
    <n v="0"/>
    <x v="1090"/>
    <n v="3"/>
    <n v="3.5"/>
    <n v="4"/>
    <s v="3.9.21"/>
    <s v="4+"/>
    <x v="18"/>
    <n v="37"/>
    <n v="0"/>
    <n v="1"/>
    <n v="1"/>
  </r>
  <r>
    <n v="1449"/>
    <n v="512727332"/>
    <s v="Flipagram"/>
    <n v="84792320"/>
    <s v="USD"/>
    <n v="0"/>
    <n v="0"/>
    <x v="1091"/>
    <n v="324"/>
    <n v="4.5"/>
    <n v="4.5"/>
    <s v="8.19.2"/>
    <s v="12+"/>
    <x v="14"/>
    <n v="37"/>
    <n v="5"/>
    <n v="36"/>
    <n v="1"/>
  </r>
  <r>
    <n v="1450"/>
    <n v="512939461"/>
    <s v="Subway Surfers"/>
    <n v="156038144"/>
    <s v="USD"/>
    <n v="0"/>
    <n v="0"/>
    <x v="1092"/>
    <n v="97"/>
    <n v="4.5"/>
    <n v="4"/>
    <s v="1.72.1"/>
    <s v="9+"/>
    <x v="0"/>
    <n v="38"/>
    <n v="5"/>
    <n v="1"/>
    <n v="1"/>
  </r>
  <r>
    <n v="1451"/>
    <n v="513445705"/>
    <s v="Easter Bunny Tracker Fun"/>
    <n v="10027923"/>
    <s v="USD"/>
    <n v="0"/>
    <n v="0"/>
    <x v="1093"/>
    <n v="80"/>
    <n v="3"/>
    <n v="3"/>
    <n v="1.7"/>
    <s v="4+"/>
    <x v="13"/>
    <n v="43"/>
    <n v="5"/>
    <n v="1"/>
    <n v="1"/>
  </r>
  <r>
    <n v="1452"/>
    <n v="513836029"/>
    <s v="萎縑乩"/>
    <n v="107940864"/>
    <s v="USD"/>
    <n v="0"/>
    <n v="0"/>
    <x v="220"/>
    <n v="9"/>
    <n v="3.5"/>
    <n v="3"/>
    <s v="6.0.1"/>
    <s v="4+"/>
    <x v="7"/>
    <n v="38"/>
    <n v="0"/>
    <n v="2"/>
    <n v="1"/>
  </r>
  <r>
    <n v="1453"/>
    <n v="514205253"/>
    <s v="Majiang Mahjong嚗+撌獄+鈭犖+甇行+賣嚗"/>
    <n v="74442752"/>
    <s v="USD"/>
    <n v="0"/>
    <n v="0"/>
    <x v="1094"/>
    <n v="3"/>
    <n v="5"/>
    <n v="2.5"/>
    <n v="3.762"/>
    <s v="12+"/>
    <x v="0"/>
    <n v="43"/>
    <n v="5"/>
    <n v="1"/>
    <n v="1"/>
  </r>
  <r>
    <n v="1454"/>
    <n v="514345557"/>
    <s v="Home Design 3D GOLD"/>
    <n v="207154176"/>
    <s v="USD"/>
    <n v="9.99"/>
    <n v="1"/>
    <x v="1095"/>
    <n v="262"/>
    <n v="4.5"/>
    <n v="4.5"/>
    <s v="4.1.1"/>
    <s v="4+"/>
    <x v="1"/>
    <n v="37"/>
    <n v="5"/>
    <n v="16"/>
    <n v="1"/>
  </r>
  <r>
    <n v="1456"/>
    <n v="514634235"/>
    <s v="Papa's Burgeria"/>
    <n v="42811392"/>
    <s v="USD"/>
    <n v="2.99"/>
    <n v="1"/>
    <x v="1096"/>
    <n v="60"/>
    <n v="4.5"/>
    <n v="4.5"/>
    <s v="1.1.3"/>
    <s v="4+"/>
    <x v="0"/>
    <n v="24"/>
    <n v="5"/>
    <n v="16"/>
    <n v="1"/>
  </r>
  <r>
    <n v="1457"/>
    <n v="515094775"/>
    <s v="Bazaart Photo Editor Pro and Picture Collage Maker"/>
    <n v="120474624"/>
    <s v="USD"/>
    <n v="0"/>
    <n v="0"/>
    <x v="1097"/>
    <n v="479"/>
    <n v="4.5"/>
    <n v="5"/>
    <s v="4.6.3"/>
    <s v="4+"/>
    <x v="14"/>
    <n v="37"/>
    <n v="2"/>
    <n v="13"/>
    <n v="1"/>
  </r>
  <r>
    <n v="1458"/>
    <n v="515114051"/>
    <s v="Baldur's Gate: Enhanced Edition"/>
    <n v="2441125888"/>
    <s v="USD"/>
    <n v="9.99"/>
    <n v="1"/>
    <x v="1098"/>
    <n v="102"/>
    <n v="4"/>
    <n v="4"/>
    <s v="1.3.1"/>
    <s v="12+"/>
    <x v="0"/>
    <n v="43"/>
    <n v="5"/>
    <n v="1"/>
    <n v="1"/>
  </r>
  <r>
    <n v="1459"/>
    <n v="515651240"/>
    <s v="嗉"/>
    <n v="63531008"/>
    <s v="USD"/>
    <n v="0"/>
    <n v="0"/>
    <x v="932"/>
    <n v="4"/>
    <n v="2.5"/>
    <n v="3.5"/>
    <s v="3.6.0"/>
    <s v="4+"/>
    <x v="5"/>
    <n v="40"/>
    <n v="0"/>
    <n v="1"/>
    <n v="1"/>
  </r>
  <r>
    <n v="1460"/>
    <n v="515840296"/>
    <s v="Hidden World"/>
    <n v="104166400"/>
    <s v="USD"/>
    <n v="1.99"/>
    <n v="1"/>
    <x v="1099"/>
    <n v="21"/>
    <n v="4.5"/>
    <n v="4.5"/>
    <s v="1.0.5"/>
    <s v="4+"/>
    <x v="0"/>
    <n v="40"/>
    <n v="5"/>
    <n v="17"/>
    <n v="1"/>
  </r>
  <r>
    <n v="1461"/>
    <n v="515850648"/>
    <s v="Prize Wheel "/>
    <n v="36770816"/>
    <s v="USD"/>
    <n v="0"/>
    <n v="0"/>
    <x v="1100"/>
    <n v="88"/>
    <n v="4"/>
    <n v="4"/>
    <s v="7.1.4"/>
    <s v="17+"/>
    <x v="13"/>
    <n v="37"/>
    <n v="0"/>
    <n v="1"/>
    <n v="1"/>
  </r>
  <r>
    <n v="1462"/>
    <n v="515884174"/>
    <s v="Flick Home Run ! HD"/>
    <n v="21049015"/>
    <s v="USD"/>
    <n v="0.99"/>
    <n v="1"/>
    <x v="1101"/>
    <n v="1700"/>
    <n v="4.5"/>
    <n v="4.5"/>
    <s v="1.3.3"/>
    <s v="4+"/>
    <x v="0"/>
    <n v="26"/>
    <n v="5"/>
    <n v="1"/>
    <n v="1"/>
  </r>
  <r>
    <n v="1463"/>
    <n v="515890480"/>
    <s v="Little Writer - The Tracing App for Kids"/>
    <n v="37417984"/>
    <s v="USD"/>
    <n v="0.99"/>
    <n v="1"/>
    <x v="1102"/>
    <n v="2"/>
    <n v="4.5"/>
    <n v="3"/>
    <n v="2"/>
    <s v="4+"/>
    <x v="16"/>
    <n v="37"/>
    <n v="5"/>
    <n v="1"/>
    <n v="1"/>
  </r>
  <r>
    <n v="1464"/>
    <n v="516349924"/>
    <s v="Slingshot Racing"/>
    <n v="78962688"/>
    <s v="USD"/>
    <n v="0.99"/>
    <n v="1"/>
    <x v="1103"/>
    <n v="1459"/>
    <n v="4.5"/>
    <n v="4.5"/>
    <s v="1.3.2.0"/>
    <s v="4+"/>
    <x v="0"/>
    <n v="43"/>
    <n v="5"/>
    <n v="1"/>
    <n v="1"/>
  </r>
  <r>
    <n v="1465"/>
    <n v="516561342"/>
    <s v="LINE Camera - Photo editor, Animated Stamp, Filter"/>
    <n v="77113344"/>
    <s v="USD"/>
    <n v="0"/>
    <n v="0"/>
    <x v="1104"/>
    <n v="58"/>
    <n v="4.5"/>
    <n v="5"/>
    <s v="14.0.4"/>
    <s v="4+"/>
    <x v="14"/>
    <n v="37"/>
    <n v="5"/>
    <n v="16"/>
    <n v="1"/>
  </r>
  <r>
    <n v="1466"/>
    <n v="516820956"/>
    <s v="Think in Japanese (Original name:脯刻隤)"/>
    <n v="63654912"/>
    <s v="USD"/>
    <n v="2.99"/>
    <n v="1"/>
    <x v="197"/>
    <n v="0"/>
    <n v="0"/>
    <n v="0"/>
    <n v="3.3"/>
    <s v="12+"/>
    <x v="4"/>
    <n v="37"/>
    <n v="5"/>
    <n v="2"/>
    <n v="1"/>
  </r>
  <r>
    <n v="1467"/>
    <n v="516875543"/>
    <s v="Offroad Legends"/>
    <n v="96497664"/>
    <s v="USD"/>
    <n v="0.99"/>
    <n v="1"/>
    <x v="1105"/>
    <n v="49"/>
    <n v="4.5"/>
    <n v="4"/>
    <s v="1.3.3"/>
    <s v="4+"/>
    <x v="0"/>
    <n v="38"/>
    <n v="5"/>
    <n v="30"/>
    <n v="1"/>
  </r>
  <r>
    <n v="1468"/>
    <n v="517166184"/>
    <s v="項畾萄 - 蝎暸蝚憸"/>
    <n v="96586752"/>
    <s v="USD"/>
    <n v="0"/>
    <n v="0"/>
    <x v="1106"/>
    <n v="0"/>
    <n v="5"/>
    <n v="0"/>
    <s v="6.3.1"/>
    <s v="17+"/>
    <x v="13"/>
    <n v="38"/>
    <n v="4"/>
    <n v="2"/>
    <n v="1"/>
  </r>
  <r>
    <n v="1469"/>
    <n v="517260318"/>
    <s v="Bejeweled Classic HD"/>
    <n v="151254016"/>
    <s v="USD"/>
    <n v="0"/>
    <n v="0"/>
    <x v="1107"/>
    <n v="927"/>
    <n v="4.5"/>
    <n v="4.5"/>
    <n v="2.1"/>
    <s v="4+"/>
    <x v="0"/>
    <n v="24"/>
    <n v="5"/>
    <n v="5"/>
    <n v="1"/>
  </r>
  <r>
    <n v="1470"/>
    <n v="517271093"/>
    <s v="Virtua Tennis Challenge"/>
    <n v="401727488"/>
    <s v="USD"/>
    <n v="4.99"/>
    <n v="1"/>
    <x v="1108"/>
    <n v="459"/>
    <n v="4"/>
    <n v="4"/>
    <n v="1.2"/>
    <s v="4+"/>
    <x v="0"/>
    <n v="39"/>
    <n v="4"/>
    <n v="9"/>
    <n v="1"/>
  </r>
  <r>
    <n v="1471"/>
    <n v="517329357"/>
    <s v="Dark Sky Weather"/>
    <n v="20826112"/>
    <s v="USD"/>
    <n v="3.99"/>
    <n v="1"/>
    <x v="1109"/>
    <n v="514"/>
    <n v="4"/>
    <n v="4.5"/>
    <s v="5.2.9"/>
    <s v="4+"/>
    <x v="2"/>
    <n v="37"/>
    <n v="3"/>
    <n v="1"/>
    <n v="1"/>
  </r>
  <r>
    <n v="1472"/>
    <n v="517409040"/>
    <s v="Translator !!"/>
    <n v="27192320"/>
    <s v="USD"/>
    <n v="9.99"/>
    <n v="1"/>
    <x v="928"/>
    <n v="4"/>
    <n v="4"/>
    <n v="3"/>
    <s v="1.6.2"/>
    <s v="4+"/>
    <x v="1"/>
    <n v="37"/>
    <n v="0"/>
    <n v="30"/>
    <n v="1"/>
  </r>
  <r>
    <n v="1473"/>
    <n v="517488939"/>
    <s v="Cortex Camera"/>
    <n v="3409920"/>
    <s v="USD"/>
    <n v="2.99"/>
    <n v="1"/>
    <x v="1110"/>
    <n v="14"/>
    <n v="4"/>
    <n v="4"/>
    <n v="2.12"/>
    <s v="4+"/>
    <x v="14"/>
    <n v="37"/>
    <n v="1"/>
    <n v="1"/>
    <n v="1"/>
  </r>
  <r>
    <n v="1474"/>
    <n v="517588534"/>
    <s v="銝絲蝘餃乩"/>
    <n v="61895680"/>
    <s v="USD"/>
    <n v="0"/>
    <n v="0"/>
    <x v="177"/>
    <n v="0"/>
    <n v="3"/>
    <n v="0"/>
    <s v="4.1.8"/>
    <s v="4+"/>
    <x v="17"/>
    <n v="38"/>
    <n v="0"/>
    <n v="2"/>
    <n v="1"/>
  </r>
  <r>
    <n v="1475"/>
    <n v="517642765"/>
    <s v="Weaphones: Firearms Simulator Volume 1"/>
    <n v="61468672"/>
    <s v="USD"/>
    <n v="2.99"/>
    <n v="1"/>
    <x v="754"/>
    <n v="72"/>
    <n v="4.5"/>
    <n v="4.5"/>
    <s v="2.3.1"/>
    <s v="12+"/>
    <x v="0"/>
    <n v="43"/>
    <n v="5"/>
    <n v="16"/>
    <n v="1"/>
  </r>
  <r>
    <n v="1476"/>
    <n v="517685886"/>
    <s v="Le Havre (The Harbor)"/>
    <n v="157290496"/>
    <s v="USD"/>
    <n v="4.99"/>
    <n v="1"/>
    <x v="1111"/>
    <n v="561"/>
    <n v="4.5"/>
    <n v="4.5"/>
    <s v="1.4.1"/>
    <s v="4+"/>
    <x v="0"/>
    <n v="47"/>
    <n v="5"/>
    <n v="1"/>
    <n v="1"/>
  </r>
  <r>
    <n v="1477"/>
    <n v="517812925"/>
    <s v="Block Story Premium"/>
    <n v="224559104"/>
    <s v="USD"/>
    <n v="2.99"/>
    <n v="1"/>
    <x v="1112"/>
    <n v="23"/>
    <n v="4"/>
    <n v="4.5"/>
    <s v="11.2.3"/>
    <s v="9+"/>
    <x v="0"/>
    <n v="37"/>
    <n v="5"/>
    <n v="1"/>
    <n v="1"/>
  </r>
  <r>
    <n v="1478"/>
    <n v="517871755"/>
    <s v="You Doodle - draw on photos &amp; pictures, add text"/>
    <n v="72188928"/>
    <s v="USD"/>
    <n v="0"/>
    <n v="0"/>
    <x v="1113"/>
    <n v="49"/>
    <n v="4.5"/>
    <n v="4.5"/>
    <s v="7.5.8"/>
    <s v="4+"/>
    <x v="14"/>
    <n v="37"/>
    <n v="5"/>
    <n v="18"/>
    <n v="1"/>
  </r>
  <r>
    <n v="1479"/>
    <n v="517989834"/>
    <s v="SuperPhoto - Photo Effects &amp; Filters"/>
    <n v="55636992"/>
    <s v="USD"/>
    <n v="0"/>
    <n v="0"/>
    <x v="1114"/>
    <n v="29"/>
    <n v="4.5"/>
    <n v="4.5"/>
    <n v="4.3899999999999997"/>
    <s v="4+"/>
    <x v="14"/>
    <n v="38"/>
    <n v="5"/>
    <n v="24"/>
    <n v="1"/>
  </r>
  <r>
    <n v="1480"/>
    <n v="518158653"/>
    <s v="FreePrints  Photos Delivered"/>
    <n v="112790528"/>
    <s v="USD"/>
    <n v="0"/>
    <n v="0"/>
    <x v="1115"/>
    <n v="0"/>
    <n v="5"/>
    <n v="0"/>
    <s v="2.11.3"/>
    <s v="4+"/>
    <x v="14"/>
    <n v="37"/>
    <n v="5"/>
    <n v="1"/>
    <n v="1"/>
  </r>
  <r>
    <n v="1481"/>
    <n v="518611020"/>
    <s v="隡-啁瑚鈭160"/>
    <n v="153457664"/>
    <s v="USD"/>
    <n v="0"/>
    <n v="0"/>
    <x v="1116"/>
    <n v="0"/>
    <n v="4.5"/>
    <n v="0"/>
    <n v="4.45"/>
    <s v="4+"/>
    <x v="3"/>
    <n v="38"/>
    <n v="0"/>
    <n v="2"/>
    <n v="1"/>
  </r>
  <r>
    <n v="1482"/>
    <n v="518684914"/>
    <s v="Depop - Buy, Sell and Share"/>
    <n v="85724160"/>
    <s v="USD"/>
    <n v="0"/>
    <n v="0"/>
    <x v="1117"/>
    <n v="109"/>
    <n v="4.5"/>
    <n v="4"/>
    <n v="1.35"/>
    <s v="12+"/>
    <x v="3"/>
    <n v="37"/>
    <n v="0"/>
    <n v="2"/>
    <n v="1"/>
  </r>
  <r>
    <n v="1483"/>
    <n v="518966501"/>
    <s v="憭拍-韐剔"/>
    <n v="211127296"/>
    <s v="USD"/>
    <n v="0"/>
    <n v="0"/>
    <x v="1118"/>
    <n v="14"/>
    <n v="4.5"/>
    <n v="5"/>
    <s v="6.0.0"/>
    <s v="17+"/>
    <x v="3"/>
    <n v="37"/>
    <n v="0"/>
    <n v="4"/>
    <n v="1"/>
  </r>
  <r>
    <n v="1484"/>
    <n v="519052678"/>
    <s v="FOCUS Online - Aktuelle Nachrichten"/>
    <n v="68831232"/>
    <s v="USD"/>
    <n v="0"/>
    <n v="0"/>
    <x v="1119"/>
    <n v="8"/>
    <n v="4.5"/>
    <n v="5"/>
    <n v="2.282"/>
    <s v="12+"/>
    <x v="19"/>
    <n v="37"/>
    <n v="5"/>
    <n v="2"/>
    <n v="1"/>
  </r>
  <r>
    <n v="1485"/>
    <n v="519077434"/>
    <s v="Text 2 Group Pro - Quickly send SMS messages"/>
    <n v="49426432"/>
    <s v="USD"/>
    <n v="2.99"/>
    <n v="1"/>
    <x v="388"/>
    <n v="277"/>
    <n v="4"/>
    <n v="4.5"/>
    <n v="7.5"/>
    <s v="4+"/>
    <x v="1"/>
    <n v="38"/>
    <n v="5"/>
    <n v="15"/>
    <n v="1"/>
  </r>
  <r>
    <n v="1486"/>
    <n v="519131315"/>
    <s v="晞踴准扎喋砍Ｕ"/>
    <n v="50291712"/>
    <s v="USD"/>
    <n v="0"/>
    <n v="0"/>
    <x v="197"/>
    <n v="0"/>
    <n v="0"/>
    <n v="0"/>
    <s v="12.0.11"/>
    <s v="17+"/>
    <x v="18"/>
    <n v="37"/>
    <n v="0"/>
    <n v="1"/>
    <n v="1"/>
  </r>
  <r>
    <n v="1487"/>
    <n v="519296448"/>
    <s v="Onion Browser - Secure &amp; Anonymous Web with Tor"/>
    <n v="42329088"/>
    <s v="USD"/>
    <n v="0"/>
    <n v="0"/>
    <x v="1120"/>
    <n v="1"/>
    <n v="3.5"/>
    <n v="5"/>
    <s v="1.7.6"/>
    <s v="17+"/>
    <x v="7"/>
    <n v="37"/>
    <n v="3"/>
    <n v="1"/>
    <n v="1"/>
  </r>
  <r>
    <n v="1488"/>
    <n v="519530925"/>
    <s v="Visual Anatomy"/>
    <n v="215178240"/>
    <s v="USD"/>
    <n v="2.99"/>
    <n v="1"/>
    <x v="1121"/>
    <n v="28"/>
    <n v="4.5"/>
    <n v="4.5"/>
    <n v="5.5"/>
    <s v="12+"/>
    <x v="21"/>
    <n v="37"/>
    <n v="5"/>
    <n v="4"/>
    <n v="1"/>
  </r>
  <r>
    <n v="1489"/>
    <n v="519640317"/>
    <s v="Alice in the Mirrors of Albion: Hidden object game"/>
    <n v="1222732800"/>
    <s v="USD"/>
    <n v="0"/>
    <n v="0"/>
    <x v="1122"/>
    <n v="50"/>
    <n v="4"/>
    <n v="4.5"/>
    <s v="5.9.3"/>
    <s v="4+"/>
    <x v="0"/>
    <n v="37"/>
    <n v="5"/>
    <n v="7"/>
    <n v="1"/>
  </r>
  <r>
    <n v="1490"/>
    <n v="519781433"/>
    <s v="Burrito Bison"/>
    <n v="58088448"/>
    <s v="USD"/>
    <n v="0.99"/>
    <n v="1"/>
    <x v="1123"/>
    <n v="7"/>
    <n v="4"/>
    <n v="3.5"/>
    <n v="1.4"/>
    <s v="12+"/>
    <x v="0"/>
    <n v="37"/>
    <n v="5"/>
    <n v="1"/>
    <n v="1"/>
  </r>
  <r>
    <n v="1491"/>
    <n v="519817714"/>
    <s v="Credit Karma: Free Credit Scores, Reports &amp; Alerts"/>
    <n v="95494144"/>
    <s v="USD"/>
    <n v="0"/>
    <n v="0"/>
    <x v="1124"/>
    <n v="181"/>
    <n v="5"/>
    <n v="5"/>
    <s v="4.11.1"/>
    <s v="4+"/>
    <x v="5"/>
    <n v="37"/>
    <n v="0"/>
    <n v="1"/>
    <n v="1"/>
  </r>
  <r>
    <n v="1492"/>
    <n v="519952689"/>
    <s v="蝧潭隞-芯蛹蝞瘣"/>
    <n v="98640896"/>
    <s v="USD"/>
    <n v="0"/>
    <n v="0"/>
    <x v="314"/>
    <n v="0"/>
    <n v="1.5"/>
    <n v="0"/>
    <s v="6.1.2"/>
    <s v="17+"/>
    <x v="5"/>
    <n v="38"/>
    <n v="0"/>
    <n v="1"/>
    <n v="1"/>
  </r>
  <r>
    <n v="1493"/>
    <n v="520777858"/>
    <s v="The Sandbox - Building &amp; Crafting a Pixel World!"/>
    <n v="171482112"/>
    <s v="USD"/>
    <n v="0"/>
    <n v="0"/>
    <x v="1125"/>
    <n v="258"/>
    <n v="4.5"/>
    <n v="4.5"/>
    <n v="2"/>
    <s v="4+"/>
    <x v="0"/>
    <n v="38"/>
    <n v="5"/>
    <n v="45"/>
    <n v="1"/>
  </r>
  <r>
    <n v="1494"/>
    <n v="520978510"/>
    <s v="ZENFORMS: Protectors"/>
    <n v="111136768"/>
    <s v="USD"/>
    <n v="1.99"/>
    <n v="1"/>
    <x v="1126"/>
    <n v="25"/>
    <n v="4"/>
    <n v="4.5"/>
    <s v="1.3.6"/>
    <s v="12+"/>
    <x v="0"/>
    <n v="40"/>
    <n v="2"/>
    <n v="1"/>
    <n v="1"/>
  </r>
  <r>
    <n v="1495"/>
    <n v="521207075"/>
    <s v="RetailMeNot Shopping Deals, Coupons, Savings"/>
    <n v="133086208"/>
    <s v="USD"/>
    <n v="0"/>
    <n v="0"/>
    <x v="1127"/>
    <n v="14"/>
    <n v="4.5"/>
    <n v="4.5"/>
    <n v="4.25"/>
    <s v="4+"/>
    <x v="3"/>
    <n v="37"/>
    <n v="0"/>
    <n v="1"/>
    <n v="1"/>
  </r>
  <r>
    <n v="1497"/>
    <n v="521577043"/>
    <s v="VinoCell: manage your wine cellar like a pro"/>
    <n v="37157888"/>
    <s v="USD"/>
    <n v="8.99"/>
    <n v="1"/>
    <x v="220"/>
    <n v="20"/>
    <n v="4"/>
    <n v="4.5"/>
    <s v="3.5.1"/>
    <s v="17+"/>
    <x v="18"/>
    <n v="37"/>
    <n v="5"/>
    <n v="6"/>
    <n v="1"/>
  </r>
  <r>
    <n v="1498"/>
    <n v="521633439"/>
    <s v="Dokuro"/>
    <n v="146078720"/>
    <s v="USD"/>
    <n v="1.99"/>
    <n v="1"/>
    <x v="647"/>
    <n v="4"/>
    <n v="4.5"/>
    <n v="5"/>
    <s v="1.2.6"/>
    <s v="9+"/>
    <x v="0"/>
    <n v="40"/>
    <n v="2"/>
    <n v="1"/>
    <n v="1"/>
  </r>
  <r>
    <n v="1499"/>
    <n v="521640355"/>
    <s v="Toca Train"/>
    <n v="81991680"/>
    <s v="USD"/>
    <n v="2.99"/>
    <n v="1"/>
    <x v="1128"/>
    <n v="25"/>
    <n v="4"/>
    <n v="3.5"/>
    <s v="1.0.5"/>
    <s v="4+"/>
    <x v="16"/>
    <n v="40"/>
    <n v="5"/>
    <n v="18"/>
    <n v="1"/>
  </r>
  <r>
    <n v="1500"/>
    <n v="521640648"/>
    <s v="Toca Band"/>
    <n v="323621888"/>
    <s v="USD"/>
    <n v="2.99"/>
    <n v="1"/>
    <x v="1129"/>
    <n v="110"/>
    <n v="4.5"/>
    <n v="3.5"/>
    <s v="1.0.6"/>
    <s v="4+"/>
    <x v="16"/>
    <n v="40"/>
    <n v="5"/>
    <n v="1"/>
    <n v="1"/>
  </r>
  <r>
    <n v="1501"/>
    <n v="521671873"/>
    <s v="My Singing Monsters"/>
    <n v="240521216"/>
    <s v="USD"/>
    <n v="0"/>
    <n v="0"/>
    <x v="1130"/>
    <n v="1445"/>
    <n v="4.5"/>
    <n v="5"/>
    <s v="2.0.8"/>
    <s v="4+"/>
    <x v="0"/>
    <n v="37"/>
    <n v="5"/>
    <n v="7"/>
    <n v="1"/>
  </r>
  <r>
    <n v="1502"/>
    <n v="521922264"/>
    <s v="PIP Camera-Selfie Cam&amp;Pic Collage&amp;Photo Editor"/>
    <n v="74172416"/>
    <s v="USD"/>
    <n v="0"/>
    <n v="0"/>
    <x v="1131"/>
    <n v="26"/>
    <n v="4.5"/>
    <n v="5"/>
    <s v="3.2.2"/>
    <s v="4+"/>
    <x v="14"/>
    <n v="40"/>
    <n v="5"/>
    <n v="2"/>
    <n v="1"/>
  </r>
  <r>
    <n v="1504"/>
    <n v="522008611"/>
    <s v="ATracker - Daily Task and Time Tracking"/>
    <n v="153064448"/>
    <s v="USD"/>
    <n v="0"/>
    <n v="0"/>
    <x v="562"/>
    <n v="34"/>
    <n v="4.5"/>
    <n v="4.5"/>
    <n v="8.6999999999999993"/>
    <s v="4+"/>
    <x v="1"/>
    <n v="37"/>
    <n v="5"/>
    <n v="12"/>
    <n v="1"/>
  </r>
  <r>
    <n v="1505"/>
    <n v="522029577"/>
    <s v="Brutal Street"/>
    <n v="68812800"/>
    <s v="USD"/>
    <n v="0"/>
    <n v="0"/>
    <x v="1132"/>
    <n v="0"/>
    <n v="4.5"/>
    <n v="0"/>
    <s v="2.8.0"/>
    <s v="12+"/>
    <x v="0"/>
    <n v="37"/>
    <n v="5"/>
    <n v="7"/>
    <n v="1"/>
  </r>
  <r>
    <n v="1506"/>
    <n v="522309966"/>
    <s v="喋扼"/>
    <n v="187158528"/>
    <s v="USD"/>
    <n v="4.99"/>
    <n v="1"/>
    <x v="197"/>
    <n v="0"/>
    <n v="0"/>
    <n v="0"/>
    <n v="2"/>
    <s v="4+"/>
    <x v="0"/>
    <n v="38"/>
    <n v="5"/>
    <n v="1"/>
    <n v="1"/>
  </r>
  <r>
    <n v="1508"/>
    <n v="522408559"/>
    <s v="Slots - Pharaoh's Way"/>
    <n v="76591104"/>
    <s v="USD"/>
    <n v="0"/>
    <n v="0"/>
    <x v="1133"/>
    <n v="69"/>
    <n v="4.5"/>
    <n v="4"/>
    <s v="7.4.0"/>
    <s v="12+"/>
    <x v="0"/>
    <n v="43"/>
    <n v="4"/>
    <n v="1"/>
    <n v="1"/>
  </r>
  <r>
    <n v="1511"/>
    <n v="522626820"/>
    <s v="iTranslate Voice - Speak &amp; Translate in Real Time"/>
    <n v="56189952"/>
    <s v="USD"/>
    <n v="6.99"/>
    <n v="1"/>
    <x v="1134"/>
    <n v="81"/>
    <n v="4"/>
    <n v="4"/>
    <s v="3.1.5"/>
    <s v="4+"/>
    <x v="1"/>
    <n v="37"/>
    <n v="5"/>
    <n v="22"/>
    <n v="1"/>
  </r>
  <r>
    <n v="1512"/>
    <n v="522687241"/>
    <s v="The Official DVSA Highway Code"/>
    <n v="67291136"/>
    <s v="USD"/>
    <n v="3.99"/>
    <n v="1"/>
    <x v="197"/>
    <n v="0"/>
    <n v="0"/>
    <n v="0"/>
    <n v="2.2999999999999998"/>
    <s v="4+"/>
    <x v="16"/>
    <n v="38"/>
    <n v="0"/>
    <n v="1"/>
    <n v="1"/>
  </r>
  <r>
    <n v="1513"/>
    <n v="522700349"/>
    <s v="曇悖敺桐-摰憭遢曹澈辣"/>
    <n v="63563776"/>
    <s v="USD"/>
    <n v="0"/>
    <n v="0"/>
    <x v="353"/>
    <n v="11"/>
    <n v="4"/>
    <n v="5"/>
    <s v="5.1.3"/>
    <s v="4+"/>
    <x v="1"/>
    <n v="37"/>
    <n v="0"/>
    <n v="1"/>
    <n v="1"/>
  </r>
  <r>
    <n v="1515"/>
    <n v="522826277"/>
    <s v="Remind: Fast, Efficient School Messaging"/>
    <n v="117131264"/>
    <s v="USD"/>
    <n v="0"/>
    <n v="0"/>
    <x v="1135"/>
    <n v="60"/>
    <n v="4.5"/>
    <n v="4.5"/>
    <s v="7.10.1"/>
    <s v="4+"/>
    <x v="16"/>
    <n v="37"/>
    <n v="5"/>
    <n v="6"/>
    <n v="1"/>
  </r>
  <r>
    <n v="1516"/>
    <n v="523063187"/>
    <s v="摰-怎摮摮輻冗"/>
    <n v="120731648"/>
    <s v="USD"/>
    <n v="0"/>
    <n v="0"/>
    <x v="1136"/>
    <n v="1"/>
    <n v="4.5"/>
    <n v="5"/>
    <s v="7.3.0"/>
    <s v="17+"/>
    <x v="12"/>
    <n v="38"/>
    <n v="0"/>
    <n v="2"/>
    <n v="1"/>
  </r>
  <r>
    <n v="1517"/>
    <n v="523403945"/>
    <s v="Best Skins Creator Pro - for Minecraft PE &amp; PC"/>
    <n v="36002816"/>
    <s v="USD"/>
    <n v="1.99"/>
    <n v="1"/>
    <x v="1137"/>
    <n v="48"/>
    <n v="4"/>
    <n v="4.5"/>
    <s v="5.3.5"/>
    <s v="4+"/>
    <x v="7"/>
    <n v="37"/>
    <n v="5"/>
    <n v="2"/>
    <n v="1"/>
  </r>
  <r>
    <n v="1518"/>
    <n v="523497998"/>
    <s v="(FRIL) - 皞頞喳漲No.1 柴芥Ｕ"/>
    <n v="68782080"/>
    <s v="USD"/>
    <n v="0"/>
    <n v="0"/>
    <x v="561"/>
    <n v="0"/>
    <n v="4"/>
    <n v="0"/>
    <s v="6.6.0"/>
    <s v="17+"/>
    <x v="3"/>
    <n v="37"/>
    <n v="5"/>
    <n v="1"/>
    <n v="1"/>
  </r>
  <r>
    <n v="1519"/>
    <n v="523520711"/>
    <s v="PopCamPhoto"/>
    <n v="52942848"/>
    <s v="USD"/>
    <n v="0"/>
    <n v="0"/>
    <x v="327"/>
    <n v="3"/>
    <n v="4"/>
    <n v="5"/>
    <s v="4.0.8"/>
    <s v="4+"/>
    <x v="14"/>
    <n v="38"/>
    <n v="0"/>
    <n v="9"/>
    <n v="1"/>
  </r>
  <r>
    <n v="1520"/>
    <n v="523540409"/>
    <s v="Nearpod"/>
    <n v="75843584"/>
    <s v="USD"/>
    <n v="0"/>
    <n v="0"/>
    <x v="1138"/>
    <n v="1"/>
    <n v="4"/>
    <n v="2"/>
    <s v="9.8.5"/>
    <s v="4+"/>
    <x v="16"/>
    <n v="37"/>
    <n v="5"/>
    <n v="31"/>
    <n v="1"/>
  </r>
  <r>
    <n v="1521"/>
    <n v="524299475"/>
    <s v="AutoRap by Smule"/>
    <n v="71257088"/>
    <s v="USD"/>
    <n v="0"/>
    <n v="0"/>
    <x v="1139"/>
    <n v="514"/>
    <n v="4"/>
    <n v="3.5"/>
    <s v="2.3.5"/>
    <s v="12+"/>
    <x v="6"/>
    <n v="37"/>
    <n v="5"/>
    <n v="12"/>
    <n v="1"/>
  </r>
  <r>
    <n v="1522"/>
    <n v="524359189"/>
    <s v="The Amazing Spider-Man"/>
    <n v="829148559"/>
    <s v="USD"/>
    <n v="6.99"/>
    <n v="1"/>
    <x v="1140"/>
    <n v="10970"/>
    <n v="4.5"/>
    <n v="4"/>
    <s v="1.0.3"/>
    <s v="12+"/>
    <x v="0"/>
    <n v="39"/>
    <n v="4"/>
    <n v="12"/>
    <n v="1"/>
  </r>
  <r>
    <n v="1523"/>
    <n v="524509185"/>
    <s v="Temple Run: Brave"/>
    <n v="130115584"/>
    <s v="USD"/>
    <n v="1.99"/>
    <n v="1"/>
    <x v="1141"/>
    <n v="386"/>
    <n v="4"/>
    <n v="4"/>
    <n v="1.6"/>
    <s v="4+"/>
    <x v="0"/>
    <n v="40"/>
    <n v="5"/>
    <n v="1"/>
    <n v="1"/>
  </r>
  <r>
    <n v="1524"/>
    <n v="524644575"/>
    <s v="BabyScope - Prenatal Listener"/>
    <n v="61694976"/>
    <s v="USD"/>
    <n v="4.99"/>
    <n v="1"/>
    <x v="895"/>
    <n v="51"/>
    <n v="3"/>
    <n v="4"/>
    <s v="4.7.0"/>
    <s v="4+"/>
    <x v="7"/>
    <n v="37"/>
    <n v="5"/>
    <n v="1"/>
    <n v="1"/>
  </r>
  <r>
    <n v="1526"/>
    <n v="524988885"/>
    <s v="realMyst"/>
    <n v="1043664896"/>
    <s v="USD"/>
    <n v="6.99"/>
    <n v="1"/>
    <x v="1142"/>
    <n v="59"/>
    <n v="4"/>
    <n v="4"/>
    <s v="1.1.1"/>
    <s v="12+"/>
    <x v="0"/>
    <n v="37"/>
    <n v="5"/>
    <n v="1"/>
    <n v="1"/>
  </r>
  <r>
    <n v="1527"/>
    <n v="525176875"/>
    <s v="Sun Surveyor - Sun &amp; Moon Visualization Tool"/>
    <n v="26597376"/>
    <s v="USD"/>
    <n v="9.99"/>
    <n v="1"/>
    <x v="1143"/>
    <n v="14"/>
    <n v="5"/>
    <n v="5"/>
    <s v="2.4.2"/>
    <s v="4+"/>
    <x v="14"/>
    <n v="35"/>
    <n v="4"/>
    <n v="21"/>
    <n v="1"/>
  </r>
  <r>
    <n v="1528"/>
    <n v="525195399"/>
    <s v="Shogi"/>
    <n v="17691648"/>
    <s v="USD"/>
    <n v="0"/>
    <n v="0"/>
    <x v="674"/>
    <n v="3"/>
    <n v="4"/>
    <n v="5"/>
    <n v="4.1100000000000003"/>
    <s v="4+"/>
    <x v="0"/>
    <n v="37"/>
    <n v="4"/>
    <n v="2"/>
    <n v="1"/>
  </r>
  <r>
    <n v="1529"/>
    <n v="525246631"/>
    <s v="Fair Food Maker Game - Make Yummy Carnival Treats"/>
    <n v="111604736"/>
    <s v="USD"/>
    <n v="0"/>
    <n v="0"/>
    <x v="1144"/>
    <n v="93"/>
    <n v="4"/>
    <n v="4"/>
    <n v="2.1"/>
    <s v="4+"/>
    <x v="0"/>
    <n v="38"/>
    <n v="5"/>
    <n v="1"/>
    <n v="1"/>
  </r>
  <r>
    <n v="1530"/>
    <n v="525507410"/>
    <s v="Potty Time with Elmo"/>
    <n v="47083520"/>
    <s v="USD"/>
    <n v="2.99"/>
    <n v="1"/>
    <x v="1145"/>
    <n v="53"/>
    <n v="3.5"/>
    <n v="2"/>
    <n v="3"/>
    <s v="4+"/>
    <x v="16"/>
    <n v="43"/>
    <n v="5"/>
    <n v="1"/>
    <n v="1"/>
  </r>
  <r>
    <n v="1531"/>
    <n v="525781368"/>
    <s v="My Mixtapez Music"/>
    <n v="84864000"/>
    <s v="USD"/>
    <n v="0"/>
    <n v="0"/>
    <x v="1146"/>
    <n v="2"/>
    <n v="4.5"/>
    <n v="3.5"/>
    <s v="7.0.57"/>
    <s v="12+"/>
    <x v="6"/>
    <n v="25"/>
    <n v="0"/>
    <n v="1"/>
    <n v="1"/>
  </r>
  <r>
    <n v="1532"/>
    <n v="525790167"/>
    <s v="Fuel Rewards簧 program"/>
    <n v="58839040"/>
    <s v="USD"/>
    <n v="0"/>
    <n v="0"/>
    <x v="1147"/>
    <n v="495"/>
    <n v="4.5"/>
    <n v="4.5"/>
    <s v="2.5.4"/>
    <s v="4+"/>
    <x v="3"/>
    <n v="37"/>
    <n v="0"/>
    <n v="1"/>
    <n v="1"/>
  </r>
  <r>
    <n v="1533"/>
    <n v="525818572"/>
    <s v="Poop Break"/>
    <n v="6529024"/>
    <s v="USD"/>
    <n v="0.99"/>
    <n v="1"/>
    <x v="483"/>
    <n v="2"/>
    <n v="4"/>
    <n v="3.5"/>
    <s v="1.3.1"/>
    <s v="9+"/>
    <x v="7"/>
    <n v="37"/>
    <n v="0"/>
    <n v="1"/>
    <n v="1"/>
  </r>
  <r>
    <n v="1534"/>
    <n v="525818839"/>
    <s v="Plague Inc."/>
    <n v="95603712"/>
    <s v="USD"/>
    <n v="0.99"/>
    <n v="1"/>
    <x v="1148"/>
    <n v="406"/>
    <n v="4.5"/>
    <n v="4.5"/>
    <s v="1.14.1"/>
    <s v="12+"/>
    <x v="0"/>
    <n v="40"/>
    <n v="5"/>
    <n v="14"/>
    <n v="1"/>
  </r>
  <r>
    <n v="1535"/>
    <n v="525929300"/>
    <s v="DiveChamp"/>
    <n v="41779200"/>
    <s v="USD"/>
    <n v="0.99"/>
    <n v="1"/>
    <x v="1149"/>
    <n v="133"/>
    <n v="4.5"/>
    <n v="4.5"/>
    <n v="1.22"/>
    <s v="4+"/>
    <x v="0"/>
    <n v="43"/>
    <n v="5"/>
    <n v="1"/>
    <n v="1"/>
  </r>
  <r>
    <n v="1536"/>
    <n v="526011730"/>
    <s v="Tom Loves Angela"/>
    <n v="53489664"/>
    <s v="USD"/>
    <n v="0.99"/>
    <n v="1"/>
    <x v="1150"/>
    <n v="129"/>
    <n v="4"/>
    <n v="4"/>
    <n v="2"/>
    <s v="4+"/>
    <x v="13"/>
    <n v="43"/>
    <n v="0"/>
    <n v="13"/>
    <n v="1"/>
  </r>
  <r>
    <n v="1537"/>
    <n v="526012271"/>
    <s v="Tom Loves Angela for iPad"/>
    <n v="55357440"/>
    <s v="USD"/>
    <n v="2.99"/>
    <n v="1"/>
    <x v="883"/>
    <n v="1060"/>
    <n v="4"/>
    <n v="4.5"/>
    <n v="2"/>
    <s v="4+"/>
    <x v="13"/>
    <n v="26"/>
    <n v="4"/>
    <n v="13"/>
    <n v="1"/>
  </r>
  <r>
    <n v="1538"/>
    <n v="526590469"/>
    <s v="Jake's Never Land Pirate School"/>
    <n v="303058944"/>
    <s v="USD"/>
    <n v="0.99"/>
    <n v="1"/>
    <x v="1151"/>
    <n v="398"/>
    <n v="4"/>
    <n v="4"/>
    <s v="1.0.7"/>
    <s v="4+"/>
    <x v="13"/>
    <n v="40"/>
    <n v="5"/>
    <n v="1"/>
    <n v="1"/>
  </r>
  <r>
    <n v="1539"/>
    <n v="526641427"/>
    <s v="Flow Free"/>
    <n v="20669440"/>
    <s v="USD"/>
    <n v="0"/>
    <n v="0"/>
    <x v="1152"/>
    <n v="3428"/>
    <n v="4.5"/>
    <n v="4.5"/>
    <n v="2.9"/>
    <s v="4+"/>
    <x v="0"/>
    <n v="38"/>
    <n v="5"/>
    <n v="11"/>
    <n v="1"/>
  </r>
  <r>
    <n v="1540"/>
    <n v="526783584"/>
    <s v="Pixlr - Photo Collages, Effects, Overlays, Filters"/>
    <n v="73878528"/>
    <s v="USD"/>
    <n v="0"/>
    <n v="0"/>
    <x v="1153"/>
    <n v="4"/>
    <n v="4"/>
    <n v="3.5"/>
    <s v="3.1.2"/>
    <s v="4+"/>
    <x v="14"/>
    <n v="37"/>
    <n v="5"/>
    <n v="11"/>
    <n v="1"/>
  </r>
  <r>
    <n v="1541"/>
    <n v="526819635"/>
    <s v="JaxReady"/>
    <n v="8352768"/>
    <s v="USD"/>
    <n v="0"/>
    <n v="0"/>
    <x v="177"/>
    <n v="4"/>
    <n v="3.5"/>
    <n v="1.5"/>
    <s v="6.0.1"/>
    <s v="17+"/>
    <x v="2"/>
    <n v="37"/>
    <n v="5"/>
    <n v="1"/>
    <n v="1"/>
  </r>
  <r>
    <n v="1542"/>
    <n v="526831380"/>
    <s v="Storm Shield"/>
    <n v="26501120"/>
    <s v="USD"/>
    <n v="2.99"/>
    <n v="1"/>
    <x v="1154"/>
    <n v="994"/>
    <n v="4.5"/>
    <n v="5"/>
    <s v="3.8.3"/>
    <s v="12+"/>
    <x v="2"/>
    <n v="38"/>
    <n v="5"/>
    <n v="1"/>
    <n v="1"/>
  </r>
  <r>
    <n v="1543"/>
    <n v="527143310"/>
    <s v="CamCard HD -business card scanner &amp; reader"/>
    <n v="80380928"/>
    <s v="USD"/>
    <n v="7.99"/>
    <n v="1"/>
    <x v="242"/>
    <n v="13"/>
    <n v="4"/>
    <n v="4.5"/>
    <s v="1.2.10"/>
    <s v="4+"/>
    <x v="11"/>
    <n v="24"/>
    <n v="5"/>
    <n v="7"/>
    <n v="1"/>
  </r>
  <r>
    <n v="1544"/>
    <n v="527173191"/>
    <s v="Pumped: BMX"/>
    <n v="38629376"/>
    <s v="USD"/>
    <n v="1.99"/>
    <n v="1"/>
    <x v="1155"/>
    <n v="76"/>
    <n v="5"/>
    <n v="4.5"/>
    <n v="1.6"/>
    <s v="4+"/>
    <x v="0"/>
    <n v="43"/>
    <n v="5"/>
    <n v="13"/>
    <n v="1"/>
  </r>
  <r>
    <n v="1545"/>
    <n v="527219710"/>
    <s v="Sworkit - Custom Workouts for Exercise &amp; Fitness"/>
    <n v="143166464"/>
    <s v="USD"/>
    <n v="0"/>
    <n v="0"/>
    <x v="1156"/>
    <n v="348"/>
    <n v="5"/>
    <n v="5"/>
    <s v="5.4.1"/>
    <s v="4+"/>
    <x v="12"/>
    <n v="37"/>
    <n v="5"/>
    <n v="12"/>
    <n v="1"/>
  </r>
  <r>
    <n v="1546"/>
    <n v="527358348"/>
    <s v="Fieldrunners 2"/>
    <n v="89068544"/>
    <s v="USD"/>
    <n v="2.99"/>
    <n v="1"/>
    <x v="1157"/>
    <n v="11"/>
    <n v="5"/>
    <n v="3.5"/>
    <s v="1.9.177609"/>
    <s v="9+"/>
    <x v="0"/>
    <n v="37"/>
    <n v="0"/>
    <n v="1"/>
    <n v="1"/>
  </r>
  <r>
    <n v="1547"/>
    <n v="527445936"/>
    <s v="Photo Editor by Aviary"/>
    <n v="36269056"/>
    <s v="USD"/>
    <n v="0"/>
    <n v="0"/>
    <x v="1158"/>
    <n v="741"/>
    <n v="4.5"/>
    <n v="5"/>
    <s v="4.6.1"/>
    <s v="12+"/>
    <x v="14"/>
    <n v="37"/>
    <n v="5"/>
    <n v="23"/>
    <n v="1"/>
  </r>
  <r>
    <n v="1548"/>
    <n v="527705255"/>
    <s v="Hurricane Tracker WESH 2 Orlando, Central Florida"/>
    <n v="29992960"/>
    <s v="USD"/>
    <n v="0"/>
    <n v="0"/>
    <x v="1023"/>
    <n v="84"/>
    <n v="4"/>
    <n v="4.5"/>
    <n v="4.0999999999999996"/>
    <s v="4+"/>
    <x v="2"/>
    <n v="37"/>
    <n v="1"/>
    <n v="1"/>
    <n v="1"/>
  </r>
  <r>
    <n v="1549"/>
    <n v="528122602"/>
    <s v="Bluebeam Revu"/>
    <n v="150128640"/>
    <s v="USD"/>
    <n v="9.99"/>
    <n v="1"/>
    <x v="448"/>
    <n v="2"/>
    <n v="3"/>
    <n v="2"/>
    <s v="3.8.4"/>
    <s v="4+"/>
    <x v="1"/>
    <n v="24"/>
    <n v="5"/>
    <n v="1"/>
    <n v="1"/>
  </r>
  <r>
    <n v="1551"/>
    <n v="528532387"/>
    <s v="踴銋獢 - 辣寞餉”"/>
    <n v="103106560"/>
    <s v="USD"/>
    <n v="0"/>
    <n v="0"/>
    <x v="1159"/>
    <n v="3"/>
    <n v="4.5"/>
    <n v="5"/>
    <s v="7.13.0"/>
    <s v="4+"/>
    <x v="15"/>
    <n v="37"/>
    <n v="5"/>
    <n v="1"/>
    <n v="1"/>
  </r>
  <r>
    <n v="1552"/>
    <n v="528805631"/>
    <s v="Where's My Perry?"/>
    <n v="126416896"/>
    <s v="USD"/>
    <n v="2.99"/>
    <n v="1"/>
    <x v="1160"/>
    <n v="123"/>
    <n v="4.5"/>
    <n v="3.5"/>
    <s v="1.7.7.78"/>
    <s v="4+"/>
    <x v="0"/>
    <n v="38"/>
    <n v="5"/>
    <n v="14"/>
    <n v="1"/>
  </r>
  <r>
    <n v="1553"/>
    <n v="528919633"/>
    <s v="Seeds Pro For Minecraft - Server, Skins, Community"/>
    <n v="29258752"/>
    <s v="USD"/>
    <n v="1.99"/>
    <n v="1"/>
    <x v="1161"/>
    <n v="18"/>
    <n v="4.5"/>
    <n v="3.5"/>
    <s v="8.0.5"/>
    <s v="9+"/>
    <x v="0"/>
    <n v="40"/>
    <n v="5"/>
    <n v="1"/>
    <n v="1"/>
  </r>
  <r>
    <n v="1555"/>
    <n v="529092160"/>
    <s v="隞憭湔 - 剔圈韏悖迂銋憸"/>
    <n v="108229632"/>
    <s v="USD"/>
    <n v="0"/>
    <n v="0"/>
    <x v="1162"/>
    <n v="0"/>
    <n v="4.5"/>
    <n v="0"/>
    <s v="6.1.5"/>
    <s v="17+"/>
    <x v="19"/>
    <n v="38"/>
    <n v="4"/>
    <n v="2"/>
    <n v="1"/>
  </r>
  <r>
    <n v="1556"/>
    <n v="529096189"/>
    <s v="Granny Smith"/>
    <n v="68317184"/>
    <s v="USD"/>
    <n v="1.99"/>
    <n v="1"/>
    <x v="1163"/>
    <n v="1902"/>
    <n v="4.5"/>
    <n v="4.5"/>
    <s v="1.3.1"/>
    <s v="4+"/>
    <x v="0"/>
    <n v="43"/>
    <n v="5"/>
    <n v="1"/>
    <n v="1"/>
  </r>
  <r>
    <n v="1557"/>
    <n v="529096824"/>
    <s v="Lep's World 2 Plus - super best platformer games"/>
    <n v="66832384"/>
    <s v="USD"/>
    <n v="0.99"/>
    <n v="1"/>
    <x v="1164"/>
    <n v="79"/>
    <n v="4.5"/>
    <n v="4.5"/>
    <s v="2.6.5"/>
    <s v="4+"/>
    <x v="0"/>
    <n v="40"/>
    <n v="5"/>
    <n v="3"/>
    <n v="1"/>
  </r>
  <r>
    <n v="1558"/>
    <n v="529379082"/>
    <s v="Lyft"/>
    <n v="157950976"/>
    <s v="USD"/>
    <n v="0"/>
    <n v="0"/>
    <x v="1165"/>
    <n v="414"/>
    <n v="4.5"/>
    <n v="4.5"/>
    <s v="4.33.3"/>
    <s v="4+"/>
    <x v="8"/>
    <n v="37"/>
    <n v="0"/>
    <n v="1"/>
    <n v="1"/>
  </r>
  <r>
    <n v="1559"/>
    <n v="529443604"/>
    <s v="SnoreLab : Record Your Snoring"/>
    <n v="56814592"/>
    <s v="USD"/>
    <n v="0"/>
    <n v="0"/>
    <x v="695"/>
    <n v="266"/>
    <n v="4.5"/>
    <n v="4.5"/>
    <s v="3.7.3"/>
    <s v="12+"/>
    <x v="21"/>
    <n v="38"/>
    <n v="5"/>
    <n v="9"/>
    <n v="1"/>
  </r>
  <r>
    <n v="1561"/>
    <n v="529479190"/>
    <s v="Clash of Clans"/>
    <n v="116476928"/>
    <s v="USD"/>
    <n v="0"/>
    <n v="0"/>
    <x v="1166"/>
    <n v="579"/>
    <n v="4.5"/>
    <n v="4.5"/>
    <s v="9.24.12"/>
    <s v="9+"/>
    <x v="0"/>
    <n v="38"/>
    <n v="5"/>
    <n v="18"/>
    <n v="1"/>
  </r>
  <r>
    <n v="1562"/>
    <n v="529646208"/>
    <s v="Frax HD - The First Realtime Immersive Fractals"/>
    <n v="94023680"/>
    <s v="USD"/>
    <n v="1.99"/>
    <n v="1"/>
    <x v="1167"/>
    <n v="20"/>
    <n v="5"/>
    <n v="5"/>
    <s v="1.4.2"/>
    <s v="4+"/>
    <x v="13"/>
    <n v="24"/>
    <n v="5"/>
    <n v="8"/>
    <n v="1"/>
  </r>
  <r>
    <n v="1563"/>
    <n v="529652920"/>
    <s v="Zombie Tsunami"/>
    <n v="115895296"/>
    <s v="USD"/>
    <n v="0"/>
    <n v="0"/>
    <x v="1168"/>
    <n v="83"/>
    <n v="4.5"/>
    <n v="4.5"/>
    <s v="3.6.3"/>
    <s v="4+"/>
    <x v="0"/>
    <n v="38"/>
    <n v="5"/>
    <n v="14"/>
    <n v="1"/>
  </r>
  <r>
    <n v="1564"/>
    <n v="529815782"/>
    <s v="The Wonder Weeks"/>
    <n v="28716032"/>
    <s v="USD"/>
    <n v="1.99"/>
    <n v="1"/>
    <x v="263"/>
    <n v="5"/>
    <n v="2.5"/>
    <n v="3"/>
    <s v="6.1.82"/>
    <s v="17+"/>
    <x v="12"/>
    <n v="37"/>
    <n v="4"/>
    <n v="1"/>
    <n v="1"/>
  </r>
  <r>
    <n v="1565"/>
    <n v="529997671"/>
    <s v="Disney Channel  Watch Full Episodes, Movies &amp; TV"/>
    <n v="132038656"/>
    <s v="USD"/>
    <n v="0"/>
    <n v="0"/>
    <x v="1169"/>
    <n v="37"/>
    <n v="3.5"/>
    <n v="3.5"/>
    <s v="5.7.0"/>
    <s v="4+"/>
    <x v="13"/>
    <n v="37"/>
    <n v="5"/>
    <n v="1"/>
    <n v="1"/>
  </r>
  <r>
    <n v="1566"/>
    <n v="530001625"/>
    <s v="Disney Junior  Watch Full Episodes, Movies &amp; TV"/>
    <n v="113905664"/>
    <s v="USD"/>
    <n v="0"/>
    <n v="0"/>
    <x v="1170"/>
    <n v="29"/>
    <n v="3"/>
    <n v="2"/>
    <s v="5.7.0"/>
    <s v="4+"/>
    <x v="13"/>
    <n v="37"/>
    <n v="5"/>
    <n v="1"/>
    <n v="1"/>
  </r>
  <r>
    <n v="1567"/>
    <n v="530003802"/>
    <s v="Disney XD  Watch Full Episodes, Movies &amp; Live TV"/>
    <n v="109049856"/>
    <s v="USD"/>
    <n v="0"/>
    <n v="0"/>
    <x v="1171"/>
    <n v="13"/>
    <n v="3.5"/>
    <n v="3"/>
    <s v="5.7.0"/>
    <s v="4+"/>
    <x v="13"/>
    <n v="37"/>
    <n v="4"/>
    <n v="1"/>
    <n v="1"/>
  </r>
  <r>
    <n v="1568"/>
    <n v="530060483"/>
    <s v="METAL SLUG 3"/>
    <n v="151613440"/>
    <s v="USD"/>
    <n v="2.99"/>
    <n v="1"/>
    <x v="388"/>
    <n v="529"/>
    <n v="3.5"/>
    <n v="4"/>
    <s v="1.2.4"/>
    <s v="9+"/>
    <x v="0"/>
    <n v="43"/>
    <n v="5"/>
    <n v="2"/>
    <n v="1"/>
  </r>
  <r>
    <n v="1570"/>
    <n v="530168168"/>
    <s v="CBS Full Episodes and Live TV"/>
    <n v="93207552"/>
    <s v="USD"/>
    <n v="0"/>
    <n v="0"/>
    <x v="1172"/>
    <n v="6"/>
    <n v="2.5"/>
    <n v="1.5"/>
    <n v="4.12"/>
    <s v="4+"/>
    <x v="13"/>
    <n v="37"/>
    <n v="5"/>
    <n v="1"/>
    <n v="1"/>
  </r>
  <r>
    <n v="1571"/>
    <n v="530425820"/>
    <s v="銝韐Ｗ蝵-韐Ｙ韏悖&amp;∠巨撘"/>
    <n v="133628928"/>
    <s v="USD"/>
    <n v="0.99"/>
    <n v="1"/>
    <x v="197"/>
    <n v="0"/>
    <n v="0"/>
    <n v="0"/>
    <s v="6.9.1"/>
    <s v="4+"/>
    <x v="5"/>
    <n v="37"/>
    <n v="0"/>
    <n v="1"/>
    <n v="1"/>
  </r>
  <r>
    <n v="1572"/>
    <n v="530445196"/>
    <s v="Dungeon Village"/>
    <n v="187506688"/>
    <s v="USD"/>
    <n v="4.99"/>
    <n v="1"/>
    <x v="1173"/>
    <n v="15"/>
    <n v="4.5"/>
    <n v="4.5"/>
    <n v="2.02"/>
    <s v="4+"/>
    <x v="0"/>
    <n v="38"/>
    <n v="5"/>
    <n v="5"/>
    <n v="1"/>
  </r>
  <r>
    <n v="1573"/>
    <n v="530621395"/>
    <s v="Wish - Shopping Made Fun"/>
    <n v="48428032"/>
    <s v="USD"/>
    <n v="0"/>
    <n v="0"/>
    <x v="1174"/>
    <n v="579"/>
    <n v="4.5"/>
    <n v="4.5"/>
    <s v="3.20.6"/>
    <s v="12+"/>
    <x v="3"/>
    <n v="37"/>
    <n v="5"/>
    <n v="30"/>
    <n v="1"/>
  </r>
  <r>
    <n v="1574"/>
    <n v="530809322"/>
    <s v="Sight Words Games &amp; Flash Cards for Reading and Spelling Success at School (Learn to Read Preschool, Kindergarten and Grade 1 Kids)"/>
    <n v="54198272"/>
    <s v="USD"/>
    <n v="2.99"/>
    <n v="1"/>
    <x v="1175"/>
    <n v="3"/>
    <n v="3.5"/>
    <n v="3.5"/>
    <s v="2.0.5"/>
    <s v="4+"/>
    <x v="16"/>
    <n v="38"/>
    <n v="5"/>
    <n v="1"/>
    <n v="1"/>
  </r>
  <r>
    <n v="1575"/>
    <n v="530957470"/>
    <s v="LiveCollage Pro-Photo Collage Maker&amp;Photo Editor"/>
    <n v="88022016"/>
    <s v="USD"/>
    <n v="1.99"/>
    <n v="1"/>
    <x v="1176"/>
    <n v="0"/>
    <n v="4.5"/>
    <n v="0"/>
    <s v="5.5.0"/>
    <s v="4+"/>
    <x v="14"/>
    <n v="37"/>
    <n v="5"/>
    <n v="4"/>
    <n v="1"/>
  </r>
  <r>
    <n v="1576"/>
    <n v="530957474"/>
    <s v="Photo Collage Maker &amp; Photo Editor - Live Collage"/>
    <n v="94266368"/>
    <s v="USD"/>
    <n v="0"/>
    <n v="0"/>
    <x v="1177"/>
    <n v="0"/>
    <n v="4.5"/>
    <n v="0"/>
    <s v="5.5.0"/>
    <s v="4+"/>
    <x v="14"/>
    <n v="37"/>
    <n v="5"/>
    <n v="4"/>
    <n v="1"/>
  </r>
  <r>
    <n v="1577"/>
    <n v="531184261"/>
    <s v="Trigger Fist"/>
    <n v="144196155"/>
    <s v="USD"/>
    <n v="0"/>
    <n v="0"/>
    <x v="1178"/>
    <n v="58269"/>
    <n v="4.5"/>
    <n v="4.5"/>
    <n v="1.1100000000000001"/>
    <s v="12+"/>
    <x v="0"/>
    <n v="43"/>
    <n v="5"/>
    <n v="1"/>
    <n v="1"/>
  </r>
  <r>
    <n v="1579"/>
    <n v="531325150"/>
    <s v="Talking Ginger for iPad"/>
    <n v="79683584"/>
    <s v="USD"/>
    <n v="0"/>
    <n v="0"/>
    <x v="1179"/>
    <n v="113"/>
    <n v="4.5"/>
    <n v="4"/>
    <s v="2.4.2"/>
    <s v="4+"/>
    <x v="13"/>
    <n v="24"/>
    <n v="5"/>
    <n v="13"/>
    <n v="1"/>
  </r>
  <r>
    <n v="1580"/>
    <n v="531761928"/>
    <s v="same - 撠望"/>
    <n v="123238400"/>
    <s v="USD"/>
    <n v="0"/>
    <n v="0"/>
    <x v="736"/>
    <n v="0"/>
    <n v="4"/>
    <n v="0"/>
    <s v="4.0.4"/>
    <s v="17+"/>
    <x v="9"/>
    <n v="37"/>
    <n v="0"/>
    <n v="1"/>
    <n v="1"/>
  </r>
  <r>
    <n v="1581"/>
    <n v="531968389"/>
    <s v="Deck Pass Plus"/>
    <n v="10240000"/>
    <s v="USD"/>
    <n v="1.99"/>
    <n v="1"/>
    <x v="1180"/>
    <n v="170"/>
    <n v="3.5"/>
    <n v="3.5"/>
    <s v="3.0.1"/>
    <s v="4+"/>
    <x v="10"/>
    <n v="43"/>
    <n v="5"/>
    <n v="1"/>
    <n v="1"/>
  </r>
  <r>
    <n v="1582"/>
    <n v="532046195"/>
    <s v="Tone Sphere"/>
    <n v="411227136"/>
    <s v="USD"/>
    <n v="1.99"/>
    <n v="1"/>
    <x v="1181"/>
    <n v="4"/>
    <n v="4.5"/>
    <n v="5"/>
    <s v="1.3.1"/>
    <s v="4+"/>
    <x v="0"/>
    <n v="40"/>
    <n v="5"/>
    <n v="1"/>
    <n v="1"/>
  </r>
  <r>
    <n v="1583"/>
    <n v="532138534"/>
    <s v="Dragon Island Blue"/>
    <n v="53772288"/>
    <s v="USD"/>
    <n v="0.99"/>
    <n v="1"/>
    <x v="1182"/>
    <n v="1541"/>
    <n v="5"/>
    <n v="4.5"/>
    <s v="1.1.0"/>
    <s v="9+"/>
    <x v="0"/>
    <n v="43"/>
    <n v="5"/>
    <n v="2"/>
    <n v="1"/>
  </r>
  <r>
    <n v="1584"/>
    <n v="533024665"/>
    <s v="Organ Trail: Director's Cut"/>
    <n v="245444608"/>
    <s v="USD"/>
    <n v="2.99"/>
    <n v="1"/>
    <x v="1183"/>
    <n v="203"/>
    <n v="4.5"/>
    <n v="4.5"/>
    <s v="2.0.4"/>
    <s v="12+"/>
    <x v="0"/>
    <n v="40"/>
    <n v="4"/>
    <n v="1"/>
    <n v="1"/>
  </r>
  <r>
    <n v="1585"/>
    <n v="533055738"/>
    <s v="cute icon&amp;wallpaper dressup - CocoPPa"/>
    <n v="65789952"/>
    <s v="USD"/>
    <n v="0"/>
    <n v="0"/>
    <x v="1184"/>
    <n v="810"/>
    <n v="4"/>
    <n v="4"/>
    <s v="3.2.8"/>
    <s v="4+"/>
    <x v="17"/>
    <n v="38"/>
    <n v="0"/>
    <n v="10"/>
    <n v="1"/>
  </r>
  <r>
    <n v="1586"/>
    <n v="533079551"/>
    <s v="DEAD TRIGGER"/>
    <n v="301228032"/>
    <s v="USD"/>
    <n v="0"/>
    <n v="0"/>
    <x v="1185"/>
    <n v="4345"/>
    <n v="4.5"/>
    <n v="4.5"/>
    <s v="1.9.0"/>
    <s v="17+"/>
    <x v="0"/>
    <n v="43"/>
    <n v="4"/>
    <n v="1"/>
    <n v="1"/>
  </r>
  <r>
    <n v="1587"/>
    <n v="533173905"/>
    <s v="MY LITTLE PONY: Magic Princess Quests"/>
    <n v="107032576"/>
    <s v="USD"/>
    <n v="0"/>
    <n v="0"/>
    <x v="1186"/>
    <n v="148"/>
    <n v="4.5"/>
    <n v="4"/>
    <s v="3.5.0"/>
    <s v="4+"/>
    <x v="0"/>
    <n v="38"/>
    <n v="4"/>
    <n v="13"/>
    <n v="1"/>
  </r>
  <r>
    <n v="1588"/>
    <n v="533373729"/>
    <s v="Fragment's Note"/>
    <n v="714801152"/>
    <s v="USD"/>
    <n v="3.99"/>
    <n v="1"/>
    <x v="831"/>
    <n v="1"/>
    <n v="5"/>
    <n v="5"/>
    <n v="1.05"/>
    <s v="4+"/>
    <x v="0"/>
    <n v="43"/>
    <n v="4"/>
    <n v="1"/>
    <n v="1"/>
  </r>
  <r>
    <n v="1589"/>
    <n v="533451786"/>
    <s v="Bad Piggies"/>
    <n v="260106240"/>
    <s v="USD"/>
    <n v="0"/>
    <n v="0"/>
    <x v="1187"/>
    <n v="38"/>
    <n v="4.5"/>
    <n v="3.5"/>
    <s v="2.3.3"/>
    <s v="4+"/>
    <x v="0"/>
    <n v="37"/>
    <n v="0"/>
    <n v="1"/>
    <n v="1"/>
  </r>
  <r>
    <n v="1590"/>
    <n v="533863652"/>
    <s v="Odysseus: Long Way Home HD (Full)"/>
    <n v="281676680"/>
    <s v="USD"/>
    <n v="4.99"/>
    <n v="1"/>
    <x v="967"/>
    <n v="39"/>
    <n v="4"/>
    <n v="4"/>
    <s v="1.0.0"/>
    <s v="4+"/>
    <x v="0"/>
    <n v="26"/>
    <n v="5"/>
    <n v="7"/>
    <n v="1"/>
  </r>
  <r>
    <n v="1591"/>
    <n v="533893269"/>
    <s v="KODAK Kiosk Connect App"/>
    <n v="21434368"/>
    <s v="USD"/>
    <n v="0"/>
    <n v="0"/>
    <x v="1188"/>
    <n v="525"/>
    <n v="4.5"/>
    <n v="4.5"/>
    <n v="1.23"/>
    <s v="4+"/>
    <x v="14"/>
    <n v="38"/>
    <n v="0"/>
    <n v="27"/>
    <n v="1"/>
  </r>
  <r>
    <n v="1592"/>
    <n v="533956710"/>
    <s v="Modern Essentials"/>
    <n v="53814272"/>
    <s v="USD"/>
    <n v="6.99"/>
    <n v="1"/>
    <x v="117"/>
    <n v="9"/>
    <n v="3.5"/>
    <n v="3.5"/>
    <s v="8.0.0"/>
    <s v="12+"/>
    <x v="12"/>
    <n v="37"/>
    <n v="1"/>
    <n v="1"/>
    <n v="1"/>
  </r>
  <r>
    <n v="1593"/>
    <n v="534160364"/>
    <s v="Snail Bob"/>
    <n v="210245632"/>
    <s v="USD"/>
    <n v="0.99"/>
    <n v="1"/>
    <x v="1189"/>
    <n v="11"/>
    <n v="4.5"/>
    <n v="4.5"/>
    <s v="1.2.1"/>
    <s v="4+"/>
    <x v="0"/>
    <n v="25"/>
    <n v="5"/>
    <n v="1"/>
    <n v="1"/>
  </r>
  <r>
    <n v="1594"/>
    <n v="534174529"/>
    <s v="InstaBoard  for Instagram - photos &amp; videos repost"/>
    <n v="53230592"/>
    <s v="USD"/>
    <n v="0"/>
    <n v="0"/>
    <x v="1190"/>
    <n v="9"/>
    <n v="3.5"/>
    <n v="1.5"/>
    <n v="3"/>
    <s v="12+"/>
    <x v="14"/>
    <n v="37"/>
    <n v="1"/>
    <n v="1"/>
    <n v="1"/>
  </r>
  <r>
    <n v="1595"/>
    <n v="534282109"/>
    <s v="Topia World Builder"/>
    <n v="59056128"/>
    <s v="USD"/>
    <n v="1.99"/>
    <n v="1"/>
    <x v="1191"/>
    <n v="161"/>
    <n v="3.5"/>
    <n v="3.5"/>
    <s v="1.6.1"/>
    <s v="4+"/>
    <x v="0"/>
    <n v="43"/>
    <n v="5"/>
    <n v="1"/>
    <n v="1"/>
  </r>
  <r>
    <n v="1596"/>
    <n v="534342529"/>
    <s v="Bubble Mania"/>
    <n v="189151232"/>
    <s v="USD"/>
    <n v="0"/>
    <n v="0"/>
    <x v="1192"/>
    <n v="49"/>
    <n v="4.5"/>
    <n v="4"/>
    <n v="1.9"/>
    <s v="4+"/>
    <x v="0"/>
    <n v="38"/>
    <n v="5"/>
    <n v="1"/>
    <n v="1"/>
  </r>
  <r>
    <n v="1597"/>
    <n v="534477679"/>
    <s v="Dr. Panda Hospital"/>
    <n v="417707008"/>
    <s v="USD"/>
    <n v="2.99"/>
    <n v="1"/>
    <x v="1193"/>
    <n v="24"/>
    <n v="4"/>
    <n v="4"/>
    <n v="1.7"/>
    <s v="4+"/>
    <x v="16"/>
    <n v="40"/>
    <n v="5"/>
    <n v="15"/>
    <n v="1"/>
  </r>
  <r>
    <n v="1598"/>
    <n v="534539160"/>
    <s v="Tapage by My Little App"/>
    <n v="54250496"/>
    <s v="USD"/>
    <n v="0"/>
    <n v="0"/>
    <x v="951"/>
    <n v="0"/>
    <n v="4.5"/>
    <n v="0"/>
    <n v="5"/>
    <s v="17+"/>
    <x v="17"/>
    <n v="37"/>
    <n v="5"/>
    <n v="1"/>
    <n v="1"/>
  </r>
  <r>
    <n v="1599"/>
    <n v="534568162"/>
    <s v="UFC 簧"/>
    <n v="45790208"/>
    <s v="USD"/>
    <n v="0"/>
    <n v="0"/>
    <x v="1194"/>
    <n v="4"/>
    <n v="2.5"/>
    <n v="3"/>
    <n v="3"/>
    <s v="12+"/>
    <x v="10"/>
    <n v="37"/>
    <n v="4"/>
    <n v="1"/>
    <n v="1"/>
  </r>
  <r>
    <n v="1600"/>
    <n v="534960206"/>
    <s v="Rhonna Collage"/>
    <n v="123987968"/>
    <s v="USD"/>
    <n v="1.99"/>
    <n v="1"/>
    <x v="1195"/>
    <n v="2"/>
    <n v="4"/>
    <n v="5"/>
    <s v="3.4.1"/>
    <s v="4+"/>
    <x v="14"/>
    <n v="38"/>
    <n v="5"/>
    <n v="29"/>
    <n v="1"/>
  </r>
  <r>
    <n v="1602"/>
    <n v="535127218"/>
    <s v="Upward Basketball Coach"/>
    <n v="36912128"/>
    <s v="USD"/>
    <n v="0.99"/>
    <n v="1"/>
    <x v="1196"/>
    <n v="0"/>
    <n v="3.5"/>
    <n v="0"/>
    <s v="2.1.0"/>
    <s v="4+"/>
    <x v="10"/>
    <n v="37"/>
    <n v="0"/>
    <n v="1"/>
    <n v="1"/>
  </r>
  <r>
    <n v="1603"/>
    <n v="535153636"/>
    <s v="Celebrity Look Alike App - Face Compare"/>
    <n v="49332224"/>
    <s v="USD"/>
    <n v="0"/>
    <n v="0"/>
    <x v="798"/>
    <n v="5"/>
    <n v="2.5"/>
    <n v="1"/>
    <n v="4.45"/>
    <s v="4+"/>
    <x v="13"/>
    <n v="37"/>
    <n v="0"/>
    <n v="1"/>
    <n v="1"/>
  </r>
  <r>
    <n v="1604"/>
    <n v="535176909"/>
    <s v="BADLAND"/>
    <n v="222380032"/>
    <s v="USD"/>
    <n v="2.99"/>
    <n v="1"/>
    <x v="1197"/>
    <n v="195"/>
    <n v="4.5"/>
    <n v="4.5"/>
    <s v="3.3.3"/>
    <s v="9+"/>
    <x v="0"/>
    <n v="37"/>
    <n v="5"/>
    <n v="13"/>
    <n v="1"/>
  </r>
  <r>
    <n v="1605"/>
    <n v="535338086"/>
    <s v="Certified Mixtapes - Hip Hop Albums &amp; Mixtapes"/>
    <n v="41123840"/>
    <s v="USD"/>
    <n v="0"/>
    <n v="0"/>
    <x v="1198"/>
    <n v="15"/>
    <n v="4.5"/>
    <n v="3"/>
    <s v="2.7.3"/>
    <s v="12+"/>
    <x v="6"/>
    <n v="37"/>
    <n v="1"/>
    <n v="1"/>
    <n v="1"/>
  </r>
  <r>
    <n v="1606"/>
    <n v="535500008"/>
    <s v="Hungry Shark Evolution"/>
    <n v="320535552"/>
    <s v="USD"/>
    <n v="0"/>
    <n v="0"/>
    <x v="1199"/>
    <n v="358"/>
    <n v="4.5"/>
    <n v="4.5"/>
    <n v="4.8"/>
    <s v="12+"/>
    <x v="0"/>
    <n v="38"/>
    <n v="5"/>
    <n v="33"/>
    <n v="1"/>
  </r>
  <r>
    <n v="1607"/>
    <n v="535609266"/>
    <s v="Into the Dead"/>
    <n v="171828224"/>
    <s v="USD"/>
    <n v="0"/>
    <n v="0"/>
    <x v="1200"/>
    <n v="2346"/>
    <n v="4.5"/>
    <n v="4.5"/>
    <n v="2.5"/>
    <s v="12+"/>
    <x v="0"/>
    <n v="38"/>
    <n v="5"/>
    <n v="14"/>
    <n v="1"/>
  </r>
  <r>
    <n v="1608"/>
    <n v="535640259"/>
    <s v="Fitstar Personal Trainer"/>
    <n v="50043904"/>
    <s v="USD"/>
    <n v="0"/>
    <n v="0"/>
    <x v="1201"/>
    <n v="79"/>
    <n v="4.5"/>
    <n v="4.5"/>
    <n v="3.1"/>
    <s v="4+"/>
    <x v="12"/>
    <n v="37"/>
    <n v="5"/>
    <n v="5"/>
    <n v="1"/>
  </r>
  <r>
    <n v="1609"/>
    <n v="535731343"/>
    <s v="Oje, ich wachse!"/>
    <n v="26168320"/>
    <s v="USD"/>
    <n v="1.99"/>
    <n v="1"/>
    <x v="197"/>
    <n v="0"/>
    <n v="0"/>
    <n v="0"/>
    <s v="6.1.8"/>
    <s v="4+"/>
    <x v="12"/>
    <n v="37"/>
    <n v="4"/>
    <n v="1"/>
    <n v="1"/>
  </r>
  <r>
    <n v="1610"/>
    <n v="535744360"/>
    <s v="銋阡鈭Pro-撠秩萄銋血韐寧銋西粉銋血銋西蕭銋行撟踹粉"/>
    <n v="52120576"/>
    <s v="USD"/>
    <n v="0.99"/>
    <n v="1"/>
    <x v="823"/>
    <n v="0"/>
    <n v="5"/>
    <n v="0"/>
    <n v="5.37"/>
    <s v="17+"/>
    <x v="20"/>
    <n v="38"/>
    <n v="3"/>
    <n v="3"/>
    <n v="1"/>
  </r>
  <r>
    <n v="1611"/>
    <n v="535811906"/>
    <s v="Over Edit Photos, Add Text &amp; Captions to Pictures"/>
    <n v="109300736"/>
    <s v="USD"/>
    <n v="0"/>
    <n v="0"/>
    <x v="1202"/>
    <n v="165"/>
    <n v="4.5"/>
    <n v="4.5"/>
    <s v="4.3.1"/>
    <s v="4+"/>
    <x v="14"/>
    <n v="37"/>
    <n v="5"/>
    <n v="1"/>
    <n v="1"/>
  </r>
  <r>
    <n v="1612"/>
    <n v="535886823"/>
    <s v="Google Chrome  The Fast and Secure Web Browser"/>
    <n v="95385600"/>
    <s v="USD"/>
    <n v="0"/>
    <n v="0"/>
    <x v="1203"/>
    <n v="163"/>
    <n v="3.5"/>
    <n v="3"/>
    <s v="58.0.3029.113"/>
    <s v="17+"/>
    <x v="7"/>
    <n v="37"/>
    <n v="5"/>
    <n v="37"/>
    <n v="1"/>
  </r>
  <r>
    <n v="1613"/>
    <n v="536040665"/>
    <s v="Tentacles: Enter the Dolphin"/>
    <n v="580818944"/>
    <s v="USD"/>
    <n v="2.99"/>
    <n v="1"/>
    <x v="1204"/>
    <n v="4"/>
    <n v="4.5"/>
    <n v="5"/>
    <s v="1.2.1"/>
    <s v="9+"/>
    <x v="0"/>
    <n v="40"/>
    <n v="5"/>
    <n v="1"/>
    <n v="1"/>
  </r>
  <r>
    <n v="1614"/>
    <n v="536049508"/>
    <s v="Full Fitness : Exercise Workout Trainer"/>
    <n v="104803328"/>
    <s v="USD"/>
    <n v="2.99"/>
    <n v="1"/>
    <x v="1205"/>
    <n v="884"/>
    <n v="4.5"/>
    <n v="4.5"/>
    <n v="3.1"/>
    <s v="4+"/>
    <x v="12"/>
    <n v="37"/>
    <n v="0"/>
    <n v="11"/>
    <n v="1"/>
  </r>
  <r>
    <n v="1616"/>
    <n v="536433148"/>
    <s v="Trainz Driver - train driving game and realistic railroad simulator"/>
    <n v="384385024"/>
    <s v="USD"/>
    <n v="2.99"/>
    <n v="1"/>
    <x v="1206"/>
    <n v="252"/>
    <n v="4"/>
    <n v="4"/>
    <s v="1.1.4"/>
    <s v="4+"/>
    <x v="0"/>
    <n v="43"/>
    <n v="5"/>
    <n v="1"/>
    <n v="1"/>
  </r>
  <r>
    <n v="1617"/>
    <n v="536475199"/>
    <s v="Toddler Counting 123"/>
    <n v="60891136"/>
    <s v="USD"/>
    <n v="0.99"/>
    <n v="1"/>
    <x v="1207"/>
    <n v="42"/>
    <n v="4"/>
    <n v="4"/>
    <n v="3.1"/>
    <s v="4+"/>
    <x v="16"/>
    <n v="43"/>
    <n v="5"/>
    <n v="15"/>
    <n v="1"/>
  </r>
  <r>
    <n v="1618"/>
    <n v="536495161"/>
    <s v="Lapse It Pro  Time Lapse &amp; Stop Motion Camera  Professional HD"/>
    <n v="22585344"/>
    <s v="USD"/>
    <n v="2.99"/>
    <n v="1"/>
    <x v="1208"/>
    <n v="760"/>
    <n v="4.5"/>
    <n v="4.5"/>
    <n v="2.52"/>
    <s v="4+"/>
    <x v="14"/>
    <n v="40"/>
    <n v="5"/>
    <n v="9"/>
    <n v="1"/>
  </r>
  <r>
    <n v="1619"/>
    <n v="537263603"/>
    <s v="UNO  &amp; Friends"/>
    <n v="131464192"/>
    <s v="USD"/>
    <n v="0"/>
    <n v="0"/>
    <x v="1209"/>
    <n v="2137"/>
    <n v="4"/>
    <n v="4"/>
    <s v="3.3.3"/>
    <s v="9+"/>
    <x v="0"/>
    <n v="38"/>
    <n v="5"/>
    <n v="14"/>
    <n v="1"/>
  </r>
  <r>
    <n v="1620"/>
    <n v="537280156"/>
    <s v="Raiden Legacy"/>
    <n v="177562624"/>
    <s v="USD"/>
    <n v="4.99"/>
    <n v="1"/>
    <x v="1210"/>
    <n v="12"/>
    <n v="4.5"/>
    <n v="4"/>
    <n v="1.8"/>
    <s v="9+"/>
    <x v="0"/>
    <n v="37"/>
    <n v="5"/>
    <n v="1"/>
    <n v="1"/>
  </r>
  <r>
    <n v="1621"/>
    <n v="537452201"/>
    <s v="BrainHQ - Brain Training"/>
    <n v="72673280"/>
    <s v="USD"/>
    <n v="0"/>
    <n v="0"/>
    <x v="1211"/>
    <n v="0"/>
    <n v="4"/>
    <n v="0"/>
    <n v="5.9"/>
    <s v="4+"/>
    <x v="16"/>
    <n v="37"/>
    <n v="5"/>
    <n v="2"/>
    <n v="1"/>
  </r>
  <r>
    <n v="1622"/>
    <n v="537524388"/>
    <s v="Block Earth"/>
    <n v="85463040"/>
    <s v="USD"/>
    <n v="4.99"/>
    <n v="1"/>
    <x v="1212"/>
    <n v="278"/>
    <n v="4"/>
    <n v="5"/>
    <s v="1.8.5"/>
    <s v="4+"/>
    <x v="0"/>
    <n v="38"/>
    <n v="5"/>
    <n v="1"/>
    <n v="1"/>
  </r>
  <r>
    <n v="1624"/>
    <n v="537773100"/>
    <s v="Bastion"/>
    <n v="1281059840"/>
    <s v="USD"/>
    <n v="4.99"/>
    <n v="1"/>
    <x v="1213"/>
    <n v="320"/>
    <n v="4.5"/>
    <n v="4.5"/>
    <n v="1.4"/>
    <s v="12+"/>
    <x v="0"/>
    <n v="43"/>
    <n v="4"/>
    <n v="1"/>
    <n v="1"/>
  </r>
  <r>
    <n v="1625"/>
    <n v="537931449"/>
    <s v="Rayman Jungle Run"/>
    <n v="78690304"/>
    <s v="USD"/>
    <n v="2.99"/>
    <n v="1"/>
    <x v="1214"/>
    <n v="273"/>
    <n v="4.5"/>
    <n v="4"/>
    <s v="1.3.6"/>
    <s v="9+"/>
    <x v="0"/>
    <n v="38"/>
    <n v="5"/>
    <n v="8"/>
    <n v="1"/>
  </r>
  <r>
    <n v="1626"/>
    <n v="537961396"/>
    <s v="TEDICT - Learn English with TED Video"/>
    <n v="6398976"/>
    <s v="USD"/>
    <n v="2.99"/>
    <n v="1"/>
    <x v="163"/>
    <n v="2"/>
    <n v="4.5"/>
    <n v="4.5"/>
    <n v="6.1"/>
    <s v="4+"/>
    <x v="16"/>
    <n v="37"/>
    <n v="5"/>
    <n v="18"/>
    <n v="1"/>
  </r>
  <r>
    <n v="1627"/>
    <n v="538212549"/>
    <s v="Big Fish Casino  Best Vegas Slot Machines &amp; Games"/>
    <n v="108107776"/>
    <s v="USD"/>
    <n v="0"/>
    <n v="0"/>
    <x v="1215"/>
    <n v="707"/>
    <n v="4.5"/>
    <n v="4.5"/>
    <s v="10.3.1"/>
    <s v="12+"/>
    <x v="0"/>
    <n v="38"/>
    <n v="5"/>
    <n v="1"/>
    <n v="1"/>
  </r>
  <r>
    <n v="1628"/>
    <n v="538248967"/>
    <s v="湧敶梢-BaoFeng Player"/>
    <n v="83532800"/>
    <s v="USD"/>
    <n v="0"/>
    <n v="0"/>
    <x v="609"/>
    <n v="0"/>
    <n v="4.5"/>
    <n v="0"/>
    <s v="5.2.0"/>
    <s v="17+"/>
    <x v="13"/>
    <n v="38"/>
    <n v="0"/>
    <n v="1"/>
    <n v="1"/>
  </r>
  <r>
    <n v="1630"/>
    <n v="538407602"/>
    <s v="SpellingCity"/>
    <n v="109510656"/>
    <s v="USD"/>
    <n v="0"/>
    <n v="0"/>
    <x v="1216"/>
    <n v="402"/>
    <n v="3.5"/>
    <n v="3.5"/>
    <s v="1.9.13"/>
    <s v="4+"/>
    <x v="16"/>
    <n v="40"/>
    <n v="4"/>
    <n v="16"/>
    <n v="1"/>
  </r>
  <r>
    <n v="1631"/>
    <n v="538671999"/>
    <s v="押嗚(砍)"/>
    <n v="33780714"/>
    <s v="USD"/>
    <n v="0.99"/>
    <n v="1"/>
    <x v="831"/>
    <n v="1"/>
    <n v="4"/>
    <n v="4"/>
    <n v="1"/>
    <s v="4+"/>
    <x v="0"/>
    <n v="43"/>
    <n v="5"/>
    <n v="1"/>
    <n v="1"/>
  </r>
  <r>
    <n v="1632"/>
    <n v="539124565"/>
    <s v="We Heart It - Fashion, wallpapers, quotes, tattoos"/>
    <n v="79953920"/>
    <s v="USD"/>
    <n v="0"/>
    <n v="0"/>
    <x v="1217"/>
    <n v="44"/>
    <n v="5"/>
    <n v="4"/>
    <s v="8.3.0"/>
    <s v="12+"/>
    <x v="9"/>
    <n v="37"/>
    <n v="5"/>
    <n v="31"/>
    <n v="1"/>
  </r>
  <r>
    <n v="1633"/>
    <n v="539291461"/>
    <s v="IronMobile - Ironman Athlete Tracker"/>
    <n v="5086208"/>
    <s v="USD"/>
    <n v="0.99"/>
    <n v="1"/>
    <x v="1218"/>
    <n v="4"/>
    <n v="3"/>
    <n v="1.5"/>
    <n v="3.22"/>
    <s v="4+"/>
    <x v="10"/>
    <n v="37"/>
    <n v="4"/>
    <n v="31"/>
    <n v="1"/>
  </r>
  <r>
    <n v="1634"/>
    <n v="539354240"/>
    <s v="Been Together"/>
    <n v="50371584"/>
    <s v="USD"/>
    <n v="0.99"/>
    <n v="1"/>
    <x v="947"/>
    <n v="1"/>
    <n v="4.5"/>
    <n v="5"/>
    <s v="2.0.4"/>
    <s v="4+"/>
    <x v="17"/>
    <n v="37"/>
    <n v="0"/>
    <n v="7"/>
    <n v="1"/>
  </r>
  <r>
    <n v="1635"/>
    <n v="539587329"/>
    <s v="Hurricane Impact by HurricaneTrack.com"/>
    <n v="7477248"/>
    <s v="USD"/>
    <n v="2.99"/>
    <n v="1"/>
    <x v="842"/>
    <n v="7"/>
    <n v="3.5"/>
    <n v="4.5"/>
    <s v="1.11.6"/>
    <s v="4+"/>
    <x v="2"/>
    <n v="37"/>
    <n v="0"/>
    <n v="1"/>
    <n v="1"/>
  </r>
  <r>
    <n v="1636"/>
    <n v="539943615"/>
    <s v="Voice Translate Pro"/>
    <n v="20605952"/>
    <s v="USD"/>
    <n v="3.99"/>
    <n v="1"/>
    <x v="1219"/>
    <n v="4"/>
    <n v="4.5"/>
    <n v="5"/>
    <s v="1.1.7"/>
    <s v="4+"/>
    <x v="11"/>
    <n v="38"/>
    <n v="0"/>
    <n v="1"/>
    <n v="1"/>
  </r>
  <r>
    <n v="1637"/>
    <n v="540392362"/>
    <s v="Castle Raid"/>
    <n v="47127849"/>
    <s v="USD"/>
    <n v="0.99"/>
    <n v="1"/>
    <x v="1220"/>
    <n v="895"/>
    <n v="4.5"/>
    <n v="4.5"/>
    <n v="1.02"/>
    <s v="9+"/>
    <x v="0"/>
    <n v="43"/>
    <n v="5"/>
    <n v="1"/>
    <n v="1"/>
  </r>
  <r>
    <n v="1639"/>
    <n v="540925164"/>
    <s v="Need for Speed Most Wanted"/>
    <n v="2023336960"/>
    <s v="USD"/>
    <n v="4.99"/>
    <n v="1"/>
    <x v="147"/>
    <n v="161"/>
    <n v="4"/>
    <n v="3"/>
    <s v="1.0.54"/>
    <s v="4+"/>
    <x v="0"/>
    <n v="37"/>
    <n v="5"/>
    <n v="11"/>
    <n v="1"/>
  </r>
  <r>
    <n v="1642"/>
    <n v="541517597"/>
    <s v="Tiny Wings HD"/>
    <n v="28681216"/>
    <s v="USD"/>
    <n v="2.99"/>
    <n v="1"/>
    <x v="1221"/>
    <n v="76"/>
    <n v="4.5"/>
    <n v="4.5"/>
    <n v="2.2000000000000002"/>
    <s v="4+"/>
    <x v="0"/>
    <n v="24"/>
    <n v="5"/>
    <n v="6"/>
    <n v="1"/>
  </r>
  <r>
    <n v="1643"/>
    <n v="541672969"/>
    <s v="Robot Unicorn Attack 2"/>
    <n v="106917888"/>
    <s v="USD"/>
    <n v="0"/>
    <n v="0"/>
    <x v="1222"/>
    <n v="269"/>
    <n v="4.5"/>
    <n v="4.5"/>
    <s v="1.7.3"/>
    <s v="9+"/>
    <x v="0"/>
    <n v="40"/>
    <n v="5"/>
    <n v="6"/>
    <n v="1"/>
  </r>
  <r>
    <n v="1645"/>
    <n v="541868325"/>
    <s v="Presidential Election &amp; Electoral College Maps"/>
    <n v="32719872"/>
    <s v="USD"/>
    <n v="2.99"/>
    <n v="1"/>
    <x v="1223"/>
    <n v="1"/>
    <n v="3.5"/>
    <n v="3"/>
    <n v="2.1"/>
    <s v="4+"/>
    <x v="19"/>
    <n v="37"/>
    <n v="5"/>
    <n v="1"/>
    <n v="1"/>
  </r>
  <r>
    <n v="1646"/>
    <n v="542180079"/>
    <s v="The Secret Society簧 - Hidden Mystery"/>
    <n v="1433910272"/>
    <s v="USD"/>
    <n v="0"/>
    <n v="0"/>
    <x v="1224"/>
    <n v="252"/>
    <n v="4"/>
    <n v="4.5"/>
    <s v="1.25.2500"/>
    <s v="4+"/>
    <x v="0"/>
    <n v="37"/>
    <n v="5"/>
    <n v="11"/>
    <n v="1"/>
  </r>
  <r>
    <n v="1647"/>
    <n v="542397575"/>
    <s v="Space Agency"/>
    <n v="34965504"/>
    <s v="USD"/>
    <n v="1.99"/>
    <n v="1"/>
    <x v="1225"/>
    <n v="1"/>
    <n v="4.5"/>
    <n v="5"/>
    <s v="1.5.2"/>
    <s v="4+"/>
    <x v="0"/>
    <n v="37"/>
    <n v="5"/>
    <n v="1"/>
    <n v="1"/>
  </r>
  <r>
    <n v="1648"/>
    <n v="542511686"/>
    <s v="NBC Sports"/>
    <n v="129395712"/>
    <s v="USD"/>
    <n v="0"/>
    <n v="0"/>
    <x v="1226"/>
    <n v="28"/>
    <n v="2.5"/>
    <n v="2.5"/>
    <n v="5.4"/>
    <s v="4+"/>
    <x v="10"/>
    <n v="37"/>
    <n v="5"/>
    <n v="31"/>
    <n v="1"/>
  </r>
  <r>
    <n v="1649"/>
    <n v="542568747"/>
    <s v="敺具嫘芥"/>
    <n v="89853952"/>
    <s v="USD"/>
    <n v="0"/>
    <n v="0"/>
    <x v="23"/>
    <n v="0"/>
    <n v="3.5"/>
    <n v="0"/>
    <s v="3.5.20"/>
    <s v="9+"/>
    <x v="0"/>
    <n v="40"/>
    <n v="5"/>
    <n v="16"/>
    <n v="1"/>
  </r>
  <r>
    <n v="1650"/>
    <n v="542909191"/>
    <s v="Unfilth Your Habitat"/>
    <n v="12316672"/>
    <s v="USD"/>
    <n v="0.99"/>
    <n v="1"/>
    <x v="1227"/>
    <n v="112"/>
    <n v="4.5"/>
    <n v="4.5"/>
    <n v="1.4"/>
    <s v="17+"/>
    <x v="1"/>
    <n v="43"/>
    <n v="5"/>
    <n v="1"/>
    <n v="1"/>
  </r>
  <r>
    <n v="1651"/>
    <n v="543032054"/>
    <s v="WiFi Map Pro - Scan &amp; Get Passwords for free Wi-Fi"/>
    <n v="87569408"/>
    <s v="USD"/>
    <n v="4.99"/>
    <n v="1"/>
    <x v="1228"/>
    <n v="10"/>
    <n v="4"/>
    <n v="5"/>
    <n v="4"/>
    <s v="4+"/>
    <x v="8"/>
    <n v="37"/>
    <n v="4"/>
    <n v="4"/>
    <n v="1"/>
  </r>
  <r>
    <n v="1652"/>
    <n v="543054341"/>
    <s v="Word Search Colorful"/>
    <n v="19643392"/>
    <s v="USD"/>
    <n v="0"/>
    <n v="0"/>
    <x v="1229"/>
    <n v="17"/>
    <n v="4"/>
    <n v="4.5"/>
    <s v="4.98.98"/>
    <s v="12+"/>
    <x v="0"/>
    <n v="38"/>
    <n v="5"/>
    <n v="13"/>
    <n v="1"/>
  </r>
  <r>
    <n v="1653"/>
    <n v="543119010"/>
    <s v="Wireless Transfer App:Sync backup photo and video"/>
    <n v="35957760"/>
    <s v="USD"/>
    <n v="2.99"/>
    <n v="1"/>
    <x v="1230"/>
    <n v="15"/>
    <n v="4.5"/>
    <n v="4"/>
    <n v="4.5"/>
    <s v="4+"/>
    <x v="14"/>
    <n v="37"/>
    <n v="5"/>
    <n v="6"/>
    <n v="1"/>
  </r>
  <r>
    <n v="1654"/>
    <n v="543186831"/>
    <s v="8 Ball Pool"/>
    <n v="86776832"/>
    <s v="USD"/>
    <n v="0"/>
    <n v="0"/>
    <x v="1231"/>
    <n v="19076"/>
    <n v="4.5"/>
    <n v="4.5"/>
    <s v="3.9.1"/>
    <s v="4+"/>
    <x v="0"/>
    <n v="38"/>
    <n v="5"/>
    <n v="10"/>
    <n v="1"/>
  </r>
  <r>
    <n v="1655"/>
    <n v="543577420"/>
    <s v="Photo Grid - photo collage maker &amp; photo editor"/>
    <n v="112073728"/>
    <s v="USD"/>
    <n v="0"/>
    <n v="0"/>
    <x v="1232"/>
    <n v="10"/>
    <n v="4.5"/>
    <n v="4.5"/>
    <s v="6.1.80"/>
    <s v="4+"/>
    <x v="14"/>
    <n v="37"/>
    <n v="5"/>
    <n v="22"/>
    <n v="1"/>
  </r>
  <r>
    <n v="1657"/>
    <n v="543672169"/>
    <s v="ownCloud"/>
    <n v="34676736"/>
    <s v="USD"/>
    <n v="0.99"/>
    <n v="1"/>
    <x v="321"/>
    <n v="1"/>
    <n v="3"/>
    <n v="2"/>
    <s v="3.6.0"/>
    <s v="17+"/>
    <x v="1"/>
    <n v="37"/>
    <n v="5"/>
    <n v="26"/>
    <n v="1"/>
  </r>
  <r>
    <n v="1659"/>
    <n v="543826363"/>
    <s v="憭抒啜⊿"/>
    <n v="109486080"/>
    <s v="USD"/>
    <n v="4.99"/>
    <n v="1"/>
    <x v="197"/>
    <n v="0"/>
    <n v="0"/>
    <n v="0"/>
    <n v="1.1100000000000001"/>
    <s v="4+"/>
    <x v="0"/>
    <n v="38"/>
    <n v="5"/>
    <n v="1"/>
    <n v="1"/>
  </r>
  <r>
    <n v="1660"/>
    <n v="544007664"/>
    <s v="YouTube - Watch Videos, Music, and Live Streams"/>
    <n v="124673024"/>
    <s v="USD"/>
    <n v="0"/>
    <n v="0"/>
    <x v="1233"/>
    <n v="0"/>
    <n v="2.5"/>
    <n v="0"/>
    <n v="12.21"/>
    <s v="17+"/>
    <x v="14"/>
    <n v="37"/>
    <n v="4"/>
    <n v="34"/>
    <n v="1"/>
  </r>
  <r>
    <n v="1661"/>
    <n v="544007969"/>
    <s v="TimeTraks"/>
    <n v="698800"/>
    <s v="USD"/>
    <n v="0.99"/>
    <n v="1"/>
    <x v="859"/>
    <n v="29"/>
    <n v="2"/>
    <n v="2"/>
    <s v="1.1.0"/>
    <s v="4+"/>
    <x v="13"/>
    <n v="43"/>
    <n v="0"/>
    <n v="1"/>
    <n v="1"/>
  </r>
  <r>
    <n v="1662"/>
    <n v="544118997"/>
    <s v="Shopular Coupons, Weekly Deals for Target, Walmart"/>
    <n v="52582400"/>
    <s v="USD"/>
    <n v="0"/>
    <n v="0"/>
    <x v="1234"/>
    <n v="997"/>
    <n v="5"/>
    <n v="5"/>
    <n v="6.8"/>
    <s v="4+"/>
    <x v="3"/>
    <n v="37"/>
    <n v="4"/>
    <n v="1"/>
    <n v="1"/>
  </r>
  <r>
    <n v="1663"/>
    <n v="544119998"/>
    <s v="Magellan"/>
    <n v="44860416"/>
    <s v="USD"/>
    <n v="2.99"/>
    <n v="1"/>
    <x v="1235"/>
    <n v="16"/>
    <n v="4.5"/>
    <n v="4.5"/>
    <n v="4"/>
    <s v="4+"/>
    <x v="6"/>
    <n v="24"/>
    <n v="5"/>
    <n v="1"/>
    <n v="1"/>
  </r>
  <r>
    <n v="1665"/>
    <n v="544372354"/>
    <s v="Real Metronome Pro"/>
    <n v="56131584"/>
    <s v="USD"/>
    <n v="1.99"/>
    <n v="1"/>
    <x v="1236"/>
    <n v="22"/>
    <n v="4"/>
    <n v="4"/>
    <s v="2.5.7"/>
    <s v="4+"/>
    <x v="6"/>
    <n v="37"/>
    <n v="3"/>
    <n v="23"/>
    <n v="1"/>
  </r>
  <r>
    <n v="1666"/>
    <n v="544549986"/>
    <s v="McGraw-Hill K-12 ConnectED Mobile"/>
    <n v="26227712"/>
    <s v="USD"/>
    <n v="0"/>
    <n v="0"/>
    <x v="1237"/>
    <n v="10"/>
    <n v="2.5"/>
    <n v="3.5"/>
    <s v="1.6.9"/>
    <s v="4+"/>
    <x v="16"/>
    <n v="24"/>
    <n v="5"/>
    <n v="1"/>
    <n v="1"/>
  </r>
  <r>
    <n v="1668"/>
    <n v="544695089"/>
    <s v="The World Ends with You: Solo Remix"/>
    <n v="2664228864"/>
    <s v="USD"/>
    <n v="17.989999999999998"/>
    <n v="1"/>
    <x v="1238"/>
    <n v="187"/>
    <n v="4.5"/>
    <n v="5"/>
    <s v="1.2.4"/>
    <s v="9+"/>
    <x v="0"/>
    <n v="16"/>
    <n v="0"/>
    <n v="2"/>
    <n v="1"/>
  </r>
  <r>
    <n v="1669"/>
    <n v="545229893"/>
    <s v="Bad Piggies HD"/>
    <n v="260040704"/>
    <s v="USD"/>
    <n v="0"/>
    <n v="0"/>
    <x v="1239"/>
    <n v="81"/>
    <n v="4.5"/>
    <n v="4.5"/>
    <s v="2.3.3"/>
    <s v="4+"/>
    <x v="0"/>
    <n v="24"/>
    <n v="5"/>
    <n v="1"/>
    <n v="1"/>
  </r>
  <r>
    <n v="1670"/>
    <n v="545519333"/>
    <s v="Amazon Prime Video"/>
    <n v="69435392"/>
    <s v="USD"/>
    <n v="0"/>
    <n v="0"/>
    <x v="1240"/>
    <n v="1109"/>
    <n v="4"/>
    <n v="4.5"/>
    <s v="4.4.1"/>
    <s v="12+"/>
    <x v="13"/>
    <n v="37"/>
    <n v="5"/>
    <n v="3"/>
    <n v="1"/>
  </r>
  <r>
    <n v="1671"/>
    <n v="545623778"/>
    <s v="Camera360 Concept - HelloCamera"/>
    <n v="45243392"/>
    <s v="USD"/>
    <n v="0.99"/>
    <n v="1"/>
    <x v="1241"/>
    <n v="9"/>
    <n v="4.5"/>
    <n v="4.5"/>
    <s v="1.1.1"/>
    <s v="4+"/>
    <x v="14"/>
    <n v="38"/>
    <n v="0"/>
    <n v="3"/>
    <n v="1"/>
  </r>
  <r>
    <n v="1672"/>
    <n v="545689128"/>
    <s v="Hurricane by American Red Cross"/>
    <n v="54710272"/>
    <s v="USD"/>
    <n v="0"/>
    <n v="0"/>
    <x v="1219"/>
    <n v="5"/>
    <n v="4"/>
    <n v="3"/>
    <n v="3.4"/>
    <s v="4+"/>
    <x v="2"/>
    <n v="37"/>
    <n v="5"/>
    <n v="1"/>
    <n v="1"/>
  </r>
  <r>
    <n v="1673"/>
    <n v="545813738"/>
    <s v="Finding Nemo Storybook Deluxe"/>
    <n v="1131319296"/>
    <s v="USD"/>
    <n v="2.99"/>
    <n v="1"/>
    <x v="721"/>
    <n v="7"/>
    <n v="4"/>
    <n v="2.5"/>
    <n v="2"/>
    <s v="4+"/>
    <x v="20"/>
    <n v="38"/>
    <n v="5"/>
    <n v="1"/>
    <n v="1"/>
  </r>
  <r>
    <n v="1675"/>
    <n v="545993260"/>
    <s v="Weather &amp; Radar"/>
    <n v="94449664"/>
    <s v="USD"/>
    <n v="0"/>
    <n v="0"/>
    <x v="1242"/>
    <n v="2"/>
    <n v="4"/>
    <n v="3.5"/>
    <s v="4.3.2"/>
    <s v="4+"/>
    <x v="2"/>
    <n v="37"/>
    <n v="3"/>
    <n v="21"/>
    <n v="1"/>
  </r>
  <r>
    <n v="1676"/>
    <n v="546276382"/>
    <s v="准踴  Basic  4000 嚚閬嚚(Ｕ)"/>
    <n v="113008640"/>
    <s v="USD"/>
    <n v="3.99"/>
    <n v="1"/>
    <x v="197"/>
    <n v="0"/>
    <n v="0"/>
    <n v="0"/>
    <s v="1.1.2"/>
    <s v="4+"/>
    <x v="16"/>
    <n v="38"/>
    <n v="0"/>
    <n v="1"/>
    <n v="1"/>
  </r>
  <r>
    <n v="1677"/>
    <n v="546278681"/>
    <s v="准踴 Advanced 6000 嚚閬嚚(Ｕ)"/>
    <n v="114601984"/>
    <s v="USD"/>
    <n v="3.99"/>
    <n v="1"/>
    <x v="197"/>
    <n v="0"/>
    <n v="0"/>
    <n v="0"/>
    <s v="1.0.55"/>
    <s v="4+"/>
    <x v="16"/>
    <n v="38"/>
    <n v="0"/>
    <n v="1"/>
    <n v="1"/>
  </r>
  <r>
    <n v="1678"/>
    <n v="546280643"/>
    <s v="准踴 Super 12000 嚚閬嚚(Ｕ)"/>
    <n v="113598464"/>
    <s v="USD"/>
    <n v="3.99"/>
    <n v="1"/>
    <x v="197"/>
    <n v="0"/>
    <n v="0"/>
    <n v="0"/>
    <s v="1.0.55"/>
    <s v="4+"/>
    <x v="16"/>
    <n v="38"/>
    <n v="0"/>
    <n v="1"/>
    <n v="1"/>
  </r>
  <r>
    <n v="1679"/>
    <n v="546287349"/>
    <s v="PetWorld 3D: My Animal Rescue Premium"/>
    <n v="177914880"/>
    <s v="USD"/>
    <n v="5.99"/>
    <n v="1"/>
    <x v="1243"/>
    <n v="6"/>
    <n v="4"/>
    <n v="4.5"/>
    <n v="4.0999999999999996"/>
    <s v="4+"/>
    <x v="0"/>
    <n v="38"/>
    <n v="5"/>
    <n v="8"/>
    <n v="1"/>
  </r>
  <r>
    <n v="1681"/>
    <n v="546473125"/>
    <s v="Quizlet: Study Flashcards, Languages &amp; Vocabulary"/>
    <n v="95381504"/>
    <s v="USD"/>
    <n v="0"/>
    <n v="0"/>
    <x v="318"/>
    <n v="23"/>
    <n v="4.5"/>
    <n v="4"/>
    <n v="2.11"/>
    <s v="4+"/>
    <x v="16"/>
    <n v="37"/>
    <n v="5"/>
    <n v="13"/>
    <n v="1"/>
  </r>
  <r>
    <n v="1682"/>
    <n v="546630411"/>
    <s v="Can Knockdown 3"/>
    <n v="151453696"/>
    <s v="USD"/>
    <n v="1.99"/>
    <n v="1"/>
    <x v="1244"/>
    <n v="213"/>
    <n v="4.5"/>
    <n v="5"/>
    <n v="1.3"/>
    <s v="4+"/>
    <x v="0"/>
    <n v="38"/>
    <n v="5"/>
    <n v="11"/>
    <n v="1"/>
  </r>
  <r>
    <n v="1683"/>
    <n v="546688555"/>
    <s v="Super Why! ABC Adventures"/>
    <n v="147821568"/>
    <s v="USD"/>
    <n v="3.99"/>
    <n v="1"/>
    <x v="863"/>
    <n v="1"/>
    <n v="3"/>
    <n v="2"/>
    <n v="3.3"/>
    <s v="4+"/>
    <x v="16"/>
    <n v="40"/>
    <n v="5"/>
    <n v="1"/>
    <n v="1"/>
  </r>
  <r>
    <n v="1684"/>
    <n v="546821797"/>
    <s v="Photo Editor-"/>
    <n v="46732288"/>
    <s v="USD"/>
    <n v="0"/>
    <n v="0"/>
    <x v="1245"/>
    <n v="411"/>
    <n v="4.5"/>
    <n v="4.5"/>
    <s v="5.0.4"/>
    <s v="4+"/>
    <x v="14"/>
    <n v="37"/>
    <n v="5"/>
    <n v="31"/>
    <n v="1"/>
  </r>
  <r>
    <n v="1685"/>
    <n v="546871573"/>
    <s v="Bingo!"/>
    <n v="236914688"/>
    <s v="USD"/>
    <n v="0"/>
    <n v="0"/>
    <x v="1246"/>
    <n v="6"/>
    <n v="4.5"/>
    <n v="3"/>
    <s v="2.4.11"/>
    <s v="12+"/>
    <x v="0"/>
    <n v="38"/>
    <n v="5"/>
    <n v="1"/>
    <n v="1"/>
  </r>
  <r>
    <n v="1686"/>
    <n v="546937504"/>
    <s v="Blendamaze"/>
    <n v="53692416"/>
    <s v="USD"/>
    <n v="2.99"/>
    <n v="1"/>
    <x v="1247"/>
    <n v="40"/>
    <n v="4.5"/>
    <n v="4.5"/>
    <n v="3.1"/>
    <s v="4+"/>
    <x v="0"/>
    <n v="40"/>
    <n v="5"/>
    <n v="1"/>
    <n v="1"/>
  </r>
  <r>
    <n v="1687"/>
    <n v="547100072"/>
    <s v="DMBX 2 - Mountain Bike and BMX"/>
    <n v="165738053"/>
    <s v="USD"/>
    <n v="1.99"/>
    <n v="1"/>
    <x v="1116"/>
    <n v="20"/>
    <n v="4"/>
    <n v="4"/>
    <s v="1.1.0"/>
    <s v="4+"/>
    <x v="0"/>
    <n v="39"/>
    <n v="5"/>
    <n v="2"/>
    <n v="1"/>
  </r>
  <r>
    <n v="1688"/>
    <n v="547101139"/>
    <s v="Traffic Racer"/>
    <n v="132160512"/>
    <s v="USD"/>
    <n v="0"/>
    <n v="0"/>
    <x v="1248"/>
    <n v="369"/>
    <n v="4.5"/>
    <n v="4.5"/>
    <s v="2.4.1"/>
    <s v="4+"/>
    <x v="0"/>
    <n v="40"/>
    <n v="4"/>
    <n v="16"/>
    <n v="1"/>
  </r>
  <r>
    <n v="1689"/>
    <n v="547109049"/>
    <s v="Karaoke - Sing Karaoke, Unlimited Songs!"/>
    <n v="95711232"/>
    <s v="USD"/>
    <n v="0"/>
    <n v="0"/>
    <x v="1249"/>
    <n v="955"/>
    <n v="4.5"/>
    <n v="4.5"/>
    <s v="4.1.5"/>
    <s v="4+"/>
    <x v="6"/>
    <n v="38"/>
    <n v="5"/>
    <n v="19"/>
    <n v="1"/>
  </r>
  <r>
    <n v="1691"/>
    <n v="547166701"/>
    <s v="曉漲蝵"/>
    <n v="114601984"/>
    <s v="USD"/>
    <n v="0"/>
    <n v="0"/>
    <x v="1250"/>
    <n v="7"/>
    <n v="4.5"/>
    <n v="5"/>
    <s v="7.1.1"/>
    <s v="12+"/>
    <x v="1"/>
    <n v="38"/>
    <n v="0"/>
    <n v="1"/>
    <n v="1"/>
  </r>
  <r>
    <n v="1693"/>
    <n v="547305617"/>
    <s v="Bingo Pop"/>
    <n v="274991104"/>
    <s v="USD"/>
    <n v="0"/>
    <n v="0"/>
    <x v="1251"/>
    <n v="36"/>
    <n v="4"/>
    <n v="4"/>
    <s v="3.11.25"/>
    <s v="12+"/>
    <x v="0"/>
    <n v="38"/>
    <n v="5"/>
    <n v="1"/>
    <n v="1"/>
  </r>
  <r>
    <n v="1694"/>
    <n v="547566699"/>
    <s v="Infectonator"/>
    <n v="25939813"/>
    <s v="USD"/>
    <n v="0.99"/>
    <n v="1"/>
    <x v="1252"/>
    <n v="1315"/>
    <n v="4.5"/>
    <n v="4.5"/>
    <n v="1.4"/>
    <s v="9+"/>
    <x v="0"/>
    <n v="43"/>
    <n v="5"/>
    <n v="16"/>
    <n v="1"/>
  </r>
  <r>
    <n v="1695"/>
    <n v="547702041"/>
    <s v="Tinder"/>
    <n v="126720000"/>
    <s v="USD"/>
    <n v="0"/>
    <n v="0"/>
    <x v="1253"/>
    <n v="114"/>
    <n v="3.5"/>
    <n v="4"/>
    <s v="7.5.1"/>
    <s v="17+"/>
    <x v="17"/>
    <n v="37"/>
    <n v="0"/>
    <n v="42"/>
    <n v="1"/>
  </r>
  <r>
    <n v="1696"/>
    <n v="547951480"/>
    <s v="ZARA"/>
    <n v="61317120"/>
    <s v="USD"/>
    <n v="0"/>
    <n v="0"/>
    <x v="1254"/>
    <n v="48"/>
    <n v="4.5"/>
    <n v="4.5"/>
    <n v="3.3"/>
    <s v="4+"/>
    <x v="3"/>
    <n v="37"/>
    <n v="0"/>
    <n v="29"/>
    <n v="1"/>
  </r>
  <r>
    <n v="1697"/>
    <n v="548565954"/>
    <s v="銝僑-暺亙憭拇"/>
    <n v="111135744"/>
    <s v="USD"/>
    <n v="0"/>
    <n v="0"/>
    <x v="197"/>
    <n v="0"/>
    <n v="0"/>
    <n v="0"/>
    <s v="4.5.3"/>
    <s v="12+"/>
    <x v="7"/>
    <n v="38"/>
    <n v="4"/>
    <n v="3"/>
    <n v="1"/>
  </r>
  <r>
    <n v="1698"/>
    <n v="548580856"/>
    <s v="Slayin"/>
    <n v="22982656"/>
    <s v="USD"/>
    <n v="0.99"/>
    <n v="1"/>
    <x v="1255"/>
    <n v="34080"/>
    <n v="4.5"/>
    <n v="4.5"/>
    <n v="2"/>
    <s v="12+"/>
    <x v="0"/>
    <n v="43"/>
    <n v="5"/>
    <n v="1"/>
    <n v="1"/>
  </r>
  <r>
    <n v="1699"/>
    <n v="548753732"/>
    <s v="Handwriting Without Tears: Wet-Dry-Try for Capitals, Numbers &amp; Lowercase"/>
    <n v="69922816"/>
    <s v="USD"/>
    <n v="4.99"/>
    <n v="1"/>
    <x v="1256"/>
    <n v="10"/>
    <n v="3.5"/>
    <n v="4"/>
    <n v="1.49"/>
    <s v="4+"/>
    <x v="16"/>
    <n v="26"/>
    <n v="5"/>
    <n v="1"/>
    <n v="1"/>
  </r>
  <r>
    <n v="1700"/>
    <n v="548946769"/>
    <s v="Stick Texting Emoji Emoticons Killer"/>
    <n v="90030080"/>
    <s v="USD"/>
    <n v="1.99"/>
    <n v="1"/>
    <x v="1227"/>
    <n v="13"/>
    <n v="3"/>
    <n v="2.5"/>
    <n v="1.1000000000000001"/>
    <s v="9+"/>
    <x v="7"/>
    <n v="37"/>
    <n v="5"/>
    <n v="1"/>
    <n v="1"/>
  </r>
  <r>
    <n v="1701"/>
    <n v="549027629"/>
    <s v="Super Hexagon"/>
    <n v="33219584"/>
    <s v="USD"/>
    <n v="2.99"/>
    <n v="1"/>
    <x v="1257"/>
    <n v="1842"/>
    <n v="4.5"/>
    <n v="4.5"/>
    <n v="2.2999999999999998"/>
    <s v="4+"/>
    <x v="0"/>
    <n v="38"/>
    <n v="4"/>
    <n v="1"/>
    <n v="1"/>
  </r>
  <r>
    <n v="1702"/>
    <n v="549050663"/>
    <s v="具"/>
    <n v="19196928"/>
    <s v="USD"/>
    <n v="0"/>
    <n v="0"/>
    <x v="197"/>
    <n v="0"/>
    <n v="0"/>
    <n v="0"/>
    <s v="2.0.1"/>
    <s v="17+"/>
    <x v="3"/>
    <n v="37"/>
    <n v="0"/>
    <n v="1"/>
    <n v="1"/>
  </r>
  <r>
    <n v="1703"/>
    <n v="549105915"/>
    <s v="True Skate"/>
    <n v="66697216"/>
    <s v="USD"/>
    <n v="1.99"/>
    <n v="1"/>
    <x v="1258"/>
    <n v="35"/>
    <n v="4"/>
    <n v="3.5"/>
    <s v="1.4.24"/>
    <s v="4+"/>
    <x v="0"/>
    <n v="37"/>
    <n v="4"/>
    <n v="1"/>
    <n v="1"/>
  </r>
  <r>
    <n v="1705"/>
    <n v="549421060"/>
    <s v="撟喳恣摰  澆靽∟宏券瘣餌恣摰"/>
    <n v="131750912"/>
    <s v="USD"/>
    <n v="0"/>
    <n v="0"/>
    <x v="295"/>
    <n v="0"/>
    <n v="2.5"/>
    <n v="0"/>
    <s v="4.3.1"/>
    <s v="17+"/>
    <x v="5"/>
    <n v="38"/>
    <n v="0"/>
    <n v="2"/>
    <n v="1"/>
  </r>
  <r>
    <n v="1707"/>
    <n v="550058952"/>
    <s v="I see! Math1"/>
    <n v="96665600"/>
    <s v="USD"/>
    <n v="4.99"/>
    <n v="1"/>
    <x v="197"/>
    <n v="0"/>
    <n v="0"/>
    <n v="0"/>
    <s v="2.0.8"/>
    <s v="4+"/>
    <x v="16"/>
    <n v="26"/>
    <n v="5"/>
    <n v="2"/>
    <n v="1"/>
  </r>
  <r>
    <n v="1708"/>
    <n v="550067264"/>
    <s v="Cafeteria Nipponica"/>
    <n v="186856448"/>
    <s v="USD"/>
    <n v="4.99"/>
    <n v="1"/>
    <x v="734"/>
    <n v="4"/>
    <n v="4.5"/>
    <n v="5"/>
    <n v="2.0099999999999998"/>
    <s v="4+"/>
    <x v="0"/>
    <n v="38"/>
    <n v="5"/>
    <n v="4"/>
    <n v="1"/>
  </r>
  <r>
    <n v="1709"/>
    <n v="550221096"/>
    <s v="STARZ"/>
    <n v="110111744"/>
    <s v="USD"/>
    <n v="0"/>
    <n v="0"/>
    <x v="1259"/>
    <n v="267"/>
    <n v="3.5"/>
    <n v="4.5"/>
    <s v="3.3.1"/>
    <s v="17+"/>
    <x v="13"/>
    <n v="37"/>
    <n v="5"/>
    <n v="1"/>
    <n v="1"/>
  </r>
  <r>
    <n v="1710"/>
    <n v="550252401"/>
    <s v="Pac-12 Now"/>
    <n v="71500800"/>
    <s v="USD"/>
    <n v="0"/>
    <n v="0"/>
    <x v="1260"/>
    <n v="6"/>
    <n v="3"/>
    <n v="3"/>
    <n v="2.13"/>
    <s v="4+"/>
    <x v="10"/>
    <n v="37"/>
    <n v="5"/>
    <n v="1"/>
    <n v="1"/>
  </r>
  <r>
    <n v="1711"/>
    <n v="550902799"/>
    <s v="Camera+ for iPad"/>
    <n v="62664704"/>
    <s v="USD"/>
    <n v="4.99"/>
    <n v="1"/>
    <x v="1261"/>
    <n v="22"/>
    <n v="3.5"/>
    <n v="3.5"/>
    <n v="2"/>
    <s v="4+"/>
    <x v="14"/>
    <n v="24"/>
    <n v="5"/>
    <n v="10"/>
    <n v="1"/>
  </r>
  <r>
    <n v="1712"/>
    <n v="550946484"/>
    <s v="Word Chums"/>
    <n v="90521600"/>
    <s v="USD"/>
    <n v="3.99"/>
    <n v="1"/>
    <x v="1262"/>
    <n v="171"/>
    <n v="5"/>
    <n v="5"/>
    <s v="2.2.3"/>
    <s v="4+"/>
    <x v="0"/>
    <n v="38"/>
    <n v="5"/>
    <n v="1"/>
    <n v="1"/>
  </r>
  <r>
    <n v="1713"/>
    <n v="550971517"/>
    <s v="Dr. Panda's Restaurant"/>
    <n v="125091840"/>
    <s v="USD"/>
    <n v="1.99"/>
    <n v="1"/>
    <x v="1263"/>
    <n v="116"/>
    <n v="4"/>
    <n v="4.5"/>
    <n v="2.5"/>
    <s v="4+"/>
    <x v="0"/>
    <n v="40"/>
    <n v="5"/>
    <n v="17"/>
    <n v="1"/>
  </r>
  <r>
    <n v="1714"/>
    <n v="551215116"/>
    <s v="LAMP Words For Life"/>
    <n v="583263232"/>
    <s v="USD"/>
    <n v="299.99"/>
    <n v="1"/>
    <x v="951"/>
    <n v="0"/>
    <n v="4"/>
    <n v="0"/>
    <s v="1.5.5"/>
    <s v="4+"/>
    <x v="16"/>
    <n v="24"/>
    <n v="5"/>
    <n v="1"/>
    <n v="1"/>
  </r>
  <r>
    <n v="1715"/>
    <n v="551407760"/>
    <s v="Jumping Horses Champions"/>
    <n v="41161832"/>
    <s v="USD"/>
    <n v="0.99"/>
    <n v="1"/>
    <x v="595"/>
    <n v="835"/>
    <n v="4.5"/>
    <n v="4.5"/>
    <n v="1"/>
    <s v="4+"/>
    <x v="0"/>
    <n v="43"/>
    <n v="5"/>
    <n v="1"/>
    <n v="1"/>
  </r>
  <r>
    <n v="1716"/>
    <n v="551682016"/>
    <s v="嫘准"/>
    <n v="32113664"/>
    <s v="USD"/>
    <n v="0"/>
    <n v="0"/>
    <x v="197"/>
    <n v="0"/>
    <n v="0"/>
    <n v="0"/>
    <s v="3.0.0"/>
    <s v="4+"/>
    <x v="18"/>
    <n v="37"/>
    <n v="0"/>
    <n v="1"/>
    <n v="1"/>
  </r>
  <r>
    <n v="1717"/>
    <n v="551798799"/>
    <s v="WWE"/>
    <n v="88150016"/>
    <s v="USD"/>
    <n v="0"/>
    <n v="0"/>
    <x v="1264"/>
    <n v="29"/>
    <n v="4"/>
    <n v="3.5"/>
    <s v="3.16.0"/>
    <s v="12+"/>
    <x v="13"/>
    <n v="37"/>
    <n v="4"/>
    <n v="9"/>
    <n v="1"/>
  </r>
  <r>
    <n v="1718"/>
    <n v="551817261"/>
    <s v="Starfall Learn to Read"/>
    <n v="107464704"/>
    <s v="USD"/>
    <n v="0"/>
    <n v="0"/>
    <x v="1265"/>
    <n v="3"/>
    <n v="4"/>
    <n v="5"/>
    <n v="3.11"/>
    <s v="4+"/>
    <x v="16"/>
    <n v="40"/>
    <n v="5"/>
    <n v="1"/>
    <n v="1"/>
  </r>
  <r>
    <n v="1721"/>
    <n v="552039496"/>
    <s v="The Room"/>
    <n v="338273280"/>
    <s v="USD"/>
    <n v="0.99"/>
    <n v="1"/>
    <x v="1266"/>
    <n v="1056"/>
    <n v="5"/>
    <n v="5"/>
    <s v="1.0.4"/>
    <s v="9+"/>
    <x v="0"/>
    <n v="24"/>
    <n v="5"/>
    <n v="1"/>
    <n v="1"/>
  </r>
  <r>
    <n v="1722"/>
    <n v="552208596"/>
    <s v="Followers - Social Analytics For Instagram"/>
    <n v="59160576"/>
    <s v="USD"/>
    <n v="0"/>
    <n v="0"/>
    <x v="1267"/>
    <n v="139"/>
    <n v="4.5"/>
    <n v="4.5"/>
    <s v="6.8.4"/>
    <s v="4+"/>
    <x v="9"/>
    <n v="37"/>
    <n v="5"/>
    <n v="11"/>
    <n v="1"/>
  </r>
  <r>
    <n v="1724"/>
    <n v="552330708"/>
    <s v="Stock Market HD: Real Time Stocks Tracker + Forex"/>
    <n v="77485056"/>
    <s v="USD"/>
    <n v="2.99"/>
    <n v="1"/>
    <x v="1268"/>
    <n v="8"/>
    <n v="3.5"/>
    <n v="4"/>
    <n v="2023"/>
    <s v="4+"/>
    <x v="5"/>
    <n v="37"/>
    <n v="1"/>
    <n v="1"/>
    <n v="1"/>
  </r>
  <r>
    <n v="1725"/>
    <n v="552498441"/>
    <s v="It's The Great Pumpkin, Charlie Brown"/>
    <n v="141408256"/>
    <s v="USD"/>
    <n v="5.99"/>
    <n v="1"/>
    <x v="970"/>
    <n v="0"/>
    <n v="4"/>
    <n v="0"/>
    <n v="1.4"/>
    <s v="4+"/>
    <x v="20"/>
    <n v="37"/>
    <n v="5"/>
    <n v="1"/>
    <n v="1"/>
  </r>
  <r>
    <n v="1726"/>
    <n v="552602056"/>
    <s v="ClassDojo"/>
    <n v="80195584"/>
    <s v="USD"/>
    <n v="0"/>
    <n v="0"/>
    <x v="1269"/>
    <n v="122"/>
    <n v="4.5"/>
    <n v="5"/>
    <s v="4.8.3"/>
    <s v="4+"/>
    <x v="16"/>
    <n v="37"/>
    <n v="5"/>
    <n v="55"/>
    <n v="1"/>
  </r>
  <r>
    <n v="1727"/>
    <n v="552764013"/>
    <s v="NASCAR MOBILE"/>
    <n v="70040576"/>
    <s v="USD"/>
    <n v="0"/>
    <n v="0"/>
    <x v="1270"/>
    <n v="6556"/>
    <n v="4"/>
    <n v="4.5"/>
    <s v="6.3.0"/>
    <s v="4+"/>
    <x v="10"/>
    <n v="37"/>
    <n v="4"/>
    <n v="1"/>
    <n v="1"/>
  </r>
  <r>
    <n v="1728"/>
    <n v="553211336"/>
    <s v="Daniel Tigers Neighborhood: Play at Home with Daniel"/>
    <n v="58736640"/>
    <s v="USD"/>
    <n v="2.99"/>
    <n v="1"/>
    <x v="1271"/>
    <n v="88"/>
    <n v="3.5"/>
    <n v="3.5"/>
    <s v="2.0.4"/>
    <s v="4+"/>
    <x v="16"/>
    <n v="43"/>
    <n v="5"/>
    <n v="1"/>
    <n v="1"/>
  </r>
  <r>
    <n v="1729"/>
    <n v="553771681"/>
    <s v="曉漲啣HD"/>
    <n v="107509760"/>
    <s v="USD"/>
    <n v="0"/>
    <n v="0"/>
    <x v="1272"/>
    <n v="22"/>
    <n v="4.5"/>
    <n v="4"/>
    <s v="4.5.1"/>
    <s v="4+"/>
    <x v="15"/>
    <n v="24"/>
    <n v="2"/>
    <n v="2"/>
    <n v="1"/>
  </r>
  <r>
    <n v="1730"/>
    <n v="553807264"/>
    <s v="Cymera - Photo &amp; Beauty Editor &amp; Collage"/>
    <n v="123231232"/>
    <s v="USD"/>
    <n v="0"/>
    <n v="0"/>
    <x v="1273"/>
    <n v="0"/>
    <n v="3"/>
    <n v="0"/>
    <s v="3.3.1"/>
    <s v="4+"/>
    <x v="14"/>
    <n v="38"/>
    <n v="0"/>
    <n v="13"/>
    <n v="1"/>
  </r>
  <r>
    <n v="1731"/>
    <n v="553834731"/>
    <s v="Candy Crush Saga"/>
    <n v="222846976"/>
    <s v="USD"/>
    <n v="0"/>
    <n v="0"/>
    <x v="1274"/>
    <n v="2453"/>
    <n v="4.5"/>
    <n v="4.5"/>
    <s v="1.101.0"/>
    <s v="4+"/>
    <x v="0"/>
    <n v="43"/>
    <n v="5"/>
    <n v="24"/>
    <n v="1"/>
  </r>
  <r>
    <n v="1732"/>
    <n v="553918524"/>
    <s v="Ugly"/>
    <n v="47773530"/>
    <s v="USD"/>
    <n v="0"/>
    <n v="0"/>
    <x v="712"/>
    <n v="224"/>
    <n v="4"/>
    <n v="4"/>
    <n v="1"/>
    <s v="4+"/>
    <x v="13"/>
    <n v="43"/>
    <n v="0"/>
    <n v="1"/>
    <n v="1"/>
  </r>
  <r>
    <n v="1733"/>
    <n v="553921725"/>
    <s v="Crazy Taxi"/>
    <n v="277301248"/>
    <s v="USD"/>
    <n v="0"/>
    <n v="0"/>
    <x v="1275"/>
    <n v="42"/>
    <n v="4"/>
    <n v="4"/>
    <n v="2.02"/>
    <s v="9+"/>
    <x v="0"/>
    <n v="37"/>
    <n v="5"/>
    <n v="11"/>
    <n v="1"/>
  </r>
  <r>
    <n v="1735"/>
    <n v="554050644"/>
    <s v="Touch Camera - Fast Recording and Burst"/>
    <n v="5071872"/>
    <s v="USD"/>
    <n v="1.99"/>
    <n v="1"/>
    <x v="587"/>
    <n v="1"/>
    <n v="1"/>
    <n v="1"/>
    <s v="2.6.6"/>
    <s v="4+"/>
    <x v="14"/>
    <n v="37"/>
    <n v="5"/>
    <n v="3"/>
    <n v="1"/>
  </r>
  <r>
    <n v="1736"/>
    <n v="554064861"/>
    <s v="J～ 箔鈭箸桀SNS箔頂Ｕ"/>
    <n v="27784192"/>
    <s v="USD"/>
    <n v="0"/>
    <n v="0"/>
    <x v="698"/>
    <n v="0"/>
    <n v="3.5"/>
    <n v="0"/>
    <s v="3.3.1"/>
    <s v="17+"/>
    <x v="9"/>
    <n v="37"/>
    <n v="0"/>
    <n v="2"/>
    <n v="1"/>
  </r>
  <r>
    <n v="1738"/>
    <n v="554245373"/>
    <s v="SMART Notebook for iPad"/>
    <n v="97378304"/>
    <s v="USD"/>
    <n v="5.99"/>
    <n v="1"/>
    <x v="1276"/>
    <n v="13"/>
    <n v="2.5"/>
    <n v="3.5"/>
    <n v="3.2"/>
    <s v="4+"/>
    <x v="16"/>
    <n v="24"/>
    <n v="5"/>
    <n v="6"/>
    <n v="1"/>
  </r>
  <r>
    <n v="1739"/>
    <n v="554462411"/>
    <s v="The Tiny Bang Story"/>
    <n v="189565952"/>
    <s v="USD"/>
    <n v="1.99"/>
    <n v="1"/>
    <x v="1277"/>
    <n v="14"/>
    <n v="3"/>
    <n v="3.5"/>
    <n v="2.1"/>
    <s v="4+"/>
    <x v="0"/>
    <n v="37"/>
    <n v="0"/>
    <n v="9"/>
    <n v="1"/>
  </r>
  <r>
    <n v="1740"/>
    <n v="554499054"/>
    <s v="皛湔輕箄"/>
    <n v="108676096"/>
    <s v="USD"/>
    <n v="0"/>
    <n v="0"/>
    <x v="762"/>
    <n v="4"/>
    <n v="4"/>
    <n v="1.5"/>
    <s v="5.0.20"/>
    <s v="4+"/>
    <x v="8"/>
    <n v="37"/>
    <n v="0"/>
    <n v="2"/>
    <n v="1"/>
  </r>
  <r>
    <n v="1741"/>
    <n v="554533253"/>
    <s v="Campaign Manager - A Presidential Election Simulation Game"/>
    <n v="7053312"/>
    <s v="USD"/>
    <n v="2.99"/>
    <n v="1"/>
    <x v="648"/>
    <n v="40"/>
    <n v="4"/>
    <n v="4"/>
    <n v="2"/>
    <s v="4+"/>
    <x v="0"/>
    <n v="40"/>
    <n v="5"/>
    <n v="1"/>
    <n v="1"/>
  </r>
  <r>
    <n v="1742"/>
    <n v="554597348"/>
    <s v="Vector HD"/>
    <n v="137798656"/>
    <s v="USD"/>
    <n v="0.99"/>
    <n v="1"/>
    <x v="1278"/>
    <n v="30"/>
    <n v="4.5"/>
    <n v="3.5"/>
    <s v="1.2.0"/>
    <s v="9+"/>
    <x v="0"/>
    <n v="24"/>
    <n v="5"/>
    <n v="1"/>
    <n v="1"/>
  </r>
  <r>
    <n v="1743"/>
    <n v="554602005"/>
    <s v="曉漲蝵 HD"/>
    <n v="50118656"/>
    <s v="USD"/>
    <n v="0"/>
    <n v="0"/>
    <x v="1279"/>
    <n v="1"/>
    <n v="4"/>
    <n v="1"/>
    <s v="4.6.2"/>
    <s v="4+"/>
    <x v="1"/>
    <n v="24"/>
    <n v="5"/>
    <n v="1"/>
    <n v="1"/>
  </r>
  <r>
    <n v="1745"/>
    <n v="554936942"/>
    <s v="Talking Angela for iPad"/>
    <n v="76846080"/>
    <s v="USD"/>
    <n v="0"/>
    <n v="0"/>
    <x v="1280"/>
    <n v="191"/>
    <n v="3.5"/>
    <n v="3.5"/>
    <n v="2.7"/>
    <s v="4+"/>
    <x v="13"/>
    <n v="24"/>
    <n v="5"/>
    <n v="13"/>
    <n v="1"/>
  </r>
  <r>
    <n v="1746"/>
    <n v="554937499"/>
    <s v="Earn to Die"/>
    <n v="56385536"/>
    <s v="USD"/>
    <n v="0.99"/>
    <n v="1"/>
    <x v="1281"/>
    <n v="893"/>
    <n v="4.5"/>
    <n v="4.5"/>
    <s v="1.0.17"/>
    <s v="12+"/>
    <x v="0"/>
    <n v="43"/>
    <n v="0"/>
    <n v="1"/>
    <n v="1"/>
  </r>
  <r>
    <n v="1747"/>
    <n v="554941343"/>
    <s v="Earn to Die HD"/>
    <n v="49803264"/>
    <s v="USD"/>
    <n v="2.99"/>
    <n v="1"/>
    <x v="1282"/>
    <n v="489"/>
    <n v="4.5"/>
    <n v="5"/>
    <s v="1.0.17"/>
    <s v="12+"/>
    <x v="0"/>
    <n v="26"/>
    <n v="4"/>
    <n v="1"/>
    <n v="1"/>
  </r>
  <r>
    <n v="1748"/>
    <n v="555208351"/>
    <s v="Baby Rattle with Child Lock"/>
    <n v="22364160"/>
    <s v="USD"/>
    <n v="1.99"/>
    <n v="1"/>
    <x v="1283"/>
    <n v="402"/>
    <n v="4.5"/>
    <n v="4.5"/>
    <s v="1.5.3"/>
    <s v="4+"/>
    <x v="0"/>
    <n v="40"/>
    <n v="5"/>
    <n v="14"/>
    <n v="1"/>
  </r>
  <r>
    <n v="1749"/>
    <n v="555233356"/>
    <s v="Clue Solver - for Clue or Cluedo board games"/>
    <n v="77971456"/>
    <s v="USD"/>
    <n v="0.99"/>
    <n v="1"/>
    <x v="1284"/>
    <n v="1"/>
    <n v="1.5"/>
    <n v="3"/>
    <n v="1.2"/>
    <s v="4+"/>
    <x v="0"/>
    <n v="37"/>
    <n v="1"/>
    <n v="1"/>
    <n v="1"/>
  </r>
  <r>
    <n v="1750"/>
    <n v="555376968"/>
    <s v="ESPN Fantasy Football Baseball Basketball Hockey"/>
    <n v="25164800"/>
    <s v="USD"/>
    <n v="0"/>
    <n v="0"/>
    <x v="1285"/>
    <n v="1543"/>
    <n v="4"/>
    <n v="3.5"/>
    <s v="3.2.0"/>
    <s v="4+"/>
    <x v="10"/>
    <n v="37"/>
    <n v="5"/>
    <n v="1"/>
    <n v="1"/>
  </r>
  <r>
    <n v="1751"/>
    <n v="555590884"/>
    <s v="TransParent Compass"/>
    <n v="35382272"/>
    <s v="USD"/>
    <n v="0"/>
    <n v="0"/>
    <x v="197"/>
    <n v="0"/>
    <n v="0"/>
    <n v="0"/>
    <s v="4.1.1"/>
    <s v="4+"/>
    <x v="7"/>
    <n v="37"/>
    <n v="4"/>
    <n v="2"/>
    <n v="1"/>
  </r>
  <r>
    <n v="1752"/>
    <n v="555610791"/>
    <s v="餃踵乒皜貉扇虜餌嚗恥箇巨"/>
    <n v="57138176"/>
    <s v="USD"/>
    <n v="0"/>
    <n v="0"/>
    <x v="1286"/>
    <n v="1"/>
    <n v="4"/>
    <n v="5"/>
    <s v="4.9.1"/>
    <s v="4+"/>
    <x v="8"/>
    <n v="37"/>
    <n v="0"/>
    <n v="1"/>
    <n v="1"/>
  </r>
  <r>
    <n v="1753"/>
    <n v="555641008"/>
    <s v="Draw a Stickman: EPIC"/>
    <n v="72376320"/>
    <s v="USD"/>
    <n v="1.99"/>
    <n v="1"/>
    <x v="1287"/>
    <n v="42"/>
    <n v="4.5"/>
    <n v="4.5"/>
    <s v="1.4.4"/>
    <s v="9+"/>
    <x v="0"/>
    <n v="38"/>
    <n v="0"/>
    <n v="1"/>
    <n v="1"/>
  </r>
  <r>
    <n v="1754"/>
    <n v="555916407"/>
    <s v="Year Walk"/>
    <n v="213773594"/>
    <s v="USD"/>
    <n v="3.99"/>
    <n v="1"/>
    <x v="1288"/>
    <n v="1333"/>
    <n v="4.5"/>
    <n v="4.5"/>
    <n v="1.1000000000000001"/>
    <s v="12+"/>
    <x v="0"/>
    <n v="43"/>
    <n v="5"/>
    <n v="1"/>
    <n v="1"/>
  </r>
  <r>
    <n v="1755"/>
    <n v="555936735"/>
    <s v="Angry Birds Friends"/>
    <n v="190382080"/>
    <s v="USD"/>
    <n v="0"/>
    <n v="0"/>
    <x v="1289"/>
    <n v="376"/>
    <n v="4"/>
    <n v="4.5"/>
    <s v="3.4.0"/>
    <s v="4+"/>
    <x v="0"/>
    <n v="37"/>
    <n v="5"/>
    <n v="1"/>
    <n v="1"/>
  </r>
  <r>
    <n v="1757"/>
    <n v="556027347"/>
    <s v="Kirkland's Spin to Win"/>
    <n v="9965568"/>
    <s v="USD"/>
    <n v="0"/>
    <n v="0"/>
    <x v="1290"/>
    <n v="10"/>
    <n v="3"/>
    <n v="3"/>
    <s v="1.1.4"/>
    <s v="4+"/>
    <x v="3"/>
    <n v="38"/>
    <n v="0"/>
    <n v="1"/>
    <n v="1"/>
  </r>
  <r>
    <n v="1758"/>
    <n v="556164008"/>
    <s v="Real Racing 3"/>
    <n v="874184704"/>
    <s v="USD"/>
    <n v="0"/>
    <n v="0"/>
    <x v="1291"/>
    <n v="171"/>
    <n v="4.5"/>
    <n v="4.5"/>
    <s v="5.3.0"/>
    <s v="4+"/>
    <x v="0"/>
    <n v="38"/>
    <n v="5"/>
    <n v="12"/>
    <n v="1"/>
  </r>
  <r>
    <n v="1760"/>
    <n v="556382158"/>
    <s v="Pacific Fleet"/>
    <n v="92250112"/>
    <s v="USD"/>
    <n v="5.99"/>
    <n v="1"/>
    <x v="1292"/>
    <n v="461"/>
    <n v="4"/>
    <n v="4.5"/>
    <n v="2.1"/>
    <s v="12+"/>
    <x v="0"/>
    <n v="43"/>
    <n v="5"/>
    <n v="1"/>
    <n v="1"/>
  </r>
  <r>
    <n v="1761"/>
    <n v="556430416"/>
    <s v="Toca Tailor"/>
    <n v="57734144"/>
    <s v="USD"/>
    <n v="2.99"/>
    <n v="1"/>
    <x v="1293"/>
    <n v="28"/>
    <n v="4.5"/>
    <n v="4"/>
    <s v="1.0.7"/>
    <s v="4+"/>
    <x v="16"/>
    <n v="40"/>
    <n v="5"/>
    <n v="19"/>
    <n v="1"/>
  </r>
  <r>
    <n v="1762"/>
    <n v="556500145"/>
    <s v="Tiny Scanner+ - PDF scanner to scan document, receipt &amp; fax"/>
    <n v="57836544"/>
    <s v="USD"/>
    <n v="4.99"/>
    <n v="1"/>
    <x v="1294"/>
    <n v="1549"/>
    <n v="5"/>
    <n v="5"/>
    <s v="4.1.1"/>
    <s v="4+"/>
    <x v="11"/>
    <n v="38"/>
    <n v="4"/>
    <n v="9"/>
    <n v="1"/>
  </r>
  <r>
    <n v="1763"/>
    <n v="556867879"/>
    <s v="Draw a Stickman: EPIC HD"/>
    <n v="113565696"/>
    <s v="USD"/>
    <n v="2.99"/>
    <n v="1"/>
    <x v="1295"/>
    <n v="164"/>
    <n v="4.5"/>
    <n v="4.5"/>
    <s v="1.4.4"/>
    <s v="9+"/>
    <x v="0"/>
    <n v="24"/>
    <n v="5"/>
    <n v="1"/>
    <n v="1"/>
  </r>
  <r>
    <n v="1764"/>
    <n v="556990666"/>
    <s v="TNNS"/>
    <n v="42757772"/>
    <s v="USD"/>
    <n v="1.99"/>
    <n v="1"/>
    <x v="702"/>
    <n v="17"/>
    <n v="4.5"/>
    <n v="5"/>
    <n v="1.2"/>
    <s v="4+"/>
    <x v="0"/>
    <n v="43"/>
    <n v="5"/>
    <n v="1"/>
    <n v="1"/>
  </r>
  <r>
    <n v="1765"/>
    <n v="557121061"/>
    <s v="MetaMoJi Note - note taking and PDF annotation app"/>
    <n v="103659520"/>
    <s v="USD"/>
    <n v="7.99"/>
    <n v="1"/>
    <x v="1296"/>
    <n v="2"/>
    <n v="4"/>
    <n v="4.5"/>
    <s v="3.9.3"/>
    <s v="4+"/>
    <x v="1"/>
    <n v="38"/>
    <n v="5"/>
    <n v="13"/>
    <n v="1"/>
  </r>
  <r>
    <n v="1766"/>
    <n v="557130558"/>
    <s v="HelloTalk Language Exchange Learning App"/>
    <n v="167054336"/>
    <s v="USD"/>
    <n v="0"/>
    <n v="0"/>
    <x v="1297"/>
    <n v="50"/>
    <n v="4"/>
    <n v="4.5"/>
    <s v="2.3.4"/>
    <s v="4+"/>
    <x v="16"/>
    <n v="38"/>
    <n v="4"/>
    <n v="20"/>
    <n v="1"/>
  </r>
  <r>
    <n v="1767"/>
    <n v="557137623"/>
    <s v="Angry Birds Star Wars"/>
    <n v="177338368"/>
    <s v="USD"/>
    <n v="0"/>
    <n v="0"/>
    <x v="1298"/>
    <n v="7"/>
    <n v="4.5"/>
    <n v="3.5"/>
    <s v="1.5.11"/>
    <s v="4+"/>
    <x v="0"/>
    <n v="37"/>
    <n v="0"/>
    <n v="1"/>
    <n v="1"/>
  </r>
  <r>
    <n v="1768"/>
    <n v="557138109"/>
    <s v="Angry Birds Star Wars HD"/>
    <n v="212249600"/>
    <s v="USD"/>
    <n v="0"/>
    <n v="0"/>
    <x v="1299"/>
    <n v="10"/>
    <n v="4.5"/>
    <n v="4.5"/>
    <s v="1.5.11"/>
    <s v="4+"/>
    <x v="0"/>
    <n v="24"/>
    <n v="5"/>
    <n v="1"/>
    <n v="1"/>
  </r>
  <r>
    <n v="1769"/>
    <n v="557153158"/>
    <s v="Shpock Boot Sale &amp; Classifieds App. Buy &amp; Sell"/>
    <n v="82904064"/>
    <s v="USD"/>
    <n v="0"/>
    <n v="0"/>
    <x v="1300"/>
    <n v="1"/>
    <n v="4"/>
    <n v="5"/>
    <s v="3.12.2"/>
    <s v="12+"/>
    <x v="3"/>
    <n v="37"/>
    <n v="5"/>
    <n v="6"/>
    <n v="1"/>
  </r>
  <r>
    <n v="1770"/>
    <n v="557285579"/>
    <s v="Total - Free browser with file manager and cloud storage support"/>
    <n v="75883520"/>
    <s v="USD"/>
    <n v="0"/>
    <n v="0"/>
    <x v="1301"/>
    <n v="288"/>
    <n v="4.5"/>
    <n v="4"/>
    <s v="2.6.4"/>
    <s v="17+"/>
    <x v="13"/>
    <n v="38"/>
    <n v="3"/>
    <n v="7"/>
    <n v="1"/>
  </r>
  <r>
    <n v="1771"/>
    <n v="557405467"/>
    <s v="Network Analyzer - wifi scanner, speed test, tools"/>
    <n v="12513280"/>
    <s v="USD"/>
    <n v="3.99"/>
    <n v="1"/>
    <x v="1302"/>
    <n v="258"/>
    <n v="4.5"/>
    <n v="5"/>
    <n v="7.2"/>
    <s v="4+"/>
    <x v="7"/>
    <n v="37"/>
    <n v="5"/>
    <n v="1"/>
    <n v="1"/>
  </r>
  <r>
    <n v="1772"/>
    <n v="557932128"/>
    <s v="Inkly: Greeting Cards, Postcards, Flowers &amp; Gifts"/>
    <n v="139865088"/>
    <s v="USD"/>
    <n v="0"/>
    <n v="0"/>
    <x v="1303"/>
    <n v="859"/>
    <n v="4.5"/>
    <n v="5"/>
    <s v="7.5.1"/>
    <s v="9+"/>
    <x v="3"/>
    <n v="37"/>
    <n v="5"/>
    <n v="21"/>
    <n v="1"/>
  </r>
  <r>
    <n v="1773"/>
    <n v="558094294"/>
    <s v="Dashy Crashy"/>
    <n v="166305792"/>
    <s v="USD"/>
    <n v="0"/>
    <n v="0"/>
    <x v="1304"/>
    <n v="374"/>
    <n v="4.5"/>
    <n v="4.5"/>
    <s v="2.0.1"/>
    <s v="4+"/>
    <x v="0"/>
    <n v="37"/>
    <n v="5"/>
    <n v="12"/>
    <n v="1"/>
  </r>
  <r>
    <n v="1774"/>
    <n v="558202790"/>
    <s v="CUBE SNAP"/>
    <n v="85362688"/>
    <s v="USD"/>
    <n v="0.99"/>
    <n v="1"/>
    <x v="1305"/>
    <n v="142"/>
    <n v="4.5"/>
    <n v="4.5"/>
    <n v="3.14"/>
    <s v="4+"/>
    <x v="0"/>
    <n v="37"/>
    <n v="5"/>
    <n v="1"/>
    <n v="1"/>
  </r>
  <r>
    <n v="1775"/>
    <n v="558270538"/>
    <s v="File Manager Pro App"/>
    <n v="14442496"/>
    <s v="USD"/>
    <n v="4.99"/>
    <n v="1"/>
    <x v="1306"/>
    <n v="27"/>
    <n v="4.5"/>
    <n v="4"/>
    <n v="2.5"/>
    <s v="17+"/>
    <x v="11"/>
    <n v="37"/>
    <n v="1"/>
    <n v="2"/>
    <n v="1"/>
  </r>
  <r>
    <n v="1776"/>
    <n v="558433129"/>
    <s v="Modern Combat 4: Zero Hour"/>
    <n v="2169602048"/>
    <s v="USD"/>
    <n v="6.99"/>
    <n v="1"/>
    <x v="1307"/>
    <n v="1213"/>
    <n v="4"/>
    <n v="4"/>
    <s v="1.2.1"/>
    <s v="17+"/>
    <x v="0"/>
    <n v="39"/>
    <n v="5"/>
    <n v="13"/>
    <n v="1"/>
  </r>
  <r>
    <n v="1777"/>
    <n v="558512661"/>
    <s v="InsTrack for Instagram - Analytics Plus More"/>
    <n v="14225408"/>
    <s v="USD"/>
    <n v="0"/>
    <n v="0"/>
    <x v="1308"/>
    <n v="1897"/>
    <n v="4.5"/>
    <n v="4.5"/>
    <s v="2.3.4"/>
    <s v="4+"/>
    <x v="9"/>
    <n v="37"/>
    <n v="5"/>
    <n v="31"/>
    <n v="1"/>
  </r>
  <r>
    <n v="1778"/>
    <n v="558818638"/>
    <s v="Weblock - AdBlock for apps and websites"/>
    <n v="37883904"/>
    <s v="USD"/>
    <n v="1.99"/>
    <n v="1"/>
    <x v="1309"/>
    <n v="118"/>
    <n v="3.5"/>
    <n v="3.5"/>
    <s v="4.4.1"/>
    <s v="4+"/>
    <x v="7"/>
    <n v="37"/>
    <n v="5"/>
    <n v="7"/>
    <n v="1"/>
  </r>
  <r>
    <n v="1780"/>
    <n v="559887125"/>
    <s v="Ibotta: Cash Back App, Grocery Coupons &amp; Shopping"/>
    <n v="192774144"/>
    <s v="USD"/>
    <n v="0"/>
    <n v="0"/>
    <x v="1310"/>
    <n v="0"/>
    <n v="4.5"/>
    <n v="0"/>
    <s v="5.0.3"/>
    <s v="12+"/>
    <x v="3"/>
    <n v="37"/>
    <n v="0"/>
    <n v="1"/>
    <n v="1"/>
  </r>
  <r>
    <n v="1781"/>
    <n v="559951975"/>
    <s v="Lumps of Clay"/>
    <n v="90752000"/>
    <s v="USD"/>
    <n v="0.99"/>
    <n v="1"/>
    <x v="197"/>
    <n v="0"/>
    <n v="0"/>
    <n v="0"/>
    <n v="3"/>
    <s v="4+"/>
    <x v="0"/>
    <n v="37"/>
    <n v="4"/>
    <n v="1"/>
    <n v="1"/>
  </r>
  <r>
    <n v="1782"/>
    <n v="560173559"/>
    <s v="湔(摰)-雿隞憪"/>
    <n v="63309824"/>
    <s v="USD"/>
    <n v="0"/>
    <n v="0"/>
    <x v="1311"/>
    <n v="0"/>
    <n v="5"/>
    <n v="0"/>
    <s v="4.5.4"/>
    <s v="12+"/>
    <x v="10"/>
    <n v="38"/>
    <n v="4"/>
    <n v="1"/>
    <n v="1"/>
  </r>
  <r>
    <n v="1783"/>
    <n v="560372072"/>
    <s v="Mini Golf Stars! Retro Golf Game"/>
    <n v="224983040"/>
    <s v="USD"/>
    <n v="0"/>
    <n v="0"/>
    <x v="1312"/>
    <n v="165"/>
    <n v="4.5"/>
    <n v="4.5"/>
    <n v="5.72"/>
    <s v="17+"/>
    <x v="0"/>
    <n v="37"/>
    <n v="5"/>
    <n v="9"/>
    <n v="1"/>
  </r>
  <r>
    <n v="1785"/>
    <n v="560586497"/>
    <s v="Concepts - Sketch, Design, Illustrate"/>
    <n v="130532352"/>
    <s v="USD"/>
    <n v="0"/>
    <n v="0"/>
    <x v="1313"/>
    <n v="61"/>
    <n v="4.5"/>
    <n v="4.5"/>
    <s v="4.5.1"/>
    <s v="4+"/>
    <x v="1"/>
    <n v="37"/>
    <n v="5"/>
    <n v="12"/>
    <n v="1"/>
  </r>
  <r>
    <n v="1786"/>
    <n v="560692867"/>
    <s v="Lili"/>
    <n v="797827072"/>
    <s v="USD"/>
    <n v="0.99"/>
    <n v="1"/>
    <x v="1314"/>
    <n v="825"/>
    <n v="4"/>
    <n v="4"/>
    <n v="1.3"/>
    <s v="12+"/>
    <x v="0"/>
    <n v="39"/>
    <n v="5"/>
    <n v="1"/>
    <n v="1"/>
  </r>
  <r>
    <n v="1787"/>
    <n v="561350520"/>
    <s v="Capture - Control Your GoPro Camera - Share Video"/>
    <n v="94800896"/>
    <s v="USD"/>
    <n v="0"/>
    <n v="0"/>
    <x v="1315"/>
    <n v="145"/>
    <n v="3"/>
    <n v="1.5"/>
    <s v="3.3.2"/>
    <s v="12+"/>
    <x v="14"/>
    <n v="37"/>
    <n v="4"/>
    <n v="10"/>
    <n v="1"/>
  </r>
  <r>
    <n v="1788"/>
    <n v="561416817"/>
    <s v="Clumsy Ninja"/>
    <n v="255400960"/>
    <s v="USD"/>
    <n v="0"/>
    <n v="0"/>
    <x v="1316"/>
    <n v="608"/>
    <n v="4.5"/>
    <n v="4.5"/>
    <s v="1.29.0"/>
    <s v="4+"/>
    <x v="0"/>
    <n v="40"/>
    <n v="5"/>
    <n v="5"/>
    <n v="1"/>
  </r>
  <r>
    <n v="1789"/>
    <n v="561521557"/>
    <s v="Agricola"/>
    <n v="349272064"/>
    <s v="USD"/>
    <n v="6.99"/>
    <n v="1"/>
    <x v="1317"/>
    <n v="27"/>
    <n v="4"/>
    <n v="4.5"/>
    <s v="1.2.3"/>
    <s v="12+"/>
    <x v="0"/>
    <n v="40"/>
    <n v="5"/>
    <n v="7"/>
    <n v="1"/>
  </r>
  <r>
    <n v="1790"/>
    <n v="561625752"/>
    <s v="T-Mobile"/>
    <n v="65560576"/>
    <s v="USD"/>
    <n v="0"/>
    <n v="0"/>
    <x v="1318"/>
    <n v="828"/>
    <n v="4"/>
    <n v="4.5"/>
    <s v="2.9.5"/>
    <s v="4+"/>
    <x v="1"/>
    <n v="37"/>
    <n v="3"/>
    <n v="1"/>
    <n v="1"/>
  </r>
  <r>
    <n v="1791"/>
    <n v="561632513"/>
    <s v="Peatix -Discover events &amp; communities in your city"/>
    <n v="84125696"/>
    <s v="USD"/>
    <n v="0"/>
    <n v="0"/>
    <x v="456"/>
    <n v="0"/>
    <n v="3"/>
    <n v="0"/>
    <s v="2.10.0"/>
    <s v="4+"/>
    <x v="13"/>
    <n v="37"/>
    <n v="0"/>
    <n v="2"/>
    <n v="1"/>
  </r>
  <r>
    <n v="1793"/>
    <n v="561941526"/>
    <s v="Dragon City Mobile"/>
    <n v="123612160"/>
    <s v="USD"/>
    <n v="0"/>
    <n v="0"/>
    <x v="1319"/>
    <n v="223"/>
    <n v="4.5"/>
    <n v="4.5"/>
    <n v="4.1100000000000003"/>
    <s v="4+"/>
    <x v="0"/>
    <n v="38"/>
    <n v="5"/>
    <n v="12"/>
    <n v="1"/>
  </r>
  <r>
    <n v="1794"/>
    <n v="562136065"/>
    <s v="擃噸啣HD"/>
    <n v="36229120"/>
    <s v="USD"/>
    <n v="0"/>
    <n v="0"/>
    <x v="674"/>
    <n v="13"/>
    <n v="3.5"/>
    <n v="3"/>
    <s v="2.0.0"/>
    <s v="4+"/>
    <x v="15"/>
    <n v="26"/>
    <n v="5"/>
    <n v="1"/>
    <n v="1"/>
  </r>
  <r>
    <n v="1795"/>
    <n v="562162550"/>
    <s v="押店末 押氬氬"/>
    <n v="32168960"/>
    <s v="USD"/>
    <n v="0"/>
    <n v="0"/>
    <x v="197"/>
    <n v="0"/>
    <n v="0"/>
    <n v="0"/>
    <n v="4.9000000000000004"/>
    <s v="17+"/>
    <x v="9"/>
    <n v="40"/>
    <n v="4"/>
    <n v="16"/>
    <n v="1"/>
  </r>
  <r>
    <n v="1796"/>
    <n v="562772514"/>
    <s v="Devil's Attorney"/>
    <n v="321376256"/>
    <s v="USD"/>
    <n v="2.99"/>
    <n v="1"/>
    <x v="1320"/>
    <n v="125"/>
    <n v="4.5"/>
    <n v="4.5"/>
    <s v="1.0.4"/>
    <s v="12+"/>
    <x v="0"/>
    <n v="38"/>
    <n v="5"/>
    <n v="1"/>
    <n v="0"/>
  </r>
  <r>
    <n v="1797"/>
    <n v="562989701"/>
    <s v="Vector for iPhone"/>
    <n v="137792512"/>
    <s v="USD"/>
    <n v="0.99"/>
    <n v="1"/>
    <x v="1321"/>
    <n v="61"/>
    <n v="4.5"/>
    <n v="4.5"/>
    <s v="1.2.0"/>
    <s v="9+"/>
    <x v="0"/>
    <n v="40"/>
    <n v="0"/>
    <n v="1"/>
    <n v="1"/>
  </r>
  <r>
    <n v="1798"/>
    <n v="563027226"/>
    <s v="NFL HUDDLE: Football Card Trader"/>
    <n v="228352000"/>
    <s v="USD"/>
    <n v="0"/>
    <n v="0"/>
    <x v="1322"/>
    <n v="17"/>
    <n v="4"/>
    <n v="3"/>
    <s v="6.5.14"/>
    <s v="12+"/>
    <x v="10"/>
    <n v="37"/>
    <n v="5"/>
    <n v="1"/>
    <n v="1"/>
  </r>
  <r>
    <n v="1799"/>
    <n v="563092250"/>
    <s v="GeniusMovieWords"/>
    <n v="47728640"/>
    <s v="USD"/>
    <n v="9.99"/>
    <n v="1"/>
    <x v="197"/>
    <n v="0"/>
    <n v="0"/>
    <n v="0"/>
    <s v="2.1.0"/>
    <s v="4+"/>
    <x v="16"/>
    <n v="37"/>
    <n v="5"/>
    <n v="1"/>
    <n v="1"/>
  </r>
  <r>
    <n v="1800"/>
    <n v="563103341"/>
    <s v="UBiO"/>
    <n v="26939392"/>
    <s v="USD"/>
    <n v="4.99"/>
    <n v="1"/>
    <x v="23"/>
    <n v="0"/>
    <n v="4.5"/>
    <n v="0"/>
    <s v="3.0.3"/>
    <s v="4+"/>
    <x v="6"/>
    <n v="37"/>
    <n v="5"/>
    <n v="2"/>
    <n v="1"/>
  </r>
  <r>
    <n v="1802"/>
    <n v="563546294"/>
    <s v="Minecraft: Skin Studio"/>
    <n v="46211072"/>
    <s v="USD"/>
    <n v="3.99"/>
    <n v="1"/>
    <x v="1323"/>
    <n v="60"/>
    <n v="4"/>
    <n v="4.5"/>
    <s v="4.8.0"/>
    <s v="4+"/>
    <x v="0"/>
    <n v="37"/>
    <n v="5"/>
    <n v="11"/>
    <n v="1"/>
  </r>
  <r>
    <n v="1803"/>
    <n v="563718995"/>
    <s v="Bloons TD 5"/>
    <n v="113020928"/>
    <s v="USD"/>
    <n v="2.99"/>
    <n v="1"/>
    <x v="1324"/>
    <n v="141"/>
    <n v="4.5"/>
    <n v="4.5"/>
    <s v="3.8.3"/>
    <s v="9+"/>
    <x v="0"/>
    <n v="40"/>
    <n v="0"/>
    <n v="15"/>
    <n v="1"/>
  </r>
  <r>
    <n v="1804"/>
    <n v="563764220"/>
    <s v="minne - shopping handmade item"/>
    <n v="80129024"/>
    <s v="USD"/>
    <n v="0"/>
    <n v="0"/>
    <x v="23"/>
    <n v="0"/>
    <n v="5"/>
    <n v="0"/>
    <s v="7.11.0"/>
    <s v="4+"/>
    <x v="3"/>
    <n v="37"/>
    <n v="0"/>
    <n v="2"/>
    <n v="1"/>
  </r>
  <r>
    <n v="1806"/>
    <n v="563910324"/>
    <s v="MarineTraffic - Ship Tracking"/>
    <n v="45089792"/>
    <s v="USD"/>
    <n v="4.99"/>
    <n v="1"/>
    <x v="1325"/>
    <n v="114"/>
    <n v="4.5"/>
    <n v="4.5"/>
    <s v="3.6.2"/>
    <s v="4+"/>
    <x v="8"/>
    <n v="40"/>
    <n v="5"/>
    <n v="1"/>
    <n v="1"/>
  </r>
  <r>
    <n v="1808"/>
    <n v="564247778"/>
    <s v="Stone Age: The Board Game"/>
    <n v="137375744"/>
    <s v="USD"/>
    <n v="6.99"/>
    <n v="1"/>
    <x v="1326"/>
    <n v="448"/>
    <n v="4.5"/>
    <n v="4.5"/>
    <n v="2.1"/>
    <s v="4+"/>
    <x v="0"/>
    <n v="43"/>
    <n v="5"/>
    <n v="2"/>
    <n v="1"/>
  </r>
  <r>
    <n v="1810"/>
    <n v="564540143"/>
    <s v="Hill Climb Racing"/>
    <n v="108322816"/>
    <s v="USD"/>
    <n v="0"/>
    <n v="0"/>
    <x v="1327"/>
    <n v="186"/>
    <n v="4.5"/>
    <n v="4.5"/>
    <s v="1.33.0"/>
    <s v="9+"/>
    <x v="0"/>
    <n v="37"/>
    <n v="5"/>
    <n v="1"/>
    <n v="1"/>
  </r>
  <r>
    <n v="1811"/>
    <n v="564713751"/>
    <s v="51靽∠∠恣摰"/>
    <n v="68952064"/>
    <s v="USD"/>
    <n v="0"/>
    <n v="0"/>
    <x v="1328"/>
    <n v="0"/>
    <n v="4"/>
    <n v="0"/>
    <s v="9.4.1"/>
    <s v="4+"/>
    <x v="5"/>
    <n v="38"/>
    <n v="4"/>
    <n v="2"/>
    <n v="1"/>
  </r>
  <r>
    <n v="1812"/>
    <n v="564765093"/>
    <s v="51靽∠∠恣摰賀ro"/>
    <n v="68952064"/>
    <s v="USD"/>
    <n v="0.99"/>
    <n v="1"/>
    <x v="748"/>
    <n v="0"/>
    <n v="3.5"/>
    <n v="0"/>
    <s v="9.4.1"/>
    <s v="4+"/>
    <x v="5"/>
    <n v="38"/>
    <n v="4"/>
    <n v="2"/>
    <n v="1"/>
  </r>
  <r>
    <n v="1813"/>
    <n v="564818797"/>
    <s v="楝12306"/>
    <n v="28961792"/>
    <s v="USD"/>
    <n v="0"/>
    <n v="0"/>
    <x v="1290"/>
    <n v="0"/>
    <n v="2"/>
    <n v="0"/>
    <n v="2.8"/>
    <s v="4+"/>
    <x v="8"/>
    <n v="38"/>
    <n v="0"/>
    <n v="1"/>
    <n v="1"/>
  </r>
  <r>
    <n v="1814"/>
    <n v="564850309"/>
    <s v="Urlaubspiraten"/>
    <n v="22560768"/>
    <s v="USD"/>
    <n v="0"/>
    <n v="0"/>
    <x v="1329"/>
    <n v="0"/>
    <n v="5"/>
    <n v="0"/>
    <s v="2.0.19"/>
    <s v="4+"/>
    <x v="8"/>
    <n v="38"/>
    <n v="5"/>
    <n v="1"/>
    <n v="1"/>
  </r>
  <r>
    <n v="1815"/>
    <n v="564874986"/>
    <s v="Backflip Madness"/>
    <n v="17436862"/>
    <s v="USD"/>
    <n v="0.99"/>
    <n v="1"/>
    <x v="1330"/>
    <n v="11687"/>
    <n v="4.5"/>
    <n v="4.5"/>
    <s v="1.1.3"/>
    <s v="9+"/>
    <x v="0"/>
    <n v="43"/>
    <n v="5"/>
    <n v="1"/>
    <n v="1"/>
  </r>
  <r>
    <n v="1817"/>
    <n v="565200595"/>
    <s v="Fit Brains Trainer"/>
    <n v="188902400"/>
    <s v="USD"/>
    <n v="0"/>
    <n v="0"/>
    <x v="1331"/>
    <n v="213"/>
    <n v="4.5"/>
    <n v="4.5"/>
    <s v="5.1.10"/>
    <s v="4+"/>
    <x v="16"/>
    <n v="37"/>
    <n v="5"/>
    <n v="9"/>
    <n v="1"/>
  </r>
  <r>
    <n v="1818"/>
    <n v="565355431"/>
    <s v="Ticket Scanner for Powerball &amp; MegaMillions Pool"/>
    <n v="84973568"/>
    <s v="USD"/>
    <n v="0"/>
    <n v="0"/>
    <x v="942"/>
    <n v="0"/>
    <n v="3.5"/>
    <n v="0"/>
    <s v="5.7.6"/>
    <s v="12+"/>
    <x v="19"/>
    <n v="38"/>
    <n v="0"/>
    <n v="1"/>
    <n v="1"/>
  </r>
  <r>
    <n v="1819"/>
    <n v="565847343"/>
    <s v="曉漲HD-冽閫"/>
    <n v="167631872"/>
    <s v="USD"/>
    <n v="0"/>
    <n v="0"/>
    <x v="1332"/>
    <n v="8"/>
    <n v="4"/>
    <n v="3.5"/>
    <s v="5.4.0"/>
    <s v="17+"/>
    <x v="7"/>
    <n v="24"/>
    <n v="5"/>
    <n v="2"/>
    <n v="1"/>
  </r>
  <r>
    <n v="1820"/>
    <n v="565877448"/>
    <s v="Good homes style-pro"/>
    <n v="6373376"/>
    <s v="USD"/>
    <n v="0.99"/>
    <n v="1"/>
    <x v="197"/>
    <n v="0"/>
    <n v="0"/>
    <n v="0"/>
    <n v="1.1100000000000001"/>
    <s v="4+"/>
    <x v="17"/>
    <n v="43"/>
    <n v="0"/>
    <n v="3"/>
    <n v="1"/>
  </r>
  <r>
    <n v="1821"/>
    <n v="565951597"/>
    <s v="Monkey Word School Adventure"/>
    <n v="296433664"/>
    <s v="USD"/>
    <n v="1.99"/>
    <n v="1"/>
    <x v="1333"/>
    <n v="1"/>
    <n v="4"/>
    <n v="5"/>
    <n v="1.1200000000000001"/>
    <s v="4+"/>
    <x v="16"/>
    <n v="38"/>
    <n v="5"/>
    <n v="1"/>
    <n v="1"/>
  </r>
  <r>
    <n v="1822"/>
    <n v="566199224"/>
    <s v="Bloons TD 5 HD"/>
    <n v="217499648"/>
    <s v="USD"/>
    <n v="2.99"/>
    <n v="1"/>
    <x v="1334"/>
    <n v="184"/>
    <n v="4.5"/>
    <n v="5"/>
    <s v="3.8.3"/>
    <s v="9+"/>
    <x v="0"/>
    <n v="24"/>
    <n v="5"/>
    <n v="15"/>
    <n v="1"/>
  </r>
  <r>
    <n v="1823"/>
    <n v="566223681"/>
    <s v="Followers + for Instagram - Follower Analytics"/>
    <n v="17986560"/>
    <s v="USD"/>
    <n v="0"/>
    <n v="0"/>
    <x v="1335"/>
    <n v="402"/>
    <n v="4"/>
    <n v="3.5"/>
    <s v="2.1.1"/>
    <s v="12+"/>
    <x v="9"/>
    <n v="38"/>
    <n v="5"/>
    <n v="29"/>
    <n v="1"/>
  </r>
  <r>
    <n v="1824"/>
    <n v="566286915"/>
    <s v="Colin McRae Rally"/>
    <n v="822431744"/>
    <s v="USD"/>
    <n v="2.99"/>
    <n v="1"/>
    <x v="1336"/>
    <n v="171"/>
    <n v="3.5"/>
    <n v="4"/>
    <s v="1.11.4"/>
    <s v="4+"/>
    <x v="0"/>
    <n v="40"/>
    <n v="5"/>
    <n v="1"/>
    <n v="1"/>
  </r>
  <r>
    <n v="1826"/>
    <n v="566394373"/>
    <s v="Mutant Fridge Mayhem - Gumball"/>
    <n v="93663232"/>
    <s v="USD"/>
    <n v="2.99"/>
    <n v="1"/>
    <x v="1337"/>
    <n v="869"/>
    <n v="4.5"/>
    <n v="4.5"/>
    <s v="4.1.1"/>
    <s v="9+"/>
    <x v="0"/>
    <n v="43"/>
    <n v="5"/>
    <n v="1"/>
    <n v="1"/>
  </r>
  <r>
    <n v="1828"/>
    <n v="566560753"/>
    <s v="KATWARN"/>
    <n v="5424128"/>
    <s v="USD"/>
    <n v="0"/>
    <n v="0"/>
    <x v="197"/>
    <n v="0"/>
    <n v="0"/>
    <n v="0"/>
    <s v="2.1.1"/>
    <s v="4+"/>
    <x v="19"/>
    <n v="40"/>
    <n v="0"/>
    <n v="2"/>
    <n v="1"/>
  </r>
  <r>
    <n v="1829"/>
    <n v="566663211"/>
    <s v="iUniform ASU - Builds Your Army Service Uniform"/>
    <n v="37122048"/>
    <s v="USD"/>
    <n v="3.99"/>
    <n v="1"/>
    <x v="903"/>
    <n v="31"/>
    <n v="3.5"/>
    <n v="3"/>
    <n v="1.1299999999999999"/>
    <s v="4+"/>
    <x v="7"/>
    <n v="40"/>
    <n v="0"/>
    <n v="2"/>
    <n v="1"/>
  </r>
  <r>
    <n v="1830"/>
    <n v="566685699"/>
    <s v="We Maps"/>
    <n v="38597632"/>
    <s v="USD"/>
    <n v="6.99"/>
    <n v="1"/>
    <x v="250"/>
    <n v="8"/>
    <n v="4.5"/>
    <n v="5"/>
    <s v="8.4.2"/>
    <s v="4+"/>
    <x v="8"/>
    <n v="37"/>
    <n v="5"/>
    <n v="15"/>
    <n v="1"/>
  </r>
  <r>
    <n v="1831"/>
    <n v="566752651"/>
    <s v="Rainy Mood - Rain Sounds for Sleep &amp; Study"/>
    <n v="91877376"/>
    <s v="USD"/>
    <n v="2.99"/>
    <n v="1"/>
    <x v="1338"/>
    <n v="140"/>
    <n v="4.5"/>
    <n v="4.5"/>
    <n v="2.2000000000000002"/>
    <s v="4+"/>
    <x v="12"/>
    <n v="37"/>
    <n v="4"/>
    <n v="1"/>
    <n v="1"/>
  </r>
  <r>
    <n v="1833"/>
    <n v="566813949"/>
    <s v="瘛巨蟡 - 摰敶梧漣韐剔巨敹"/>
    <n v="98619392"/>
    <s v="USD"/>
    <n v="0"/>
    <n v="0"/>
    <x v="664"/>
    <n v="0"/>
    <n v="3.5"/>
    <n v="0"/>
    <s v="6.8.2"/>
    <s v="12+"/>
    <x v="13"/>
    <n v="38"/>
    <n v="5"/>
    <n v="2"/>
    <n v="1"/>
  </r>
  <r>
    <n v="1834"/>
    <n v="567008119"/>
    <s v="e-Sword HD: Bible Study Made Easy"/>
    <n v="20587520"/>
    <s v="USD"/>
    <n v="4.99"/>
    <n v="1"/>
    <x v="1339"/>
    <n v="136"/>
    <n v="5"/>
    <n v="5"/>
    <n v="6"/>
    <s v="4+"/>
    <x v="4"/>
    <n v="24"/>
    <n v="5"/>
    <n v="3"/>
    <n v="1"/>
  </r>
  <r>
    <n v="1835"/>
    <n v="567141387"/>
    <s v="Vampify - Turn yourself into a Vampire"/>
    <n v="102176768"/>
    <s v="USD"/>
    <n v="0.99"/>
    <n v="1"/>
    <x v="1340"/>
    <n v="0"/>
    <n v="4.5"/>
    <n v="0"/>
    <s v="2.1.9"/>
    <s v="9+"/>
    <x v="13"/>
    <n v="37"/>
    <n v="5"/>
    <n v="13"/>
    <n v="1"/>
  </r>
  <r>
    <n v="1836"/>
    <n v="567143224"/>
    <s v="French Tarot"/>
    <n v="41298944"/>
    <s v="USD"/>
    <n v="4.99"/>
    <n v="1"/>
    <x v="872"/>
    <n v="1"/>
    <n v="4.5"/>
    <n v="5"/>
    <s v="3.4.0"/>
    <s v="4+"/>
    <x v="0"/>
    <n v="38"/>
    <n v="5"/>
    <n v="2"/>
    <n v="1"/>
  </r>
  <r>
    <n v="1837"/>
    <n v="567244903"/>
    <s v="Bubble Guppies: Animal School Day HD"/>
    <n v="826970112"/>
    <s v="USD"/>
    <n v="4.99"/>
    <n v="1"/>
    <x v="526"/>
    <n v="264"/>
    <n v="3.5"/>
    <n v="3.5"/>
    <n v="1.4"/>
    <s v="4+"/>
    <x v="16"/>
    <n v="26"/>
    <n v="5"/>
    <n v="1"/>
    <n v="1"/>
  </r>
  <r>
    <n v="1838"/>
    <n v="567249360"/>
    <s v="Bubble Guppies: Animal School Day"/>
    <n v="829255680"/>
    <s v="USD"/>
    <n v="2.99"/>
    <n v="1"/>
    <x v="818"/>
    <n v="22"/>
    <n v="4"/>
    <n v="3.5"/>
    <n v="1.2"/>
    <s v="4+"/>
    <x v="16"/>
    <n v="40"/>
    <n v="0"/>
    <n v="1"/>
    <n v="1"/>
  </r>
  <r>
    <n v="1839"/>
    <n v="567289775"/>
    <s v="Mickey Mouse Clubhouse: Mickey's Wildlife Count Along"/>
    <n v="971752448"/>
    <s v="USD"/>
    <n v="2.99"/>
    <n v="1"/>
    <x v="1032"/>
    <n v="22"/>
    <n v="3.5"/>
    <n v="3.5"/>
    <s v="1.6.82"/>
    <s v="4+"/>
    <x v="13"/>
    <n v="40"/>
    <n v="5"/>
    <n v="3"/>
    <n v="1"/>
  </r>
  <r>
    <n v="1840"/>
    <n v="567457151"/>
    <s v="MY EE"/>
    <n v="23851008"/>
    <s v="USD"/>
    <n v="0"/>
    <n v="0"/>
    <x v="715"/>
    <n v="0"/>
    <n v="2.5"/>
    <n v="0"/>
    <s v="4.4.0"/>
    <s v="4+"/>
    <x v="7"/>
    <n v="37"/>
    <n v="5"/>
    <n v="1"/>
    <n v="1"/>
  </r>
  <r>
    <n v="1841"/>
    <n v="567533074"/>
    <s v="Sonic Jump"/>
    <n v="104692736"/>
    <s v="USD"/>
    <n v="2.99"/>
    <n v="1"/>
    <x v="1341"/>
    <n v="117"/>
    <n v="4.5"/>
    <n v="4"/>
    <s v="2.0.2"/>
    <s v="4+"/>
    <x v="0"/>
    <n v="43"/>
    <n v="5"/>
    <n v="10"/>
    <n v="1"/>
  </r>
  <r>
    <n v="1842"/>
    <n v="567767430"/>
    <s v="Yoga Studio"/>
    <n v="162386944"/>
    <s v="USD"/>
    <n v="4.99"/>
    <n v="1"/>
    <x v="1342"/>
    <n v="1067"/>
    <n v="5"/>
    <n v="5"/>
    <n v="3.4"/>
    <s v="4+"/>
    <x v="12"/>
    <n v="37"/>
    <n v="5"/>
    <n v="1"/>
    <n v="1"/>
  </r>
  <r>
    <n v="1843"/>
    <n v="568141784"/>
    <s v="sugar, sugar"/>
    <n v="25718784"/>
    <s v="USD"/>
    <n v="0.99"/>
    <n v="1"/>
    <x v="1343"/>
    <n v="23"/>
    <n v="4.5"/>
    <n v="5"/>
    <n v="2"/>
    <s v="4+"/>
    <x v="0"/>
    <n v="40"/>
    <n v="4"/>
    <n v="16"/>
    <n v="1"/>
  </r>
  <r>
    <n v="1844"/>
    <n v="568543007"/>
    <s v="Watch NFL Network"/>
    <n v="73063424"/>
    <s v="USD"/>
    <n v="0"/>
    <n v="0"/>
    <x v="507"/>
    <n v="30"/>
    <n v="2"/>
    <n v="2"/>
    <n v="2.2999999999999998"/>
    <s v="4+"/>
    <x v="10"/>
    <n v="38"/>
    <n v="3"/>
    <n v="25"/>
    <n v="1"/>
  </r>
  <r>
    <n v="1846"/>
    <n v="568731681"/>
    <s v="SySight"/>
    <n v="1209344"/>
    <s v="USD"/>
    <n v="0.99"/>
    <n v="1"/>
    <x v="197"/>
    <n v="0"/>
    <n v="0"/>
    <n v="0"/>
    <s v="4.3.5"/>
    <s v="4+"/>
    <x v="7"/>
    <n v="37"/>
    <n v="3"/>
    <n v="2"/>
    <n v="1"/>
  </r>
  <r>
    <n v="1847"/>
    <n v="568827824"/>
    <s v="Frax - The First Realtime Immersive Fractals"/>
    <n v="99244032"/>
    <s v="USD"/>
    <n v="0.99"/>
    <n v="1"/>
    <x v="1344"/>
    <n v="22"/>
    <n v="4.5"/>
    <n v="4.5"/>
    <s v="1.4.2"/>
    <s v="4+"/>
    <x v="13"/>
    <n v="37"/>
    <n v="0"/>
    <n v="8"/>
    <n v="1"/>
  </r>
  <r>
    <n v="1848"/>
    <n v="568939466"/>
    <s v="ReindeerCam"/>
    <n v="47512576"/>
    <s v="USD"/>
    <n v="1.99"/>
    <n v="1"/>
    <x v="1345"/>
    <n v="776"/>
    <n v="4.5"/>
    <n v="5"/>
    <n v="2"/>
    <s v="4+"/>
    <x v="13"/>
    <n v="37"/>
    <n v="3"/>
    <n v="1"/>
    <n v="1"/>
  </r>
  <r>
    <n v="1849"/>
    <n v="569077959"/>
    <s v="Timehop"/>
    <n v="67424256"/>
    <s v="USD"/>
    <n v="0"/>
    <n v="0"/>
    <x v="1346"/>
    <n v="90"/>
    <n v="3.5"/>
    <n v="2"/>
    <s v="4.0.12"/>
    <s v="4+"/>
    <x v="9"/>
    <n v="37"/>
    <n v="0"/>
    <n v="1"/>
    <n v="1"/>
  </r>
  <r>
    <n v="1850"/>
    <n v="569185650"/>
    <s v="Pudding Monsters"/>
    <n v="35096576"/>
    <s v="USD"/>
    <n v="0.99"/>
    <n v="1"/>
    <x v="1347"/>
    <n v="0"/>
    <n v="4.5"/>
    <n v="0"/>
    <s v="1.3.0"/>
    <s v="4+"/>
    <x v="0"/>
    <n v="40"/>
    <n v="0"/>
    <n v="11"/>
    <n v="1"/>
  </r>
  <r>
    <n v="1851"/>
    <n v="569632660"/>
    <s v="Toca Hair Salon 2"/>
    <n v="99796992"/>
    <s v="USD"/>
    <n v="2.99"/>
    <n v="1"/>
    <x v="1348"/>
    <n v="308"/>
    <n v="4.5"/>
    <n v="4"/>
    <s v="1.1.5"/>
    <s v="4+"/>
    <x v="16"/>
    <n v="40"/>
    <n v="5"/>
    <n v="18"/>
    <n v="1"/>
  </r>
  <r>
    <n v="1853"/>
    <n v="570060128"/>
    <s v="Duolingo - Learn Spanish, French and more"/>
    <n v="89782272"/>
    <s v="USD"/>
    <n v="0"/>
    <n v="0"/>
    <x v="1349"/>
    <n v="1881"/>
    <n v="4.5"/>
    <n v="4.5"/>
    <s v="5.1.0"/>
    <s v="4+"/>
    <x v="16"/>
    <n v="37"/>
    <n v="5"/>
    <n v="24"/>
    <n v="1"/>
  </r>
  <r>
    <n v="1854"/>
    <n v="570103834"/>
    <s v="Printicular Print Photos - 1 Hour Pickup"/>
    <n v="54000640"/>
    <s v="USD"/>
    <n v="0"/>
    <n v="0"/>
    <x v="352"/>
    <n v="53"/>
    <n v="5"/>
    <n v="5"/>
    <s v="2.22.0"/>
    <s v="4+"/>
    <x v="14"/>
    <n v="37"/>
    <n v="5"/>
    <n v="22"/>
    <n v="1"/>
  </r>
  <r>
    <n v="1855"/>
    <n v="570105907"/>
    <s v="璆賢予怒"/>
    <n v="81673216"/>
    <s v="USD"/>
    <n v="0"/>
    <n v="0"/>
    <x v="698"/>
    <n v="0"/>
    <n v="5"/>
    <n v="0"/>
    <s v="5.15.3"/>
    <s v="17+"/>
    <x v="5"/>
    <n v="37"/>
    <n v="5"/>
    <n v="1"/>
    <n v="1"/>
  </r>
  <r>
    <n v="1856"/>
    <n v="570180361"/>
    <s v="Runtastic Push Ups PRO: Workouts, Trainer, Counter"/>
    <n v="45799424"/>
    <s v="USD"/>
    <n v="1.99"/>
    <n v="1"/>
    <x v="1350"/>
    <n v="58"/>
    <n v="5"/>
    <n v="5"/>
    <s v="2.4.1"/>
    <s v="4+"/>
    <x v="12"/>
    <n v="37"/>
    <n v="5"/>
    <n v="15"/>
    <n v="1"/>
  </r>
  <r>
    <n v="1857"/>
    <n v="570182662"/>
    <s v="Runtastic Squats PRO  Workouts, Trainer &amp; Counter"/>
    <n v="45754368"/>
    <s v="USD"/>
    <n v="1.99"/>
    <n v="1"/>
    <x v="1351"/>
    <n v="23"/>
    <n v="5"/>
    <n v="4.5"/>
    <s v="2.4.1"/>
    <s v="4+"/>
    <x v="12"/>
    <n v="37"/>
    <n v="5"/>
    <n v="15"/>
    <n v="1"/>
  </r>
  <r>
    <n v="1858"/>
    <n v="570306657"/>
    <s v="LEGO Batman: DC Super Heroes"/>
    <n v="1139261440"/>
    <s v="USD"/>
    <n v="4.99"/>
    <n v="1"/>
    <x v="1352"/>
    <n v="1748"/>
    <n v="4"/>
    <n v="4"/>
    <n v="1.7"/>
    <s v="9+"/>
    <x v="0"/>
    <n v="43"/>
    <n v="5"/>
    <n v="1"/>
    <n v="1"/>
  </r>
  <r>
    <n v="1859"/>
    <n v="570315854"/>
    <s v="Repost for Instagram"/>
    <n v="46076928"/>
    <s v="USD"/>
    <n v="0"/>
    <n v="0"/>
    <x v="1353"/>
    <n v="407"/>
    <n v="4.5"/>
    <n v="5"/>
    <s v="3.2.5"/>
    <s v="12+"/>
    <x v="9"/>
    <n v="37"/>
    <n v="0"/>
    <n v="1"/>
    <n v="1"/>
  </r>
  <r>
    <n v="1860"/>
    <n v="570439968"/>
    <s v="Daily Celebrity Crossword"/>
    <n v="94110720"/>
    <s v="USD"/>
    <n v="0"/>
    <n v="0"/>
    <x v="1354"/>
    <n v="1766"/>
    <n v="4"/>
    <n v="4.5"/>
    <s v="4.12.23"/>
    <s v="4+"/>
    <x v="0"/>
    <n v="37"/>
    <n v="5"/>
    <n v="1"/>
    <n v="1"/>
  </r>
  <r>
    <n v="1861"/>
    <n v="570608623"/>
    <s v="曇悖雿-NBA函祆"/>
    <n v="89204736"/>
    <s v="USD"/>
    <n v="0"/>
    <n v="0"/>
    <x v="664"/>
    <n v="0"/>
    <n v="3.5"/>
    <n v="0"/>
    <s v="5.0.4"/>
    <s v="17+"/>
    <x v="10"/>
    <n v="37"/>
    <n v="0"/>
    <n v="1"/>
    <n v="1"/>
  </r>
  <r>
    <n v="1862"/>
    <n v="570772231"/>
    <s v="Global Shark Tracker"/>
    <n v="36946944"/>
    <s v="USD"/>
    <n v="0"/>
    <n v="0"/>
    <x v="414"/>
    <n v="8"/>
    <n v="3"/>
    <n v="3.5"/>
    <n v="1.7"/>
    <s v="4+"/>
    <x v="16"/>
    <n v="37"/>
    <n v="1"/>
    <n v="1"/>
    <n v="1"/>
  </r>
  <r>
    <n v="1863"/>
    <n v="571096102"/>
    <s v="FOX NOW - Watch Full Episodes and Stream Live TV"/>
    <n v="56974336"/>
    <s v="USD"/>
    <n v="0"/>
    <n v="0"/>
    <x v="1355"/>
    <n v="1724"/>
    <n v="4.5"/>
    <n v="4.5"/>
    <s v="2.16.6"/>
    <s v="4+"/>
    <x v="13"/>
    <n v="37"/>
    <n v="4"/>
    <n v="1"/>
    <n v="1"/>
  </r>
  <r>
    <n v="1864"/>
    <n v="571172432"/>
    <s v="Mutant Mudds"/>
    <n v="37110784"/>
    <s v="USD"/>
    <n v="4.99"/>
    <n v="1"/>
    <x v="1356"/>
    <n v="49"/>
    <n v="4"/>
    <n v="4"/>
    <s v="1.0.7"/>
    <s v="9+"/>
    <x v="0"/>
    <n v="43"/>
    <n v="5"/>
    <n v="1"/>
    <n v="1"/>
  </r>
  <r>
    <n v="1865"/>
    <n v="571227995"/>
    <s v="All-in Fitness: 1200 Exercises, Workouts, Calorie Counter, BMI calculator by Sport.com"/>
    <n v="96468992"/>
    <s v="USD"/>
    <n v="2.99"/>
    <n v="1"/>
    <x v="1357"/>
    <n v="15"/>
    <n v="4.5"/>
    <n v="2"/>
    <s v="1.9.1"/>
    <s v="12+"/>
    <x v="12"/>
    <n v="38"/>
    <n v="0"/>
    <n v="6"/>
    <n v="1"/>
  </r>
  <r>
    <n v="1868"/>
    <n v="571393580"/>
    <s v="Gangstar Vegas"/>
    <n v="2088777728"/>
    <s v="USD"/>
    <n v="0"/>
    <n v="0"/>
    <x v="1358"/>
    <n v="1118"/>
    <n v="4.5"/>
    <n v="4.5"/>
    <s v="3.1.0"/>
    <s v="17+"/>
    <x v="0"/>
    <n v="38"/>
    <n v="5"/>
    <n v="13"/>
    <n v="1"/>
  </r>
  <r>
    <n v="1869"/>
    <n v="571640421"/>
    <s v="Slender Rising"/>
    <n v="228978688"/>
    <s v="USD"/>
    <n v="2.99"/>
    <n v="1"/>
    <x v="1359"/>
    <n v="76"/>
    <n v="4.5"/>
    <n v="4.5"/>
    <n v="1.7"/>
    <s v="12+"/>
    <x v="0"/>
    <n v="40"/>
    <n v="4"/>
    <n v="1"/>
    <n v="1"/>
  </r>
  <r>
    <n v="1870"/>
    <n v="571801488"/>
    <s v="365Scores"/>
    <n v="129219584"/>
    <s v="USD"/>
    <n v="0"/>
    <n v="0"/>
    <x v="1360"/>
    <n v="192"/>
    <n v="4.5"/>
    <n v="5"/>
    <s v="4.4.9"/>
    <s v="4+"/>
    <x v="10"/>
    <n v="37"/>
    <n v="5"/>
    <n v="32"/>
    <n v="1"/>
  </r>
  <r>
    <n v="1871"/>
    <n v="572395608"/>
    <s v="Temple Run 2"/>
    <n v="158025728"/>
    <s v="USD"/>
    <n v="0"/>
    <n v="0"/>
    <x v="1361"/>
    <n v="91"/>
    <n v="4.5"/>
    <n v="4"/>
    <n v="1.37"/>
    <s v="9+"/>
    <x v="0"/>
    <n v="38"/>
    <n v="5"/>
    <n v="1"/>
    <n v="1"/>
  </r>
  <r>
    <n v="1872"/>
    <n v="572432485"/>
    <s v="Partia"/>
    <n v="38211584"/>
    <s v="USD"/>
    <n v="3.99"/>
    <n v="1"/>
    <x v="479"/>
    <n v="103"/>
    <n v="4.5"/>
    <n v="4"/>
    <s v="1.0.3"/>
    <s v="9+"/>
    <x v="0"/>
    <n v="43"/>
    <n v="4"/>
    <n v="1"/>
    <n v="1"/>
  </r>
  <r>
    <n v="1874"/>
    <n v="572534490"/>
    <s v="Beat the Boss 2"/>
    <n v="205271040"/>
    <s v="USD"/>
    <n v="0"/>
    <n v="0"/>
    <x v="1362"/>
    <n v="22708"/>
    <n v="4.5"/>
    <n v="4.5"/>
    <s v="2.8.0"/>
    <s v="12+"/>
    <x v="0"/>
    <n v="43"/>
    <n v="5"/>
    <n v="15"/>
    <n v="1"/>
  </r>
  <r>
    <n v="1875"/>
    <n v="573116090"/>
    <s v="Afterlight"/>
    <n v="76231680"/>
    <s v="USD"/>
    <n v="0.99"/>
    <n v="1"/>
    <x v="1363"/>
    <n v="79"/>
    <n v="4.5"/>
    <n v="4.5"/>
    <n v="3.2"/>
    <s v="4+"/>
    <x v="14"/>
    <n v="37"/>
    <n v="5"/>
    <n v="1"/>
    <n v="1"/>
  </r>
  <r>
    <n v="1876"/>
    <n v="573385592"/>
    <s v="准踴TOEIC(R) Test Score 600 嚚閬嚚(Ｕ)"/>
    <n v="120057856"/>
    <s v="USD"/>
    <n v="3.99"/>
    <n v="1"/>
    <x v="197"/>
    <n v="0"/>
    <n v="0"/>
    <n v="0"/>
    <s v="1.0.55"/>
    <s v="4+"/>
    <x v="16"/>
    <n v="38"/>
    <n v="0"/>
    <n v="1"/>
    <n v="1"/>
  </r>
  <r>
    <n v="1877"/>
    <n v="573516833"/>
    <s v="Warhammer Quest"/>
    <n v="936792064"/>
    <s v="USD"/>
    <n v="2.99"/>
    <n v="1"/>
    <x v="1364"/>
    <n v="301"/>
    <n v="4.5"/>
    <n v="4.5"/>
    <n v="1.29"/>
    <s v="12+"/>
    <x v="0"/>
    <n v="40"/>
    <n v="5"/>
    <n v="5"/>
    <n v="1"/>
  </r>
  <r>
    <n v="1878"/>
    <n v="573615421"/>
    <s v="Vend矇e Globe 2016"/>
    <n v="253679616"/>
    <s v="USD"/>
    <n v="0"/>
    <n v="0"/>
    <x v="1116"/>
    <n v="0"/>
    <n v="2"/>
    <n v="0"/>
    <s v="2.1.9"/>
    <s v="4+"/>
    <x v="10"/>
    <n v="37"/>
    <n v="5"/>
    <n v="2"/>
    <n v="1"/>
  </r>
  <r>
    <n v="1879"/>
    <n v="573859785"/>
    <s v="Joe Danger"/>
    <n v="171192320"/>
    <s v="USD"/>
    <n v="1.99"/>
    <n v="1"/>
    <x v="1365"/>
    <n v="176"/>
    <n v="4.5"/>
    <n v="4"/>
    <n v="1.2"/>
    <s v="9+"/>
    <x v="0"/>
    <n v="38"/>
    <n v="5"/>
    <n v="8"/>
    <n v="1"/>
  </r>
  <r>
    <n v="1880"/>
    <n v="573885698"/>
    <s v="曉漲閫HD-擃菔扼敶勗蝥輯"/>
    <n v="105649152"/>
    <s v="USD"/>
    <n v="0"/>
    <n v="0"/>
    <x v="1366"/>
    <n v="5"/>
    <n v="4"/>
    <n v="4.5"/>
    <s v="6.0.0"/>
    <s v="17+"/>
    <x v="13"/>
    <n v="24"/>
    <n v="5"/>
    <n v="1"/>
    <n v="1"/>
  </r>
  <r>
    <n v="1881"/>
    <n v="573916046"/>
    <s v="Fitness Point Pro"/>
    <n v="68373504"/>
    <s v="USD"/>
    <n v="4.99"/>
    <n v="1"/>
    <x v="787"/>
    <n v="112"/>
    <n v="4.5"/>
    <n v="4.5"/>
    <s v="6.6.2"/>
    <s v="9+"/>
    <x v="12"/>
    <n v="37"/>
    <n v="5"/>
    <n v="18"/>
    <n v="1"/>
  </r>
  <r>
    <n v="1883"/>
    <n v="574001818"/>
    <s v="Beat the Boss 2 (17+)"/>
    <n v="205250560"/>
    <s v="USD"/>
    <n v="0.99"/>
    <n v="1"/>
    <x v="1367"/>
    <n v="553"/>
    <n v="4.5"/>
    <n v="4.5"/>
    <s v="2.8.0"/>
    <s v="17+"/>
    <x v="0"/>
    <n v="43"/>
    <n v="5"/>
    <n v="15"/>
    <n v="1"/>
  </r>
  <r>
    <n v="1884"/>
    <n v="574123647"/>
    <s v="iGun Pro HD - The Original Gun Application"/>
    <n v="69952512"/>
    <s v="USD"/>
    <n v="0"/>
    <n v="0"/>
    <x v="1368"/>
    <n v="543"/>
    <n v="4.5"/>
    <n v="4.5"/>
    <n v="5.24"/>
    <s v="12+"/>
    <x v="0"/>
    <n v="40"/>
    <n v="5"/>
    <n v="6"/>
    <n v="1"/>
  </r>
  <r>
    <n v="1886"/>
    <n v="574375380"/>
    <s v="Sky Gamblers: Storm Raiders"/>
    <n v="1820131328"/>
    <s v="USD"/>
    <n v="4.99"/>
    <n v="1"/>
    <x v="1369"/>
    <n v="25"/>
    <n v="4.5"/>
    <n v="4"/>
    <s v="1.5.2"/>
    <s v="12+"/>
    <x v="0"/>
    <n v="37"/>
    <n v="5"/>
    <n v="10"/>
    <n v="1"/>
  </r>
  <r>
    <n v="1887"/>
    <n v="574641836"/>
    <s v="METAL SLUG 1"/>
    <n v="59441152"/>
    <s v="USD"/>
    <n v="2.99"/>
    <n v="1"/>
    <x v="711"/>
    <n v="240"/>
    <n v="4"/>
    <n v="4"/>
    <s v="1.1.1"/>
    <s v="9+"/>
    <x v="0"/>
    <n v="43"/>
    <n v="5"/>
    <n v="2"/>
    <n v="1"/>
  </r>
  <r>
    <n v="1888"/>
    <n v="575082759"/>
    <s v="Asva The Monkey HD"/>
    <n v="44660067"/>
    <s v="USD"/>
    <n v="0.99"/>
    <n v="1"/>
    <x v="1370"/>
    <n v="35"/>
    <n v="4.5"/>
    <n v="4.5"/>
    <s v="1.1.2"/>
    <s v="4+"/>
    <x v="0"/>
    <n v="43"/>
    <n v="5"/>
    <n v="1"/>
    <n v="1"/>
  </r>
  <r>
    <n v="1889"/>
    <n v="575119311"/>
    <s v="FINAL FANTASY IV"/>
    <n v="537749504"/>
    <s v="USD"/>
    <n v="14.99"/>
    <n v="1"/>
    <x v="1371"/>
    <n v="225"/>
    <n v="4.5"/>
    <n v="4.5"/>
    <s v="1.4.4"/>
    <s v="9+"/>
    <x v="0"/>
    <n v="40"/>
    <n v="5"/>
    <n v="12"/>
    <n v="1"/>
  </r>
  <r>
    <n v="1890"/>
    <n v="575147772"/>
    <s v="LINE PLAY - Your Avatar World"/>
    <n v="108691456"/>
    <s v="USD"/>
    <n v="0"/>
    <n v="0"/>
    <x v="1372"/>
    <n v="313"/>
    <n v="4.5"/>
    <n v="4.5"/>
    <s v="4.9.6"/>
    <s v="4+"/>
    <x v="9"/>
    <n v="37"/>
    <n v="5"/>
    <n v="6"/>
    <n v="1"/>
  </r>
  <r>
    <n v="1891"/>
    <n v="575154654"/>
    <s v="Pou"/>
    <n v="40968192"/>
    <s v="USD"/>
    <n v="0"/>
    <n v="0"/>
    <x v="1373"/>
    <n v="804"/>
    <n v="4.5"/>
    <n v="4"/>
    <s v="1.4.69"/>
    <s v="4+"/>
    <x v="0"/>
    <n v="40"/>
    <n v="5"/>
    <n v="20"/>
    <n v="1"/>
  </r>
  <r>
    <n v="1892"/>
    <n v="575357589"/>
    <s v="Christmas Stories: Nutcracker Collector's Edition HD (Full)"/>
    <n v="611252780"/>
    <s v="USD"/>
    <n v="6.99"/>
    <n v="1"/>
    <x v="1374"/>
    <n v="259"/>
    <n v="4.5"/>
    <n v="4.5"/>
    <s v="1.0.0"/>
    <s v="4+"/>
    <x v="0"/>
    <n v="24"/>
    <n v="5"/>
    <n v="1"/>
    <n v="1"/>
  </r>
  <r>
    <n v="1893"/>
    <n v="575487269"/>
    <s v="aerofly FS - Flight Simulator"/>
    <n v="2251403264"/>
    <s v="USD"/>
    <n v="3.99"/>
    <n v="1"/>
    <x v="1332"/>
    <n v="211"/>
    <n v="4.5"/>
    <n v="4.5"/>
    <s v="1.2.1"/>
    <s v="4+"/>
    <x v="0"/>
    <n v="39"/>
    <n v="5"/>
    <n v="1"/>
    <n v="1"/>
  </r>
  <r>
    <n v="1894"/>
    <n v="575590994"/>
    <s v="Infect Them All 2 : Zombies"/>
    <n v="42951284"/>
    <s v="USD"/>
    <n v="0.99"/>
    <n v="1"/>
    <x v="1375"/>
    <n v="1469"/>
    <n v="5"/>
    <n v="5"/>
    <n v="1.3"/>
    <s v="12+"/>
    <x v="0"/>
    <n v="43"/>
    <n v="5"/>
    <n v="2"/>
    <n v="1"/>
  </r>
  <r>
    <n v="1895"/>
    <n v="575658129"/>
    <s v="Injustice: Gods Among Us"/>
    <n v="1829599232"/>
    <s v="USD"/>
    <n v="0"/>
    <n v="0"/>
    <x v="1376"/>
    <n v="410"/>
    <n v="4.5"/>
    <n v="4.5"/>
    <s v="2.15.1"/>
    <s v="12+"/>
    <x v="0"/>
    <n v="39"/>
    <n v="5"/>
    <n v="13"/>
    <n v="1"/>
  </r>
  <r>
    <n v="1897"/>
    <n v="575781369"/>
    <s v="葵摰"/>
    <n v="123449344"/>
    <s v="USD"/>
    <n v="0"/>
    <n v="0"/>
    <x v="179"/>
    <n v="1"/>
    <n v="4.5"/>
    <n v="4"/>
    <s v="1.2.2"/>
    <s v="4+"/>
    <x v="0"/>
    <n v="43"/>
    <n v="5"/>
    <n v="1"/>
    <n v="1"/>
  </r>
  <r>
    <n v="1898"/>
    <n v="575812869"/>
    <s v="Dr. Panda Daycare"/>
    <n v="79133696"/>
    <s v="USD"/>
    <n v="2.99"/>
    <n v="1"/>
    <x v="1377"/>
    <n v="39"/>
    <n v="4"/>
    <n v="4.5"/>
    <n v="2.4"/>
    <s v="4+"/>
    <x v="16"/>
    <n v="40"/>
    <n v="5"/>
    <n v="15"/>
    <n v="1"/>
  </r>
  <r>
    <n v="1899"/>
    <n v="576443892"/>
    <s v="InstaLogo Logo Creator - Graphic design maker"/>
    <n v="123656192"/>
    <s v="USD"/>
    <n v="2.99"/>
    <n v="1"/>
    <x v="1378"/>
    <n v="172"/>
    <n v="4.5"/>
    <n v="4.5"/>
    <n v="3.1"/>
    <s v="4+"/>
    <x v="11"/>
    <n v="37"/>
    <n v="5"/>
    <n v="28"/>
    <n v="1"/>
  </r>
  <r>
    <n v="1900"/>
    <n v="576505181"/>
    <s v="Ingress"/>
    <n v="126825472"/>
    <s v="USD"/>
    <n v="0"/>
    <n v="0"/>
    <x v="1379"/>
    <n v="4"/>
    <n v="3.5"/>
    <n v="3.5"/>
    <s v="1.119.0"/>
    <s v="9+"/>
    <x v="0"/>
    <n v="38"/>
    <n v="3"/>
    <n v="16"/>
    <n v="1"/>
  </r>
  <r>
    <n v="1901"/>
    <n v="576588894"/>
    <s v="Sky Guide: View Stars Night or Day"/>
    <n v="175430656"/>
    <s v="USD"/>
    <n v="2.99"/>
    <n v="1"/>
    <x v="1380"/>
    <n v="1939"/>
    <n v="5"/>
    <n v="5"/>
    <s v="6.2.2"/>
    <s v="4+"/>
    <x v="4"/>
    <n v="37"/>
    <n v="5"/>
    <n v="11"/>
    <n v="1"/>
  </r>
  <r>
    <n v="1902"/>
    <n v="576649830"/>
    <s v="InstaSize: Photo Editor, Picture Effects &amp; Collage"/>
    <n v="99624960"/>
    <s v="USD"/>
    <n v="0"/>
    <n v="0"/>
    <x v="1381"/>
    <n v="1288"/>
    <n v="4"/>
    <n v="4.5"/>
    <s v="4.3.41"/>
    <s v="4+"/>
    <x v="14"/>
    <n v="37"/>
    <n v="1"/>
    <n v="23"/>
    <n v="1"/>
  </r>
  <r>
    <n v="1903"/>
    <n v="576836614"/>
    <s v="SpongeBob Moves In"/>
    <n v="634097664"/>
    <s v="USD"/>
    <n v="2.99"/>
    <n v="1"/>
    <x v="1382"/>
    <n v="44"/>
    <n v="4"/>
    <n v="4"/>
    <s v="4.37.7"/>
    <s v="4+"/>
    <x v="0"/>
    <n v="40"/>
    <n v="4"/>
    <n v="9"/>
    <n v="1"/>
  </r>
  <r>
    <n v="1904"/>
    <n v="576939960"/>
    <s v="Minigore 2: Zombies"/>
    <n v="138681344"/>
    <s v="USD"/>
    <n v="1.99"/>
    <n v="1"/>
    <x v="1383"/>
    <n v="107"/>
    <n v="4.5"/>
    <n v="4.5"/>
    <n v="2"/>
    <s v="17+"/>
    <x v="0"/>
    <n v="37"/>
    <n v="5"/>
    <n v="1"/>
    <n v="1"/>
  </r>
  <r>
    <n v="1905"/>
    <n v="576959436"/>
    <s v="Incredipede"/>
    <n v="77213696"/>
    <s v="USD"/>
    <n v="3.99"/>
    <n v="1"/>
    <x v="446"/>
    <n v="10"/>
    <n v="3"/>
    <n v="4"/>
    <n v="1.76"/>
    <s v="4+"/>
    <x v="0"/>
    <n v="39"/>
    <n v="4"/>
    <n v="1"/>
    <n v="1"/>
  </r>
  <r>
    <n v="1907"/>
    <n v="577232024"/>
    <s v="Lumosity - Brain Training"/>
    <n v="214962176"/>
    <s v="USD"/>
    <n v="0"/>
    <n v="0"/>
    <x v="1384"/>
    <n v="188"/>
    <n v="4.5"/>
    <n v="4.5"/>
    <n v="9.8000000000000007"/>
    <s v="4+"/>
    <x v="16"/>
    <n v="37"/>
    <n v="5"/>
    <n v="6"/>
    <n v="1"/>
  </r>
  <r>
    <n v="1908"/>
    <n v="577333970"/>
    <s v="Checkout 51: Grocery Coupons &amp; Cash Back Savings"/>
    <n v="18385920"/>
    <s v="USD"/>
    <n v="0"/>
    <n v="0"/>
    <x v="1385"/>
    <n v="209"/>
    <n v="4"/>
    <n v="4.5"/>
    <n v="5.6"/>
    <s v="4+"/>
    <x v="3"/>
    <n v="37"/>
    <n v="0"/>
    <n v="3"/>
    <n v="1"/>
  </r>
  <r>
    <n v="1910"/>
    <n v="577423493"/>
    <s v="Retrica - Selfie Camera with Filter, Sticker &amp; GIF"/>
    <n v="112688128"/>
    <s v="USD"/>
    <n v="0"/>
    <n v="0"/>
    <x v="1386"/>
    <n v="9"/>
    <n v="4.5"/>
    <n v="4.5"/>
    <s v="4.1.1"/>
    <s v="4+"/>
    <x v="14"/>
    <n v="37"/>
    <n v="0"/>
    <n v="16"/>
    <n v="1"/>
  </r>
  <r>
    <n v="1911"/>
    <n v="577499909"/>
    <s v="TapeACall Pro - Call Recorder For Phone Calls"/>
    <n v="49825792"/>
    <s v="USD"/>
    <n v="9.99"/>
    <n v="1"/>
    <x v="1387"/>
    <n v="505"/>
    <n v="4"/>
    <n v="5"/>
    <s v="3.4.7"/>
    <s v="4+"/>
    <x v="11"/>
    <n v="11"/>
    <n v="0"/>
    <n v="32"/>
    <n v="1"/>
  </r>
  <r>
    <n v="1912"/>
    <n v="577586159"/>
    <s v="Yahoo Mail - Keeps You Organized!"/>
    <n v="177899520"/>
    <s v="USD"/>
    <n v="0"/>
    <n v="0"/>
    <x v="1388"/>
    <n v="18"/>
    <n v="4"/>
    <n v="4.5"/>
    <s v="4.16.1"/>
    <s v="4+"/>
    <x v="1"/>
    <n v="37"/>
    <n v="5"/>
    <n v="45"/>
    <n v="1"/>
  </r>
  <r>
    <n v="1913"/>
    <n v="577628510"/>
    <s v="TeamSpeak 3"/>
    <n v="27543552"/>
    <s v="USD"/>
    <n v="4.99"/>
    <n v="1"/>
    <x v="1389"/>
    <n v="8"/>
    <n v="2.5"/>
    <n v="3"/>
    <s v="3.1.23"/>
    <s v="17+"/>
    <x v="9"/>
    <n v="38"/>
    <n v="1"/>
    <n v="4"/>
    <n v="1"/>
  </r>
  <r>
    <n v="1916"/>
    <n v="578186621"/>
    <s v="頧西蔭亥蝡-2017典頧西餈亥砭拇"/>
    <n v="69116928"/>
    <s v="USD"/>
    <n v="0"/>
    <n v="0"/>
    <x v="1390"/>
    <n v="2"/>
    <n v="4.5"/>
    <n v="4.5"/>
    <s v="6.3.2"/>
    <s v="4+"/>
    <x v="8"/>
    <n v="37"/>
    <n v="5"/>
    <n v="2"/>
    <n v="1"/>
  </r>
  <r>
    <n v="1917"/>
    <n v="578203499"/>
    <s v="Bridge Constructor Playground"/>
    <n v="82499584"/>
    <s v="USD"/>
    <n v="1.99"/>
    <n v="1"/>
    <x v="926"/>
    <n v="14"/>
    <n v="4.5"/>
    <n v="5"/>
    <n v="2"/>
    <s v="4+"/>
    <x v="0"/>
    <n v="38"/>
    <n v="5"/>
    <n v="13"/>
    <n v="1"/>
  </r>
  <r>
    <n v="1919"/>
    <n v="578448682"/>
    <s v="Grand Theft Auto: Vice City"/>
    <n v="1161168896"/>
    <s v="USD"/>
    <n v="4.99"/>
    <n v="1"/>
    <x v="1391"/>
    <n v="1153"/>
    <n v="4"/>
    <n v="4.5"/>
    <n v="1.6"/>
    <s v="17+"/>
    <x v="0"/>
    <n v="43"/>
    <n v="3"/>
    <n v="8"/>
    <n v="1"/>
  </r>
  <r>
    <n v="1920"/>
    <n v="578467798"/>
    <s v="Fish Out Of Water!"/>
    <n v="72671232"/>
    <s v="USD"/>
    <n v="0.99"/>
    <n v="1"/>
    <x v="1392"/>
    <n v="935"/>
    <n v="4.5"/>
    <n v="4.5"/>
    <s v="1.2.8"/>
    <s v="4+"/>
    <x v="0"/>
    <n v="38"/>
    <n v="5"/>
    <n v="13"/>
    <n v="1"/>
  </r>
  <r>
    <n v="1921"/>
    <n v="578665578"/>
    <s v="Threema"/>
    <n v="24925184"/>
    <s v="USD"/>
    <n v="2.99"/>
    <n v="1"/>
    <x v="264"/>
    <n v="2"/>
    <n v="4.5"/>
    <n v="4.5"/>
    <s v="2.10.0"/>
    <s v="4+"/>
    <x v="9"/>
    <n v="37"/>
    <n v="5"/>
    <n v="9"/>
    <n v="1"/>
  </r>
  <r>
    <n v="1923"/>
    <n v="578979413"/>
    <s v="MyScript Calculator - Handwriting calculator"/>
    <n v="21319680"/>
    <s v="USD"/>
    <n v="0"/>
    <n v="0"/>
    <x v="1393"/>
    <n v="1776"/>
    <n v="4.5"/>
    <n v="4"/>
    <s v="1.3.2"/>
    <s v="4+"/>
    <x v="1"/>
    <n v="38"/>
    <n v="5"/>
    <n v="11"/>
    <n v="1"/>
  </r>
  <r>
    <n v="1925"/>
    <n v="579446739"/>
    <s v="Wells Fargo for iPad"/>
    <n v="67862528"/>
    <s v="USD"/>
    <n v="0"/>
    <n v="0"/>
    <x v="1394"/>
    <n v="20"/>
    <n v="2.5"/>
    <n v="1.5"/>
    <n v="2.95"/>
    <s v="4+"/>
    <x v="5"/>
    <n v="24"/>
    <n v="5"/>
    <n v="2"/>
    <n v="1"/>
  </r>
  <r>
    <n v="1926"/>
    <n v="579581125"/>
    <s v="SmartNews - Trending News &amp; Stories"/>
    <n v="26681344"/>
    <s v="USD"/>
    <n v="0"/>
    <n v="0"/>
    <x v="1395"/>
    <n v="28"/>
    <n v="4"/>
    <n v="4.5"/>
    <s v="4.1.10"/>
    <s v="17+"/>
    <x v="19"/>
    <n v="37"/>
    <n v="5"/>
    <n v="2"/>
    <n v="1"/>
  </r>
  <r>
    <n v="1927"/>
    <n v="579712380"/>
    <s v="Alarm Clock Sleep Sounds Pro: Guided Meditation for Relaxation Cycle, Hypnosis and insomnia"/>
    <n v="89534464"/>
    <s v="USD"/>
    <n v="6.99"/>
    <n v="1"/>
    <x v="1396"/>
    <n v="121"/>
    <n v="4.5"/>
    <n v="4.5"/>
    <n v="2.1"/>
    <s v="4+"/>
    <x v="12"/>
    <n v="38"/>
    <n v="0"/>
    <n v="6"/>
    <n v="1"/>
  </r>
  <r>
    <n v="1928"/>
    <n v="580002794"/>
    <s v="Followers + EA - Analytics for Instagram"/>
    <n v="19306496"/>
    <s v="USD"/>
    <n v="0.99"/>
    <n v="1"/>
    <x v="1397"/>
    <n v="24"/>
    <n v="2.5"/>
    <n v="1"/>
    <s v="3.0.2"/>
    <s v="12+"/>
    <x v="9"/>
    <n v="25"/>
    <n v="3"/>
    <n v="29"/>
    <n v="1"/>
  </r>
  <r>
    <n v="1929"/>
    <n v="580069644"/>
    <s v="縑扼怒"/>
    <n v="12864512"/>
    <s v="USD"/>
    <n v="0"/>
    <n v="0"/>
    <x v="197"/>
    <n v="0"/>
    <n v="0"/>
    <n v="0"/>
    <s v="4.0.5"/>
    <s v="4+"/>
    <x v="7"/>
    <n v="37"/>
    <n v="0"/>
    <n v="2"/>
    <n v="1"/>
  </r>
  <r>
    <n v="1930"/>
    <n v="580175049"/>
    <s v="Blitz Brigade: Multiplayer FPS shooter online!"/>
    <n v="1024388096"/>
    <s v="USD"/>
    <n v="0"/>
    <n v="0"/>
    <x v="1398"/>
    <n v="153"/>
    <n v="4.5"/>
    <n v="3.5"/>
    <s v="2.9.1"/>
    <s v="17+"/>
    <x v="0"/>
    <n v="38"/>
    <n v="5"/>
    <n v="11"/>
    <n v="1"/>
  </r>
  <r>
    <n v="1932"/>
    <n v="580758306"/>
    <s v="銝韏瑟敼 - 甈Ｖ銵萇"/>
    <n v="110405632"/>
    <s v="USD"/>
    <n v="0"/>
    <n v="0"/>
    <x v="197"/>
    <n v="0"/>
    <n v="0"/>
    <n v="0"/>
    <s v="3.9.0"/>
    <s v="12+"/>
    <x v="0"/>
    <n v="40"/>
    <n v="0"/>
    <n v="1"/>
    <n v="1"/>
  </r>
  <r>
    <n v="1933"/>
    <n v="580765736"/>
    <s v="Megapolis"/>
    <n v="136165376"/>
    <s v="USD"/>
    <n v="0"/>
    <n v="0"/>
    <x v="1399"/>
    <n v="92"/>
    <n v="4.5"/>
    <n v="4.5"/>
    <s v="3.70.20429"/>
    <s v="4+"/>
    <x v="0"/>
    <n v="38"/>
    <n v="5"/>
    <n v="10"/>
    <n v="1"/>
  </r>
  <r>
    <n v="1934"/>
    <n v="580991034"/>
    <s v="The Silent Age"/>
    <n v="1522363392"/>
    <s v="USD"/>
    <n v="0"/>
    <n v="0"/>
    <x v="1400"/>
    <n v="457"/>
    <n v="4.5"/>
    <n v="4.5"/>
    <n v="2.16"/>
    <s v="12+"/>
    <x v="0"/>
    <n v="37"/>
    <n v="5"/>
    <n v="1"/>
    <n v="1"/>
  </r>
  <r>
    <n v="1935"/>
    <n v="581137577"/>
    <s v="VoiceTra(Voice Translator)"/>
    <n v="14505984"/>
    <s v="USD"/>
    <n v="0"/>
    <n v="0"/>
    <x v="197"/>
    <n v="0"/>
    <n v="0"/>
    <n v="0"/>
    <n v="5.5"/>
    <s v="4+"/>
    <x v="8"/>
    <n v="37"/>
    <n v="5"/>
    <n v="4"/>
    <n v="1"/>
  </r>
  <r>
    <n v="1936"/>
    <n v="581463445"/>
    <s v="Lep's World 3 Plus - the super best platformer games"/>
    <n v="70962176"/>
    <s v="USD"/>
    <n v="0.99"/>
    <n v="1"/>
    <x v="1401"/>
    <n v="205"/>
    <n v="4.5"/>
    <n v="4"/>
    <s v="1.8.4"/>
    <s v="4+"/>
    <x v="0"/>
    <n v="38"/>
    <n v="5"/>
    <n v="19"/>
    <n v="1"/>
  </r>
  <r>
    <n v="1937"/>
    <n v="581585669"/>
    <s v="Elmo Loves 123s"/>
    <n v="520400896"/>
    <s v="USD"/>
    <n v="4.99"/>
    <n v="1"/>
    <x v="1236"/>
    <n v="21"/>
    <n v="3.5"/>
    <n v="3.5"/>
    <s v="1.3.0"/>
    <s v="4+"/>
    <x v="0"/>
    <n v="24"/>
    <n v="5"/>
    <n v="1"/>
    <n v="1"/>
  </r>
  <r>
    <n v="1938"/>
    <n v="581838289"/>
    <s v="啣格蝷箸Ｕ怒踴嚗芥敺"/>
    <n v="108883968"/>
    <s v="USD"/>
    <n v="0"/>
    <n v="0"/>
    <x v="197"/>
    <n v="0"/>
    <n v="0"/>
    <n v="0"/>
    <s v="3.0.0"/>
    <s v="4+"/>
    <x v="3"/>
    <n v="37"/>
    <n v="0"/>
    <n v="1"/>
    <n v="1"/>
  </r>
  <r>
    <n v="1942"/>
    <n v="581906929"/>
    <s v="Athletics: Summer Sports (Full Version)"/>
    <n v="85116928"/>
    <s v="USD"/>
    <n v="0.99"/>
    <n v="1"/>
    <x v="1402"/>
    <n v="3"/>
    <n v="4.5"/>
    <n v="4.5"/>
    <n v="1.6"/>
    <s v="4+"/>
    <x v="0"/>
    <n v="37"/>
    <n v="5"/>
    <n v="1"/>
    <n v="1"/>
  </r>
  <r>
    <n v="1943"/>
    <n v="581920331"/>
    <s v="WWF Together"/>
    <n v="1272736768"/>
    <s v="USD"/>
    <n v="0"/>
    <n v="0"/>
    <x v="1403"/>
    <n v="25"/>
    <n v="4.5"/>
    <n v="4.5"/>
    <s v="2.1.5"/>
    <s v="4+"/>
    <x v="16"/>
    <n v="37"/>
    <n v="5"/>
    <n v="5"/>
    <n v="1"/>
  </r>
  <r>
    <n v="1945"/>
    <n v="582284493"/>
    <s v="Radio - USA"/>
    <n v="56379392"/>
    <s v="USD"/>
    <n v="0"/>
    <n v="0"/>
    <x v="1404"/>
    <n v="2"/>
    <n v="4"/>
    <n v="3"/>
    <s v="5.2.4"/>
    <s v="4+"/>
    <x v="13"/>
    <n v="37"/>
    <n v="5"/>
    <n v="15"/>
    <n v="1"/>
  </r>
  <r>
    <n v="1946"/>
    <n v="582431926"/>
    <s v="Cliff Diving Champ"/>
    <n v="51728384"/>
    <s v="USD"/>
    <n v="0.99"/>
    <n v="1"/>
    <x v="1405"/>
    <n v="35"/>
    <n v="4.5"/>
    <n v="4.5"/>
    <n v="1.1100000000000001"/>
    <s v="4+"/>
    <x v="0"/>
    <n v="43"/>
    <n v="5"/>
    <n v="1"/>
    <n v="1"/>
  </r>
  <r>
    <n v="1947"/>
    <n v="582486077"/>
    <s v="ElfYourself by Office Depot, Inc."/>
    <n v="109844480"/>
    <s v="USD"/>
    <n v="0"/>
    <n v="0"/>
    <x v="1406"/>
    <n v="184"/>
    <n v="4"/>
    <n v="3.5"/>
    <s v="5.2.0"/>
    <s v="4+"/>
    <x v="13"/>
    <n v="37"/>
    <n v="5"/>
    <n v="4"/>
    <n v="1"/>
  </r>
  <r>
    <n v="1948"/>
    <n v="582528844"/>
    <s v="隞憭湔(銝) - 刻剔圈韏悖迂銋憸"/>
    <n v="108479488"/>
    <s v="USD"/>
    <n v="0.99"/>
    <n v="1"/>
    <x v="928"/>
    <n v="0"/>
    <n v="4.5"/>
    <n v="0"/>
    <s v="6.1.4"/>
    <s v="17+"/>
    <x v="19"/>
    <n v="38"/>
    <n v="4"/>
    <n v="2"/>
    <n v="1"/>
  </r>
  <r>
    <n v="1949"/>
    <n v="582538300"/>
    <s v="TimeStamp Photo with GPS Address Location"/>
    <n v="671744"/>
    <s v="USD"/>
    <n v="1.99"/>
    <n v="1"/>
    <x v="1407"/>
    <n v="15"/>
    <n v="2.5"/>
    <n v="2.5"/>
    <n v="6.6"/>
    <s v="4+"/>
    <x v="14"/>
    <n v="40"/>
    <n v="1"/>
    <n v="1"/>
    <n v="1"/>
  </r>
  <r>
    <n v="1950"/>
    <n v="582654048"/>
    <s v="Sonic Dash"/>
    <n v="186687488"/>
    <s v="USD"/>
    <n v="0"/>
    <n v="0"/>
    <x v="1408"/>
    <n v="419"/>
    <n v="4.5"/>
    <n v="4.5"/>
    <s v="3.7.1"/>
    <s v="4+"/>
    <x v="0"/>
    <n v="37"/>
    <n v="5"/>
    <n v="7"/>
    <n v="1"/>
  </r>
  <r>
    <n v="1951"/>
    <n v="582719476"/>
    <s v="Instant Fitness : 600+ exercises, 100+ workouts, home, exercise workout trainer, 7 minute workout, on-the-go personal mobile fitness trainer by Fitness Buddy and Instant Heart Rate"/>
    <n v="80175104"/>
    <s v="USD"/>
    <n v="9.99"/>
    <n v="1"/>
    <x v="1121"/>
    <n v="214"/>
    <n v="4.5"/>
    <n v="4.5"/>
    <n v="2"/>
    <s v="4+"/>
    <x v="12"/>
    <n v="38"/>
    <n v="0"/>
    <n v="1"/>
    <n v="1"/>
  </r>
  <r>
    <n v="1952"/>
    <n v="582790430"/>
    <s v="SeatGeek  Tickets to Sports, Concerts &amp; Broadway"/>
    <n v="68196352"/>
    <s v="USD"/>
    <n v="0"/>
    <n v="0"/>
    <x v="1409"/>
    <n v="196"/>
    <n v="4.5"/>
    <n v="5"/>
    <s v="4.6.0"/>
    <s v="4+"/>
    <x v="13"/>
    <n v="37"/>
    <n v="5"/>
    <n v="1"/>
    <n v="1"/>
  </r>
  <r>
    <n v="1953"/>
    <n v="582793399"/>
    <s v="Rocket Video for Google Cast and Chromecast to TV"/>
    <n v="48523264"/>
    <s v="USD"/>
    <n v="1.99"/>
    <n v="1"/>
    <x v="1410"/>
    <n v="153"/>
    <n v="5"/>
    <n v="4.5"/>
    <n v="3.2"/>
    <s v="17+"/>
    <x v="1"/>
    <n v="38"/>
    <n v="4"/>
    <n v="5"/>
    <n v="1"/>
  </r>
  <r>
    <n v="1954"/>
    <n v="582934943"/>
    <s v="振-函砍瘞挪憸恥撟喳"/>
    <n v="76228608"/>
    <s v="USD"/>
    <n v="0"/>
    <n v="0"/>
    <x v="423"/>
    <n v="2"/>
    <n v="4.5"/>
    <n v="5"/>
    <n v="5.32"/>
    <s v="12+"/>
    <x v="8"/>
    <n v="37"/>
    <n v="0"/>
    <n v="1"/>
    <n v="1"/>
  </r>
  <r>
    <n v="1955"/>
    <n v="583066190"/>
    <s v="AVP: Evolution"/>
    <n v="875347968"/>
    <s v="USD"/>
    <n v="2.99"/>
    <n v="1"/>
    <x v="1411"/>
    <n v="732"/>
    <n v="4.5"/>
    <n v="4.5"/>
    <n v="3"/>
    <s v="12+"/>
    <x v="0"/>
    <n v="38"/>
    <n v="5"/>
    <n v="8"/>
    <n v="1"/>
  </r>
  <r>
    <n v="1956"/>
    <n v="583222866"/>
    <s v="Deer Hunter Classic"/>
    <n v="185881600"/>
    <s v="USD"/>
    <n v="0"/>
    <n v="0"/>
    <x v="1412"/>
    <n v="167"/>
    <n v="4.5"/>
    <n v="4.5"/>
    <s v="3.4.0"/>
    <s v="17+"/>
    <x v="0"/>
    <n v="38"/>
    <n v="5"/>
    <n v="12"/>
    <n v="1"/>
  </r>
  <r>
    <n v="1957"/>
    <n v="583284315"/>
    <s v="嗅蝖摮阡"/>
    <n v="319086592"/>
    <s v="USD"/>
    <n v="0.99"/>
    <n v="1"/>
    <x v="1413"/>
    <n v="2"/>
    <n v="4.5"/>
    <n v="3"/>
    <s v="2.0.2"/>
    <s v="4+"/>
    <x v="16"/>
    <n v="40"/>
    <n v="3"/>
    <n v="2"/>
    <n v="1"/>
  </r>
  <r>
    <n v="1958"/>
    <n v="583308290"/>
    <s v="Naughty or Nice Scan Free"/>
    <n v="18944000"/>
    <s v="USD"/>
    <n v="0"/>
    <n v="0"/>
    <x v="1414"/>
    <n v="194"/>
    <n v="3.5"/>
    <n v="3.5"/>
    <n v="1.6"/>
    <s v="4+"/>
    <x v="13"/>
    <n v="38"/>
    <n v="2"/>
    <n v="2"/>
    <n v="1"/>
  </r>
  <r>
    <n v="1959"/>
    <n v="583446403"/>
    <s v="Garmin Connect Mobile"/>
    <n v="285233152"/>
    <s v="USD"/>
    <n v="0"/>
    <n v="0"/>
    <x v="1415"/>
    <n v="156"/>
    <n v="3"/>
    <n v="4.5"/>
    <n v="3.18"/>
    <s v="4+"/>
    <x v="12"/>
    <n v="37"/>
    <n v="0"/>
    <n v="29"/>
    <n v="1"/>
  </r>
  <r>
    <n v="1960"/>
    <n v="583672052"/>
    <s v="BookScanner App"/>
    <n v="13821952"/>
    <s v="USD"/>
    <n v="1.99"/>
    <n v="1"/>
    <x v="327"/>
    <n v="12"/>
    <n v="4"/>
    <n v="4"/>
    <n v="2.9"/>
    <s v="4+"/>
    <x v="20"/>
    <n v="37"/>
    <n v="4"/>
    <n v="22"/>
    <n v="1"/>
  </r>
  <r>
    <n v="1961"/>
    <n v="583700738"/>
    <s v="銝剖蝘餃乩(銝剖蝘餃摰)"/>
    <n v="62429184"/>
    <s v="USD"/>
    <n v="0"/>
    <n v="0"/>
    <x v="1416"/>
    <n v="2"/>
    <n v="2.5"/>
    <n v="5"/>
    <n v="3.8"/>
    <s v="4+"/>
    <x v="7"/>
    <n v="38"/>
    <n v="5"/>
    <n v="1"/>
    <n v="1"/>
  </r>
  <r>
    <n v="1963"/>
    <n v="583976519"/>
    <s v="Cubasis 2 - Mobile Music Creation System"/>
    <n v="1032812544"/>
    <s v="USD"/>
    <n v="49.99"/>
    <n v="1"/>
    <x v="1417"/>
    <n v="17"/>
    <n v="4"/>
    <n v="4.5"/>
    <n v="2.1"/>
    <s v="4+"/>
    <x v="6"/>
    <n v="24"/>
    <n v="5"/>
    <n v="1"/>
    <n v="1"/>
  </r>
  <r>
    <n v="1964"/>
    <n v="584246550"/>
    <s v="銋啁頧衣巨Pro"/>
    <n v="4255744"/>
    <s v="USD"/>
    <n v="4.99"/>
    <n v="1"/>
    <x v="823"/>
    <n v="0"/>
    <n v="5"/>
    <n v="0"/>
    <s v="4.3.5"/>
    <s v="4+"/>
    <x v="1"/>
    <n v="38"/>
    <n v="5"/>
    <n v="1"/>
    <n v="1"/>
  </r>
  <r>
    <n v="1965"/>
    <n v="584485870"/>
    <s v="ZEDGE Ringtones"/>
    <n v="52864000"/>
    <s v="USD"/>
    <n v="0"/>
    <n v="0"/>
    <x v="1418"/>
    <n v="165"/>
    <n v="3.5"/>
    <n v="1"/>
    <s v="3.4.2"/>
    <s v="12+"/>
    <x v="13"/>
    <n v="37"/>
    <n v="3"/>
    <n v="12"/>
    <n v="1"/>
  </r>
  <r>
    <n v="1966"/>
    <n v="584557117"/>
    <s v="Napster - Top Music &amp; Radio"/>
    <n v="184817664"/>
    <s v="USD"/>
    <n v="0"/>
    <n v="0"/>
    <x v="1419"/>
    <n v="80"/>
    <n v="4"/>
    <n v="3.5"/>
    <s v="5.7.5"/>
    <s v="12+"/>
    <x v="6"/>
    <n v="37"/>
    <n v="4"/>
    <n v="11"/>
    <n v="1"/>
  </r>
  <r>
    <n v="1967"/>
    <n v="584927317"/>
    <s v="Warbits"/>
    <n v="185147392"/>
    <s v="USD"/>
    <n v="4.99"/>
    <n v="1"/>
    <x v="1420"/>
    <n v="43"/>
    <n v="4.5"/>
    <n v="5"/>
    <n v="1.2"/>
    <s v="9+"/>
    <x v="0"/>
    <n v="40"/>
    <n v="5"/>
    <n v="1"/>
    <n v="1"/>
  </r>
  <r>
    <n v="1968"/>
    <n v="585027354"/>
    <s v="Google Maps - Navigation &amp; Transit"/>
    <n v="120232960"/>
    <s v="USD"/>
    <n v="0"/>
    <n v="0"/>
    <x v="1421"/>
    <n v="1253"/>
    <n v="4.5"/>
    <n v="4"/>
    <s v="4.31.1"/>
    <s v="12+"/>
    <x v="15"/>
    <n v="37"/>
    <n v="5"/>
    <n v="34"/>
    <n v="1"/>
  </r>
  <r>
    <n v="1969"/>
    <n v="585259203"/>
    <s v="Super Stickman Golf 2"/>
    <n v="96925696"/>
    <s v="USD"/>
    <n v="0"/>
    <n v="0"/>
    <x v="1422"/>
    <n v="2808"/>
    <n v="4.5"/>
    <n v="4.5"/>
    <n v="2.8"/>
    <s v="4+"/>
    <x v="0"/>
    <n v="38"/>
    <n v="5"/>
    <n v="1"/>
    <n v="1"/>
  </r>
  <r>
    <n v="1970"/>
    <n v="585307861"/>
    <s v="PicTapGo"/>
    <n v="32724992"/>
    <s v="USD"/>
    <n v="1.99"/>
    <n v="1"/>
    <x v="1423"/>
    <n v="0"/>
    <n v="4.5"/>
    <n v="0"/>
    <s v="3.5.2"/>
    <s v="4+"/>
    <x v="14"/>
    <n v="37"/>
    <n v="5"/>
    <n v="6"/>
    <n v="1"/>
  </r>
  <r>
    <n v="1971"/>
    <n v="585478571"/>
    <s v="僑朣Ｚ那"/>
    <n v="2134631"/>
    <s v="USD"/>
    <n v="0"/>
    <n v="0"/>
    <x v="197"/>
    <n v="0"/>
    <n v="0"/>
    <n v="0"/>
    <n v="1"/>
    <s v="4+"/>
    <x v="13"/>
    <n v="43"/>
    <n v="0"/>
    <n v="2"/>
    <n v="1"/>
  </r>
  <r>
    <n v="1972"/>
    <n v="585512923"/>
    <s v="Dr. Panda Veggie Garden"/>
    <n v="159403008"/>
    <s v="USD"/>
    <n v="2.99"/>
    <n v="1"/>
    <x v="1424"/>
    <n v="9"/>
    <n v="4"/>
    <n v="4.5"/>
    <n v="1.5"/>
    <s v="4+"/>
    <x v="16"/>
    <n v="40"/>
    <n v="4"/>
    <n v="15"/>
    <n v="1"/>
  </r>
  <r>
    <n v="1973"/>
    <n v="585561686"/>
    <s v="QR喋潦 for iPhone"/>
    <n v="4803584"/>
    <s v="USD"/>
    <n v="0"/>
    <n v="0"/>
    <x v="197"/>
    <n v="0"/>
    <n v="0"/>
    <n v="0"/>
    <n v="3.1"/>
    <s v="4+"/>
    <x v="1"/>
    <n v="37"/>
    <n v="3"/>
    <n v="2"/>
    <n v="1"/>
  </r>
  <r>
    <n v="1974"/>
    <n v="585599497"/>
    <s v="Ski Jumping Pro"/>
    <n v="233041920"/>
    <s v="USD"/>
    <n v="0.99"/>
    <n v="1"/>
    <x v="353"/>
    <n v="56"/>
    <n v="4"/>
    <n v="4"/>
    <s v="1.3.0"/>
    <s v="4+"/>
    <x v="0"/>
    <n v="39"/>
    <n v="5"/>
    <n v="22"/>
    <n v="1"/>
  </r>
  <r>
    <n v="1976"/>
    <n v="585658160"/>
    <s v="Wild Kratts Creature Power"/>
    <n v="100749312"/>
    <s v="USD"/>
    <n v="1.99"/>
    <n v="1"/>
    <x v="1425"/>
    <n v="63"/>
    <n v="3.5"/>
    <n v="3.5"/>
    <n v="2.46"/>
    <s v="4+"/>
    <x v="0"/>
    <n v="43"/>
    <n v="5"/>
    <n v="1"/>
    <n v="1"/>
  </r>
  <r>
    <n v="1977"/>
    <n v="585801479"/>
    <s v="iMaps+ for Google Maps  and Street View  : Transit and Offline Contacts"/>
    <n v="18010112"/>
    <s v="USD"/>
    <n v="2.99"/>
    <n v="1"/>
    <x v="1426"/>
    <n v="63"/>
    <n v="4"/>
    <n v="4"/>
    <s v="4.1.1"/>
    <s v="4+"/>
    <x v="15"/>
    <n v="37"/>
    <n v="4"/>
    <n v="1"/>
    <n v="1"/>
  </r>
  <r>
    <n v="1978"/>
    <n v="585880277"/>
    <s v="Alphabet Aquarium School Adventure Vol 1: Teachme Letters - Animated Puzzle Games for Preschool and Kindergarten Explorers by 22learn"/>
    <n v="56923703"/>
    <s v="USD"/>
    <n v="1.99"/>
    <n v="1"/>
    <x v="740"/>
    <n v="120"/>
    <n v="4"/>
    <n v="4"/>
    <n v="1.2"/>
    <s v="4+"/>
    <x v="0"/>
    <n v="43"/>
    <n v="5"/>
    <n v="1"/>
    <n v="1"/>
  </r>
  <r>
    <n v="1979"/>
    <n v="586076398"/>
    <s v="Amaziograph"/>
    <n v="21285888"/>
    <s v="USD"/>
    <n v="0.99"/>
    <n v="1"/>
    <x v="1427"/>
    <n v="14"/>
    <n v="4"/>
    <n v="4"/>
    <s v="3.0.3"/>
    <s v="4+"/>
    <x v="13"/>
    <n v="24"/>
    <n v="5"/>
    <n v="1"/>
    <n v="1"/>
  </r>
  <r>
    <n v="1980"/>
    <n v="586149216"/>
    <s v="Monash University Low FODMAP Diet"/>
    <n v="48359424"/>
    <s v="USD"/>
    <n v="7.99"/>
    <n v="1"/>
    <x v="1428"/>
    <n v="1"/>
    <n v="3.5"/>
    <n v="2"/>
    <s v="2.0.4"/>
    <s v="12+"/>
    <x v="21"/>
    <n v="38"/>
    <n v="5"/>
    <n v="2"/>
    <n v="1"/>
  </r>
  <r>
    <n v="1981"/>
    <n v="586157728"/>
    <s v="怨膠蟡沌ro for 12306"/>
    <n v="22281216"/>
    <s v="USD"/>
    <n v="0.99"/>
    <n v="1"/>
    <x v="496"/>
    <n v="4"/>
    <n v="5"/>
    <n v="5"/>
    <s v="7.3.3"/>
    <s v="4+"/>
    <x v="8"/>
    <n v="38"/>
    <n v="4"/>
    <n v="2"/>
    <n v="1"/>
  </r>
  <r>
    <n v="1982"/>
    <n v="586192051"/>
    <s v="Santa Tracker Christmas Free"/>
    <n v="49776640"/>
    <s v="USD"/>
    <n v="0"/>
    <n v="0"/>
    <x v="1429"/>
    <n v="11"/>
    <n v="3.5"/>
    <n v="3.5"/>
    <n v="2.4"/>
    <s v="4+"/>
    <x v="13"/>
    <n v="37"/>
    <n v="5"/>
    <n v="6"/>
    <n v="1"/>
  </r>
  <r>
    <n v="1983"/>
    <n v="586280100"/>
    <s v="Block Fortress"/>
    <n v="343504896"/>
    <s v="USD"/>
    <n v="1.99"/>
    <n v="1"/>
    <x v="1430"/>
    <n v="63"/>
    <n v="4.5"/>
    <n v="4.5"/>
    <s v="1.6.3"/>
    <s v="12+"/>
    <x v="0"/>
    <n v="37"/>
    <n v="5"/>
    <n v="1"/>
    <n v="1"/>
  </r>
  <r>
    <n v="1984"/>
    <n v="586328581"/>
    <s v="ABCmouse.com - Early Learning Academy"/>
    <n v="266735616"/>
    <s v="USD"/>
    <n v="0"/>
    <n v="0"/>
    <x v="1431"/>
    <n v="119"/>
    <n v="4.5"/>
    <n v="4.5"/>
    <n v="5.5"/>
    <s v="4+"/>
    <x v="16"/>
    <n v="38"/>
    <n v="4"/>
    <n v="1"/>
    <n v="1"/>
  </r>
  <r>
    <n v="1985"/>
    <n v="586379597"/>
    <s v="Golf Live Extra"/>
    <n v="11104256"/>
    <s v="USD"/>
    <n v="0"/>
    <n v="0"/>
    <x v="1432"/>
    <n v="0"/>
    <n v="3"/>
    <n v="0"/>
    <n v="3.31"/>
    <s v="4+"/>
    <x v="10"/>
    <n v="37"/>
    <n v="1"/>
    <n v="1"/>
    <n v="1"/>
  </r>
  <r>
    <n v="1986"/>
    <n v="586447913"/>
    <s v="Microsoft Word"/>
    <n v="334425088"/>
    <s v="USD"/>
    <n v="0"/>
    <n v="0"/>
    <x v="1433"/>
    <n v="691"/>
    <n v="4.5"/>
    <n v="4.5"/>
    <n v="2.1"/>
    <s v="4+"/>
    <x v="1"/>
    <n v="37"/>
    <n v="5"/>
    <n v="33"/>
    <n v="1"/>
  </r>
  <r>
    <n v="1987"/>
    <n v="586449534"/>
    <s v="Microsoft PowerPoint"/>
    <n v="336831488"/>
    <s v="USD"/>
    <n v="0"/>
    <n v="0"/>
    <x v="1434"/>
    <n v="92"/>
    <n v="4"/>
    <n v="4.5"/>
    <n v="2.1"/>
    <s v="4+"/>
    <x v="1"/>
    <n v="37"/>
    <n v="5"/>
    <n v="33"/>
    <n v="1"/>
  </r>
  <r>
    <n v="1989"/>
    <n v="586575092"/>
    <s v="Coin Party: Carnival Pusher"/>
    <n v="221737984"/>
    <s v="USD"/>
    <n v="0"/>
    <n v="0"/>
    <x v="1435"/>
    <n v="109"/>
    <n v="4.5"/>
    <n v="4.5"/>
    <s v="2.6.7"/>
    <s v="12+"/>
    <x v="0"/>
    <n v="40"/>
    <n v="5"/>
    <n v="1"/>
    <n v="1"/>
  </r>
  <r>
    <n v="1990"/>
    <n v="586683407"/>
    <s v="Microsoft Excel"/>
    <n v="323411968"/>
    <s v="USD"/>
    <n v="0"/>
    <n v="0"/>
    <x v="1436"/>
    <n v="357"/>
    <n v="4.5"/>
    <n v="4.5"/>
    <n v="2.1"/>
    <s v="4+"/>
    <x v="1"/>
    <n v="37"/>
    <n v="5"/>
    <n v="33"/>
    <n v="1"/>
  </r>
  <r>
    <n v="1991"/>
    <n v="586803362"/>
    <s v="艾箝颲 2"/>
    <n v="265569280"/>
    <s v="USD"/>
    <n v="23.99"/>
    <n v="1"/>
    <x v="295"/>
    <n v="0"/>
    <n v="5"/>
    <n v="0"/>
    <s v="2.5.1"/>
    <s v="4+"/>
    <x v="4"/>
    <n v="37"/>
    <n v="5"/>
    <n v="2"/>
    <n v="1"/>
  </r>
  <r>
    <n v="1992"/>
    <n v="586854309"/>
    <s v="STAR WARS: FORCE COLLECTION"/>
    <n v="373793792"/>
    <s v="USD"/>
    <n v="0"/>
    <n v="0"/>
    <x v="1437"/>
    <n v="3"/>
    <n v="4"/>
    <n v="3.5"/>
    <s v="5.4.2"/>
    <s v="4+"/>
    <x v="0"/>
    <n v="38"/>
    <n v="5"/>
    <n v="1"/>
    <n v="1"/>
  </r>
  <r>
    <n v="1994"/>
    <n v="586910133"/>
    <s v="Smart Alarm Clock : sleep cycle &amp; snoring recorder"/>
    <n v="49837056"/>
    <s v="USD"/>
    <n v="0"/>
    <n v="0"/>
    <x v="1438"/>
    <n v="14"/>
    <n v="4"/>
    <n v="4.5"/>
    <n v="8.4"/>
    <s v="4+"/>
    <x v="12"/>
    <n v="37"/>
    <n v="0"/>
    <n v="9"/>
    <n v="1"/>
  </r>
  <r>
    <n v="1995"/>
    <n v="587248280"/>
    <s v="銝訾鋆賡犖"/>
    <n v="15577088"/>
    <s v="USD"/>
    <n v="0"/>
    <n v="0"/>
    <x v="197"/>
    <n v="0"/>
    <n v="0"/>
    <n v="0"/>
    <s v="3.0.7"/>
    <s v="4+"/>
    <x v="18"/>
    <n v="38"/>
    <n v="0"/>
    <n v="2"/>
    <n v="1"/>
  </r>
  <r>
    <n v="1996"/>
    <n v="587366035"/>
    <s v="PicsArt Photo Studio: Collage Maker &amp; Pic Editor"/>
    <n v="124726272"/>
    <s v="USD"/>
    <n v="0"/>
    <n v="0"/>
    <x v="1439"/>
    <n v="6"/>
    <n v="4.5"/>
    <n v="4"/>
    <n v="9.8000000000000007"/>
    <s v="12+"/>
    <x v="14"/>
    <n v="37"/>
    <n v="5"/>
    <n v="21"/>
    <n v="1"/>
  </r>
  <r>
    <n v="1997"/>
    <n v="587823548"/>
    <s v="1 Second Everyday: Video Diary"/>
    <n v="114876416"/>
    <s v="USD"/>
    <n v="4.99"/>
    <n v="1"/>
    <x v="1440"/>
    <n v="10"/>
    <n v="3.5"/>
    <n v="4.5"/>
    <s v="1.60000.1"/>
    <s v="4+"/>
    <x v="14"/>
    <n v="37"/>
    <n v="0"/>
    <n v="1"/>
    <n v="1"/>
  </r>
  <r>
    <n v="1998"/>
    <n v="587842308"/>
    <s v="The Walking Dead: Dead Yourself"/>
    <n v="109892608"/>
    <s v="USD"/>
    <n v="0"/>
    <n v="0"/>
    <x v="1441"/>
    <n v="11"/>
    <n v="4.5"/>
    <n v="5"/>
    <n v="3.4"/>
    <s v="17+"/>
    <x v="13"/>
    <n v="37"/>
    <n v="4"/>
    <n v="8"/>
    <n v="1"/>
  </r>
  <r>
    <n v="1999"/>
    <n v="587849880"/>
    <s v="Bokeh Lens"/>
    <n v="3923968"/>
    <s v="USD"/>
    <n v="0.99"/>
    <n v="1"/>
    <x v="514"/>
    <n v="15"/>
    <n v="4"/>
    <n v="4.5"/>
    <s v="1.3.6"/>
    <s v="4+"/>
    <x v="14"/>
    <n v="37"/>
    <n v="0"/>
    <n v="1"/>
    <n v="1"/>
  </r>
  <r>
    <n v="2000"/>
    <n v="587868848"/>
    <s v="Score Darts"/>
    <n v="8620032"/>
    <s v="USD"/>
    <n v="3.99"/>
    <n v="1"/>
    <x v="1442"/>
    <n v="28"/>
    <n v="4.5"/>
    <n v="4.5"/>
    <n v="3.61"/>
    <s v="4+"/>
    <x v="10"/>
    <n v="38"/>
    <n v="5"/>
    <n v="1"/>
    <n v="1"/>
  </r>
  <r>
    <n v="2001"/>
    <n v="587922128"/>
    <s v="ProTracker Plus Weight, Calorie &amp; Exercise Tracker"/>
    <n v="75834368"/>
    <s v="USD"/>
    <n v="2.99"/>
    <n v="1"/>
    <x v="1443"/>
    <n v="40"/>
    <n v="4.5"/>
    <n v="4"/>
    <s v="2.1.3"/>
    <s v="4+"/>
    <x v="12"/>
    <n v="37"/>
    <n v="5"/>
    <n v="2"/>
    <n v="1"/>
  </r>
  <r>
    <n v="2002"/>
    <n v="588013838"/>
    <s v="VSCO"/>
    <n v="98576384"/>
    <s v="USD"/>
    <n v="0"/>
    <n v="0"/>
    <x v="1444"/>
    <n v="0"/>
    <n v="3.5"/>
    <n v="0"/>
    <n v="27"/>
    <s v="12+"/>
    <x v="14"/>
    <n v="37"/>
    <n v="5"/>
    <n v="16"/>
    <n v="1"/>
  </r>
  <r>
    <n v="2003"/>
    <n v="588199634"/>
    <s v="Moto Madness - 3d Motor Bike Stunt Racing Game"/>
    <n v="32718397"/>
    <s v="USD"/>
    <n v="0.99"/>
    <n v="1"/>
    <x v="1311"/>
    <n v="2"/>
    <n v="3"/>
    <n v="3.5"/>
    <n v="1.1000000000000001"/>
    <s v="4+"/>
    <x v="0"/>
    <n v="43"/>
    <n v="5"/>
    <n v="1"/>
    <n v="1"/>
  </r>
  <r>
    <n v="2004"/>
    <n v="588287777"/>
    <s v="Baidu Videos"/>
    <n v="142116864"/>
    <s v="USD"/>
    <n v="0"/>
    <n v="0"/>
    <x v="831"/>
    <n v="1"/>
    <n v="5"/>
    <n v="5"/>
    <s v="7.8.5"/>
    <s v="17+"/>
    <x v="13"/>
    <n v="38"/>
    <n v="0"/>
    <n v="2"/>
    <n v="1"/>
  </r>
  <r>
    <n v="2005"/>
    <n v="588358613"/>
    <s v="Drawing Desk - Draw, Paint, Doodle &amp; Sketch board"/>
    <n v="116443136"/>
    <s v="USD"/>
    <n v="0"/>
    <n v="0"/>
    <x v="1445"/>
    <n v="644"/>
    <n v="4"/>
    <n v="4.5"/>
    <s v="5.4.2"/>
    <s v="4+"/>
    <x v="1"/>
    <n v="37"/>
    <n v="5"/>
    <n v="11"/>
    <n v="1"/>
  </r>
  <r>
    <n v="2007"/>
    <n v="588682669"/>
    <s v="Alpaca World HD+"/>
    <n v="229460992"/>
    <s v="USD"/>
    <n v="0"/>
    <n v="0"/>
    <x v="1446"/>
    <n v="572"/>
    <n v="4.5"/>
    <n v="4.5"/>
    <s v="3.2.2"/>
    <s v="4+"/>
    <x v="0"/>
    <n v="40"/>
    <n v="3"/>
    <n v="1"/>
    <n v="1"/>
  </r>
  <r>
    <n v="2008"/>
    <n v="588722840"/>
    <s v="SportsManias: Sports Emojis, Fantasy &amp; Team News"/>
    <n v="53601280"/>
    <s v="USD"/>
    <n v="0"/>
    <n v="0"/>
    <x v="1447"/>
    <n v="14"/>
    <n v="4.5"/>
    <n v="4.5"/>
    <s v="3.1.18"/>
    <s v="12+"/>
    <x v="10"/>
    <n v="37"/>
    <n v="4"/>
    <n v="1"/>
    <n v="1"/>
  </r>
  <r>
    <n v="2009"/>
    <n v="588797948"/>
    <s v="Open Food Facts"/>
    <n v="6660096"/>
    <s v="USD"/>
    <n v="0"/>
    <n v="0"/>
    <x v="831"/>
    <n v="1"/>
    <n v="1"/>
    <n v="1"/>
    <n v="1.31"/>
    <s v="4+"/>
    <x v="18"/>
    <n v="37"/>
    <n v="1"/>
    <n v="1"/>
    <n v="1"/>
  </r>
  <r>
    <n v="2010"/>
    <n v="588922922"/>
    <s v="Gym Log+  Workout and Fitness Tracker"/>
    <n v="76704768"/>
    <s v="USD"/>
    <n v="4.99"/>
    <n v="1"/>
    <x v="1448"/>
    <n v="0"/>
    <n v="4"/>
    <n v="0"/>
    <s v="2.28.0"/>
    <s v="4+"/>
    <x v="12"/>
    <n v="37"/>
    <n v="5"/>
    <n v="11"/>
    <n v="1"/>
  </r>
  <r>
    <n v="2011"/>
    <n v="589220663"/>
    <s v="2XL Snocross"/>
    <n v="141524992"/>
    <s v="USD"/>
    <n v="1.99"/>
    <n v="1"/>
    <x v="1427"/>
    <n v="3"/>
    <n v="4"/>
    <n v="3.5"/>
    <s v="1.2.1"/>
    <s v="4+"/>
    <x v="0"/>
    <n v="37"/>
    <n v="5"/>
    <n v="5"/>
    <n v="1"/>
  </r>
  <r>
    <n v="2012"/>
    <n v="589351740"/>
    <s v="H&amp;M"/>
    <n v="27372544"/>
    <s v="USD"/>
    <n v="0"/>
    <n v="0"/>
    <x v="1449"/>
    <n v="19"/>
    <n v="3"/>
    <n v="2.5"/>
    <s v="2.21.0"/>
    <s v="4+"/>
    <x v="3"/>
    <n v="37"/>
    <n v="0"/>
    <n v="6"/>
    <n v="1"/>
  </r>
  <r>
    <n v="2013"/>
    <n v="589653414"/>
    <s v="7-Eleven, Inc."/>
    <n v="42894336"/>
    <s v="USD"/>
    <n v="0"/>
    <n v="0"/>
    <x v="1450"/>
    <n v="73"/>
    <n v="2.5"/>
    <n v="2.5"/>
    <s v="2.3.6"/>
    <s v="4+"/>
    <x v="18"/>
    <n v="38"/>
    <n v="0"/>
    <n v="1"/>
    <n v="1"/>
  </r>
  <r>
    <n v="2014"/>
    <n v="589779009"/>
    <s v="METAL SLUG 2"/>
    <n v="83660800"/>
    <s v="USD"/>
    <n v="2.99"/>
    <n v="1"/>
    <x v="1451"/>
    <n v="174"/>
    <n v="4.5"/>
    <n v="4.5"/>
    <s v="1.0.2"/>
    <s v="9+"/>
    <x v="0"/>
    <n v="43"/>
    <n v="5"/>
    <n v="2"/>
    <n v="1"/>
  </r>
  <r>
    <n v="2015"/>
    <n v="590190880"/>
    <s v="脯胯盒嚗潦鈭嚗"/>
    <n v="34163712"/>
    <s v="USD"/>
    <n v="0"/>
    <n v="0"/>
    <x v="197"/>
    <n v="0"/>
    <n v="0"/>
    <n v="0"/>
    <s v="10.12.0"/>
    <s v="17+"/>
    <x v="13"/>
    <n v="40"/>
    <n v="0"/>
    <n v="1"/>
    <n v="1"/>
  </r>
  <r>
    <n v="2017"/>
    <n v="590216134"/>
    <s v="Plant Nanny - Water Reminder with Cute Plants"/>
    <n v="74738688"/>
    <s v="USD"/>
    <n v="0"/>
    <n v="0"/>
    <x v="1452"/>
    <n v="2544"/>
    <n v="4.5"/>
    <n v="4.5"/>
    <s v="1.9.2"/>
    <s v="4+"/>
    <x v="12"/>
    <n v="38"/>
    <n v="0"/>
    <n v="12"/>
    <n v="1"/>
  </r>
  <r>
    <n v="2018"/>
    <n v="590250573"/>
    <s v="Little Inferno HD"/>
    <n v="121733120"/>
    <s v="USD"/>
    <n v="4.99"/>
    <n v="1"/>
    <x v="1453"/>
    <n v="189"/>
    <n v="4.5"/>
    <n v="4.5"/>
    <n v="1.33"/>
    <s v="12+"/>
    <x v="0"/>
    <n v="39"/>
    <n v="5"/>
    <n v="7"/>
    <n v="1"/>
  </r>
  <r>
    <n v="2019"/>
    <n v="590268705"/>
    <s v="First Grade Learning Games (School Edition)"/>
    <n v="22910976"/>
    <s v="USD"/>
    <n v="3.99"/>
    <n v="1"/>
    <x v="561"/>
    <n v="0"/>
    <n v="3.5"/>
    <n v="0"/>
    <n v="2.2000000000000002"/>
    <s v="4+"/>
    <x v="16"/>
    <n v="37"/>
    <n v="5"/>
    <n v="1"/>
    <n v="1"/>
  </r>
  <r>
    <n v="2021"/>
    <n v="590353452"/>
    <s v="Hardcore Dirt Bike 2"/>
    <n v="47202304"/>
    <s v="USD"/>
    <n v="1.99"/>
    <n v="1"/>
    <x v="674"/>
    <n v="3"/>
    <n v="3"/>
    <n v="1"/>
    <n v="1.1000000000000001"/>
    <s v="9+"/>
    <x v="0"/>
    <n v="40"/>
    <n v="5"/>
    <n v="1"/>
    <n v="1"/>
  </r>
  <r>
    <n v="2023"/>
    <n v="590652256"/>
    <s v="Slots Discovery"/>
    <n v="65385472"/>
    <s v="USD"/>
    <n v="0"/>
    <n v="0"/>
    <x v="1454"/>
    <n v="21"/>
    <n v="4"/>
    <n v="4"/>
    <n v="6.6"/>
    <s v="12+"/>
    <x v="0"/>
    <n v="40"/>
    <n v="5"/>
    <n v="3"/>
    <n v="1"/>
  </r>
  <r>
    <n v="2024"/>
    <n v="591301867"/>
    <s v="bloxorz"/>
    <n v="28262400"/>
    <s v="USD"/>
    <n v="0.99"/>
    <n v="1"/>
    <x v="1455"/>
    <n v="17"/>
    <n v="4"/>
    <n v="4"/>
    <s v="2.5.0"/>
    <s v="4+"/>
    <x v="0"/>
    <n v="43"/>
    <n v="4"/>
    <n v="16"/>
    <n v="1"/>
  </r>
  <r>
    <n v="2025"/>
    <n v="591560124"/>
    <s v="Musi - Unlimited Music For YouTube"/>
    <n v="16686080"/>
    <s v="USD"/>
    <n v="0"/>
    <n v="0"/>
    <x v="1456"/>
    <n v="245"/>
    <n v="4.5"/>
    <n v="5"/>
    <s v="5.8.5"/>
    <s v="17+"/>
    <x v="6"/>
    <n v="37"/>
    <n v="5"/>
    <n v="2"/>
    <n v="1"/>
  </r>
  <r>
    <n v="2026"/>
    <n v="591584458"/>
    <s v="餈-銝釣蝵揚APP"/>
    <n v="72076288"/>
    <s v="USD"/>
    <n v="0"/>
    <n v="0"/>
    <x v="1457"/>
    <n v="0"/>
    <n v="4"/>
    <n v="0"/>
    <s v="5.11.1"/>
    <s v="17+"/>
    <x v="3"/>
    <n v="38"/>
    <n v="0"/>
    <n v="2"/>
    <n v="1"/>
  </r>
  <r>
    <n v="2027"/>
    <n v="591591931"/>
    <s v="摰嗅7嚗撘箇"/>
    <n v="47350282"/>
    <s v="USD"/>
    <n v="0.99"/>
    <n v="1"/>
    <x v="1458"/>
    <n v="3"/>
    <n v="3.5"/>
    <n v="3.5"/>
    <s v="1.0.0"/>
    <s v="4+"/>
    <x v="0"/>
    <n v="43"/>
    <n v="5"/>
    <n v="12"/>
    <n v="1"/>
  </r>
  <r>
    <n v="2028"/>
    <n v="591626572"/>
    <s v="Endless Alphabet"/>
    <n v="76482560"/>
    <s v="USD"/>
    <n v="8.99"/>
    <n v="1"/>
    <x v="1459"/>
    <n v="20"/>
    <n v="5"/>
    <n v="5"/>
    <n v="3.4"/>
    <s v="4+"/>
    <x v="16"/>
    <n v="37"/>
    <n v="4"/>
    <n v="1"/>
    <n v="1"/>
  </r>
  <r>
    <n v="2029"/>
    <n v="591840203"/>
    <s v="CARROT To-Do - Talking Task List"/>
    <n v="7669760"/>
    <s v="USD"/>
    <n v="2.99"/>
    <n v="1"/>
    <x v="1460"/>
    <n v="10"/>
    <n v="5"/>
    <n v="4.5"/>
    <s v="5.2.4"/>
    <s v="9+"/>
    <x v="1"/>
    <n v="37"/>
    <n v="0"/>
    <n v="1"/>
    <n v="1"/>
  </r>
  <r>
    <n v="2030"/>
    <n v="591923366"/>
    <s v="Photo and Video Transfer over wifi app"/>
    <n v="9756672"/>
    <s v="USD"/>
    <n v="2.99"/>
    <n v="1"/>
    <x v="1461"/>
    <n v="152"/>
    <n v="4.5"/>
    <n v="4.5"/>
    <n v="2"/>
    <s v="4+"/>
    <x v="1"/>
    <n v="40"/>
    <n v="5"/>
    <n v="6"/>
    <n v="1"/>
  </r>
  <r>
    <n v="2031"/>
    <n v="592331499"/>
    <s v="BeautyCam - AR Carnie selfie"/>
    <n v="161335296"/>
    <s v="USD"/>
    <n v="0"/>
    <n v="0"/>
    <x v="1462"/>
    <n v="12"/>
    <n v="5"/>
    <n v="5"/>
    <s v="6.0.1"/>
    <s v="4+"/>
    <x v="14"/>
    <n v="37"/>
    <n v="0"/>
    <n v="6"/>
    <n v="1"/>
  </r>
  <r>
    <n v="2032"/>
    <n v="592371118"/>
    <s v="萸萸 拙  -  iChecker"/>
    <n v="33414144"/>
    <s v="USD"/>
    <n v="0"/>
    <n v="0"/>
    <x v="197"/>
    <n v="0"/>
    <n v="0"/>
    <n v="0"/>
    <n v="1.9"/>
    <s v="4+"/>
    <x v="13"/>
    <n v="37"/>
    <n v="0"/>
    <n v="1"/>
    <n v="1"/>
  </r>
  <r>
    <n v="2033"/>
    <n v="592447445"/>
    <s v="Vine Camera"/>
    <n v="51642368"/>
    <s v="USD"/>
    <n v="0"/>
    <n v="0"/>
    <x v="1463"/>
    <n v="150"/>
    <n v="3.5"/>
    <n v="1.5"/>
    <s v="6.0.2"/>
    <s v="4+"/>
    <x v="14"/>
    <n v="37"/>
    <n v="0"/>
    <n v="25"/>
    <n v="1"/>
  </r>
  <r>
    <n v="2034"/>
    <n v="592682163"/>
    <s v="Flick Champions Winter Sports"/>
    <n v="92662784"/>
    <s v="USD"/>
    <n v="0.99"/>
    <n v="1"/>
    <x v="1464"/>
    <n v="0"/>
    <n v="4.5"/>
    <n v="0"/>
    <s v="2.9.9"/>
    <s v="4+"/>
    <x v="0"/>
    <n v="37"/>
    <n v="5"/>
    <n v="1"/>
    <n v="1"/>
  </r>
  <r>
    <n v="2035"/>
    <n v="592725830"/>
    <s v="CloudApp Mobile"/>
    <n v="15023104"/>
    <s v="USD"/>
    <n v="1.99"/>
    <n v="1"/>
    <x v="818"/>
    <n v="10"/>
    <n v="2"/>
    <n v="1.5"/>
    <s v="1.2.3"/>
    <s v="4+"/>
    <x v="1"/>
    <n v="37"/>
    <n v="0"/>
    <n v="1"/>
    <n v="1"/>
  </r>
  <r>
    <n v="2036"/>
    <n v="593042008"/>
    <s v="teamLabBody-3D Motion Human Anatomy-"/>
    <n v="131316736"/>
    <s v="USD"/>
    <n v="24.99"/>
    <n v="1"/>
    <x v="831"/>
    <n v="1"/>
    <n v="1"/>
    <n v="1"/>
    <s v="3.0.4"/>
    <s v="12+"/>
    <x v="21"/>
    <n v="38"/>
    <n v="5"/>
    <n v="2"/>
    <n v="1"/>
  </r>
  <r>
    <n v="2037"/>
    <n v="593306620"/>
    <s v="Units Plus Converter - Convert Any Unit &amp; Currency"/>
    <n v="6323200"/>
    <s v="USD"/>
    <n v="3.99"/>
    <n v="1"/>
    <x v="1465"/>
    <n v="140"/>
    <n v="4.5"/>
    <n v="4.5"/>
    <n v="2.9"/>
    <s v="4+"/>
    <x v="7"/>
    <n v="38"/>
    <n v="5"/>
    <n v="1"/>
    <n v="1"/>
  </r>
  <r>
    <n v="2040"/>
    <n v="593451567"/>
    <s v="Gin Rummy Pro"/>
    <n v="68932608"/>
    <s v="USD"/>
    <n v="1.99"/>
    <n v="1"/>
    <x v="1466"/>
    <n v="154"/>
    <n v="4.5"/>
    <n v="4.5"/>
    <n v="3.7"/>
    <s v="4+"/>
    <x v="0"/>
    <n v="43"/>
    <n v="1"/>
    <n v="1"/>
    <n v="1"/>
  </r>
  <r>
    <n v="2042"/>
    <n v="593658634"/>
    <s v="Trenches II"/>
    <n v="256817152"/>
    <s v="USD"/>
    <n v="0.99"/>
    <n v="1"/>
    <x v="1467"/>
    <n v="70"/>
    <n v="4.5"/>
    <n v="3.5"/>
    <n v="1.4"/>
    <s v="12+"/>
    <x v="0"/>
    <n v="40"/>
    <n v="5"/>
    <n v="5"/>
    <n v="1"/>
  </r>
  <r>
    <n v="2043"/>
    <n v="593715088"/>
    <s v="Solitaire繚"/>
    <n v="24890368"/>
    <s v="USD"/>
    <n v="0"/>
    <n v="0"/>
    <x v="1468"/>
    <n v="3238"/>
    <n v="4.5"/>
    <n v="4.5"/>
    <n v="3.1"/>
    <s v="4+"/>
    <x v="0"/>
    <n v="37"/>
    <n v="4"/>
    <n v="18"/>
    <n v="1"/>
  </r>
  <r>
    <n v="2044"/>
    <n v="593828513"/>
    <s v="憭拍HD"/>
    <n v="213117952"/>
    <s v="USD"/>
    <n v="0"/>
    <n v="0"/>
    <x v="1469"/>
    <n v="2"/>
    <n v="4.5"/>
    <n v="1"/>
    <s v="5.24.1"/>
    <s v="17+"/>
    <x v="3"/>
    <n v="24"/>
    <n v="5"/>
    <n v="2"/>
    <n v="1"/>
  </r>
  <r>
    <n v="2045"/>
    <n v="594117733"/>
    <s v="隞憟1 DOS瑁"/>
    <n v="308125696"/>
    <s v="USD"/>
    <n v="1.99"/>
    <n v="1"/>
    <x v="1470"/>
    <n v="54"/>
    <n v="4"/>
    <n v="4"/>
    <n v="1.5"/>
    <s v="4+"/>
    <x v="0"/>
    <n v="43"/>
    <n v="5"/>
    <n v="3"/>
    <n v="1"/>
  </r>
  <r>
    <n v="2046"/>
    <n v="594145971"/>
    <s v="摰嗉蝪踴胯-芸抒陛 鈭箸桀振閮倏"/>
    <n v="186056704"/>
    <s v="USD"/>
    <n v="0"/>
    <n v="0"/>
    <x v="823"/>
    <n v="0"/>
    <n v="5"/>
    <n v="0"/>
    <s v="7.21.2"/>
    <s v="17+"/>
    <x v="5"/>
    <n v="37"/>
    <n v="5"/>
    <n v="2"/>
    <n v="1"/>
  </r>
  <r>
    <n v="2047"/>
    <n v="594802437"/>
    <s v="Pearl's Peril - Hidden Object Adventures"/>
    <n v="278532096"/>
    <s v="USD"/>
    <n v="0"/>
    <n v="0"/>
    <x v="1471"/>
    <n v="20"/>
    <n v="4.5"/>
    <n v="4.5"/>
    <n v="2.17"/>
    <s v="9+"/>
    <x v="0"/>
    <n v="24"/>
    <n v="5"/>
    <n v="14"/>
    <n v="1"/>
  </r>
  <r>
    <n v="2048"/>
    <n v="594811233"/>
    <s v="Star Wars Pinball 5"/>
    <n v="89981952"/>
    <s v="USD"/>
    <n v="1.99"/>
    <n v="1"/>
    <x v="1472"/>
    <n v="275"/>
    <n v="4.5"/>
    <n v="4.5"/>
    <n v="1.5"/>
    <s v="9+"/>
    <x v="0"/>
    <n v="40"/>
    <n v="2"/>
    <n v="1"/>
    <n v="1"/>
  </r>
  <r>
    <n v="2049"/>
    <n v="594851821"/>
    <s v="Bombsquad - Defuse the Bomb"/>
    <n v="240980992"/>
    <s v="USD"/>
    <n v="4.99"/>
    <n v="1"/>
    <x v="1473"/>
    <n v="0"/>
    <n v="3"/>
    <n v="0"/>
    <n v="2"/>
    <s v="12+"/>
    <x v="0"/>
    <n v="37"/>
    <n v="5"/>
    <n v="1"/>
    <n v="1"/>
  </r>
  <r>
    <n v="2050"/>
    <n v="595098366"/>
    <s v="4 Bilder 1 Wort"/>
    <n v="118532096"/>
    <s v="USD"/>
    <n v="0"/>
    <n v="0"/>
    <x v="1068"/>
    <n v="2"/>
    <n v="2.5"/>
    <n v="2.5"/>
    <s v="7.3.3"/>
    <s v="12+"/>
    <x v="0"/>
    <n v="37"/>
    <n v="5"/>
    <n v="1"/>
    <n v="1"/>
  </r>
  <r>
    <n v="2052"/>
    <n v="595246296"/>
    <s v="BringGo Western Europe"/>
    <n v="135656448"/>
    <s v="USD"/>
    <n v="0.99"/>
    <n v="1"/>
    <x v="197"/>
    <n v="0"/>
    <n v="0"/>
    <n v="0"/>
    <s v="2.5.5"/>
    <s v="4+"/>
    <x v="15"/>
    <n v="37"/>
    <n v="0"/>
    <n v="1"/>
    <n v="1"/>
  </r>
  <r>
    <n v="2055"/>
    <n v="595303942"/>
    <s v="Baby Care &amp; Dress Up - Love &amp; Have Fun with Babies"/>
    <n v="123812864"/>
    <s v="USD"/>
    <n v="0"/>
    <n v="0"/>
    <x v="1474"/>
    <n v="73"/>
    <n v="4"/>
    <n v="4.5"/>
    <n v="3.4"/>
    <s v="4+"/>
    <x v="0"/>
    <n v="38"/>
    <n v="5"/>
    <n v="11"/>
    <n v="1"/>
  </r>
  <r>
    <n v="2056"/>
    <n v="595558452"/>
    <s v="4 Pics 1 Word"/>
    <n v="131642368"/>
    <s v="USD"/>
    <n v="0"/>
    <n v="0"/>
    <x v="1475"/>
    <n v="489"/>
    <n v="4.5"/>
    <n v="4.5"/>
    <s v="7.3.3"/>
    <s v="12+"/>
    <x v="0"/>
    <n v="37"/>
    <n v="5"/>
    <n v="1"/>
    <n v="1"/>
  </r>
  <r>
    <n v="2058"/>
    <n v="595689324"/>
    <s v="Marvel Pinball"/>
    <n v="87406592"/>
    <s v="USD"/>
    <n v="0.99"/>
    <n v="1"/>
    <x v="1476"/>
    <n v="63"/>
    <n v="4"/>
    <n v="4.5"/>
    <n v="1.8"/>
    <s v="9+"/>
    <x v="0"/>
    <n v="40"/>
    <n v="2"/>
    <n v="1"/>
    <n v="1"/>
  </r>
  <r>
    <n v="2059"/>
    <n v="595831580"/>
    <s v="Temple Run: Oz"/>
    <n v="218399744"/>
    <s v="USD"/>
    <n v="1.99"/>
    <n v="1"/>
    <x v="1477"/>
    <n v="151"/>
    <n v="4"/>
    <n v="4"/>
    <s v="1.7.0"/>
    <s v="9+"/>
    <x v="0"/>
    <n v="40"/>
    <n v="5"/>
    <n v="10"/>
    <n v="1"/>
  </r>
  <r>
    <n v="2060"/>
    <n v="596006531"/>
    <s v="4 Images 1 Mot"/>
    <n v="130438144"/>
    <s v="USD"/>
    <n v="0"/>
    <n v="0"/>
    <x v="736"/>
    <n v="6"/>
    <n v="4"/>
    <n v="4"/>
    <s v="7.3.3"/>
    <s v="4+"/>
    <x v="0"/>
    <n v="37"/>
    <n v="5"/>
    <n v="1"/>
    <n v="1"/>
  </r>
  <r>
    <n v="2061"/>
    <n v="596026805"/>
    <s v="PhotoPills"/>
    <n v="39256064"/>
    <s v="USD"/>
    <n v="9.99"/>
    <n v="1"/>
    <x v="1478"/>
    <n v="16"/>
    <n v="4.5"/>
    <n v="5"/>
    <s v="2.3.3"/>
    <s v="4+"/>
    <x v="14"/>
    <n v="37"/>
    <n v="5"/>
    <n v="6"/>
    <n v="1"/>
  </r>
  <r>
    <n v="2062"/>
    <n v="596040849"/>
    <s v="Theory Test and Hazard Perception Pro"/>
    <n v="552239104"/>
    <s v="USD"/>
    <n v="3.99"/>
    <n v="1"/>
    <x v="197"/>
    <n v="0"/>
    <n v="0"/>
    <n v="0"/>
    <n v="10.199999999999999"/>
    <s v="4+"/>
    <x v="16"/>
    <n v="37"/>
    <n v="5"/>
    <n v="1"/>
    <n v="1"/>
  </r>
  <r>
    <n v="2063"/>
    <n v="596133590"/>
    <s v="Nick"/>
    <n v="38045696"/>
    <s v="USD"/>
    <n v="0"/>
    <n v="0"/>
    <x v="1479"/>
    <n v="102"/>
    <n v="3.5"/>
    <n v="3.5"/>
    <n v="3.2"/>
    <s v="4+"/>
    <x v="13"/>
    <n v="37"/>
    <n v="4"/>
    <n v="13"/>
    <n v="1"/>
  </r>
  <r>
    <n v="2064"/>
    <n v="596402997"/>
    <s v="Despicable Me: Minion Rush"/>
    <n v="147123200"/>
    <s v="USD"/>
    <n v="0"/>
    <n v="0"/>
    <x v="1480"/>
    <n v="444"/>
    <n v="4.5"/>
    <n v="4.5"/>
    <s v="4.6.0"/>
    <s v="9+"/>
    <x v="0"/>
    <n v="38"/>
    <n v="5"/>
    <n v="16"/>
    <n v="1"/>
  </r>
  <r>
    <n v="2065"/>
    <n v="596677177"/>
    <s v="Worms3"/>
    <n v="361828352"/>
    <s v="USD"/>
    <n v="4.99"/>
    <n v="1"/>
    <x v="1481"/>
    <n v="2200"/>
    <n v="4"/>
    <n v="4"/>
    <n v="1.1599999999999999"/>
    <s v="9+"/>
    <x v="0"/>
    <n v="43"/>
    <n v="5"/>
    <n v="8"/>
    <n v="1"/>
  </r>
  <r>
    <n v="2066"/>
    <n v="596684220"/>
    <s v="Essential Anatomy 5"/>
    <n v="843794432"/>
    <s v="USD"/>
    <n v="19.989999999999998"/>
    <n v="1"/>
    <x v="1482"/>
    <n v="183"/>
    <n v="4.5"/>
    <n v="5"/>
    <s v="5.0.3"/>
    <s v="12+"/>
    <x v="21"/>
    <n v="37"/>
    <n v="5"/>
    <n v="1"/>
    <n v="1"/>
  </r>
  <r>
    <n v="2067"/>
    <n v="596796565"/>
    <s v="HabitSeed"/>
    <n v="15147008"/>
    <s v="USD"/>
    <n v="0.99"/>
    <n v="1"/>
    <x v="555"/>
    <n v="42"/>
    <n v="4.5"/>
    <n v="4.5"/>
    <s v="1.1.2"/>
    <s v="4+"/>
    <x v="12"/>
    <n v="40"/>
    <n v="0"/>
    <n v="25"/>
    <n v="1"/>
  </r>
  <r>
    <n v="2069"/>
    <n v="597426372"/>
    <s v="Speech Jammer"/>
    <n v="35823616"/>
    <s v="USD"/>
    <n v="0"/>
    <n v="0"/>
    <x v="1483"/>
    <n v="2"/>
    <n v="3"/>
    <n v="5"/>
    <s v="3.1.11"/>
    <s v="4+"/>
    <x v="13"/>
    <n v="37"/>
    <n v="2"/>
    <n v="2"/>
    <n v="1"/>
  </r>
  <r>
    <n v="2070"/>
    <n v="597855590"/>
    <s v="Real Basketball"/>
    <n v="70336512"/>
    <s v="USD"/>
    <n v="0"/>
    <n v="0"/>
    <x v="1484"/>
    <n v="94315"/>
    <n v="4.5"/>
    <n v="4.5"/>
    <n v="1.9"/>
    <s v="4+"/>
    <x v="0"/>
    <n v="43"/>
    <n v="5"/>
    <n v="1"/>
    <n v="1"/>
  </r>
  <r>
    <n v="2071"/>
    <n v="597986893"/>
    <s v="Plants vs. Zombies 2"/>
    <n v="98507776"/>
    <s v="USD"/>
    <n v="0"/>
    <n v="0"/>
    <x v="1485"/>
    <n v="1763"/>
    <n v="4.5"/>
    <n v="4.5"/>
    <s v="6.0.1"/>
    <s v="9+"/>
    <x v="0"/>
    <n v="37"/>
    <n v="5"/>
    <n v="6"/>
    <n v="1"/>
  </r>
  <r>
    <n v="2072"/>
    <n v="598127498"/>
    <s v="撠蝵 - 函蝎曉擃垢嗅韐剔蝵"/>
    <n v="71242752"/>
    <s v="USD"/>
    <n v="0"/>
    <n v="0"/>
    <x v="197"/>
    <n v="0"/>
    <n v="0"/>
    <n v="0"/>
    <s v="3.0.10"/>
    <s v="4+"/>
    <x v="3"/>
    <n v="38"/>
    <n v="0"/>
    <n v="2"/>
    <n v="1"/>
  </r>
  <r>
    <n v="2073"/>
    <n v="598241102"/>
    <s v="Clear Vision 2"/>
    <n v="34690172"/>
    <s v="USD"/>
    <n v="0.99"/>
    <n v="1"/>
    <x v="1486"/>
    <n v="10477"/>
    <n v="4.5"/>
    <n v="4.5"/>
    <n v="1"/>
    <s v="17+"/>
    <x v="0"/>
    <n v="43"/>
    <n v="0"/>
    <n v="1"/>
    <n v="1"/>
  </r>
  <r>
    <n v="2074"/>
    <n v="598542901"/>
    <s v="Perfect Video - Video Editor &amp; Movie Maker (Pro)"/>
    <n v="20610048"/>
    <s v="USD"/>
    <n v="3.99"/>
    <n v="1"/>
    <x v="1237"/>
    <n v="68"/>
    <n v="4.5"/>
    <n v="5"/>
    <s v="4.6.1"/>
    <s v="4+"/>
    <x v="14"/>
    <n v="37"/>
    <n v="5"/>
    <n v="19"/>
    <n v="1"/>
  </r>
  <r>
    <n v="2075"/>
    <n v="598581396"/>
    <s v="Kingdom Rush Frontiers"/>
    <n v="292712448"/>
    <s v="USD"/>
    <n v="1.99"/>
    <n v="1"/>
    <x v="1487"/>
    <n v="531"/>
    <n v="4.5"/>
    <n v="5"/>
    <s v="1.9.2"/>
    <s v="9+"/>
    <x v="0"/>
    <n v="40"/>
    <n v="0"/>
    <n v="1"/>
    <n v="1"/>
  </r>
  <r>
    <n v="2076"/>
    <n v="598581619"/>
    <s v="Kingdom Rush Frontiers HD"/>
    <n v="438824960"/>
    <s v="USD"/>
    <n v="2.99"/>
    <n v="1"/>
    <x v="21"/>
    <n v="726"/>
    <n v="5"/>
    <n v="5"/>
    <s v="1.9.2"/>
    <s v="9+"/>
    <x v="0"/>
    <n v="24"/>
    <n v="5"/>
    <n v="1"/>
    <n v="1"/>
  </r>
  <r>
    <n v="2077"/>
    <n v="598603610"/>
    <s v="CSR Classics"/>
    <n v="1080938496"/>
    <s v="USD"/>
    <n v="0"/>
    <n v="0"/>
    <x v="1488"/>
    <n v="722"/>
    <n v="4.5"/>
    <n v="4.5"/>
    <s v="2.0.0"/>
    <s v="4+"/>
    <x v="0"/>
    <n v="38"/>
    <n v="5"/>
    <n v="5"/>
    <n v="1"/>
  </r>
  <r>
    <n v="2078"/>
    <n v="599083564"/>
    <s v="Disney Junior Appisodes"/>
    <n v="394020864"/>
    <s v="USD"/>
    <n v="0"/>
    <n v="0"/>
    <x v="1489"/>
    <n v="16"/>
    <n v="3.5"/>
    <n v="4"/>
    <s v="2.10.0"/>
    <s v="4+"/>
    <x v="13"/>
    <n v="37"/>
    <n v="5"/>
    <n v="2"/>
    <n v="1"/>
  </r>
  <r>
    <n v="2079"/>
    <n v="599456126"/>
    <s v="Sleep Meister - Sleep Cycle Alarm"/>
    <n v="16607232"/>
    <s v="USD"/>
    <n v="0.99"/>
    <n v="1"/>
    <x v="746"/>
    <n v="2"/>
    <n v="4"/>
    <n v="5"/>
    <s v="1.13.24"/>
    <s v="4+"/>
    <x v="12"/>
    <n v="37"/>
    <n v="0"/>
    <n v="2"/>
    <n v="1"/>
  </r>
  <r>
    <n v="2080"/>
    <n v="599456380"/>
    <s v="Sleep Meister - Sleep Cycle Alarm Lite"/>
    <n v="23047168"/>
    <s v="USD"/>
    <n v="0"/>
    <n v="0"/>
    <x v="1490"/>
    <n v="12"/>
    <n v="4.5"/>
    <n v="5"/>
    <s v="1.13.24"/>
    <s v="4+"/>
    <x v="12"/>
    <n v="37"/>
    <n v="0"/>
    <n v="2"/>
    <n v="1"/>
  </r>
  <r>
    <n v="2081"/>
    <n v="599515468"/>
    <s v="Mr. Crab"/>
    <n v="133768192"/>
    <s v="USD"/>
    <n v="0"/>
    <n v="0"/>
    <x v="1491"/>
    <n v="33"/>
    <n v="4.5"/>
    <n v="4"/>
    <s v="1.7.3"/>
    <s v="4+"/>
    <x v="0"/>
    <n v="37"/>
    <n v="5"/>
    <n v="9"/>
    <n v="1"/>
  </r>
  <r>
    <n v="2082"/>
    <n v="599534650"/>
    <s v="InstaBeauty -Camera&amp;Photo Editor&amp;Pic Collage Maker"/>
    <n v="88886272"/>
    <s v="USD"/>
    <n v="0"/>
    <n v="0"/>
    <x v="1492"/>
    <n v="53"/>
    <n v="4.5"/>
    <n v="4.5"/>
    <s v="2.9.2"/>
    <s v="4+"/>
    <x v="14"/>
    <n v="25"/>
    <n v="5"/>
    <n v="3"/>
    <n v="1"/>
  </r>
  <r>
    <n v="2083"/>
    <n v="599608562"/>
    <s v="UNiDAYS: Student Discounts for Shopping Top Brands"/>
    <n v="67586048"/>
    <s v="USD"/>
    <n v="0"/>
    <n v="0"/>
    <x v="555"/>
    <n v="1"/>
    <n v="2.5"/>
    <n v="5"/>
    <s v="6.0.8"/>
    <s v="4+"/>
    <x v="3"/>
    <n v="37"/>
    <n v="4"/>
    <n v="15"/>
    <n v="1"/>
  </r>
  <r>
    <n v="2084"/>
    <n v="599664106"/>
    <s v="FanDuel - Daily Fantasy Baseball, Golf &amp; Sports"/>
    <n v="89138176"/>
    <s v="USD"/>
    <n v="0"/>
    <n v="0"/>
    <x v="1493"/>
    <n v="59"/>
    <n v="4.5"/>
    <n v="5"/>
    <n v="2.16"/>
    <s v="17+"/>
    <x v="10"/>
    <n v="37"/>
    <n v="5"/>
    <n v="1"/>
    <n v="1"/>
  </r>
  <r>
    <n v="2085"/>
    <n v="599694143"/>
    <s v="Second Grade Learning Games"/>
    <n v="20853760"/>
    <s v="USD"/>
    <n v="2.99"/>
    <n v="1"/>
    <x v="1494"/>
    <n v="13"/>
    <n v="4.5"/>
    <n v="5"/>
    <n v="2.6"/>
    <s v="4+"/>
    <x v="16"/>
    <n v="37"/>
    <n v="5"/>
    <n v="1"/>
    <n v="1"/>
  </r>
  <r>
    <n v="2087"/>
    <n v="599852923"/>
    <s v="School of Chaos Online MMORPG"/>
    <n v="209825792"/>
    <s v="USD"/>
    <n v="0"/>
    <n v="0"/>
    <x v="1495"/>
    <n v="129"/>
    <n v="4.5"/>
    <n v="4.5"/>
    <n v="1.597"/>
    <s v="12+"/>
    <x v="0"/>
    <n v="38"/>
    <n v="5"/>
    <n v="1"/>
    <n v="1"/>
  </r>
  <r>
    <n v="2088"/>
    <n v="599955633"/>
    <s v="Minecraft: Papercraft Studio"/>
    <n v="82397184"/>
    <s v="USD"/>
    <n v="2.99"/>
    <n v="1"/>
    <x v="1496"/>
    <n v="1"/>
    <n v="4.5"/>
    <n v="5"/>
    <s v="3.8.0"/>
    <s v="4+"/>
    <x v="0"/>
    <n v="37"/>
    <n v="4"/>
    <n v="1"/>
    <n v="1"/>
  </r>
  <r>
    <n v="2089"/>
    <n v="600093562"/>
    <s v="LGV Theory Test and Hazard Perception"/>
    <n v="543456256"/>
    <s v="USD"/>
    <n v="9.99"/>
    <n v="1"/>
    <x v="197"/>
    <n v="0"/>
    <n v="0"/>
    <n v="0"/>
    <n v="10.199999999999999"/>
    <s v="4+"/>
    <x v="16"/>
    <n v="37"/>
    <n v="5"/>
    <n v="1"/>
    <n v="1"/>
  </r>
  <r>
    <n v="2090"/>
    <n v="600093661"/>
    <s v="Speakaboos Reading App: Stories &amp; Songs for Kids"/>
    <n v="76558336"/>
    <s v="USD"/>
    <n v="0"/>
    <n v="0"/>
    <x v="1497"/>
    <n v="23"/>
    <n v="4"/>
    <n v="4"/>
    <s v="4.4.0"/>
    <s v="4+"/>
    <x v="16"/>
    <n v="38"/>
    <n v="5"/>
    <n v="1"/>
    <n v="1"/>
  </r>
  <r>
    <n v="2091"/>
    <n v="600273928"/>
    <s v="嗉勗- 嗉∠恣摰塚怎臭鈭思"/>
    <n v="91323392"/>
    <s v="USD"/>
    <n v="0"/>
    <n v="0"/>
    <x v="314"/>
    <n v="1"/>
    <n v="3.5"/>
    <n v="3"/>
    <s v="4.5.3"/>
    <s v="17+"/>
    <x v="5"/>
    <n v="37"/>
    <n v="0"/>
    <n v="1"/>
    <n v="1"/>
  </r>
  <r>
    <n v="2092"/>
    <n v="600626116"/>
    <s v="Papa's Burgeria To Go!"/>
    <n v="43646976"/>
    <s v="USD"/>
    <n v="0.99"/>
    <n v="1"/>
    <x v="1498"/>
    <n v="5"/>
    <n v="4.5"/>
    <n v="4"/>
    <s v="1.1.2"/>
    <s v="4+"/>
    <x v="0"/>
    <n v="37"/>
    <n v="0"/>
    <n v="16"/>
    <n v="1"/>
  </r>
  <r>
    <n v="2093"/>
    <n v="600674056"/>
    <s v="Pictoword: Fun 2 Pics Guess What's the Word Trivia"/>
    <n v="126216192"/>
    <s v="USD"/>
    <n v="0"/>
    <n v="0"/>
    <x v="1499"/>
    <n v="1010"/>
    <n v="5"/>
    <n v="4.5"/>
    <s v="2.4.2"/>
    <s v="4+"/>
    <x v="0"/>
    <n v="37"/>
    <n v="5"/>
    <n v="1"/>
    <n v="1"/>
  </r>
  <r>
    <n v="2095"/>
    <n v="601137830"/>
    <s v="SFind Premium Search for Spotify, YouTube &amp; iTunes"/>
    <n v="8078336"/>
    <s v="USD"/>
    <n v="2.99"/>
    <n v="1"/>
    <x v="1500"/>
    <n v="11"/>
    <n v="3"/>
    <n v="4.5"/>
    <n v="1.7"/>
    <s v="4+"/>
    <x v="13"/>
    <n v="40"/>
    <n v="2"/>
    <n v="15"/>
    <n v="1"/>
  </r>
  <r>
    <n v="2096"/>
    <n v="601584735"/>
    <s v="Junk Jack"/>
    <n v="161118208"/>
    <s v="USD"/>
    <n v="4.99"/>
    <n v="1"/>
    <x v="1501"/>
    <n v="34"/>
    <n v="4.5"/>
    <n v="4"/>
    <n v="3.1"/>
    <s v="4+"/>
    <x v="0"/>
    <n v="37"/>
    <n v="5"/>
    <n v="1"/>
    <n v="1"/>
  </r>
  <r>
    <n v="2097"/>
    <n v="601831815"/>
    <s v="Ridiculous Fishing - A Tale of Redemption"/>
    <n v="49524736"/>
    <s v="USD"/>
    <n v="2.99"/>
    <n v="1"/>
    <x v="1245"/>
    <n v="3789"/>
    <n v="4.5"/>
    <n v="4.5"/>
    <n v="1.31"/>
    <s v="12+"/>
    <x v="0"/>
    <n v="43"/>
    <n v="5"/>
    <n v="1"/>
    <n v="1"/>
  </r>
  <r>
    <n v="2098"/>
    <n v="602065803"/>
    <s v="Cover Orange 2: Journey"/>
    <n v="84934656"/>
    <s v="USD"/>
    <n v="0.99"/>
    <n v="1"/>
    <x v="1502"/>
    <n v="3488"/>
    <n v="4.5"/>
    <n v="4.5"/>
    <n v="1.2"/>
    <s v="4+"/>
    <x v="0"/>
    <n v="43"/>
    <n v="5"/>
    <n v="11"/>
    <n v="1"/>
  </r>
  <r>
    <n v="2099"/>
    <n v="602716057"/>
    <s v="CVS"/>
    <n v="78570496"/>
    <s v="USD"/>
    <n v="0"/>
    <n v="0"/>
    <x v="1503"/>
    <n v="338"/>
    <n v="4.5"/>
    <n v="4"/>
    <n v="1.1299999999999999"/>
    <s v="17+"/>
    <x v="3"/>
    <n v="24"/>
    <n v="5"/>
    <n v="2"/>
    <n v="1"/>
  </r>
  <r>
    <n v="2100"/>
    <n v="603092599"/>
    <s v="A Beautiful Mess"/>
    <n v="63549440"/>
    <s v="USD"/>
    <n v="0.99"/>
    <n v="1"/>
    <x v="1504"/>
    <n v="786"/>
    <n v="4"/>
    <n v="4.5"/>
    <n v="2.4"/>
    <s v="4+"/>
    <x v="14"/>
    <n v="38"/>
    <n v="5"/>
    <n v="1"/>
    <n v="1"/>
  </r>
  <r>
    <n v="2101"/>
    <n v="603527166"/>
    <s v="Smash Hit"/>
    <n v="97505280"/>
    <s v="USD"/>
    <n v="0"/>
    <n v="0"/>
    <x v="1505"/>
    <n v="22200"/>
    <n v="4.5"/>
    <n v="4.5"/>
    <s v="1.4.0"/>
    <s v="4+"/>
    <x v="0"/>
    <n v="40"/>
    <n v="5"/>
    <n v="9"/>
    <n v="1"/>
  </r>
  <r>
    <n v="2102"/>
    <n v="603529731"/>
    <s v="Sprinkle Islands"/>
    <n v="48369664"/>
    <s v="USD"/>
    <n v="1.99"/>
    <n v="1"/>
    <x v="1506"/>
    <n v="1160"/>
    <n v="4.5"/>
    <n v="4"/>
    <s v="1.1.2"/>
    <s v="4+"/>
    <x v="0"/>
    <n v="43"/>
    <n v="5"/>
    <n v="9"/>
    <n v="1"/>
  </r>
  <r>
    <n v="2103"/>
    <n v="604186826"/>
    <s v="Racing Rivals"/>
    <n v="339898368"/>
    <s v="USD"/>
    <n v="0"/>
    <n v="0"/>
    <x v="1507"/>
    <n v="97"/>
    <n v="4"/>
    <n v="3.5"/>
    <s v="6.2.3"/>
    <s v="4+"/>
    <x v="0"/>
    <n v="38"/>
    <n v="5"/>
    <n v="8"/>
    <n v="1"/>
  </r>
  <r>
    <n v="2104"/>
    <n v="604376012"/>
    <s v="Little Inferno"/>
    <n v="48181248"/>
    <s v="USD"/>
    <n v="2.99"/>
    <n v="1"/>
    <x v="1508"/>
    <n v="52"/>
    <n v="4"/>
    <n v="4.5"/>
    <n v="1.33"/>
    <s v="12+"/>
    <x v="0"/>
    <n v="39"/>
    <n v="0"/>
    <n v="6"/>
    <n v="1"/>
  </r>
  <r>
    <n v="2105"/>
    <n v="604687408"/>
    <s v="Get Drunk Not Fat"/>
    <n v="32999424"/>
    <s v="USD"/>
    <n v="0.99"/>
    <n v="1"/>
    <x v="184"/>
    <n v="5"/>
    <n v="2.5"/>
    <n v="2"/>
    <s v="1.4.1"/>
    <s v="17+"/>
    <x v="18"/>
    <n v="38"/>
    <n v="3"/>
    <n v="1"/>
    <n v="1"/>
  </r>
  <r>
    <n v="2106"/>
    <n v="605040858"/>
    <s v="Photon Safe Web Browser with Flash Player for Kids"/>
    <n v="34903040"/>
    <s v="USD"/>
    <n v="4.99"/>
    <n v="1"/>
    <x v="555"/>
    <n v="2"/>
    <n v="2.5"/>
    <n v="3"/>
    <n v="6.2"/>
    <s v="4+"/>
    <x v="16"/>
    <n v="24"/>
    <n v="3"/>
    <n v="10"/>
    <n v="1"/>
  </r>
  <r>
    <n v="2107"/>
    <n v="605057245"/>
    <s v="Pirate Power"/>
    <n v="112133120"/>
    <s v="USD"/>
    <n v="0"/>
    <n v="0"/>
    <x v="1073"/>
    <n v="332"/>
    <n v="4.5"/>
    <n v="4.5"/>
    <s v="1.2.150"/>
    <s v="9+"/>
    <x v="0"/>
    <n v="38"/>
    <n v="5"/>
    <n v="2"/>
    <n v="1"/>
  </r>
  <r>
    <n v="2108"/>
    <n v="605477810"/>
    <s v="Hunting Simulator"/>
    <n v="67679232"/>
    <s v="USD"/>
    <n v="2.99"/>
    <n v="1"/>
    <x v="1448"/>
    <n v="9"/>
    <n v="3.5"/>
    <n v="2.5"/>
    <s v="1.6.9"/>
    <s v="12+"/>
    <x v="10"/>
    <n v="43"/>
    <n v="2"/>
    <n v="1"/>
    <n v="1"/>
  </r>
  <r>
    <n v="2111"/>
    <n v="606190854"/>
    <s v="Iron Force"/>
    <n v="124666880"/>
    <s v="USD"/>
    <n v="0"/>
    <n v="0"/>
    <x v="1509"/>
    <n v="1655"/>
    <n v="5"/>
    <n v="4"/>
    <s v="2.4.1"/>
    <s v="17+"/>
    <x v="0"/>
    <n v="38"/>
    <n v="5"/>
    <n v="12"/>
    <n v="1"/>
  </r>
  <r>
    <n v="2112"/>
    <n v="606310581"/>
    <s v="Facetune"/>
    <n v="61157376"/>
    <s v="USD"/>
    <n v="3.99"/>
    <n v="1"/>
    <x v="1510"/>
    <n v="110"/>
    <n v="4.5"/>
    <n v="4.5"/>
    <s v="2.6.3"/>
    <s v="4+"/>
    <x v="14"/>
    <n v="38"/>
    <n v="0"/>
    <n v="12"/>
    <n v="1"/>
  </r>
  <r>
    <n v="2113"/>
    <n v="606413051"/>
    <s v="Solitaire Classic Card Game"/>
    <n v="141391872"/>
    <s v="USD"/>
    <n v="0"/>
    <n v="0"/>
    <x v="1511"/>
    <n v="193"/>
    <n v="4.5"/>
    <n v="4"/>
    <s v="1.1.0"/>
    <s v="4+"/>
    <x v="0"/>
    <n v="43"/>
    <n v="4"/>
    <n v="1"/>
    <n v="1"/>
  </r>
  <r>
    <n v="2114"/>
    <n v="606800657"/>
    <s v="RPG AVABEL ONLINE"/>
    <n v="135512064"/>
    <s v="USD"/>
    <n v="0"/>
    <n v="0"/>
    <x v="1512"/>
    <n v="86"/>
    <n v="4.5"/>
    <n v="5"/>
    <s v="4.0.45"/>
    <s v="9+"/>
    <x v="0"/>
    <n v="38"/>
    <n v="5"/>
    <n v="2"/>
    <n v="1"/>
  </r>
  <r>
    <n v="2115"/>
    <n v="606910110"/>
    <s v="Fireman Sam - Fire &amp; Rescue"/>
    <n v="215833600"/>
    <s v="USD"/>
    <n v="1.99"/>
    <n v="1"/>
    <x v="66"/>
    <n v="1"/>
    <n v="3.5"/>
    <n v="1"/>
    <n v="5"/>
    <s v="4+"/>
    <x v="0"/>
    <n v="40"/>
    <n v="5"/>
    <n v="10"/>
    <n v="1"/>
  </r>
  <r>
    <n v="2116"/>
    <n v="607527020"/>
    <s v="Glow Puzzle"/>
    <n v="24502272"/>
    <s v="USD"/>
    <n v="1.99"/>
    <n v="1"/>
    <x v="1513"/>
    <n v="464"/>
    <n v="4.5"/>
    <n v="4.5"/>
    <s v="2.3.3"/>
    <s v="4+"/>
    <x v="0"/>
    <n v="43"/>
    <n v="5"/>
    <n v="1"/>
    <n v="1"/>
  </r>
  <r>
    <n v="2117"/>
    <n v="608188610"/>
    <s v="MOLDIV - Photo Editor, Collage &amp; Beauty Camera"/>
    <n v="120056832"/>
    <s v="USD"/>
    <n v="0"/>
    <n v="0"/>
    <x v="1158"/>
    <n v="4851"/>
    <n v="4.5"/>
    <n v="4.5"/>
    <s v="3.2.1"/>
    <s v="4+"/>
    <x v="14"/>
    <n v="37"/>
    <n v="5"/>
    <n v="18"/>
    <n v="1"/>
  </r>
  <r>
    <n v="2118"/>
    <n v="608206510"/>
    <s v="Farm Heroes Saga"/>
    <n v="262421504"/>
    <s v="USD"/>
    <n v="0"/>
    <n v="0"/>
    <x v="1514"/>
    <n v="286"/>
    <n v="4.5"/>
    <n v="4.5"/>
    <s v="2.72.16"/>
    <s v="4+"/>
    <x v="0"/>
    <n v="38"/>
    <n v="4"/>
    <n v="14"/>
    <n v="1"/>
  </r>
  <r>
    <n v="2119"/>
    <n v="608263551"/>
    <s v="曇悖敺桐HD-摰憭遢曹澈辣"/>
    <n v="61128704"/>
    <s v="USD"/>
    <n v="0"/>
    <n v="0"/>
    <x v="1196"/>
    <n v="0"/>
    <n v="4"/>
    <n v="0"/>
    <s v="5.1.2"/>
    <s v="4+"/>
    <x v="1"/>
    <n v="24"/>
    <n v="3"/>
    <n v="1"/>
    <n v="1"/>
  </r>
  <r>
    <n v="2120"/>
    <n v="608707318"/>
    <s v="IMPOSSIBLE ROAD"/>
    <n v="128262144"/>
    <s v="USD"/>
    <n v="2.99"/>
    <n v="1"/>
    <x v="1515"/>
    <n v="18"/>
    <n v="4"/>
    <n v="4.5"/>
    <s v="1.3.3"/>
    <s v="4+"/>
    <x v="0"/>
    <n v="37"/>
    <n v="5"/>
    <n v="1"/>
    <n v="1"/>
  </r>
  <r>
    <n v="2121"/>
    <n v="608847384"/>
    <s v="X-War: Clash of Zombies"/>
    <n v="42917888"/>
    <s v="USD"/>
    <n v="0"/>
    <n v="0"/>
    <x v="1516"/>
    <n v="237"/>
    <n v="5"/>
    <n v="4.5"/>
    <n v="5.4"/>
    <s v="9+"/>
    <x v="0"/>
    <n v="40"/>
    <n v="5"/>
    <n v="3"/>
    <n v="1"/>
  </r>
  <r>
    <n v="2122"/>
    <n v="608899141"/>
    <s v="Cut the Rope: Time Travel"/>
    <n v="67177472"/>
    <s v="USD"/>
    <n v="0.99"/>
    <n v="1"/>
    <x v="1517"/>
    <n v="1038"/>
    <n v="5"/>
    <n v="4.5"/>
    <s v="1.5.0"/>
    <s v="4+"/>
    <x v="0"/>
    <n v="40"/>
    <n v="0"/>
    <n v="10"/>
    <n v="1"/>
  </r>
  <r>
    <n v="2123"/>
    <n v="608901634"/>
    <s v="Cut the Rope: Time Travel HD"/>
    <n v="118273024"/>
    <s v="USD"/>
    <n v="0.99"/>
    <n v="1"/>
    <x v="1518"/>
    <n v="829"/>
    <n v="4.5"/>
    <n v="4.5"/>
    <s v="1.5.0"/>
    <s v="4+"/>
    <x v="0"/>
    <n v="24"/>
    <n v="5"/>
    <n v="10"/>
    <n v="1"/>
  </r>
  <r>
    <n v="2124"/>
    <n v="609405853"/>
    <s v="Dr. Panda Supermarket"/>
    <n v="138589184"/>
    <s v="USD"/>
    <n v="2.99"/>
    <n v="1"/>
    <x v="433"/>
    <n v="24"/>
    <n v="4"/>
    <n v="4.5"/>
    <n v="1.7"/>
    <s v="4+"/>
    <x v="16"/>
    <n v="40"/>
    <n v="4"/>
    <n v="19"/>
    <n v="1"/>
  </r>
  <r>
    <n v="2125"/>
    <n v="609524351"/>
    <s v="木穈 "/>
    <n v="5292032"/>
    <s v="USD"/>
    <n v="0"/>
    <n v="0"/>
    <x v="1413"/>
    <n v="0"/>
    <n v="3.5"/>
    <n v="0"/>
    <s v="1.0.15"/>
    <s v="4+"/>
    <x v="2"/>
    <n v="38"/>
    <n v="0"/>
    <n v="1"/>
    <n v="1"/>
  </r>
  <r>
    <n v="2126"/>
    <n v="609577016"/>
    <s v="FINAL FANTASY V"/>
    <n v="167030784"/>
    <s v="USD"/>
    <n v="14.99"/>
    <n v="1"/>
    <x v="1519"/>
    <n v="212"/>
    <n v="4.5"/>
    <n v="5"/>
    <s v="1.1.3"/>
    <s v="9+"/>
    <x v="0"/>
    <n v="43"/>
    <n v="5"/>
    <n v="12"/>
    <n v="1"/>
  </r>
  <r>
    <n v="2128"/>
    <n v="609598558"/>
    <s v="Alarmy Pro (Sleep If U Can) - Alarm Clock"/>
    <n v="170882048"/>
    <s v="USD"/>
    <n v="1.99"/>
    <n v="1"/>
    <x v="1520"/>
    <n v="3"/>
    <n v="4.5"/>
    <n v="5"/>
    <s v="4.2.1"/>
    <s v="4+"/>
    <x v="17"/>
    <n v="37"/>
    <n v="0"/>
    <n v="32"/>
    <n v="1"/>
  </r>
  <r>
    <n v="2129"/>
    <n v="609636705"/>
    <s v="Theory Test for Car Drivers - Driving Test Success"/>
    <n v="65107968"/>
    <s v="USD"/>
    <n v="2.99"/>
    <n v="1"/>
    <x v="831"/>
    <n v="1"/>
    <n v="1"/>
    <n v="1"/>
    <s v="5.0.4"/>
    <s v="4+"/>
    <x v="16"/>
    <n v="38"/>
    <n v="5"/>
    <n v="1"/>
    <n v="1"/>
  </r>
  <r>
    <n v="2130"/>
    <n v="609649044"/>
    <s v="Hazard Perception Mega Pack - Driving Test Success"/>
    <n v="902940672"/>
    <s v="USD"/>
    <n v="2.99"/>
    <n v="1"/>
    <x v="197"/>
    <n v="0"/>
    <n v="0"/>
    <n v="0"/>
    <s v="3.0.2"/>
    <s v="4+"/>
    <x v="16"/>
    <n v="38"/>
    <n v="5"/>
    <n v="1"/>
    <n v="1"/>
  </r>
  <r>
    <n v="2131"/>
    <n v="609704981"/>
    <s v="Multiplayer for Minecraft PE"/>
    <n v="33418240"/>
    <s v="USD"/>
    <n v="2.99"/>
    <n v="1"/>
    <x v="1521"/>
    <n v="26"/>
    <n v="4"/>
    <n v="2"/>
    <n v="3.01"/>
    <s v="4+"/>
    <x v="0"/>
    <n v="37"/>
    <n v="5"/>
    <n v="1"/>
    <n v="1"/>
  </r>
  <r>
    <n v="2132"/>
    <n v="610003290"/>
    <s v="Infinity Blade III"/>
    <n v="3013255168"/>
    <s v="USD"/>
    <n v="0.99"/>
    <n v="1"/>
    <x v="1522"/>
    <n v="9983"/>
    <n v="4"/>
    <n v="4.5"/>
    <s v="1.4.2"/>
    <s v="12+"/>
    <x v="0"/>
    <n v="40"/>
    <n v="5"/>
    <n v="18"/>
    <n v="1"/>
  </r>
  <r>
    <n v="2133"/>
    <n v="610386042"/>
    <s v="券-[ㄟ霂餌]"/>
    <n v="211591168"/>
    <s v="USD"/>
    <n v="0.99"/>
    <n v="1"/>
    <x v="197"/>
    <n v="0"/>
    <n v="0"/>
    <n v="0"/>
    <n v="1.1000000000000001"/>
    <s v="4+"/>
    <x v="4"/>
    <n v="40"/>
    <n v="4"/>
    <n v="1"/>
    <n v="1"/>
  </r>
  <r>
    <n v="2134"/>
    <n v="610391947"/>
    <s v="Asphalt 8: Airborne"/>
    <n v="1777940480"/>
    <s v="USD"/>
    <n v="0"/>
    <n v="0"/>
    <x v="1523"/>
    <n v="2850"/>
    <n v="4.5"/>
    <n v="4.5"/>
    <s v="3.0.0"/>
    <s v="12+"/>
    <x v="0"/>
    <n v="37"/>
    <n v="5"/>
    <n v="15"/>
    <n v="1"/>
  </r>
  <r>
    <n v="2135"/>
    <n v="610955645"/>
    <s v="Frozen: Storybook Deluxe - Now with Frozen Fever!"/>
    <n v="1223352320"/>
    <s v="USD"/>
    <n v="4.99"/>
    <n v="1"/>
    <x v="1524"/>
    <n v="12"/>
    <n v="3.5"/>
    <n v="4"/>
    <n v="2"/>
    <s v="4+"/>
    <x v="13"/>
    <n v="38"/>
    <n v="5"/>
    <n v="5"/>
    <n v="1"/>
  </r>
  <r>
    <n v="2136"/>
    <n v="611071723"/>
    <s v="Duck Life"/>
    <n v="235831296"/>
    <s v="USD"/>
    <n v="0.99"/>
    <n v="1"/>
    <x v="1525"/>
    <n v="2"/>
    <n v="4"/>
    <n v="4.5"/>
    <n v="2.54"/>
    <s v="4+"/>
    <x v="0"/>
    <n v="37"/>
    <n v="5"/>
    <n v="1"/>
    <n v="1"/>
  </r>
  <r>
    <n v="2137"/>
    <n v="611436052"/>
    <s v="Star Wars簧: Knights of the Old Republic"/>
    <n v="2469642240"/>
    <s v="USD"/>
    <n v="9.99"/>
    <n v="1"/>
    <x v="1526"/>
    <n v="965"/>
    <n v="4"/>
    <n v="4.5"/>
    <s v="1.2.5"/>
    <s v="12+"/>
    <x v="0"/>
    <n v="40"/>
    <n v="5"/>
    <n v="5"/>
    <n v="1"/>
  </r>
  <r>
    <n v="2139"/>
    <n v="613398383"/>
    <s v="PlayKids - Educational Cartoons and Games for Kids"/>
    <n v="376676352"/>
    <s v="USD"/>
    <n v="0"/>
    <n v="0"/>
    <x v="1527"/>
    <n v="63"/>
    <n v="4"/>
    <n v="4.5"/>
    <s v="4.1.2"/>
    <s v="4+"/>
    <x v="16"/>
    <n v="37"/>
    <n v="5"/>
    <n v="8"/>
    <n v="1"/>
  </r>
  <r>
    <n v="2140"/>
    <n v="613464159"/>
    <s v="WRAL Weather Alert"/>
    <n v="68850688"/>
    <s v="USD"/>
    <n v="0"/>
    <n v="0"/>
    <x v="1286"/>
    <n v="1"/>
    <n v="3"/>
    <n v="1"/>
    <s v="3.1.1"/>
    <s v="4+"/>
    <x v="2"/>
    <n v="37"/>
    <n v="5"/>
    <n v="30"/>
    <n v="1"/>
  </r>
  <r>
    <n v="2141"/>
    <n v="613980069"/>
    <s v="Face Swap and Copy Free  Switch &amp; Fusion Faces in a Photo"/>
    <n v="11411456"/>
    <s v="USD"/>
    <n v="0"/>
    <n v="0"/>
    <x v="1528"/>
    <n v="326"/>
    <n v="4"/>
    <n v="5"/>
    <n v="1.3"/>
    <s v="4+"/>
    <x v="22"/>
    <n v="38"/>
    <n v="5"/>
    <n v="1"/>
    <n v="1"/>
  </r>
  <r>
    <n v="2145"/>
    <n v="615187629"/>
    <s v="InstaMag - Free Pic and Photo Collage Maker"/>
    <n v="95378432"/>
    <s v="USD"/>
    <n v="0"/>
    <n v="0"/>
    <x v="1202"/>
    <n v="262"/>
    <n v="4.5"/>
    <n v="5"/>
    <s v="3.8.7"/>
    <s v="4+"/>
    <x v="14"/>
    <n v="38"/>
    <n v="5"/>
    <n v="4"/>
    <n v="1"/>
  </r>
  <r>
    <n v="2146"/>
    <n v="615256100"/>
    <s v="Ghost Observer - ghost detector &amp; spirit radar"/>
    <n v="51575808"/>
    <s v="USD"/>
    <n v="0"/>
    <n v="0"/>
    <x v="249"/>
    <n v="38"/>
    <n v="3.5"/>
    <n v="3.5"/>
    <n v="1.7"/>
    <s v="9+"/>
    <x v="13"/>
    <n v="37"/>
    <n v="3"/>
    <n v="8"/>
    <n v="1"/>
  </r>
  <r>
    <n v="2147"/>
    <n v="615563599"/>
    <s v="Videoshop - Video Editor"/>
    <n v="140902400"/>
    <s v="USD"/>
    <n v="1.99"/>
    <n v="1"/>
    <x v="1529"/>
    <n v="6343"/>
    <n v="4.5"/>
    <n v="5"/>
    <s v="6.0.1"/>
    <s v="4+"/>
    <x v="14"/>
    <n v="37"/>
    <n v="5"/>
    <n v="8"/>
    <n v="1"/>
  </r>
  <r>
    <n v="2148"/>
    <n v="616027251"/>
    <s v="Redline Rush"/>
    <n v="53620736"/>
    <s v="USD"/>
    <n v="0.99"/>
    <n v="1"/>
    <x v="1530"/>
    <n v="397"/>
    <n v="4.5"/>
    <n v="4.5"/>
    <s v="1.3.1"/>
    <s v="4+"/>
    <x v="0"/>
    <n v="43"/>
    <n v="5"/>
    <n v="30"/>
    <n v="1"/>
  </r>
  <r>
    <n v="2150"/>
    <n v="616589689"/>
    <s v="瘚琿悅!!銵"/>
    <n v="108208128"/>
    <s v="USD"/>
    <n v="4.99"/>
    <n v="1"/>
    <x v="197"/>
    <n v="0"/>
    <n v="0"/>
    <n v="0"/>
    <s v="1.1.1"/>
    <s v="4+"/>
    <x v="0"/>
    <n v="38"/>
    <n v="5"/>
    <n v="1"/>
    <n v="1"/>
  </r>
  <r>
    <n v="2151"/>
    <n v="616655687"/>
    <s v="Village Life: Love, Marriage and Babies"/>
    <n v="502828032"/>
    <s v="USD"/>
    <n v="0"/>
    <n v="0"/>
    <x v="1531"/>
    <n v="6593"/>
    <n v="4.5"/>
    <n v="4.5"/>
    <s v="2.6.9"/>
    <s v="4+"/>
    <x v="0"/>
    <n v="38"/>
    <n v="4"/>
    <n v="8"/>
    <n v="1"/>
  </r>
  <r>
    <n v="2152"/>
    <n v="616728264"/>
    <s v="Eyes - the horror game"/>
    <n v="103088128"/>
    <s v="USD"/>
    <n v="0.99"/>
    <n v="1"/>
    <x v="1532"/>
    <n v="312"/>
    <n v="4.5"/>
    <n v="4.5"/>
    <n v="2.1"/>
    <s v="12+"/>
    <x v="0"/>
    <n v="40"/>
    <n v="5"/>
    <n v="1"/>
    <n v="1"/>
  </r>
  <r>
    <n v="2153"/>
    <n v="616728746"/>
    <s v="Slow Shutter!"/>
    <n v="2039808"/>
    <s v="USD"/>
    <n v="1.99"/>
    <n v="1"/>
    <x v="1533"/>
    <n v="141"/>
    <n v="4"/>
    <n v="4.5"/>
    <n v="2.6"/>
    <s v="4+"/>
    <x v="14"/>
    <n v="38"/>
    <n v="5"/>
    <n v="1"/>
    <n v="1"/>
  </r>
  <r>
    <n v="2154"/>
    <n v="617098629"/>
    <s v="Hopscotch"/>
    <n v="117678080"/>
    <s v="USD"/>
    <n v="0"/>
    <n v="0"/>
    <x v="1534"/>
    <n v="111"/>
    <n v="4.5"/>
    <n v="4"/>
    <s v="3.16.0"/>
    <s v="4+"/>
    <x v="16"/>
    <n v="37"/>
    <n v="5"/>
    <n v="3"/>
    <n v="1"/>
  </r>
  <r>
    <n v="2155"/>
    <n v="618687721"/>
    <s v="璆賢予撣 for iPad"/>
    <n v="13448192"/>
    <s v="USD"/>
    <n v="0"/>
    <n v="0"/>
    <x v="183"/>
    <n v="0"/>
    <n v="4"/>
    <n v="0"/>
    <s v="1.3.8"/>
    <s v="4+"/>
    <x v="17"/>
    <n v="24"/>
    <n v="4"/>
    <n v="1"/>
    <n v="1"/>
  </r>
  <r>
    <n v="2156"/>
    <n v="618790117"/>
    <s v="Cute CUT Pro - Full Featured Video Editor"/>
    <n v="52002816"/>
    <s v="USD"/>
    <n v="5.99"/>
    <n v="1"/>
    <x v="754"/>
    <n v="253"/>
    <n v="4"/>
    <n v="4.5"/>
    <s v="1.8.5"/>
    <s v="4+"/>
    <x v="14"/>
    <n v="38"/>
    <n v="5"/>
    <n v="12"/>
    <n v="1"/>
  </r>
  <r>
    <n v="2157"/>
    <n v="619481402"/>
    <s v="Farm Story 2"/>
    <n v="112607232"/>
    <s v="USD"/>
    <n v="0"/>
    <n v="0"/>
    <x v="1535"/>
    <n v="77"/>
    <n v="4"/>
    <n v="4"/>
    <s v="2.6.5"/>
    <s v="4+"/>
    <x v="0"/>
    <n v="43"/>
    <n v="5"/>
    <n v="8"/>
    <n v="1"/>
  </r>
  <r>
    <n v="2158"/>
    <n v="619517698"/>
    <s v="Teenage Mutant Ninja Turtles: Rooftop Run"/>
    <n v="149581824"/>
    <s v="USD"/>
    <n v="3.99"/>
    <n v="1"/>
    <x v="1536"/>
    <n v="2492"/>
    <n v="4"/>
    <n v="4"/>
    <s v="3.0.2"/>
    <s v="9+"/>
    <x v="0"/>
    <n v="43"/>
    <n v="4"/>
    <n v="7"/>
    <n v="1"/>
  </r>
  <r>
    <n v="2159"/>
    <n v="620112416"/>
    <s v="Covet Fashion - The Game for Dresses &amp; Shopping"/>
    <n v="112668672"/>
    <s v="USD"/>
    <n v="0"/>
    <n v="0"/>
    <x v="1537"/>
    <n v="66"/>
    <n v="4"/>
    <n v="4"/>
    <s v="3.02.25"/>
    <s v="4+"/>
    <x v="0"/>
    <n v="38"/>
    <n v="5"/>
    <n v="6"/>
    <n v="1"/>
  </r>
  <r>
    <n v="2160"/>
    <n v="620262310"/>
    <s v="撽暹銝寥-靽2017圈忠郎頧血"/>
    <n v="102477824"/>
    <s v="USD"/>
    <n v="0"/>
    <n v="0"/>
    <x v="836"/>
    <n v="0"/>
    <n v="4.5"/>
    <n v="0"/>
    <s v="5.4.0"/>
    <s v="17+"/>
    <x v="16"/>
    <n v="38"/>
    <n v="1"/>
    <n v="2"/>
    <n v="1"/>
  </r>
  <r>
    <n v="2161"/>
    <n v="620447173"/>
    <s v="ameli, l'Assurance Maladie"/>
    <n v="44564480"/>
    <s v="USD"/>
    <n v="0"/>
    <n v="0"/>
    <x v="23"/>
    <n v="1"/>
    <n v="4"/>
    <n v="4"/>
    <s v="9.0.0"/>
    <s v="4+"/>
    <x v="12"/>
    <n v="37"/>
    <n v="5"/>
    <n v="1"/>
    <n v="1"/>
  </r>
  <r>
    <n v="2164"/>
    <n v="621167809"/>
    <s v="扎扎憭批郎之摮衣柴扎Ｕ颯怒扎瘙犖"/>
    <n v="40026112"/>
    <s v="USD"/>
    <n v="0"/>
    <n v="0"/>
    <x v="197"/>
    <n v="0"/>
    <n v="0"/>
    <n v="0"/>
    <s v="1.2.7"/>
    <s v="4+"/>
    <x v="17"/>
    <n v="38"/>
    <n v="0"/>
    <n v="1"/>
    <n v="1"/>
  </r>
  <r>
    <n v="2165"/>
    <n v="621491290"/>
    <s v="Design This Castle"/>
    <n v="243441664"/>
    <s v="USD"/>
    <n v="0"/>
    <n v="0"/>
    <x v="1538"/>
    <n v="162"/>
    <n v="4"/>
    <n v="4.5"/>
    <s v="1.0.8"/>
    <s v="4+"/>
    <x v="0"/>
    <n v="38"/>
    <n v="5"/>
    <n v="1"/>
    <n v="1"/>
  </r>
  <r>
    <n v="2166"/>
    <n v="621561671"/>
    <s v="Oldify - Old Face Photo Booth App"/>
    <n v="97549312"/>
    <s v="USD"/>
    <n v="0.99"/>
    <n v="1"/>
    <x v="1539"/>
    <n v="0"/>
    <n v="4.5"/>
    <n v="0"/>
    <s v="2.2.1"/>
    <s v="4+"/>
    <x v="13"/>
    <n v="37"/>
    <n v="5"/>
    <n v="13"/>
    <n v="1"/>
  </r>
  <r>
    <n v="2167"/>
    <n v="621574163"/>
    <s v="Prime Photos from Amazon"/>
    <n v="76257280"/>
    <s v="USD"/>
    <n v="0"/>
    <n v="0"/>
    <x v="1540"/>
    <n v="2201"/>
    <n v="4"/>
    <n v="4.5"/>
    <s v="4.5.1"/>
    <s v="4+"/>
    <x v="14"/>
    <n v="37"/>
    <n v="5"/>
    <n v="9"/>
    <n v="1"/>
  </r>
  <r>
    <n v="2168"/>
    <n v="622434129"/>
    <s v="BeautyPlus - Selfie Camera for a Beautiful Image"/>
    <n v="128229376"/>
    <s v="USD"/>
    <n v="0"/>
    <n v="0"/>
    <x v="1541"/>
    <n v="334"/>
    <n v="5"/>
    <n v="5"/>
    <s v="6.4.5"/>
    <s v="4+"/>
    <x v="14"/>
    <n v="37"/>
    <n v="0"/>
    <n v="9"/>
    <n v="1"/>
  </r>
  <r>
    <n v="2169"/>
    <n v="622559167"/>
    <s v="梁隤潦1000嚗4閮嚗"/>
    <n v="70040576"/>
    <s v="USD"/>
    <n v="4.99"/>
    <n v="1"/>
    <x v="197"/>
    <n v="0"/>
    <n v="0"/>
    <n v="0"/>
    <s v="2.7.1"/>
    <s v="4+"/>
    <x v="16"/>
    <n v="37"/>
    <n v="5"/>
    <n v="2"/>
    <n v="1"/>
  </r>
  <r>
    <n v="2170"/>
    <n v="622613679"/>
    <s v="Survivalcraft"/>
    <n v="55344128"/>
    <s v="USD"/>
    <n v="3.99"/>
    <n v="1"/>
    <x v="1542"/>
    <n v="1086"/>
    <n v="4"/>
    <n v="4.5"/>
    <s v="1.29.21.0"/>
    <s v="9+"/>
    <x v="0"/>
    <n v="43"/>
    <n v="5"/>
    <n v="1"/>
    <n v="1"/>
  </r>
  <r>
    <n v="2171"/>
    <n v="623158699"/>
    <s v="Talking Ginger 2"/>
    <n v="81372160"/>
    <s v="USD"/>
    <n v="0"/>
    <n v="0"/>
    <x v="1543"/>
    <n v="101"/>
    <n v="4.5"/>
    <n v="4.5"/>
    <s v="2.4.2"/>
    <s v="4+"/>
    <x v="13"/>
    <n v="38"/>
    <n v="5"/>
    <n v="13"/>
    <n v="1"/>
  </r>
  <r>
    <n v="2172"/>
    <n v="623193844"/>
    <s v="Dr. Panda Beauty Salon"/>
    <n v="154353664"/>
    <s v="USD"/>
    <n v="2.99"/>
    <n v="1"/>
    <x v="766"/>
    <n v="17"/>
    <n v="4.5"/>
    <n v="4.5"/>
    <n v="1.6"/>
    <s v="4+"/>
    <x v="16"/>
    <n v="40"/>
    <n v="5"/>
    <n v="19"/>
    <n v="1"/>
  </r>
  <r>
    <n v="2173"/>
    <n v="623592465"/>
    <s v="Heads Up!"/>
    <n v="90467328"/>
    <s v="USD"/>
    <n v="0.99"/>
    <n v="1"/>
    <x v="1544"/>
    <n v="356"/>
    <n v="4.5"/>
    <n v="4.5"/>
    <s v="3.8.6"/>
    <s v="12+"/>
    <x v="0"/>
    <n v="37"/>
    <n v="5"/>
    <n v="2"/>
    <n v="1"/>
  </r>
  <r>
    <n v="2174"/>
    <n v="623789705"/>
    <s v="World of Cubes Survival Craft"/>
    <n v="187049984"/>
    <s v="USD"/>
    <n v="0"/>
    <n v="0"/>
    <x v="1545"/>
    <n v="53"/>
    <n v="4"/>
    <n v="3.5"/>
    <n v="2.8"/>
    <s v="9+"/>
    <x v="0"/>
    <n v="37"/>
    <n v="5"/>
    <n v="1"/>
    <n v="1"/>
  </r>
  <r>
    <n v="2175"/>
    <n v="623856305"/>
    <s v="PDF Export - Photos to PDF and Converter"/>
    <n v="58659840"/>
    <s v="USD"/>
    <n v="2.99"/>
    <n v="1"/>
    <x v="951"/>
    <n v="6"/>
    <n v="3.5"/>
    <n v="4.5"/>
    <s v="6.3.2"/>
    <s v="4+"/>
    <x v="11"/>
    <n v="37"/>
    <n v="5"/>
    <n v="29"/>
    <n v="1"/>
  </r>
  <r>
    <n v="2176"/>
    <n v="624533261"/>
    <s v="Bloons TD Battles"/>
    <n v="107245568"/>
    <s v="USD"/>
    <n v="0"/>
    <n v="0"/>
    <x v="1546"/>
    <n v="173"/>
    <n v="4.5"/>
    <n v="4.5"/>
    <s v="4.3.1"/>
    <s v="9+"/>
    <x v="0"/>
    <n v="40"/>
    <n v="5"/>
    <n v="1"/>
    <n v="1"/>
  </r>
  <r>
    <n v="2177"/>
    <n v="624653112"/>
    <s v="Where's My Mickey?"/>
    <n v="130893824"/>
    <s v="USD"/>
    <n v="1.99"/>
    <n v="1"/>
    <x v="1547"/>
    <n v="89"/>
    <n v="4"/>
    <n v="2.5"/>
    <s v="1.2.1.61"/>
    <s v="9+"/>
    <x v="0"/>
    <n v="38"/>
    <n v="0"/>
    <n v="11"/>
    <n v="1"/>
  </r>
  <r>
    <n v="2179"/>
    <n v="625257520"/>
    <s v="Hearthstone"/>
    <n v="2405958656"/>
    <s v="USD"/>
    <n v="0"/>
    <n v="0"/>
    <x v="1548"/>
    <n v="50"/>
    <n v="4"/>
    <n v="4"/>
    <s v="8.2.19371"/>
    <s v="12+"/>
    <x v="0"/>
    <n v="40"/>
    <n v="5"/>
    <n v="12"/>
    <n v="1"/>
  </r>
  <r>
    <n v="2180"/>
    <n v="625334537"/>
    <s v="Geometry Dash"/>
    <n v="83931136"/>
    <s v="USD"/>
    <n v="1.99"/>
    <n v="1"/>
    <x v="1549"/>
    <n v="6263"/>
    <n v="5"/>
    <n v="4.5"/>
    <n v="2.1"/>
    <s v="4+"/>
    <x v="0"/>
    <n v="37"/>
    <n v="4"/>
    <n v="1"/>
    <n v="1"/>
  </r>
  <r>
    <n v="2181"/>
    <n v="625411864"/>
    <s v="Sproggiwood"/>
    <n v="438601728"/>
    <s v="USD"/>
    <n v="4.99"/>
    <n v="1"/>
    <x v="1442"/>
    <n v="37"/>
    <n v="4.5"/>
    <n v="4.5"/>
    <s v="1.2.10"/>
    <s v="12+"/>
    <x v="0"/>
    <n v="40"/>
    <n v="5"/>
    <n v="1"/>
    <n v="1"/>
  </r>
  <r>
    <n v="2182"/>
    <n v="625740630"/>
    <s v="HairTech-Head Sheets"/>
    <n v="5907456"/>
    <s v="USD"/>
    <n v="2.99"/>
    <n v="1"/>
    <x v="823"/>
    <n v="2"/>
    <n v="3"/>
    <n v="1.5"/>
    <s v="3.0.1"/>
    <s v="4+"/>
    <x v="1"/>
    <n v="24"/>
    <n v="3"/>
    <n v="1"/>
    <n v="1"/>
  </r>
  <r>
    <n v="2183"/>
    <n v="625985591"/>
    <s v="Stupid Test!"/>
    <n v="31798272"/>
    <s v="USD"/>
    <n v="0"/>
    <n v="0"/>
    <x v="874"/>
    <n v="2112"/>
    <n v="4.5"/>
    <n v="5"/>
    <n v="4"/>
    <s v="4+"/>
    <x v="0"/>
    <n v="37"/>
    <n v="5"/>
    <n v="1"/>
    <n v="1"/>
  </r>
  <r>
    <n v="2184"/>
    <n v="625994547"/>
    <s v="Eurovision Song Contest - The Official App"/>
    <n v="71026688"/>
    <s v="USD"/>
    <n v="0"/>
    <n v="0"/>
    <x v="859"/>
    <n v="6"/>
    <n v="3"/>
    <n v="3.5"/>
    <s v="3.7.2"/>
    <s v="12+"/>
    <x v="13"/>
    <n v="37"/>
    <n v="5"/>
    <n v="2"/>
    <n v="1"/>
  </r>
  <r>
    <n v="2185"/>
    <n v="626362411"/>
    <s v="The Fast Metabolism Diet customized meal planning"/>
    <n v="36395008"/>
    <s v="USD"/>
    <n v="2.99"/>
    <n v="1"/>
    <x v="630"/>
    <n v="21"/>
    <n v="3.5"/>
    <n v="3.5"/>
    <s v="2.9.3"/>
    <s v="4+"/>
    <x v="12"/>
    <n v="38"/>
    <n v="0"/>
    <n v="1"/>
    <n v="1"/>
  </r>
  <r>
    <n v="2186"/>
    <n v="626469977"/>
    <s v="MLB.com Home Run Derby 17"/>
    <n v="232590336"/>
    <s v="USD"/>
    <n v="0"/>
    <n v="0"/>
    <x v="1550"/>
    <n v="195"/>
    <n v="4.5"/>
    <n v="3.5"/>
    <s v="5.0.3"/>
    <s v="4+"/>
    <x v="0"/>
    <n v="37"/>
    <n v="5"/>
    <n v="1"/>
    <n v="1"/>
  </r>
  <r>
    <n v="2187"/>
    <n v="626583252"/>
    <s v="Faded - Photo Editor"/>
    <n v="118618112"/>
    <s v="USD"/>
    <n v="1.99"/>
    <n v="1"/>
    <x v="1551"/>
    <n v="3551"/>
    <n v="4.5"/>
    <n v="4.5"/>
    <s v="2.3.1"/>
    <s v="4+"/>
    <x v="14"/>
    <n v="38"/>
    <n v="5"/>
    <n v="5"/>
    <n v="1"/>
  </r>
  <r>
    <n v="2191"/>
    <n v="627879091"/>
    <s v="Sorcery!"/>
    <n v="170172416"/>
    <s v="USD"/>
    <n v="4.99"/>
    <n v="1"/>
    <x v="1552"/>
    <n v="22"/>
    <n v="4"/>
    <n v="3.5"/>
    <s v="1.6.1"/>
    <s v="12+"/>
    <x v="0"/>
    <n v="38"/>
    <n v="5"/>
    <n v="1"/>
    <n v="1"/>
  </r>
  <r>
    <n v="2192"/>
    <n v="627880433"/>
    <s v="Sorcery! 2"/>
    <n v="270895104"/>
    <s v="USD"/>
    <n v="4.99"/>
    <n v="1"/>
    <x v="353"/>
    <n v="10"/>
    <n v="5"/>
    <n v="5"/>
    <s v="1.3.2"/>
    <s v="12+"/>
    <x v="0"/>
    <n v="38"/>
    <n v="5"/>
    <n v="1"/>
    <n v="1"/>
  </r>
  <r>
    <n v="2193"/>
    <n v="627986929"/>
    <s v="OPM Alert"/>
    <n v="30252032"/>
    <s v="USD"/>
    <n v="0"/>
    <n v="0"/>
    <x v="1553"/>
    <n v="4"/>
    <n v="2"/>
    <n v="3"/>
    <s v="2.0.5"/>
    <s v="4+"/>
    <x v="19"/>
    <n v="37"/>
    <n v="5"/>
    <n v="1"/>
    <n v="1"/>
  </r>
  <r>
    <n v="2194"/>
    <n v="627994145"/>
    <s v="Doodle Jump Easter Special"/>
    <n v="17430528"/>
    <s v="USD"/>
    <n v="0"/>
    <n v="0"/>
    <x v="1554"/>
    <n v="5"/>
    <n v="4.5"/>
    <n v="4"/>
    <s v="1.0.5"/>
    <s v="4+"/>
    <x v="0"/>
    <n v="37"/>
    <n v="4"/>
    <n v="1"/>
    <n v="1"/>
  </r>
  <r>
    <n v="2195"/>
    <n v="628267678"/>
    <s v="Icon Pop Song"/>
    <n v="52387840"/>
    <s v="USD"/>
    <n v="0"/>
    <n v="0"/>
    <x v="1555"/>
    <n v="554"/>
    <n v="4.5"/>
    <n v="4"/>
    <n v="1.5"/>
    <s v="4+"/>
    <x v="0"/>
    <n v="43"/>
    <n v="5"/>
    <n v="1"/>
    <n v="1"/>
  </r>
  <r>
    <n v="2196"/>
    <n v="628677149"/>
    <s v="Yahoo Weather"/>
    <n v="123047936"/>
    <s v="USD"/>
    <n v="0"/>
    <n v="0"/>
    <x v="1556"/>
    <n v="537"/>
    <n v="4.5"/>
    <n v="4.5"/>
    <s v="1.11.3"/>
    <s v="4+"/>
    <x v="2"/>
    <n v="37"/>
    <n v="5"/>
    <n v="39"/>
    <n v="1"/>
  </r>
  <r>
    <n v="2197"/>
    <n v="629059031"/>
    <s v="Draw Rider Plus"/>
    <n v="37103616"/>
    <s v="USD"/>
    <n v="1.99"/>
    <n v="1"/>
    <x v="1557"/>
    <n v="3"/>
    <n v="4.5"/>
    <n v="4.5"/>
    <n v="6.4"/>
    <s v="12+"/>
    <x v="0"/>
    <n v="37"/>
    <n v="5"/>
    <n v="1"/>
    <n v="1"/>
  </r>
  <r>
    <n v="2200"/>
    <n v="631073589"/>
    <s v="Stick Texting  The College Series"/>
    <n v="50511872"/>
    <s v="USD"/>
    <n v="1.99"/>
    <n v="1"/>
    <x v="422"/>
    <n v="1"/>
    <n v="3.5"/>
    <n v="5"/>
    <n v="1.4"/>
    <s v="17+"/>
    <x v="7"/>
    <n v="37"/>
    <n v="5"/>
    <n v="1"/>
    <n v="1"/>
  </r>
  <r>
    <n v="2201"/>
    <n v="631446426"/>
    <s v="Writing Wizard - Kids Learn to Write Letters, Alphabet &amp; Words"/>
    <n v="42598400"/>
    <s v="USD"/>
    <n v="3.99"/>
    <n v="1"/>
    <x v="1558"/>
    <n v="94"/>
    <n v="4.5"/>
    <n v="4.5"/>
    <s v="3.0.2"/>
    <s v="4+"/>
    <x v="16"/>
    <n v="38"/>
    <n v="5"/>
    <n v="6"/>
    <n v="1"/>
  </r>
  <r>
    <n v="2203"/>
    <n v="632064672"/>
    <s v="Official Life in the UK Test  3rd Edition"/>
    <n v="5627904"/>
    <s v="USD"/>
    <n v="4.99"/>
    <n v="1"/>
    <x v="1458"/>
    <n v="3"/>
    <n v="2"/>
    <n v="2"/>
    <s v="1.2.1"/>
    <s v="4+"/>
    <x v="16"/>
    <n v="43"/>
    <n v="0"/>
    <n v="1"/>
    <n v="1"/>
  </r>
  <r>
    <n v="2204"/>
    <n v="632079234"/>
    <s v="Star Command"/>
    <n v="153100288"/>
    <s v="USD"/>
    <n v="2.99"/>
    <n v="1"/>
    <x v="1559"/>
    <n v="619"/>
    <n v="4"/>
    <n v="4"/>
    <s v="1.1.4"/>
    <s v="12+"/>
    <x v="0"/>
    <n v="43"/>
    <n v="5"/>
    <n v="1"/>
    <n v="1"/>
  </r>
  <r>
    <n v="2205"/>
    <n v="632231181"/>
    <s v="BAA Marathon"/>
    <n v="99851264"/>
    <s v="USD"/>
    <n v="0"/>
    <n v="0"/>
    <x v="293"/>
    <n v="11"/>
    <n v="2.5"/>
    <n v="1.5"/>
    <n v="3.6"/>
    <s v="4+"/>
    <x v="10"/>
    <n v="37"/>
    <n v="0"/>
    <n v="17"/>
    <n v="1"/>
  </r>
  <r>
    <n v="2206"/>
    <n v="632285588"/>
    <s v="Dots: A Game About Connecting"/>
    <n v="112562176"/>
    <s v="USD"/>
    <n v="0"/>
    <n v="0"/>
    <x v="1560"/>
    <n v="7"/>
    <n v="4"/>
    <n v="4"/>
    <s v="2.3.3"/>
    <s v="4+"/>
    <x v="0"/>
    <n v="37"/>
    <n v="5"/>
    <n v="1"/>
    <n v="1"/>
  </r>
  <r>
    <n v="2207"/>
    <n v="632297587"/>
    <s v="Costume Quest"/>
    <n v="717484032"/>
    <s v="USD"/>
    <n v="2.99"/>
    <n v="1"/>
    <x v="1561"/>
    <n v="356"/>
    <n v="4"/>
    <n v="4"/>
    <n v="1.03"/>
    <s v="12+"/>
    <x v="0"/>
    <n v="40"/>
    <n v="4"/>
    <n v="1"/>
    <n v="1"/>
  </r>
  <r>
    <n v="2208"/>
    <n v="632311326"/>
    <s v="Close Up Pics Quiz - Guess the Word Trivia Games"/>
    <n v="95661056"/>
    <s v="USD"/>
    <n v="0"/>
    <n v="0"/>
    <x v="1562"/>
    <n v="899"/>
    <n v="4.5"/>
    <n v="4"/>
    <s v="3.9.2"/>
    <s v="4+"/>
    <x v="0"/>
    <n v="40"/>
    <n v="3"/>
    <n v="1"/>
    <n v="1"/>
  </r>
  <r>
    <n v="2209"/>
    <n v="632344249"/>
    <s v="Make-Up Touch 2 - Kids Games &amp; Girls Dressup Game"/>
    <n v="52653056"/>
    <s v="USD"/>
    <n v="0"/>
    <n v="0"/>
    <x v="1563"/>
    <n v="68"/>
    <n v="3.5"/>
    <n v="4"/>
    <n v="2.4"/>
    <s v="4+"/>
    <x v="0"/>
    <n v="38"/>
    <n v="5"/>
    <n v="25"/>
    <n v="1"/>
  </r>
  <r>
    <n v="2210"/>
    <n v="632344648"/>
    <s v="UE BOOM"/>
    <n v="27680768"/>
    <s v="USD"/>
    <n v="0"/>
    <n v="0"/>
    <x v="1564"/>
    <n v="12"/>
    <n v="2.5"/>
    <n v="3.5"/>
    <n v="5.3"/>
    <s v="4+"/>
    <x v="6"/>
    <n v="38"/>
    <n v="0"/>
    <n v="8"/>
    <n v="1"/>
  </r>
  <r>
    <n v="2211"/>
    <n v="632460897"/>
    <s v="擛潦"/>
    <n v="9931776"/>
    <s v="USD"/>
    <n v="0"/>
    <n v="0"/>
    <x v="183"/>
    <n v="1"/>
    <n v="5"/>
    <n v="5"/>
    <s v="1.1.3"/>
    <s v="4+"/>
    <x v="0"/>
    <n v="40"/>
    <n v="3"/>
    <n v="2"/>
    <n v="1"/>
  </r>
  <r>
    <n v="2213"/>
    <n v="632598552"/>
    <s v="Rivals for Catan"/>
    <n v="288161792"/>
    <s v="USD"/>
    <n v="0.99"/>
    <n v="1"/>
    <x v="1565"/>
    <n v="94"/>
    <n v="3.5"/>
    <n v="3"/>
    <s v="1.3.0"/>
    <s v="4+"/>
    <x v="0"/>
    <n v="43"/>
    <n v="5"/>
    <n v="2"/>
    <n v="1"/>
  </r>
  <r>
    <n v="2214"/>
    <n v="632827808"/>
    <s v="Tetris簧 Blitz"/>
    <n v="131477504"/>
    <s v="USD"/>
    <n v="0"/>
    <n v="0"/>
    <x v="1566"/>
    <n v="176"/>
    <n v="4.5"/>
    <n v="4"/>
    <s v="3.5.4"/>
    <s v="4+"/>
    <x v="0"/>
    <n v="37"/>
    <n v="5"/>
    <n v="11"/>
    <n v="1"/>
  </r>
  <r>
    <n v="2215"/>
    <n v="633443676"/>
    <s v="Deus Ex: The Fall"/>
    <n v="1654582272"/>
    <s v="USD"/>
    <n v="4.99"/>
    <n v="1"/>
    <x v="1567"/>
    <n v="105"/>
    <n v="4"/>
    <n v="4.5"/>
    <s v="1.0.6"/>
    <s v="17+"/>
    <x v="0"/>
    <n v="37"/>
    <n v="5"/>
    <n v="5"/>
    <n v="1"/>
  </r>
  <r>
    <n v="2216"/>
    <n v="633625517"/>
    <s v="Baldur's Gate II:EE"/>
    <n v="2272493568"/>
    <s v="USD"/>
    <n v="9.99"/>
    <n v="1"/>
    <x v="1119"/>
    <n v="134"/>
    <n v="4"/>
    <n v="4"/>
    <n v="1.3"/>
    <s v="12+"/>
    <x v="0"/>
    <n v="43"/>
    <n v="5"/>
    <n v="1"/>
    <n v="1"/>
  </r>
  <r>
    <n v="2217"/>
    <n v="634013256"/>
    <s v="Transport Tycoon"/>
    <n v="384600064"/>
    <s v="USD"/>
    <n v="6.99"/>
    <n v="1"/>
    <x v="1568"/>
    <n v="8"/>
    <n v="4.5"/>
    <n v="4.5"/>
    <s v="1.3.4"/>
    <s v="4+"/>
    <x v="0"/>
    <n v="40"/>
    <n v="5"/>
    <n v="5"/>
    <n v="1"/>
  </r>
  <r>
    <n v="2218"/>
    <n v="634158738"/>
    <s v="e-Sword LT: Bible Study on the Go"/>
    <n v="18964480"/>
    <s v="USD"/>
    <n v="1.99"/>
    <n v="1"/>
    <x v="1569"/>
    <n v="241"/>
    <n v="5"/>
    <n v="5"/>
    <n v="6"/>
    <s v="4+"/>
    <x v="4"/>
    <n v="37"/>
    <n v="0"/>
    <n v="3"/>
    <n v="1"/>
  </r>
  <r>
    <n v="2219"/>
    <n v="634235735"/>
    <s v="Duet Game"/>
    <n v="87994368"/>
    <s v="USD"/>
    <n v="2.99"/>
    <n v="1"/>
    <x v="1570"/>
    <n v="207"/>
    <n v="5"/>
    <n v="4.5"/>
    <n v="3.8"/>
    <s v="4+"/>
    <x v="0"/>
    <n v="37"/>
    <n v="5"/>
    <n v="14"/>
    <n v="1"/>
  </r>
  <r>
    <n v="2220"/>
    <n v="634329875"/>
    <s v="Crane Game Toreba!"/>
    <n v="36301824"/>
    <s v="USD"/>
    <n v="0"/>
    <n v="0"/>
    <x v="1571"/>
    <n v="8"/>
    <n v="2.5"/>
    <n v="2"/>
    <s v="1.4.3"/>
    <s v="4+"/>
    <x v="0"/>
    <n v="37"/>
    <n v="5"/>
    <n v="5"/>
    <n v="1"/>
  </r>
  <r>
    <n v="2221"/>
    <n v="634467171"/>
    <s v="Glitch矇"/>
    <n v="30717952"/>
    <s v="USD"/>
    <n v="0.99"/>
    <n v="1"/>
    <x v="1572"/>
    <n v="202"/>
    <n v="4"/>
    <n v="4.5"/>
    <n v="2.12"/>
    <s v="4+"/>
    <x v="14"/>
    <n v="37"/>
    <n v="5"/>
    <n v="1"/>
    <n v="1"/>
  </r>
  <r>
    <n v="2222"/>
    <n v="634672279"/>
    <s v="McPlay"/>
    <n v="408755200"/>
    <s v="USD"/>
    <n v="0"/>
    <n v="0"/>
    <x v="1573"/>
    <n v="39"/>
    <n v="2.5"/>
    <n v="3"/>
    <s v="4.0.1"/>
    <s v="4+"/>
    <x v="0"/>
    <n v="37"/>
    <n v="5"/>
    <n v="1"/>
    <n v="1"/>
  </r>
  <r>
    <n v="2224"/>
    <n v="634885478"/>
    <s v="The Inner World"/>
    <n v="2213945344"/>
    <s v="USD"/>
    <n v="2.99"/>
    <n v="1"/>
    <x v="796"/>
    <n v="316"/>
    <n v="4.5"/>
    <n v="4.5"/>
    <n v="1.3"/>
    <s v="4+"/>
    <x v="0"/>
    <n v="40"/>
    <n v="5"/>
    <n v="1"/>
    <n v="1"/>
  </r>
  <r>
    <n v="2225"/>
    <n v="634896669"/>
    <s v="蝢 - 憟喟拇"/>
    <n v="128416768"/>
    <s v="USD"/>
    <n v="0"/>
    <n v="0"/>
    <x v="1574"/>
    <n v="0"/>
    <n v="5"/>
    <n v="0"/>
    <s v="6.0.1"/>
    <s v="17+"/>
    <x v="12"/>
    <n v="38"/>
    <n v="0"/>
    <n v="2"/>
    <n v="1"/>
  </r>
  <r>
    <n v="2226"/>
    <n v="635080617"/>
    <s v="Casino X - Free Slot Machines, Poker, Blackjack"/>
    <n v="74799104"/>
    <s v="USD"/>
    <n v="0"/>
    <n v="0"/>
    <x v="1123"/>
    <n v="11"/>
    <n v="4"/>
    <n v="4.5"/>
    <n v="1.98"/>
    <s v="12+"/>
    <x v="0"/>
    <n v="37"/>
    <n v="0"/>
    <n v="18"/>
    <n v="1"/>
  </r>
  <r>
    <n v="2228"/>
    <n v="635206028"/>
    <s v="瘝芣撘敹-梯祗霂准霂剖郎銋"/>
    <n v="129157120"/>
    <s v="USD"/>
    <n v="0"/>
    <n v="0"/>
    <x v="1575"/>
    <n v="8"/>
    <n v="4.5"/>
    <n v="5"/>
    <s v="6.3.1"/>
    <s v="4+"/>
    <x v="16"/>
    <n v="37"/>
    <n v="5"/>
    <n v="24"/>
    <n v="1"/>
  </r>
  <r>
    <n v="2229"/>
    <n v="635252156"/>
    <s v="Santa Call &amp; Tracker - North Pole Command Center"/>
    <n v="206322688"/>
    <s v="USD"/>
    <n v="3.99"/>
    <n v="1"/>
    <x v="1576"/>
    <n v="202"/>
    <n v="4.5"/>
    <n v="4.5"/>
    <s v="6.1.6"/>
    <s v="4+"/>
    <x v="13"/>
    <n v="37"/>
    <n v="5"/>
    <n v="1"/>
    <n v="1"/>
  </r>
  <r>
    <n v="2230"/>
    <n v="635573390"/>
    <s v="Sniper Shooter: Gun Shooting Games"/>
    <n v="113509376"/>
    <s v="USD"/>
    <n v="0"/>
    <n v="0"/>
    <x v="1577"/>
    <n v="451"/>
    <n v="5"/>
    <n v="5"/>
    <s v="5.0.4"/>
    <s v="12+"/>
    <x v="0"/>
    <n v="37"/>
    <n v="5"/>
    <n v="1"/>
    <n v="1"/>
  </r>
  <r>
    <n v="2232"/>
    <n v="635819133"/>
    <s v="Castle Raid 2"/>
    <n v="346927104"/>
    <s v="USD"/>
    <n v="2.99"/>
    <n v="1"/>
    <x v="1578"/>
    <n v="340"/>
    <n v="4.5"/>
    <n v="4.5"/>
    <n v="1.1000000000000001"/>
    <s v="9+"/>
    <x v="0"/>
    <n v="40"/>
    <n v="5"/>
    <n v="1"/>
    <n v="1"/>
  </r>
  <r>
    <n v="2233"/>
    <n v="635966718"/>
    <s v="Memrise: learn languages"/>
    <n v="83949568"/>
    <s v="USD"/>
    <n v="0"/>
    <n v="0"/>
    <x v="1579"/>
    <n v="138"/>
    <n v="5"/>
    <n v="4.5"/>
    <s v="2.2.22"/>
    <s v="4+"/>
    <x v="16"/>
    <n v="37"/>
    <n v="5"/>
    <n v="24"/>
    <n v="1"/>
  </r>
  <r>
    <n v="2234"/>
    <n v="636240052"/>
    <s v="RUNNING for weight loss: workout &amp; meal plans"/>
    <n v="110701568"/>
    <s v="USD"/>
    <n v="0"/>
    <n v="0"/>
    <x v="1580"/>
    <n v="267"/>
    <n v="4.5"/>
    <n v="4.5"/>
    <n v="6.2"/>
    <s v="4+"/>
    <x v="12"/>
    <n v="37"/>
    <n v="0"/>
    <n v="10"/>
    <n v="1"/>
  </r>
  <r>
    <n v="2235"/>
    <n v="636248681"/>
    <s v="RUNNING for weight loss PRO: workout &amp; meal plans"/>
    <n v="110566400"/>
    <s v="USD"/>
    <n v="1.99"/>
    <n v="1"/>
    <x v="1581"/>
    <n v="18"/>
    <n v="4"/>
    <n v="3.5"/>
    <s v="6.2.1"/>
    <s v="4+"/>
    <x v="12"/>
    <n v="37"/>
    <n v="0"/>
    <n v="10"/>
    <n v="1"/>
  </r>
  <r>
    <n v="2236"/>
    <n v="636344719"/>
    <s v="撟喳霂"/>
    <n v="102875136"/>
    <s v="USD"/>
    <n v="0"/>
    <n v="0"/>
    <x v="197"/>
    <n v="0"/>
    <n v="0"/>
    <n v="0"/>
    <s v="6.2.3"/>
    <s v="4+"/>
    <x v="5"/>
    <n v="37"/>
    <n v="0"/>
    <n v="2"/>
    <n v="1"/>
  </r>
  <r>
    <n v="2237"/>
    <n v="636485814"/>
    <s v="Thunderspace 5k ~ Focus, Sleep, Relax, Meditate in a thunderstorm with rain and nature sounds"/>
    <n v="119598080"/>
    <s v="USD"/>
    <n v="2.99"/>
    <n v="1"/>
    <x v="920"/>
    <n v="112"/>
    <n v="4.5"/>
    <n v="4.5"/>
    <n v="5.3"/>
    <s v="9+"/>
    <x v="12"/>
    <n v="38"/>
    <n v="5"/>
    <n v="4"/>
    <n v="1"/>
  </r>
  <r>
    <n v="2238"/>
    <n v="637897973"/>
    <s v="Buddy &amp; Me"/>
    <n v="130174976"/>
    <s v="USD"/>
    <n v="1.99"/>
    <n v="1"/>
    <x v="1582"/>
    <n v="123"/>
    <n v="4.5"/>
    <n v="4.5"/>
    <s v="1.3.0"/>
    <s v="4+"/>
    <x v="0"/>
    <n v="38"/>
    <n v="5"/>
    <n v="1"/>
    <n v="1"/>
  </r>
  <r>
    <n v="2239"/>
    <n v="638143733"/>
    <s v="颲曆誘函憟質揮嚗迤蝔撣虫韐剖"/>
    <n v="34791424"/>
    <s v="USD"/>
    <n v="0"/>
    <n v="0"/>
    <x v="184"/>
    <n v="0"/>
    <n v="4.5"/>
    <n v="0"/>
    <s v="5.9.6"/>
    <s v="12+"/>
    <x v="3"/>
    <n v="38"/>
    <n v="5"/>
    <n v="2"/>
    <n v="1"/>
  </r>
  <r>
    <n v="2240"/>
    <n v="638689075"/>
    <s v="Township"/>
    <n v="175876096"/>
    <s v="USD"/>
    <n v="0"/>
    <n v="0"/>
    <x v="1583"/>
    <n v="953"/>
    <n v="4.5"/>
    <n v="4.5"/>
    <s v="4.8.0"/>
    <s v="4+"/>
    <x v="0"/>
    <n v="38"/>
    <n v="5"/>
    <n v="14"/>
    <n v="1"/>
  </r>
  <r>
    <n v="2241"/>
    <n v="638714159"/>
    <s v="Le bonheur de lire d癡s 3 ans: learn to read French"/>
    <n v="470513664"/>
    <s v="USD"/>
    <n v="3.99"/>
    <n v="1"/>
    <x v="197"/>
    <n v="0"/>
    <n v="0"/>
    <n v="0"/>
    <n v="1.5"/>
    <s v="4+"/>
    <x v="16"/>
    <n v="40"/>
    <n v="5"/>
    <n v="1"/>
    <n v="1"/>
  </r>
  <r>
    <n v="2242"/>
    <n v="638853147"/>
    <s v="Where's My Water? 2"/>
    <n v="181628928"/>
    <s v="USD"/>
    <n v="0"/>
    <n v="0"/>
    <x v="567"/>
    <n v="221"/>
    <n v="3.5"/>
    <n v="4"/>
    <s v="1.5.1"/>
    <s v="4+"/>
    <x v="0"/>
    <n v="37"/>
    <n v="5"/>
    <n v="11"/>
    <n v="1"/>
  </r>
  <r>
    <n v="2243"/>
    <n v="639219540"/>
    <s v="Werewolf Special Package"/>
    <n v="17518592"/>
    <s v="USD"/>
    <n v="3.99"/>
    <n v="1"/>
    <x v="197"/>
    <n v="0"/>
    <n v="0"/>
    <n v="0"/>
    <n v="8.6"/>
    <s v="12+"/>
    <x v="0"/>
    <n v="37"/>
    <n v="0"/>
    <n v="2"/>
    <n v="1"/>
  </r>
  <r>
    <n v="2246"/>
    <n v="639615384"/>
    <s v="Pacific Rim"/>
    <n v="695918592"/>
    <s v="USD"/>
    <n v="0.99"/>
    <n v="1"/>
    <x v="1584"/>
    <n v="277"/>
    <n v="4"/>
    <n v="4"/>
    <s v="1.9.13"/>
    <s v="9+"/>
    <x v="0"/>
    <n v="36"/>
    <n v="5"/>
    <n v="1"/>
    <n v="1"/>
  </r>
  <r>
    <n v="2247"/>
    <n v="639930688"/>
    <s v="Dumb Ways to Die"/>
    <n v="842893312"/>
    <s v="USD"/>
    <n v="0"/>
    <n v="0"/>
    <x v="1585"/>
    <n v="866"/>
    <n v="4.5"/>
    <n v="4.5"/>
    <s v="2.2.0"/>
    <s v="12+"/>
    <x v="0"/>
    <n v="40"/>
    <n v="5"/>
    <n v="1"/>
    <n v="1"/>
  </r>
  <r>
    <n v="2250"/>
    <n v="640111933"/>
    <s v="Pixel Gun 3D"/>
    <n v="1744486400"/>
    <s v="USD"/>
    <n v="0"/>
    <n v="0"/>
    <x v="1586"/>
    <n v="3493"/>
    <n v="4.5"/>
    <n v="4.5"/>
    <s v="12.1.1"/>
    <s v="12+"/>
    <x v="0"/>
    <n v="38"/>
    <n v="5"/>
    <n v="1"/>
    <n v="1"/>
  </r>
  <r>
    <n v="2251"/>
    <n v="640199958"/>
    <s v="WWDC"/>
    <n v="34959360"/>
    <s v="USD"/>
    <n v="0"/>
    <n v="0"/>
    <x v="326"/>
    <n v="7"/>
    <n v="3.5"/>
    <n v="4.5"/>
    <s v="6.0.0"/>
    <s v="4+"/>
    <x v="4"/>
    <n v="37"/>
    <n v="5"/>
    <n v="1"/>
    <n v="1"/>
  </r>
  <r>
    <n v="2253"/>
    <n v="640360962"/>
    <s v="Nextdoor"/>
    <n v="82531328"/>
    <s v="USD"/>
    <n v="0"/>
    <n v="0"/>
    <x v="1587"/>
    <n v="104"/>
    <n v="4.5"/>
    <n v="4.5"/>
    <n v="3.11"/>
    <s v="4+"/>
    <x v="9"/>
    <n v="37"/>
    <n v="0"/>
    <n v="4"/>
    <n v="1"/>
  </r>
  <r>
    <n v="2254"/>
    <n v="640364616"/>
    <s v="Terraria"/>
    <n v="126036992"/>
    <s v="USD"/>
    <n v="4.99"/>
    <n v="1"/>
    <x v="1588"/>
    <n v="11022"/>
    <n v="4.5"/>
    <n v="4.5"/>
    <s v="1.2.12785"/>
    <s v="9+"/>
    <x v="0"/>
    <n v="37"/>
    <n v="5"/>
    <n v="5"/>
    <n v="1"/>
  </r>
  <r>
    <n v="2256"/>
    <n v="640484311"/>
    <s v="AZZL"/>
    <n v="130421760"/>
    <s v="USD"/>
    <n v="2.99"/>
    <n v="1"/>
    <x v="630"/>
    <n v="84"/>
    <n v="5"/>
    <n v="4.5"/>
    <n v="1.2"/>
    <s v="4+"/>
    <x v="0"/>
    <n v="37"/>
    <n v="5"/>
    <n v="10"/>
    <n v="1"/>
  </r>
  <r>
    <n v="2257"/>
    <n v="640564761"/>
    <s v="Stop Motion Studio Pro"/>
    <n v="52312064"/>
    <s v="USD"/>
    <n v="4.99"/>
    <n v="1"/>
    <x v="1589"/>
    <n v="2"/>
    <n v="4.5"/>
    <n v="5"/>
    <s v="8.3.1"/>
    <s v="4+"/>
    <x v="14"/>
    <n v="37"/>
    <n v="5"/>
    <n v="10"/>
    <n v="1"/>
  </r>
  <r>
    <n v="2258"/>
    <n v="640702076"/>
    <s v="Sago Mini Forest Flyer"/>
    <n v="168208384"/>
    <s v="USD"/>
    <n v="2.99"/>
    <n v="1"/>
    <x v="1590"/>
    <n v="50"/>
    <n v="4.5"/>
    <n v="4.5"/>
    <n v="2.1"/>
    <s v="4+"/>
    <x v="16"/>
    <n v="38"/>
    <n v="5"/>
    <n v="1"/>
    <n v="1"/>
  </r>
  <r>
    <n v="2259"/>
    <n v="640941236"/>
    <s v="Doc McStuffins:  Time For Your Check Up!"/>
    <n v="321802240"/>
    <s v="USD"/>
    <n v="3.99"/>
    <n v="1"/>
    <x v="1591"/>
    <n v="289"/>
    <n v="3.5"/>
    <n v="3"/>
    <n v="1.1000000000000001"/>
    <s v="4+"/>
    <x v="13"/>
    <n v="40"/>
    <n v="5"/>
    <n v="1"/>
    <n v="1"/>
  </r>
  <r>
    <n v="2260"/>
    <n v="640999250"/>
    <s v="3D stereogram : Human"/>
    <n v="16596992"/>
    <s v="USD"/>
    <n v="0.99"/>
    <n v="1"/>
    <x v="314"/>
    <n v="9"/>
    <n v="4"/>
    <n v="4"/>
    <n v="1.3"/>
    <s v="17+"/>
    <x v="13"/>
    <n v="43"/>
    <n v="5"/>
    <n v="2"/>
    <n v="1"/>
  </r>
  <r>
    <n v="2261"/>
    <n v="641519483"/>
    <s v="Factory Balls"/>
    <n v="28557312"/>
    <s v="USD"/>
    <n v="0.99"/>
    <n v="1"/>
    <x v="1060"/>
    <n v="62"/>
    <n v="4.5"/>
    <n v="5"/>
    <n v="1.5"/>
    <s v="4+"/>
    <x v="0"/>
    <n v="40"/>
    <n v="5"/>
    <n v="16"/>
    <n v="1"/>
  </r>
  <r>
    <n v="2262"/>
    <n v="641900855"/>
    <s v="Tayasui Sketches"/>
    <n v="198511616"/>
    <s v="USD"/>
    <n v="0"/>
    <n v="0"/>
    <x v="1592"/>
    <n v="67"/>
    <n v="4.5"/>
    <n v="4.5"/>
    <n v="16.2"/>
    <s v="4+"/>
    <x v="1"/>
    <n v="37"/>
    <n v="5"/>
    <n v="15"/>
    <n v="1"/>
  </r>
  <r>
    <n v="2263"/>
    <n v="642064350"/>
    <s v="Spinrilla - Mixtapes For Free"/>
    <n v="40071168"/>
    <s v="USD"/>
    <n v="0"/>
    <n v="0"/>
    <x v="1593"/>
    <n v="1032"/>
    <n v="4.5"/>
    <n v="4"/>
    <s v="3.2.5"/>
    <s v="12+"/>
    <x v="6"/>
    <n v="37"/>
    <n v="0"/>
    <n v="3"/>
    <n v="1"/>
  </r>
  <r>
    <n v="2264"/>
    <n v="642091851"/>
    <s v="YY HD-憟喳乩蜓剛憸憭拍湔頧臭辣"/>
    <n v="112109568"/>
    <s v="USD"/>
    <n v="0"/>
    <n v="0"/>
    <x v="88"/>
    <n v="13"/>
    <n v="3"/>
    <n v="4.5"/>
    <s v="5.5.5"/>
    <s v="17+"/>
    <x v="13"/>
    <n v="24"/>
    <n v="5"/>
    <n v="2"/>
    <n v="1"/>
  </r>
  <r>
    <n v="2265"/>
    <n v="642821482"/>
    <s v="Angry Birds Go!"/>
    <n v="499580928"/>
    <s v="USD"/>
    <n v="0"/>
    <n v="0"/>
    <x v="1594"/>
    <n v="953"/>
    <n v="4"/>
    <n v="3.5"/>
    <s v="2.6.3"/>
    <s v="4+"/>
    <x v="0"/>
    <n v="37"/>
    <n v="5"/>
    <n v="10"/>
    <n v="1"/>
  </r>
  <r>
    <n v="2266"/>
    <n v="642831690"/>
    <s v="Jigsaw Puzzle Collection HD"/>
    <n v="86220800"/>
    <s v="USD"/>
    <n v="0"/>
    <n v="0"/>
    <x v="1595"/>
    <n v="2371"/>
    <n v="4.5"/>
    <n v="4.5"/>
    <s v="1.2.4"/>
    <s v="12+"/>
    <x v="0"/>
    <n v="24"/>
    <n v="5"/>
    <n v="2"/>
    <n v="1"/>
  </r>
  <r>
    <n v="2267"/>
    <n v="643165438"/>
    <s v="Stellarium Mobile Sky Map"/>
    <n v="54294528"/>
    <s v="USD"/>
    <n v="2.99"/>
    <n v="1"/>
    <x v="68"/>
    <n v="10"/>
    <n v="3.5"/>
    <n v="3.5"/>
    <n v="1.23"/>
    <s v="4+"/>
    <x v="16"/>
    <n v="43"/>
    <n v="5"/>
    <n v="0"/>
    <n v="1"/>
  </r>
  <r>
    <n v="2268"/>
    <n v="643496868"/>
    <s v="Hangouts"/>
    <n v="94750720"/>
    <s v="USD"/>
    <n v="0"/>
    <n v="0"/>
    <x v="1596"/>
    <n v="0"/>
    <n v="4"/>
    <n v="0"/>
    <s v="16.0.0"/>
    <s v="4+"/>
    <x v="9"/>
    <n v="37"/>
    <n v="5"/>
    <n v="34"/>
    <n v="1"/>
  </r>
  <r>
    <n v="2270"/>
    <n v="643791032"/>
    <s v="Quizduell"/>
    <n v="118291456"/>
    <s v="USD"/>
    <n v="0"/>
    <n v="0"/>
    <x v="456"/>
    <n v="0"/>
    <n v="2.5"/>
    <n v="0"/>
    <s v="6.5.1"/>
    <s v="4+"/>
    <x v="0"/>
    <n v="37"/>
    <n v="5"/>
    <n v="22"/>
    <n v="1"/>
  </r>
  <r>
    <n v="2271"/>
    <n v="643857704"/>
    <s v="Walk for a Dog"/>
    <n v="63271936"/>
    <s v="USD"/>
    <n v="0"/>
    <n v="0"/>
    <x v="1597"/>
    <n v="22"/>
    <n v="3"/>
    <n v="3.5"/>
    <s v="3.3.0"/>
    <s v="4+"/>
    <x v="12"/>
    <n v="23"/>
    <n v="0"/>
    <n v="1"/>
    <n v="1"/>
  </r>
  <r>
    <n v="2272"/>
    <n v="644077827"/>
    <s v="Galileo Organ"/>
    <n v="41422848"/>
    <s v="USD"/>
    <n v="9.99"/>
    <n v="1"/>
    <x v="898"/>
    <n v="36"/>
    <n v="5"/>
    <n v="5"/>
    <n v="3"/>
    <s v="4+"/>
    <x v="6"/>
    <n v="24"/>
    <n v="5"/>
    <n v="1"/>
    <n v="1"/>
  </r>
  <r>
    <n v="2273"/>
    <n v="644106186"/>
    <s v="LiveTunes - Live Concert Music Player"/>
    <n v="128413696"/>
    <s v="USD"/>
    <n v="0.99"/>
    <n v="1"/>
    <x v="131"/>
    <n v="20"/>
    <n v="4.5"/>
    <n v="4.5"/>
    <n v="3.1"/>
    <s v="4+"/>
    <x v="6"/>
    <n v="37"/>
    <n v="5"/>
    <n v="5"/>
    <n v="1"/>
  </r>
  <r>
    <n v="2274"/>
    <n v="644245630"/>
    <s v="Pronoun Fill-In Super Fun Deck"/>
    <n v="133537792"/>
    <s v="USD"/>
    <n v="5.99"/>
    <n v="1"/>
    <x v="295"/>
    <n v="0"/>
    <n v="4"/>
    <n v="0"/>
    <n v="3.8"/>
    <s v="4+"/>
    <x v="16"/>
    <n v="37"/>
    <n v="5"/>
    <n v="1"/>
    <n v="1"/>
  </r>
  <r>
    <n v="2275"/>
    <n v="645384141"/>
    <s v="Cachly - Simple and powerful Geocaching for iPhone"/>
    <n v="25072640"/>
    <s v="USD"/>
    <n v="4.99"/>
    <n v="1"/>
    <x v="1565"/>
    <n v="101"/>
    <n v="4.5"/>
    <n v="4.5"/>
    <s v="2.0.3"/>
    <s v="4+"/>
    <x v="15"/>
    <n v="37"/>
    <n v="0"/>
    <n v="9"/>
    <n v="1"/>
  </r>
  <r>
    <n v="2276"/>
    <n v="645422116"/>
    <s v="Alizay, pirate girl"/>
    <n v="186402816"/>
    <s v="USD"/>
    <n v="2.99"/>
    <n v="1"/>
    <x v="823"/>
    <n v="1"/>
    <n v="4.5"/>
    <n v="4"/>
    <s v="4.0.2"/>
    <s v="4+"/>
    <x v="20"/>
    <n v="40"/>
    <n v="5"/>
    <n v="2"/>
    <n v="1"/>
  </r>
  <r>
    <n v="2277"/>
    <n v="645675002"/>
    <s v="Formula Cartoon All-Stars  Crazy Cart Racing with Your Favorite Cartoon Network Characters"/>
    <n v="927440896"/>
    <s v="USD"/>
    <n v="2.99"/>
    <n v="1"/>
    <x v="386"/>
    <n v="162"/>
    <n v="4"/>
    <n v="4"/>
    <n v="3.5"/>
    <s v="4+"/>
    <x v="0"/>
    <n v="43"/>
    <n v="4"/>
    <n v="1"/>
    <n v="1"/>
  </r>
  <r>
    <n v="2278"/>
    <n v="645682444"/>
    <s v="Verizon Cloud"/>
    <n v="104749056"/>
    <s v="USD"/>
    <n v="0"/>
    <n v="0"/>
    <x v="1598"/>
    <n v="409"/>
    <n v="4.5"/>
    <n v="4.5"/>
    <s v="17.2.4"/>
    <s v="4+"/>
    <x v="1"/>
    <n v="37"/>
    <n v="5"/>
    <n v="1"/>
    <n v="1"/>
  </r>
  <r>
    <n v="2279"/>
    <n v="645704840"/>
    <s v="Solitaire Deluxe簧 Social - Classic, Spider, more"/>
    <n v="112141312"/>
    <s v="USD"/>
    <n v="0"/>
    <n v="0"/>
    <x v="1599"/>
    <n v="93"/>
    <n v="4.5"/>
    <n v="4.5"/>
    <s v="3.5.1"/>
    <s v="4+"/>
    <x v="0"/>
    <n v="37"/>
    <n v="5"/>
    <n v="1"/>
    <n v="1"/>
  </r>
  <r>
    <n v="2280"/>
    <n v="645705454"/>
    <s v="Evil Apples: A Filthy Adult Card &amp; Party Game"/>
    <n v="126050304"/>
    <s v="USD"/>
    <n v="0"/>
    <n v="0"/>
    <x v="1600"/>
    <n v="2938"/>
    <n v="4.5"/>
    <n v="4.5"/>
    <s v="1.9.23"/>
    <s v="17+"/>
    <x v="0"/>
    <n v="37"/>
    <n v="5"/>
    <n v="1"/>
    <n v="1"/>
  </r>
  <r>
    <n v="2281"/>
    <n v="645746786"/>
    <s v="Word Swag - Cool fonts &amp; typography generator"/>
    <n v="112843776"/>
    <s v="USD"/>
    <n v="4.99"/>
    <n v="1"/>
    <x v="1601"/>
    <n v="1840"/>
    <n v="5"/>
    <n v="4.5"/>
    <s v="2.1.5"/>
    <s v="4+"/>
    <x v="14"/>
    <n v="38"/>
    <n v="5"/>
    <n v="1"/>
    <n v="1"/>
  </r>
  <r>
    <n v="2283"/>
    <n v="645794505"/>
    <s v="EasyCost - Expense Tracker and Money organizer"/>
    <n v="9694208"/>
    <s v="USD"/>
    <n v="0.99"/>
    <n v="1"/>
    <x v="1602"/>
    <n v="21"/>
    <n v="4.5"/>
    <n v="4.5"/>
    <s v="1.6.6"/>
    <s v="4+"/>
    <x v="5"/>
    <n v="38"/>
    <n v="0"/>
    <n v="4"/>
    <n v="1"/>
  </r>
  <r>
    <n v="2284"/>
    <n v="645797558"/>
    <s v="Hero Emblems"/>
    <n v="144809984"/>
    <s v="USD"/>
    <n v="3.99"/>
    <n v="1"/>
    <x v="1603"/>
    <n v="289"/>
    <n v="4.5"/>
    <n v="4.5"/>
    <n v="1.06"/>
    <s v="12+"/>
    <x v="0"/>
    <n v="40"/>
    <n v="5"/>
    <n v="7"/>
    <n v="1"/>
  </r>
  <r>
    <n v="2285"/>
    <n v="645859810"/>
    <s v="Angry Birds Star Wars II"/>
    <n v="226834432"/>
    <s v="USD"/>
    <n v="0"/>
    <n v="0"/>
    <x v="1604"/>
    <n v="64"/>
    <n v="4.5"/>
    <n v="4.5"/>
    <s v="1.9.22"/>
    <s v="4+"/>
    <x v="0"/>
    <n v="37"/>
    <n v="5"/>
    <n v="1"/>
    <n v="1"/>
  </r>
  <r>
    <n v="2287"/>
    <n v="645949180"/>
    <s v="Jelly Splash"/>
    <n v="138738688"/>
    <s v="USD"/>
    <n v="0"/>
    <n v="0"/>
    <x v="1605"/>
    <n v="14"/>
    <n v="4"/>
    <n v="3.5"/>
    <s v="3.13.0"/>
    <s v="4+"/>
    <x v="0"/>
    <n v="38"/>
    <n v="5"/>
    <n v="19"/>
    <n v="1"/>
  </r>
  <r>
    <n v="2288"/>
    <n v="646100661"/>
    <s v="AOL: News, Email, Weather &amp; Video"/>
    <n v="85273600"/>
    <s v="USD"/>
    <n v="0"/>
    <n v="0"/>
    <x v="1606"/>
    <n v="0"/>
    <n v="4"/>
    <n v="0"/>
    <s v="4.6.6"/>
    <s v="12+"/>
    <x v="19"/>
    <n v="37"/>
    <n v="5"/>
    <n v="3"/>
    <n v="1"/>
  </r>
  <r>
    <n v="2289"/>
    <n v="646436754"/>
    <s v="Machines at War 3 RTS"/>
    <n v="191706112"/>
    <s v="USD"/>
    <n v="6.99"/>
    <n v="1"/>
    <x v="1607"/>
    <n v="96"/>
    <n v="4.5"/>
    <n v="5"/>
    <n v="2.1"/>
    <s v="17+"/>
    <x v="0"/>
    <n v="40"/>
    <n v="5"/>
    <n v="10"/>
    <n v="1"/>
  </r>
  <r>
    <n v="2290"/>
    <n v="646489967"/>
    <s v="Castle of Illusion Starring Mickey Mouse"/>
    <n v="555233280"/>
    <s v="USD"/>
    <n v="4.99"/>
    <n v="1"/>
    <x v="1608"/>
    <n v="852"/>
    <n v="3.5"/>
    <n v="3.5"/>
    <n v="1"/>
    <s v="9+"/>
    <x v="0"/>
    <n v="35"/>
    <n v="5"/>
    <n v="6"/>
    <n v="1"/>
  </r>
  <r>
    <n v="2291"/>
    <n v="646504584"/>
    <s v="Ruler and Compass Geometry"/>
    <n v="24403968"/>
    <s v="USD"/>
    <n v="0.99"/>
    <n v="1"/>
    <x v="1068"/>
    <n v="2"/>
    <n v="3.5"/>
    <n v="3.5"/>
    <n v="1.1000000000000001"/>
    <s v="4+"/>
    <x v="16"/>
    <n v="26"/>
    <n v="4"/>
    <n v="16"/>
    <n v="1"/>
  </r>
  <r>
    <n v="2292"/>
    <n v="646619812"/>
    <s v="OnCamera"/>
    <n v="94908416"/>
    <s v="USD"/>
    <n v="0"/>
    <n v="0"/>
    <x v="1609"/>
    <n v="12"/>
    <n v="2.5"/>
    <n v="3.5"/>
    <s v="1.6.3"/>
    <s v="4+"/>
    <x v="17"/>
    <n v="37"/>
    <n v="1"/>
    <n v="1"/>
    <n v="1"/>
  </r>
  <r>
    <n v="2294"/>
    <n v="647554947"/>
    <s v="Clone Magic"/>
    <n v="18268160"/>
    <s v="USD"/>
    <n v="1.99"/>
    <n v="1"/>
    <x v="520"/>
    <n v="79"/>
    <n v="4"/>
    <n v="4"/>
    <s v="3.0.1"/>
    <s v="4+"/>
    <x v="14"/>
    <n v="40"/>
    <n v="5"/>
    <n v="1"/>
    <n v="1"/>
  </r>
  <r>
    <n v="2295"/>
    <n v="647594931"/>
    <s v="Monogram - Wallpaper &amp; Backgrounds Maker HD DIY with Glitter Themes"/>
    <n v="85420032"/>
    <s v="USD"/>
    <n v="0"/>
    <n v="0"/>
    <x v="1610"/>
    <n v="693"/>
    <n v="4.5"/>
    <n v="3.5"/>
    <s v="4.5.1"/>
    <s v="4+"/>
    <x v="17"/>
    <n v="37"/>
    <n v="4"/>
    <n v="8"/>
    <n v="1"/>
  </r>
  <r>
    <n v="2296"/>
    <n v="647804489"/>
    <s v="Solitaire "/>
    <n v="103740416"/>
    <s v="USD"/>
    <n v="0"/>
    <n v="0"/>
    <x v="1611"/>
    <n v="161"/>
    <n v="4.5"/>
    <n v="4.5"/>
    <s v="3.5.2"/>
    <s v="4+"/>
    <x v="0"/>
    <n v="37"/>
    <n v="5"/>
    <n v="15"/>
    <n v="1"/>
  </r>
  <r>
    <n v="2297"/>
    <n v="648019675"/>
    <s v="D&amp;D Lords of Waterdeep"/>
    <n v="563081216"/>
    <s v="USD"/>
    <n v="6.99"/>
    <n v="1"/>
    <x v="1612"/>
    <n v="545"/>
    <n v="4.5"/>
    <n v="4.5"/>
    <s v="1.2.4"/>
    <s v="9+"/>
    <x v="0"/>
    <n v="43"/>
    <n v="5"/>
    <n v="1"/>
    <n v="1"/>
  </r>
  <r>
    <n v="2298"/>
    <n v="648228242"/>
    <s v="曉漲韐游HD"/>
    <n v="106000384"/>
    <s v="USD"/>
    <n v="0"/>
    <n v="0"/>
    <x v="1613"/>
    <n v="366"/>
    <n v="3.5"/>
    <n v="4"/>
    <s v="6.8.0"/>
    <s v="17+"/>
    <x v="9"/>
    <n v="24"/>
    <n v="3"/>
    <n v="1"/>
    <n v="1"/>
  </r>
  <r>
    <n v="2299"/>
    <n v="648668184"/>
    <s v="Happy Wheels"/>
    <n v="38466560"/>
    <s v="USD"/>
    <n v="0"/>
    <n v="0"/>
    <x v="1614"/>
    <n v="5645"/>
    <n v="4.5"/>
    <n v="4.5"/>
    <s v="1.0.6"/>
    <s v="17+"/>
    <x v="0"/>
    <n v="38"/>
    <n v="5"/>
    <n v="1"/>
    <n v="1"/>
  </r>
  <r>
    <n v="2301"/>
    <n v="648862644"/>
    <s v="Videon - Video Camera and Editor with Zoom, Pause, Effects, Filters"/>
    <n v="11747328"/>
    <s v="USD"/>
    <n v="4.99"/>
    <n v="1"/>
    <x v="729"/>
    <n v="180"/>
    <n v="4.5"/>
    <n v="4"/>
    <n v="2.11"/>
    <s v="4+"/>
    <x v="14"/>
    <n v="38"/>
    <n v="5"/>
    <n v="11"/>
    <n v="1"/>
  </r>
  <r>
    <n v="2302"/>
    <n v="648998642"/>
    <s v="Pan Book 1: The Fearless Beribolt"/>
    <n v="915262464"/>
    <s v="USD"/>
    <n v="5.99"/>
    <n v="1"/>
    <x v="276"/>
    <n v="3"/>
    <n v="4.5"/>
    <n v="4.5"/>
    <s v="5.4.1"/>
    <s v="4+"/>
    <x v="20"/>
    <n v="37"/>
    <n v="5"/>
    <n v="1"/>
    <n v="1"/>
  </r>
  <r>
    <n v="2303"/>
    <n v="649181106"/>
    <s v="Dr. Panda Handyman"/>
    <n v="138967040"/>
    <s v="USD"/>
    <n v="2.99"/>
    <n v="1"/>
    <x v="1615"/>
    <n v="12"/>
    <n v="4"/>
    <n v="4"/>
    <n v="1.3"/>
    <s v="4+"/>
    <x v="16"/>
    <n v="40"/>
    <n v="5"/>
    <n v="18"/>
    <n v="1"/>
  </r>
  <r>
    <n v="2304"/>
    <n v="649202100"/>
    <s v="Authentic Weather"/>
    <n v="23582720"/>
    <s v="USD"/>
    <n v="1.99"/>
    <n v="1"/>
    <x v="1616"/>
    <n v="30"/>
    <n v="3"/>
    <n v="3"/>
    <n v="4.0999999999999996"/>
    <s v="12+"/>
    <x v="2"/>
    <n v="37"/>
    <n v="2"/>
    <n v="1"/>
    <n v="1"/>
  </r>
  <r>
    <n v="2305"/>
    <n v="649246860"/>
    <s v="NOAA World Radar  Rain, Hurricanes &amp; Weather"/>
    <n v="59233280"/>
    <s v="USD"/>
    <n v="2.99"/>
    <n v="1"/>
    <x v="942"/>
    <n v="8"/>
    <n v="4"/>
    <n v="5"/>
    <s v="3.2.3"/>
    <s v="4+"/>
    <x v="2"/>
    <n v="37"/>
    <n v="5"/>
    <n v="14"/>
    <n v="1"/>
  </r>
  <r>
    <n v="2308"/>
    <n v="649820448"/>
    <s v="Stock Market Pro: Stock Trading, Charts &amp; Alerts"/>
    <n v="77472768"/>
    <s v="USD"/>
    <n v="5.99"/>
    <n v="1"/>
    <x v="1303"/>
    <n v="8"/>
    <n v="3.5"/>
    <n v="2.5"/>
    <n v="2023"/>
    <s v="4+"/>
    <x v="5"/>
    <n v="37"/>
    <n v="1"/>
    <n v="1"/>
    <n v="1"/>
  </r>
  <r>
    <n v="2309"/>
    <n v="649822618"/>
    <s v="Craft your games! - Createrria 2"/>
    <n v="449130496"/>
    <s v="USD"/>
    <n v="0"/>
    <n v="0"/>
    <x v="288"/>
    <n v="177"/>
    <n v="4"/>
    <n v="4"/>
    <s v="2.0.6"/>
    <s v="4+"/>
    <x v="0"/>
    <n v="40"/>
    <n v="5"/>
    <n v="1"/>
    <n v="1"/>
  </r>
  <r>
    <n v="2310"/>
    <n v="649983655"/>
    <s v="Sniper Shooter Pro by Fun Games For Free"/>
    <n v="110870528"/>
    <s v="USD"/>
    <n v="0.99"/>
    <n v="1"/>
    <x v="1617"/>
    <n v="95"/>
    <n v="5"/>
    <n v="5"/>
    <n v="4.9000000000000004"/>
    <s v="17+"/>
    <x v="0"/>
    <n v="40"/>
    <n v="5"/>
    <n v="1"/>
    <n v="1"/>
  </r>
  <r>
    <n v="2311"/>
    <n v="650276551"/>
    <s v="Seven - 7 Minute Workout Training Challenge"/>
    <n v="142803968"/>
    <s v="USD"/>
    <n v="0"/>
    <n v="0"/>
    <x v="1618"/>
    <n v="9"/>
    <n v="4.5"/>
    <n v="4"/>
    <s v="5.1.1"/>
    <s v="4+"/>
    <x v="12"/>
    <n v="37"/>
    <n v="5"/>
    <n v="8"/>
    <n v="1"/>
  </r>
  <r>
    <n v="2312"/>
    <n v="650645305"/>
    <s v="Quiver - 3D Coloring App"/>
    <n v="183631872"/>
    <s v="USD"/>
    <n v="0"/>
    <n v="0"/>
    <x v="1619"/>
    <n v="16"/>
    <n v="3.5"/>
    <n v="4"/>
    <n v="3.15"/>
    <s v="4+"/>
    <x v="13"/>
    <n v="38"/>
    <n v="5"/>
    <n v="1"/>
    <n v="1"/>
  </r>
  <r>
    <n v="2313"/>
    <n v="650684932"/>
    <s v="OBD Fusion - OBD2 vehicle scan tool &amp; diagnostics"/>
    <n v="78813184"/>
    <s v="USD"/>
    <n v="9.99"/>
    <n v="1"/>
    <x v="1620"/>
    <n v="35"/>
    <n v="4"/>
    <n v="4.5"/>
    <s v="4.0.1"/>
    <s v="4+"/>
    <x v="8"/>
    <n v="37"/>
    <n v="5"/>
    <n v="1"/>
    <n v="1"/>
  </r>
  <r>
    <n v="2314"/>
    <n v="650715760"/>
    <s v="LetterGlow - Graphic Design &amp; Photo Editing"/>
    <n v="125425664"/>
    <s v="USD"/>
    <n v="2.99"/>
    <n v="1"/>
    <x v="1427"/>
    <n v="32"/>
    <n v="4"/>
    <n v="4.5"/>
    <s v="2.2.6"/>
    <s v="4+"/>
    <x v="14"/>
    <n v="37"/>
    <n v="0"/>
    <n v="9"/>
    <n v="1"/>
  </r>
  <r>
    <n v="2315"/>
    <n v="651209536"/>
    <s v="Battle Camp HD - Collect &amp; Evolve Your Monsters"/>
    <n v="335650816"/>
    <s v="USD"/>
    <n v="0"/>
    <n v="0"/>
    <x v="1621"/>
    <n v="34"/>
    <n v="4.5"/>
    <n v="4"/>
    <n v="4.1100000000000003"/>
    <s v="4+"/>
    <x v="0"/>
    <n v="24"/>
    <n v="5"/>
    <n v="20"/>
    <n v="1"/>
  </r>
  <r>
    <n v="2316"/>
    <n v="651277515"/>
    <s v="Sabres of Infinity"/>
    <n v="41937920"/>
    <s v="USD"/>
    <n v="2.99"/>
    <n v="1"/>
    <x v="449"/>
    <n v="57"/>
    <n v="4.5"/>
    <n v="4.5"/>
    <s v="1.5.0"/>
    <s v="12+"/>
    <x v="0"/>
    <n v="38"/>
    <n v="5"/>
    <n v="1"/>
    <n v="1"/>
  </r>
  <r>
    <n v="2317"/>
    <n v="651309421"/>
    <s v="FollowMeter for Instagram - Followers Tracking"/>
    <n v="11819008"/>
    <s v="USD"/>
    <n v="0"/>
    <n v="0"/>
    <x v="1622"/>
    <n v="172"/>
    <n v="4.5"/>
    <n v="4.5"/>
    <n v="3.6"/>
    <s v="4+"/>
    <x v="9"/>
    <n v="37"/>
    <n v="0"/>
    <n v="1"/>
    <n v="1"/>
  </r>
  <r>
    <n v="2318"/>
    <n v="651323845"/>
    <s v="箇巨頧衣巨掃頧衣巨憸拇 for 楝12306"/>
    <n v="21944320"/>
    <s v="USD"/>
    <n v="0"/>
    <n v="0"/>
    <x v="928"/>
    <n v="74"/>
    <n v="5"/>
    <n v="5"/>
    <s v="7.3.5"/>
    <s v="4+"/>
    <x v="8"/>
    <n v="38"/>
    <n v="5"/>
    <n v="2"/>
    <n v="1"/>
  </r>
  <r>
    <n v="2319"/>
    <n v="651510680"/>
    <s v="Trivia Crack"/>
    <n v="265484288"/>
    <s v="USD"/>
    <n v="0"/>
    <n v="0"/>
    <x v="1623"/>
    <n v="34"/>
    <n v="4.5"/>
    <n v="3.5"/>
    <n v="2.4"/>
    <s v="4+"/>
    <x v="0"/>
    <n v="37"/>
    <n v="5"/>
    <n v="26"/>
    <n v="1"/>
  </r>
  <r>
    <n v="2320"/>
    <n v="651978174"/>
    <s v="Construction Simulator 2014"/>
    <n v="395522048"/>
    <s v="USD"/>
    <n v="0.99"/>
    <n v="1"/>
    <x v="1624"/>
    <n v="984"/>
    <n v="4"/>
    <n v="4"/>
    <n v="1.04"/>
    <s v="4+"/>
    <x v="0"/>
    <n v="36"/>
    <n v="5"/>
    <n v="18"/>
    <n v="1"/>
  </r>
  <r>
    <n v="2321"/>
    <n v="652039347"/>
    <s v="Princess Salon - Girls Makeup, Dressup and Makeover Games"/>
    <n v="53260288"/>
    <s v="USD"/>
    <n v="0"/>
    <n v="0"/>
    <x v="1625"/>
    <n v="1014"/>
    <n v="4"/>
    <n v="4"/>
    <n v="1.2"/>
    <s v="4+"/>
    <x v="0"/>
    <n v="43"/>
    <n v="5"/>
    <n v="1"/>
    <n v="1"/>
  </r>
  <r>
    <n v="2322"/>
    <n v="652077009"/>
    <s v="Toca Builders"/>
    <n v="87713792"/>
    <s v="USD"/>
    <n v="2.99"/>
    <n v="1"/>
    <x v="1626"/>
    <n v="114"/>
    <n v="4.5"/>
    <n v="4"/>
    <s v="1.0.5"/>
    <s v="4+"/>
    <x v="16"/>
    <n v="40"/>
    <n v="5"/>
    <n v="18"/>
    <n v="1"/>
  </r>
  <r>
    <n v="2323"/>
    <n v="652138155"/>
    <s v="Ice Fishing Derby Premium"/>
    <n v="30641152"/>
    <s v="USD"/>
    <n v="2.99"/>
    <n v="1"/>
    <x v="1328"/>
    <n v="2"/>
    <n v="4"/>
    <n v="4"/>
    <n v="1.1100000000000001"/>
    <s v="4+"/>
    <x v="0"/>
    <n v="40"/>
    <n v="3"/>
    <n v="1"/>
    <n v="1"/>
  </r>
  <r>
    <n v="2324"/>
    <n v="652945710"/>
    <s v="100 PICS Quiz - guess the picture trivia games"/>
    <n v="67786752"/>
    <s v="USD"/>
    <n v="0"/>
    <n v="0"/>
    <x v="1627"/>
    <n v="44"/>
    <n v="4.5"/>
    <n v="4.5"/>
    <n v="2.5"/>
    <s v="4+"/>
    <x v="0"/>
    <n v="37"/>
    <n v="5"/>
    <n v="7"/>
    <n v="1"/>
  </r>
  <r>
    <n v="2325"/>
    <n v="653031147"/>
    <s v="WaterMinder簧"/>
    <n v="94605312"/>
    <s v="USD"/>
    <n v="2.99"/>
    <n v="1"/>
    <x v="1628"/>
    <n v="176"/>
    <n v="4.5"/>
    <n v="4.5"/>
    <n v="3.2"/>
    <s v="4+"/>
    <x v="12"/>
    <n v="37"/>
    <n v="4"/>
    <n v="14"/>
    <n v="1"/>
  </r>
  <r>
    <n v="2326"/>
    <n v="653146633"/>
    <s v="2016 U.S. Open Golf Championship for iPad"/>
    <n v="146871296"/>
    <s v="USD"/>
    <n v="0"/>
    <n v="0"/>
    <x v="1629"/>
    <n v="24"/>
    <n v="2.5"/>
    <n v="1.5"/>
    <s v="4.0.127"/>
    <s v="4+"/>
    <x v="10"/>
    <n v="24"/>
    <n v="4"/>
    <n v="1"/>
    <n v="1"/>
  </r>
  <r>
    <n v="2327"/>
    <n v="653298682"/>
    <s v="Kanvas - Express Yourself"/>
    <n v="222722048"/>
    <s v="USD"/>
    <n v="0"/>
    <n v="0"/>
    <x v="1630"/>
    <n v="0"/>
    <n v="4.5"/>
    <n v="0"/>
    <n v="6.3"/>
    <s v="9+"/>
    <x v="14"/>
    <n v="37"/>
    <n v="0"/>
    <n v="30"/>
    <n v="1"/>
  </r>
  <r>
    <n v="2330"/>
    <n v="653384976"/>
    <s v="憌--箸啁瘣"/>
    <n v="143166464"/>
    <s v="USD"/>
    <n v="0"/>
    <n v="0"/>
    <x v="197"/>
    <n v="0"/>
    <n v="0"/>
    <n v="0"/>
    <s v="4.18.0"/>
    <s v="17+"/>
    <x v="17"/>
    <n v="37"/>
    <n v="0"/>
    <n v="1"/>
    <n v="1"/>
  </r>
  <r>
    <n v="2331"/>
    <n v="653453499"/>
    <s v="Yoga.com: 300 Poses &amp; Video Classes"/>
    <n v="51133440"/>
    <s v="USD"/>
    <n v="3.99"/>
    <n v="1"/>
    <x v="1631"/>
    <n v="11"/>
    <n v="4.5"/>
    <n v="3.5"/>
    <n v="3.1"/>
    <s v="4+"/>
    <x v="12"/>
    <n v="37"/>
    <n v="5"/>
    <n v="6"/>
    <n v="1"/>
  </r>
  <r>
    <n v="2332"/>
    <n v="653508448"/>
    <s v="Monster Legends RPG - War, Fight &amp; Heroes Game"/>
    <n v="170844160"/>
    <s v="USD"/>
    <n v="0"/>
    <n v="0"/>
    <x v="1632"/>
    <n v="365"/>
    <n v="4.5"/>
    <n v="5"/>
    <s v="5.2.3"/>
    <s v="9+"/>
    <x v="0"/>
    <n v="38"/>
    <n v="5"/>
    <n v="12"/>
    <n v="1"/>
  </r>
  <r>
    <n v="2333"/>
    <n v="653967729"/>
    <s v="Charades!"/>
    <n v="44654592"/>
    <s v="USD"/>
    <n v="0"/>
    <n v="0"/>
    <x v="1633"/>
    <n v="129"/>
    <n v="4.5"/>
    <n v="4"/>
    <s v="2.5.1"/>
    <s v="4+"/>
    <x v="0"/>
    <n v="40"/>
    <n v="1"/>
    <n v="1"/>
    <n v="1"/>
  </r>
  <r>
    <n v="2334"/>
    <n v="654662054"/>
    <s v="Procraster - Overcome Procrastination"/>
    <n v="19279872"/>
    <s v="USD"/>
    <n v="1.99"/>
    <n v="1"/>
    <x v="1425"/>
    <n v="71"/>
    <n v="4"/>
    <n v="4"/>
    <s v="1.3.1"/>
    <s v="4+"/>
    <x v="1"/>
    <n v="37"/>
    <n v="5"/>
    <n v="2"/>
    <n v="1"/>
  </r>
  <r>
    <n v="2335"/>
    <n v="654810212"/>
    <s v="Freeletics Bodyweight - Workouts and Training"/>
    <n v="103856128"/>
    <s v="USD"/>
    <n v="0"/>
    <n v="0"/>
    <x v="1634"/>
    <n v="18"/>
    <n v="4.5"/>
    <n v="4"/>
    <n v="4.9000000000000004"/>
    <s v="4+"/>
    <x v="12"/>
    <n v="37"/>
    <n v="5"/>
    <n v="8"/>
    <n v="1"/>
  </r>
  <r>
    <n v="2337"/>
    <n v="654898029"/>
    <s v="Weaphones WW2: Firearms Simulator"/>
    <n v="62558208"/>
    <s v="USD"/>
    <n v="2.99"/>
    <n v="1"/>
    <x v="1635"/>
    <n v="129"/>
    <n v="5"/>
    <n v="4.5"/>
    <s v="1.5.0"/>
    <s v="12+"/>
    <x v="0"/>
    <n v="43"/>
    <n v="5"/>
    <n v="16"/>
    <n v="1"/>
  </r>
  <r>
    <n v="2338"/>
    <n v="655619282"/>
    <s v="Call of Duty簧: Strike Team"/>
    <n v="1790959616"/>
    <s v="USD"/>
    <n v="6.99"/>
    <n v="1"/>
    <x v="1636"/>
    <n v="2662"/>
    <n v="4"/>
    <n v="4.5"/>
    <s v="1.4.0"/>
    <s v="17+"/>
    <x v="0"/>
    <n v="39"/>
    <n v="5"/>
    <n v="5"/>
    <n v="1"/>
  </r>
  <r>
    <n v="2339"/>
    <n v="655749677"/>
    <s v="Breach &amp; Clear"/>
    <n v="1015242752"/>
    <s v="USD"/>
    <n v="3.99"/>
    <n v="1"/>
    <x v="1637"/>
    <n v="665"/>
    <n v="4.5"/>
    <n v="4.5"/>
    <s v="2.3.0"/>
    <s v="17+"/>
    <x v="0"/>
    <n v="39"/>
    <n v="5"/>
    <n v="1"/>
    <n v="1"/>
  </r>
  <r>
    <n v="2340"/>
    <n v="655890150"/>
    <s v="Screens - Remote Desktop, VNC, Screen Sharing"/>
    <n v="43640832"/>
    <s v="USD"/>
    <n v="19.989999999999998"/>
    <n v="1"/>
    <x v="1638"/>
    <n v="15"/>
    <n v="4"/>
    <n v="4.5"/>
    <s v="4.4.1"/>
    <s v="4+"/>
    <x v="1"/>
    <n v="37"/>
    <n v="5"/>
    <n v="11"/>
    <n v="1"/>
  </r>
  <r>
    <n v="2341"/>
    <n v="655903467"/>
    <s v="Background Player Pro for Cloud Platforms"/>
    <n v="51890176"/>
    <s v="USD"/>
    <n v="2.99"/>
    <n v="1"/>
    <x v="1639"/>
    <n v="17"/>
    <n v="4"/>
    <n v="4.5"/>
    <n v="3.7"/>
    <s v="17+"/>
    <x v="1"/>
    <n v="40"/>
    <n v="5"/>
    <n v="54"/>
    <n v="1"/>
  </r>
  <r>
    <n v="2342"/>
    <n v="656163700"/>
    <s v="Icebreaker: A Viking Voyage"/>
    <n v="60375040"/>
    <s v="USD"/>
    <n v="0.99"/>
    <n v="1"/>
    <x v="1640"/>
    <n v="52"/>
    <n v="4.5"/>
    <n v="4.5"/>
    <s v="1.3.0"/>
    <s v="9+"/>
    <x v="0"/>
    <n v="43"/>
    <n v="0"/>
    <n v="1"/>
    <n v="1"/>
  </r>
  <r>
    <n v="2343"/>
    <n v="656176278"/>
    <s v="Modern Combat 5 : The Multiplayer eSports Shooter"/>
    <n v="1271361536"/>
    <s v="USD"/>
    <n v="0"/>
    <n v="0"/>
    <x v="1641"/>
    <n v="763"/>
    <n v="4.5"/>
    <n v="4"/>
    <s v="2.5.0"/>
    <s v="17+"/>
    <x v="0"/>
    <n v="37"/>
    <n v="5"/>
    <n v="15"/>
    <n v="1"/>
  </r>
  <r>
    <n v="2345"/>
    <n v="656723874"/>
    <s v="Home - A Unique Horror Adventure"/>
    <n v="49221632"/>
    <s v="USD"/>
    <n v="2.99"/>
    <n v="1"/>
    <x v="307"/>
    <n v="35"/>
    <n v="3.5"/>
    <n v="3.5"/>
    <s v="1.5.4"/>
    <s v="12+"/>
    <x v="0"/>
    <n v="43"/>
    <n v="5"/>
    <n v="1"/>
    <n v="1"/>
  </r>
  <r>
    <n v="2346"/>
    <n v="656773485"/>
    <s v="BlackOut: Bring the color back in the sky"/>
    <n v="170045440"/>
    <s v="USD"/>
    <n v="2.99"/>
    <n v="1"/>
    <x v="1642"/>
    <n v="96"/>
    <n v="4"/>
    <n v="4"/>
    <n v="1.07"/>
    <s v="4+"/>
    <x v="0"/>
    <n v="43"/>
    <n v="5"/>
    <n v="1"/>
    <n v="1"/>
  </r>
  <r>
    <n v="2347"/>
    <n v="656951157"/>
    <s v="LIMBO"/>
    <n v="135050240"/>
    <s v="USD"/>
    <n v="4.99"/>
    <n v="1"/>
    <x v="1643"/>
    <n v="319"/>
    <n v="4.5"/>
    <n v="4.5"/>
    <s v="1.1.15"/>
    <s v="12+"/>
    <x v="0"/>
    <n v="37"/>
    <n v="5"/>
    <n v="13"/>
    <n v="1"/>
  </r>
  <r>
    <n v="2348"/>
    <n v="656971078"/>
    <s v="Episode - Choose Your Story"/>
    <n v="182361088"/>
    <s v="USD"/>
    <n v="0"/>
    <n v="0"/>
    <x v="1644"/>
    <n v="713"/>
    <n v="4.5"/>
    <n v="4.5"/>
    <n v="6.2"/>
    <s v="12+"/>
    <x v="0"/>
    <n v="38"/>
    <n v="5"/>
    <n v="1"/>
    <n v="1"/>
  </r>
  <r>
    <n v="2349"/>
    <n v="657189652"/>
    <s v="Clue Period Tracker: Period &amp; Ovulation Tracker"/>
    <n v="103040000"/>
    <s v="USD"/>
    <n v="0"/>
    <n v="0"/>
    <x v="1645"/>
    <n v="39"/>
    <n v="4.5"/>
    <n v="4.5"/>
    <s v="3.5.6"/>
    <s v="12+"/>
    <x v="12"/>
    <n v="37"/>
    <n v="0"/>
    <n v="15"/>
    <n v="1"/>
  </r>
  <r>
    <n v="2350"/>
    <n v="657222343"/>
    <s v="7 Minute Workout Pro"/>
    <n v="76668928"/>
    <s v="USD"/>
    <n v="0.99"/>
    <n v="1"/>
    <x v="1646"/>
    <n v="40"/>
    <n v="4.5"/>
    <n v="5"/>
    <n v="3"/>
    <s v="4+"/>
    <x v="12"/>
    <n v="38"/>
    <n v="5"/>
    <n v="26"/>
    <n v="1"/>
  </r>
  <r>
    <n v="2352"/>
    <n v="657395017"/>
    <s v="Forbidden Desert"/>
    <n v="190652416"/>
    <s v="USD"/>
    <n v="6.99"/>
    <n v="1"/>
    <x v="736"/>
    <n v="30"/>
    <n v="5"/>
    <n v="5"/>
    <n v="1.2"/>
    <s v="9+"/>
    <x v="0"/>
    <n v="24"/>
    <n v="5"/>
    <n v="1"/>
    <n v="1"/>
  </r>
  <r>
    <n v="2353"/>
    <n v="657500465"/>
    <s v="My Talking Tom"/>
    <n v="255747072"/>
    <s v="USD"/>
    <n v="0"/>
    <n v="0"/>
    <x v="1647"/>
    <n v="1174"/>
    <n v="4.5"/>
    <n v="4.5"/>
    <s v="4.1.2"/>
    <s v="4+"/>
    <x v="0"/>
    <n v="38"/>
    <n v="5"/>
    <n v="13"/>
    <n v="1"/>
  </r>
  <r>
    <n v="2354"/>
    <n v="657638474"/>
    <s v="Lightbot : Programming Puzzles"/>
    <n v="55465984"/>
    <s v="USD"/>
    <n v="2.99"/>
    <n v="1"/>
    <x v="446"/>
    <n v="9"/>
    <n v="4.5"/>
    <n v="4.5"/>
    <s v="1.6.7"/>
    <s v="4+"/>
    <x v="0"/>
    <n v="43"/>
    <n v="5"/>
    <n v="1"/>
    <n v="1"/>
  </r>
  <r>
    <n v="2355"/>
    <n v="657675944"/>
    <s v="具"/>
    <n v="40534016"/>
    <s v="USD"/>
    <n v="0"/>
    <n v="0"/>
    <x v="314"/>
    <n v="0"/>
    <n v="4.5"/>
    <n v="0"/>
    <n v="1.51"/>
    <s v="12+"/>
    <x v="0"/>
    <n v="40"/>
    <n v="0"/>
    <n v="1"/>
    <n v="1"/>
  </r>
  <r>
    <n v="2356"/>
    <n v="657811530"/>
    <s v="Rayman Fiesta Run"/>
    <n v="146302976"/>
    <s v="USD"/>
    <n v="2.99"/>
    <n v="1"/>
    <x v="1648"/>
    <n v="761"/>
    <n v="4.5"/>
    <n v="4.5"/>
    <s v="1.5.3"/>
    <s v="4+"/>
    <x v="0"/>
    <n v="38"/>
    <n v="5"/>
    <n v="13"/>
    <n v="1"/>
  </r>
  <r>
    <n v="2357"/>
    <n v="658257516"/>
    <s v="The Open"/>
    <n v="110575616"/>
    <s v="USD"/>
    <n v="0"/>
    <n v="0"/>
    <x v="1649"/>
    <n v="0"/>
    <n v="2.5"/>
    <n v="0"/>
    <s v="1.4.9"/>
    <s v="4+"/>
    <x v="10"/>
    <n v="37"/>
    <n v="4"/>
    <n v="1"/>
    <n v="1"/>
  </r>
  <r>
    <n v="2358"/>
    <n v="658293394"/>
    <s v="Can You Escape"/>
    <n v="64293888"/>
    <s v="USD"/>
    <n v="0"/>
    <n v="0"/>
    <x v="1650"/>
    <n v="1734"/>
    <n v="4.5"/>
    <n v="4.5"/>
    <n v="2"/>
    <s v="4+"/>
    <x v="0"/>
    <n v="40"/>
    <n v="5"/>
    <n v="16"/>
    <n v="1"/>
  </r>
  <r>
    <n v="2359"/>
    <n v="658426204"/>
    <s v="Mickey Mouse Clubhouse - Color &amp; Play"/>
    <n v="313371648"/>
    <s v="USD"/>
    <n v="2.99"/>
    <n v="1"/>
    <x v="1578"/>
    <n v="40"/>
    <n v="4"/>
    <n v="4"/>
    <n v="2.2999999999999998"/>
    <s v="4+"/>
    <x v="13"/>
    <n v="38"/>
    <n v="5"/>
    <n v="3"/>
    <n v="1"/>
  </r>
  <r>
    <n v="2361"/>
    <n v="658785238"/>
    <s v="研怒～ - 憟喳柴乓嫘研怒"/>
    <n v="61737984"/>
    <s v="USD"/>
    <n v="0"/>
    <n v="0"/>
    <x v="197"/>
    <n v="0"/>
    <n v="0"/>
    <n v="0"/>
    <s v="2.4.6"/>
    <s v="17+"/>
    <x v="19"/>
    <n v="37"/>
    <n v="0"/>
    <n v="2"/>
    <n v="1"/>
  </r>
  <r>
    <n v="2362"/>
    <n v="658828559"/>
    <s v="Mancala Pro"/>
    <n v="56049664"/>
    <s v="USD"/>
    <n v="1.99"/>
    <n v="1"/>
    <x v="1651"/>
    <n v="46"/>
    <n v="4.5"/>
    <n v="4"/>
    <n v="2"/>
    <s v="4+"/>
    <x v="0"/>
    <n v="43"/>
    <n v="2"/>
    <n v="1"/>
    <n v="1"/>
  </r>
  <r>
    <n v="2363"/>
    <n v="659283309"/>
    <s v="Trials Frontier"/>
    <n v="253294592"/>
    <s v="USD"/>
    <n v="0"/>
    <n v="0"/>
    <x v="1652"/>
    <n v="23"/>
    <n v="4.5"/>
    <n v="4"/>
    <s v="5.1.1"/>
    <s v="12+"/>
    <x v="0"/>
    <n v="37"/>
    <n v="5"/>
    <n v="11"/>
    <n v="1"/>
  </r>
  <r>
    <n v="2364"/>
    <n v="659353189"/>
    <s v="IntroMate - Intro Maker for iMovie"/>
    <n v="189254656"/>
    <s v="USD"/>
    <n v="2.99"/>
    <n v="1"/>
    <x v="1653"/>
    <n v="28"/>
    <n v="4.5"/>
    <n v="4"/>
    <n v="2.5"/>
    <s v="4+"/>
    <x v="14"/>
    <n v="37"/>
    <n v="5"/>
    <n v="12"/>
    <n v="1"/>
  </r>
  <r>
    <n v="2365"/>
    <n v="659425518"/>
    <s v="Real Steel World Robot Boxing"/>
    <n v="935366656"/>
    <s v="USD"/>
    <n v="0"/>
    <n v="0"/>
    <x v="1654"/>
    <n v="220"/>
    <n v="4.5"/>
    <n v="4.5"/>
    <s v="31.31.840"/>
    <s v="9+"/>
    <x v="0"/>
    <n v="38"/>
    <n v="5"/>
    <n v="10"/>
    <n v="1"/>
  </r>
  <r>
    <n v="2366"/>
    <n v="659448144"/>
    <s v="Sago Mini Pet Cafe"/>
    <n v="79953920"/>
    <s v="USD"/>
    <n v="2.99"/>
    <n v="1"/>
    <x v="1655"/>
    <n v="6"/>
    <n v="4.5"/>
    <n v="3.5"/>
    <n v="1.4"/>
    <s v="4+"/>
    <x v="16"/>
    <n v="38"/>
    <n v="5"/>
    <n v="16"/>
    <n v="1"/>
  </r>
  <r>
    <n v="2367"/>
    <n v="659563061"/>
    <s v="Cartwheel by Target"/>
    <n v="49570816"/>
    <s v="USD"/>
    <n v="0"/>
    <n v="0"/>
    <x v="1656"/>
    <n v="0"/>
    <n v="3.5"/>
    <n v="0"/>
    <s v="2.5.2"/>
    <s v="4+"/>
    <x v="3"/>
    <n v="37"/>
    <n v="3"/>
    <n v="1"/>
    <n v="1"/>
  </r>
  <r>
    <n v="2368"/>
    <n v="659672658"/>
    <s v="Morning  Weather, To-Do, News, and more"/>
    <n v="15432704"/>
    <s v="USD"/>
    <n v="0.99"/>
    <n v="1"/>
    <x v="1011"/>
    <n v="6"/>
    <n v="3.5"/>
    <n v="3"/>
    <s v="1.6.6"/>
    <s v="12+"/>
    <x v="1"/>
    <n v="38"/>
    <n v="5"/>
    <n v="30"/>
    <n v="1"/>
  </r>
  <r>
    <n v="2369"/>
    <n v="660617252"/>
    <s v="望瘜2700"/>
    <n v="42519552"/>
    <s v="USD"/>
    <n v="9.99"/>
    <n v="1"/>
    <x v="197"/>
    <n v="0"/>
    <n v="0"/>
    <n v="0"/>
    <s v="2.1.2"/>
    <s v="4+"/>
    <x v="16"/>
    <n v="37"/>
    <n v="5"/>
    <n v="1"/>
    <n v="1"/>
  </r>
  <r>
    <n v="2370"/>
    <n v="660653351"/>
    <s v="曇悖圈HD-韏楛霂餉蔓隞"/>
    <n v="33111040"/>
    <s v="USD"/>
    <n v="0"/>
    <n v="0"/>
    <x v="163"/>
    <n v="5"/>
    <n v="3.5"/>
    <n v="2"/>
    <s v="1.8.0"/>
    <s v="17+"/>
    <x v="19"/>
    <n v="24"/>
    <n v="4"/>
    <n v="2"/>
    <n v="1"/>
  </r>
  <r>
    <n v="2371"/>
    <n v="660687537"/>
    <s v="SAMURAI SHODOWN II"/>
    <n v="69730304"/>
    <s v="USD"/>
    <n v="2.99"/>
    <n v="1"/>
    <x v="1657"/>
    <n v="79"/>
    <n v="3.5"/>
    <n v="3.5"/>
    <s v="1.1.2"/>
    <s v="12+"/>
    <x v="0"/>
    <n v="43"/>
    <n v="5"/>
    <n v="2"/>
    <n v="1"/>
  </r>
  <r>
    <n v="2372"/>
    <n v="660842333"/>
    <s v="Santa Call &amp; Tracker Free - North Pole Command"/>
    <n v="200338432"/>
    <s v="USD"/>
    <n v="0"/>
    <n v="0"/>
    <x v="1658"/>
    <n v="914"/>
    <n v="4.5"/>
    <n v="4.5"/>
    <s v="6.1.3"/>
    <s v="4+"/>
    <x v="13"/>
    <n v="37"/>
    <n v="5"/>
    <n v="1"/>
    <n v="1"/>
  </r>
  <r>
    <n v="2373"/>
    <n v="660982355"/>
    <s v="EPOCH.2"/>
    <n v="802537472"/>
    <s v="USD"/>
    <n v="0.99"/>
    <n v="1"/>
    <x v="1659"/>
    <n v="970"/>
    <n v="4.5"/>
    <n v="4.5"/>
    <s v="1.3.1"/>
    <s v="9+"/>
    <x v="0"/>
    <n v="40"/>
    <n v="5"/>
    <n v="13"/>
    <n v="1"/>
  </r>
  <r>
    <n v="2374"/>
    <n v="661149814"/>
    <s v="Ab in den Urlaub  Pauschalreisen g羹nstig buchen"/>
    <n v="74008576"/>
    <s v="USD"/>
    <n v="0"/>
    <n v="0"/>
    <x v="177"/>
    <n v="0"/>
    <n v="5"/>
    <n v="0"/>
    <s v="4.2.5"/>
    <s v="4+"/>
    <x v="8"/>
    <n v="37"/>
    <n v="5"/>
    <n v="31"/>
    <n v="1"/>
  </r>
  <r>
    <n v="2375"/>
    <n v="662001778"/>
    <s v="Stylish School Timetable"/>
    <n v="45628416"/>
    <s v="USD"/>
    <n v="0"/>
    <n v="0"/>
    <x v="561"/>
    <n v="0"/>
    <n v="4"/>
    <n v="0"/>
    <s v="2.0.3"/>
    <s v="4+"/>
    <x v="16"/>
    <n v="37"/>
    <n v="0"/>
    <n v="2"/>
    <n v="1"/>
  </r>
  <r>
    <n v="2376"/>
    <n v="662090840"/>
    <s v="My Talking Pet"/>
    <n v="51005440"/>
    <s v="USD"/>
    <n v="1.99"/>
    <n v="1"/>
    <x v="1660"/>
    <n v="72"/>
    <n v="4.5"/>
    <n v="5"/>
    <n v="2.4"/>
    <s v="4+"/>
    <x v="13"/>
    <n v="37"/>
    <n v="4"/>
    <n v="11"/>
    <n v="1"/>
  </r>
  <r>
    <n v="2377"/>
    <n v="662569685"/>
    <s v="Riptide GP2"/>
    <n v="59541504"/>
    <s v="USD"/>
    <n v="1.99"/>
    <n v="1"/>
    <x v="1661"/>
    <n v="380"/>
    <n v="4.5"/>
    <n v="4.5"/>
    <s v="1.3.1"/>
    <s v="4+"/>
    <x v="0"/>
    <n v="40"/>
    <n v="5"/>
    <n v="1"/>
    <n v="1"/>
  </r>
  <r>
    <n v="2378"/>
    <n v="662611545"/>
    <s v="Lotto Out! - Mexican Loteria"/>
    <n v="72475648"/>
    <s v="USD"/>
    <n v="0.99"/>
    <n v="1"/>
    <x v="674"/>
    <n v="6"/>
    <n v="3.5"/>
    <n v="3.5"/>
    <n v="2.2999999999999998"/>
    <s v="12+"/>
    <x v="0"/>
    <n v="40"/>
    <n v="5"/>
    <n v="2"/>
    <n v="1"/>
  </r>
  <r>
    <n v="2379"/>
    <n v="662749248"/>
    <s v=". Calculator ."/>
    <n v="59232256"/>
    <s v="USD"/>
    <n v="0"/>
    <n v="0"/>
    <x v="1662"/>
    <n v="352"/>
    <n v="4.5"/>
    <n v="5"/>
    <n v="3.15"/>
    <s v="4+"/>
    <x v="7"/>
    <n v="37"/>
    <n v="5"/>
    <n v="31"/>
    <n v="1"/>
  </r>
  <r>
    <n v="2380"/>
    <n v="663068211"/>
    <s v="SimpleRockets"/>
    <n v="25284608"/>
    <s v="USD"/>
    <n v="2.99"/>
    <n v="1"/>
    <x v="1663"/>
    <n v="155"/>
    <n v="4.5"/>
    <n v="4.5"/>
    <s v="1.6.10"/>
    <s v="4+"/>
    <x v="0"/>
    <n v="43"/>
    <n v="5"/>
    <n v="1"/>
    <n v="1"/>
  </r>
  <r>
    <n v="2381"/>
    <n v="663547503"/>
    <s v="rymdkapsel"/>
    <n v="78278656"/>
    <s v="USD"/>
    <n v="3.99"/>
    <n v="1"/>
    <x v="1664"/>
    <n v="236"/>
    <n v="4.5"/>
    <n v="4.5"/>
    <s v="3.0.2"/>
    <s v="9+"/>
    <x v="0"/>
    <n v="38"/>
    <n v="3"/>
    <n v="1"/>
    <n v="1"/>
  </r>
  <r>
    <n v="2382"/>
    <n v="663820495"/>
    <s v="Tomb Raider I"/>
    <n v="341276672"/>
    <s v="USD"/>
    <n v="0.99"/>
    <n v="1"/>
    <x v="1665"/>
    <n v="38"/>
    <n v="4"/>
    <n v="4"/>
    <s v="1.0.4"/>
    <s v="12+"/>
    <x v="0"/>
    <n v="38"/>
    <n v="5"/>
    <n v="11"/>
    <n v="1"/>
  </r>
  <r>
    <n v="2383"/>
    <n v="663965632"/>
    <s v="Teen Titans Go Arcade"/>
    <n v="25169920"/>
    <s v="USD"/>
    <n v="0"/>
    <n v="0"/>
    <x v="1666"/>
    <n v="553"/>
    <n v="3.5"/>
    <n v="3.5"/>
    <n v="1.1000000000000001"/>
    <s v="12+"/>
    <x v="0"/>
    <n v="43"/>
    <n v="5"/>
    <n v="16"/>
    <n v="1"/>
  </r>
  <r>
    <n v="2384"/>
    <n v="664425773"/>
    <s v="Canon PRINT Inkjet/SELPHY"/>
    <n v="25640960"/>
    <s v="USD"/>
    <n v="0"/>
    <n v="0"/>
    <x v="1065"/>
    <n v="102"/>
    <n v="2.5"/>
    <n v="2.5"/>
    <s v="2.3.4"/>
    <s v="4+"/>
    <x v="14"/>
    <n v="38"/>
    <n v="5"/>
    <n v="20"/>
    <n v="1"/>
  </r>
  <r>
    <n v="2385"/>
    <n v="664457128"/>
    <s v="Math 42"/>
    <n v="45851648"/>
    <s v="USD"/>
    <n v="0"/>
    <n v="0"/>
    <x v="220"/>
    <n v="2"/>
    <n v="4"/>
    <n v="4.5"/>
    <s v="3.2.1"/>
    <s v="4+"/>
    <x v="16"/>
    <n v="37"/>
    <n v="5"/>
    <n v="6"/>
    <n v="1"/>
  </r>
  <r>
    <n v="2386"/>
    <n v="664575829"/>
    <s v="Fishdom"/>
    <n v="181924864"/>
    <s v="USD"/>
    <n v="0"/>
    <n v="0"/>
    <x v="1667"/>
    <n v="1947"/>
    <n v="4.5"/>
    <n v="4.5"/>
    <s v="2.1.0"/>
    <s v="4+"/>
    <x v="0"/>
    <n v="38"/>
    <n v="5"/>
    <n v="12"/>
    <n v="1"/>
  </r>
  <r>
    <n v="2387"/>
    <n v="664783704"/>
    <s v="LEGO簧 The Lord of the Rings"/>
    <n v="1497927680"/>
    <s v="USD"/>
    <n v="4.99"/>
    <n v="1"/>
    <x v="1668"/>
    <n v="2054"/>
    <n v="4.5"/>
    <n v="4.5"/>
    <n v="1"/>
    <s v="9+"/>
    <x v="0"/>
    <n v="40"/>
    <n v="5"/>
    <n v="1"/>
    <n v="1"/>
  </r>
  <r>
    <n v="2388"/>
    <n v="664939913"/>
    <s v="Tile - Find &amp; track your lost phone, wallet, keys"/>
    <n v="78533632"/>
    <s v="USD"/>
    <n v="0"/>
    <n v="0"/>
    <x v="1669"/>
    <n v="33"/>
    <n v="4"/>
    <n v="5"/>
    <s v="2.12.1"/>
    <s v="4+"/>
    <x v="17"/>
    <n v="37"/>
    <n v="5"/>
    <n v="5"/>
    <n v="1"/>
  </r>
  <r>
    <n v="2389"/>
    <n v="665001825"/>
    <s v="Hunter Island: Monsters &amp; Dragons"/>
    <n v="91312128"/>
    <s v="USD"/>
    <n v="0.99"/>
    <n v="1"/>
    <x v="1670"/>
    <n v="632"/>
    <n v="4.5"/>
    <n v="4.5"/>
    <n v="2.02"/>
    <s v="9+"/>
    <x v="0"/>
    <n v="40"/>
    <n v="5"/>
    <n v="6"/>
    <n v="1"/>
  </r>
  <r>
    <n v="2390"/>
    <n v="665678340"/>
    <s v="12 Minute Athlete HIIT Workouts"/>
    <n v="24664064"/>
    <s v="USD"/>
    <n v="2.99"/>
    <n v="1"/>
    <x v="1671"/>
    <n v="1"/>
    <n v="4.5"/>
    <n v="5"/>
    <n v="4.5999999999999996"/>
    <s v="4+"/>
    <x v="12"/>
    <n v="37"/>
    <n v="0"/>
    <n v="1"/>
    <n v="1"/>
  </r>
  <r>
    <n v="2391"/>
    <n v="665795633"/>
    <s v="Fluege.de - Finde den billigsten Flug"/>
    <n v="185886720"/>
    <s v="USD"/>
    <n v="0"/>
    <n v="0"/>
    <x v="197"/>
    <n v="0"/>
    <n v="0"/>
    <n v="0"/>
    <n v="2.6"/>
    <s v="4+"/>
    <x v="8"/>
    <n v="37"/>
    <n v="3"/>
    <n v="1"/>
    <n v="1"/>
  </r>
  <r>
    <n v="2392"/>
    <n v="665873523"/>
    <s v="Retale - Coupons, Weekly Ads &amp; Stores Nearby"/>
    <n v="113300480"/>
    <s v="USD"/>
    <n v="0"/>
    <n v="0"/>
    <x v="1672"/>
    <n v="19"/>
    <n v="4.5"/>
    <n v="4.5"/>
    <s v="7.8.0"/>
    <s v="4+"/>
    <x v="3"/>
    <n v="37"/>
    <n v="5"/>
    <n v="1"/>
    <n v="1"/>
  </r>
  <r>
    <n v="2393"/>
    <n v="666202151"/>
    <s v="movieStudio-Video Editor&amp;Slideshow Maker(pro)"/>
    <n v="99328000"/>
    <s v="USD"/>
    <n v="2.99"/>
    <n v="1"/>
    <x v="1332"/>
    <n v="54"/>
    <n v="4.5"/>
    <n v="4.5"/>
    <n v="5.7"/>
    <s v="4+"/>
    <x v="7"/>
    <n v="40"/>
    <n v="1"/>
    <n v="12"/>
    <n v="1"/>
  </r>
  <r>
    <n v="2396"/>
    <n v="666508823"/>
    <s v="Battleheart Legacy"/>
    <n v="889060352"/>
    <s v="USD"/>
    <n v="4.99"/>
    <n v="1"/>
    <x v="1673"/>
    <n v="336"/>
    <n v="4.5"/>
    <n v="4.5"/>
    <s v="1.3.1"/>
    <s v="12+"/>
    <x v="0"/>
    <n v="43"/>
    <n v="5"/>
    <n v="1"/>
    <n v="1"/>
  </r>
  <r>
    <n v="2397"/>
    <n v="666575946"/>
    <s v="RealTimes: Video Maker"/>
    <n v="187350016"/>
    <s v="USD"/>
    <n v="0"/>
    <n v="0"/>
    <x v="1674"/>
    <n v="0"/>
    <n v="4.5"/>
    <n v="0"/>
    <s v="4.10.004"/>
    <s v="4+"/>
    <x v="14"/>
    <n v="37"/>
    <n v="4"/>
    <n v="10"/>
    <n v="1"/>
  </r>
  <r>
    <n v="2398"/>
    <n v="667362389"/>
    <s v="The Room Two"/>
    <n v="460077056"/>
    <s v="USD"/>
    <n v="1.99"/>
    <n v="1"/>
    <x v="1675"/>
    <n v="2858"/>
    <n v="5"/>
    <n v="5"/>
    <s v="1.0.4"/>
    <s v="9+"/>
    <x v="0"/>
    <n v="39"/>
    <n v="4"/>
    <n v="1"/>
    <n v="1"/>
  </r>
  <r>
    <n v="2399"/>
    <n v="667579844"/>
    <s v="Move to measure - Flying Ruler"/>
    <n v="51470336"/>
    <s v="USD"/>
    <n v="1.99"/>
    <n v="1"/>
    <x v="1676"/>
    <n v="127"/>
    <n v="4"/>
    <n v="4"/>
    <n v="3"/>
    <s v="4+"/>
    <x v="7"/>
    <n v="38"/>
    <n v="5"/>
    <n v="9"/>
    <n v="1"/>
  </r>
  <r>
    <n v="2400"/>
    <n v="667728512"/>
    <s v="Game of War - Fire Age"/>
    <n v="220386304"/>
    <s v="USD"/>
    <n v="0"/>
    <n v="0"/>
    <x v="1677"/>
    <n v="507"/>
    <n v="4"/>
    <n v="3"/>
    <s v="3.22.510"/>
    <s v="9+"/>
    <x v="0"/>
    <n v="37"/>
    <n v="5"/>
    <n v="29"/>
    <n v="1"/>
  </r>
  <r>
    <n v="2401"/>
    <n v="667819594"/>
    <s v="Rhonna Designs"/>
    <n v="177529856"/>
    <s v="USD"/>
    <n v="1.99"/>
    <n v="1"/>
    <x v="1678"/>
    <n v="1"/>
    <n v="4.5"/>
    <n v="5"/>
    <n v="2.21"/>
    <s v="4+"/>
    <x v="14"/>
    <n v="38"/>
    <n v="5"/>
    <n v="24"/>
    <n v="1"/>
  </r>
  <r>
    <n v="2403"/>
    <n v="668159524"/>
    <s v="Ninja Kid Run VR: Runner &amp; Racing Games For Free"/>
    <n v="165612544"/>
    <s v="USD"/>
    <n v="0"/>
    <n v="0"/>
    <x v="1679"/>
    <n v="613"/>
    <n v="4.5"/>
    <n v="4.5"/>
    <s v="1.2.13"/>
    <s v="4+"/>
    <x v="0"/>
    <n v="40"/>
    <n v="5"/>
    <n v="1"/>
    <n v="1"/>
  </r>
  <r>
    <n v="2404"/>
    <n v="668354926"/>
    <s v="Air Video HD - Now with multitasking and PiP support!"/>
    <n v="14665728"/>
    <s v="USD"/>
    <n v="5.99"/>
    <n v="1"/>
    <x v="40"/>
    <n v="724"/>
    <n v="4.5"/>
    <n v="4.5"/>
    <s v="2.2.1"/>
    <s v="4+"/>
    <x v="14"/>
    <n v="38"/>
    <n v="5"/>
    <n v="1"/>
    <n v="1"/>
  </r>
  <r>
    <n v="2405"/>
    <n v="668515245"/>
    <s v="亙熒桃研獢 芥研 Ohganic&quot;"/>
    <n v="29184000"/>
    <s v="USD"/>
    <n v="0"/>
    <n v="0"/>
    <x v="831"/>
    <n v="1"/>
    <n v="4"/>
    <n v="4"/>
    <s v="3.8.1"/>
    <s v="4+"/>
    <x v="18"/>
    <n v="38"/>
    <n v="0"/>
    <n v="1"/>
    <n v="1"/>
  </r>
  <r>
    <n v="2406"/>
    <n v="668533031"/>
    <s v="瘣憭氯迤霂絲憭僭蒂雿揚瘣揮"/>
    <n v="128899072"/>
    <s v="USD"/>
    <n v="0"/>
    <n v="0"/>
    <x v="951"/>
    <n v="0"/>
    <n v="4.5"/>
    <n v="0"/>
    <s v="3.6.1"/>
    <s v="4+"/>
    <x v="3"/>
    <n v="37"/>
    <n v="0"/>
    <n v="1"/>
    <n v="1"/>
  </r>
  <r>
    <n v="2407"/>
    <n v="668576857"/>
    <s v="Mister Maker: Lets Make It!  Design, Draw, Paint, Make and Play"/>
    <n v="181036032"/>
    <s v="USD"/>
    <n v="2.99"/>
    <n v="1"/>
    <x v="314"/>
    <n v="0"/>
    <n v="4.5"/>
    <n v="0"/>
    <n v="6"/>
    <s v="4+"/>
    <x v="13"/>
    <n v="40"/>
    <n v="5"/>
    <n v="1"/>
    <n v="1"/>
  </r>
  <r>
    <n v="2408"/>
    <n v="668598022"/>
    <s v="My Little Pony - A Canterlot Wedding"/>
    <n v="298639360"/>
    <s v="USD"/>
    <n v="2.99"/>
    <n v="1"/>
    <x v="245"/>
    <n v="55"/>
    <n v="3.5"/>
    <n v="3.5"/>
    <s v="1.6.2"/>
    <s v="4+"/>
    <x v="20"/>
    <n v="39"/>
    <n v="5"/>
    <n v="20"/>
    <n v="1"/>
  </r>
  <r>
    <n v="2409"/>
    <n v="669196929"/>
    <s v="djay 2"/>
    <n v="119949312"/>
    <s v="USD"/>
    <n v="4.99"/>
    <n v="1"/>
    <x v="1680"/>
    <n v="111"/>
    <n v="4.5"/>
    <n v="4.5"/>
    <s v="2.8.5"/>
    <s v="4+"/>
    <x v="6"/>
    <n v="24"/>
    <n v="5"/>
    <n v="7"/>
    <n v="1"/>
  </r>
  <r>
    <n v="2410"/>
    <n v="669198374"/>
    <s v="djay 2 for iPhone"/>
    <n v="76720128"/>
    <s v="USD"/>
    <n v="1.99"/>
    <n v="1"/>
    <x v="1681"/>
    <n v="93"/>
    <n v="4.5"/>
    <n v="4"/>
    <s v="2.8.5"/>
    <s v="4+"/>
    <x v="6"/>
    <n v="37"/>
    <n v="0"/>
    <n v="7"/>
    <n v="1"/>
  </r>
  <r>
    <n v="2411"/>
    <n v="669287954"/>
    <s v="School Lunch Food!"/>
    <n v="87296000"/>
    <s v="USD"/>
    <n v="0"/>
    <n v="0"/>
    <x v="1682"/>
    <n v="5"/>
    <n v="3.5"/>
    <n v="4"/>
    <n v="2"/>
    <s v="12+"/>
    <x v="0"/>
    <n v="38"/>
    <n v="5"/>
    <n v="1"/>
    <n v="1"/>
  </r>
  <r>
    <n v="2415"/>
    <n v="669835030"/>
    <s v="WinZip Full Version - The leading zip unzip and cloud file management tool"/>
    <n v="22989824"/>
    <s v="USD"/>
    <n v="4.99"/>
    <n v="1"/>
    <x v="740"/>
    <n v="21"/>
    <n v="3"/>
    <n v="3.5"/>
    <s v="4.7.1"/>
    <s v="4+"/>
    <x v="7"/>
    <n v="38"/>
    <n v="5"/>
    <n v="2"/>
    <n v="1"/>
  </r>
  <r>
    <n v="2417"/>
    <n v="670109767"/>
    <s v="Rebuild 3: Gangs of Deadsville"/>
    <n v="105250816"/>
    <s v="USD"/>
    <n v="4.99"/>
    <n v="1"/>
    <x v="1050"/>
    <n v="12"/>
    <n v="4.5"/>
    <n v="4.5"/>
    <s v="1.6.16"/>
    <s v="12+"/>
    <x v="0"/>
    <n v="38"/>
    <n v="5"/>
    <n v="1"/>
    <n v="1"/>
  </r>
  <r>
    <n v="2418"/>
    <n v="670133026"/>
    <s v="Clip Video Download Pro."/>
    <n v="31154176"/>
    <s v="USD"/>
    <n v="6.99"/>
    <n v="1"/>
    <x v="1683"/>
    <n v="526"/>
    <n v="4"/>
    <n v="4"/>
    <n v="1.4"/>
    <s v="17+"/>
    <x v="14"/>
    <n v="43"/>
    <n v="5"/>
    <n v="28"/>
    <n v="1"/>
  </r>
  <r>
    <n v="2420"/>
    <n v="670910957"/>
    <s v="VVebo - 敺桀摰Ｘ蝡"/>
    <n v="17336320"/>
    <s v="USD"/>
    <n v="0.99"/>
    <n v="1"/>
    <x v="1374"/>
    <n v="8"/>
    <n v="4.5"/>
    <n v="5"/>
    <s v="2.0.9"/>
    <s v="4+"/>
    <x v="9"/>
    <n v="38"/>
    <n v="5"/>
    <n v="2"/>
    <n v="1"/>
  </r>
  <r>
    <n v="2421"/>
    <n v="671123035"/>
    <s v="Burger Shop"/>
    <n v="25294848"/>
    <s v="USD"/>
    <n v="0.99"/>
    <n v="1"/>
    <x v="166"/>
    <n v="18"/>
    <n v="5"/>
    <n v="5"/>
    <n v="1.2"/>
    <s v="4+"/>
    <x v="0"/>
    <n v="40"/>
    <n v="0"/>
    <n v="12"/>
    <n v="1"/>
  </r>
  <r>
    <n v="2422"/>
    <n v="671464704"/>
    <s v="Vainglory"/>
    <n v="1182578688"/>
    <s v="USD"/>
    <n v="0"/>
    <n v="0"/>
    <x v="1684"/>
    <n v="128"/>
    <n v="4.5"/>
    <n v="4"/>
    <s v="2.5.0"/>
    <s v="9+"/>
    <x v="0"/>
    <n v="38"/>
    <n v="5"/>
    <n v="32"/>
    <n v="1"/>
  </r>
  <r>
    <n v="2423"/>
    <n v="671867510"/>
    <s v="Tayasui Sketches Pro"/>
    <n v="198499328"/>
    <s v="USD"/>
    <n v="4.99"/>
    <n v="1"/>
    <x v="1685"/>
    <n v="13"/>
    <n v="4.5"/>
    <n v="5"/>
    <n v="16.2"/>
    <s v="4+"/>
    <x v="1"/>
    <n v="37"/>
    <n v="5"/>
    <n v="15"/>
    <n v="1"/>
  </r>
  <r>
    <n v="2424"/>
    <n v="671889349"/>
    <s v="Jishokun-Japanese English Dictionary &amp; Translator"/>
    <n v="225522688"/>
    <s v="USD"/>
    <n v="0"/>
    <n v="0"/>
    <x v="197"/>
    <n v="0"/>
    <n v="0"/>
    <n v="0"/>
    <s v="2.10.14"/>
    <s v="12+"/>
    <x v="4"/>
    <n v="37"/>
    <n v="4"/>
    <n v="2"/>
    <n v="1"/>
  </r>
  <r>
    <n v="2425"/>
    <n v="672002602"/>
    <s v="Blackbar"/>
    <n v="3671040"/>
    <s v="USD"/>
    <n v="2.99"/>
    <n v="1"/>
    <x v="1686"/>
    <n v="46"/>
    <n v="4"/>
    <n v="3.5"/>
    <s v="1.1.3"/>
    <s v="9+"/>
    <x v="0"/>
    <n v="37"/>
    <n v="3"/>
    <n v="2"/>
    <n v="1"/>
  </r>
  <r>
    <n v="2426"/>
    <n v="672150402"/>
    <s v="Boom Beach"/>
    <n v="153955328"/>
    <s v="USD"/>
    <n v="0"/>
    <n v="0"/>
    <x v="1687"/>
    <n v="2013"/>
    <n v="4.5"/>
    <n v="4.5"/>
    <n v="30.125"/>
    <s v="9+"/>
    <x v="0"/>
    <n v="38"/>
    <n v="5"/>
    <n v="4"/>
    <n v="1"/>
  </r>
  <r>
    <n v="2427"/>
    <n v="672151350"/>
    <s v="LOCARI(准)-芥戊摮扎嫘扎Ｕ"/>
    <n v="33232896"/>
    <s v="USD"/>
    <n v="0"/>
    <n v="0"/>
    <x v="197"/>
    <n v="0"/>
    <n v="0"/>
    <n v="0"/>
    <s v="4.3.7"/>
    <s v="17+"/>
    <x v="17"/>
    <n v="37"/>
    <n v="0"/>
    <n v="19"/>
    <n v="1"/>
  </r>
  <r>
    <n v="2428"/>
    <n v="672175251"/>
    <s v="Caveman Feast - 250 Paleo Recipes"/>
    <n v="97841152"/>
    <s v="USD"/>
    <n v="2.99"/>
    <n v="1"/>
    <x v="1688"/>
    <n v="60"/>
    <n v="5"/>
    <n v="4.5"/>
    <n v="3.1"/>
    <s v="12+"/>
    <x v="18"/>
    <n v="37"/>
    <n v="5"/>
    <n v="1"/>
    <n v="1"/>
  </r>
  <r>
    <n v="2429"/>
    <n v="672828590"/>
    <s v="WGT Golf Game by Topgolf"/>
    <n v="250150912"/>
    <s v="USD"/>
    <n v="0"/>
    <n v="0"/>
    <x v="1689"/>
    <n v="623"/>
    <n v="4.5"/>
    <n v="4.5"/>
    <s v="1.31.2"/>
    <s v="17+"/>
    <x v="0"/>
    <n v="40"/>
    <n v="5"/>
    <n v="1"/>
    <n v="1"/>
  </r>
  <r>
    <n v="2430"/>
    <n v="673041243"/>
    <s v="敹⊥ Plus"/>
    <n v="1978368"/>
    <s v="USD"/>
    <n v="0"/>
    <n v="0"/>
    <x v="197"/>
    <n v="0"/>
    <n v="0"/>
    <n v="0"/>
    <s v="1.1.0"/>
    <s v="9+"/>
    <x v="13"/>
    <n v="40"/>
    <n v="0"/>
    <n v="2"/>
    <n v="1"/>
  </r>
  <r>
    <n v="2431"/>
    <n v="673120263"/>
    <s v="Step Out Of Bed! Smart alarm clock to get awake early with a tricky and awakening steps counter - Best alarm app to wake up on time with alarmy music ringtone"/>
    <n v="35266560"/>
    <s v="USD"/>
    <n v="1.99"/>
    <n v="1"/>
    <x v="1690"/>
    <n v="5031"/>
    <n v="4"/>
    <n v="4"/>
    <s v="1.2.2"/>
    <s v="4+"/>
    <x v="17"/>
    <n v="40"/>
    <n v="0"/>
    <n v="10"/>
    <n v="1"/>
  </r>
  <r>
    <n v="2433"/>
    <n v="673354210"/>
    <s v="High 5 Casino - Real Vegas Slots!"/>
    <n v="167804928"/>
    <s v="USD"/>
    <n v="0"/>
    <n v="0"/>
    <x v="1691"/>
    <n v="53"/>
    <n v="4"/>
    <n v="4"/>
    <s v="3.6.2"/>
    <s v="12+"/>
    <x v="0"/>
    <n v="38"/>
    <n v="5"/>
    <n v="1"/>
    <n v="1"/>
  </r>
  <r>
    <n v="2435"/>
    <n v="673612506"/>
    <s v="Alice Trapped in Wonderland"/>
    <n v="363242496"/>
    <s v="USD"/>
    <n v="0.99"/>
    <n v="1"/>
    <x v="490"/>
    <n v="12"/>
    <n v="4.5"/>
    <n v="4"/>
    <n v="1.3"/>
    <s v="4+"/>
    <x v="0"/>
    <n v="37"/>
    <n v="5"/>
    <n v="4"/>
    <n v="1"/>
  </r>
  <r>
    <n v="2436"/>
    <n v="673672983"/>
    <s v="Fragment's Note2 Side:"/>
    <n v="896147456"/>
    <s v="USD"/>
    <n v="2.99"/>
    <n v="1"/>
    <x v="197"/>
    <n v="0"/>
    <n v="0"/>
    <n v="0"/>
    <n v="1.05"/>
    <s v="4+"/>
    <x v="0"/>
    <n v="43"/>
    <n v="4"/>
    <n v="1"/>
    <n v="1"/>
  </r>
  <r>
    <n v="2437"/>
    <n v="673673795"/>
    <s v="RoomScan Pro - The app that draws floor plans by itself"/>
    <n v="12126208"/>
    <s v="USD"/>
    <n v="4.99"/>
    <n v="1"/>
    <x v="1692"/>
    <n v="666"/>
    <n v="4.5"/>
    <n v="4.5"/>
    <s v="5.0.2"/>
    <s v="4+"/>
    <x v="7"/>
    <n v="38"/>
    <n v="3"/>
    <n v="9"/>
    <n v="1"/>
  </r>
  <r>
    <n v="2438"/>
    <n v="674069291"/>
    <s v="Top Hat Lecture"/>
    <n v="88988672"/>
    <s v="USD"/>
    <n v="0"/>
    <n v="0"/>
    <x v="771"/>
    <n v="0"/>
    <n v="3"/>
    <n v="0"/>
    <s v="5.19.0"/>
    <s v="4+"/>
    <x v="16"/>
    <n v="37"/>
    <n v="5"/>
    <n v="1"/>
    <n v="1"/>
  </r>
  <r>
    <n v="2439"/>
    <n v="674385418"/>
    <s v="Automo Camera"/>
    <n v="16912384"/>
    <s v="USD"/>
    <n v="0.99"/>
    <n v="1"/>
    <x v="295"/>
    <n v="1"/>
    <n v="4.5"/>
    <n v="3"/>
    <n v="2.54"/>
    <s v="4+"/>
    <x v="14"/>
    <n v="40"/>
    <n v="5"/>
    <n v="2"/>
    <n v="1"/>
  </r>
  <r>
    <n v="2440"/>
    <n v="674474596"/>
    <s v="脯踴粹ㄞ啜"/>
    <n v="34455552"/>
    <s v="USD"/>
    <n v="0"/>
    <n v="0"/>
    <x v="197"/>
    <n v="0"/>
    <n v="0"/>
    <n v="0"/>
    <s v="2.2.1"/>
    <s v="12+"/>
    <x v="13"/>
    <n v="38"/>
    <n v="0"/>
    <n v="2"/>
    <n v="1"/>
  </r>
  <r>
    <n v="2442"/>
    <n v="674590967"/>
    <s v="曹漪惜啣 for iPad"/>
    <n v="1995877376"/>
    <s v="USD"/>
    <n v="20.99"/>
    <n v="1"/>
    <x v="197"/>
    <n v="0"/>
    <n v="0"/>
    <n v="0"/>
    <s v="1.1.0"/>
    <s v="4+"/>
    <x v="15"/>
    <n v="24"/>
    <n v="5"/>
    <n v="2"/>
    <n v="1"/>
  </r>
  <r>
    <n v="2443"/>
    <n v="674657235"/>
    <s v="MARVEL Spider-Man Unlimited"/>
    <n v="906462208"/>
    <s v="USD"/>
    <n v="0"/>
    <n v="0"/>
    <x v="1693"/>
    <n v="330"/>
    <n v="4.5"/>
    <n v="4.5"/>
    <s v="3.1.0"/>
    <s v="12+"/>
    <x v="0"/>
    <n v="38"/>
    <n v="5"/>
    <n v="15"/>
    <n v="1"/>
  </r>
  <r>
    <n v="2444"/>
    <n v="675054186"/>
    <s v="OfficeSuite Pro (Mobile Office)"/>
    <n v="172608512"/>
    <s v="USD"/>
    <n v="14.99"/>
    <n v="1"/>
    <x v="722"/>
    <n v="10"/>
    <n v="4"/>
    <n v="4.5"/>
    <s v="5.3.1"/>
    <s v="4+"/>
    <x v="11"/>
    <n v="37"/>
    <n v="5"/>
    <n v="10"/>
    <n v="1"/>
  </r>
  <r>
    <n v="2445"/>
    <n v="675628523"/>
    <s v="Skinseed - Skin Creator for Minecraft Skins"/>
    <n v="46197760"/>
    <s v="USD"/>
    <n v="0"/>
    <n v="0"/>
    <x v="1694"/>
    <n v="199"/>
    <n v="4"/>
    <n v="4.5"/>
    <n v="5.12"/>
    <s v="4+"/>
    <x v="13"/>
    <n v="37"/>
    <n v="5"/>
    <n v="1"/>
    <n v="1"/>
  </r>
  <r>
    <n v="2446"/>
    <n v="676201334"/>
    <s v="Kiosk Photo Transfer by Fujifilm"/>
    <n v="33662976"/>
    <s v="USD"/>
    <n v="0"/>
    <n v="0"/>
    <x v="1695"/>
    <n v="0"/>
    <n v="3"/>
    <n v="0"/>
    <n v="2.5"/>
    <s v="4+"/>
    <x v="14"/>
    <n v="37"/>
    <n v="0"/>
    <n v="4"/>
    <n v="1"/>
  </r>
  <r>
    <n v="2447"/>
    <n v="678448523"/>
    <s v="Skip-Bo Pro - The Classic Family Card Game"/>
    <n v="93094912"/>
    <s v="USD"/>
    <n v="1.99"/>
    <n v="1"/>
    <x v="1696"/>
    <n v="93"/>
    <n v="4.5"/>
    <n v="4"/>
    <s v="3.0.2"/>
    <s v="4+"/>
    <x v="0"/>
    <n v="38"/>
    <n v="5"/>
    <n v="9"/>
    <n v="1"/>
  </r>
  <r>
    <n v="2448"/>
    <n v="678861146"/>
    <s v="Dr. Panda's Airport"/>
    <n v="95670272"/>
    <s v="USD"/>
    <n v="2.99"/>
    <n v="1"/>
    <x v="1697"/>
    <n v="223"/>
    <n v="4.5"/>
    <n v="4.5"/>
    <n v="1.8"/>
    <s v="4+"/>
    <x v="16"/>
    <n v="40"/>
    <n v="5"/>
    <n v="21"/>
    <n v="1"/>
  </r>
  <r>
    <n v="2449"/>
    <n v="679454835"/>
    <s v="VHS Camcorder"/>
    <n v="16485376"/>
    <s v="USD"/>
    <n v="2.99"/>
    <n v="1"/>
    <x v="855"/>
    <n v="38"/>
    <n v="4"/>
    <n v="4"/>
    <s v="1.2.4"/>
    <s v="4+"/>
    <x v="14"/>
    <n v="37"/>
    <n v="4"/>
    <n v="1"/>
    <n v="1"/>
  </r>
  <r>
    <n v="2450"/>
    <n v="679753195"/>
    <s v="KICK: Official Football Card Trader"/>
    <n v="227790848"/>
    <s v="USD"/>
    <n v="0"/>
    <n v="0"/>
    <x v="1698"/>
    <n v="22"/>
    <n v="3.5"/>
    <n v="4"/>
    <s v="6.5.14"/>
    <s v="12+"/>
    <x v="10"/>
    <n v="37"/>
    <n v="5"/>
    <n v="1"/>
    <n v="1"/>
  </r>
  <r>
    <n v="2451"/>
    <n v="680022952"/>
    <s v="Candy Blast Mania"/>
    <n v="240198656"/>
    <s v="USD"/>
    <n v="0"/>
    <n v="0"/>
    <x v="1699"/>
    <n v="9"/>
    <n v="4.5"/>
    <n v="5"/>
    <s v="1.9.6"/>
    <s v="4+"/>
    <x v="0"/>
    <n v="38"/>
    <n v="5"/>
    <n v="8"/>
    <n v="1"/>
  </r>
  <r>
    <n v="2452"/>
    <n v="680170305"/>
    <s v="7 Minute Workout Challenge"/>
    <n v="102137856"/>
    <s v="USD"/>
    <n v="2.99"/>
    <n v="1"/>
    <x v="1700"/>
    <n v="2391"/>
    <n v="4.5"/>
    <n v="4.5"/>
    <n v="1.5"/>
    <s v="4+"/>
    <x v="12"/>
    <n v="40"/>
    <n v="0"/>
    <n v="17"/>
    <n v="1"/>
  </r>
  <r>
    <n v="2454"/>
    <n v="680258201"/>
    <s v="Photo Quilt - Auto Collage Maker"/>
    <n v="15210496"/>
    <s v="USD"/>
    <n v="0"/>
    <n v="0"/>
    <x v="1701"/>
    <n v="236"/>
    <n v="4.5"/>
    <n v="4.5"/>
    <s v="1.5.1"/>
    <s v="4+"/>
    <x v="14"/>
    <n v="37"/>
    <n v="0"/>
    <n v="1"/>
    <n v="1"/>
  </r>
  <r>
    <n v="2455"/>
    <n v="680268481"/>
    <s v="祆扯隡店嚗押抵隤勗隤芥啜TOEIC桀郎蝧"/>
    <n v="112906240"/>
    <s v="USD"/>
    <n v="0.99"/>
    <n v="1"/>
    <x v="183"/>
    <n v="0"/>
    <n v="4"/>
    <n v="0"/>
    <n v="11"/>
    <s v="4+"/>
    <x v="16"/>
    <n v="40"/>
    <n v="0"/>
    <n v="4"/>
    <n v="1"/>
  </r>
  <r>
    <n v="2456"/>
    <n v="680366065"/>
    <s v="DEVICE 6"/>
    <n v="851309568"/>
    <s v="USD"/>
    <n v="3.99"/>
    <n v="1"/>
    <x v="1702"/>
    <n v="243"/>
    <n v="4.5"/>
    <n v="4.5"/>
    <n v="1.2"/>
    <s v="12+"/>
    <x v="0"/>
    <n v="38"/>
    <n v="5"/>
    <n v="1"/>
    <n v="1"/>
  </r>
  <r>
    <n v="2457"/>
    <n v="680436745"/>
    <s v="Colossatron: Massive World Threat"/>
    <n v="79237120"/>
    <s v="USD"/>
    <n v="0.99"/>
    <n v="1"/>
    <x v="1703"/>
    <n v="475"/>
    <n v="4.5"/>
    <n v="4.5"/>
    <s v="1.0.8"/>
    <s v="12+"/>
    <x v="0"/>
    <n v="38"/>
    <n v="5"/>
    <n v="13"/>
    <n v="1"/>
  </r>
  <r>
    <n v="2458"/>
    <n v="680581294"/>
    <s v="Rabbids Big Bang"/>
    <n v="199843840"/>
    <s v="USD"/>
    <n v="0.99"/>
    <n v="1"/>
    <x v="1021"/>
    <n v="115"/>
    <n v="4.5"/>
    <n v="4.5"/>
    <s v="2.1.5"/>
    <s v="9+"/>
    <x v="0"/>
    <n v="39"/>
    <n v="5"/>
    <n v="10"/>
    <n v="1"/>
  </r>
  <r>
    <n v="2459"/>
    <n v="680733772"/>
    <s v="Gods Of Rome"/>
    <n v="958016512"/>
    <s v="USD"/>
    <n v="0"/>
    <n v="0"/>
    <x v="1704"/>
    <n v="816"/>
    <n v="4.5"/>
    <n v="4.5"/>
    <s v="1.4.1"/>
    <s v="12+"/>
    <x v="0"/>
    <n v="37"/>
    <n v="5"/>
    <n v="14"/>
    <n v="1"/>
  </r>
  <r>
    <n v="2460"/>
    <n v="680819774"/>
    <s v="Google Home"/>
    <n v="143726592"/>
    <s v="USD"/>
    <n v="0"/>
    <n v="0"/>
    <x v="1705"/>
    <n v="101"/>
    <n v="3.5"/>
    <n v="2.5"/>
    <s v="1.23.905"/>
    <s v="12+"/>
    <x v="13"/>
    <n v="37"/>
    <n v="5"/>
    <n v="55"/>
    <n v="1"/>
  </r>
  <r>
    <n v="2461"/>
    <n v="681370499"/>
    <s v="Batman: Arkham Origins"/>
    <n v="910774272"/>
    <s v="USD"/>
    <n v="0"/>
    <n v="0"/>
    <x v="1706"/>
    <n v="14077"/>
    <n v="4.5"/>
    <n v="4.5"/>
    <s v="1.2.1"/>
    <s v="9+"/>
    <x v="0"/>
    <n v="39"/>
    <n v="5"/>
    <n v="1"/>
    <n v="1"/>
  </r>
  <r>
    <n v="2462"/>
    <n v="681814050"/>
    <s v="Cut the Rope 2"/>
    <n v="141105152"/>
    <s v="USD"/>
    <n v="1.99"/>
    <n v="1"/>
    <x v="1707"/>
    <n v="162"/>
    <n v="4.5"/>
    <n v="4.5"/>
    <s v="1.6.9"/>
    <s v="4+"/>
    <x v="0"/>
    <n v="40"/>
    <n v="5"/>
    <n v="10"/>
    <n v="1"/>
  </r>
  <r>
    <n v="2463"/>
    <n v="681942253"/>
    <s v="Talisman"/>
    <n v="73767936"/>
    <s v="USD"/>
    <n v="1.99"/>
    <n v="1"/>
    <x v="391"/>
    <n v="9"/>
    <n v="4"/>
    <n v="4"/>
    <n v="10.5"/>
    <s v="4+"/>
    <x v="0"/>
    <n v="40"/>
    <n v="5"/>
    <n v="6"/>
    <n v="1"/>
  </r>
  <r>
    <n v="2464"/>
    <n v="681966300"/>
    <s v="SUBURBIA City Building Board Game"/>
    <n v="56918016"/>
    <s v="USD"/>
    <n v="4.99"/>
    <n v="1"/>
    <x v="1708"/>
    <n v="7"/>
    <n v="4"/>
    <n v="2.5"/>
    <s v="1.2.5"/>
    <s v="4+"/>
    <x v="0"/>
    <n v="38"/>
    <n v="5"/>
    <n v="2"/>
    <n v="1"/>
  </r>
  <r>
    <n v="2465"/>
    <n v="682046579"/>
    <s v="The Human Body by Tinybop"/>
    <n v="669071360"/>
    <s v="USD"/>
    <n v="3.99"/>
    <n v="1"/>
    <x v="1709"/>
    <n v="51"/>
    <n v="4"/>
    <n v="4"/>
    <s v="3.0.1"/>
    <s v="4+"/>
    <x v="16"/>
    <n v="38"/>
    <n v="5"/>
    <n v="58"/>
    <n v="1"/>
  </r>
  <r>
    <n v="2470"/>
    <n v="683942610"/>
    <s v="My PlayHome Stores"/>
    <n v="193986560"/>
    <s v="USD"/>
    <n v="2.99"/>
    <n v="1"/>
    <x v="1710"/>
    <n v="61"/>
    <n v="4.5"/>
    <n v="4.5"/>
    <s v="3.1.1"/>
    <s v="4+"/>
    <x v="13"/>
    <n v="43"/>
    <n v="4"/>
    <n v="18"/>
    <n v="1"/>
  </r>
  <r>
    <n v="2473"/>
    <n v="685214412"/>
    <s v="蝑妨 - 芥芥芥喋怒 SNS阮 芸啣OK"/>
    <n v="101036032"/>
    <s v="USD"/>
    <n v="0"/>
    <n v="0"/>
    <x v="197"/>
    <n v="0"/>
    <n v="0"/>
    <n v="0"/>
    <s v="7.3.0"/>
    <s v="4+"/>
    <x v="17"/>
    <n v="37"/>
    <n v="5"/>
    <n v="2"/>
    <n v="1"/>
  </r>
  <r>
    <n v="2474"/>
    <n v="685310398"/>
    <s v="Voice Recorder (FREE)"/>
    <n v="42368000"/>
    <s v="USD"/>
    <n v="0"/>
    <n v="0"/>
    <x v="1711"/>
    <n v="1192"/>
    <n v="4.5"/>
    <n v="4.5"/>
    <n v="2.1"/>
    <s v="9+"/>
    <x v="7"/>
    <n v="38"/>
    <n v="4"/>
    <n v="1"/>
    <n v="1"/>
  </r>
  <r>
    <n v="2475"/>
    <n v="685675706"/>
    <s v="Fairway Solitaire Blast"/>
    <n v="124966912"/>
    <s v="USD"/>
    <n v="0"/>
    <n v="0"/>
    <x v="1712"/>
    <n v="613"/>
    <n v="4.5"/>
    <n v="4.5"/>
    <s v="2.7.13"/>
    <s v="4+"/>
    <x v="0"/>
    <n v="38"/>
    <n v="5"/>
    <n v="9"/>
    <n v="1"/>
  </r>
  <r>
    <n v="2476"/>
    <n v="685857245"/>
    <s v="Runtastic Six Pack Abs Workout &amp; Core Trainer"/>
    <n v="132628480"/>
    <s v="USD"/>
    <n v="0"/>
    <n v="0"/>
    <x v="1713"/>
    <n v="106"/>
    <n v="4.5"/>
    <n v="4.5"/>
    <s v="2.6.2"/>
    <s v="4+"/>
    <x v="12"/>
    <n v="37"/>
    <n v="5"/>
    <n v="14"/>
    <n v="1"/>
  </r>
  <r>
    <n v="2478"/>
    <n v="686365571"/>
    <s v="Cops N Robbers (FPS) - Block Survival Multiplayer"/>
    <n v="467697664"/>
    <s v="USD"/>
    <n v="0"/>
    <n v="0"/>
    <x v="1714"/>
    <n v="0"/>
    <n v="4.5"/>
    <n v="0"/>
    <s v="5.3.0"/>
    <s v="12+"/>
    <x v="0"/>
    <n v="38"/>
    <n v="5"/>
    <n v="1"/>
    <n v="1"/>
  </r>
  <r>
    <n v="2479"/>
    <n v="686420990"/>
    <s v="Spider Solitaire "/>
    <n v="62374912"/>
    <s v="USD"/>
    <n v="0"/>
    <n v="0"/>
    <x v="1715"/>
    <n v="57"/>
    <n v="4.5"/>
    <n v="4.5"/>
    <n v="2.2000000000000002"/>
    <s v="4+"/>
    <x v="0"/>
    <n v="37"/>
    <n v="4"/>
    <n v="14"/>
    <n v="1"/>
  </r>
  <r>
    <n v="2480"/>
    <n v="686449807"/>
    <s v="Telegram Messenger"/>
    <n v="71896064"/>
    <s v="USD"/>
    <n v="0"/>
    <n v="0"/>
    <x v="1205"/>
    <n v="142"/>
    <n v="4"/>
    <n v="4.5"/>
    <n v="4"/>
    <s v="4+"/>
    <x v="9"/>
    <n v="40"/>
    <n v="3"/>
    <n v="8"/>
    <n v="1"/>
  </r>
  <r>
    <n v="2481"/>
    <n v="686542963"/>
    <s v="Sonic &amp; All-Stars Racing Transformed"/>
    <n v="1117057024"/>
    <s v="USD"/>
    <n v="0"/>
    <n v="0"/>
    <x v="791"/>
    <n v="8553"/>
    <n v="4"/>
    <n v="4"/>
    <n v="2"/>
    <s v="4+"/>
    <x v="0"/>
    <n v="38"/>
    <n v="5"/>
    <n v="7"/>
    <n v="1"/>
  </r>
  <r>
    <n v="2482"/>
    <n v="686910560"/>
    <s v="UC瘚沈D"/>
    <n v="59791360"/>
    <s v="USD"/>
    <n v="0"/>
    <n v="0"/>
    <x v="736"/>
    <n v="2"/>
    <n v="4"/>
    <n v="5"/>
    <s v="3.0.1.776"/>
    <s v="17+"/>
    <x v="7"/>
    <n v="24"/>
    <n v="5"/>
    <n v="1"/>
    <n v="1"/>
  </r>
  <r>
    <n v="2484"/>
    <n v="687421118"/>
    <s v="buddhify - modern mindfulness for busy lives"/>
    <n v="285338624"/>
    <s v="USD"/>
    <n v="4.99"/>
    <n v="1"/>
    <x v="1716"/>
    <n v="12"/>
    <n v="4.5"/>
    <n v="4"/>
    <s v="2.6.9"/>
    <s v="4+"/>
    <x v="12"/>
    <n v="37"/>
    <n v="4"/>
    <n v="1"/>
    <n v="1"/>
  </r>
  <r>
    <n v="2485"/>
    <n v="687792357"/>
    <s v="Squaready for Video - Convert Rectangle Movie Clip into Square Shape for Instagram"/>
    <n v="38898688"/>
    <s v="USD"/>
    <n v="0"/>
    <n v="0"/>
    <x v="1717"/>
    <n v="44"/>
    <n v="3"/>
    <n v="2.5"/>
    <s v="1.5.0"/>
    <s v="4+"/>
    <x v="14"/>
    <n v="37"/>
    <n v="0"/>
    <n v="2"/>
    <n v="1"/>
  </r>
  <r>
    <n v="2486"/>
    <n v="687877464"/>
    <s v="Stop - Fun Categories Word Game"/>
    <n v="104550400"/>
    <s v="USD"/>
    <n v="0"/>
    <n v="0"/>
    <x v="1718"/>
    <n v="28"/>
    <n v="4.5"/>
    <n v="4"/>
    <s v="3.2.11"/>
    <s v="12+"/>
    <x v="0"/>
    <n v="38"/>
    <n v="5"/>
    <n v="6"/>
    <n v="1"/>
  </r>
  <r>
    <n v="2487"/>
    <n v="687888390"/>
    <s v="R矇publique"/>
    <n v="3646993408"/>
    <s v="USD"/>
    <n v="1.99"/>
    <n v="1"/>
    <x v="1719"/>
    <n v="102"/>
    <n v="4.5"/>
    <n v="3.5"/>
    <n v="5.03"/>
    <s v="12+"/>
    <x v="0"/>
    <n v="37"/>
    <n v="1"/>
    <n v="1"/>
    <n v="1"/>
  </r>
  <r>
    <n v="2488"/>
    <n v="688285246"/>
    <s v="Doom and Destiny"/>
    <n v="164665344"/>
    <s v="USD"/>
    <n v="2.99"/>
    <n v="1"/>
    <x v="409"/>
    <n v="461"/>
    <n v="4.5"/>
    <n v="4.5"/>
    <s v="1.8.3"/>
    <s v="12+"/>
    <x v="0"/>
    <n v="38"/>
    <n v="5"/>
    <n v="1"/>
    <n v="1"/>
  </r>
  <r>
    <n v="2489"/>
    <n v="688319243"/>
    <s v="PicLab Studio - Creative Editing &amp; Graphic Design"/>
    <n v="53941248"/>
    <s v="USD"/>
    <n v="2.99"/>
    <n v="1"/>
    <x v="1720"/>
    <n v="94"/>
    <n v="4.5"/>
    <n v="4"/>
    <n v="2.1"/>
    <s v="4+"/>
    <x v="14"/>
    <n v="37"/>
    <n v="5"/>
    <n v="1"/>
    <n v="1"/>
  </r>
  <r>
    <n v="2490"/>
    <n v="688831692"/>
    <s v="Facetune for iPad"/>
    <n v="72655872"/>
    <s v="USD"/>
    <n v="5.99"/>
    <n v="1"/>
    <x v="1721"/>
    <n v="22"/>
    <n v="4.5"/>
    <n v="4"/>
    <s v="2.6.3"/>
    <s v="4+"/>
    <x v="14"/>
    <n v="24"/>
    <n v="5"/>
    <n v="12"/>
    <n v="1"/>
  </r>
  <r>
    <n v="2491"/>
    <n v="688983474"/>
    <s v="IQ Test - Pro Edition"/>
    <n v="66921472"/>
    <s v="USD"/>
    <n v="2.99"/>
    <n v="1"/>
    <x v="1722"/>
    <n v="8"/>
    <n v="4.5"/>
    <n v="4.5"/>
    <n v="5.7"/>
    <s v="4+"/>
    <x v="0"/>
    <n v="37"/>
    <n v="4"/>
    <n v="1"/>
    <n v="1"/>
  </r>
  <r>
    <n v="2492"/>
    <n v="689165391"/>
    <s v="Hopster: Kids TV, Nursery Rhymes, Music, Fun Games"/>
    <n v="265646080"/>
    <s v="USD"/>
    <n v="0"/>
    <n v="0"/>
    <x v="1695"/>
    <n v="0"/>
    <n v="3.5"/>
    <n v="0"/>
    <s v="3.12.4"/>
    <s v="4+"/>
    <x v="16"/>
    <n v="37"/>
    <n v="5"/>
    <n v="2"/>
    <n v="1"/>
  </r>
  <r>
    <n v="2493"/>
    <n v="689180123"/>
    <s v="曇悖甈Ｖ暻餃券"/>
    <n v="259412992"/>
    <s v="USD"/>
    <n v="0"/>
    <n v="0"/>
    <x v="1723"/>
    <n v="4"/>
    <n v="3.5"/>
    <n v="2"/>
    <s v="6.8.92"/>
    <s v="12+"/>
    <x v="0"/>
    <n v="43"/>
    <n v="4"/>
    <n v="1"/>
    <n v="1"/>
  </r>
  <r>
    <n v="2494"/>
    <n v="689859603"/>
    <s v="SlideStory - Create a slideshow movie and a snap video"/>
    <n v="54693888"/>
    <s v="USD"/>
    <n v="0"/>
    <n v="0"/>
    <x v="131"/>
    <n v="60"/>
    <n v="4.5"/>
    <n v="4.5"/>
    <s v="1.5.7"/>
    <s v="4+"/>
    <x v="14"/>
    <n v="40"/>
    <n v="0"/>
    <n v="9"/>
    <n v="1"/>
  </r>
  <r>
    <n v="2495"/>
    <n v="689936776"/>
    <s v="Toca Cars"/>
    <n v="97187840"/>
    <s v="USD"/>
    <n v="2.99"/>
    <n v="1"/>
    <x v="1724"/>
    <n v="29"/>
    <n v="4"/>
    <n v="4"/>
    <s v="1.0.5"/>
    <s v="4+"/>
    <x v="16"/>
    <n v="40"/>
    <n v="5"/>
    <n v="18"/>
    <n v="1"/>
  </r>
  <r>
    <n v="2496"/>
    <n v="690016261"/>
    <s v="Mimpi"/>
    <n v="262037504"/>
    <s v="USD"/>
    <n v="0"/>
    <n v="0"/>
    <x v="1725"/>
    <n v="157"/>
    <n v="4.5"/>
    <n v="4.5"/>
    <s v="1.0.4"/>
    <s v="4+"/>
    <x v="0"/>
    <n v="40"/>
    <n v="5"/>
    <n v="1"/>
    <n v="1"/>
  </r>
  <r>
    <n v="2497"/>
    <n v="690106176"/>
    <s v="Daniel Tigers Day &amp; Night"/>
    <n v="536041472"/>
    <s v="USD"/>
    <n v="0"/>
    <n v="0"/>
    <x v="1726"/>
    <n v="34"/>
    <n v="3.5"/>
    <n v="4"/>
    <s v="1.0.3"/>
    <s v="4+"/>
    <x v="16"/>
    <n v="40"/>
    <n v="5"/>
    <n v="1"/>
    <n v="1"/>
  </r>
  <r>
    <n v="2498"/>
    <n v="690215614"/>
    <s v="Disneynature Explore"/>
    <n v="440152064"/>
    <s v="USD"/>
    <n v="0"/>
    <n v="0"/>
    <x v="1727"/>
    <n v="202"/>
    <n v="4"/>
    <n v="4"/>
    <s v="1.0.0"/>
    <s v="4+"/>
    <x v="13"/>
    <n v="38"/>
    <n v="5"/>
    <n v="2"/>
    <n v="1"/>
  </r>
  <r>
    <n v="2499"/>
    <n v="690602681"/>
    <s v="JD Sports"/>
    <n v="88594432"/>
    <s v="USD"/>
    <n v="0"/>
    <n v="0"/>
    <x v="1728"/>
    <n v="0"/>
    <n v="4"/>
    <n v="0"/>
    <s v="5.3.1"/>
    <s v="4+"/>
    <x v="3"/>
    <n v="37"/>
    <n v="5"/>
    <n v="8"/>
    <n v="1"/>
  </r>
  <r>
    <n v="2500"/>
    <n v="690802539"/>
    <s v="ABC Ninja - The Alphabet Slicing Game for Kids"/>
    <n v="18952192"/>
    <s v="USD"/>
    <n v="0.99"/>
    <n v="1"/>
    <x v="1553"/>
    <n v="6"/>
    <n v="4"/>
    <n v="4.5"/>
    <n v="3"/>
    <s v="4+"/>
    <x v="16"/>
    <n v="37"/>
    <n v="5"/>
    <n v="1"/>
    <n v="1"/>
  </r>
  <r>
    <n v="2501"/>
    <n v="690852527"/>
    <s v="Cascade: Fun Spin and Match Puzzle Game"/>
    <n v="98864128"/>
    <s v="USD"/>
    <n v="0"/>
    <n v="0"/>
    <x v="1729"/>
    <n v="538"/>
    <n v="4.5"/>
    <n v="5"/>
    <s v="1.8.6"/>
    <s v="4+"/>
    <x v="0"/>
    <n v="38"/>
    <n v="5"/>
    <n v="7"/>
    <n v="1"/>
  </r>
  <r>
    <n v="2502"/>
    <n v="691025552"/>
    <s v="Font Candy+ Typography - Editor Add Text To Photos"/>
    <n v="101650432"/>
    <s v="USD"/>
    <n v="2.99"/>
    <n v="1"/>
    <x v="1730"/>
    <n v="37"/>
    <n v="4.5"/>
    <n v="4.5"/>
    <n v="5"/>
    <s v="4+"/>
    <x v="14"/>
    <n v="37"/>
    <n v="5"/>
    <n v="9"/>
    <n v="1"/>
  </r>
  <r>
    <n v="2503"/>
    <n v="691102150"/>
    <s v="Octagon - A Minimal Arcade Game with Maximum Challenge"/>
    <n v="30543872"/>
    <s v="USD"/>
    <n v="1.99"/>
    <n v="1"/>
    <x v="1731"/>
    <n v="514"/>
    <n v="4.5"/>
    <n v="4"/>
    <n v="3.1"/>
    <s v="4+"/>
    <x v="0"/>
    <n v="40"/>
    <n v="5"/>
    <n v="1"/>
    <n v="1"/>
  </r>
  <r>
    <n v="2504"/>
    <n v="691121579"/>
    <s v="AdBlock"/>
    <n v="19179520"/>
    <s v="USD"/>
    <n v="1.99"/>
    <n v="1"/>
    <x v="1732"/>
    <n v="57"/>
    <n v="4"/>
    <n v="3.5"/>
    <s v="2.8.2"/>
    <s v="4+"/>
    <x v="7"/>
    <n v="37"/>
    <n v="5"/>
    <n v="11"/>
    <n v="1"/>
  </r>
  <r>
    <n v="2505"/>
    <n v="691617940"/>
    <s v="Nowait Guest"/>
    <n v="86040576"/>
    <s v="USD"/>
    <n v="0"/>
    <n v="0"/>
    <x v="1733"/>
    <n v="113"/>
    <n v="3"/>
    <n v="3"/>
    <s v="3.1.14"/>
    <s v="4+"/>
    <x v="18"/>
    <n v="37"/>
    <n v="0"/>
    <n v="1"/>
    <n v="1"/>
  </r>
  <r>
    <n v="2506"/>
    <n v="691797987"/>
    <s v="Google Play Music"/>
    <n v="82697216"/>
    <s v="USD"/>
    <n v="0"/>
    <n v="0"/>
    <x v="1734"/>
    <n v="231"/>
    <n v="3.5"/>
    <n v="3.5"/>
    <s v="3.26.1007"/>
    <s v="12+"/>
    <x v="6"/>
    <n v="37"/>
    <n v="5"/>
    <n v="32"/>
    <n v="1"/>
  </r>
  <r>
    <n v="2508"/>
    <n v="692412579"/>
    <s v="Frozen Free Fall"/>
    <n v="272471040"/>
    <s v="USD"/>
    <n v="0"/>
    <n v="0"/>
    <x v="1735"/>
    <n v="3"/>
    <n v="4.5"/>
    <n v="5"/>
    <s v="5.2.1"/>
    <s v="4+"/>
    <x v="0"/>
    <n v="37"/>
    <n v="5"/>
    <n v="9"/>
    <n v="1"/>
  </r>
  <r>
    <n v="2509"/>
    <n v="692669501"/>
    <s v="Castle Clash: Brave Squads"/>
    <n v="312680448"/>
    <s v="USD"/>
    <n v="0"/>
    <n v="0"/>
    <x v="1736"/>
    <n v="164"/>
    <n v="4"/>
    <n v="4"/>
    <s v="1.8.0"/>
    <s v="9+"/>
    <x v="0"/>
    <n v="40"/>
    <n v="5"/>
    <n v="11"/>
    <n v="1"/>
  </r>
  <r>
    <n v="2510"/>
    <n v="692717444"/>
    <s v="Assassin's Creed Pirates"/>
    <n v="775233536"/>
    <s v="USD"/>
    <n v="0"/>
    <n v="0"/>
    <x v="1737"/>
    <n v="1660"/>
    <n v="4.5"/>
    <n v="4.5"/>
    <s v="2.9.1"/>
    <s v="12+"/>
    <x v="0"/>
    <n v="38"/>
    <n v="5"/>
    <n v="13"/>
    <n v="1"/>
  </r>
  <r>
    <n v="2512"/>
    <n v="693045097"/>
    <s v="Lost Echo"/>
    <n v="613933056"/>
    <s v="USD"/>
    <n v="2.99"/>
    <n v="1"/>
    <x v="1211"/>
    <n v="87"/>
    <n v="4.5"/>
    <n v="4"/>
    <s v="1.9.12"/>
    <s v="12+"/>
    <x v="0"/>
    <n v="40"/>
    <n v="5"/>
    <n v="11"/>
    <n v="1"/>
  </r>
  <r>
    <n v="2514"/>
    <n v="693689912"/>
    <s v="IXL - Math and English"/>
    <n v="118697984"/>
    <s v="USD"/>
    <n v="0"/>
    <n v="0"/>
    <x v="1738"/>
    <n v="62"/>
    <n v="3"/>
    <n v="3"/>
    <s v="3.3.8"/>
    <s v="4+"/>
    <x v="16"/>
    <n v="24"/>
    <n v="5"/>
    <n v="1"/>
    <n v="1"/>
  </r>
  <r>
    <n v="2516"/>
    <n v="694047660"/>
    <s v="Budget- Expense Tracker,Bill Reminder,Debt Manager"/>
    <n v="141714432"/>
    <s v="USD"/>
    <n v="0.99"/>
    <n v="1"/>
    <x v="1739"/>
    <n v="0"/>
    <n v="4.5"/>
    <n v="0"/>
    <s v="2.13.1"/>
    <s v="4+"/>
    <x v="5"/>
    <n v="38"/>
    <n v="5"/>
    <n v="11"/>
    <n v="1"/>
  </r>
  <r>
    <n v="2517"/>
    <n v="694133485"/>
    <s v="Capital One for iPad"/>
    <n v="92510208"/>
    <s v="USD"/>
    <n v="0"/>
    <n v="0"/>
    <x v="1740"/>
    <n v="389"/>
    <n v="4.5"/>
    <n v="4.5"/>
    <s v="2.8.0"/>
    <s v="4+"/>
    <x v="5"/>
    <n v="24"/>
    <n v="5"/>
    <n v="1"/>
    <n v="1"/>
  </r>
  <r>
    <n v="2518"/>
    <n v="694133630"/>
    <s v="Piano - Play Keyboard Music Games with Magic Tiles"/>
    <n v="117793792"/>
    <s v="USD"/>
    <n v="0"/>
    <n v="0"/>
    <x v="1741"/>
    <n v="125"/>
    <n v="4.5"/>
    <n v="4.5"/>
    <n v="1.23"/>
    <s v="4+"/>
    <x v="6"/>
    <n v="37"/>
    <n v="5"/>
    <n v="22"/>
    <n v="1"/>
  </r>
  <r>
    <n v="2519"/>
    <n v="694164275"/>
    <s v="Quik  GoPro Video Editor to edit clips with music"/>
    <n v="211343360"/>
    <s v="USD"/>
    <n v="0"/>
    <n v="0"/>
    <x v="1742"/>
    <n v="21"/>
    <n v="4.5"/>
    <n v="4.5"/>
    <s v="4.0.1"/>
    <s v="4+"/>
    <x v="14"/>
    <n v="37"/>
    <n v="5"/>
    <n v="15"/>
    <n v="1"/>
  </r>
  <r>
    <n v="2521"/>
    <n v="694580816"/>
    <s v="myCANAL - la TV by CANAL en direct et replay"/>
    <n v="79643648"/>
    <s v="USD"/>
    <n v="0"/>
    <n v="0"/>
    <x v="148"/>
    <n v="0"/>
    <n v="4.5"/>
    <n v="0"/>
    <s v="2.2.1"/>
    <s v="12+"/>
    <x v="13"/>
    <n v="37"/>
    <n v="4"/>
    <n v="1"/>
    <n v="1"/>
  </r>
  <r>
    <n v="2522"/>
    <n v="694647259"/>
    <s v="ProCamera."/>
    <n v="96517120"/>
    <s v="USD"/>
    <n v="4.99"/>
    <n v="1"/>
    <x v="1662"/>
    <n v="13"/>
    <n v="4.5"/>
    <n v="4.5"/>
    <n v="10.3"/>
    <s v="4+"/>
    <x v="14"/>
    <n v="37"/>
    <n v="0"/>
    <n v="10"/>
    <n v="1"/>
  </r>
  <r>
    <n v="2523"/>
    <n v="694695717"/>
    <s v="ULTRA4 Offroad Racing"/>
    <n v="92291072"/>
    <s v="USD"/>
    <n v="1.99"/>
    <n v="1"/>
    <x v="1723"/>
    <n v="142"/>
    <n v="3.5"/>
    <n v="3.5"/>
    <n v="1.02"/>
    <s v="4+"/>
    <x v="0"/>
    <n v="40"/>
    <n v="5"/>
    <n v="1"/>
    <n v="1"/>
  </r>
  <r>
    <n v="2525"/>
    <n v="694972182"/>
    <s v="Ace Fishing: Wild Catch"/>
    <n v="224596992"/>
    <s v="USD"/>
    <n v="0"/>
    <n v="0"/>
    <x v="1743"/>
    <n v="30"/>
    <n v="4.5"/>
    <n v="4.5"/>
    <s v="2.5.4"/>
    <s v="4+"/>
    <x v="0"/>
    <n v="40"/>
    <n v="5"/>
    <n v="14"/>
    <n v="1"/>
  </r>
  <r>
    <n v="2526"/>
    <n v="695108484"/>
    <s v="Icycle: On Thin Ice"/>
    <n v="82700288"/>
    <s v="USD"/>
    <n v="2.99"/>
    <n v="1"/>
    <x v="1744"/>
    <n v="91"/>
    <n v="4.5"/>
    <n v="4.5"/>
    <s v="2.0.3"/>
    <s v="4+"/>
    <x v="0"/>
    <n v="38"/>
    <n v="5"/>
    <n v="6"/>
    <n v="1"/>
  </r>
  <r>
    <n v="2527"/>
    <n v="695187101"/>
    <s v="3D Anatomy"/>
    <n v="84885504"/>
    <s v="USD"/>
    <n v="3.99"/>
    <n v="1"/>
    <x v="1745"/>
    <n v="79"/>
    <n v="4.5"/>
    <n v="4.5"/>
    <n v="3"/>
    <s v="12+"/>
    <x v="21"/>
    <n v="43"/>
    <n v="5"/>
    <n v="1"/>
    <n v="1"/>
  </r>
  <r>
    <n v="2529"/>
    <n v="695948278"/>
    <s v="War Commander: Rogue Assault"/>
    <n v="179770368"/>
    <s v="USD"/>
    <n v="0"/>
    <n v="0"/>
    <x v="1746"/>
    <n v="63"/>
    <n v="4.5"/>
    <n v="3.5"/>
    <s v="2.15.2"/>
    <s v="12+"/>
    <x v="0"/>
    <n v="37"/>
    <n v="5"/>
    <n v="46"/>
    <n v="1"/>
  </r>
  <r>
    <n v="2530"/>
    <n v="696450432"/>
    <s v="Electric RC Sim"/>
    <n v="71966720"/>
    <s v="USD"/>
    <n v="2.99"/>
    <n v="1"/>
    <x v="479"/>
    <n v="21"/>
    <n v="4.5"/>
    <n v="4"/>
    <n v="1.4"/>
    <s v="4+"/>
    <x v="0"/>
    <n v="39"/>
    <n v="4"/>
    <n v="1"/>
    <n v="1"/>
  </r>
  <r>
    <n v="2531"/>
    <n v="696565994"/>
    <s v="Shadow Fight 2"/>
    <n v="144713728"/>
    <s v="USD"/>
    <n v="0"/>
    <n v="0"/>
    <x v="1747"/>
    <n v="1876"/>
    <n v="4.5"/>
    <n v="4.5"/>
    <s v="1.9.29"/>
    <s v="12+"/>
    <x v="0"/>
    <n v="40"/>
    <n v="5"/>
    <n v="1"/>
    <n v="1"/>
  </r>
  <r>
    <n v="2532"/>
    <n v="697927927"/>
    <s v="Calendars 5 - Daily Planner and Task Manager"/>
    <n v="76848128"/>
    <s v="USD"/>
    <n v="6.99"/>
    <n v="1"/>
    <x v="1748"/>
    <n v="423"/>
    <n v="4.5"/>
    <n v="4.5"/>
    <s v="5.10.5"/>
    <s v="4+"/>
    <x v="1"/>
    <n v="37"/>
    <n v="5"/>
    <n v="9"/>
    <n v="1"/>
  </r>
  <r>
    <n v="2533"/>
    <n v="697996579"/>
    <s v="Flick Kick Football Legends"/>
    <n v="109421568"/>
    <s v="USD"/>
    <n v="0"/>
    <n v="0"/>
    <x v="1749"/>
    <n v="105"/>
    <n v="4.5"/>
    <n v="4.5"/>
    <s v="1.9.83"/>
    <s v="12+"/>
    <x v="0"/>
    <n v="38"/>
    <n v="5"/>
    <n v="12"/>
    <n v="1"/>
  </r>
  <r>
    <n v="2535"/>
    <n v="698054232"/>
    <s v="Chatous - Chat with new people"/>
    <n v="103056384"/>
    <s v="USD"/>
    <n v="0"/>
    <n v="0"/>
    <x v="1750"/>
    <n v="5"/>
    <n v="3"/>
    <n v="5"/>
    <s v="3.8.10"/>
    <s v="12+"/>
    <x v="9"/>
    <n v="37"/>
    <n v="0"/>
    <n v="11"/>
    <n v="1"/>
  </r>
  <r>
    <n v="2536"/>
    <n v="698154775"/>
    <s v="Fitness and Bodybuilding by VGFIT"/>
    <n v="66485248"/>
    <s v="USD"/>
    <n v="0.99"/>
    <n v="1"/>
    <x v="1751"/>
    <n v="37"/>
    <n v="4.5"/>
    <n v="4.5"/>
    <s v="5.3.1"/>
    <s v="4+"/>
    <x v="12"/>
    <n v="38"/>
    <n v="5"/>
    <n v="15"/>
    <n v="1"/>
  </r>
  <r>
    <n v="2537"/>
    <n v="698255242"/>
    <s v="Geometry Dash Lite"/>
    <n v="69076992"/>
    <s v="USD"/>
    <n v="0"/>
    <n v="0"/>
    <x v="1752"/>
    <n v="2650"/>
    <n v="5"/>
    <n v="4.5"/>
    <n v="2.11"/>
    <s v="4+"/>
    <x v="0"/>
    <n v="37"/>
    <n v="4"/>
    <n v="1"/>
    <n v="1"/>
  </r>
  <r>
    <n v="2538"/>
    <n v="698925807"/>
    <s v="QR Code Reader by Scan"/>
    <n v="12734464"/>
    <s v="USD"/>
    <n v="0"/>
    <n v="0"/>
    <x v="1753"/>
    <n v="207"/>
    <n v="4.5"/>
    <n v="4"/>
    <n v="1.7"/>
    <s v="4+"/>
    <x v="7"/>
    <n v="38"/>
    <n v="3"/>
    <n v="14"/>
    <n v="1"/>
  </r>
  <r>
    <n v="2539"/>
    <n v="699687299"/>
    <s v="Feed Me Oil 2"/>
    <n v="71624704"/>
    <s v="USD"/>
    <n v="0.99"/>
    <n v="1"/>
    <x v="1754"/>
    <n v="2"/>
    <n v="4"/>
    <n v="4"/>
    <s v="1.3.6"/>
    <s v="4+"/>
    <x v="0"/>
    <n v="38"/>
    <n v="5"/>
    <n v="10"/>
    <n v="1"/>
  </r>
  <r>
    <n v="2540"/>
    <n v="700227648"/>
    <s v="Race The Sun"/>
    <n v="151481344"/>
    <s v="USD"/>
    <n v="4.99"/>
    <n v="1"/>
    <x v="1755"/>
    <n v="106"/>
    <n v="4.5"/>
    <n v="4.5"/>
    <n v="1.02"/>
    <s v="4+"/>
    <x v="0"/>
    <n v="25"/>
    <n v="5"/>
    <n v="1"/>
    <n v="1"/>
  </r>
  <r>
    <n v="2541"/>
    <n v="700440156"/>
    <s v="Articulation Test Center Pro"/>
    <n v="174737408"/>
    <s v="USD"/>
    <n v="59.99"/>
    <n v="1"/>
    <x v="664"/>
    <n v="0"/>
    <n v="4.5"/>
    <n v="0"/>
    <n v="2.6"/>
    <s v="4+"/>
    <x v="16"/>
    <n v="24"/>
    <n v="5"/>
    <n v="1"/>
    <n v="1"/>
  </r>
  <r>
    <n v="2542"/>
    <n v="700513526"/>
    <s v="TunesFlow - Music Player with Equalizer"/>
    <n v="14417920"/>
    <s v="USD"/>
    <n v="3.99"/>
    <n v="1"/>
    <x v="1756"/>
    <n v="0"/>
    <n v="4.5"/>
    <n v="0"/>
    <s v="2.0.16"/>
    <s v="4+"/>
    <x v="6"/>
    <n v="37"/>
    <n v="4"/>
    <n v="3"/>
    <n v="1"/>
  </r>
  <r>
    <n v="2543"/>
    <n v="700637744"/>
    <s v="Deemo"/>
    <n v="2219819008"/>
    <s v="USD"/>
    <n v="1.99"/>
    <n v="1"/>
    <x v="1757"/>
    <n v="270"/>
    <n v="5"/>
    <n v="5"/>
    <s v="3.0.5"/>
    <s v="4+"/>
    <x v="0"/>
    <n v="38"/>
    <n v="5"/>
    <n v="1"/>
    <n v="1"/>
  </r>
  <r>
    <n v="2544"/>
    <n v="700653178"/>
    <s v="Pocket Troops"/>
    <n v="515005440"/>
    <s v="USD"/>
    <n v="0"/>
    <n v="0"/>
    <x v="1758"/>
    <n v="49"/>
    <n v="4.5"/>
    <n v="4.5"/>
    <s v="1.21.0"/>
    <s v="12+"/>
    <x v="0"/>
    <n v="38"/>
    <n v="5"/>
    <n v="7"/>
    <n v="1"/>
  </r>
  <r>
    <n v="2546"/>
    <n v="700793523"/>
    <s v="Pandemic: The Board Game"/>
    <n v="72974336"/>
    <s v="USD"/>
    <n v="2.99"/>
    <n v="1"/>
    <x v="1759"/>
    <n v="415"/>
    <n v="4.5"/>
    <n v="4.5"/>
    <s v="1.2.5"/>
    <s v="4+"/>
    <x v="0"/>
    <n v="38"/>
    <n v="5"/>
    <n v="17"/>
    <n v="1"/>
  </r>
  <r>
    <n v="2547"/>
    <n v="700970012"/>
    <s v="Panda Pop"/>
    <n v="263766016"/>
    <s v="USD"/>
    <n v="0"/>
    <n v="0"/>
    <x v="1760"/>
    <n v="88"/>
    <n v="4.5"/>
    <n v="4.5"/>
    <s v="5.5.101"/>
    <s v="4+"/>
    <x v="0"/>
    <n v="40"/>
    <n v="5"/>
    <n v="1"/>
    <n v="1"/>
  </r>
  <r>
    <n v="2548"/>
    <n v="701112447"/>
    <s v="Mindfulness Daily"/>
    <n v="101669888"/>
    <s v="USD"/>
    <n v="1.99"/>
    <n v="1"/>
    <x v="1761"/>
    <n v="693"/>
    <n v="5"/>
    <n v="5"/>
    <n v="1.0720000000000001"/>
    <s v="4+"/>
    <x v="12"/>
    <n v="38"/>
    <n v="5"/>
    <n v="1"/>
    <n v="1"/>
  </r>
  <r>
    <n v="2549"/>
    <n v="701598884"/>
    <s v="Magic Tower Touch"/>
    <n v="15577088"/>
    <s v="USD"/>
    <n v="0.99"/>
    <n v="1"/>
    <x v="1745"/>
    <n v="61"/>
    <n v="4.5"/>
    <n v="4.5"/>
    <s v="1.0.3"/>
    <s v="4+"/>
    <x v="0"/>
    <n v="43"/>
    <n v="0"/>
    <n v="2"/>
    <n v="1"/>
  </r>
  <r>
    <n v="2550"/>
    <n v="702810576"/>
    <s v="Slam Dunk Basketball 2 - Play &amp; Do Good"/>
    <n v="247033856"/>
    <s v="USD"/>
    <n v="0"/>
    <n v="0"/>
    <x v="1762"/>
    <n v="6"/>
    <n v="4.5"/>
    <n v="4"/>
    <s v="1.3.4"/>
    <s v="12+"/>
    <x v="0"/>
    <n v="40"/>
    <n v="5"/>
    <n v="1"/>
    <n v="1"/>
  </r>
  <r>
    <n v="2551"/>
    <n v="702871560"/>
    <s v="100 PICS Coloring - free color in book game app"/>
    <n v="269298688"/>
    <s v="USD"/>
    <n v="0"/>
    <n v="0"/>
    <x v="1763"/>
    <n v="17"/>
    <n v="5"/>
    <n v="5"/>
    <n v="1.96"/>
    <s v="4+"/>
    <x v="0"/>
    <n v="37"/>
    <n v="5"/>
    <n v="1"/>
    <n v="1"/>
  </r>
  <r>
    <n v="2552"/>
    <n v="703177890"/>
    <s v="Ever - Capture Your Memories"/>
    <n v="134952960"/>
    <s v="USD"/>
    <n v="0"/>
    <n v="0"/>
    <x v="1764"/>
    <n v="122"/>
    <n v="4.5"/>
    <n v="5"/>
    <s v="1.56.0"/>
    <s v="4+"/>
    <x v="1"/>
    <n v="37"/>
    <n v="5"/>
    <n v="16"/>
    <n v="1"/>
  </r>
  <r>
    <n v="2556"/>
    <n v="705211891"/>
    <s v="Royal Revolt 2  Defend Your Castle"/>
    <n v="146573312"/>
    <s v="USD"/>
    <n v="0"/>
    <n v="0"/>
    <x v="1765"/>
    <n v="153"/>
    <n v="4.5"/>
    <n v="5"/>
    <s v="3.2.0"/>
    <s v="9+"/>
    <x v="0"/>
    <n v="38"/>
    <n v="5"/>
    <n v="17"/>
    <n v="1"/>
  </r>
  <r>
    <n v="2558"/>
    <n v="706099830"/>
    <s v="My Boo - Virtual Pet with Mini Games for Kids"/>
    <n v="105143296"/>
    <s v="USD"/>
    <n v="0"/>
    <n v="0"/>
    <x v="1766"/>
    <n v="521"/>
    <n v="4.5"/>
    <n v="4.5"/>
    <s v="2.6.1"/>
    <s v="4+"/>
    <x v="0"/>
    <n v="38"/>
    <n v="5"/>
    <n v="5"/>
    <n v="1"/>
  </r>
  <r>
    <n v="2559"/>
    <n v="707189889"/>
    <s v="Starfall FREE"/>
    <n v="94261248"/>
    <s v="USD"/>
    <n v="0"/>
    <n v="0"/>
    <x v="1767"/>
    <n v="620"/>
    <n v="3.5"/>
    <n v="4"/>
    <s v="1.26.010"/>
    <s v="4+"/>
    <x v="16"/>
    <n v="43"/>
    <n v="5"/>
    <n v="1"/>
    <n v="1"/>
  </r>
  <r>
    <n v="2560"/>
    <n v="708142626"/>
    <s v="Jet Car Stunts 2"/>
    <n v="51465216"/>
    <s v="USD"/>
    <n v="0"/>
    <n v="0"/>
    <x v="811"/>
    <n v="9"/>
    <n v="3.5"/>
    <n v="4.5"/>
    <s v="1.0.24"/>
    <s v="4+"/>
    <x v="0"/>
    <n v="40"/>
    <n v="5"/>
    <n v="1"/>
    <n v="1"/>
  </r>
  <r>
    <n v="2561"/>
    <n v="708196645"/>
    <s v="Oceanhorn "/>
    <n v="428865536"/>
    <s v="USD"/>
    <n v="7.99"/>
    <n v="1"/>
    <x v="1768"/>
    <n v="8"/>
    <n v="4.5"/>
    <n v="4.5"/>
    <s v="3.0.1"/>
    <s v="9+"/>
    <x v="0"/>
    <n v="37"/>
    <n v="5"/>
    <n v="11"/>
    <n v="1"/>
  </r>
  <r>
    <n v="2562"/>
    <n v="708379313"/>
    <s v="Bose SoundTouch"/>
    <n v="54193152"/>
    <s v="USD"/>
    <n v="0"/>
    <n v="0"/>
    <x v="1769"/>
    <n v="2763"/>
    <n v="4"/>
    <n v="4.5"/>
    <s v="14.80.6"/>
    <s v="12+"/>
    <x v="6"/>
    <n v="37"/>
    <n v="4"/>
    <n v="1"/>
    <n v="1"/>
  </r>
  <r>
    <n v="2563"/>
    <n v="708388097"/>
    <s v="Dreii"/>
    <n v="142579712"/>
    <s v="USD"/>
    <n v="3.99"/>
    <n v="1"/>
    <x v="1770"/>
    <n v="20"/>
    <n v="4"/>
    <n v="4"/>
    <s v="2.0.0"/>
    <s v="4+"/>
    <x v="0"/>
    <n v="38"/>
    <n v="5"/>
    <n v="1"/>
    <n v="1"/>
  </r>
  <r>
    <n v="2564"/>
    <n v="708600202"/>
    <s v="WordBrain"/>
    <n v="110595072"/>
    <s v="USD"/>
    <n v="0"/>
    <n v="0"/>
    <x v="1771"/>
    <n v="82"/>
    <n v="4.5"/>
    <n v="4.5"/>
    <s v="1.21.1"/>
    <s v="4+"/>
    <x v="0"/>
    <n v="38"/>
    <n v="5"/>
    <n v="1"/>
    <n v="1"/>
  </r>
  <r>
    <n v="2565"/>
    <n v="709003148"/>
    <s v="GANMA! - 瞍怎瑯隤准暸柴喋Ｕ"/>
    <n v="73193472"/>
    <s v="USD"/>
    <n v="0"/>
    <n v="0"/>
    <x v="532"/>
    <n v="1"/>
    <n v="4.5"/>
    <n v="5"/>
    <s v="2.5.2"/>
    <s v="12+"/>
    <x v="20"/>
    <n v="37"/>
    <n v="5"/>
    <n v="1"/>
    <n v="1"/>
  </r>
  <r>
    <n v="2567"/>
    <n v="710380093"/>
    <s v="QQ International"/>
    <n v="103233536"/>
    <s v="USD"/>
    <n v="0"/>
    <n v="0"/>
    <x v="734"/>
    <n v="0"/>
    <n v="2"/>
    <n v="0"/>
    <s v="4.8.4"/>
    <s v="4+"/>
    <x v="9"/>
    <n v="38"/>
    <n v="0"/>
    <n v="8"/>
    <n v="1"/>
  </r>
  <r>
    <n v="2568"/>
    <n v="710535379"/>
    <s v="DraftKings - Daily Fantasy Golf, Baseball, &amp; More"/>
    <n v="144820224"/>
    <s v="USD"/>
    <n v="0"/>
    <n v="0"/>
    <x v="1772"/>
    <n v="53"/>
    <n v="4.5"/>
    <n v="5"/>
    <s v="3.9.0"/>
    <s v="17+"/>
    <x v="10"/>
    <n v="37"/>
    <n v="4"/>
    <n v="18"/>
    <n v="1"/>
  </r>
  <r>
    <n v="2569"/>
    <n v="711074743"/>
    <s v="FOX Sports GO"/>
    <n v="99644416"/>
    <s v="USD"/>
    <n v="0"/>
    <n v="0"/>
    <x v="1773"/>
    <n v="336"/>
    <n v="3"/>
    <n v="4"/>
    <s v="3.5.0"/>
    <s v="12+"/>
    <x v="10"/>
    <n v="37"/>
    <n v="4"/>
    <n v="1"/>
    <n v="0"/>
  </r>
  <r>
    <n v="2570"/>
    <n v="711455226"/>
    <s v="Forge of Empires"/>
    <n v="138510336"/>
    <s v="USD"/>
    <n v="0"/>
    <n v="0"/>
    <x v="1774"/>
    <n v="11"/>
    <n v="4.5"/>
    <n v="4.5"/>
    <s v="1.102.1"/>
    <s v="9+"/>
    <x v="0"/>
    <n v="38"/>
    <n v="5"/>
    <n v="20"/>
    <n v="1"/>
  </r>
  <r>
    <n v="2571"/>
    <n v="711923939"/>
    <s v="Square Cash - Send Money for Free"/>
    <n v="90040320"/>
    <s v="USD"/>
    <n v="0"/>
    <n v="0"/>
    <x v="1775"/>
    <n v="132"/>
    <n v="4.5"/>
    <n v="4.5"/>
    <n v="2.16"/>
    <s v="4+"/>
    <x v="5"/>
    <n v="37"/>
    <n v="0"/>
    <n v="1"/>
    <n v="1"/>
  </r>
  <r>
    <n v="2572"/>
    <n v="714086913"/>
    <s v="Cops N Robbers (Jail Break) - Survival Mini Game"/>
    <n v="269532160"/>
    <s v="USD"/>
    <n v="0"/>
    <n v="0"/>
    <x v="1776"/>
    <n v="125"/>
    <n v="4"/>
    <n v="3.5"/>
    <s v="1.5.1"/>
    <s v="9+"/>
    <x v="0"/>
    <n v="40"/>
    <n v="5"/>
    <n v="1"/>
    <n v="1"/>
  </r>
  <r>
    <n v="2573"/>
    <n v="714180827"/>
    <s v="Star Chart Infinite"/>
    <n v="140150784"/>
    <s v="USD"/>
    <n v="4.99"/>
    <n v="1"/>
    <x v="1777"/>
    <n v="104"/>
    <n v="4.5"/>
    <n v="4.5"/>
    <n v="1.29"/>
    <s v="4+"/>
    <x v="16"/>
    <n v="38"/>
    <n v="4"/>
    <n v="8"/>
    <n v="1"/>
  </r>
  <r>
    <n v="2574"/>
    <n v="714463714"/>
    <s v="Foundations Memory Work Tutorials, Cycle 2"/>
    <n v="366681088"/>
    <s v="USD"/>
    <n v="15.99"/>
    <n v="1"/>
    <x v="1778"/>
    <n v="18"/>
    <n v="3.5"/>
    <n v="3.5"/>
    <n v="1.4"/>
    <s v="4+"/>
    <x v="16"/>
    <n v="37"/>
    <n v="5"/>
    <n v="1"/>
    <n v="1"/>
  </r>
  <r>
    <n v="2576"/>
    <n v="714796093"/>
    <s v="Cooking Fever"/>
    <n v="106808320"/>
    <s v="USD"/>
    <n v="0"/>
    <n v="0"/>
    <x v="1779"/>
    <n v="5073"/>
    <n v="4.5"/>
    <n v="4.5"/>
    <s v="2.3.1"/>
    <s v="4+"/>
    <x v="0"/>
    <n v="38"/>
    <n v="5"/>
    <n v="14"/>
    <n v="1"/>
  </r>
  <r>
    <n v="2577"/>
    <n v="715441573"/>
    <s v="PICTLOGICA FINAL FANTASY"/>
    <n v="357237760"/>
    <s v="USD"/>
    <n v="0"/>
    <n v="0"/>
    <x v="832"/>
    <n v="0"/>
    <n v="3.5"/>
    <n v="0"/>
    <s v="1.8.3"/>
    <s v="9+"/>
    <x v="0"/>
    <n v="36"/>
    <n v="5"/>
    <n v="1"/>
    <n v="1"/>
  </r>
  <r>
    <n v="2578"/>
    <n v="715822238"/>
    <s v="Papa's Freezeria HD"/>
    <n v="58384384"/>
    <s v="USD"/>
    <n v="2.99"/>
    <n v="1"/>
    <x v="1780"/>
    <n v="287"/>
    <n v="4.5"/>
    <n v="4.5"/>
    <s v="1.1.3"/>
    <s v="4+"/>
    <x v="0"/>
    <n v="24"/>
    <n v="5"/>
    <n v="1"/>
    <n v="1"/>
  </r>
  <r>
    <n v="2579"/>
    <n v="716262008"/>
    <s v="SafeTrek - Personal Safety"/>
    <n v="30316544"/>
    <s v="USD"/>
    <n v="0"/>
    <n v="0"/>
    <x v="1781"/>
    <n v="160"/>
    <n v="4.5"/>
    <n v="4.5"/>
    <s v="2.2.4"/>
    <s v="4+"/>
    <x v="17"/>
    <n v="11"/>
    <n v="0"/>
    <n v="1"/>
    <n v="1"/>
  </r>
  <r>
    <n v="2580"/>
    <n v="716697016"/>
    <s v="Driving test 2017"/>
    <n v="77581312"/>
    <s v="USD"/>
    <n v="0"/>
    <n v="0"/>
    <x v="295"/>
    <n v="0"/>
    <n v="3.5"/>
    <n v="0"/>
    <n v="4.8"/>
    <s v="4+"/>
    <x v="16"/>
    <n v="37"/>
    <n v="5"/>
    <n v="4"/>
    <n v="1"/>
  </r>
  <r>
    <n v="2582"/>
    <n v="716932895"/>
    <s v="Force Saber of Light"/>
    <n v="60180480"/>
    <s v="USD"/>
    <n v="0"/>
    <n v="0"/>
    <x v="1782"/>
    <n v="571"/>
    <n v="4.5"/>
    <n v="4.5"/>
    <s v="2.5.3"/>
    <s v="4+"/>
    <x v="13"/>
    <n v="37"/>
    <n v="5"/>
    <n v="1"/>
    <n v="1"/>
  </r>
  <r>
    <n v="2583"/>
    <n v="717545062"/>
    <s v="ZaZa Remote-Universal Remote Control"/>
    <n v="77565952"/>
    <s v="USD"/>
    <n v="0"/>
    <n v="0"/>
    <x v="1093"/>
    <n v="2"/>
    <n v="3"/>
    <n v="5"/>
    <s v="3.3.0"/>
    <s v="4+"/>
    <x v="7"/>
    <n v="37"/>
    <n v="5"/>
    <n v="21"/>
    <n v="1"/>
  </r>
  <r>
    <n v="2584"/>
    <n v="717555969"/>
    <s v="Jam League"/>
    <n v="144881664"/>
    <s v="USD"/>
    <n v="0"/>
    <n v="0"/>
    <x v="1783"/>
    <n v="150"/>
    <n v="4.5"/>
    <n v="4"/>
    <s v="1.3.4"/>
    <s v="4+"/>
    <x v="0"/>
    <n v="37"/>
    <n v="5"/>
    <n v="1"/>
    <n v="1"/>
  </r>
  <r>
    <n v="2585"/>
    <n v="717628209"/>
    <s v="銝撉OL-銝犖賣嚗Legend Of Warrior嚗"/>
    <n v="389505024"/>
    <s v="USD"/>
    <n v="0"/>
    <n v="0"/>
    <x v="1784"/>
    <n v="5"/>
    <n v="4.5"/>
    <n v="4"/>
    <s v="2.4.0"/>
    <s v="9+"/>
    <x v="0"/>
    <n v="40"/>
    <n v="5"/>
    <n v="1"/>
    <n v="1"/>
  </r>
  <r>
    <n v="2586"/>
    <n v="718043190"/>
    <s v="Fantastical 2 for iPhone - Calendar and Reminders"/>
    <n v="45045760"/>
    <s v="USD"/>
    <n v="4.99"/>
    <n v="1"/>
    <x v="1785"/>
    <n v="95"/>
    <n v="4.5"/>
    <n v="4.5"/>
    <s v="2.8.4"/>
    <s v="4+"/>
    <x v="1"/>
    <n v="37"/>
    <n v="0"/>
    <n v="6"/>
    <n v="1"/>
  </r>
  <r>
    <n v="2587"/>
    <n v="718082838"/>
    <s v="Toca Mini"/>
    <n v="533006336"/>
    <s v="USD"/>
    <n v="2.99"/>
    <n v="1"/>
    <x v="1786"/>
    <n v="71"/>
    <n v="4"/>
    <n v="4"/>
    <s v="1.0.3"/>
    <s v="4+"/>
    <x v="16"/>
    <n v="40"/>
    <n v="5"/>
    <n v="18"/>
    <n v="1"/>
  </r>
  <r>
    <n v="2589"/>
    <n v="718153412"/>
    <s v="Swamp Attack"/>
    <n v="123780096"/>
    <s v="USD"/>
    <n v="0"/>
    <n v="0"/>
    <x v="1787"/>
    <n v="4969"/>
    <n v="4.5"/>
    <n v="4.5"/>
    <s v="2.1.5"/>
    <s v="17+"/>
    <x v="0"/>
    <n v="40"/>
    <n v="5"/>
    <n v="12"/>
    <n v="1"/>
  </r>
  <r>
    <n v="2590"/>
    <n v="718421443"/>
    <s v="QuizUp"/>
    <n v="139014144"/>
    <s v="USD"/>
    <n v="0"/>
    <n v="0"/>
    <x v="1788"/>
    <n v="327"/>
    <n v="4.5"/>
    <n v="3.5"/>
    <s v="3.2.7"/>
    <s v="12+"/>
    <x v="0"/>
    <n v="37"/>
    <n v="2"/>
    <n v="5"/>
    <n v="1"/>
  </r>
  <r>
    <n v="2591"/>
    <n v="719219382"/>
    <s v="Epic! - Unlimited Books for Kids"/>
    <n v="166014976"/>
    <s v="USD"/>
    <n v="0"/>
    <n v="0"/>
    <x v="1789"/>
    <n v="122"/>
    <n v="4.5"/>
    <n v="4"/>
    <n v="3.01"/>
    <s v="4+"/>
    <x v="16"/>
    <n v="37"/>
    <n v="5"/>
    <n v="7"/>
    <n v="1"/>
  </r>
  <r>
    <n v="2592"/>
    <n v="719320397"/>
    <s v="Dominos Pro"/>
    <n v="54100992"/>
    <s v="USD"/>
    <n v="1.99"/>
    <n v="1"/>
    <x v="1731"/>
    <n v="37"/>
    <n v="4.5"/>
    <n v="4"/>
    <n v="2.5"/>
    <s v="4+"/>
    <x v="0"/>
    <n v="43"/>
    <n v="1"/>
    <n v="1"/>
    <n v="1"/>
  </r>
  <r>
    <n v="2593"/>
    <n v="719401490"/>
    <s v="FINAL FANTASY VI"/>
    <n v="698171392"/>
    <s v="USD"/>
    <n v="14.99"/>
    <n v="1"/>
    <x v="1790"/>
    <n v="592"/>
    <n v="4.5"/>
    <n v="4.5"/>
    <s v="2.0.4"/>
    <s v="9+"/>
    <x v="0"/>
    <n v="38"/>
    <n v="5"/>
    <n v="12"/>
    <n v="1"/>
  </r>
  <r>
    <n v="2595"/>
    <n v="719829352"/>
    <s v="FireChat"/>
    <n v="15021056"/>
    <s v="USD"/>
    <n v="0"/>
    <n v="0"/>
    <x v="516"/>
    <n v="42"/>
    <n v="3"/>
    <n v="3.5"/>
    <s v="8.0.12"/>
    <s v="12+"/>
    <x v="9"/>
    <n v="37"/>
    <n v="3"/>
    <n v="13"/>
    <n v="1"/>
  </r>
  <r>
    <n v="2596"/>
    <n v="719858778"/>
    <s v="minimo嚗嚗/萸喃蝝"/>
    <n v="23707648"/>
    <s v="USD"/>
    <n v="0"/>
    <n v="0"/>
    <x v="197"/>
    <n v="0"/>
    <n v="0"/>
    <n v="0"/>
    <s v="6.2.5"/>
    <s v="17+"/>
    <x v="22"/>
    <n v="37"/>
    <n v="0"/>
    <n v="1"/>
    <n v="1"/>
  </r>
  <r>
    <n v="2597"/>
    <n v="719972451"/>
    <s v="DoorDash - Food Delivery"/>
    <n v="100554752"/>
    <s v="USD"/>
    <n v="0"/>
    <n v="0"/>
    <x v="1791"/>
    <n v="3"/>
    <n v="4.5"/>
    <n v="3.5"/>
    <s v="3.0.18"/>
    <s v="4+"/>
    <x v="18"/>
    <n v="37"/>
    <n v="0"/>
    <n v="1"/>
    <n v="1"/>
  </r>
  <r>
    <n v="2598"/>
    <n v="720068876"/>
    <s v="Touchgrind Skate 2"/>
    <n v="168042496"/>
    <s v="USD"/>
    <n v="4.99"/>
    <n v="1"/>
    <x v="1792"/>
    <n v="15"/>
    <n v="4.5"/>
    <n v="4.5"/>
    <n v="1.5"/>
    <s v="4+"/>
    <x v="0"/>
    <n v="37"/>
    <n v="5"/>
    <n v="9"/>
    <n v="1"/>
  </r>
  <r>
    <n v="2600"/>
    <n v="720111744"/>
    <s v="扎憟喳擳柴-憌駁蝢捆嚗DIET"/>
    <n v="17347584"/>
    <s v="USD"/>
    <n v="0"/>
    <n v="0"/>
    <x v="197"/>
    <n v="0"/>
    <n v="0"/>
    <n v="0"/>
    <n v="1.1399999999999999"/>
    <s v="4+"/>
    <x v="12"/>
    <n v="40"/>
    <n v="0"/>
    <n v="1"/>
    <n v="1"/>
  </r>
  <r>
    <n v="2601"/>
    <n v="720208070"/>
    <s v="Block Fortress: War"/>
    <n v="451338240"/>
    <s v="USD"/>
    <n v="1.99"/>
    <n v="1"/>
    <x v="1793"/>
    <n v="804"/>
    <n v="4.5"/>
    <n v="4.5"/>
    <s v="1.2.4"/>
    <s v="12+"/>
    <x v="0"/>
    <n v="43"/>
    <n v="5"/>
    <n v="1"/>
    <n v="1"/>
  </r>
  <r>
    <n v="2602"/>
    <n v="720656825"/>
    <s v="Broken Sword 5 - the Serpent's Curse"/>
    <n v="1943845888"/>
    <s v="USD"/>
    <n v="6.99"/>
    <n v="1"/>
    <x v="882"/>
    <n v="26"/>
    <n v="4"/>
    <n v="4.5"/>
    <n v="1.1399999999999999"/>
    <s v="12+"/>
    <x v="0"/>
    <n v="38"/>
    <n v="5"/>
    <n v="1"/>
    <n v="1"/>
  </r>
  <r>
    <n v="2603"/>
    <n v="720725216"/>
    <s v="Blocky Roads"/>
    <n v="51849216"/>
    <s v="USD"/>
    <n v="0.99"/>
    <n v="1"/>
    <x v="1794"/>
    <n v="3"/>
    <n v="4.5"/>
    <n v="4.5"/>
    <s v="1.2.3"/>
    <s v="4+"/>
    <x v="0"/>
    <n v="37"/>
    <n v="5"/>
    <n v="26"/>
    <n v="1"/>
  </r>
  <r>
    <n v="2604"/>
    <n v="720825227"/>
    <s v="Optical Inquisitor 17+"/>
    <n v="54808576"/>
    <s v="USD"/>
    <n v="0.99"/>
    <n v="1"/>
    <x v="1795"/>
    <n v="1922"/>
    <n v="5"/>
    <n v="5"/>
    <n v="1.5"/>
    <s v="17+"/>
    <x v="0"/>
    <n v="43"/>
    <n v="5"/>
    <n v="16"/>
    <n v="1"/>
  </r>
  <r>
    <n v="2605"/>
    <n v="721512660"/>
    <s v="comico/鈭箸芥詻急憤颯瘥湔嚗/喋"/>
    <n v="73945088"/>
    <s v="USD"/>
    <n v="0"/>
    <n v="0"/>
    <x v="389"/>
    <n v="1"/>
    <n v="4.5"/>
    <n v="4"/>
    <s v="4.4.1"/>
    <s v="12+"/>
    <x v="20"/>
    <n v="37"/>
    <n v="5"/>
    <n v="2"/>
    <n v="1"/>
  </r>
  <r>
    <n v="2606"/>
    <n v="721623681"/>
    <s v="G1批嫘潦"/>
    <n v="189901824"/>
    <s v="USD"/>
    <n v="4.99"/>
    <n v="1"/>
    <x v="197"/>
    <n v="0"/>
    <n v="0"/>
    <n v="0"/>
    <n v="2.02"/>
    <s v="4+"/>
    <x v="0"/>
    <n v="38"/>
    <n v="5"/>
    <n v="1"/>
    <n v="1"/>
  </r>
  <r>
    <n v="2607"/>
    <n v="721639879"/>
    <s v="Trial Xtreme 4"/>
    <n v="936401920"/>
    <s v="USD"/>
    <n v="0"/>
    <n v="0"/>
    <x v="1796"/>
    <n v="2"/>
    <n v="4"/>
    <n v="3"/>
    <n v="1.97"/>
    <s v="4+"/>
    <x v="0"/>
    <n v="40"/>
    <n v="5"/>
    <n v="1"/>
    <n v="1"/>
  </r>
  <r>
    <n v="2608"/>
    <n v="721911537"/>
    <s v="The Occupant"/>
    <n v="80564224"/>
    <s v="USD"/>
    <n v="0.99"/>
    <n v="1"/>
    <x v="1425"/>
    <n v="151"/>
    <n v="4.5"/>
    <n v="4.5"/>
    <n v="1.1000000000000001"/>
    <s v="9+"/>
    <x v="0"/>
    <n v="39"/>
    <n v="4"/>
    <n v="1"/>
    <n v="1"/>
  </r>
  <r>
    <n v="2609"/>
    <n v="722217471"/>
    <s v="Hidden City簧: Mystery of Shadows"/>
    <n v="103477248"/>
    <s v="USD"/>
    <n v="0"/>
    <n v="0"/>
    <x v="1797"/>
    <n v="198"/>
    <n v="4.5"/>
    <n v="4.5"/>
    <s v="1.13.1301"/>
    <s v="9+"/>
    <x v="0"/>
    <n v="37"/>
    <n v="5"/>
    <n v="11"/>
    <n v="1"/>
  </r>
  <r>
    <n v="2610"/>
    <n v="723134859"/>
    <s v="Ebates: Cash Back, Coupons &amp; Rebate Shopping App"/>
    <n v="108079104"/>
    <s v="USD"/>
    <n v="0"/>
    <n v="0"/>
    <x v="1798"/>
    <n v="99"/>
    <n v="5"/>
    <n v="4.5"/>
    <s v="4.15.0"/>
    <s v="4+"/>
    <x v="3"/>
    <n v="37"/>
    <n v="5"/>
    <n v="5"/>
    <n v="1"/>
  </r>
  <r>
    <n v="2611"/>
    <n v="723322796"/>
    <s v="FizzUp  Online Fitness Trainer"/>
    <n v="124125184"/>
    <s v="USD"/>
    <n v="0"/>
    <n v="0"/>
    <x v="295"/>
    <n v="0"/>
    <n v="5"/>
    <n v="0"/>
    <s v="1.21.2"/>
    <s v="4+"/>
    <x v="12"/>
    <n v="38"/>
    <n v="5"/>
    <n v="2"/>
    <n v="1"/>
  </r>
  <r>
    <n v="2612"/>
    <n v="723795263"/>
    <s v="Trivia Crack (No Ads)"/>
    <n v="247385088"/>
    <s v="USD"/>
    <n v="2.99"/>
    <n v="1"/>
    <x v="1799"/>
    <n v="2"/>
    <n v="4.5"/>
    <n v="4.5"/>
    <n v="2.4"/>
    <s v="4+"/>
    <x v="0"/>
    <n v="37"/>
    <n v="5"/>
    <n v="26"/>
    <n v="1"/>
  </r>
  <r>
    <n v="2613"/>
    <n v="724295527"/>
    <s v="Pitu"/>
    <n v="102120448"/>
    <s v="USD"/>
    <n v="0"/>
    <n v="0"/>
    <x v="1800"/>
    <n v="4"/>
    <n v="5"/>
    <n v="5"/>
    <s v="4.9.2"/>
    <s v="4+"/>
    <x v="14"/>
    <n v="38"/>
    <n v="0"/>
    <n v="5"/>
    <n v="1"/>
  </r>
  <r>
    <n v="2615"/>
    <n v="724786142"/>
    <s v="Funny Veggies! Educational games for children and babies: logic, counting, colors, sums. Development for preschoolers, activities for kids (2, 3, 4, 5 year: baby, boy and girl)!"/>
    <n v="109260800"/>
    <s v="USD"/>
    <n v="3.99"/>
    <n v="1"/>
    <x v="183"/>
    <n v="5"/>
    <n v="3.5"/>
    <n v="3.5"/>
    <n v="1.3"/>
    <s v="4+"/>
    <x v="16"/>
    <n v="43"/>
    <n v="5"/>
    <n v="21"/>
    <n v="1"/>
  </r>
  <r>
    <n v="2616"/>
    <n v="724816878"/>
    <s v="Lep's World 3"/>
    <n v="85154816"/>
    <s v="USD"/>
    <n v="0"/>
    <n v="0"/>
    <x v="1801"/>
    <n v="582"/>
    <n v="4.5"/>
    <n v="4.5"/>
    <s v="1.8.9"/>
    <s v="4+"/>
    <x v="0"/>
    <n v="37"/>
    <n v="5"/>
    <n v="19"/>
    <n v="1"/>
  </r>
  <r>
    <n v="2617"/>
    <n v="725097967"/>
    <s v="Flipp - Weekly Ads, Shopping List, and Coupons"/>
    <n v="92380160"/>
    <s v="USD"/>
    <n v="0"/>
    <n v="0"/>
    <x v="1802"/>
    <n v="78"/>
    <n v="4.5"/>
    <n v="4.5"/>
    <s v="6.0.3"/>
    <s v="4+"/>
    <x v="3"/>
    <n v="37"/>
    <n v="4"/>
    <n v="2"/>
    <n v="1"/>
  </r>
  <r>
    <n v="2618"/>
    <n v="725208930"/>
    <s v="WEAR - Fashion Lookbook"/>
    <n v="98292736"/>
    <s v="USD"/>
    <n v="0"/>
    <n v="0"/>
    <x v="1803"/>
    <n v="3"/>
    <n v="4"/>
    <n v="4.5"/>
    <s v="4.11.0"/>
    <s v="4+"/>
    <x v="3"/>
    <n v="37"/>
    <n v="5"/>
    <n v="4"/>
    <n v="1"/>
  </r>
  <r>
    <n v="2619"/>
    <n v="725222008"/>
    <s v="Police Lights 3 - Fire Truck, Police and Paramedic Sirens"/>
    <n v="37777408"/>
    <s v="USD"/>
    <n v="0.99"/>
    <n v="1"/>
    <x v="1413"/>
    <n v="4"/>
    <n v="2.5"/>
    <n v="4"/>
    <s v="1.1.4"/>
    <s v="4+"/>
    <x v="13"/>
    <n v="38"/>
    <n v="5"/>
    <n v="5"/>
    <n v="1"/>
  </r>
  <r>
    <n v="2620"/>
    <n v="725222149"/>
    <s v="Battle Supremacy"/>
    <n v="1079500800"/>
    <s v="USD"/>
    <n v="4.99"/>
    <n v="1"/>
    <x v="1804"/>
    <n v="319"/>
    <n v="4"/>
    <n v="4"/>
    <s v="1.3.0"/>
    <s v="12+"/>
    <x v="0"/>
    <n v="38"/>
    <n v="5"/>
    <n v="10"/>
    <n v="1"/>
  </r>
  <r>
    <n v="2621"/>
    <n v="725440538"/>
    <s v="Christmas Countdown 2017"/>
    <n v="55493632"/>
    <s v="USD"/>
    <n v="0"/>
    <n v="0"/>
    <x v="1805"/>
    <n v="0"/>
    <n v="4.5"/>
    <n v="0"/>
    <n v="6.1"/>
    <s v="4+"/>
    <x v="13"/>
    <n v="37"/>
    <n v="5"/>
    <n v="1"/>
    <n v="1"/>
  </r>
  <r>
    <n v="2622"/>
    <n v="726115780"/>
    <s v="嚗喋"/>
    <n v="56548352"/>
    <s v="USD"/>
    <n v="0"/>
    <n v="0"/>
    <x v="197"/>
    <n v="0"/>
    <n v="0"/>
    <n v="0"/>
    <n v="3.1"/>
    <s v="4+"/>
    <x v="0"/>
    <n v="37"/>
    <n v="0"/>
    <n v="2"/>
    <n v="1"/>
  </r>
  <r>
    <n v="2623"/>
    <n v="726147252"/>
    <s v="Sunday Lawn Seasons"/>
    <n v="15258624"/>
    <s v="USD"/>
    <n v="0.99"/>
    <n v="1"/>
    <x v="1806"/>
    <n v="173"/>
    <n v="4.5"/>
    <n v="4.5"/>
    <s v="1.04.1"/>
    <s v="4+"/>
    <x v="0"/>
    <n v="40"/>
    <n v="3"/>
    <n v="1"/>
    <n v="1"/>
  </r>
  <r>
    <n v="2624"/>
    <n v="726895069"/>
    <s v="FACIE"/>
    <n v="35204096"/>
    <s v="USD"/>
    <n v="0"/>
    <n v="0"/>
    <x v="1807"/>
    <n v="3"/>
    <n v="3.5"/>
    <n v="4.5"/>
    <n v="3.4"/>
    <s v="4+"/>
    <x v="14"/>
    <n v="37"/>
    <n v="5"/>
    <n v="14"/>
    <n v="1"/>
  </r>
  <r>
    <n v="2625"/>
    <n v="727109676"/>
    <s v="TCS NYC Marathon"/>
    <n v="29911040"/>
    <s v="USD"/>
    <n v="0"/>
    <n v="0"/>
    <x v="715"/>
    <n v="0"/>
    <n v="3.5"/>
    <n v="0"/>
    <n v="4.2"/>
    <s v="17+"/>
    <x v="10"/>
    <n v="37"/>
    <n v="0"/>
    <n v="1"/>
    <n v="1"/>
  </r>
  <r>
    <n v="2626"/>
    <n v="727296976"/>
    <s v="Cookie Jam"/>
    <n v="148408320"/>
    <s v="USD"/>
    <n v="0"/>
    <n v="0"/>
    <x v="1808"/>
    <n v="89"/>
    <n v="4.5"/>
    <n v="4.5"/>
    <s v="6.50.110"/>
    <s v="4+"/>
    <x v="0"/>
    <n v="38"/>
    <n v="5"/>
    <n v="16"/>
    <n v="1"/>
  </r>
  <r>
    <n v="2627"/>
    <n v="727420266"/>
    <s v="LEGO簧 Star Wars:  The Complete Saga"/>
    <n v="865561600"/>
    <s v="USD"/>
    <n v="0"/>
    <n v="0"/>
    <x v="1809"/>
    <n v="289"/>
    <n v="4"/>
    <n v="4"/>
    <s v="1.9.15"/>
    <s v="9+"/>
    <x v="0"/>
    <n v="40"/>
    <n v="5"/>
    <n v="1"/>
    <n v="1"/>
  </r>
  <r>
    <n v="2628"/>
    <n v="727466621"/>
    <s v="THE KING OF FIGHTERS '97"/>
    <n v="106971136"/>
    <s v="USD"/>
    <n v="2.99"/>
    <n v="1"/>
    <x v="1810"/>
    <n v="560"/>
    <n v="4.5"/>
    <n v="4.5"/>
    <n v="1.1000000000000001"/>
    <s v="12+"/>
    <x v="0"/>
    <n v="43"/>
    <n v="5"/>
    <n v="2"/>
    <n v="1"/>
  </r>
  <r>
    <n v="2631"/>
    <n v="728293409"/>
    <s v="Monument Valley"/>
    <n v="673243136"/>
    <s v="USD"/>
    <n v="3.99"/>
    <n v="1"/>
    <x v="1811"/>
    <n v="510"/>
    <n v="4.5"/>
    <n v="4.5"/>
    <s v="2.4.60"/>
    <s v="4+"/>
    <x v="0"/>
    <n v="38"/>
    <n v="5"/>
    <n v="1"/>
    <n v="1"/>
  </r>
  <r>
    <n v="2633"/>
    <n v="729686081"/>
    <s v="Pan Book 2: Chasing the Keeper"/>
    <n v="792521728"/>
    <s v="USD"/>
    <n v="5.99"/>
    <n v="1"/>
    <x v="1812"/>
    <n v="2"/>
    <n v="4.5"/>
    <n v="5"/>
    <s v="3.3.1"/>
    <s v="4+"/>
    <x v="20"/>
    <n v="37"/>
    <n v="5"/>
    <n v="1"/>
    <n v="1"/>
  </r>
  <r>
    <n v="2635"/>
    <n v="730091131"/>
    <s v="Green Screen by Do Ink"/>
    <n v="28033024"/>
    <s v="USD"/>
    <n v="2.99"/>
    <n v="1"/>
    <x v="1777"/>
    <n v="23"/>
    <n v="3.5"/>
    <n v="3.5"/>
    <s v="2.3.4"/>
    <s v="4+"/>
    <x v="16"/>
    <n v="37"/>
    <n v="5"/>
    <n v="1"/>
    <n v="1"/>
  </r>
  <r>
    <n v="2636"/>
    <n v="730148796"/>
    <s v="Hue Halloween for Philips Hue"/>
    <n v="86936576"/>
    <s v="USD"/>
    <n v="1.99"/>
    <n v="1"/>
    <x v="873"/>
    <n v="16"/>
    <n v="3.5"/>
    <n v="4.5"/>
    <n v="1.8"/>
    <s v="9+"/>
    <x v="13"/>
    <n v="37"/>
    <n v="5"/>
    <n v="1"/>
    <n v="1"/>
  </r>
  <r>
    <n v="2638"/>
    <n v="730712409"/>
    <s v="ProCam 4 - Manual Camera + RAW"/>
    <n v="45063168"/>
    <s v="USD"/>
    <n v="4.99"/>
    <n v="1"/>
    <x v="1813"/>
    <n v="236"/>
    <n v="4.5"/>
    <n v="4.5"/>
    <n v="8.9"/>
    <s v="4+"/>
    <x v="14"/>
    <n v="37"/>
    <n v="5"/>
    <n v="13"/>
    <n v="1"/>
  </r>
  <r>
    <n v="2640"/>
    <n v="730873197"/>
    <s v="Toca Hair Salon Me"/>
    <n v="132188160"/>
    <s v="USD"/>
    <n v="2.99"/>
    <n v="1"/>
    <x v="1295"/>
    <n v="25"/>
    <n v="4"/>
    <n v="3"/>
    <s v="1.0.3"/>
    <s v="4+"/>
    <x v="13"/>
    <n v="40"/>
    <n v="5"/>
    <n v="18"/>
    <n v="1"/>
  </r>
  <r>
    <n v="2641"/>
    <n v="730878935"/>
    <s v="Christmas Dentist Doctor Kid Games (Girls &amp; Boys)"/>
    <n v="38051840"/>
    <s v="USD"/>
    <n v="0"/>
    <n v="0"/>
    <x v="1814"/>
    <n v="454"/>
    <n v="4.5"/>
    <n v="4"/>
    <n v="1.6"/>
    <s v="4+"/>
    <x v="0"/>
    <n v="40"/>
    <n v="4"/>
    <n v="1"/>
    <n v="1"/>
  </r>
  <r>
    <n v="2642"/>
    <n v="730919094"/>
    <s v="Double Dragon Trilogy"/>
    <n v="133456896"/>
    <s v="USD"/>
    <n v="2.99"/>
    <n v="1"/>
    <x v="1815"/>
    <n v="73"/>
    <n v="4"/>
    <n v="4"/>
    <n v="1.2"/>
    <s v="12+"/>
    <x v="0"/>
    <n v="39"/>
    <n v="5"/>
    <n v="2"/>
    <n v="1"/>
  </r>
  <r>
    <n v="2643"/>
    <n v="731041554"/>
    <s v="Sago Mini Ocean Swimmer"/>
    <n v="189380608"/>
    <s v="USD"/>
    <n v="2.99"/>
    <n v="1"/>
    <x v="1816"/>
    <n v="16"/>
    <n v="4.5"/>
    <n v="4.5"/>
    <n v="1.5"/>
    <s v="4+"/>
    <x v="16"/>
    <n v="38"/>
    <n v="5"/>
    <n v="1"/>
    <n v="1"/>
  </r>
  <r>
    <n v="2644"/>
    <n v="731592936"/>
    <s v="Disney Magic Kingdoms"/>
    <n v="468258816"/>
    <s v="USD"/>
    <n v="0"/>
    <n v="0"/>
    <x v="1817"/>
    <n v="495"/>
    <n v="4"/>
    <n v="4.5"/>
    <s v="2.1.1"/>
    <s v="4+"/>
    <x v="0"/>
    <n v="37"/>
    <n v="5"/>
    <n v="15"/>
    <n v="1"/>
  </r>
  <r>
    <n v="2645"/>
    <n v="731629156"/>
    <s v="XFINITY Stream"/>
    <n v="136228864"/>
    <s v="USD"/>
    <n v="0"/>
    <n v="0"/>
    <x v="1818"/>
    <n v="722"/>
    <n v="3"/>
    <n v="4"/>
    <s v="4.2.1"/>
    <s v="12+"/>
    <x v="13"/>
    <n v="37"/>
    <n v="5"/>
    <n v="2"/>
    <n v="1"/>
  </r>
  <r>
    <n v="2646"/>
    <n v="731645633"/>
    <s v="Hitman GO"/>
    <n v="1098042368"/>
    <s v="USD"/>
    <n v="4.99"/>
    <n v="1"/>
    <x v="1819"/>
    <n v="227"/>
    <n v="4.5"/>
    <n v="4.5"/>
    <s v="1.12.9"/>
    <s v="9+"/>
    <x v="0"/>
    <n v="40"/>
    <n v="5"/>
    <n v="10"/>
    <n v="1"/>
  </r>
  <r>
    <n v="2647"/>
    <n v="732908963"/>
    <s v="Disney Applause"/>
    <n v="14128128"/>
    <s v="USD"/>
    <n v="0"/>
    <n v="0"/>
    <x v="1820"/>
    <n v="47"/>
    <n v="2"/>
    <n v="4.5"/>
    <n v="1.8"/>
    <s v="17+"/>
    <x v="13"/>
    <n v="37"/>
    <n v="4"/>
    <n v="1"/>
    <n v="1"/>
  </r>
  <r>
    <n v="2648"/>
    <n v="733144873"/>
    <s v="蝘脩-蝵滯湔 予鈭文"/>
    <n v="88574976"/>
    <s v="USD"/>
    <n v="0"/>
    <n v="0"/>
    <x v="183"/>
    <n v="0"/>
    <n v="2.5"/>
    <n v="0"/>
    <s v="8.0.8"/>
    <s v="17+"/>
    <x v="9"/>
    <n v="37"/>
    <n v="0"/>
    <n v="2"/>
    <n v="1"/>
  </r>
  <r>
    <n v="2650"/>
    <n v="733989611"/>
    <s v="Timeline Builder: Create Custom Timelines"/>
    <n v="16902144"/>
    <s v="USD"/>
    <n v="1.99"/>
    <n v="1"/>
    <x v="483"/>
    <n v="0"/>
    <n v="2.5"/>
    <n v="0"/>
    <s v="2.1.1"/>
    <s v="4+"/>
    <x v="16"/>
    <n v="24"/>
    <n v="5"/>
    <n v="1"/>
    <n v="1"/>
  </r>
  <r>
    <n v="2651"/>
    <n v="734256893"/>
    <s v="SHOWROOM - video live streaming"/>
    <n v="113558528"/>
    <s v="USD"/>
    <n v="0"/>
    <n v="0"/>
    <x v="947"/>
    <n v="1"/>
    <n v="5"/>
    <n v="4"/>
    <s v="4.4.5"/>
    <s v="17+"/>
    <x v="13"/>
    <n v="37"/>
    <n v="5"/>
    <n v="4"/>
    <n v="1"/>
  </r>
  <r>
    <n v="2654"/>
    <n v="735127946"/>
    <s v="GhostCallDX"/>
    <n v="80192512"/>
    <s v="USD"/>
    <n v="0"/>
    <n v="0"/>
    <x v="197"/>
    <n v="0"/>
    <n v="0"/>
    <n v="0"/>
    <s v="1.0.23"/>
    <s v="4+"/>
    <x v="16"/>
    <n v="37"/>
    <n v="5"/>
    <n v="2"/>
    <n v="1"/>
  </r>
  <r>
    <n v="2655"/>
    <n v="735128536"/>
    <s v="God of Light"/>
    <n v="320721920"/>
    <s v="USD"/>
    <n v="1.99"/>
    <n v="1"/>
    <x v="1821"/>
    <n v="92"/>
    <n v="4.5"/>
    <n v="4.5"/>
    <n v="1.2"/>
    <s v="4+"/>
    <x v="0"/>
    <n v="37"/>
    <n v="5"/>
    <n v="10"/>
    <n v="1"/>
  </r>
  <r>
    <n v="2656"/>
    <n v="735434007"/>
    <s v="Super Why! Phonics Fair"/>
    <n v="117460992"/>
    <s v="USD"/>
    <n v="3.99"/>
    <n v="1"/>
    <x v="316"/>
    <n v="1"/>
    <n v="3"/>
    <n v="1"/>
    <n v="2.2999999999999998"/>
    <s v="4+"/>
    <x v="16"/>
    <n v="40"/>
    <n v="5"/>
    <n v="1"/>
    <n v="1"/>
  </r>
  <r>
    <n v="2657"/>
    <n v="735752897"/>
    <s v="Beat the Boss 3 (17+)"/>
    <n v="344064000"/>
    <s v="USD"/>
    <n v="0.99"/>
    <n v="1"/>
    <x v="1822"/>
    <n v="90"/>
    <n v="4.5"/>
    <n v="4"/>
    <s v="2.0.0"/>
    <s v="17+"/>
    <x v="0"/>
    <n v="40"/>
    <n v="5"/>
    <n v="15"/>
    <n v="1"/>
  </r>
  <r>
    <n v="2658"/>
    <n v="735945527"/>
    <s v="Cut the Rope: Time Travel Free"/>
    <n v="122609664"/>
    <s v="USD"/>
    <n v="0"/>
    <n v="0"/>
    <x v="1823"/>
    <n v="1094"/>
    <n v="4"/>
    <n v="4.5"/>
    <s v="1.1.0"/>
    <s v="4+"/>
    <x v="0"/>
    <n v="38"/>
    <n v="5"/>
    <n v="1"/>
    <n v="1"/>
  </r>
  <r>
    <n v="2660"/>
    <n v="736179781"/>
    <s v="Xbox"/>
    <n v="111777792"/>
    <s v="USD"/>
    <n v="0"/>
    <n v="0"/>
    <x v="1824"/>
    <n v="909"/>
    <n v="4.5"/>
    <n v="4.5"/>
    <s v="1705.522.332"/>
    <s v="12+"/>
    <x v="13"/>
    <n v="37"/>
    <n v="3"/>
    <n v="18"/>
    <n v="1"/>
  </r>
  <r>
    <n v="2663"/>
    <n v="736579117"/>
    <s v="Raildale - Railroad &amp; Railway Building Game"/>
    <n v="16873472"/>
    <s v="USD"/>
    <n v="2.99"/>
    <n v="1"/>
    <x v="1405"/>
    <n v="18"/>
    <n v="4"/>
    <n v="3.5"/>
    <s v="1.5.8"/>
    <s v="4+"/>
    <x v="0"/>
    <n v="40"/>
    <n v="5"/>
    <n v="10"/>
    <n v="1"/>
  </r>
  <r>
    <n v="2664"/>
    <n v="736683061"/>
    <s v="A Dark Room"/>
    <n v="26759168"/>
    <s v="USD"/>
    <n v="0.99"/>
    <n v="1"/>
    <x v="1825"/>
    <n v="2749"/>
    <n v="4.5"/>
    <n v="5"/>
    <n v="2.33"/>
    <s v="12+"/>
    <x v="0"/>
    <n v="38"/>
    <n v="1"/>
    <n v="1"/>
    <n v="1"/>
  </r>
  <r>
    <n v="2665"/>
    <n v="736741821"/>
    <s v="Arise: Beat Procrastination &amp; dominate todo lists!"/>
    <n v="7851008"/>
    <s v="USD"/>
    <n v="2.99"/>
    <n v="1"/>
    <x v="1826"/>
    <n v="12"/>
    <n v="4"/>
    <n v="4.5"/>
    <n v="3.1"/>
    <s v="9+"/>
    <x v="1"/>
    <n v="37"/>
    <n v="4"/>
    <n v="1"/>
    <n v="1"/>
  </r>
  <r>
    <n v="2666"/>
    <n v="737006024"/>
    <s v="LEGO簧 Marvel Super Heroes: Universe in Peril"/>
    <n v="1265238016"/>
    <s v="USD"/>
    <n v="4.99"/>
    <n v="1"/>
    <x v="1827"/>
    <n v="884"/>
    <n v="4"/>
    <n v="4"/>
    <n v="1.4"/>
    <s v="9+"/>
    <x v="0"/>
    <n v="38"/>
    <n v="5"/>
    <n v="1"/>
    <n v="1"/>
  </r>
  <r>
    <n v="2667"/>
    <n v="737310995"/>
    <s v="蝢憭-蝑憌斢敹噢"/>
    <n v="72879104"/>
    <s v="USD"/>
    <n v="0"/>
    <n v="0"/>
    <x v="1828"/>
    <n v="17"/>
    <n v="4.5"/>
    <n v="5"/>
    <s v="5.6.0"/>
    <s v="4+"/>
    <x v="18"/>
    <n v="37"/>
    <n v="0"/>
    <n v="4"/>
    <n v="1"/>
  </r>
  <r>
    <n v="2668"/>
    <n v="738201550"/>
    <s v="FandangoNOW - Movies + TV - anytime, anywhere"/>
    <n v="109808640"/>
    <s v="USD"/>
    <n v="0"/>
    <n v="0"/>
    <x v="1829"/>
    <n v="82"/>
    <n v="2"/>
    <n v="1.5"/>
    <s v="2.2.5"/>
    <s v="12+"/>
    <x v="13"/>
    <n v="37"/>
    <n v="5"/>
    <n v="1"/>
    <n v="1"/>
  </r>
  <r>
    <n v="2669"/>
    <n v="738717933"/>
    <s v="Farming Simulator 14"/>
    <n v="133218304"/>
    <s v="USD"/>
    <n v="0"/>
    <n v="0"/>
    <x v="1830"/>
    <n v="1267"/>
    <n v="4"/>
    <n v="4.5"/>
    <s v="1.3.2"/>
    <s v="4+"/>
    <x v="0"/>
    <n v="43"/>
    <n v="5"/>
    <n v="6"/>
    <n v="1"/>
  </r>
  <r>
    <n v="2670"/>
    <n v="738897668"/>
    <s v="VivaVideo - Best Video Editor &amp; Photo Movie Maker"/>
    <n v="136221696"/>
    <s v="USD"/>
    <n v="0"/>
    <n v="0"/>
    <x v="1831"/>
    <n v="267"/>
    <n v="4.5"/>
    <n v="4.5"/>
    <s v="5.8.2"/>
    <s v="4+"/>
    <x v="14"/>
    <n v="37"/>
    <n v="0"/>
    <n v="19"/>
    <n v="1"/>
  </r>
  <r>
    <n v="2671"/>
    <n v="739234325"/>
    <s v="Ski Safari: Adventure Time - Stunt Skiing Endless Runner with Finn and BMO"/>
    <n v="315658240"/>
    <s v="USD"/>
    <n v="0.99"/>
    <n v="1"/>
    <x v="1832"/>
    <n v="827"/>
    <n v="4.5"/>
    <n v="4.5"/>
    <s v="1.5.5"/>
    <s v="4+"/>
    <x v="0"/>
    <n v="43"/>
    <n v="5"/>
    <n v="11"/>
    <n v="1"/>
  </r>
  <r>
    <n v="2672"/>
    <n v="739787904"/>
    <s v="蝢蝢戊閮箸"/>
    <n v="14309376"/>
    <s v="USD"/>
    <n v="0"/>
    <n v="0"/>
    <x v="197"/>
    <n v="0"/>
    <n v="0"/>
    <n v="0"/>
    <s v="2.0.3"/>
    <s v="4+"/>
    <x v="13"/>
    <n v="37"/>
    <n v="0"/>
    <n v="1"/>
    <n v="1"/>
  </r>
  <r>
    <n v="2674"/>
    <n v="739836039"/>
    <s v="Literacy Leveler"/>
    <n v="2455552"/>
    <s v="USD"/>
    <n v="4.99"/>
    <n v="1"/>
    <x v="264"/>
    <n v="68"/>
    <n v="3.5"/>
    <n v="3.5"/>
    <s v="2.0.1"/>
    <s v="4+"/>
    <x v="16"/>
    <n v="37"/>
    <n v="5"/>
    <n v="1"/>
    <n v="1"/>
  </r>
  <r>
    <n v="2675"/>
    <n v="740602894"/>
    <s v="Detective Grimoire"/>
    <n v="168226816"/>
    <s v="USD"/>
    <n v="1.99"/>
    <n v="1"/>
    <x v="1833"/>
    <n v="382"/>
    <n v="4.5"/>
    <n v="4.5"/>
    <s v="1.0.2"/>
    <s v="9+"/>
    <x v="0"/>
    <n v="43"/>
    <n v="5"/>
    <n v="1"/>
    <n v="1"/>
  </r>
  <r>
    <n v="2676"/>
    <n v="741224931"/>
    <s v="Dr. Panda Bus Driver"/>
    <n v="173861888"/>
    <s v="USD"/>
    <n v="2.99"/>
    <n v="1"/>
    <x v="1786"/>
    <n v="12"/>
    <n v="4.5"/>
    <n v="4.5"/>
    <n v="1.3"/>
    <s v="4+"/>
    <x v="16"/>
    <n v="40"/>
    <n v="4"/>
    <n v="19"/>
    <n v="1"/>
  </r>
  <r>
    <n v="2677"/>
    <n v="741224942"/>
    <s v="Dr. Panda Home"/>
    <n v="312545280"/>
    <s v="USD"/>
    <n v="2.99"/>
    <n v="1"/>
    <x v="1120"/>
    <n v="24"/>
    <n v="4.5"/>
    <n v="4.5"/>
    <n v="1.6"/>
    <s v="4+"/>
    <x v="16"/>
    <n v="40"/>
    <n v="4"/>
    <n v="18"/>
    <n v="1"/>
  </r>
  <r>
    <n v="2678"/>
    <n v="741292507"/>
    <s v="Red嚗shop the world"/>
    <n v="64273408"/>
    <s v="USD"/>
    <n v="0"/>
    <n v="0"/>
    <x v="58"/>
    <n v="1"/>
    <n v="4.5"/>
    <n v="1"/>
    <n v="4.21"/>
    <s v="4+"/>
    <x v="3"/>
    <n v="37"/>
    <n v="5"/>
    <n v="3"/>
    <n v="1"/>
  </r>
  <r>
    <n v="2679"/>
    <n v="741293420"/>
    <s v="PDF Pro 2 - The ultimate PDF app"/>
    <n v="36186112"/>
    <s v="USD"/>
    <n v="4.99"/>
    <n v="1"/>
    <x v="682"/>
    <n v="1"/>
    <n v="4"/>
    <n v="1"/>
    <s v="2.2.7"/>
    <s v="17+"/>
    <x v="11"/>
    <n v="37"/>
    <n v="5"/>
    <n v="12"/>
    <n v="1"/>
  </r>
  <r>
    <n v="2680"/>
    <n v="741597322"/>
    <s v="撖-韐血憭敶摰霈啣蝞∪振"/>
    <n v="3905536"/>
    <s v="USD"/>
    <n v="1.99"/>
    <n v="1"/>
    <x v="1068"/>
    <n v="2"/>
    <n v="5"/>
    <n v="5"/>
    <n v="2.2999999999999998"/>
    <s v="4+"/>
    <x v="1"/>
    <n v="37"/>
    <n v="3"/>
    <n v="2"/>
    <n v="1"/>
  </r>
  <r>
    <n v="2684"/>
    <n v="742625884"/>
    <s v="Blek"/>
    <n v="118883328"/>
    <s v="USD"/>
    <n v="2.99"/>
    <n v="1"/>
    <x v="1834"/>
    <n v="64"/>
    <n v="4.5"/>
    <n v="4.5"/>
    <n v="1.7"/>
    <s v="4+"/>
    <x v="0"/>
    <n v="37"/>
    <n v="4"/>
    <n v="1"/>
    <n v="1"/>
  </r>
  <r>
    <n v="2686"/>
    <n v="743974925"/>
    <s v="PDF Expert 6: Read, annotate &amp; edit PDF documents"/>
    <n v="123600896"/>
    <s v="USD"/>
    <n v="9.99"/>
    <n v="1"/>
    <x v="1835"/>
    <n v="111"/>
    <n v="4.5"/>
    <n v="3.5"/>
    <s v="6.0.3"/>
    <s v="4+"/>
    <x v="1"/>
    <n v="37"/>
    <n v="5"/>
    <n v="9"/>
    <n v="1"/>
  </r>
  <r>
    <n v="2688"/>
    <n v="744189889"/>
    <s v="bergfex/Ski PRO"/>
    <n v="33825792"/>
    <s v="USD"/>
    <n v="2.99"/>
    <n v="1"/>
    <x v="314"/>
    <n v="1"/>
    <n v="4"/>
    <n v="5"/>
    <s v="2.4.2"/>
    <s v="4+"/>
    <x v="2"/>
    <n v="37"/>
    <n v="0"/>
    <n v="18"/>
    <n v="1"/>
  </r>
  <r>
    <n v="2689"/>
    <n v="744769918"/>
    <s v="MONSTER HUNTER FREEDOM UNITE for iOS"/>
    <n v="1219313664"/>
    <s v="USD"/>
    <n v="14.99"/>
    <n v="1"/>
    <x v="1836"/>
    <n v="87"/>
    <n v="4.5"/>
    <n v="4.5"/>
    <s v="1.00.11"/>
    <s v="12+"/>
    <x v="0"/>
    <n v="36"/>
    <n v="5"/>
    <n v="5"/>
    <n v="1"/>
  </r>
  <r>
    <n v="2690"/>
    <n v="744851208"/>
    <s v="Pocket Stables"/>
    <n v="189939712"/>
    <s v="USD"/>
    <n v="4.99"/>
    <n v="1"/>
    <x v="327"/>
    <n v="1"/>
    <n v="4.5"/>
    <n v="5"/>
    <n v="2.02"/>
    <s v="4+"/>
    <x v="0"/>
    <n v="38"/>
    <n v="5"/>
    <n v="4"/>
    <n v="1"/>
  </r>
  <r>
    <n v="2691"/>
    <n v="744882019"/>
    <s v="GraphNCalc83"/>
    <n v="14244864"/>
    <s v="USD"/>
    <n v="6.99"/>
    <n v="1"/>
    <x v="887"/>
    <n v="63"/>
    <n v="4.5"/>
    <n v="5"/>
    <n v="1.6"/>
    <s v="4+"/>
    <x v="16"/>
    <n v="40"/>
    <n v="5"/>
    <n v="1"/>
    <n v="1"/>
  </r>
  <r>
    <n v="2693"/>
    <n v="745729888"/>
    <s v="Team Umizoomi: Math Racer HD"/>
    <n v="389066752"/>
    <s v="USD"/>
    <n v="4.99"/>
    <n v="1"/>
    <x v="449"/>
    <n v="149"/>
    <n v="3.5"/>
    <n v="3.5"/>
    <n v="1.2"/>
    <s v="4+"/>
    <x v="16"/>
    <n v="26"/>
    <n v="5"/>
    <n v="1"/>
    <n v="1"/>
  </r>
  <r>
    <n v="2694"/>
    <n v="746894884"/>
    <s v="Google Play Movies &amp; TV"/>
    <n v="64877568"/>
    <s v="USD"/>
    <n v="0"/>
    <n v="0"/>
    <x v="1837"/>
    <n v="92"/>
    <n v="3"/>
    <n v="4"/>
    <s v="2.10.0106"/>
    <s v="12+"/>
    <x v="13"/>
    <n v="37"/>
    <n v="5"/>
    <n v="39"/>
    <n v="1"/>
  </r>
  <r>
    <n v="2696"/>
    <n v="747779910"/>
    <s v="MixChannel"/>
    <n v="109877248"/>
    <s v="USD"/>
    <n v="0"/>
    <n v="0"/>
    <x v="183"/>
    <n v="0"/>
    <n v="4"/>
    <n v="0"/>
    <s v="5.0.5"/>
    <s v="17+"/>
    <x v="14"/>
    <n v="37"/>
    <n v="0"/>
    <n v="29"/>
    <n v="1"/>
  </r>
  <r>
    <n v="2697"/>
    <n v="748048441"/>
    <s v="Alpha Omega"/>
    <n v="180259840"/>
    <s v="USD"/>
    <n v="0"/>
    <n v="0"/>
    <x v="1838"/>
    <n v="59"/>
    <n v="4.5"/>
    <n v="4.5"/>
    <s v="3.1.1"/>
    <s v="4+"/>
    <x v="0"/>
    <n v="37"/>
    <n v="5"/>
    <n v="1"/>
    <n v="1"/>
  </r>
  <r>
    <n v="2698"/>
    <n v="748057890"/>
    <s v="Toca Lab: Elements"/>
    <n v="179275776"/>
    <s v="USD"/>
    <n v="2.99"/>
    <n v="1"/>
    <x v="1839"/>
    <n v="1"/>
    <n v="4"/>
    <n v="5"/>
    <s v="1.1.0"/>
    <s v="4+"/>
    <x v="13"/>
    <n v="37"/>
    <n v="5"/>
    <n v="18"/>
    <n v="1"/>
  </r>
  <r>
    <n v="2699"/>
    <n v="749046891"/>
    <s v="Wallpapers for Me - Themes &amp; Background Images"/>
    <n v="80015360"/>
    <s v="USD"/>
    <n v="0"/>
    <n v="0"/>
    <x v="1840"/>
    <n v="454"/>
    <n v="4.5"/>
    <n v="4.5"/>
    <n v="4.4000000000000004"/>
    <s v="4+"/>
    <x v="13"/>
    <n v="37"/>
    <n v="5"/>
    <n v="13"/>
    <n v="1"/>
  </r>
  <r>
    <n v="2700"/>
    <n v="749057895"/>
    <s v="Pimp Your Screen - Custom Themes &amp; Wallpapers"/>
    <n v="81352704"/>
    <s v="USD"/>
    <n v="1.99"/>
    <n v="1"/>
    <x v="1841"/>
    <n v="533"/>
    <n v="4.5"/>
    <n v="4.5"/>
    <n v="4.2"/>
    <s v="4+"/>
    <x v="17"/>
    <n v="37"/>
    <n v="5"/>
    <n v="13"/>
    <n v="1"/>
  </r>
  <r>
    <n v="2701"/>
    <n v="749078962"/>
    <s v="Weather Live - Weather Forecast, Radar and Alerts"/>
    <n v="57539584"/>
    <s v="USD"/>
    <n v="4.99"/>
    <n v="1"/>
    <x v="1842"/>
    <n v="4672"/>
    <n v="4.5"/>
    <n v="4.5"/>
    <n v="5.4"/>
    <s v="4+"/>
    <x v="2"/>
    <n v="38"/>
    <n v="5"/>
    <n v="20"/>
    <n v="1"/>
  </r>
  <r>
    <n v="2703"/>
    <n v="749083919"/>
    <s v="Weather Live Free - Weather Forecast &amp; Alerts"/>
    <n v="101524480"/>
    <s v="USD"/>
    <n v="0"/>
    <n v="0"/>
    <x v="1843"/>
    <n v="3768"/>
    <n v="4.5"/>
    <n v="4.5"/>
    <n v="5.3"/>
    <s v="4+"/>
    <x v="2"/>
    <n v="38"/>
    <n v="5"/>
    <n v="16"/>
    <n v="1"/>
  </r>
  <r>
    <n v="2704"/>
    <n v="749094885"/>
    <s v="Emoji Keyboard for Me - Free Emoji Keyboard Themes"/>
    <n v="152071168"/>
    <s v="USD"/>
    <n v="0"/>
    <n v="0"/>
    <x v="1844"/>
    <n v="208"/>
    <n v="4.5"/>
    <n v="4.5"/>
    <n v="6.4"/>
    <s v="4+"/>
    <x v="7"/>
    <n v="38"/>
    <n v="5"/>
    <n v="12"/>
    <n v="1"/>
  </r>
  <r>
    <n v="2705"/>
    <n v="749094938"/>
    <s v="Emoji Keyboard for Me - Keyboard Themes &amp; Emojis"/>
    <n v="147377152"/>
    <s v="USD"/>
    <n v="2.99"/>
    <n v="1"/>
    <x v="1845"/>
    <n v="69"/>
    <n v="4"/>
    <n v="4"/>
    <n v="6.4"/>
    <s v="4+"/>
    <x v="7"/>
    <n v="38"/>
    <n v="5"/>
    <n v="12"/>
    <n v="1"/>
  </r>
  <r>
    <n v="2706"/>
    <n v="749109884"/>
    <s v="Pimp Your Sound"/>
    <n v="59085824"/>
    <s v="USD"/>
    <n v="1.99"/>
    <n v="1"/>
    <x v="796"/>
    <n v="126"/>
    <n v="4"/>
    <n v="4"/>
    <n v="2.6"/>
    <s v="4+"/>
    <x v="6"/>
    <n v="38"/>
    <n v="5"/>
    <n v="12"/>
    <n v="1"/>
  </r>
  <r>
    <n v="2707"/>
    <n v="749113886"/>
    <s v="Calculator Pro for iPad - Scientific Calculator"/>
    <n v="68042752"/>
    <s v="USD"/>
    <n v="2.99"/>
    <n v="1"/>
    <x v="1846"/>
    <n v="629"/>
    <n v="4.5"/>
    <n v="4.5"/>
    <n v="4.8"/>
    <s v="4+"/>
    <x v="7"/>
    <n v="24"/>
    <n v="5"/>
    <n v="14"/>
    <n v="1"/>
  </r>
  <r>
    <n v="2708"/>
    <n v="749118884"/>
    <s v="Calculator Pro for iPad Free - Smart Calculator"/>
    <n v="89096192"/>
    <s v="USD"/>
    <n v="0"/>
    <n v="0"/>
    <x v="1847"/>
    <n v="6883"/>
    <n v="4.5"/>
    <n v="4.5"/>
    <n v="4.9000000000000004"/>
    <s v="4+"/>
    <x v="7"/>
    <n v="24"/>
    <n v="5"/>
    <n v="14"/>
    <n v="1"/>
  </r>
  <r>
    <n v="2709"/>
    <n v="749124884"/>
    <s v="Alarm Clock for Me - Best Wake Up Music &amp; Clock"/>
    <n v="120000512"/>
    <s v="USD"/>
    <n v="0"/>
    <n v="0"/>
    <x v="1848"/>
    <n v="768"/>
    <n v="4"/>
    <n v="4"/>
    <n v="2.17"/>
    <s v="4+"/>
    <x v="7"/>
    <n v="37"/>
    <n v="5"/>
    <n v="12"/>
    <n v="1"/>
  </r>
  <r>
    <n v="2710"/>
    <n v="749125114"/>
    <s v="Alarm Clock for Me - Sleep Timer &amp; Event Countdown"/>
    <n v="74212352"/>
    <s v="USD"/>
    <n v="3.99"/>
    <n v="1"/>
    <x v="1849"/>
    <n v="120"/>
    <n v="4"/>
    <n v="4"/>
    <n v="3.1"/>
    <s v="4+"/>
    <x v="7"/>
    <n v="37"/>
    <n v="5"/>
    <n v="12"/>
    <n v="1"/>
  </r>
  <r>
    <n v="2711"/>
    <n v="749132901"/>
    <s v="Notepad+: Take Notes, Annotate and Write on PDF"/>
    <n v="63457280"/>
    <s v="USD"/>
    <n v="14.99"/>
    <n v="1"/>
    <x v="1850"/>
    <n v="268"/>
    <n v="4.5"/>
    <n v="4.5"/>
    <n v="3.9"/>
    <s v="4+"/>
    <x v="1"/>
    <n v="24"/>
    <n v="5"/>
    <n v="12"/>
    <n v="1"/>
  </r>
  <r>
    <n v="2712"/>
    <n v="749133301"/>
    <s v="NOAA Radar Pro  Weather Alerts &amp; Forecast"/>
    <n v="82765824"/>
    <s v="USD"/>
    <n v="3.99"/>
    <n v="1"/>
    <x v="1851"/>
    <n v="3123"/>
    <n v="4.5"/>
    <n v="4.5"/>
    <n v="3.16"/>
    <s v="4+"/>
    <x v="2"/>
    <n v="37"/>
    <n v="5"/>
    <n v="12"/>
    <n v="1"/>
  </r>
  <r>
    <n v="2713"/>
    <n v="749133753"/>
    <s v="NOAA Weather Radar - Weather Forecast &amp; HD Radar"/>
    <n v="108172288"/>
    <s v="USD"/>
    <n v="0"/>
    <n v="0"/>
    <x v="1852"/>
    <n v="2673"/>
    <n v="4.5"/>
    <n v="4.5"/>
    <n v="3.17"/>
    <s v="4+"/>
    <x v="2"/>
    <n v="37"/>
    <n v="5"/>
    <n v="12"/>
    <n v="1"/>
  </r>
  <r>
    <n v="2714"/>
    <n v="749969909"/>
    <s v="Serato Remote Mini"/>
    <n v="4603904"/>
    <s v="USD"/>
    <n v="4.99"/>
    <n v="1"/>
    <x v="1448"/>
    <n v="50"/>
    <n v="3"/>
    <n v="3"/>
    <s v="1.0.1"/>
    <s v="4+"/>
    <x v="6"/>
    <n v="40"/>
    <n v="0"/>
    <n v="1"/>
    <n v="1"/>
  </r>
  <r>
    <n v="2717"/>
    <n v="753237901"/>
    <s v="嫘芣"/>
    <n v="43293696"/>
    <s v="USD"/>
    <n v="0"/>
    <n v="0"/>
    <x v="197"/>
    <n v="0"/>
    <n v="0"/>
    <n v="0"/>
    <n v="2.8"/>
    <s v="4+"/>
    <x v="18"/>
    <n v="37"/>
    <n v="5"/>
    <n v="1"/>
    <n v="1"/>
  </r>
  <r>
    <n v="2718"/>
    <n v="754105884"/>
    <s v="NightCap Camera"/>
    <n v="6580224"/>
    <s v="USD"/>
    <n v="1.99"/>
    <n v="1"/>
    <x v="928"/>
    <n v="9"/>
    <n v="4"/>
    <n v="5"/>
    <n v="9"/>
    <s v="4+"/>
    <x v="14"/>
    <n v="37"/>
    <n v="5"/>
    <n v="12"/>
    <n v="1"/>
  </r>
  <r>
    <n v="2719"/>
    <n v="755018884"/>
    <s v="唳敹菔霂2015啁-梁典"/>
    <n v="475598848"/>
    <s v="USD"/>
    <n v="0.99"/>
    <n v="1"/>
    <x v="183"/>
    <n v="1"/>
    <n v="5"/>
    <n v="5"/>
    <n v="2"/>
    <s v="4+"/>
    <x v="16"/>
    <n v="38"/>
    <n v="5"/>
    <n v="1"/>
    <n v="1"/>
  </r>
  <r>
    <n v="2720"/>
    <n v="756869261"/>
    <s v="InstaVideo Pro - Add background music to videos"/>
    <n v="4246528"/>
    <s v="USD"/>
    <n v="1.99"/>
    <n v="1"/>
    <x v="803"/>
    <n v="11"/>
    <n v="2"/>
    <n v="2"/>
    <s v="2.2.2"/>
    <s v="4+"/>
    <x v="7"/>
    <n v="38"/>
    <n v="4"/>
    <n v="1"/>
    <n v="1"/>
  </r>
  <r>
    <n v="2721"/>
    <n v="757228497"/>
    <s v="Skateboard Party 2"/>
    <n v="1294111744"/>
    <s v="USD"/>
    <n v="1.99"/>
    <n v="1"/>
    <x v="277"/>
    <n v="6"/>
    <n v="4.5"/>
    <n v="5"/>
    <n v="1.1200000000000001"/>
    <s v="12+"/>
    <x v="0"/>
    <n v="38"/>
    <n v="5"/>
    <n v="11"/>
    <n v="1"/>
  </r>
  <r>
    <n v="2722"/>
    <n v="757843896"/>
    <s v="Cursive Writing Wizard - Kids Learn to Write Letters &amp; Words"/>
    <n v="52457472"/>
    <s v="USD"/>
    <n v="4.99"/>
    <n v="1"/>
    <x v="1207"/>
    <n v="17"/>
    <n v="5"/>
    <n v="4.5"/>
    <s v="3.0.2"/>
    <s v="4+"/>
    <x v="16"/>
    <n v="37"/>
    <n v="5"/>
    <n v="2"/>
    <n v="1"/>
  </r>
  <r>
    <n v="2723"/>
    <n v="758453889"/>
    <s v="AJ Jump: Animal Jam Kangaroos!"/>
    <n v="160192512"/>
    <s v="USD"/>
    <n v="1.99"/>
    <n v="1"/>
    <x v="1853"/>
    <n v="65"/>
    <n v="4.5"/>
    <n v="3.5"/>
    <n v="1.6"/>
    <s v="4+"/>
    <x v="0"/>
    <n v="40"/>
    <n v="5"/>
    <n v="1"/>
    <n v="1"/>
  </r>
  <r>
    <n v="2724"/>
    <n v="760018895"/>
    <s v="Calculator HD - the missing calculator on your iPad"/>
    <n v="3002368"/>
    <s v="USD"/>
    <n v="1.99"/>
    <n v="1"/>
    <x v="1116"/>
    <n v="18"/>
    <n v="4.5"/>
    <n v="5"/>
    <n v="3"/>
    <s v="4+"/>
    <x v="7"/>
    <n v="24"/>
    <n v="5"/>
    <n v="30"/>
    <n v="1"/>
  </r>
  <r>
    <n v="2725"/>
    <n v="760295036"/>
    <s v="Weaphones: Firearms Simulator Volume 2"/>
    <n v="35201024"/>
    <s v="USD"/>
    <n v="2.99"/>
    <n v="1"/>
    <x v="1074"/>
    <n v="264"/>
    <n v="4.5"/>
    <n v="4.5"/>
    <s v="1.3.0"/>
    <s v="12+"/>
    <x v="0"/>
    <n v="43"/>
    <n v="5"/>
    <n v="16"/>
    <n v="1"/>
  </r>
  <r>
    <n v="2727"/>
    <n v="760645916"/>
    <s v="Skyline Skaters"/>
    <n v="155365376"/>
    <s v="USD"/>
    <n v="0"/>
    <n v="0"/>
    <x v="1854"/>
    <n v="4"/>
    <n v="4.5"/>
    <n v="4"/>
    <s v="2.16.1"/>
    <s v="4+"/>
    <x v="0"/>
    <n v="38"/>
    <n v="5"/>
    <n v="30"/>
    <n v="1"/>
  </r>
  <r>
    <n v="2728"/>
    <n v="761363261"/>
    <s v="Pakka Pets Village - Build a Cute Virtual Pet Town"/>
    <n v="205014016"/>
    <s v="USD"/>
    <n v="0"/>
    <n v="0"/>
    <x v="1855"/>
    <n v="755"/>
    <n v="4.5"/>
    <n v="5"/>
    <s v="2.0.11"/>
    <s v="4+"/>
    <x v="0"/>
    <n v="37"/>
    <n v="5"/>
    <n v="1"/>
    <n v="1"/>
  </r>
  <r>
    <n v="2729"/>
    <n v="761980429"/>
    <s v="血銋戊賬"/>
    <n v="1406185472"/>
    <s v="USD"/>
    <n v="14.99"/>
    <n v="1"/>
    <x v="197"/>
    <n v="0"/>
    <n v="0"/>
    <n v="0"/>
    <s v="1.0.4"/>
    <s v="17+"/>
    <x v="0"/>
    <n v="43"/>
    <n v="0"/>
    <n v="2"/>
    <n v="0"/>
  </r>
  <r>
    <n v="2730"/>
    <n v="762124422"/>
    <s v="嫘扎72"/>
    <n v="815697920"/>
    <s v="USD"/>
    <n v="0.99"/>
    <n v="1"/>
    <x v="197"/>
    <n v="0"/>
    <n v="0"/>
    <n v="0"/>
    <s v="1.0.1"/>
    <s v="12+"/>
    <x v="0"/>
    <n v="43"/>
    <n v="5"/>
    <n v="1"/>
    <n v="1"/>
  </r>
  <r>
    <n v="2731"/>
    <n v="762630884"/>
    <s v="Blokus  Attack, Block &amp; Defend!"/>
    <n v="108665856"/>
    <s v="USD"/>
    <n v="1.99"/>
    <n v="1"/>
    <x v="1856"/>
    <n v="36"/>
    <n v="3.5"/>
    <n v="3"/>
    <s v="1.2.0"/>
    <s v="4+"/>
    <x v="0"/>
    <n v="37"/>
    <n v="5"/>
    <n v="31"/>
    <n v="1"/>
  </r>
  <r>
    <n v="2732"/>
    <n v="763225933"/>
    <s v="MetaMoJi Note Lite"/>
    <n v="106452992"/>
    <s v="USD"/>
    <n v="0"/>
    <n v="0"/>
    <x v="1407"/>
    <n v="2"/>
    <n v="4"/>
    <n v="5"/>
    <s v="3.9.3"/>
    <s v="4+"/>
    <x v="1"/>
    <n v="38"/>
    <n v="2"/>
    <n v="13"/>
    <n v="1"/>
  </r>
  <r>
    <n v="2734"/>
    <n v="763692274"/>
    <s v="Grand Theft Auto: San Andreas"/>
    <n v="2060416000"/>
    <s v="USD"/>
    <n v="6.99"/>
    <n v="1"/>
    <x v="1857"/>
    <n v="188"/>
    <n v="4"/>
    <n v="4"/>
    <n v="2"/>
    <s v="17+"/>
    <x v="0"/>
    <n v="37"/>
    <n v="5"/>
    <n v="7"/>
    <n v="1"/>
  </r>
  <r>
    <n v="2736"/>
    <n v="764925064"/>
    <s v="Waterlogue"/>
    <n v="55678976"/>
    <s v="USD"/>
    <n v="3.99"/>
    <n v="1"/>
    <x v="1858"/>
    <n v="141"/>
    <n v="4.5"/>
    <n v="4.5"/>
    <s v="1.3.1"/>
    <s v="4+"/>
    <x v="14"/>
    <n v="37"/>
    <n v="5"/>
    <n v="8"/>
    <n v="1"/>
  </r>
  <r>
    <n v="2738"/>
    <n v="765224318"/>
    <s v="7 Minute Workout Challenge HD for iPad"/>
    <n v="116260864"/>
    <s v="USD"/>
    <n v="2.99"/>
    <n v="1"/>
    <x v="509"/>
    <n v="219"/>
    <n v="4.5"/>
    <n v="4.5"/>
    <n v="1.4"/>
    <s v="4+"/>
    <x v="12"/>
    <n v="24"/>
    <n v="5"/>
    <n v="17"/>
    <n v="1"/>
  </r>
  <r>
    <n v="2739"/>
    <n v="765256153"/>
    <s v="Hard Time VIP (Prison Sim)"/>
    <n v="47905792"/>
    <s v="USD"/>
    <n v="4.99"/>
    <n v="1"/>
    <x v="1859"/>
    <n v="12"/>
    <n v="4"/>
    <n v="4.5"/>
    <n v="1.36"/>
    <s v="17+"/>
    <x v="0"/>
    <n v="40"/>
    <n v="4"/>
    <n v="16"/>
    <n v="1"/>
  </r>
  <r>
    <n v="2741"/>
    <n v="766354752"/>
    <s v="AngerForce - Strikers"/>
    <n v="307089408"/>
    <s v="USD"/>
    <n v="3.99"/>
    <n v="1"/>
    <x v="177"/>
    <n v="1"/>
    <n v="3.5"/>
    <n v="4"/>
    <n v="1.36"/>
    <s v="9+"/>
    <x v="0"/>
    <n v="40"/>
    <n v="5"/>
    <n v="4"/>
    <n v="1"/>
  </r>
  <r>
    <n v="2742"/>
    <n v="766396167"/>
    <s v="Power Ping Pong"/>
    <n v="742855680"/>
    <s v="USD"/>
    <n v="4.99"/>
    <n v="1"/>
    <x v="1860"/>
    <n v="0"/>
    <n v="3.5"/>
    <n v="0"/>
    <s v="1.2.1"/>
    <s v="4+"/>
    <x v="0"/>
    <n v="37"/>
    <n v="5"/>
    <n v="2"/>
    <n v="1"/>
  </r>
  <r>
    <n v="2743"/>
    <n v="766695512"/>
    <s v="撣 - 頞喟餈瑕憭"/>
    <n v="77705216"/>
    <s v="USD"/>
    <n v="0"/>
    <n v="0"/>
    <x v="1833"/>
    <n v="2"/>
    <n v="4.5"/>
    <n v="4.5"/>
    <n v="5.6"/>
    <s v="12+"/>
    <x v="10"/>
    <n v="38"/>
    <n v="0"/>
    <n v="8"/>
    <n v="1"/>
  </r>
  <r>
    <n v="2744"/>
    <n v="766894692"/>
    <s v="Disney Movies Anywhere: Watch Your Disney Movies!"/>
    <n v="81021952"/>
    <s v="USD"/>
    <n v="0"/>
    <n v="0"/>
    <x v="1861"/>
    <n v="78"/>
    <n v="3.5"/>
    <n v="3.5"/>
    <s v="1.7.8"/>
    <s v="12+"/>
    <x v="13"/>
    <n v="37"/>
    <n v="5"/>
    <n v="1"/>
    <n v="1"/>
  </r>
  <r>
    <n v="2745"/>
    <n v="767268733"/>
    <s v="FXNOW - Full Episodes, Movies, and Stream Live TV"/>
    <n v="71529472"/>
    <s v="USD"/>
    <n v="0"/>
    <n v="0"/>
    <x v="1862"/>
    <n v="208"/>
    <n v="3"/>
    <n v="4"/>
    <n v="1.1100000000000001"/>
    <s v="12+"/>
    <x v="13"/>
    <n v="37"/>
    <n v="4"/>
    <n v="1"/>
    <n v="1"/>
  </r>
  <r>
    <n v="2746"/>
    <n v="767319014"/>
    <s v="Angry Birds Epic RPG"/>
    <n v="581533696"/>
    <s v="USD"/>
    <n v="0"/>
    <n v="0"/>
    <x v="1863"/>
    <n v="68"/>
    <n v="4.5"/>
    <n v="4.5"/>
    <s v="2.1.2"/>
    <s v="4+"/>
    <x v="0"/>
    <n v="37"/>
    <n v="5"/>
    <n v="11"/>
    <n v="1"/>
  </r>
  <r>
    <n v="2747"/>
    <n v="767473889"/>
    <s v="Criminal Case"/>
    <n v="131917824"/>
    <s v="USD"/>
    <n v="0"/>
    <n v="0"/>
    <x v="1864"/>
    <n v="1991"/>
    <n v="4.5"/>
    <n v="4.5"/>
    <n v="1.1599999999999999"/>
    <s v="12+"/>
    <x v="0"/>
    <n v="37"/>
    <n v="5"/>
    <n v="12"/>
    <n v="1"/>
  </r>
  <r>
    <n v="2748"/>
    <n v="767546279"/>
    <s v="Spider: Rite of the Shrouded Moon"/>
    <n v="908151808"/>
    <s v="USD"/>
    <n v="4.99"/>
    <n v="1"/>
    <x v="1425"/>
    <n v="38"/>
    <n v="4.5"/>
    <n v="4.5"/>
    <s v="1.1.1"/>
    <s v="9+"/>
    <x v="0"/>
    <n v="38"/>
    <n v="4"/>
    <n v="1"/>
    <n v="1"/>
  </r>
  <r>
    <n v="2749"/>
    <n v="768160271"/>
    <s v="芣蝥菜赤PRO-摰芰冽箏潭蟡"/>
    <n v="72461312"/>
    <s v="USD"/>
    <n v="0.99"/>
    <n v="1"/>
    <x v="1865"/>
    <n v="3"/>
    <n v="4.5"/>
    <n v="5"/>
    <s v="2.2.7"/>
    <s v="17+"/>
    <x v="8"/>
    <n v="38"/>
    <n v="0"/>
    <n v="2"/>
    <n v="1"/>
  </r>
  <r>
    <n v="2750"/>
    <n v="768237041"/>
    <s v="TV App"/>
    <n v="962560"/>
    <s v="USD"/>
    <n v="0.99"/>
    <n v="1"/>
    <x v="1657"/>
    <n v="70"/>
    <n v="4.5"/>
    <n v="4"/>
    <n v="2.1"/>
    <s v="17+"/>
    <x v="17"/>
    <n v="43"/>
    <n v="2"/>
    <n v="1"/>
    <n v="1"/>
  </r>
  <r>
    <n v="2751"/>
    <n v="768469908"/>
    <s v="YouCam Perfect - Photo &amp; Selfie Editor"/>
    <n v="131635200"/>
    <s v="USD"/>
    <n v="0"/>
    <n v="0"/>
    <x v="1866"/>
    <n v="44"/>
    <n v="4.5"/>
    <n v="5"/>
    <s v="5.20.1"/>
    <s v="4+"/>
    <x v="14"/>
    <n v="37"/>
    <n v="5"/>
    <n v="16"/>
    <n v="1"/>
  </r>
  <r>
    <n v="2752"/>
    <n v="768591497"/>
    <s v="MiP App"/>
    <n v="96199680"/>
    <s v="USD"/>
    <n v="0"/>
    <n v="0"/>
    <x v="1867"/>
    <n v="994"/>
    <n v="4.5"/>
    <n v="4.5"/>
    <s v="1.2.2"/>
    <s v="4+"/>
    <x v="13"/>
    <n v="35"/>
    <n v="5"/>
    <n v="1"/>
    <n v="1"/>
  </r>
  <r>
    <n v="2753"/>
    <n v="768592885"/>
    <s v="摰撠秩-鈭蹂蝵曹澈擃韐券霂餌氖蝥輯蕭"/>
    <n v="42125312"/>
    <s v="USD"/>
    <n v="0"/>
    <n v="0"/>
    <x v="1868"/>
    <n v="8"/>
    <n v="4.5"/>
    <n v="4.5"/>
    <s v="2.17.0"/>
    <s v="17+"/>
    <x v="20"/>
    <n v="38"/>
    <n v="0"/>
    <n v="2"/>
    <n v="1"/>
  </r>
  <r>
    <n v="2754"/>
    <n v="768592901"/>
    <s v="Hide N Seek : Mini Multiplayer Game"/>
    <n v="185019392"/>
    <s v="USD"/>
    <n v="0"/>
    <n v="0"/>
    <x v="1869"/>
    <n v="293"/>
    <n v="4"/>
    <n v="4"/>
    <n v="4.5999999999999996"/>
    <s v="12+"/>
    <x v="0"/>
    <n v="38"/>
    <n v="5"/>
    <n v="1"/>
    <n v="1"/>
  </r>
  <r>
    <n v="2755"/>
    <n v="768620766"/>
    <s v="!!怒"/>
    <n v="186089472"/>
    <s v="USD"/>
    <n v="4.99"/>
    <n v="1"/>
    <x v="197"/>
    <n v="0"/>
    <n v="0"/>
    <n v="0"/>
    <n v="2"/>
    <s v="4+"/>
    <x v="0"/>
    <n v="38"/>
    <n v="5"/>
    <n v="1"/>
    <n v="1"/>
  </r>
  <r>
    <n v="2757"/>
    <n v="769175514"/>
    <s v="Stick &amp; MojiMe New"/>
    <n v="64851968"/>
    <s v="USD"/>
    <n v="0.99"/>
    <n v="1"/>
    <x v="456"/>
    <n v="0"/>
    <n v="1.5"/>
    <n v="0"/>
    <s v="2.7.1"/>
    <s v="12+"/>
    <x v="17"/>
    <n v="37"/>
    <n v="3"/>
    <n v="1"/>
    <n v="1"/>
  </r>
  <r>
    <n v="2759"/>
    <n v="769737983"/>
    <s v="Bowling King"/>
    <n v="174499840"/>
    <s v="USD"/>
    <n v="0"/>
    <n v="0"/>
    <x v="1870"/>
    <n v="114"/>
    <n v="4.5"/>
    <n v="4"/>
    <s v="1.40.23"/>
    <s v="4+"/>
    <x v="0"/>
    <n v="38"/>
    <n v="4"/>
    <n v="1"/>
    <n v="1"/>
  </r>
  <r>
    <n v="2760"/>
    <n v="770177884"/>
    <s v="Microtrip"/>
    <n v="32567296"/>
    <s v="USD"/>
    <n v="0"/>
    <n v="0"/>
    <x v="1871"/>
    <n v="797"/>
    <n v="4.5"/>
    <n v="4.5"/>
    <s v="1.5.1"/>
    <s v="4+"/>
    <x v="0"/>
    <n v="38"/>
    <n v="5"/>
    <n v="1"/>
    <n v="1"/>
  </r>
  <r>
    <n v="2763"/>
    <n v="770903376"/>
    <s v="Pointless Quiz"/>
    <n v="80462848"/>
    <s v="USD"/>
    <n v="1.99"/>
    <n v="1"/>
    <x v="44"/>
    <n v="5"/>
    <n v="4.5"/>
    <n v="5"/>
    <n v="2.4"/>
    <s v="4+"/>
    <x v="0"/>
    <n v="38"/>
    <n v="5"/>
    <n v="1"/>
    <n v="1"/>
  </r>
  <r>
    <n v="2764"/>
    <n v="771269254"/>
    <s v="LEGO簧 Star Wars:  Microfighters"/>
    <n v="248688640"/>
    <s v="USD"/>
    <n v="0.99"/>
    <n v="1"/>
    <x v="1343"/>
    <n v="28"/>
    <n v="3.5"/>
    <n v="3.5"/>
    <n v="1.51"/>
    <s v="9+"/>
    <x v="0"/>
    <n v="40"/>
    <n v="5"/>
    <n v="1"/>
    <n v="1"/>
  </r>
  <r>
    <n v="2766"/>
    <n v="771433054"/>
    <s v="Date &amp; Time Photo Stamp"/>
    <n v="618496"/>
    <s v="USD"/>
    <n v="0.99"/>
    <n v="1"/>
    <x v="483"/>
    <n v="21"/>
    <n v="2.5"/>
    <n v="2.5"/>
    <n v="1"/>
    <s v="4+"/>
    <x v="14"/>
    <n v="38"/>
    <n v="1"/>
    <n v="1"/>
    <n v="1"/>
  </r>
  <r>
    <n v="2768"/>
    <n v="771989093"/>
    <s v="LEGO簧 Friends"/>
    <n v="766447616"/>
    <s v="USD"/>
    <n v="4.99"/>
    <n v="1"/>
    <x v="1872"/>
    <n v="316"/>
    <n v="4"/>
    <n v="4.5"/>
    <s v="1.2.67152"/>
    <s v="4+"/>
    <x v="0"/>
    <n v="38"/>
    <n v="5"/>
    <n v="1"/>
    <n v="1"/>
  </r>
  <r>
    <n v="2769"/>
    <n v="772561884"/>
    <s v="News Pro - Breitbart Edition"/>
    <n v="2683904"/>
    <s v="USD"/>
    <n v="0.99"/>
    <n v="1"/>
    <x v="1873"/>
    <n v="129"/>
    <n v="3.5"/>
    <n v="4.5"/>
    <s v="1.0.10"/>
    <s v="4+"/>
    <x v="19"/>
    <n v="37"/>
    <n v="1"/>
    <n v="1"/>
    <n v="1"/>
  </r>
  <r>
    <n v="2770"/>
    <n v="773126820"/>
    <s v="Ducky Fuzz"/>
    <n v="61550592"/>
    <s v="USD"/>
    <n v="0.99"/>
    <n v="1"/>
    <x v="831"/>
    <n v="1"/>
    <n v="5"/>
    <n v="5"/>
    <n v="1.03"/>
    <s v="9+"/>
    <x v="0"/>
    <n v="43"/>
    <n v="4"/>
    <n v="1"/>
    <n v="1"/>
  </r>
  <r>
    <n v="2775"/>
    <n v="774620933"/>
    <s v="FilmStory - For All Your Video Editing Needs"/>
    <n v="80793600"/>
    <s v="USD"/>
    <n v="0"/>
    <n v="0"/>
    <x v="1803"/>
    <n v="8"/>
    <n v="4"/>
    <n v="3.5"/>
    <n v="2.5"/>
    <s v="4+"/>
    <x v="14"/>
    <n v="37"/>
    <n v="2"/>
    <n v="5"/>
    <n v="1"/>
  </r>
  <r>
    <n v="2776"/>
    <n v="774875399"/>
    <s v="Kahuna"/>
    <n v="60870656"/>
    <s v="USD"/>
    <n v="0.99"/>
    <n v="1"/>
    <x v="1175"/>
    <n v="39"/>
    <n v="4"/>
    <n v="4"/>
    <n v="1.1000000000000001"/>
    <s v="4+"/>
    <x v="0"/>
    <n v="40"/>
    <n v="5"/>
    <n v="3"/>
    <n v="1"/>
  </r>
  <r>
    <n v="2777"/>
    <n v="775201158"/>
    <s v="MiFlight  Airport security line wait times at checkpoints for domestic and international travelers"/>
    <n v="40896512"/>
    <s v="USD"/>
    <n v="0"/>
    <n v="0"/>
    <x v="1296"/>
    <n v="76"/>
    <n v="4.5"/>
    <n v="2"/>
    <n v="1.966"/>
    <s v="4+"/>
    <x v="8"/>
    <n v="40"/>
    <n v="0"/>
    <n v="1"/>
    <n v="1"/>
  </r>
  <r>
    <n v="2778"/>
    <n v="775402833"/>
    <s v="WWE SuperCard"/>
    <n v="395563008"/>
    <s v="USD"/>
    <n v="0"/>
    <n v="0"/>
    <x v="1874"/>
    <n v="157"/>
    <n v="4.5"/>
    <n v="4"/>
    <s v="1.7.248694"/>
    <s v="9+"/>
    <x v="0"/>
    <n v="37"/>
    <n v="5"/>
    <n v="9"/>
    <n v="1"/>
  </r>
  <r>
    <n v="2779"/>
    <n v="775737172"/>
    <s v="iA Writer"/>
    <n v="28087296"/>
    <s v="USD"/>
    <n v="3.99"/>
    <n v="1"/>
    <x v="1875"/>
    <n v="20"/>
    <n v="4"/>
    <n v="4.5"/>
    <s v="4.0.5"/>
    <s v="4+"/>
    <x v="1"/>
    <n v="37"/>
    <n v="5"/>
    <n v="3"/>
    <n v="1"/>
  </r>
  <r>
    <n v="2780"/>
    <n v="775873865"/>
    <s v="Beast Poker"/>
    <n v="108818432"/>
    <s v="USD"/>
    <n v="0"/>
    <n v="0"/>
    <x v="197"/>
    <n v="0"/>
    <n v="0"/>
    <n v="0"/>
    <s v="5.6.15"/>
    <s v="12+"/>
    <x v="0"/>
    <n v="40"/>
    <n v="0"/>
    <n v="28"/>
    <n v="1"/>
  </r>
  <r>
    <n v="2781"/>
    <n v="775888026"/>
    <s v="Shadowmatic"/>
    <n v="314895360"/>
    <s v="USD"/>
    <n v="3.99"/>
    <n v="1"/>
    <x v="1876"/>
    <n v="342"/>
    <n v="4.5"/>
    <n v="5"/>
    <s v="1.9.5"/>
    <s v="4+"/>
    <x v="0"/>
    <n v="40"/>
    <n v="5"/>
    <n v="13"/>
    <n v="1"/>
  </r>
  <r>
    <n v="2784"/>
    <n v="776132132"/>
    <s v="Dungeon Boss"/>
    <n v="169657344"/>
    <s v="USD"/>
    <n v="0"/>
    <n v="0"/>
    <x v="1877"/>
    <n v="616"/>
    <n v="4.5"/>
    <n v="4.5"/>
    <s v="0.5.7961"/>
    <s v="9+"/>
    <x v="0"/>
    <n v="38"/>
    <n v="5"/>
    <n v="5"/>
    <n v="1"/>
  </r>
  <r>
    <n v="2785"/>
    <n v="776865453"/>
    <s v="Motorsport Manager"/>
    <n v="714420224"/>
    <s v="USD"/>
    <n v="1.99"/>
    <n v="1"/>
    <x v="608"/>
    <n v="1821"/>
    <n v="4.5"/>
    <n v="4.5"/>
    <s v="1.1.5"/>
    <s v="9+"/>
    <x v="0"/>
    <n v="38"/>
    <n v="5"/>
    <n v="6"/>
    <n v="1"/>
  </r>
  <r>
    <n v="2786"/>
    <n v="777111034"/>
    <s v="ChineseSkill -Learn Mandarin Chinese Language Free"/>
    <n v="174596096"/>
    <s v="USD"/>
    <n v="0"/>
    <n v="0"/>
    <x v="1878"/>
    <n v="157"/>
    <n v="5"/>
    <n v="5"/>
    <s v="4.1.1"/>
    <s v="4+"/>
    <x v="16"/>
    <n v="37"/>
    <n v="3"/>
    <n v="8"/>
    <n v="1"/>
  </r>
  <r>
    <n v="2788"/>
    <n v="777310222"/>
    <s v="GoodReader - PDF Reader, Annotator and File Manager"/>
    <n v="64333824"/>
    <s v="USD"/>
    <n v="4.99"/>
    <n v="1"/>
    <x v="1879"/>
    <n v="1191"/>
    <n v="4.5"/>
    <n v="4.5"/>
    <s v="4.12.1"/>
    <s v="4+"/>
    <x v="1"/>
    <n v="40"/>
    <n v="5"/>
    <n v="1"/>
    <n v="1"/>
  </r>
  <r>
    <n v="2789"/>
    <n v="777512000"/>
    <s v="miCal - the missing calendar with reminders"/>
    <n v="32152576"/>
    <s v="USD"/>
    <n v="1.99"/>
    <n v="1"/>
    <x v="1344"/>
    <n v="35"/>
    <n v="4"/>
    <n v="4"/>
    <n v="7.8"/>
    <s v="4+"/>
    <x v="1"/>
    <n v="38"/>
    <n v="5"/>
    <n v="8"/>
    <n v="1"/>
  </r>
  <r>
    <n v="2791"/>
    <n v="777630969"/>
    <s v="FilmStory Pro - For All Your Video Editing Needs"/>
    <n v="80793600"/>
    <s v="USD"/>
    <n v="3.99"/>
    <n v="1"/>
    <x v="197"/>
    <n v="0"/>
    <n v="0"/>
    <n v="0"/>
    <n v="2.5"/>
    <s v="4+"/>
    <x v="14"/>
    <n v="37"/>
    <n v="2"/>
    <n v="5"/>
    <n v="1"/>
  </r>
  <r>
    <n v="2794"/>
    <n v="778378115"/>
    <s v="Naughty Kitties"/>
    <n v="221608960"/>
    <s v="USD"/>
    <n v="0"/>
    <n v="0"/>
    <x v="1844"/>
    <n v="207"/>
    <n v="4.5"/>
    <n v="4.5"/>
    <s v="1.2.17"/>
    <s v="4+"/>
    <x v="0"/>
    <n v="40"/>
    <n v="5"/>
    <n v="1"/>
    <n v="1"/>
  </r>
  <r>
    <n v="2795"/>
    <n v="778437357"/>
    <s v="FlixBus - bus travel in Europe"/>
    <n v="29140992"/>
    <s v="USD"/>
    <n v="0"/>
    <n v="0"/>
    <x v="717"/>
    <n v="4"/>
    <n v="4.5"/>
    <n v="4.5"/>
    <s v="3.8.1"/>
    <s v="4+"/>
    <x v="8"/>
    <n v="37"/>
    <n v="0"/>
    <n v="18"/>
    <n v="1"/>
  </r>
  <r>
    <n v="2796"/>
    <n v="778658393"/>
    <s v="GoodNotes 4 - Notes &amp; PDF"/>
    <n v="195221504"/>
    <s v="USD"/>
    <n v="7.99"/>
    <n v="1"/>
    <x v="1880"/>
    <n v="85"/>
    <n v="4.5"/>
    <n v="4.5"/>
    <s v="4.11.10"/>
    <s v="4+"/>
    <x v="1"/>
    <n v="37"/>
    <n v="5"/>
    <n v="11"/>
    <n v="1"/>
  </r>
  <r>
    <n v="2797"/>
    <n v="778679533"/>
    <s v="Isabelle Dance Studio"/>
    <n v="563912704"/>
    <s v="USD"/>
    <n v="0.99"/>
    <n v="1"/>
    <x v="1881"/>
    <n v="114"/>
    <n v="3"/>
    <n v="3"/>
    <s v="1.0.2"/>
    <s v="4+"/>
    <x v="0"/>
    <n v="40"/>
    <n v="4"/>
    <n v="1"/>
    <n v="1"/>
  </r>
  <r>
    <n v="2798"/>
    <n v="779157948"/>
    <s v="Threes!"/>
    <n v="93796352"/>
    <s v="USD"/>
    <n v="2.99"/>
    <n v="1"/>
    <x v="1882"/>
    <n v="1983"/>
    <n v="4.5"/>
    <n v="3.5"/>
    <s v="1.3.5"/>
    <s v="4+"/>
    <x v="0"/>
    <n v="40"/>
    <n v="5"/>
    <n v="1"/>
    <n v="1"/>
  </r>
  <r>
    <n v="2799"/>
    <n v="779561331"/>
    <s v="The Amazing Spider-Man 2"/>
    <n v="1452716032"/>
    <s v="USD"/>
    <n v="6.99"/>
    <n v="1"/>
    <x v="1883"/>
    <n v="4622"/>
    <n v="4"/>
    <n v="4.5"/>
    <s v="1.2.0"/>
    <s v="12+"/>
    <x v="0"/>
    <n v="38"/>
    <n v="5"/>
    <n v="16"/>
    <n v="1"/>
  </r>
  <r>
    <n v="2800"/>
    <n v="780214292"/>
    <s v="Santa was in my House! Catch Santa Camera"/>
    <n v="11927552"/>
    <s v="USD"/>
    <n v="0.99"/>
    <n v="1"/>
    <x v="1068"/>
    <n v="2"/>
    <n v="1"/>
    <n v="1"/>
    <n v="1"/>
    <s v="4+"/>
    <x v="0"/>
    <n v="43"/>
    <n v="2"/>
    <n v="1"/>
    <n v="1"/>
  </r>
  <r>
    <n v="2801"/>
    <n v="780458840"/>
    <s v="Fonta"/>
    <n v="22478848"/>
    <s v="USD"/>
    <n v="0.99"/>
    <n v="1"/>
    <x v="1708"/>
    <n v="94"/>
    <n v="4"/>
    <n v="4"/>
    <s v="1.2.0"/>
    <s v="4+"/>
    <x v="14"/>
    <n v="38"/>
    <n v="0"/>
    <n v="30"/>
    <n v="1"/>
  </r>
  <r>
    <n v="2802"/>
    <n v="780467456"/>
    <s v="Effects Studio"/>
    <n v="69170176"/>
    <s v="USD"/>
    <n v="1.99"/>
    <n v="1"/>
    <x v="68"/>
    <n v="2"/>
    <n v="4"/>
    <n v="4.5"/>
    <s v="4.3.7"/>
    <s v="9+"/>
    <x v="14"/>
    <n v="37"/>
    <n v="5"/>
    <n v="11"/>
    <n v="1"/>
  </r>
  <r>
    <n v="2803"/>
    <n v="783214985"/>
    <s v="Quick Fit - 7 Minute Workout, Abs, and Yoga"/>
    <n v="187962368"/>
    <s v="USD"/>
    <n v="0"/>
    <n v="0"/>
    <x v="1884"/>
    <n v="39"/>
    <n v="4.5"/>
    <n v="4.5"/>
    <n v="2.8"/>
    <s v="4+"/>
    <x v="12"/>
    <n v="37"/>
    <n v="5"/>
    <n v="30"/>
    <n v="1"/>
  </r>
  <r>
    <n v="2804"/>
    <n v="783636913"/>
    <s v="First Strike 1.3"/>
    <n v="149073920"/>
    <s v="USD"/>
    <n v="3.99"/>
    <n v="1"/>
    <x v="1042"/>
    <n v="3"/>
    <n v="4"/>
    <n v="4.5"/>
    <s v="1.3.1.1"/>
    <s v="12+"/>
    <x v="0"/>
    <n v="38"/>
    <n v="5"/>
    <n v="1"/>
    <n v="1"/>
  </r>
  <r>
    <n v="2805"/>
    <n v="783753727"/>
    <s v="R.B.I. Baseball 14"/>
    <n v="839073792"/>
    <s v="USD"/>
    <n v="4.99"/>
    <n v="1"/>
    <x v="1885"/>
    <n v="1703"/>
    <n v="3"/>
    <n v="4"/>
    <s v="1.0.5"/>
    <s v="4+"/>
    <x v="0"/>
    <n v="40"/>
    <n v="5"/>
    <n v="1"/>
    <n v="1"/>
  </r>
  <r>
    <n v="2806"/>
    <n v="783960953"/>
    <s v="Shadow Blade"/>
    <n v="606646272"/>
    <s v="USD"/>
    <n v="1.99"/>
    <n v="1"/>
    <x v="1886"/>
    <n v="37"/>
    <n v="4.5"/>
    <n v="4.5"/>
    <s v="1.5.2"/>
    <s v="12+"/>
    <x v="0"/>
    <n v="43"/>
    <n v="5"/>
    <n v="1"/>
    <n v="1"/>
  </r>
  <r>
    <n v="2807"/>
    <n v="784279176"/>
    <s v="Beautiful Japanese Handwriting"/>
    <n v="37053440"/>
    <s v="USD"/>
    <n v="0"/>
    <n v="0"/>
    <x v="197"/>
    <n v="0"/>
    <n v="0"/>
    <n v="0"/>
    <s v="3.0.6"/>
    <s v="17+"/>
    <x v="16"/>
    <n v="24"/>
    <n v="5"/>
    <n v="1"/>
    <n v="1"/>
  </r>
  <r>
    <n v="2809"/>
    <n v="784797900"/>
    <s v="J&amp;J Official 7 Minute Workout"/>
    <n v="242486272"/>
    <s v="USD"/>
    <n v="0"/>
    <n v="0"/>
    <x v="1672"/>
    <n v="138"/>
    <n v="5"/>
    <n v="5"/>
    <s v="2.6.3"/>
    <s v="4+"/>
    <x v="12"/>
    <n v="37"/>
    <n v="4"/>
    <n v="31"/>
    <n v="1"/>
  </r>
  <r>
    <n v="2811"/>
    <n v="785267899"/>
    <s v="韏扎 怒"/>
    <n v="22713344"/>
    <s v="USD"/>
    <n v="0"/>
    <n v="0"/>
    <x v="197"/>
    <n v="0"/>
    <n v="0"/>
    <n v="0"/>
    <n v="3.2"/>
    <s v="4+"/>
    <x v="16"/>
    <n v="36"/>
    <n v="5"/>
    <n v="1"/>
    <n v="1"/>
  </r>
  <r>
    <n v="2812"/>
    <n v="785537179"/>
    <s v="Heart of Vegas Slots  Casino Slot Machine Games"/>
    <n v="96088064"/>
    <s v="USD"/>
    <n v="0"/>
    <n v="0"/>
    <x v="1887"/>
    <n v="317"/>
    <n v="4.5"/>
    <n v="4.5"/>
    <s v="2.22.0"/>
    <s v="12+"/>
    <x v="0"/>
    <n v="38"/>
    <n v="5"/>
    <n v="1"/>
    <n v="1"/>
  </r>
  <r>
    <n v="2813"/>
    <n v="785638228"/>
    <s v="Mixgram - Picture Collage Maker - Pic Photo Editor"/>
    <n v="90218496"/>
    <s v="USD"/>
    <n v="0"/>
    <n v="0"/>
    <x v="1888"/>
    <n v="1440"/>
    <n v="4.5"/>
    <n v="4.5"/>
    <s v="4.2.2"/>
    <s v="4+"/>
    <x v="14"/>
    <n v="37"/>
    <n v="5"/>
    <n v="16"/>
    <n v="1"/>
  </r>
  <r>
    <n v="2814"/>
    <n v="785725887"/>
    <s v="Yoshirt - Design Your Own Custom Tshirt, Tote Bag, Socks and More"/>
    <n v="49271808"/>
    <s v="USD"/>
    <n v="0"/>
    <n v="0"/>
    <x v="1889"/>
    <n v="87"/>
    <n v="4"/>
    <n v="4"/>
    <s v="3.3.3"/>
    <s v="4+"/>
    <x v="17"/>
    <n v="37"/>
    <n v="5"/>
    <n v="8"/>
    <n v="1"/>
  </r>
  <r>
    <n v="2815"/>
    <n v="785904635"/>
    <s v="Farming USA"/>
    <n v="92385280"/>
    <s v="USD"/>
    <n v="1.99"/>
    <n v="1"/>
    <x v="1890"/>
    <n v="35"/>
    <n v="4.5"/>
    <n v="4"/>
    <n v="1.7"/>
    <s v="4+"/>
    <x v="0"/>
    <n v="38"/>
    <n v="1"/>
    <n v="1"/>
    <n v="1"/>
  </r>
  <r>
    <n v="2817"/>
    <n v="787130974"/>
    <s v="芸閫-菔抒遞箇"/>
    <n v="43587584"/>
    <s v="USD"/>
    <n v="0"/>
    <n v="0"/>
    <x v="197"/>
    <n v="0"/>
    <n v="0"/>
    <n v="0"/>
    <s v="4.0.0"/>
    <s v="17+"/>
    <x v="17"/>
    <n v="38"/>
    <n v="0"/>
    <n v="3"/>
    <n v="1"/>
  </r>
  <r>
    <n v="2818"/>
    <n v="787141016"/>
    <s v="Patrick Kane's MVP Hockey"/>
    <n v="162003968"/>
    <s v="USD"/>
    <n v="3.99"/>
    <n v="1"/>
    <x v="1891"/>
    <n v="113"/>
    <n v="4.5"/>
    <n v="4.5"/>
    <s v="1.4.0"/>
    <s v="4+"/>
    <x v="0"/>
    <n v="38"/>
    <n v="5"/>
    <n v="1"/>
    <n v="1"/>
  </r>
  <r>
    <n v="2819"/>
    <n v="787786130"/>
    <s v="摰犖韐瑕狡"/>
    <n v="64179200"/>
    <s v="USD"/>
    <n v="0"/>
    <n v="0"/>
    <x v="1413"/>
    <n v="0"/>
    <n v="4.5"/>
    <n v="0"/>
    <s v="4.4.0"/>
    <s v="17+"/>
    <x v="5"/>
    <n v="38"/>
    <n v="0"/>
    <n v="1"/>
    <n v="1"/>
  </r>
  <r>
    <n v="2820"/>
    <n v="789356890"/>
    <s v="AG Drive"/>
    <n v="541367296"/>
    <s v="USD"/>
    <n v="3.99"/>
    <n v="1"/>
    <x v="563"/>
    <n v="93"/>
    <n v="4"/>
    <n v="3.5"/>
    <s v="1.8.2"/>
    <s v="4+"/>
    <x v="0"/>
    <n v="37"/>
    <n v="5"/>
    <n v="1"/>
    <n v="1"/>
  </r>
  <r>
    <n v="2821"/>
    <n v="789605324"/>
    <s v="Beautiful Japanese Handwriting for iPhone"/>
    <n v="23057408"/>
    <s v="USD"/>
    <n v="0"/>
    <n v="0"/>
    <x v="197"/>
    <n v="0"/>
    <n v="0"/>
    <n v="0"/>
    <s v="3.0.5"/>
    <s v="4+"/>
    <x v="16"/>
    <n v="37"/>
    <n v="0"/>
    <n v="1"/>
    <n v="1"/>
  </r>
  <r>
    <n v="2822"/>
    <n v="789870026"/>
    <s v="Jodel"/>
    <n v="56655872"/>
    <s v="USD"/>
    <n v="0"/>
    <n v="0"/>
    <x v="249"/>
    <n v="19"/>
    <n v="4.5"/>
    <n v="5"/>
    <n v="3.58"/>
    <s v="17+"/>
    <x v="9"/>
    <n v="37"/>
    <n v="0"/>
    <n v="14"/>
    <n v="1"/>
  </r>
  <r>
    <n v="2823"/>
    <n v="790203750"/>
    <s v="Block 苤ity Wars: game and skin export to minecraft"/>
    <n v="793368576"/>
    <s v="USD"/>
    <n v="0"/>
    <n v="0"/>
    <x v="1892"/>
    <n v="468"/>
    <n v="4.5"/>
    <n v="4.5"/>
    <s v="6.4.5"/>
    <s v="17+"/>
    <x v="0"/>
    <n v="38"/>
    <n v="5"/>
    <n v="1"/>
    <n v="1"/>
  </r>
  <r>
    <n v="2824"/>
    <n v="791077159"/>
    <s v="KORG Gadget"/>
    <n v="918957056"/>
    <s v="USD"/>
    <n v="39.99"/>
    <n v="1"/>
    <x v="1893"/>
    <n v="92"/>
    <n v="4.5"/>
    <n v="5"/>
    <s v="3.0.1"/>
    <s v="4+"/>
    <x v="6"/>
    <n v="37"/>
    <n v="5"/>
    <n v="5"/>
    <n v="1"/>
  </r>
  <r>
    <n v="2825"/>
    <n v="791134629"/>
    <s v="Warhammer 40,000: Deathwatch - Tyranid Invasion"/>
    <n v="1676402688"/>
    <s v="USD"/>
    <n v="1.99"/>
    <n v="1"/>
    <x v="1894"/>
    <n v="2550"/>
    <n v="4.5"/>
    <n v="4.5"/>
    <n v="1.3"/>
    <s v="12+"/>
    <x v="0"/>
    <n v="37"/>
    <n v="4"/>
    <n v="1"/>
    <n v="1"/>
  </r>
  <r>
    <n v="2826"/>
    <n v="791211390"/>
    <s v="Jurassic World: The Game"/>
    <n v="482223104"/>
    <s v="USD"/>
    <n v="0"/>
    <n v="0"/>
    <x v="1895"/>
    <n v="913"/>
    <n v="4.5"/>
    <n v="4.5"/>
    <s v="1.13.14"/>
    <s v="4+"/>
    <x v="0"/>
    <n v="37"/>
    <n v="5"/>
    <n v="10"/>
    <n v="1"/>
  </r>
  <r>
    <n v="2827"/>
    <n v="791341471"/>
    <s v="Card Wars - Adventure Time Card Game"/>
    <n v="1256266752"/>
    <s v="USD"/>
    <n v="3.99"/>
    <n v="1"/>
    <x v="1896"/>
    <n v="1095"/>
    <n v="3.5"/>
    <n v="4"/>
    <s v="1.11.0"/>
    <s v="9+"/>
    <x v="0"/>
    <n v="40"/>
    <n v="5"/>
    <n v="6"/>
    <n v="1"/>
  </r>
  <r>
    <n v="2829"/>
    <n v="791532221"/>
    <s v="撘敹瘨簧"/>
    <n v="136075264"/>
    <s v="USD"/>
    <n v="0"/>
    <n v="0"/>
    <x v="205"/>
    <n v="2"/>
    <n v="4"/>
    <n v="2.5"/>
    <s v="1.1.34"/>
    <s v="4+"/>
    <x v="0"/>
    <n v="40"/>
    <n v="5"/>
    <n v="3"/>
    <n v="1"/>
  </r>
  <r>
    <n v="2830"/>
    <n v="792595594"/>
    <s v="Logos Quiz -Guess the most famous brands, new fun!"/>
    <n v="72567808"/>
    <s v="USD"/>
    <n v="0"/>
    <n v="0"/>
    <x v="1897"/>
    <n v="2023"/>
    <n v="5"/>
    <n v="5"/>
    <n v="2"/>
    <s v="4+"/>
    <x v="0"/>
    <n v="38"/>
    <n v="2"/>
    <n v="1"/>
    <n v="1"/>
  </r>
  <r>
    <n v="2831"/>
    <n v="792694774"/>
    <s v="UK Snow Radar"/>
    <n v="23069696"/>
    <s v="USD"/>
    <n v="1.99"/>
    <n v="1"/>
    <x v="197"/>
    <n v="0"/>
    <n v="0"/>
    <n v="0"/>
    <n v="1.5"/>
    <s v="4+"/>
    <x v="2"/>
    <n v="37"/>
    <n v="5"/>
    <n v="1"/>
    <n v="1"/>
  </r>
  <r>
    <n v="2832"/>
    <n v="793096595"/>
    <s v="VPN SecureLine - privacy &amp; security by Avast"/>
    <n v="79377408"/>
    <s v="USD"/>
    <n v="0"/>
    <n v="0"/>
    <x v="1898"/>
    <n v="16"/>
    <n v="4"/>
    <n v="5"/>
    <s v="4.1.1"/>
    <s v="4+"/>
    <x v="7"/>
    <n v="37"/>
    <n v="4"/>
    <n v="26"/>
    <n v="1"/>
  </r>
  <r>
    <n v="2833"/>
    <n v="793157344"/>
    <s v="feather for Twitter"/>
    <n v="66388992"/>
    <s v="USD"/>
    <n v="2.99"/>
    <n v="1"/>
    <x v="177"/>
    <n v="0"/>
    <n v="4.5"/>
    <n v="0"/>
    <s v="3.7.0"/>
    <s v="17+"/>
    <x v="9"/>
    <n v="37"/>
    <n v="0"/>
    <n v="3"/>
    <n v="1"/>
  </r>
  <r>
    <n v="2836"/>
    <n v="793772904"/>
    <s v="Smart Channel -New Style of News Reader-"/>
    <n v="26721280"/>
    <s v="USD"/>
    <n v="0"/>
    <n v="0"/>
    <x v="197"/>
    <n v="0"/>
    <n v="0"/>
    <n v="0"/>
    <n v="2.4"/>
    <s v="17+"/>
    <x v="19"/>
    <n v="38"/>
    <n v="0"/>
    <n v="1"/>
    <n v="1"/>
  </r>
  <r>
    <n v="2837"/>
    <n v="794156760"/>
    <s v="瑯 -祆瘣曄閰崇PG-"/>
    <n v="91238400"/>
    <s v="USD"/>
    <n v="0"/>
    <n v="0"/>
    <x v="823"/>
    <n v="0"/>
    <n v="4.5"/>
    <n v="0"/>
    <s v="01.44.02"/>
    <s v="4+"/>
    <x v="0"/>
    <n v="37"/>
    <n v="5"/>
    <n v="1"/>
    <n v="1"/>
  </r>
  <r>
    <n v="2839"/>
    <n v="794278407"/>
    <s v="QR喋潦 for iPhone - ⊥找蝙QR喋狎踹Ｕ"/>
    <n v="909312"/>
    <s v="USD"/>
    <n v="0"/>
    <n v="0"/>
    <x v="831"/>
    <n v="1"/>
    <n v="5"/>
    <n v="5"/>
    <s v="1.0.2"/>
    <s v="4+"/>
    <x v="1"/>
    <n v="38"/>
    <n v="0"/>
    <n v="2"/>
    <n v="1"/>
  </r>
  <r>
    <n v="2840"/>
    <n v="794507331"/>
    <s v="Crazy Taxi City Rush"/>
    <n v="237275136"/>
    <s v="USD"/>
    <n v="0"/>
    <n v="0"/>
    <x v="1899"/>
    <n v="993"/>
    <n v="4.5"/>
    <n v="4.5"/>
    <s v="1.7.1"/>
    <s v="4+"/>
    <x v="0"/>
    <n v="38"/>
    <n v="5"/>
    <n v="8"/>
    <n v="1"/>
  </r>
  <r>
    <n v="2841"/>
    <n v="794524208"/>
    <s v="Disco Zoo"/>
    <n v="116933632"/>
    <s v="USD"/>
    <n v="0"/>
    <n v="0"/>
    <x v="1900"/>
    <n v="573"/>
    <n v="4.5"/>
    <n v="4.5"/>
    <s v="1.4.2"/>
    <s v="4+"/>
    <x v="0"/>
    <n v="37"/>
    <n v="5"/>
    <n v="1"/>
    <n v="1"/>
  </r>
  <r>
    <n v="2842"/>
    <n v="794729836"/>
    <s v="Staccal 2 - Calendars and Reminder"/>
    <n v="52536320"/>
    <s v="USD"/>
    <n v="0.99"/>
    <n v="1"/>
    <x v="823"/>
    <n v="0"/>
    <n v="3.5"/>
    <n v="0"/>
    <s v="2.7.2"/>
    <s v="4+"/>
    <x v="1"/>
    <n v="37"/>
    <n v="0"/>
    <n v="2"/>
    <n v="1"/>
  </r>
  <r>
    <n v="2843"/>
    <n v="794730213"/>
    <s v="Slice Fractions"/>
    <n v="209878016"/>
    <s v="USD"/>
    <n v="3.99"/>
    <n v="1"/>
    <x v="1853"/>
    <n v="140"/>
    <n v="4.5"/>
    <n v="5"/>
    <s v="1.04.00"/>
    <s v="4+"/>
    <x v="16"/>
    <n v="38"/>
    <n v="5"/>
    <n v="15"/>
    <n v="1"/>
  </r>
  <r>
    <n v="2844"/>
    <n v="794859457"/>
    <s v="Mimitos Virtual cat with minigames"/>
    <n v="59750400"/>
    <s v="USD"/>
    <n v="0"/>
    <n v="0"/>
    <x v="1901"/>
    <n v="146"/>
    <n v="4.5"/>
    <n v="4.5"/>
    <n v="2.1"/>
    <s v="12+"/>
    <x v="0"/>
    <n v="38"/>
    <n v="5"/>
    <n v="3"/>
    <n v="1"/>
  </r>
  <r>
    <n v="2845"/>
    <n v="794884903"/>
    <s v="Jumpy Horse Show Jumping"/>
    <n v="1122046976"/>
    <s v="USD"/>
    <n v="2.99"/>
    <n v="1"/>
    <x v="493"/>
    <n v="39"/>
    <n v="4"/>
    <n v="4.5"/>
    <n v="1.9"/>
    <s v="4+"/>
    <x v="0"/>
    <n v="37"/>
    <n v="2"/>
    <n v="1"/>
    <n v="1"/>
  </r>
  <r>
    <n v="2847"/>
    <n v="794960248"/>
    <s v="Tengami"/>
    <n v="259990528"/>
    <s v="USD"/>
    <n v="3.99"/>
    <n v="1"/>
    <x v="1902"/>
    <n v="31"/>
    <n v="4"/>
    <n v="4.5"/>
    <s v="1.4.1"/>
    <s v="4+"/>
    <x v="0"/>
    <n v="37"/>
    <n v="5"/>
    <n v="14"/>
    <n v="1"/>
  </r>
  <r>
    <n v="2848"/>
    <n v="795739546"/>
    <s v="Drillbook Next Reader"/>
    <n v="7758848"/>
    <s v="USD"/>
    <n v="2.99"/>
    <n v="1"/>
    <x v="561"/>
    <n v="0"/>
    <n v="3.5"/>
    <n v="0"/>
    <n v="1.0900000000000001"/>
    <s v="4+"/>
    <x v="6"/>
    <n v="37"/>
    <n v="0"/>
    <n v="1"/>
    <n v="1"/>
  </r>
  <r>
    <n v="2849"/>
    <n v="796149420"/>
    <s v="Carp Fishing Simulator"/>
    <n v="449393664"/>
    <s v="USD"/>
    <n v="4.99"/>
    <n v="1"/>
    <x v="967"/>
    <n v="8"/>
    <n v="4"/>
    <n v="4.5"/>
    <s v="2.0.0"/>
    <s v="4+"/>
    <x v="0"/>
    <n v="37"/>
    <n v="4"/>
    <n v="1"/>
    <n v="1"/>
  </r>
  <r>
    <n v="2850"/>
    <n v="796333129"/>
    <s v="Dr. Panda's Restaurant 2"/>
    <n v="157179904"/>
    <s v="USD"/>
    <n v="2.99"/>
    <n v="1"/>
    <x v="1903"/>
    <n v="3477"/>
    <n v="4.5"/>
    <n v="4.5"/>
    <n v="1.2"/>
    <s v="4+"/>
    <x v="16"/>
    <n v="40"/>
    <n v="5"/>
    <n v="1"/>
    <n v="1"/>
  </r>
  <r>
    <n v="2851"/>
    <n v="796339836"/>
    <s v="撟喳憟質膠銝-刻膠拇,摰蝞∪振"/>
    <n v="85696512"/>
    <s v="USD"/>
    <n v="0"/>
    <n v="0"/>
    <x v="295"/>
    <n v="0"/>
    <n v="1.5"/>
    <n v="0"/>
    <s v="3.11.2"/>
    <s v="17+"/>
    <x v="17"/>
    <n v="38"/>
    <n v="0"/>
    <n v="2"/>
    <n v="1"/>
  </r>
  <r>
    <n v="2852"/>
    <n v="796851829"/>
    <s v="Let's do pretend Ice-cream shop! - Work Experience-Based Brain Training App"/>
    <n v="81796096"/>
    <s v="USD"/>
    <n v="1.99"/>
    <n v="1"/>
    <x v="197"/>
    <n v="0"/>
    <n v="0"/>
    <n v="0"/>
    <s v="1.1.1"/>
    <s v="4+"/>
    <x v="16"/>
    <n v="40"/>
    <n v="5"/>
    <n v="2"/>
    <n v="1"/>
  </r>
  <r>
    <n v="2853"/>
    <n v="796870199"/>
    <s v="撌仿e"/>
    <n v="100601856"/>
    <s v="USD"/>
    <n v="0"/>
    <n v="0"/>
    <x v="1311"/>
    <n v="0"/>
    <n v="1.5"/>
    <n v="0"/>
    <s v="2.3.7"/>
    <s v="12+"/>
    <x v="5"/>
    <n v="40"/>
    <n v="0"/>
    <n v="2"/>
    <n v="1"/>
  </r>
  <r>
    <n v="2854"/>
    <n v="796959534"/>
    <s v="Nintype"/>
    <n v="77518848"/>
    <s v="USD"/>
    <n v="4.99"/>
    <n v="1"/>
    <x v="1904"/>
    <n v="7"/>
    <n v="3.5"/>
    <n v="3.5"/>
    <n v="1.99"/>
    <s v="9+"/>
    <x v="1"/>
    <n v="37"/>
    <n v="1"/>
    <n v="1"/>
    <n v="1"/>
  </r>
  <r>
    <n v="2855"/>
    <n v="797157312"/>
    <s v="MarcoPolo Ocean"/>
    <n v="771670016"/>
    <s v="USD"/>
    <n v="0"/>
    <n v="0"/>
    <x v="1722"/>
    <n v="51"/>
    <n v="4.5"/>
    <n v="5"/>
    <s v="3.0.4"/>
    <s v="4+"/>
    <x v="16"/>
    <n v="38"/>
    <n v="5"/>
    <n v="8"/>
    <n v="1"/>
  </r>
  <r>
    <n v="2857"/>
    <n v="797339772"/>
    <s v="敶扎嚗嚗隞雿亥Ｕ"/>
    <n v="83139584"/>
    <s v="USD"/>
    <n v="1.99"/>
    <n v="1"/>
    <x v="197"/>
    <n v="0"/>
    <n v="0"/>
    <n v="0"/>
    <s v="1.3.1"/>
    <s v="4+"/>
    <x v="16"/>
    <n v="40"/>
    <n v="5"/>
    <n v="2"/>
    <n v="1"/>
  </r>
  <r>
    <n v="2858"/>
    <n v="797511732"/>
    <s v="Caf - Mon Compte"/>
    <n v="2441216"/>
    <s v="USD"/>
    <n v="0"/>
    <n v="0"/>
    <x v="197"/>
    <n v="0"/>
    <n v="0"/>
    <n v="0"/>
    <s v="1.1.1"/>
    <s v="4+"/>
    <x v="7"/>
    <n v="40"/>
    <n v="0"/>
    <n v="2"/>
    <n v="1"/>
  </r>
  <r>
    <n v="2859"/>
    <n v="797535508"/>
    <s v="Got It - Homework Help Math, Chem, Physics Solver"/>
    <n v="32726016"/>
    <s v="USD"/>
    <n v="0"/>
    <n v="0"/>
    <x v="1905"/>
    <n v="47"/>
    <n v="4.5"/>
    <n v="4.5"/>
    <s v="3.5.2"/>
    <s v="9+"/>
    <x v="16"/>
    <n v="37"/>
    <n v="5"/>
    <n v="1"/>
    <n v="1"/>
  </r>
  <r>
    <n v="2860"/>
    <n v="797639732"/>
    <s v="RollerCoaster Tycoon簧 4 Mobile"/>
    <n v="195613696"/>
    <s v="USD"/>
    <n v="0"/>
    <n v="0"/>
    <x v="1906"/>
    <n v="1146"/>
    <n v="3.5"/>
    <n v="4"/>
    <s v="1.10.14"/>
    <s v="4+"/>
    <x v="0"/>
    <n v="37"/>
    <n v="5"/>
    <n v="14"/>
    <n v="1"/>
  </r>
  <r>
    <n v="2861"/>
    <n v="797809194"/>
    <s v="TMNT: Brothers Unite"/>
    <n v="270014464"/>
    <s v="USD"/>
    <n v="2.99"/>
    <n v="1"/>
    <x v="1907"/>
    <n v="0"/>
    <n v="4"/>
    <n v="0"/>
    <s v="1.0.3"/>
    <s v="9+"/>
    <x v="0"/>
    <n v="40"/>
    <n v="5"/>
    <n v="1"/>
    <n v="1"/>
  </r>
  <r>
    <n v="2862"/>
    <n v="797818385"/>
    <s v="Repost It! for Instagram Pro - Video Photo Whiz"/>
    <n v="54003712"/>
    <s v="USD"/>
    <n v="2.99"/>
    <n v="1"/>
    <x v="641"/>
    <n v="98"/>
    <n v="4"/>
    <n v="4.5"/>
    <s v="1.6.0"/>
    <s v="4+"/>
    <x v="9"/>
    <n v="37"/>
    <n v="3"/>
    <n v="1"/>
    <n v="1"/>
  </r>
  <r>
    <n v="2864"/>
    <n v="799406905"/>
    <s v="Rookie Cam - Photo Editor &amp; Filter Camera"/>
    <n v="110953472"/>
    <s v="USD"/>
    <n v="0"/>
    <n v="0"/>
    <x v="1908"/>
    <n v="2404"/>
    <n v="4.5"/>
    <n v="4.5"/>
    <n v="3.2"/>
    <s v="4+"/>
    <x v="14"/>
    <n v="37"/>
    <n v="5"/>
    <n v="18"/>
    <n v="1"/>
  </r>
  <r>
    <n v="2865"/>
    <n v="799471892"/>
    <s v="Out There: 峏 Edition"/>
    <n v="164665344"/>
    <s v="USD"/>
    <n v="3.99"/>
    <n v="1"/>
    <x v="1909"/>
    <n v="32"/>
    <n v="4.5"/>
    <n v="4"/>
    <n v="2.5"/>
    <s v="4+"/>
    <x v="0"/>
    <n v="40"/>
    <n v="5"/>
    <n v="7"/>
    <n v="1"/>
  </r>
  <r>
    <n v="2866"/>
    <n v="799631716"/>
    <s v="mySTATE - State College"/>
    <n v="7122944"/>
    <s v="USD"/>
    <n v="0.99"/>
    <n v="1"/>
    <x v="674"/>
    <n v="8"/>
    <n v="4.5"/>
    <n v="3.5"/>
    <n v="1.6"/>
    <s v="17+"/>
    <x v="15"/>
    <n v="38"/>
    <n v="0"/>
    <n v="1"/>
    <n v="1"/>
  </r>
  <r>
    <n v="2867"/>
    <n v="802869990"/>
    <s v="摰撠秩-剝蝵銋衣髡餈賣敹蟡"/>
    <n v="39294976"/>
    <s v="USD"/>
    <n v="0.99"/>
    <n v="1"/>
    <x v="23"/>
    <n v="0"/>
    <n v="5"/>
    <n v="0"/>
    <s v="2.17.0"/>
    <s v="17+"/>
    <x v="20"/>
    <n v="38"/>
    <n v="0"/>
    <n v="2"/>
    <n v="1"/>
  </r>
  <r>
    <n v="2868"/>
    <n v="802889610"/>
    <s v="Tricks for iPhone (Pro)"/>
    <n v="22793216"/>
    <s v="USD"/>
    <n v="1.99"/>
    <n v="1"/>
    <x v="197"/>
    <n v="0"/>
    <n v="0"/>
    <n v="0"/>
    <n v="2.5"/>
    <s v="4+"/>
    <x v="7"/>
    <n v="37"/>
    <n v="5"/>
    <n v="2"/>
    <n v="1"/>
  </r>
  <r>
    <n v="2870"/>
    <n v="803346990"/>
    <s v="Athletics: Winter Sports (Full Version)"/>
    <n v="147554304"/>
    <s v="USD"/>
    <n v="0.99"/>
    <n v="1"/>
    <x v="1649"/>
    <n v="0"/>
    <n v="4"/>
    <n v="0"/>
    <n v="2"/>
    <s v="4+"/>
    <x v="0"/>
    <n v="37"/>
    <n v="5"/>
    <n v="1"/>
    <n v="1"/>
  </r>
  <r>
    <n v="2871"/>
    <n v="803781859"/>
    <s v="雿撣-撠擃郎抒郎銋撖澆"/>
    <n v="134531072"/>
    <s v="USD"/>
    <n v="0"/>
    <n v="0"/>
    <x v="301"/>
    <n v="0"/>
    <n v="4.5"/>
    <n v="0"/>
    <s v="8.6.4"/>
    <s v="4+"/>
    <x v="16"/>
    <n v="38"/>
    <n v="5"/>
    <n v="1"/>
    <n v="1"/>
  </r>
  <r>
    <n v="2872"/>
    <n v="804069802"/>
    <s v="Shin Megami Tensei (ENG)"/>
    <n v="27975680"/>
    <s v="USD"/>
    <n v="7.99"/>
    <n v="1"/>
    <x v="1910"/>
    <n v="147"/>
    <n v="5"/>
    <n v="5"/>
    <s v="1.0.0"/>
    <s v="12+"/>
    <x v="0"/>
    <n v="43"/>
    <n v="0"/>
    <n v="1"/>
    <n v="0"/>
  </r>
  <r>
    <n v="2873"/>
    <n v="804177739"/>
    <s v="Adobe Photoshop Lightroom for iPad"/>
    <n v="146830336"/>
    <s v="USD"/>
    <n v="0"/>
    <n v="0"/>
    <x v="1911"/>
    <n v="2"/>
    <n v="4"/>
    <n v="1"/>
    <s v="2.7.4"/>
    <s v="4+"/>
    <x v="14"/>
    <n v="24"/>
    <n v="5"/>
    <n v="12"/>
    <n v="1"/>
  </r>
  <r>
    <n v="2874"/>
    <n v="804379658"/>
    <s v="Words with Friends  Best Word Game"/>
    <n v="183009280"/>
    <s v="USD"/>
    <n v="0"/>
    <n v="0"/>
    <x v="1912"/>
    <n v="613"/>
    <n v="4.5"/>
    <n v="4"/>
    <n v="5.35"/>
    <s v="4+"/>
    <x v="0"/>
    <n v="37"/>
    <n v="4"/>
    <n v="6"/>
    <n v="1"/>
  </r>
  <r>
    <n v="2875"/>
    <n v="804637783"/>
    <s v="Speak &amp; Translate 嚗 Live Voice and Text Translator"/>
    <n v="60432384"/>
    <s v="USD"/>
    <n v="19.989999999999998"/>
    <n v="1"/>
    <x v="1913"/>
    <n v="283"/>
    <n v="4.5"/>
    <n v="4.5"/>
    <n v="3.5"/>
    <s v="4+"/>
    <x v="4"/>
    <n v="38"/>
    <n v="5"/>
    <n v="12"/>
    <n v="1"/>
  </r>
  <r>
    <n v="2876"/>
    <n v="804641004"/>
    <s v="Speak &amp; Translate 嚗 Voice and Text Translator"/>
    <n v="78640128"/>
    <s v="USD"/>
    <n v="0"/>
    <n v="0"/>
    <x v="1914"/>
    <n v="537"/>
    <n v="4.5"/>
    <n v="4.5"/>
    <n v="3.5"/>
    <s v="4+"/>
    <x v="1"/>
    <n v="38"/>
    <n v="5"/>
    <n v="12"/>
    <n v="1"/>
  </r>
  <r>
    <n v="2877"/>
    <n v="804888540"/>
    <s v="Photon X Private Browser and Flash Player for iPad"/>
    <n v="34798592"/>
    <s v="USD"/>
    <n v="0.99"/>
    <n v="1"/>
    <x v="1728"/>
    <n v="6"/>
    <n v="4"/>
    <n v="2.5"/>
    <n v="5"/>
    <s v="17+"/>
    <x v="1"/>
    <n v="24"/>
    <n v="3"/>
    <n v="10"/>
    <n v="1"/>
  </r>
  <r>
    <n v="2879"/>
    <n v="805532295"/>
    <s v="ALOE -扎颯研具萸扎血摨瑞蕭瘙戊扼鈭箸⊥潦Ｕ"/>
    <n v="32138240"/>
    <s v="USD"/>
    <n v="0"/>
    <n v="0"/>
    <x v="197"/>
    <n v="0"/>
    <n v="0"/>
    <n v="0"/>
    <s v="2.2.0"/>
    <s v="4+"/>
    <x v="17"/>
    <n v="37"/>
    <n v="0"/>
    <n v="2"/>
    <n v="1"/>
  </r>
  <r>
    <n v="2880"/>
    <n v="805548819"/>
    <s v="MagicBars - HomeScreen Wallpaper With Creativity"/>
    <n v="5218304"/>
    <s v="USD"/>
    <n v="1.99"/>
    <n v="1"/>
    <x v="647"/>
    <n v="74"/>
    <n v="3"/>
    <n v="3"/>
    <n v="1.2"/>
    <s v="4+"/>
    <x v="13"/>
    <n v="38"/>
    <n v="0"/>
    <n v="1"/>
    <n v="1"/>
  </r>
  <r>
    <n v="2881"/>
    <n v="805839157"/>
    <s v="Lastronaut"/>
    <n v="25448448"/>
    <s v="USD"/>
    <n v="0"/>
    <n v="0"/>
    <x v="1053"/>
    <n v="235"/>
    <n v="4.5"/>
    <n v="4.5"/>
    <s v="1.1.3"/>
    <s v="9+"/>
    <x v="0"/>
    <n v="38"/>
    <n v="0"/>
    <n v="1"/>
    <n v="1"/>
  </r>
  <r>
    <n v="2882"/>
    <n v="805845189"/>
    <s v="Crazy Kitchen"/>
    <n v="196248576"/>
    <s v="USD"/>
    <n v="0"/>
    <n v="0"/>
    <x v="1915"/>
    <n v="67"/>
    <n v="5"/>
    <n v="4.5"/>
    <s v="4.1.2"/>
    <s v="4+"/>
    <x v="0"/>
    <n v="38"/>
    <n v="5"/>
    <n v="1"/>
    <n v="1"/>
  </r>
  <r>
    <n v="2883"/>
    <n v="805869467"/>
    <s v="Tynker - Learn to Code. Programming Made Easy."/>
    <n v="168828928"/>
    <s v="USD"/>
    <n v="0"/>
    <n v="0"/>
    <x v="1272"/>
    <n v="1"/>
    <n v="4.5"/>
    <n v="1"/>
    <s v="4.0.14"/>
    <s v="4+"/>
    <x v="16"/>
    <n v="24"/>
    <n v="5"/>
    <n v="1"/>
    <n v="1"/>
  </r>
  <r>
    <n v="2886"/>
    <n v="806077016"/>
    <s v="War Robots"/>
    <n v="600535040"/>
    <s v="USD"/>
    <n v="0"/>
    <n v="0"/>
    <x v="1916"/>
    <n v="380"/>
    <n v="4.5"/>
    <n v="4.5"/>
    <s v="2.9.0"/>
    <s v="12+"/>
    <x v="0"/>
    <n v="38"/>
    <n v="5"/>
    <n v="17"/>
    <n v="1"/>
  </r>
  <r>
    <n v="2887"/>
    <n v="806223188"/>
    <s v="Peak - Brain Training"/>
    <n v="254793728"/>
    <s v="USD"/>
    <n v="0"/>
    <n v="0"/>
    <x v="1917"/>
    <n v="29"/>
    <n v="4.5"/>
    <n v="4.5"/>
    <n v="3.2"/>
    <s v="4+"/>
    <x v="16"/>
    <n v="37"/>
    <n v="5"/>
    <n v="14"/>
    <n v="1"/>
  </r>
  <r>
    <n v="2890"/>
    <n v="807411101"/>
    <s v="Baby Food Fair - Make, Eat, Play - Have Fun!"/>
    <n v="83722240"/>
    <s v="USD"/>
    <n v="0"/>
    <n v="0"/>
    <x v="1918"/>
    <n v="51"/>
    <n v="3.5"/>
    <n v="4"/>
    <n v="1.8"/>
    <s v="4+"/>
    <x v="0"/>
    <n v="40"/>
    <n v="5"/>
    <n v="12"/>
    <n v="1"/>
  </r>
  <r>
    <n v="2891"/>
    <n v="807416704"/>
    <s v="X-Tactics"/>
    <n v="94363648"/>
    <s v="USD"/>
    <n v="3.99"/>
    <n v="1"/>
    <x v="1286"/>
    <n v="2"/>
    <n v="5"/>
    <n v="5"/>
    <s v="2.4.0"/>
    <s v="12+"/>
    <x v="0"/>
    <n v="38"/>
    <n v="5"/>
    <n v="6"/>
    <n v="1"/>
  </r>
  <r>
    <n v="2892"/>
    <n v="808108897"/>
    <s v="Toca Pet Doctor"/>
    <n v="330686464"/>
    <s v="USD"/>
    <n v="2.99"/>
    <n v="1"/>
    <x v="1402"/>
    <n v="25"/>
    <n v="4"/>
    <n v="4"/>
    <s v="1.0.4"/>
    <s v="4+"/>
    <x v="16"/>
    <n v="40"/>
    <n v="4"/>
    <n v="18"/>
    <n v="1"/>
  </r>
  <r>
    <n v="2894"/>
    <n v="808296431"/>
    <s v="Crashlands"/>
    <n v="117937152"/>
    <s v="USD"/>
    <n v="4.99"/>
    <n v="1"/>
    <x v="1919"/>
    <n v="32"/>
    <n v="4.5"/>
    <n v="5"/>
    <s v="1.2.14"/>
    <s v="9+"/>
    <x v="0"/>
    <n v="37"/>
    <n v="5"/>
    <n v="1"/>
    <n v="1"/>
  </r>
  <r>
    <n v="2897"/>
    <n v="808794344"/>
    <s v="The Olympics - Official App for the Olympic Games"/>
    <n v="11540480"/>
    <s v="USD"/>
    <n v="0"/>
    <n v="0"/>
    <x v="1920"/>
    <n v="0"/>
    <n v="1.5"/>
    <n v="0"/>
    <s v="2.1.3"/>
    <s v="4+"/>
    <x v="10"/>
    <n v="38"/>
    <n v="5"/>
    <n v="2"/>
    <n v="1"/>
  </r>
  <r>
    <n v="2899"/>
    <n v="809657936"/>
    <s v="Fragment's Note2 Side:芣"/>
    <n v="1169608704"/>
    <s v="USD"/>
    <n v="2.99"/>
    <n v="1"/>
    <x v="197"/>
    <n v="0"/>
    <n v="0"/>
    <n v="0"/>
    <s v="1.0.3"/>
    <s v="4+"/>
    <x v="0"/>
    <n v="43"/>
    <n v="4"/>
    <n v="1"/>
    <n v="1"/>
  </r>
  <r>
    <n v="2900"/>
    <n v="810405576"/>
    <s v="StaffWars"/>
    <n v="40855552"/>
    <s v="USD"/>
    <n v="0.99"/>
    <n v="1"/>
    <x v="1921"/>
    <n v="13"/>
    <n v="4.5"/>
    <n v="3.5"/>
    <s v="1.70.0"/>
    <s v="4+"/>
    <x v="16"/>
    <n v="40"/>
    <n v="5"/>
    <n v="1"/>
    <n v="1"/>
  </r>
  <r>
    <n v="2902"/>
    <n v="811397653"/>
    <s v="You Must Build A Boat"/>
    <n v="98627584"/>
    <s v="USD"/>
    <n v="2.99"/>
    <n v="1"/>
    <x v="1922"/>
    <n v="194"/>
    <n v="4"/>
    <n v="4"/>
    <s v="1.2.1769"/>
    <s v="4+"/>
    <x v="0"/>
    <n v="40"/>
    <n v="5"/>
    <n v="1"/>
    <n v="1"/>
  </r>
  <r>
    <n v="2903"/>
    <n v="813330182"/>
    <s v="Autumn Dynasty Warlords"/>
    <n v="240103424"/>
    <s v="USD"/>
    <n v="6.99"/>
    <n v="1"/>
    <x v="1923"/>
    <n v="222"/>
    <n v="4.5"/>
    <n v="4.5"/>
    <n v="2.11"/>
    <s v="9+"/>
    <x v="0"/>
    <n v="40"/>
    <n v="5"/>
    <n v="1"/>
    <n v="1"/>
  </r>
  <r>
    <n v="2905"/>
    <n v="813952961"/>
    <s v="Deliciously Ella"/>
    <n v="522395648"/>
    <s v="USD"/>
    <n v="3.99"/>
    <n v="1"/>
    <x v="389"/>
    <n v="0"/>
    <n v="3.5"/>
    <n v="0"/>
    <s v="4.0.0"/>
    <s v="4+"/>
    <x v="18"/>
    <n v="37"/>
    <n v="4"/>
    <n v="1"/>
    <n v="1"/>
  </r>
  <r>
    <n v="2906"/>
    <n v="814323051"/>
    <s v="Bridge Constructor Medieval"/>
    <n v="104359936"/>
    <s v="USD"/>
    <n v="1.99"/>
    <n v="1"/>
    <x v="200"/>
    <n v="39"/>
    <n v="4.5"/>
    <n v="4.5"/>
    <n v="1.5"/>
    <s v="4+"/>
    <x v="0"/>
    <n v="43"/>
    <n v="5"/>
    <n v="13"/>
    <n v="1"/>
  </r>
  <r>
    <n v="2907"/>
    <n v="814466047"/>
    <s v="Star Horizon"/>
    <n v="955272192"/>
    <s v="USD"/>
    <n v="3.99"/>
    <n v="1"/>
    <x v="472"/>
    <n v="4"/>
    <n v="4"/>
    <n v="4"/>
    <s v="2.2.3"/>
    <s v="9+"/>
    <x v="0"/>
    <n v="38"/>
    <n v="5"/>
    <n v="10"/>
    <n v="1"/>
  </r>
  <r>
    <n v="2908"/>
    <n v="814656403"/>
    <s v="Restaurant Story 2"/>
    <n v="154361856"/>
    <s v="USD"/>
    <n v="0"/>
    <n v="0"/>
    <x v="1924"/>
    <n v="2440"/>
    <n v="4"/>
    <n v="4"/>
    <s v="1.7.9"/>
    <s v="12+"/>
    <x v="0"/>
    <n v="43"/>
    <n v="5"/>
    <n v="8"/>
    <n v="1"/>
  </r>
  <r>
    <n v="2910"/>
    <n v="814977594"/>
    <s v="Surgeon Simulator"/>
    <n v="514434048"/>
    <s v="USD"/>
    <n v="4.99"/>
    <n v="1"/>
    <x v="1925"/>
    <n v="43"/>
    <n v="4"/>
    <n v="3.5"/>
    <n v="1.5"/>
    <s v="12+"/>
    <x v="0"/>
    <n v="37"/>
    <n v="5"/>
    <n v="1"/>
    <n v="1"/>
  </r>
  <r>
    <n v="2911"/>
    <n v="815181808"/>
    <s v="Godus"/>
    <n v="167555072"/>
    <s v="USD"/>
    <n v="0"/>
    <n v="0"/>
    <x v="1926"/>
    <n v="709"/>
    <n v="4.5"/>
    <n v="4.5"/>
    <n v="1.1399999999999999"/>
    <s v="4+"/>
    <x v="0"/>
    <n v="38"/>
    <n v="4"/>
    <n v="1"/>
    <n v="1"/>
  </r>
  <r>
    <n v="2912"/>
    <n v="815218412"/>
    <s v="Vocabulary.com"/>
    <n v="8671232"/>
    <s v="USD"/>
    <n v="2.99"/>
    <n v="1"/>
    <x v="1721"/>
    <n v="1650"/>
    <n v="4.5"/>
    <n v="4.5"/>
    <s v="1.0.1"/>
    <s v="9+"/>
    <x v="16"/>
    <n v="40"/>
    <n v="5"/>
    <n v="1"/>
    <n v="1"/>
  </r>
  <r>
    <n v="2913"/>
    <n v="815876493"/>
    <s v="Dash Up 2"/>
    <n v="72339456"/>
    <s v="USD"/>
    <n v="0"/>
    <n v="0"/>
    <x v="23"/>
    <n v="4"/>
    <n v="4.5"/>
    <n v="4.5"/>
    <s v="3.0.9"/>
    <s v="4+"/>
    <x v="0"/>
    <n v="38"/>
    <n v="5"/>
    <n v="1"/>
    <n v="1"/>
  </r>
  <r>
    <n v="2914"/>
    <n v="816177666"/>
    <s v="Scan &amp; Translate - image Scanner and Translator"/>
    <n v="102495232"/>
    <s v="USD"/>
    <n v="2.99"/>
    <n v="1"/>
    <x v="1927"/>
    <n v="52"/>
    <n v="4"/>
    <n v="4"/>
    <n v="4"/>
    <s v="4+"/>
    <x v="7"/>
    <n v="37"/>
    <n v="5"/>
    <n v="15"/>
    <n v="1"/>
  </r>
  <r>
    <n v="2915"/>
    <n v="816202468"/>
    <s v="Crazy Freekick"/>
    <n v="33681408"/>
    <s v="USD"/>
    <n v="0"/>
    <n v="0"/>
    <x v="1076"/>
    <n v="11"/>
    <n v="4.5"/>
    <n v="4.5"/>
    <s v="1.0.5"/>
    <s v="4+"/>
    <x v="0"/>
    <n v="40"/>
    <n v="5"/>
    <n v="12"/>
    <n v="1"/>
  </r>
  <r>
    <n v="2916"/>
    <n v="816283225"/>
    <s v="PKTBALL - Endless Arcade Smash Sport"/>
    <n v="123222016"/>
    <s v="USD"/>
    <n v="0"/>
    <n v="0"/>
    <x v="1928"/>
    <n v="145"/>
    <n v="4.5"/>
    <n v="5"/>
    <s v="1.2.2"/>
    <s v="4+"/>
    <x v="0"/>
    <n v="40"/>
    <n v="5"/>
    <n v="1"/>
    <n v="1"/>
  </r>
  <r>
    <n v="2917"/>
    <n v="816821851"/>
    <s v="ytools-flashlight,ruler,spirit level,protractor and sound level meter"/>
    <n v="2162688"/>
    <s v="USD"/>
    <n v="0.99"/>
    <n v="1"/>
    <x v="715"/>
    <n v="33"/>
    <n v="4.5"/>
    <n v="4.5"/>
    <s v="3.1.1"/>
    <s v="4+"/>
    <x v="7"/>
    <n v="38"/>
    <n v="2"/>
    <n v="3"/>
    <n v="1"/>
  </r>
  <r>
    <n v="2920"/>
    <n v="818779127"/>
    <s v="TestNav"/>
    <n v="4448256"/>
    <s v="USD"/>
    <n v="0"/>
    <n v="0"/>
    <x v="1929"/>
    <n v="122"/>
    <n v="1.5"/>
    <n v="1.5"/>
    <s v="1.5.1"/>
    <s v="4+"/>
    <x v="16"/>
    <n v="24"/>
    <n v="4"/>
    <n v="2"/>
    <n v="1"/>
  </r>
  <r>
    <n v="2921"/>
    <n v="819169133"/>
    <s v="OUTDODGE"/>
    <n v="41732096"/>
    <s v="USD"/>
    <n v="0"/>
    <n v="0"/>
    <x v="721"/>
    <n v="48"/>
    <n v="4"/>
    <n v="4"/>
    <s v="1.0.3"/>
    <s v="4+"/>
    <x v="0"/>
    <n v="38"/>
    <n v="4"/>
    <n v="1"/>
    <n v="1"/>
  </r>
  <r>
    <n v="2922"/>
    <n v="819197891"/>
    <s v="Don't Touch This - Secret Data Vault"/>
    <n v="40141824"/>
    <s v="USD"/>
    <n v="6.99"/>
    <n v="1"/>
    <x v="1930"/>
    <n v="117"/>
    <n v="4.5"/>
    <n v="4.5"/>
    <n v="2.8"/>
    <s v="17+"/>
    <x v="14"/>
    <n v="37"/>
    <n v="5"/>
    <n v="12"/>
    <n v="1"/>
  </r>
  <r>
    <n v="2923"/>
    <n v="819627009"/>
    <s v="Micromedex Drug Reference Essentials"/>
    <n v="5693440"/>
    <s v="USD"/>
    <n v="2.99"/>
    <n v="1"/>
    <x v="1162"/>
    <n v="37"/>
    <n v="1.5"/>
    <n v="2.5"/>
    <s v="1.77.0"/>
    <s v="12+"/>
    <x v="21"/>
    <n v="40"/>
    <n v="3"/>
    <n v="1"/>
    <n v="1"/>
  </r>
  <r>
    <n v="2924"/>
    <n v="820004378"/>
    <s v="JR望研"/>
    <n v="25631744"/>
    <s v="USD"/>
    <n v="0"/>
    <n v="0"/>
    <x v="197"/>
    <n v="0"/>
    <n v="0"/>
    <n v="0"/>
    <s v="2.10.0"/>
    <s v="12+"/>
    <x v="15"/>
    <n v="37"/>
    <n v="0"/>
    <n v="1"/>
    <n v="1"/>
  </r>
  <r>
    <n v="2925"/>
    <n v="820802943"/>
    <s v="Social Picket - Stalker &amp; Spy for Instagram"/>
    <n v="11301888"/>
    <s v="USD"/>
    <n v="0"/>
    <n v="0"/>
    <x v="1931"/>
    <n v="88"/>
    <n v="4"/>
    <n v="3.5"/>
    <s v="1.3.1"/>
    <s v="12+"/>
    <x v="7"/>
    <n v="38"/>
    <n v="2"/>
    <n v="2"/>
    <n v="1"/>
  </r>
  <r>
    <n v="2927"/>
    <n v="821374885"/>
    <s v="Sight Words Ninja - Slicing Game to Learn to Read"/>
    <n v="55710720"/>
    <s v="USD"/>
    <n v="1.99"/>
    <n v="1"/>
    <x v="117"/>
    <n v="8"/>
    <n v="4"/>
    <n v="4.5"/>
    <n v="2"/>
    <s v="4+"/>
    <x v="16"/>
    <n v="37"/>
    <n v="5"/>
    <n v="1"/>
    <n v="1"/>
  </r>
  <r>
    <n v="2928"/>
    <n v="821399915"/>
    <s v="銝敹-銝⊥雿,葵翰"/>
    <n v="134600704"/>
    <s v="USD"/>
    <n v="0.99"/>
    <n v="1"/>
    <x v="1932"/>
    <n v="0"/>
    <n v="4.5"/>
    <n v="0"/>
    <s v="1.3.9"/>
    <s v="9+"/>
    <x v="0"/>
    <n v="43"/>
    <n v="5"/>
    <n v="2"/>
    <n v="1"/>
  </r>
  <r>
    <n v="2929"/>
    <n v="821560738"/>
    <s v="AnyFont"/>
    <n v="6157312"/>
    <s v="USD"/>
    <n v="1.99"/>
    <n v="1"/>
    <x v="1933"/>
    <n v="16"/>
    <n v="4"/>
    <n v="5"/>
    <n v="2.8"/>
    <s v="4+"/>
    <x v="7"/>
    <n v="37"/>
    <n v="5"/>
    <n v="7"/>
    <n v="1"/>
  </r>
  <r>
    <n v="2931"/>
    <n v="822701037"/>
    <s v="Sometimes You Die"/>
    <n v="27910144"/>
    <s v="USD"/>
    <n v="1.99"/>
    <n v="1"/>
    <x v="1162"/>
    <n v="88"/>
    <n v="4"/>
    <n v="4.5"/>
    <n v="1.31"/>
    <s v="12+"/>
    <x v="0"/>
    <n v="40"/>
    <n v="3"/>
    <n v="2"/>
    <n v="1"/>
  </r>
  <r>
    <n v="2932"/>
    <n v="822797943"/>
    <s v="Page: English Grammar &amp; Spell Checker + Translator"/>
    <n v="24753152"/>
    <s v="USD"/>
    <n v="3.99"/>
    <n v="1"/>
    <x v="1934"/>
    <n v="6"/>
    <n v="4.5"/>
    <n v="3"/>
    <n v="4.93"/>
    <s v="4+"/>
    <x v="1"/>
    <n v="38"/>
    <n v="5"/>
    <n v="9"/>
    <n v="1"/>
  </r>
  <r>
    <n v="2933"/>
    <n v="823413326"/>
    <s v="iWeather - World weather forecast"/>
    <n v="30547968"/>
    <s v="USD"/>
    <n v="0"/>
    <n v="0"/>
    <x v="1370"/>
    <n v="3"/>
    <n v="4.5"/>
    <n v="3.5"/>
    <n v="3.5"/>
    <s v="4+"/>
    <x v="2"/>
    <n v="37"/>
    <n v="2"/>
    <n v="1"/>
    <n v="1"/>
  </r>
  <r>
    <n v="2934"/>
    <n v="823443083"/>
    <s v="Skiplagged  Actually Cheap Flights &amp; Hotels"/>
    <n v="106739712"/>
    <s v="USD"/>
    <n v="0"/>
    <n v="0"/>
    <x v="1935"/>
    <n v="11"/>
    <n v="4.5"/>
    <n v="4.5"/>
    <s v="2.0.1"/>
    <s v="4+"/>
    <x v="8"/>
    <n v="37"/>
    <n v="5"/>
    <n v="2"/>
    <n v="1"/>
  </r>
  <r>
    <n v="2935"/>
    <n v="823518885"/>
    <s v="World Craft HD"/>
    <n v="154244096"/>
    <s v="USD"/>
    <n v="0"/>
    <n v="0"/>
    <x v="1936"/>
    <n v="82"/>
    <n v="3"/>
    <n v="2.5"/>
    <n v="2.9"/>
    <s v="4+"/>
    <x v="0"/>
    <n v="40"/>
    <n v="4"/>
    <n v="1"/>
    <n v="1"/>
  </r>
  <r>
    <n v="2936"/>
    <n v="823804745"/>
    <s v="Multiplayer Terraria edition"/>
    <n v="15790080"/>
    <s v="USD"/>
    <n v="3.99"/>
    <n v="1"/>
    <x v="1937"/>
    <n v="628"/>
    <n v="4"/>
    <n v="4"/>
    <n v="1.5"/>
    <s v="9+"/>
    <x v="0"/>
    <n v="37"/>
    <n v="5"/>
    <n v="1"/>
    <n v="1"/>
  </r>
  <r>
    <n v="2937"/>
    <n v="823869162"/>
    <s v="SimplePlanes"/>
    <n v="338566144"/>
    <s v="USD"/>
    <n v="4.99"/>
    <n v="1"/>
    <x v="1938"/>
    <n v="539"/>
    <n v="4.5"/>
    <n v="5"/>
    <s v="1.5.3"/>
    <s v="4+"/>
    <x v="0"/>
    <n v="40"/>
    <n v="5"/>
    <n v="1"/>
    <n v="1"/>
  </r>
  <r>
    <n v="2940"/>
    <n v="824281761"/>
    <s v="Sago Mini Monsters"/>
    <n v="87442432"/>
    <s v="USD"/>
    <n v="2.99"/>
    <n v="1"/>
    <x v="1686"/>
    <n v="9"/>
    <n v="4.5"/>
    <n v="3"/>
    <n v="1.9"/>
    <s v="4+"/>
    <x v="16"/>
    <n v="38"/>
    <n v="5"/>
    <n v="1"/>
    <n v="1"/>
  </r>
  <r>
    <n v="2941"/>
    <n v="824305459"/>
    <s v="Papa's Freezeria To Go!"/>
    <n v="53638144"/>
    <s v="USD"/>
    <n v="0.99"/>
    <n v="1"/>
    <x v="1939"/>
    <n v="28"/>
    <n v="4.5"/>
    <n v="4"/>
    <s v="1.1.2"/>
    <s v="4+"/>
    <x v="0"/>
    <n v="37"/>
    <n v="0"/>
    <n v="1"/>
    <n v="1"/>
  </r>
  <r>
    <n v="2942"/>
    <n v="824421012"/>
    <s v="Brushstroke"/>
    <n v="61438976"/>
    <s v="USD"/>
    <n v="3.99"/>
    <n v="1"/>
    <x v="1940"/>
    <n v="116"/>
    <n v="4.5"/>
    <n v="4.5"/>
    <n v="3.1"/>
    <s v="4+"/>
    <x v="14"/>
    <n v="37"/>
    <n v="5"/>
    <n v="12"/>
    <n v="1"/>
  </r>
  <r>
    <n v="2944"/>
    <n v="824940089"/>
    <s v="InsSave - Download &amp; Save Photos &amp; Videos From Instagram With Ease!"/>
    <n v="2314240"/>
    <s v="USD"/>
    <n v="0.99"/>
    <n v="1"/>
    <x v="315"/>
    <n v="97"/>
    <n v="3"/>
    <n v="3"/>
    <n v="1.2"/>
    <s v="4+"/>
    <x v="9"/>
    <n v="38"/>
    <n v="2"/>
    <n v="1"/>
    <n v="1"/>
  </r>
  <r>
    <n v="2945"/>
    <n v="825089659"/>
    <s v="Photon X Flash Web Browser &amp; Player for iPhone - Full Screen Video plus Games"/>
    <n v="12853248"/>
    <s v="USD"/>
    <n v="2.99"/>
    <n v="1"/>
    <x v="1458"/>
    <n v="3"/>
    <n v="1"/>
    <n v="1"/>
    <n v="4.2"/>
    <s v="17+"/>
    <x v="7"/>
    <n v="43"/>
    <n v="0"/>
    <n v="10"/>
    <n v="1"/>
  </r>
  <r>
    <n v="2948"/>
    <n v="826395534"/>
    <s v="Black Elements  Use our cool Wallpapers to change the elements on your Home Screen and Lock Screen to another color!"/>
    <n v="11292672"/>
    <s v="USD"/>
    <n v="1.99"/>
    <n v="1"/>
    <x v="764"/>
    <n v="44"/>
    <n v="1"/>
    <n v="1"/>
    <n v="1"/>
    <s v="4+"/>
    <x v="17"/>
    <n v="38"/>
    <n v="0"/>
    <n v="1"/>
    <n v="1"/>
  </r>
  <r>
    <n v="2950"/>
    <n v="826523703"/>
    <s v="Soccer Stars"/>
    <n v="67262464"/>
    <s v="USD"/>
    <n v="0"/>
    <n v="0"/>
    <x v="1941"/>
    <n v="264"/>
    <n v="4.5"/>
    <n v="4.5"/>
    <s v="3.6.2"/>
    <s v="4+"/>
    <x v="0"/>
    <n v="40"/>
    <n v="5"/>
    <n v="9"/>
    <n v="1"/>
  </r>
  <r>
    <n v="2951"/>
    <n v="826921329"/>
    <s v="Face Swap Booth  photo faceswap &amp; face changer"/>
    <n v="27779072"/>
    <s v="USD"/>
    <n v="0"/>
    <n v="0"/>
    <x v="1942"/>
    <n v="198"/>
    <n v="4"/>
    <n v="4"/>
    <s v="1.6.4"/>
    <s v="4+"/>
    <x v="13"/>
    <n v="37"/>
    <n v="5"/>
    <n v="1"/>
    <n v="1"/>
  </r>
  <r>
    <n v="2952"/>
    <n v="828005193"/>
    <s v="Kitchen Scramble: Cooking Game"/>
    <n v="117025792"/>
    <s v="USD"/>
    <n v="0"/>
    <n v="0"/>
    <x v="1943"/>
    <n v="13"/>
    <n v="3.5"/>
    <n v="2.5"/>
    <s v="4.3.1"/>
    <s v="4+"/>
    <x v="0"/>
    <n v="40"/>
    <n v="4"/>
    <n v="6"/>
    <n v="1"/>
  </r>
  <r>
    <n v="2953"/>
    <n v="828392046"/>
    <s v="Teach Your Monster to Read - Phonics and Reading"/>
    <n v="95277056"/>
    <s v="USD"/>
    <n v="4.99"/>
    <n v="1"/>
    <x v="1944"/>
    <n v="22"/>
    <n v="3.5"/>
    <n v="4.5"/>
    <s v="3.0.4"/>
    <s v="4+"/>
    <x v="16"/>
    <n v="40"/>
    <n v="5"/>
    <n v="1"/>
    <n v="1"/>
  </r>
  <r>
    <n v="2955"/>
    <n v="828578246"/>
    <s v="Gummy Drop!  A Match 3 Puzzle Game"/>
    <n v="123356160"/>
    <s v="USD"/>
    <n v="0"/>
    <n v="0"/>
    <x v="1945"/>
    <n v="437"/>
    <n v="4.5"/>
    <n v="4.5"/>
    <s v="2.31.0"/>
    <s v="4+"/>
    <x v="0"/>
    <n v="38"/>
    <n v="5"/>
    <n v="10"/>
    <n v="1"/>
  </r>
  <r>
    <n v="2959"/>
    <n v="829581836"/>
    <s v="Theory Test 4-in-1 Bundle - Driving Test Success"/>
    <n v="1046276096"/>
    <s v="USD"/>
    <n v="4.99"/>
    <n v="1"/>
    <x v="197"/>
    <n v="0"/>
    <n v="0"/>
    <n v="0"/>
    <s v="2.0.4"/>
    <s v="4+"/>
    <x v="4"/>
    <n v="38"/>
    <n v="5"/>
    <n v="1"/>
    <n v="1"/>
  </r>
  <r>
    <n v="2960"/>
    <n v="829587759"/>
    <s v="Babbel  Learn Languages Spanish, French &amp; more"/>
    <n v="135982080"/>
    <s v="USD"/>
    <n v="0"/>
    <n v="0"/>
    <x v="1946"/>
    <n v="15"/>
    <n v="4"/>
    <n v="4"/>
    <s v="5.5.0"/>
    <s v="4+"/>
    <x v="16"/>
    <n v="37"/>
    <n v="5"/>
    <n v="7"/>
    <n v="1"/>
  </r>
  <r>
    <n v="2961"/>
    <n v="829739720"/>
    <s v="Red Onion - Tor-powered web browser for anonymous browsing and darknet"/>
    <n v="49845248"/>
    <s v="USD"/>
    <n v="1.99"/>
    <n v="1"/>
    <x v="1947"/>
    <n v="777"/>
    <n v="4.5"/>
    <n v="4.5"/>
    <n v="2.2000000000000002"/>
    <s v="17+"/>
    <x v="7"/>
    <n v="38"/>
    <n v="5"/>
    <n v="5"/>
    <n v="1"/>
  </r>
  <r>
    <n v="2963"/>
    <n v="830201595"/>
    <s v="憭抒征踴怨噙"/>
    <n v="109408256"/>
    <s v="USD"/>
    <n v="4.99"/>
    <n v="1"/>
    <x v="197"/>
    <n v="0"/>
    <n v="0"/>
    <n v="0"/>
    <s v="2.0.0"/>
    <s v="4+"/>
    <x v="0"/>
    <n v="38"/>
    <n v="5"/>
    <n v="1"/>
    <n v="1"/>
  </r>
  <r>
    <n v="2964"/>
    <n v="830302503"/>
    <s v="曉漲怠ㄚ嚗wifi蝞∪振抒蝞∠脤啣典"/>
    <n v="64237568"/>
    <s v="USD"/>
    <n v="0"/>
    <n v="0"/>
    <x v="1948"/>
    <n v="0"/>
    <n v="4.5"/>
    <n v="0"/>
    <s v="3.4.1"/>
    <s v="4+"/>
    <x v="7"/>
    <n v="37"/>
    <n v="0"/>
    <n v="1"/>
    <n v="1"/>
  </r>
  <r>
    <n v="2966"/>
    <n v="830515294"/>
    <s v="Fix My Car: Custom Mods"/>
    <n v="53654528"/>
    <s v="USD"/>
    <n v="1.99"/>
    <n v="1"/>
    <x v="1949"/>
    <n v="6"/>
    <n v="4"/>
    <n v="3.5"/>
    <n v="11"/>
    <s v="4+"/>
    <x v="0"/>
    <n v="40"/>
    <n v="5"/>
    <n v="25"/>
    <n v="1"/>
  </r>
  <r>
    <n v="2967"/>
    <n v="830544402"/>
    <s v="Leo's Fortune"/>
    <n v="96093184"/>
    <s v="USD"/>
    <n v="4.99"/>
    <n v="1"/>
    <x v="1950"/>
    <n v="346"/>
    <n v="4.5"/>
    <n v="4.5"/>
    <s v="1.0.7"/>
    <s v="9+"/>
    <x v="0"/>
    <n v="37"/>
    <n v="5"/>
    <n v="11"/>
    <n v="1"/>
  </r>
  <r>
    <n v="2968"/>
    <n v="830708155"/>
    <s v="Fantastical 2 for iPad - Calendar and Reminders"/>
    <n v="43115520"/>
    <s v="USD"/>
    <n v="9.99"/>
    <n v="1"/>
    <x v="1554"/>
    <n v="15"/>
    <n v="4.5"/>
    <n v="5"/>
    <s v="2.8.4"/>
    <s v="4+"/>
    <x v="1"/>
    <n v="24"/>
    <n v="5"/>
    <n v="6"/>
    <n v="1"/>
  </r>
  <r>
    <n v="2969"/>
    <n v="833517462"/>
    <s v="Just Dance Now"/>
    <n v="67874816"/>
    <s v="USD"/>
    <n v="0"/>
    <n v="0"/>
    <x v="1780"/>
    <n v="181"/>
    <n v="3.5"/>
    <n v="3.5"/>
    <s v="1.6.6"/>
    <s v="4+"/>
    <x v="0"/>
    <n v="38"/>
    <n v="5"/>
    <n v="14"/>
    <n v="1"/>
  </r>
  <r>
    <n v="2970"/>
    <n v="833756002"/>
    <s v="Flappy Golf"/>
    <n v="98557952"/>
    <s v="USD"/>
    <n v="0"/>
    <n v="0"/>
    <x v="1951"/>
    <n v="3840"/>
    <n v="4.5"/>
    <n v="4.5"/>
    <n v="1.7"/>
    <s v="4+"/>
    <x v="0"/>
    <n v="38"/>
    <n v="4"/>
    <n v="31"/>
    <n v="1"/>
  </r>
  <r>
    <n v="2971"/>
    <n v="833951143"/>
    <s v="FTL: Faster Than Light"/>
    <n v="179816448"/>
    <s v="USD"/>
    <n v="9.99"/>
    <n v="1"/>
    <x v="1952"/>
    <n v="21"/>
    <n v="4.5"/>
    <n v="5"/>
    <s v="1.5.14"/>
    <s v="9+"/>
    <x v="0"/>
    <n v="24"/>
    <n v="5"/>
    <n v="1"/>
    <n v="1"/>
  </r>
  <r>
    <n v="2972"/>
    <n v="833958016"/>
    <s v="LongStory: Choose your own dating game"/>
    <n v="70488064"/>
    <s v="USD"/>
    <n v="0"/>
    <n v="0"/>
    <x v="1953"/>
    <n v="70"/>
    <n v="4"/>
    <n v="3.5"/>
    <s v="7.2.0"/>
    <s v="12+"/>
    <x v="0"/>
    <n v="43"/>
    <n v="5"/>
    <n v="1"/>
    <n v="1"/>
  </r>
  <r>
    <n v="2973"/>
    <n v="834246564"/>
    <s v="Hairy Face Salon - Messy Shave Makeover"/>
    <n v="78550016"/>
    <s v="USD"/>
    <n v="0"/>
    <n v="0"/>
    <x v="1123"/>
    <n v="4"/>
    <n v="2.5"/>
    <n v="3"/>
    <n v="1.7"/>
    <s v="4+"/>
    <x v="0"/>
    <n v="38"/>
    <n v="4"/>
    <n v="11"/>
    <n v="1"/>
  </r>
  <r>
    <n v="2974"/>
    <n v="834248867"/>
    <s v="SKRWT"/>
    <n v="34190336"/>
    <s v="USD"/>
    <n v="1.99"/>
    <n v="1"/>
    <x v="1533"/>
    <n v="29"/>
    <n v="4.5"/>
    <n v="4.5"/>
    <n v="1.4"/>
    <s v="4+"/>
    <x v="14"/>
    <n v="37"/>
    <n v="5"/>
    <n v="21"/>
    <n v="1"/>
  </r>
  <r>
    <n v="2975"/>
    <n v="834315918"/>
    <s v="Space Marshals"/>
    <n v="443423744"/>
    <s v="USD"/>
    <n v="3.99"/>
    <n v="1"/>
    <x v="1954"/>
    <n v="87"/>
    <n v="4.5"/>
    <n v="4.5"/>
    <s v="1.3.3"/>
    <s v="12+"/>
    <x v="0"/>
    <n v="38"/>
    <n v="5"/>
    <n v="9"/>
    <n v="1"/>
  </r>
  <r>
    <n v="2978"/>
    <n v="834715612"/>
    <s v="Forgotten Memories: Alternate Realities"/>
    <n v="1361486848"/>
    <s v="USD"/>
    <n v="5.99"/>
    <n v="1"/>
    <x v="1955"/>
    <n v="222"/>
    <n v="4"/>
    <n v="4.5"/>
    <s v="1.0.6"/>
    <s v="12+"/>
    <x v="0"/>
    <n v="38"/>
    <n v="5"/>
    <n v="1"/>
    <n v="1"/>
  </r>
  <r>
    <n v="2980"/>
    <n v="834854351"/>
    <s v="Scanbot - Scanner App &amp; Fax"/>
    <n v="149340160"/>
    <s v="USD"/>
    <n v="0"/>
    <n v="0"/>
    <x v="1437"/>
    <n v="38"/>
    <n v="4.5"/>
    <n v="4.5"/>
    <s v="6.5.3"/>
    <s v="4+"/>
    <x v="7"/>
    <n v="37"/>
    <n v="5"/>
    <n v="23"/>
    <n v="1"/>
  </r>
  <r>
    <n v="2982"/>
    <n v="834993441"/>
    <s v="Spellspire"/>
    <n v="68319232"/>
    <s v="USD"/>
    <n v="0"/>
    <n v="0"/>
    <x v="1956"/>
    <n v="513"/>
    <n v="4.5"/>
    <n v="4.5"/>
    <s v="1.1.4"/>
    <s v="9+"/>
    <x v="0"/>
    <n v="38"/>
    <n v="5"/>
    <n v="1"/>
    <n v="1"/>
  </r>
  <r>
    <n v="2983"/>
    <n v="835217317"/>
    <s v="DatPiff"/>
    <n v="88672256"/>
    <s v="USD"/>
    <n v="0"/>
    <n v="0"/>
    <x v="1957"/>
    <n v="115"/>
    <n v="3.5"/>
    <n v="4.5"/>
    <s v="4.6.1"/>
    <s v="17+"/>
    <x v="6"/>
    <n v="37"/>
    <n v="4"/>
    <n v="19"/>
    <n v="1"/>
  </r>
  <r>
    <n v="2984"/>
    <n v="835599320"/>
    <s v="musical.ly - your video social network"/>
    <n v="173910016"/>
    <s v="USD"/>
    <n v="0"/>
    <n v="0"/>
    <x v="1958"/>
    <n v="0"/>
    <n v="4.5"/>
    <n v="0"/>
    <s v="5.7.3"/>
    <s v="12+"/>
    <x v="14"/>
    <n v="37"/>
    <n v="0"/>
    <n v="21"/>
    <n v="1"/>
  </r>
  <r>
    <n v="2985"/>
    <n v="835731296"/>
    <s v="MuseScore Songbook - Sheet Music"/>
    <n v="86334464"/>
    <s v="USD"/>
    <n v="1.99"/>
    <n v="1"/>
    <x v="798"/>
    <n v="5"/>
    <n v="4"/>
    <n v="3.5"/>
    <n v="1.1299999999999999"/>
    <s v="4+"/>
    <x v="6"/>
    <n v="38"/>
    <n v="4"/>
    <n v="1"/>
    <n v="1"/>
  </r>
  <r>
    <n v="2987"/>
    <n v="835969177"/>
    <s v="MMX Racing"/>
    <n v="836734976"/>
    <s v="USD"/>
    <n v="0"/>
    <n v="0"/>
    <x v="1959"/>
    <n v="1703"/>
    <n v="4.5"/>
    <n v="4.5"/>
    <s v="1.16.9309"/>
    <s v="4+"/>
    <x v="0"/>
    <n v="38"/>
    <n v="4"/>
    <n v="33"/>
    <n v="1"/>
  </r>
  <r>
    <n v="2988"/>
    <n v="836071680"/>
    <s v="Wishbone - Compare Anything"/>
    <n v="117052416"/>
    <s v="USD"/>
    <n v="0"/>
    <n v="0"/>
    <x v="1960"/>
    <n v="49"/>
    <n v="4.5"/>
    <n v="3"/>
    <s v="5.17.4"/>
    <s v="12+"/>
    <x v="9"/>
    <n v="37"/>
    <n v="0"/>
    <n v="1"/>
    <n v="1"/>
  </r>
  <r>
    <n v="2989"/>
    <n v="836464625"/>
    <s v="ArtPose"/>
    <n v="164829184"/>
    <s v="USD"/>
    <n v="2.99"/>
    <n v="1"/>
    <x v="655"/>
    <n v="14"/>
    <n v="4.5"/>
    <n v="4.5"/>
    <n v="1.6"/>
    <s v="12+"/>
    <x v="4"/>
    <n v="40"/>
    <n v="4"/>
    <n v="1"/>
    <n v="1"/>
  </r>
  <r>
    <n v="2990"/>
    <n v="836767708"/>
    <s v="Wayfair - Shop Furniture, Home Decor, Daily Sales"/>
    <n v="165069824"/>
    <s v="USD"/>
    <n v="0"/>
    <n v="0"/>
    <x v="1961"/>
    <n v="146"/>
    <n v="5"/>
    <n v="5"/>
    <s v="4.24.2"/>
    <s v="4+"/>
    <x v="3"/>
    <n v="37"/>
    <n v="5"/>
    <n v="3"/>
    <n v="1"/>
  </r>
  <r>
    <n v="2991"/>
    <n v="837860959"/>
    <s v="Mini Metro"/>
    <n v="113240064"/>
    <s v="USD"/>
    <n v="4.99"/>
    <n v="1"/>
    <x v="1962"/>
    <n v="338"/>
    <n v="5"/>
    <n v="5"/>
    <s v="1.6.1"/>
    <s v="4+"/>
    <x v="0"/>
    <n v="37"/>
    <n v="5"/>
    <n v="1"/>
    <n v="1"/>
  </r>
  <r>
    <n v="2992"/>
    <n v="838455884"/>
    <s v="Sumotori Dreams"/>
    <n v="6471680"/>
    <s v="USD"/>
    <n v="0.99"/>
    <n v="1"/>
    <x v="1963"/>
    <n v="150"/>
    <n v="4"/>
    <n v="4"/>
    <n v="1.3"/>
    <s v="4+"/>
    <x v="0"/>
    <n v="38"/>
    <n v="4"/>
    <n v="1"/>
    <n v="1"/>
  </r>
  <r>
    <n v="2993"/>
    <n v="838500730"/>
    <s v="Family Guy: The Quest for Stuff"/>
    <n v="131257344"/>
    <s v="USD"/>
    <n v="0"/>
    <n v="0"/>
    <x v="1964"/>
    <n v="269"/>
    <n v="4.5"/>
    <n v="4"/>
    <s v="1.48.3"/>
    <s v="17+"/>
    <x v="0"/>
    <n v="38"/>
    <n v="4"/>
    <n v="19"/>
    <n v="1"/>
  </r>
  <r>
    <n v="2995"/>
    <n v="838848566"/>
    <s v="Zenly - Locate your friends in realtime"/>
    <n v="126879744"/>
    <s v="USD"/>
    <n v="0"/>
    <n v="0"/>
    <x v="1815"/>
    <n v="0"/>
    <n v="4"/>
    <n v="0"/>
    <s v="3.1.0"/>
    <s v="4+"/>
    <x v="9"/>
    <n v="37"/>
    <n v="0"/>
    <n v="23"/>
    <n v="1"/>
  </r>
  <r>
    <n v="2996"/>
    <n v="839210443"/>
    <s v="Sunken Secrets"/>
    <n v="180488192"/>
    <s v="USD"/>
    <n v="0"/>
    <n v="0"/>
    <x v="1965"/>
    <n v="273"/>
    <n v="4.5"/>
    <n v="4"/>
    <s v="1.9.7"/>
    <s v="4+"/>
    <x v="0"/>
    <n v="38"/>
    <n v="5"/>
    <n v="10"/>
    <n v="1"/>
  </r>
  <r>
    <n v="2997"/>
    <n v="839301889"/>
    <s v="Jupiter Jump"/>
    <n v="16756736"/>
    <s v="USD"/>
    <n v="0"/>
    <n v="0"/>
    <x v="1966"/>
    <n v="862"/>
    <n v="4.5"/>
    <n v="4.5"/>
    <n v="1.2"/>
    <s v="4+"/>
    <x v="0"/>
    <n v="40"/>
    <n v="5"/>
    <n v="31"/>
    <n v="1"/>
  </r>
  <r>
    <n v="2999"/>
    <n v="839599050"/>
    <s v="Make It Rain: The Love of Money"/>
    <n v="169664512"/>
    <s v="USD"/>
    <n v="0"/>
    <n v="0"/>
    <x v="1967"/>
    <n v="35"/>
    <n v="4.5"/>
    <n v="5"/>
    <n v="5.8"/>
    <s v="4+"/>
    <x v="0"/>
    <n v="37"/>
    <n v="5"/>
    <n v="31"/>
    <n v="1"/>
  </r>
  <r>
    <n v="3000"/>
    <n v="839897809"/>
    <s v="Yup - Homework Help with Math &amp; Science Tutors"/>
    <n v="99890176"/>
    <s v="USD"/>
    <n v="0"/>
    <n v="0"/>
    <x v="1968"/>
    <n v="8"/>
    <n v="4.5"/>
    <n v="4.5"/>
    <s v="5.8.8"/>
    <s v="4+"/>
    <x v="16"/>
    <n v="37"/>
    <n v="5"/>
    <n v="1"/>
    <n v="1"/>
  </r>
  <r>
    <n v="3001"/>
    <n v="840146800"/>
    <s v="Ninja UP!"/>
    <n v="37830656"/>
    <s v="USD"/>
    <n v="0"/>
    <n v="0"/>
    <x v="1969"/>
    <n v="366"/>
    <n v="4"/>
    <n v="4.5"/>
    <s v="1.1.0"/>
    <s v="4+"/>
    <x v="0"/>
    <n v="39"/>
    <n v="4"/>
    <n v="2"/>
    <n v="1"/>
  </r>
  <r>
    <n v="3002"/>
    <n v="840190552"/>
    <s v="VIDO - Rewards, Music and Videos for YouTube"/>
    <n v="47266816"/>
    <s v="USD"/>
    <n v="0"/>
    <n v="0"/>
    <x v="1970"/>
    <n v="32"/>
    <n v="4.5"/>
    <n v="3.5"/>
    <n v="4.2300000000000004"/>
    <s v="17+"/>
    <x v="13"/>
    <n v="37"/>
    <n v="4"/>
    <n v="1"/>
    <n v="1"/>
  </r>
  <r>
    <n v="3003"/>
    <n v="840469989"/>
    <s v="Skullduggery!"/>
    <n v="149618688"/>
    <s v="USD"/>
    <n v="2.99"/>
    <n v="1"/>
    <x v="1686"/>
    <n v="132"/>
    <n v="4.5"/>
    <n v="5"/>
    <n v="1.3"/>
    <s v="9+"/>
    <x v="0"/>
    <n v="40"/>
    <n v="5"/>
    <n v="1"/>
    <n v="1"/>
  </r>
  <r>
    <n v="3004"/>
    <n v="840811083"/>
    <s v="Rules!"/>
    <n v="56890368"/>
    <s v="USD"/>
    <n v="2.99"/>
    <n v="1"/>
    <x v="595"/>
    <n v="17"/>
    <n v="4.5"/>
    <n v="4.5"/>
    <s v="4.0.4"/>
    <s v="4+"/>
    <x v="0"/>
    <n v="38"/>
    <n v="5"/>
    <n v="4"/>
    <n v="1"/>
  </r>
  <r>
    <n v="3005"/>
    <n v="840919914"/>
    <n v="2048"/>
    <n v="15536128"/>
    <s v="USD"/>
    <n v="0"/>
    <n v="0"/>
    <x v="1971"/>
    <n v="4710"/>
    <n v="4.5"/>
    <n v="4.5"/>
    <s v="2.0.4"/>
    <s v="4+"/>
    <x v="0"/>
    <n v="40"/>
    <n v="5"/>
    <n v="7"/>
    <n v="1"/>
  </r>
  <r>
    <n v="3006"/>
    <n v="841098932"/>
    <s v="Pok矇mon TCG Online"/>
    <n v="629442560"/>
    <s v="USD"/>
    <n v="0"/>
    <n v="0"/>
    <x v="1972"/>
    <n v="155"/>
    <n v="3.5"/>
    <n v="4"/>
    <s v="2.44.2"/>
    <s v="9+"/>
    <x v="0"/>
    <n v="24"/>
    <n v="5"/>
    <n v="1"/>
    <n v="1"/>
  </r>
  <r>
    <n v="3007"/>
    <n v="841118013"/>
    <s v="BET NOW - Watch Shows"/>
    <n v="37992448"/>
    <s v="USD"/>
    <n v="0"/>
    <n v="0"/>
    <x v="1973"/>
    <n v="507"/>
    <n v="2.5"/>
    <n v="3.5"/>
    <s v="3.3.0"/>
    <s v="17+"/>
    <x v="13"/>
    <n v="37"/>
    <n v="4"/>
    <n v="1"/>
    <n v="1"/>
  </r>
  <r>
    <n v="3009"/>
    <n v="841377297"/>
    <s v="Windy ~ Sleep Relax Meditate &amp; white noise sounds"/>
    <n v="95154176"/>
    <s v="USD"/>
    <n v="1.99"/>
    <n v="1"/>
    <x v="1974"/>
    <n v="259"/>
    <n v="4.5"/>
    <n v="4.5"/>
    <s v="4.2.3"/>
    <s v="4+"/>
    <x v="12"/>
    <n v="37"/>
    <n v="5"/>
    <n v="2"/>
    <n v="1"/>
  </r>
  <r>
    <n v="3010"/>
    <n v="841386224"/>
    <s v="憒摨-亙熒芣蝞∪振"/>
    <n v="156249088"/>
    <s v="USD"/>
    <n v="0"/>
    <n v="0"/>
    <x v="197"/>
    <n v="0"/>
    <n v="0"/>
    <n v="0"/>
    <s v="4.2.1"/>
    <s v="17+"/>
    <x v="12"/>
    <n v="37"/>
    <n v="0"/>
    <n v="1"/>
    <n v="1"/>
  </r>
  <r>
    <n v="3012"/>
    <n v="842503500"/>
    <s v="Missguided"/>
    <n v="85928960"/>
    <s v="USD"/>
    <n v="0"/>
    <n v="0"/>
    <x v="1975"/>
    <n v="9"/>
    <n v="3.5"/>
    <n v="4.5"/>
    <s v="5.9.4"/>
    <s v="4+"/>
    <x v="3"/>
    <n v="37"/>
    <n v="5"/>
    <n v="7"/>
    <n v="1"/>
  </r>
  <r>
    <n v="3013"/>
    <n v="842617644"/>
    <s v="AirAttack 2"/>
    <n v="510278656"/>
    <s v="USD"/>
    <n v="0.99"/>
    <n v="1"/>
    <x v="1976"/>
    <n v="34"/>
    <n v="4.5"/>
    <n v="5"/>
    <n v="1.1000000000000001"/>
    <s v="9+"/>
    <x v="0"/>
    <n v="37"/>
    <n v="5"/>
    <n v="1"/>
    <n v="1"/>
  </r>
  <r>
    <n v="3015"/>
    <n v="842842640"/>
    <s v="Google Docs"/>
    <n v="199993344"/>
    <s v="USD"/>
    <n v="0"/>
    <n v="0"/>
    <x v="1977"/>
    <n v="138"/>
    <n v="4.5"/>
    <n v="4.5"/>
    <s v="1.2017.20203"/>
    <s v="4+"/>
    <x v="1"/>
    <n v="37"/>
    <n v="4"/>
    <n v="69"/>
    <n v="1"/>
  </r>
  <r>
    <n v="3016"/>
    <n v="842849113"/>
    <s v="Google Sheets"/>
    <n v="292418560"/>
    <s v="USD"/>
    <n v="0"/>
    <n v="0"/>
    <x v="1978"/>
    <n v="39"/>
    <n v="4.5"/>
    <n v="4.5"/>
    <s v="1.2017.20204"/>
    <s v="4+"/>
    <x v="1"/>
    <n v="37"/>
    <n v="3"/>
    <n v="69"/>
    <n v="1"/>
  </r>
  <r>
    <n v="3019"/>
    <n v="844517266"/>
    <s v="Wild Kratts World Adventure"/>
    <n v="170135552"/>
    <s v="USD"/>
    <n v="3.99"/>
    <n v="1"/>
    <x v="646"/>
    <n v="29"/>
    <n v="3"/>
    <n v="4"/>
    <n v="2.1"/>
    <s v="4+"/>
    <x v="16"/>
    <n v="40"/>
    <n v="5"/>
    <n v="1"/>
    <n v="1"/>
  </r>
  <r>
    <n v="3020"/>
    <n v="844570015"/>
    <s v="Funimate video editor: add cool effects to videos"/>
    <n v="104902656"/>
    <s v="USD"/>
    <n v="0"/>
    <n v="0"/>
    <x v="1979"/>
    <n v="64"/>
    <n v="4.5"/>
    <n v="4.5"/>
    <s v="6.5.7"/>
    <s v="12+"/>
    <x v="14"/>
    <n v="37"/>
    <n v="4"/>
    <n v="7"/>
    <n v="1"/>
  </r>
  <r>
    <n v="3024"/>
    <n v="845918296"/>
    <s v="Zombie Catchers"/>
    <n v="103388160"/>
    <s v="USD"/>
    <n v="0"/>
    <n v="0"/>
    <x v="1980"/>
    <n v="1136"/>
    <n v="4.5"/>
    <n v="4.5"/>
    <n v="1.17"/>
    <s v="12+"/>
    <x v="0"/>
    <n v="38"/>
    <n v="5"/>
    <n v="10"/>
    <n v="1"/>
  </r>
  <r>
    <n v="3025"/>
    <n v="846073598"/>
    <s v="WordNerd - The picture puzzle game for word nerds"/>
    <n v="161055744"/>
    <s v="USD"/>
    <n v="0"/>
    <n v="0"/>
    <x v="1981"/>
    <n v="36"/>
    <n v="4.5"/>
    <n v="3.5"/>
    <n v="1.74"/>
    <s v="4+"/>
    <x v="0"/>
    <n v="38"/>
    <n v="5"/>
    <n v="1"/>
    <n v="1"/>
  </r>
  <r>
    <n v="3026"/>
    <n v="847177468"/>
    <s v="銝西蝔之撣-箏芰銵嗡摰"/>
    <n v="83551232"/>
    <s v="USD"/>
    <n v="0"/>
    <n v="0"/>
    <x v="197"/>
    <n v="0"/>
    <n v="0"/>
    <n v="0"/>
    <s v="3.7.6"/>
    <s v="4+"/>
    <x v="8"/>
    <n v="37"/>
    <n v="0"/>
    <n v="1"/>
    <n v="1"/>
  </r>
  <r>
    <n v="3028"/>
    <n v="847334708"/>
    <s v="Meipai"/>
    <n v="147106816"/>
    <s v="USD"/>
    <n v="0"/>
    <n v="0"/>
    <x v="1982"/>
    <n v="0"/>
    <n v="4.5"/>
    <n v="0"/>
    <s v="6.1.5"/>
    <s v="12+"/>
    <x v="14"/>
    <n v="37"/>
    <n v="0"/>
    <n v="3"/>
    <n v="1"/>
  </r>
  <r>
    <n v="3029"/>
    <n v="847347016"/>
    <s v="in-capturing moments in life"/>
    <n v="147728384"/>
    <s v="USD"/>
    <n v="0"/>
    <n v="0"/>
    <x v="836"/>
    <n v="0"/>
    <n v="4"/>
    <n v="0"/>
    <s v="3.1.0"/>
    <s v="12+"/>
    <x v="14"/>
    <n v="38"/>
    <n v="0"/>
    <n v="3"/>
    <n v="1"/>
  </r>
  <r>
    <n v="3030"/>
    <n v="847492141"/>
    <s v="Score! Hero"/>
    <n v="170775552"/>
    <s v="USD"/>
    <n v="0"/>
    <n v="0"/>
    <x v="1983"/>
    <n v="2856"/>
    <n v="4.5"/>
    <n v="4.5"/>
    <n v="1.55"/>
    <s v="4+"/>
    <x v="0"/>
    <n v="37"/>
    <n v="5"/>
    <n v="12"/>
    <n v="1"/>
  </r>
  <r>
    <n v="3031"/>
    <n v="847985808"/>
    <s v="Star Wars: Commander"/>
    <n v="187205632"/>
    <s v="USD"/>
    <n v="0"/>
    <n v="0"/>
    <x v="1984"/>
    <n v="315"/>
    <n v="4.5"/>
    <n v="4.5"/>
    <s v="4.10.0"/>
    <s v="9+"/>
    <x v="0"/>
    <n v="37"/>
    <n v="5"/>
    <n v="11"/>
    <n v="1"/>
  </r>
  <r>
    <n v="3032"/>
    <n v="848160327"/>
    <s v="Piano Tiles (Don't Tap The White Tile)"/>
    <n v="22286336"/>
    <s v="USD"/>
    <n v="0"/>
    <n v="0"/>
    <x v="1985"/>
    <n v="2026"/>
    <n v="4.5"/>
    <n v="4"/>
    <s v="4.1.1"/>
    <s v="4+"/>
    <x v="0"/>
    <n v="38"/>
    <n v="4"/>
    <n v="13"/>
    <n v="1"/>
  </r>
  <r>
    <n v="3035"/>
    <n v="848218959"/>
    <s v="100 Balls"/>
    <n v="23143424"/>
    <s v="USD"/>
    <n v="0"/>
    <n v="0"/>
    <x v="1986"/>
    <n v="845"/>
    <n v="4.5"/>
    <n v="4"/>
    <n v="4.2"/>
    <s v="4+"/>
    <x v="0"/>
    <n v="37"/>
    <n v="5"/>
    <n v="1"/>
    <n v="1"/>
  </r>
  <r>
    <n v="3036"/>
    <n v="848276233"/>
    <s v="The Easter Bunny Tracker"/>
    <n v="17702912"/>
    <s v="USD"/>
    <n v="1.99"/>
    <n v="1"/>
    <x v="66"/>
    <n v="9"/>
    <n v="2.5"/>
    <n v="1.5"/>
    <n v="2"/>
    <s v="4+"/>
    <x v="13"/>
    <n v="37"/>
    <n v="2"/>
    <n v="1"/>
    <n v="1"/>
  </r>
  <r>
    <n v="3037"/>
    <n v="848515450"/>
    <s v="ALONE..."/>
    <n v="50423808"/>
    <s v="USD"/>
    <n v="0.99"/>
    <n v="1"/>
    <x v="1987"/>
    <n v="3"/>
    <n v="4.5"/>
    <n v="5"/>
    <s v="1.0.10"/>
    <s v="4+"/>
    <x v="0"/>
    <n v="37"/>
    <n v="5"/>
    <n v="1"/>
    <n v="1"/>
  </r>
  <r>
    <n v="3038"/>
    <n v="848651098"/>
    <s v="8-Bit RPG Creator"/>
    <n v="40919040"/>
    <s v="USD"/>
    <n v="2.99"/>
    <n v="1"/>
    <x v="1988"/>
    <n v="71"/>
    <n v="4"/>
    <n v="4"/>
    <n v="1.53"/>
    <s v="9+"/>
    <x v="0"/>
    <n v="43"/>
    <n v="5"/>
    <n v="1"/>
    <n v="1"/>
  </r>
  <r>
    <n v="3040"/>
    <n v="849095637"/>
    <s v="Thomas Was Alone"/>
    <n v="228364288"/>
    <s v="USD"/>
    <n v="4.99"/>
    <n v="1"/>
    <x v="1035"/>
    <n v="1022"/>
    <n v="5"/>
    <n v="5"/>
    <n v="2"/>
    <s v="9+"/>
    <x v="0"/>
    <n v="38"/>
    <n v="5"/>
    <n v="1"/>
    <n v="1"/>
  </r>
  <r>
    <n v="3041"/>
    <n v="849145835"/>
    <s v="Union - Combine, Blend, and Edit Photos"/>
    <n v="52169728"/>
    <s v="USD"/>
    <n v="1.99"/>
    <n v="1"/>
    <x v="114"/>
    <n v="378"/>
    <n v="4.5"/>
    <n v="5"/>
    <s v="1.5.4"/>
    <s v="4+"/>
    <x v="14"/>
    <n v="37"/>
    <n v="5"/>
    <n v="2"/>
    <n v="1"/>
  </r>
  <r>
    <n v="3043"/>
    <n v="849732663"/>
    <s v="KNFB Reader"/>
    <n v="106429440"/>
    <s v="USD"/>
    <n v="99.99"/>
    <n v="1"/>
    <x v="350"/>
    <n v="0"/>
    <n v="4.5"/>
    <n v="0"/>
    <s v="2.7.3"/>
    <s v="4+"/>
    <x v="1"/>
    <n v="37"/>
    <n v="5"/>
    <n v="14"/>
    <n v="1"/>
  </r>
  <r>
    <n v="3044"/>
    <n v="849796318"/>
    <s v="Kiwanuka"/>
    <n v="49516544"/>
    <s v="USD"/>
    <n v="0.99"/>
    <n v="1"/>
    <x v="1989"/>
    <n v="313"/>
    <n v="4.5"/>
    <n v="4.5"/>
    <n v="1.2"/>
    <s v="4+"/>
    <x v="0"/>
    <n v="43"/>
    <n v="5"/>
    <n v="1"/>
    <n v="1"/>
  </r>
  <r>
    <n v="3045"/>
    <n v="850417475"/>
    <s v="Candy Crush Soda Saga"/>
    <n v="241862656"/>
    <s v="USD"/>
    <n v="0"/>
    <n v="0"/>
    <x v="1990"/>
    <n v="101"/>
    <n v="4.5"/>
    <n v="4.5"/>
    <s v="1.91.5"/>
    <s v="4+"/>
    <x v="0"/>
    <n v="40"/>
    <n v="5"/>
    <n v="6"/>
    <n v="1"/>
  </r>
  <r>
    <n v="3046"/>
    <n v="850417796"/>
    <s v="Almanac Long-Range Weather Forecast"/>
    <n v="15704064"/>
    <s v="USD"/>
    <n v="0"/>
    <n v="0"/>
    <x v="1413"/>
    <n v="4"/>
    <n v="1.5"/>
    <n v="1"/>
    <n v="4"/>
    <s v="4+"/>
    <x v="2"/>
    <n v="40"/>
    <n v="4"/>
    <n v="1"/>
    <n v="1"/>
  </r>
  <r>
    <n v="3047"/>
    <n v="850863885"/>
    <s v="Ambition: Strategy War Game"/>
    <n v="54139904"/>
    <s v="USD"/>
    <n v="3.99"/>
    <n v="1"/>
    <x v="1181"/>
    <n v="27"/>
    <n v="3.5"/>
    <n v="3.5"/>
    <n v="2.7"/>
    <s v="9+"/>
    <x v="0"/>
    <n v="37"/>
    <n v="5"/>
    <n v="1"/>
    <n v="1"/>
  </r>
  <r>
    <n v="3049"/>
    <n v="852152318"/>
    <s v="The Impossible Letter Game"/>
    <n v="25113600"/>
    <s v="USD"/>
    <n v="0"/>
    <n v="0"/>
    <x v="1991"/>
    <n v="380"/>
    <n v="4.5"/>
    <n v="4.5"/>
    <n v="5.2"/>
    <s v="4+"/>
    <x v="0"/>
    <n v="37"/>
    <n v="3"/>
    <n v="1"/>
    <n v="1"/>
  </r>
  <r>
    <n v="3050"/>
    <n v="852197796"/>
    <s v="Red Ball 4"/>
    <n v="105723904"/>
    <s v="USD"/>
    <n v="0.99"/>
    <n v="1"/>
    <x v="1992"/>
    <n v="177"/>
    <n v="4.5"/>
    <n v="4.5"/>
    <s v="1.3.11"/>
    <s v="4+"/>
    <x v="0"/>
    <n v="38"/>
    <n v="5"/>
    <n v="15"/>
    <n v="1"/>
  </r>
  <r>
    <n v="3052"/>
    <n v="852224786"/>
    <s v="Pet Buddies HD"/>
    <n v="108698624"/>
    <s v="USD"/>
    <n v="0"/>
    <n v="0"/>
    <x v="1993"/>
    <n v="178"/>
    <n v="4.5"/>
    <n v="4.5"/>
    <s v="1.0.27"/>
    <s v="4+"/>
    <x v="0"/>
    <n v="24"/>
    <n v="5"/>
    <n v="1"/>
    <n v="1"/>
  </r>
  <r>
    <n v="3053"/>
    <n v="852250176"/>
    <s v="No Brakes"/>
    <n v="21550080"/>
    <s v="USD"/>
    <n v="0"/>
    <n v="0"/>
    <x v="1994"/>
    <n v="171"/>
    <n v="4.5"/>
    <n v="4.5"/>
    <s v="1.3.9"/>
    <s v="4+"/>
    <x v="0"/>
    <n v="40"/>
    <n v="5"/>
    <n v="1"/>
    <n v="1"/>
  </r>
  <r>
    <n v="3054"/>
    <n v="852318295"/>
    <s v="Sounds app - Music And Friends"/>
    <n v="132413440"/>
    <s v="USD"/>
    <n v="0"/>
    <n v="0"/>
    <x v="1995"/>
    <n v="35"/>
    <n v="4.5"/>
    <n v="4"/>
    <n v="2.4300000000000002"/>
    <s v="12+"/>
    <x v="6"/>
    <n v="37"/>
    <n v="0"/>
    <n v="14"/>
    <n v="1"/>
  </r>
  <r>
    <n v="3055"/>
    <n v="852555131"/>
    <s v="Adobe Spark Video, Animated Videos in minutes"/>
    <n v="154832896"/>
    <s v="USD"/>
    <n v="0"/>
    <n v="0"/>
    <x v="1996"/>
    <n v="35"/>
    <n v="4.5"/>
    <n v="4.5"/>
    <s v="3.0.5"/>
    <s v="4+"/>
    <x v="1"/>
    <n v="37"/>
    <n v="5"/>
    <n v="1"/>
    <n v="1"/>
  </r>
  <r>
    <n v="3056"/>
    <n v="852801667"/>
    <s v="Looney Tunes Dash!"/>
    <n v="179526656"/>
    <s v="USD"/>
    <n v="0"/>
    <n v="0"/>
    <x v="1997"/>
    <n v="43"/>
    <n v="4.5"/>
    <n v="4"/>
    <n v="1.89"/>
    <s v="9+"/>
    <x v="0"/>
    <n v="39"/>
    <n v="1"/>
    <n v="16"/>
    <n v="1"/>
  </r>
  <r>
    <n v="3057"/>
    <n v="852801905"/>
    <s v="踴隤 - 箔扯閎喋瘣颯憍暑"/>
    <n v="62878720"/>
    <s v="USD"/>
    <n v="0"/>
    <n v="0"/>
    <x v="1242"/>
    <n v="1"/>
    <n v="4.5"/>
    <n v="5"/>
    <s v="2.2.1"/>
    <s v="17+"/>
    <x v="9"/>
    <n v="37"/>
    <n v="0"/>
    <n v="2"/>
    <n v="1"/>
  </r>
  <r>
    <n v="3059"/>
    <n v="852912420"/>
    <s v="Summoners War"/>
    <n v="38124544"/>
    <s v="USD"/>
    <n v="0"/>
    <n v="0"/>
    <x v="1998"/>
    <n v="336"/>
    <n v="4.5"/>
    <n v="4"/>
    <s v="3.4.3"/>
    <s v="12+"/>
    <x v="0"/>
    <n v="38"/>
    <n v="5"/>
    <n v="15"/>
    <n v="1"/>
  </r>
  <r>
    <n v="3061"/>
    <n v="853246110"/>
    <s v="Mr Jack Pocket"/>
    <n v="100689920"/>
    <s v="USD"/>
    <n v="2.99"/>
    <n v="1"/>
    <x v="532"/>
    <n v="9"/>
    <n v="3.5"/>
    <n v="3"/>
    <s v="2.0.2"/>
    <s v="4+"/>
    <x v="0"/>
    <n v="40"/>
    <n v="4"/>
    <n v="1"/>
    <n v="1"/>
  </r>
  <r>
    <n v="3062"/>
    <n v="853706620"/>
    <s v="Botanicula"/>
    <n v="660328448"/>
    <s v="USD"/>
    <n v="4.99"/>
    <n v="1"/>
    <x v="1999"/>
    <n v="99"/>
    <n v="4.5"/>
    <n v="4.5"/>
    <s v="1.1.3"/>
    <s v="9+"/>
    <x v="0"/>
    <n v="37"/>
    <n v="5"/>
    <n v="16"/>
    <n v="1"/>
  </r>
  <r>
    <n v="3063"/>
    <n v="853834250"/>
    <s v="Peggle Blast"/>
    <n v="454746112"/>
    <s v="USD"/>
    <n v="0"/>
    <n v="0"/>
    <x v="2000"/>
    <n v="1153"/>
    <n v="4"/>
    <n v="3.5"/>
    <s v="2.10.0"/>
    <s v="9+"/>
    <x v="0"/>
    <n v="38"/>
    <n v="5"/>
    <n v="6"/>
    <n v="1"/>
  </r>
  <r>
    <n v="3064"/>
    <n v="853926670"/>
    <s v="Webcams  EarthCam"/>
    <n v="43324416"/>
    <s v="USD"/>
    <n v="0"/>
    <n v="0"/>
    <x v="2001"/>
    <n v="298"/>
    <n v="4"/>
    <n v="4.5"/>
    <s v="1.2.99"/>
    <s v="4+"/>
    <x v="8"/>
    <n v="37"/>
    <n v="5"/>
    <n v="1"/>
    <n v="0"/>
  </r>
  <r>
    <n v="3066"/>
    <n v="854145102"/>
    <s v="Face Swap-r"/>
    <n v="3563520"/>
    <s v="USD"/>
    <n v="0"/>
    <n v="0"/>
    <x v="423"/>
    <n v="17"/>
    <n v="2.5"/>
    <n v="2.5"/>
    <n v="1"/>
    <s v="4+"/>
    <x v="13"/>
    <n v="40"/>
    <n v="0"/>
    <n v="1"/>
    <n v="1"/>
  </r>
  <r>
    <n v="3067"/>
    <n v="854245283"/>
    <s v="Cooking Academy 2: World Cuisine (Full)"/>
    <n v="133746688"/>
    <s v="USD"/>
    <n v="2.99"/>
    <n v="1"/>
    <x v="2002"/>
    <n v="530"/>
    <n v="4.5"/>
    <n v="4.5"/>
    <s v="1.0.4"/>
    <s v="4+"/>
    <x v="0"/>
    <n v="40"/>
    <n v="5"/>
    <n v="0"/>
    <n v="1"/>
  </r>
  <r>
    <n v="3069"/>
    <n v="855062660"/>
    <s v="ikouhoushi"/>
    <n v="58945536"/>
    <s v="USD"/>
    <n v="0"/>
    <n v="0"/>
    <x v="197"/>
    <n v="0"/>
    <n v="0"/>
    <n v="0"/>
    <s v="3.1.83"/>
    <s v="17+"/>
    <x v="20"/>
    <n v="37"/>
    <n v="1"/>
    <n v="3"/>
    <n v="1"/>
  </r>
  <r>
    <n v="3070"/>
    <n v="855274310"/>
    <s v="Cinamatic"/>
    <n v="43502592"/>
    <s v="USD"/>
    <n v="2.99"/>
    <n v="1"/>
    <x v="2003"/>
    <n v="9"/>
    <n v="3.5"/>
    <n v="4"/>
    <s v="1.6.4"/>
    <s v="4+"/>
    <x v="14"/>
    <n v="37"/>
    <n v="5"/>
    <n v="9"/>
    <n v="1"/>
  </r>
  <r>
    <n v="3071"/>
    <n v="855627886"/>
    <s v="MADDEN NFL Mobile"/>
    <n v="147190784"/>
    <s v="USD"/>
    <n v="0"/>
    <n v="0"/>
    <x v="2004"/>
    <n v="411"/>
    <n v="4.5"/>
    <n v="4.5"/>
    <s v="3.9.1"/>
    <s v="4+"/>
    <x v="0"/>
    <n v="37"/>
    <n v="5"/>
    <n v="1"/>
    <n v="1"/>
  </r>
  <r>
    <n v="3073"/>
    <n v="857555369"/>
    <s v="Wayward Souls"/>
    <n v="47943680"/>
    <s v="USD"/>
    <n v="6.99"/>
    <n v="1"/>
    <x v="2005"/>
    <n v="108"/>
    <n v="4.5"/>
    <n v="4.5"/>
    <n v="1.34"/>
    <s v="9+"/>
    <x v="0"/>
    <n v="43"/>
    <n v="5"/>
    <n v="1"/>
    <n v="1"/>
  </r>
  <r>
    <n v="3075"/>
    <n v="857654965"/>
    <s v="Pop Jump"/>
    <n v="130396160"/>
    <s v="USD"/>
    <n v="0.99"/>
    <n v="1"/>
    <x v="831"/>
    <n v="1"/>
    <n v="2"/>
    <n v="2"/>
    <s v="1.2.0"/>
    <s v="4+"/>
    <x v="0"/>
    <n v="43"/>
    <n v="3"/>
    <n v="16"/>
    <n v="1"/>
  </r>
  <r>
    <n v="3076"/>
    <n v="858226685"/>
    <s v="Disney Karaoke: Frozen"/>
    <n v="103239680"/>
    <s v="USD"/>
    <n v="6.99"/>
    <n v="1"/>
    <x v="1235"/>
    <n v="80"/>
    <n v="3.5"/>
    <n v="3"/>
    <n v="1.7"/>
    <s v="4+"/>
    <x v="6"/>
    <n v="38"/>
    <n v="5"/>
    <n v="12"/>
    <n v="1"/>
  </r>
  <r>
    <n v="3077"/>
    <n v="858352213"/>
    <s v="Set up the airplane parts! - Work Experience-Based Brain Training App"/>
    <n v="126217216"/>
    <s v="USD"/>
    <n v="1.99"/>
    <n v="1"/>
    <x v="197"/>
    <n v="0"/>
    <n v="0"/>
    <n v="0"/>
    <s v="1.1.1"/>
    <s v="4+"/>
    <x v="16"/>
    <n v="40"/>
    <n v="5"/>
    <n v="2"/>
    <n v="1"/>
  </r>
  <r>
    <n v="3079"/>
    <n v="858919777"/>
    <s v="Super Knock and Run"/>
    <n v="42919936"/>
    <s v="USD"/>
    <n v="0"/>
    <n v="0"/>
    <x v="197"/>
    <n v="0"/>
    <n v="0"/>
    <n v="0"/>
    <s v="1.0.3"/>
    <s v="4+"/>
    <x v="0"/>
    <n v="40"/>
    <n v="5"/>
    <n v="2"/>
    <n v="1"/>
  </r>
  <r>
    <n v="3081"/>
    <n v="859204347"/>
    <s v="World of Tanks Blitz"/>
    <n v="2952593408"/>
    <s v="USD"/>
    <n v="0"/>
    <n v="0"/>
    <x v="2006"/>
    <n v="677"/>
    <n v="4.5"/>
    <n v="2.5"/>
    <s v="3.9.0"/>
    <s v="12+"/>
    <x v="0"/>
    <n v="38"/>
    <n v="5"/>
    <n v="18"/>
    <n v="1"/>
  </r>
  <r>
    <n v="3083"/>
    <n v="859644120"/>
    <s v="Game Studio Tycoon  Become A Game Developer!"/>
    <n v="137838592"/>
    <s v="USD"/>
    <n v="1.99"/>
    <n v="1"/>
    <x v="2007"/>
    <n v="3"/>
    <n v="4.5"/>
    <n v="3"/>
    <n v="2.2000000000000002"/>
    <s v="4+"/>
    <x v="0"/>
    <n v="37"/>
    <n v="4"/>
    <n v="1"/>
    <n v="1"/>
  </r>
  <r>
    <n v="3085"/>
    <n v="860011430"/>
    <s v="Ghost Lens+Scary Photo Video Edit&amp;Collage Maker"/>
    <n v="102500352"/>
    <s v="USD"/>
    <n v="0"/>
    <n v="0"/>
    <x v="2008"/>
    <n v="756"/>
    <n v="5"/>
    <n v="4.5"/>
    <n v="3.91"/>
    <s v="12+"/>
    <x v="14"/>
    <n v="40"/>
    <n v="5"/>
    <n v="3"/>
    <n v="1"/>
  </r>
  <r>
    <n v="3086"/>
    <n v="860380109"/>
    <s v="冽賊-擐狡怎拙曉振銋璉皜豢"/>
    <n v="44426240"/>
    <s v="USD"/>
    <n v="0"/>
    <n v="0"/>
    <x v="177"/>
    <n v="1"/>
    <n v="5"/>
    <n v="5"/>
    <s v="2.0.9"/>
    <s v="17+"/>
    <x v="0"/>
    <n v="40"/>
    <n v="4"/>
    <n v="2"/>
    <n v="1"/>
  </r>
  <r>
    <n v="3087"/>
    <n v="860454499"/>
    <s v="Mud Bogger ( 3D Monster Truck Driving &amp; Racing Games )"/>
    <n v="109277184"/>
    <s v="USD"/>
    <n v="0.99"/>
    <n v="1"/>
    <x v="836"/>
    <n v="9"/>
    <n v="2.5"/>
    <n v="2.5"/>
    <n v="1.2"/>
    <s v="9+"/>
    <x v="0"/>
    <n v="43"/>
    <n v="5"/>
    <n v="8"/>
    <n v="1"/>
  </r>
  <r>
    <n v="3088"/>
    <n v="860620713"/>
    <s v="Table Tennis Touch"/>
    <n v="318714880"/>
    <s v="USD"/>
    <n v="2.99"/>
    <n v="1"/>
    <x v="182"/>
    <n v="120"/>
    <n v="4.5"/>
    <n v="5"/>
    <s v="2.2.1230"/>
    <s v="4+"/>
    <x v="0"/>
    <n v="37"/>
    <n v="5"/>
    <n v="12"/>
    <n v="1"/>
  </r>
  <r>
    <n v="3089"/>
    <n v="860822992"/>
    <s v="Kim Kardashian: Hollywood"/>
    <n v="239976448"/>
    <s v="USD"/>
    <n v="0"/>
    <n v="0"/>
    <x v="2009"/>
    <n v="467"/>
    <n v="4.5"/>
    <n v="4.5"/>
    <s v="6.6.0"/>
    <s v="12+"/>
    <x v="0"/>
    <n v="38"/>
    <n v="5"/>
    <n v="1"/>
    <n v="1"/>
  </r>
  <r>
    <n v="3091"/>
    <n v="861891048"/>
    <s v="Tantan"/>
    <n v="35807232"/>
    <s v="USD"/>
    <n v="0"/>
    <n v="0"/>
    <x v="1396"/>
    <n v="0"/>
    <n v="4.5"/>
    <n v="0"/>
    <s v="2.7.4"/>
    <s v="17+"/>
    <x v="9"/>
    <n v="37"/>
    <n v="0"/>
    <n v="5"/>
    <n v="1"/>
  </r>
  <r>
    <n v="3092"/>
    <n v="862303071"/>
    <n v="0.94"/>
    <n v="121039872"/>
    <s v="USD"/>
    <n v="0"/>
    <n v="0"/>
    <x v="2010"/>
    <n v="20"/>
    <n v="4.5"/>
    <n v="4"/>
    <s v="3.3.2"/>
    <s v="4+"/>
    <x v="0"/>
    <n v="37"/>
    <n v="4"/>
    <n v="9"/>
    <n v="1"/>
  </r>
  <r>
    <n v="3093"/>
    <n v="862469459"/>
    <s v="芥霅血 - 芥/漲&amp;皜"/>
    <n v="40777728"/>
    <s v="USD"/>
    <n v="2.99"/>
    <n v="1"/>
    <x v="197"/>
    <n v="0"/>
    <n v="0"/>
    <n v="0"/>
    <s v="1.8.6"/>
    <s v="4+"/>
    <x v="15"/>
    <n v="37"/>
    <n v="4"/>
    <n v="2"/>
    <n v="1"/>
  </r>
  <r>
    <n v="3094"/>
    <n v="862550306"/>
    <s v="Flinch - Video Chat Staring Contest"/>
    <n v="88759296"/>
    <s v="USD"/>
    <n v="0"/>
    <n v="0"/>
    <x v="2011"/>
    <n v="7"/>
    <n v="3"/>
    <n v="1.5"/>
    <s v="1.7.4"/>
    <s v="17+"/>
    <x v="9"/>
    <n v="37"/>
    <n v="0"/>
    <n v="1"/>
    <n v="1"/>
  </r>
  <r>
    <n v="3096"/>
    <n v="862863329"/>
    <s v="Fyuse - 3D Photos"/>
    <n v="118107136"/>
    <s v="USD"/>
    <n v="0"/>
    <n v="0"/>
    <x v="2012"/>
    <n v="10"/>
    <n v="4.5"/>
    <n v="4.5"/>
    <s v="4.1.0"/>
    <s v="12+"/>
    <x v="14"/>
    <n v="37"/>
    <n v="0"/>
    <n v="25"/>
    <n v="1"/>
  </r>
  <r>
    <n v="3097"/>
    <n v="862880884"/>
    <s v="嫘 Ｕ嫘潦喋 琿陷"/>
    <n v="1997754368"/>
    <s v="USD"/>
    <n v="14.99"/>
    <n v="1"/>
    <x v="197"/>
    <n v="0"/>
    <n v="0"/>
    <n v="0"/>
    <s v="1.0.2"/>
    <s v="12+"/>
    <x v="0"/>
    <n v="43"/>
    <n v="0"/>
    <n v="1"/>
    <n v="0"/>
  </r>
  <r>
    <n v="3099"/>
    <n v="863844475"/>
    <s v="YouCam Makeup: Magic Makeup Selfie Cam"/>
    <n v="133124096"/>
    <s v="USD"/>
    <n v="0"/>
    <n v="0"/>
    <x v="2013"/>
    <n v="264"/>
    <n v="4.5"/>
    <n v="5"/>
    <s v="5.20.0"/>
    <s v="9+"/>
    <x v="14"/>
    <n v="37"/>
    <n v="4"/>
    <n v="16"/>
    <n v="1"/>
  </r>
  <r>
    <n v="3100"/>
    <n v="863882795"/>
    <s v="掉--之蟡湔"/>
    <n v="200382464"/>
    <s v="USD"/>
    <n v="0"/>
    <n v="0"/>
    <x v="2014"/>
    <n v="1"/>
    <n v="2.5"/>
    <n v="1"/>
    <n v="2.5"/>
    <s v="4+"/>
    <x v="13"/>
    <n v="37"/>
    <n v="5"/>
    <n v="1"/>
    <n v="1"/>
  </r>
  <r>
    <n v="3101"/>
    <n v="863960527"/>
    <s v="Mucho Party"/>
    <n v="87665664"/>
    <s v="USD"/>
    <n v="0"/>
    <n v="0"/>
    <x v="1461"/>
    <n v="30"/>
    <n v="4.5"/>
    <n v="4.5"/>
    <s v="1.4.44"/>
    <s v="4+"/>
    <x v="0"/>
    <n v="38"/>
    <n v="5"/>
    <n v="12"/>
    <n v="1"/>
  </r>
  <r>
    <n v="3102"/>
    <n v="863998476"/>
    <s v="韐-8000銝憒縑韏瘥庖甇孵澆"/>
    <n v="109491200"/>
    <s v="USD"/>
    <n v="0"/>
    <n v="0"/>
    <x v="183"/>
    <n v="0"/>
    <n v="3.5"/>
    <n v="0"/>
    <s v="5.9.03"/>
    <s v="4+"/>
    <x v="3"/>
    <n v="38"/>
    <n v="0"/>
    <n v="1"/>
    <n v="1"/>
  </r>
  <r>
    <n v="3103"/>
    <n v="864130829"/>
    <s v="Keystone Biology Practice Test"/>
    <n v="28784640"/>
    <s v="USD"/>
    <n v="0.99"/>
    <n v="1"/>
    <x v="183"/>
    <n v="0"/>
    <n v="3"/>
    <n v="0"/>
    <n v="1.1000000000000001"/>
    <s v="4+"/>
    <x v="16"/>
    <n v="37"/>
    <n v="1"/>
    <n v="1"/>
    <n v="1"/>
  </r>
  <r>
    <n v="3104"/>
    <n v="864880531"/>
    <s v="Civilization Revolution 2"/>
    <n v="1009885184"/>
    <s v="USD"/>
    <n v="9.99"/>
    <n v="1"/>
    <x v="2015"/>
    <n v="2804"/>
    <n v="4"/>
    <n v="4"/>
    <s v="1.5.3"/>
    <s v="12+"/>
    <x v="0"/>
    <n v="38"/>
    <n v="5"/>
    <n v="6"/>
    <n v="1"/>
  </r>
  <r>
    <n v="3108"/>
    <n v="865958296"/>
    <s v="Kritika: The White Knights"/>
    <n v="1062202368"/>
    <s v="USD"/>
    <n v="0"/>
    <n v="0"/>
    <x v="2016"/>
    <n v="2"/>
    <n v="4.5"/>
    <n v="5"/>
    <s v="2.37.6"/>
    <s v="12+"/>
    <x v="0"/>
    <n v="38"/>
    <n v="5"/>
    <n v="12"/>
    <n v="1"/>
  </r>
  <r>
    <n v="3110"/>
    <n v="866450515"/>
    <s v="Forest: Stay focused, be present"/>
    <n v="57554944"/>
    <s v="USD"/>
    <n v="1.99"/>
    <n v="1"/>
    <x v="2017"/>
    <n v="57"/>
    <n v="5"/>
    <n v="5"/>
    <s v="3.26.1"/>
    <s v="4+"/>
    <x v="1"/>
    <n v="37"/>
    <n v="0"/>
    <n v="7"/>
    <n v="1"/>
  </r>
  <r>
    <n v="3111"/>
    <n v="866617777"/>
    <s v="8fit - Workouts, meal plans and personal trainer"/>
    <n v="101789696"/>
    <s v="USD"/>
    <n v="0"/>
    <n v="0"/>
    <x v="2018"/>
    <n v="1108"/>
    <n v="5"/>
    <n v="5"/>
    <s v="2.8.12"/>
    <s v="4+"/>
    <x v="12"/>
    <n v="37"/>
    <n v="4"/>
    <n v="4"/>
    <n v="1"/>
  </r>
  <r>
    <n v="3112"/>
    <n v="866786833"/>
    <s v="iThoughts (mindmap)"/>
    <n v="56014848"/>
    <s v="USD"/>
    <n v="11.99"/>
    <n v="1"/>
    <x v="609"/>
    <n v="3"/>
    <n v="4.5"/>
    <n v="3.5"/>
    <n v="4.7"/>
    <s v="17+"/>
    <x v="1"/>
    <n v="37"/>
    <n v="5"/>
    <n v="11"/>
    <n v="1"/>
  </r>
  <r>
    <n v="3113"/>
    <n v="867427452"/>
    <s v="Clash of Lords 2: New Age"/>
    <n v="207059968"/>
    <s v="USD"/>
    <n v="0"/>
    <n v="0"/>
    <x v="2019"/>
    <n v="25"/>
    <n v="4"/>
    <n v="4.5"/>
    <s v="2.0.65"/>
    <s v="9+"/>
    <x v="0"/>
    <n v="38"/>
    <n v="5"/>
    <n v="1"/>
    <n v="1"/>
  </r>
  <r>
    <n v="3115"/>
    <n v="867827909"/>
    <s v="SONIC Drive-In"/>
    <n v="71068672"/>
    <s v="USD"/>
    <n v="0"/>
    <n v="0"/>
    <x v="2020"/>
    <n v="109"/>
    <n v="4"/>
    <n v="4"/>
    <s v="3.0.0"/>
    <s v="4+"/>
    <x v="18"/>
    <n v="37"/>
    <n v="0"/>
    <n v="1"/>
    <n v="1"/>
  </r>
  <r>
    <n v="3116"/>
    <n v="867833019"/>
    <s v="Cupcake Mania"/>
    <n v="167641088"/>
    <s v="USD"/>
    <n v="0"/>
    <n v="0"/>
    <x v="2021"/>
    <n v="332"/>
    <n v="4.5"/>
    <n v="4.5"/>
    <s v="1.5.6"/>
    <s v="4+"/>
    <x v="0"/>
    <n v="43"/>
    <n v="5"/>
    <n v="9"/>
    <n v="1"/>
  </r>
  <r>
    <n v="3117"/>
    <n v="867887231"/>
    <s v="botman - Real time video chat"/>
    <n v="86319104"/>
    <s v="USD"/>
    <n v="0"/>
    <n v="0"/>
    <x v="561"/>
    <n v="0"/>
    <n v="3"/>
    <n v="0"/>
    <s v="2017.5.1"/>
    <s v="17+"/>
    <x v="9"/>
    <n v="37"/>
    <n v="5"/>
    <n v="2"/>
    <n v="1"/>
  </r>
  <r>
    <n v="3118"/>
    <n v="867964741"/>
    <s v="LINE: Disney Tsum Tsum"/>
    <n v="77043712"/>
    <s v="USD"/>
    <n v="0"/>
    <n v="0"/>
    <x v="2022"/>
    <n v="71"/>
    <n v="4.5"/>
    <n v="3.5"/>
    <s v="1.32.2"/>
    <s v="4+"/>
    <x v="0"/>
    <n v="37"/>
    <n v="5"/>
    <n v="5"/>
    <n v="1"/>
  </r>
  <r>
    <n v="3119"/>
    <n v="868013618"/>
    <s v="Best Fiends"/>
    <n v="271392768"/>
    <s v="USD"/>
    <n v="0"/>
    <n v="0"/>
    <x v="2023"/>
    <n v="8"/>
    <n v="4.5"/>
    <n v="4.5"/>
    <s v="4.6.1"/>
    <s v="4+"/>
    <x v="0"/>
    <n v="37"/>
    <n v="5"/>
    <n v="1"/>
    <n v="1"/>
  </r>
  <r>
    <n v="3120"/>
    <n v="868077558"/>
    <s v="Bitmoji - Your Personal Emoji"/>
    <n v="105198592"/>
    <s v="USD"/>
    <n v="0"/>
    <n v="0"/>
    <x v="2024"/>
    <n v="783"/>
    <n v="4.5"/>
    <n v="4"/>
    <s v="10.6.1"/>
    <s v="12+"/>
    <x v="7"/>
    <n v="37"/>
    <n v="0"/>
    <n v="22"/>
    <n v="1"/>
  </r>
  <r>
    <n v="3121"/>
    <n v="868123351"/>
    <s v="Pixel Cup Soccer"/>
    <n v="45298688"/>
    <s v="USD"/>
    <n v="0.99"/>
    <n v="1"/>
    <x v="68"/>
    <n v="1"/>
    <n v="4"/>
    <n v="5"/>
    <s v="1.5.3"/>
    <s v="4+"/>
    <x v="0"/>
    <n v="38"/>
    <n v="5"/>
    <n v="1"/>
    <n v="1"/>
  </r>
  <r>
    <n v="3122"/>
    <n v="868692227"/>
    <s v="Goat Simulator"/>
    <n v="436621312"/>
    <s v="USD"/>
    <n v="4.99"/>
    <n v="1"/>
    <x v="2025"/>
    <n v="167"/>
    <n v="4.5"/>
    <n v="4"/>
    <s v="1.9.3"/>
    <s v="9+"/>
    <x v="0"/>
    <n v="38"/>
    <n v="5"/>
    <n v="1"/>
    <n v="1"/>
  </r>
  <r>
    <n v="3123"/>
    <n v="868759616"/>
    <s v="Rocket Cars"/>
    <n v="154898432"/>
    <s v="USD"/>
    <n v="0"/>
    <n v="0"/>
    <x v="2026"/>
    <n v="549"/>
    <n v="4"/>
    <n v="4.5"/>
    <s v="1.1.2"/>
    <s v="4+"/>
    <x v="0"/>
    <n v="38"/>
    <n v="5"/>
    <n v="12"/>
    <n v="1"/>
  </r>
  <r>
    <n v="3124"/>
    <n v="868773703"/>
    <s v="Stealers Steal: A thief's quest for gold"/>
    <n v="120459264"/>
    <s v="USD"/>
    <n v="0.99"/>
    <n v="1"/>
    <x v="1413"/>
    <n v="3"/>
    <n v="5"/>
    <n v="5"/>
    <s v="1.5.0"/>
    <s v="9+"/>
    <x v="0"/>
    <n v="38"/>
    <n v="5"/>
    <n v="1"/>
    <n v="1"/>
  </r>
  <r>
    <n v="3125"/>
    <n v="868897264"/>
    <s v="Pink Pong"/>
    <n v="17800192"/>
    <s v="USD"/>
    <n v="0"/>
    <n v="0"/>
    <x v="1336"/>
    <n v="0"/>
    <n v="3.5"/>
    <n v="0"/>
    <n v="2.5"/>
    <s v="4+"/>
    <x v="0"/>
    <n v="37"/>
    <n v="3"/>
    <n v="1"/>
    <n v="1"/>
  </r>
  <r>
    <n v="3126"/>
    <n v="869011374"/>
    <s v="The Lost Ship"/>
    <n v="68837376"/>
    <s v="USD"/>
    <n v="0.99"/>
    <n v="1"/>
    <x v="200"/>
    <n v="153"/>
    <n v="4.5"/>
    <n v="4.5"/>
    <n v="1.7"/>
    <s v="4+"/>
    <x v="0"/>
    <n v="40"/>
    <n v="5"/>
    <n v="1"/>
    <n v="1"/>
  </r>
  <r>
    <n v="3128"/>
    <n v="869231055"/>
    <s v="Angry Birds Transformers"/>
    <n v="364130304"/>
    <s v="USD"/>
    <n v="0"/>
    <n v="0"/>
    <x v="2027"/>
    <n v="535"/>
    <n v="4.5"/>
    <n v="4.5"/>
    <s v="1.27.1"/>
    <s v="4+"/>
    <x v="0"/>
    <n v="37"/>
    <n v="5"/>
    <n v="10"/>
    <n v="1"/>
  </r>
  <r>
    <n v="3129"/>
    <n v="869329921"/>
    <s v="WorldCraft : 3D Build &amp; Craft"/>
    <n v="185914368"/>
    <s v="USD"/>
    <n v="0.99"/>
    <n v="1"/>
    <x v="2028"/>
    <n v="50"/>
    <n v="4"/>
    <n v="4"/>
    <s v="2.4.7"/>
    <s v="4+"/>
    <x v="0"/>
    <n v="43"/>
    <n v="5"/>
    <n v="1"/>
    <n v="1"/>
  </r>
  <r>
    <n v="3130"/>
    <n v="869757898"/>
    <s v="ViRATES[研]-Ｙ整瘙箏"/>
    <n v="5863424"/>
    <s v="USD"/>
    <n v="0"/>
    <n v="0"/>
    <x v="197"/>
    <n v="0"/>
    <n v="0"/>
    <n v="0"/>
    <s v="1.2.0"/>
    <s v="17+"/>
    <x v="19"/>
    <n v="25"/>
    <n v="0"/>
    <n v="1"/>
    <n v="1"/>
  </r>
  <r>
    <n v="3131"/>
    <n v="869869881"/>
    <s v="Tormentum - a Point &amp; Click Adventure"/>
    <n v="367181824"/>
    <s v="USD"/>
    <n v="4.99"/>
    <n v="1"/>
    <x v="2029"/>
    <n v="48"/>
    <n v="4.5"/>
    <n v="5"/>
    <s v="1.5.0"/>
    <s v="9+"/>
    <x v="0"/>
    <n v="38"/>
    <n v="5"/>
    <n v="10"/>
    <n v="1"/>
  </r>
  <r>
    <n v="3133"/>
    <n v="870099476"/>
    <s v="Copy My Data"/>
    <n v="1376256"/>
    <s v="USD"/>
    <n v="0"/>
    <n v="0"/>
    <x v="316"/>
    <n v="72"/>
    <n v="4"/>
    <n v="4"/>
    <n v="1.23"/>
    <s v="4+"/>
    <x v="7"/>
    <n v="40"/>
    <n v="0"/>
    <n v="10"/>
    <n v="1"/>
  </r>
  <r>
    <n v="3134"/>
    <n v="870322730"/>
    <s v="Implosion - Never Lose Hope"/>
    <n v="2610579456"/>
    <s v="USD"/>
    <n v="9.99"/>
    <n v="1"/>
    <x v="2030"/>
    <n v="469"/>
    <n v="4.5"/>
    <n v="4.5"/>
    <s v="1.2.4"/>
    <s v="12+"/>
    <x v="0"/>
    <n v="35"/>
    <n v="5"/>
    <n v="1"/>
    <n v="1"/>
  </r>
  <r>
    <n v="3137"/>
    <n v="871095743"/>
    <s v="湔-剝擃皜豢鈭湔撟喳"/>
    <n v="77289472"/>
    <s v="USD"/>
    <n v="0"/>
    <n v="0"/>
    <x v="66"/>
    <n v="0"/>
    <n v="3.5"/>
    <n v="0"/>
    <s v="4.7.0"/>
    <s v="17+"/>
    <x v="13"/>
    <n v="38"/>
    <n v="5"/>
    <n v="2"/>
    <n v="1"/>
  </r>
  <r>
    <n v="3138"/>
    <n v="871169596"/>
    <s v="PHHHOTO - Look Alive"/>
    <n v="54254592"/>
    <s v="USD"/>
    <n v="0"/>
    <n v="0"/>
    <x v="2031"/>
    <n v="59"/>
    <n v="4"/>
    <n v="3"/>
    <n v="3.2"/>
    <s v="12+"/>
    <x v="14"/>
    <n v="37"/>
    <n v="0"/>
    <n v="3"/>
    <n v="1"/>
  </r>
  <r>
    <n v="3139"/>
    <n v="871197819"/>
    <s v="FOTONICA"/>
    <n v="263354368"/>
    <s v="USD"/>
    <n v="2.99"/>
    <n v="1"/>
    <x v="1697"/>
    <n v="13"/>
    <n v="4.5"/>
    <n v="4.5"/>
    <s v="1.1.9"/>
    <s v="4+"/>
    <x v="0"/>
    <n v="40"/>
    <n v="5"/>
    <n v="10"/>
    <n v="1"/>
  </r>
  <r>
    <n v="3140"/>
    <n v="871230822"/>
    <s v="Sago Mini Road Trip"/>
    <n v="80607232"/>
    <s v="USD"/>
    <n v="2.99"/>
    <n v="1"/>
    <x v="333"/>
    <n v="10"/>
    <n v="4.5"/>
    <n v="4"/>
    <n v="1.3"/>
    <s v="4+"/>
    <x v="16"/>
    <n v="38"/>
    <n v="5"/>
    <n v="1"/>
    <n v="1"/>
  </r>
  <r>
    <n v="3141"/>
    <n v="871235562"/>
    <s v="Tomb Raider II"/>
    <n v="310942720"/>
    <s v="USD"/>
    <n v="0.99"/>
    <n v="1"/>
    <x v="1616"/>
    <n v="31"/>
    <n v="4"/>
    <n v="4"/>
    <s v="1.0.3"/>
    <s v="12+"/>
    <x v="0"/>
    <n v="38"/>
    <n v="4"/>
    <n v="7"/>
    <n v="1"/>
  </r>
  <r>
    <n v="3142"/>
    <n v="871458763"/>
    <s v="Stay In The Line Pro"/>
    <n v="6758400"/>
    <s v="USD"/>
    <n v="0.99"/>
    <n v="1"/>
    <x v="1265"/>
    <n v="107"/>
    <n v="4"/>
    <n v="4.5"/>
    <s v="1.0.3"/>
    <s v="4+"/>
    <x v="0"/>
    <n v="40"/>
    <n v="0"/>
    <n v="1"/>
    <n v="1"/>
  </r>
  <r>
    <n v="3143"/>
    <n v="871694174"/>
    <s v="Toca Life: Town"/>
    <n v="453559296"/>
    <s v="USD"/>
    <n v="2.99"/>
    <n v="1"/>
    <x v="2032"/>
    <n v="884"/>
    <n v="4.5"/>
    <n v="4"/>
    <s v="1.4.1"/>
    <s v="4+"/>
    <x v="16"/>
    <n v="40"/>
    <n v="5"/>
    <n v="1"/>
    <n v="1"/>
  </r>
  <r>
    <n v="3144"/>
    <n v="871809581"/>
    <s v="Timberman"/>
    <n v="72761344"/>
    <s v="USD"/>
    <n v="0"/>
    <n v="0"/>
    <x v="2033"/>
    <n v="118"/>
    <n v="4.5"/>
    <n v="4.5"/>
    <s v="3.1.2"/>
    <s v="4+"/>
    <x v="0"/>
    <n v="40"/>
    <n v="4"/>
    <n v="1"/>
    <n v="1"/>
  </r>
  <r>
    <n v="3145"/>
    <n v="872040692"/>
    <s v="Fresco  Be a part of the news"/>
    <n v="51374080"/>
    <s v="USD"/>
    <n v="0"/>
    <n v="0"/>
    <x v="597"/>
    <n v="1"/>
    <n v="4"/>
    <n v="4"/>
    <s v="3.1.5"/>
    <s v="12+"/>
    <x v="19"/>
    <n v="37"/>
    <n v="0"/>
    <n v="1"/>
    <n v="1"/>
  </r>
  <r>
    <n v="3146"/>
    <n v="872424895"/>
    <s v="Torque Burnout"/>
    <n v="672060416"/>
    <s v="USD"/>
    <n v="0"/>
    <n v="0"/>
    <x v="2034"/>
    <n v="83"/>
    <n v="4"/>
    <n v="4.5"/>
    <s v="1.9.1"/>
    <s v="4+"/>
    <x v="0"/>
    <n v="37"/>
    <n v="5"/>
    <n v="12"/>
    <n v="1"/>
  </r>
  <r>
    <n v="3147"/>
    <n v="872438427"/>
    <s v="芥扎"/>
    <n v="186052608"/>
    <s v="USD"/>
    <n v="4.99"/>
    <n v="1"/>
    <x v="197"/>
    <n v="0"/>
    <n v="0"/>
    <n v="0"/>
    <n v="2.0099999999999998"/>
    <s v="4+"/>
    <x v="0"/>
    <n v="38"/>
    <n v="5"/>
    <n v="1"/>
    <n v="1"/>
  </r>
  <r>
    <n v="3148"/>
    <n v="872461032"/>
    <s v="敺勗隤郎蝧踴"/>
    <n v="80379904"/>
    <s v="USD"/>
    <n v="0.99"/>
    <n v="1"/>
    <x v="197"/>
    <n v="0"/>
    <n v="0"/>
    <n v="0"/>
    <s v="3.0.0"/>
    <s v="4+"/>
    <x v="16"/>
    <n v="38"/>
    <n v="0"/>
    <n v="1"/>
    <n v="1"/>
  </r>
  <r>
    <n v="3149"/>
    <n v="872899311"/>
    <s v="Instant Repost for Instagram-Stories Repost Upload"/>
    <n v="7704576"/>
    <s v="USD"/>
    <n v="0"/>
    <n v="0"/>
    <x v="2035"/>
    <n v="144"/>
    <n v="4.5"/>
    <n v="3.5"/>
    <n v="3.5"/>
    <s v="12+"/>
    <x v="7"/>
    <n v="37"/>
    <n v="4"/>
    <n v="1"/>
    <n v="1"/>
  </r>
  <r>
    <n v="3150"/>
    <n v="873008064"/>
    <s v="Powerful Silent Timer  Vibration Alarm for Library, Train etc."/>
    <n v="2662400"/>
    <s v="USD"/>
    <n v="0.99"/>
    <n v="1"/>
    <x v="831"/>
    <n v="1"/>
    <n v="4"/>
    <n v="4"/>
    <s v="1.1.3"/>
    <s v="4+"/>
    <x v="1"/>
    <n v="38"/>
    <n v="0"/>
    <n v="2"/>
    <n v="1"/>
  </r>
  <r>
    <n v="3152"/>
    <n v="873474116"/>
    <s v="e鋡-啁琿20嚗20銝"/>
    <n v="58715136"/>
    <s v="USD"/>
    <n v="0"/>
    <n v="0"/>
    <x v="197"/>
    <n v="0"/>
    <n v="0"/>
    <n v="0"/>
    <s v="5.4.2"/>
    <s v="17+"/>
    <x v="17"/>
    <n v="38"/>
    <n v="0"/>
    <n v="2"/>
    <n v="1"/>
  </r>
  <r>
    <n v="3153"/>
    <n v="874525259"/>
    <s v="LabQuest Viewer"/>
    <n v="17610752"/>
    <s v="USD"/>
    <n v="4.99"/>
    <n v="1"/>
    <x v="197"/>
    <n v="0"/>
    <n v="0"/>
    <n v="0"/>
    <s v="2.0.1"/>
    <s v="4+"/>
    <x v="16"/>
    <n v="24"/>
    <n v="5"/>
    <n v="1"/>
    <n v="1"/>
  </r>
  <r>
    <n v="3154"/>
    <n v="874845056"/>
    <s v="Skater - Skate Legendary Spots, Perfect Board Feel"/>
    <n v="398277632"/>
    <s v="USD"/>
    <n v="4.99"/>
    <n v="1"/>
    <x v="2036"/>
    <n v="137"/>
    <n v="4"/>
    <n v="3.5"/>
    <s v="1.6.5"/>
    <s v="4+"/>
    <x v="0"/>
    <n v="37"/>
    <n v="5"/>
    <n v="1"/>
    <n v="1"/>
  </r>
  <r>
    <n v="3155"/>
    <n v="875063456"/>
    <s v="Elevate - Brain Training and Games"/>
    <n v="196350976"/>
    <s v="USD"/>
    <n v="0"/>
    <n v="0"/>
    <x v="2037"/>
    <n v="436"/>
    <n v="5"/>
    <n v="5"/>
    <s v="4.0.1"/>
    <s v="4+"/>
    <x v="16"/>
    <n v="37"/>
    <n v="5"/>
    <n v="31"/>
    <n v="1"/>
  </r>
  <r>
    <n v="3157"/>
    <n v="875152413"/>
    <s v="CalculationBook Pro"/>
    <n v="4824064"/>
    <s v="USD"/>
    <n v="2.99"/>
    <n v="1"/>
    <x v="561"/>
    <n v="1"/>
    <n v="4.5"/>
    <n v="4"/>
    <s v="1.10.1"/>
    <s v="4+"/>
    <x v="7"/>
    <n v="37"/>
    <n v="5"/>
    <n v="2"/>
    <n v="1"/>
  </r>
  <r>
    <n v="3159"/>
    <n v="875224191"/>
    <s v="Phonics Fun on Farm Educational Learn to Read App"/>
    <n v="99215360"/>
    <s v="USD"/>
    <n v="2.99"/>
    <n v="1"/>
    <x v="1175"/>
    <n v="5"/>
    <n v="4"/>
    <n v="3.5"/>
    <s v="1.2.3"/>
    <s v="4+"/>
    <x v="16"/>
    <n v="40"/>
    <n v="5"/>
    <n v="1"/>
    <n v="1"/>
  </r>
  <r>
    <n v="3160"/>
    <n v="875242534"/>
    <s v="Little Builders - Trucks, Cranes &amp; Digger for Kids"/>
    <n v="245778432"/>
    <s v="USD"/>
    <n v="1.99"/>
    <n v="1"/>
    <x v="131"/>
    <n v="11"/>
    <n v="3.5"/>
    <n v="4.5"/>
    <n v="3.3"/>
    <s v="4+"/>
    <x v="16"/>
    <n v="37"/>
    <n v="5"/>
    <n v="14"/>
    <n v="1"/>
  </r>
  <r>
    <n v="3162"/>
    <n v="875267105"/>
    <s v="DragonBox Elements - Geometry Proofs"/>
    <n v="321501184"/>
    <s v="USD"/>
    <n v="4.99"/>
    <n v="1"/>
    <x v="148"/>
    <n v="20"/>
    <n v="4.5"/>
    <n v="4.5"/>
    <s v="1.1.5"/>
    <s v="4+"/>
    <x v="16"/>
    <n v="40"/>
    <n v="5"/>
    <n v="21"/>
    <n v="1"/>
  </r>
  <r>
    <n v="3163"/>
    <n v="875273243"/>
    <s v="Lumo Deliveries"/>
    <n v="230297600"/>
    <s v="USD"/>
    <n v="0"/>
    <n v="0"/>
    <x v="2038"/>
    <n v="17"/>
    <n v="3"/>
    <n v="3.5"/>
    <s v="1.5.0"/>
    <s v="4+"/>
    <x v="0"/>
    <n v="37"/>
    <n v="4"/>
    <n v="1"/>
    <n v="1"/>
  </r>
  <r>
    <n v="3165"/>
    <n v="875561136"/>
    <s v="JibJab"/>
    <n v="113507328"/>
    <s v="USD"/>
    <n v="0"/>
    <n v="0"/>
    <x v="2039"/>
    <n v="2"/>
    <n v="4.5"/>
    <n v="5"/>
    <s v="4.5.3"/>
    <s v="9+"/>
    <x v="13"/>
    <n v="37"/>
    <n v="0"/>
    <n v="1"/>
    <n v="1"/>
  </r>
  <r>
    <n v="3168"/>
    <n v="876054082"/>
    <s v="NFL Fantasy Football - Official NFL Fantasy App"/>
    <n v="81811456"/>
    <s v="USD"/>
    <n v="0"/>
    <n v="0"/>
    <x v="2040"/>
    <n v="4"/>
    <n v="3"/>
    <n v="3.5"/>
    <s v="2.10.1"/>
    <s v="4+"/>
    <x v="10"/>
    <n v="37"/>
    <n v="4"/>
    <n v="1"/>
    <n v="1"/>
  </r>
  <r>
    <n v="3169"/>
    <n v="876217010"/>
    <s v="Smart Music: Streaming Videos and Radio"/>
    <n v="32728064"/>
    <s v="USD"/>
    <n v="0"/>
    <n v="0"/>
    <x v="423"/>
    <n v="0"/>
    <n v="4.5"/>
    <n v="0"/>
    <s v="4.0.1"/>
    <s v="12+"/>
    <x v="6"/>
    <n v="37"/>
    <n v="4"/>
    <n v="2"/>
    <n v="1"/>
  </r>
  <r>
    <n v="3170"/>
    <n v="876291194"/>
    <s v="Photo Editing Effects &amp; Collage Maker - Effectshop"/>
    <n v="56615936"/>
    <s v="USD"/>
    <n v="0"/>
    <n v="0"/>
    <x v="2041"/>
    <n v="3"/>
    <n v="4.5"/>
    <n v="4.5"/>
    <s v="4.0.1"/>
    <s v="4+"/>
    <x v="14"/>
    <n v="37"/>
    <n v="5"/>
    <n v="5"/>
    <n v="1"/>
  </r>
  <r>
    <n v="3171"/>
    <n v="876336838"/>
    <s v="帕FM嚗銋衣冗綽萄ㄟ撠秩詨ㄟ梯祗"/>
    <n v="130731008"/>
    <s v="USD"/>
    <n v="0"/>
    <n v="0"/>
    <x v="2042"/>
    <n v="0"/>
    <n v="5"/>
    <n v="0"/>
    <s v="6.3.6"/>
    <s v="12+"/>
    <x v="20"/>
    <n v="37"/>
    <n v="5"/>
    <n v="2"/>
    <n v="1"/>
  </r>
  <r>
    <n v="3172"/>
    <n v="876510541"/>
    <s v="Osmo Tangram"/>
    <n v="160265216"/>
    <s v="USD"/>
    <n v="0"/>
    <n v="0"/>
    <x v="472"/>
    <n v="2"/>
    <n v="4"/>
    <n v="3"/>
    <s v="2.4.6"/>
    <s v="4+"/>
    <x v="0"/>
    <n v="24"/>
    <n v="5"/>
    <n v="12"/>
    <n v="1"/>
  </r>
  <r>
    <n v="3173"/>
    <n v="876514856"/>
    <s v="Osmo Words"/>
    <n v="232315904"/>
    <s v="USD"/>
    <n v="0"/>
    <n v="0"/>
    <x v="1207"/>
    <n v="0"/>
    <n v="4"/>
    <n v="0"/>
    <s v="2.4.6"/>
    <s v="4+"/>
    <x v="0"/>
    <n v="24"/>
    <n v="5"/>
    <n v="12"/>
    <n v="1"/>
  </r>
  <r>
    <n v="3174"/>
    <n v="876520365"/>
    <s v="E! Now"/>
    <n v="95158272"/>
    <s v="USD"/>
    <n v="0"/>
    <n v="0"/>
    <x v="2043"/>
    <n v="26"/>
    <n v="4.5"/>
    <n v="4"/>
    <s v="6.0.5"/>
    <s v="12+"/>
    <x v="13"/>
    <n v="37"/>
    <n v="5"/>
    <n v="1"/>
    <n v="1"/>
  </r>
  <r>
    <n v="3175"/>
    <n v="876524974"/>
    <s v="Osmo Newton"/>
    <n v="536596480"/>
    <s v="USD"/>
    <n v="0"/>
    <n v="0"/>
    <x v="903"/>
    <n v="3"/>
    <n v="4"/>
    <n v="5"/>
    <s v="2.6.7"/>
    <s v="4+"/>
    <x v="0"/>
    <n v="24"/>
    <n v="5"/>
    <n v="12"/>
    <n v="1"/>
  </r>
  <r>
    <n v="3176"/>
    <n v="877831982"/>
    <s v="Fantasy Forest Story: Land Before Dragons"/>
    <n v="191102976"/>
    <s v="USD"/>
    <n v="0"/>
    <n v="0"/>
    <x v="2044"/>
    <n v="310"/>
    <n v="4.5"/>
    <n v="4.5"/>
    <s v="1.7.3"/>
    <s v="4+"/>
    <x v="0"/>
    <n v="43"/>
    <n v="5"/>
    <n v="8"/>
    <n v="1"/>
  </r>
  <r>
    <n v="3178"/>
    <n v="878577184"/>
    <s v="SHEIN Shopping - Women's Clothing &amp; Fashion"/>
    <n v="58648576"/>
    <s v="USD"/>
    <n v="0"/>
    <n v="0"/>
    <x v="2045"/>
    <n v="102"/>
    <n v="4.5"/>
    <n v="4.5"/>
    <s v="5.2.7"/>
    <s v="12+"/>
    <x v="3"/>
    <n v="37"/>
    <n v="5"/>
    <n v="7"/>
    <n v="1"/>
  </r>
  <r>
    <n v="3179"/>
    <n v="878659964"/>
    <s v="Super Slowmo Shooter"/>
    <n v="19880960"/>
    <s v="USD"/>
    <n v="0.99"/>
    <n v="1"/>
    <x v="591"/>
    <n v="22"/>
    <n v="3.5"/>
    <n v="4"/>
    <n v="1.1000000000000001"/>
    <s v="17+"/>
    <x v="0"/>
    <n v="40"/>
    <n v="5"/>
    <n v="1"/>
    <n v="1"/>
  </r>
  <r>
    <n v="3180"/>
    <n v="878783582"/>
    <s v="Adobe Photoshop Lightroom for iPhone"/>
    <n v="143550464"/>
    <s v="USD"/>
    <n v="0"/>
    <n v="0"/>
    <x v="2046"/>
    <n v="9"/>
    <n v="4"/>
    <n v="3"/>
    <s v="2.7.4"/>
    <s v="4+"/>
    <x v="14"/>
    <n v="15"/>
    <n v="0"/>
    <n v="12"/>
    <n v="1"/>
  </r>
  <r>
    <n v="3183"/>
    <n v="879057314"/>
    <s v="Microgue"/>
    <n v="30928896"/>
    <s v="USD"/>
    <n v="1.99"/>
    <n v="1"/>
    <x v="163"/>
    <n v="17"/>
    <n v="3.5"/>
    <n v="4"/>
    <n v="1.1299999999999999"/>
    <s v="4+"/>
    <x v="0"/>
    <n v="43"/>
    <n v="4"/>
    <n v="16"/>
    <n v="1"/>
  </r>
  <r>
    <n v="3184"/>
    <n v="879157782"/>
    <s v="WSVN Hurricane Tracker"/>
    <n v="73956352"/>
    <s v="USD"/>
    <n v="0"/>
    <n v="0"/>
    <x v="205"/>
    <n v="0"/>
    <n v="4"/>
    <n v="0"/>
    <s v="4.22.260026988"/>
    <s v="4+"/>
    <x v="19"/>
    <n v="37"/>
    <n v="4"/>
    <n v="2"/>
    <n v="1"/>
  </r>
  <r>
    <n v="3186"/>
    <n v="879478102"/>
    <s v="Google Slides"/>
    <n v="249625600"/>
    <s v="USD"/>
    <n v="0"/>
    <n v="0"/>
    <x v="2047"/>
    <n v="44"/>
    <n v="4"/>
    <n v="4.5"/>
    <s v="1.2017.20204"/>
    <s v="4+"/>
    <x v="1"/>
    <n v="37"/>
    <n v="5"/>
    <n v="69"/>
    <n v="1"/>
  </r>
  <r>
    <n v="3187"/>
    <n v="879828836"/>
    <s v="World Of Navy Ships"/>
    <n v="96100352"/>
    <s v="USD"/>
    <n v="1.99"/>
    <n v="1"/>
    <x v="2048"/>
    <n v="5956"/>
    <n v="4.5"/>
    <n v="4.5"/>
    <s v="1.0.0"/>
    <s v="12+"/>
    <x v="0"/>
    <n v="43"/>
    <n v="5"/>
    <n v="1"/>
    <n v="1"/>
  </r>
  <r>
    <n v="3188"/>
    <n v="879908394"/>
    <s v="Starry sky Camera"/>
    <n v="10113024"/>
    <s v="USD"/>
    <n v="1.99"/>
    <n v="1"/>
    <x v="197"/>
    <n v="0"/>
    <n v="0"/>
    <n v="0"/>
    <n v="3.2"/>
    <s v="4+"/>
    <x v="14"/>
    <n v="37"/>
    <n v="2"/>
    <n v="2"/>
    <n v="1"/>
  </r>
  <r>
    <n v="3189"/>
    <n v="879915134"/>
    <s v="SHAHID for iPhone"/>
    <n v="19706880"/>
    <s v="USD"/>
    <n v="0"/>
    <n v="0"/>
    <x v="2049"/>
    <n v="29"/>
    <n v="2"/>
    <n v="2.5"/>
    <s v="2.7.9"/>
    <s v="4+"/>
    <x v="13"/>
    <n v="40"/>
    <n v="0"/>
    <n v="2"/>
    <n v="1"/>
  </r>
  <r>
    <n v="3190"/>
    <n v="879996273"/>
    <s v="CCTV5"/>
    <n v="90850304"/>
    <s v="USD"/>
    <n v="0"/>
    <n v="0"/>
    <x v="823"/>
    <n v="1"/>
    <n v="1"/>
    <n v="1"/>
    <s v="2.2.7"/>
    <s v="17+"/>
    <x v="10"/>
    <n v="37"/>
    <n v="0"/>
    <n v="1"/>
    <n v="1"/>
  </r>
  <r>
    <n v="3191"/>
    <n v="880047117"/>
    <s v="Angry Birds 2"/>
    <n v="446483456"/>
    <s v="USD"/>
    <n v="0"/>
    <n v="0"/>
    <x v="2050"/>
    <n v="3636"/>
    <n v="4"/>
    <n v="4.5"/>
    <s v="2.13.0"/>
    <s v="4+"/>
    <x v="0"/>
    <n v="37"/>
    <n v="5"/>
    <n v="10"/>
    <n v="1"/>
  </r>
  <r>
    <n v="3192"/>
    <n v="880178264"/>
    <s v="Two Dots"/>
    <n v="285004800"/>
    <s v="USD"/>
    <n v="0"/>
    <n v="0"/>
    <x v="2051"/>
    <n v="137"/>
    <n v="4.5"/>
    <n v="4.5"/>
    <s v="3.11.3"/>
    <s v="4+"/>
    <x v="0"/>
    <n v="38"/>
    <n v="5"/>
    <n v="1"/>
    <n v="1"/>
  </r>
  <r>
    <n v="3193"/>
    <n v="880735556"/>
    <s v="Gods of Olympus"/>
    <n v="116436992"/>
    <s v="USD"/>
    <n v="0"/>
    <n v="0"/>
    <x v="2052"/>
    <n v="540"/>
    <n v="4.5"/>
    <n v="5"/>
    <n v="1.1200000000000001"/>
    <s v="9+"/>
    <x v="0"/>
    <n v="37"/>
    <n v="5"/>
    <n v="12"/>
    <n v="1"/>
  </r>
  <r>
    <n v="3194"/>
    <n v="880859615"/>
    <s v="QQ桃拳HD"/>
    <n v="146654208"/>
    <s v="USD"/>
    <n v="0"/>
    <n v="0"/>
    <x v="2053"/>
    <n v="1"/>
    <n v="3"/>
    <n v="3"/>
    <n v="3.1"/>
    <s v="4+"/>
    <x v="7"/>
    <n v="24"/>
    <n v="4"/>
    <n v="1"/>
    <n v="1"/>
  </r>
  <r>
    <n v="3195"/>
    <n v="880971164"/>
    <s v="Assassin's Creed Identity"/>
    <n v="2538487808"/>
    <s v="USD"/>
    <n v="4.99"/>
    <n v="1"/>
    <x v="2054"/>
    <n v="1187"/>
    <n v="4"/>
    <n v="4"/>
    <s v="2.8.2"/>
    <s v="12+"/>
    <x v="0"/>
    <n v="38"/>
    <n v="5"/>
    <n v="11"/>
    <n v="1"/>
  </r>
  <r>
    <n v="3196"/>
    <n v="881155044"/>
    <s v="Turbo Dismount簧"/>
    <n v="317992960"/>
    <s v="USD"/>
    <n v="0"/>
    <n v="0"/>
    <x v="2055"/>
    <n v="937"/>
    <n v="4.5"/>
    <n v="4.5"/>
    <s v="1.25.0"/>
    <s v="12+"/>
    <x v="0"/>
    <n v="38"/>
    <n v="5"/>
    <n v="1"/>
    <n v="1"/>
  </r>
  <r>
    <n v="3197"/>
    <n v="881267423"/>
    <s v="Candy Camera"/>
    <n v="61046784"/>
    <s v="USD"/>
    <n v="0"/>
    <n v="0"/>
    <x v="263"/>
    <n v="1"/>
    <n v="4"/>
    <n v="3"/>
    <s v="2.5.4"/>
    <s v="9+"/>
    <x v="14"/>
    <n v="37"/>
    <n v="5"/>
    <n v="8"/>
    <n v="1"/>
  </r>
  <r>
    <n v="3198"/>
    <n v="881270303"/>
    <s v="XCOM簧: Enemy Within"/>
    <n v="3508826112"/>
    <s v="USD"/>
    <n v="9.99"/>
    <n v="1"/>
    <x v="2056"/>
    <n v="2515"/>
    <n v="4"/>
    <n v="4"/>
    <s v="1.1.0"/>
    <s v="17+"/>
    <x v="0"/>
    <n v="38"/>
    <n v="5"/>
    <n v="9"/>
    <n v="1"/>
  </r>
  <r>
    <n v="3199"/>
    <n v="881323364"/>
    <s v="Video Merger Pro Combine Multiple Videos to Video"/>
    <n v="40767488"/>
    <s v="USD"/>
    <n v="0.99"/>
    <n v="1"/>
    <x v="2057"/>
    <n v="11"/>
    <n v="4"/>
    <n v="1"/>
    <n v="1.7"/>
    <s v="4+"/>
    <x v="14"/>
    <n v="37"/>
    <n v="5"/>
    <n v="1"/>
    <n v="1"/>
  </r>
  <r>
    <n v="3200"/>
    <n v="881330346"/>
    <s v="RoverCraft Space Racing"/>
    <n v="475708416"/>
    <s v="USD"/>
    <n v="0"/>
    <n v="0"/>
    <x v="2058"/>
    <n v="42"/>
    <n v="4.5"/>
    <n v="4.5"/>
    <s v="1.28.1"/>
    <s v="4+"/>
    <x v="0"/>
    <n v="37"/>
    <n v="5"/>
    <n v="1"/>
    <n v="1"/>
  </r>
  <r>
    <n v="3201"/>
    <n v="881342787"/>
    <s v="Billionaire  Business Capitalist Tycoon!"/>
    <n v="83843072"/>
    <s v="USD"/>
    <n v="0"/>
    <n v="0"/>
    <x v="2059"/>
    <n v="602"/>
    <n v="4.5"/>
    <n v="4.5"/>
    <s v="1.8.3"/>
    <s v="12+"/>
    <x v="0"/>
    <n v="37"/>
    <n v="5"/>
    <n v="1"/>
    <n v="1"/>
  </r>
  <r>
    <n v="3203"/>
    <n v="881404173"/>
    <s v="Hoopa City"/>
    <n v="246142976"/>
    <s v="USD"/>
    <n v="2.99"/>
    <n v="1"/>
    <x v="1922"/>
    <n v="26"/>
    <n v="4.5"/>
    <n v="4.5"/>
    <n v="2.2999999999999998"/>
    <s v="4+"/>
    <x v="16"/>
    <n v="40"/>
    <n v="5"/>
    <n v="5"/>
    <n v="1"/>
  </r>
  <r>
    <n v="3204"/>
    <n v="882059071"/>
    <s v="SLOTS: TRUMP vs. HILLARY CLINTON Free Slot Games"/>
    <n v="168546304"/>
    <s v="USD"/>
    <n v="0"/>
    <n v="0"/>
    <x v="1853"/>
    <n v="107"/>
    <n v="5"/>
    <n v="5"/>
    <n v="1.1299999999999999"/>
    <s v="12+"/>
    <x v="0"/>
    <n v="43"/>
    <n v="5"/>
    <n v="10"/>
    <n v="1"/>
  </r>
  <r>
    <n v="3205"/>
    <n v="882119723"/>
    <s v="Beach Buggy Racing"/>
    <n v="115208192"/>
    <s v="USD"/>
    <n v="0"/>
    <n v="0"/>
    <x v="398"/>
    <n v="42"/>
    <n v="4.5"/>
    <n v="4.5"/>
    <s v="1.2.13"/>
    <s v="9+"/>
    <x v="0"/>
    <n v="37"/>
    <n v="4"/>
    <n v="1"/>
    <n v="1"/>
  </r>
  <r>
    <n v="3206"/>
    <n v="882248810"/>
    <s v="Tractor Crew: Operation Cleanup"/>
    <n v="244719616"/>
    <s v="USD"/>
    <n v="1.99"/>
    <n v="1"/>
    <x v="23"/>
    <n v="3"/>
    <n v="4"/>
    <n v="3.5"/>
    <s v="2.0.9"/>
    <s v="4+"/>
    <x v="0"/>
    <n v="40"/>
    <n v="5"/>
    <n v="1"/>
    <n v="1"/>
  </r>
  <r>
    <n v="3207"/>
    <n v="882365789"/>
    <s v="扎鈭箸柴准潦雿蝞∠Ｕ "/>
    <n v="45577216"/>
    <s v="USD"/>
    <n v="0"/>
    <n v="0"/>
    <x v="2060"/>
    <n v="0"/>
    <n v="4.5"/>
    <n v="0"/>
    <s v="3.3.1"/>
    <s v="4+"/>
    <x v="12"/>
    <n v="37"/>
    <n v="0"/>
    <n v="1"/>
    <n v="1"/>
  </r>
  <r>
    <n v="3208"/>
    <n v="882453590"/>
    <s v="Reckless Racing 3"/>
    <n v="784058368"/>
    <s v="USD"/>
    <n v="2.99"/>
    <n v="1"/>
    <x v="166"/>
    <n v="39"/>
    <n v="4"/>
    <n v="4"/>
    <s v="1.1.7"/>
    <s v="17+"/>
    <x v="0"/>
    <n v="38"/>
    <n v="5"/>
    <n v="10"/>
    <n v="1"/>
  </r>
  <r>
    <n v="3210"/>
    <n v="882507985"/>
    <s v="Dragon Mania Legends: Dragon Breeding Game"/>
    <n v="122903552"/>
    <s v="USD"/>
    <n v="0"/>
    <n v="0"/>
    <x v="2061"/>
    <n v="541"/>
    <n v="4.5"/>
    <n v="4.5"/>
    <s v="2.9.0"/>
    <s v="12+"/>
    <x v="0"/>
    <n v="38"/>
    <n v="5"/>
    <n v="15"/>
    <n v="1"/>
  </r>
  <r>
    <n v="3213"/>
    <n v="882687823"/>
    <s v="Heroes簧 of Might &amp; Magic簧 III  HD Edition"/>
    <n v="1859333120"/>
    <s v="USD"/>
    <n v="9.99"/>
    <n v="1"/>
    <x v="2062"/>
    <n v="203"/>
    <n v="3.5"/>
    <n v="4"/>
    <s v="1.2.0"/>
    <s v="12+"/>
    <x v="0"/>
    <n v="24"/>
    <n v="5"/>
    <n v="8"/>
    <n v="1"/>
  </r>
  <r>
    <n v="3214"/>
    <n v="882931712"/>
    <s v="XtraMath"/>
    <n v="74678272"/>
    <s v="USD"/>
    <n v="4.99"/>
    <n v="1"/>
    <x v="1397"/>
    <n v="37"/>
    <n v="3"/>
    <n v="3"/>
    <s v="3.19.10"/>
    <s v="4+"/>
    <x v="16"/>
    <n v="37"/>
    <n v="5"/>
    <n v="10"/>
    <n v="1"/>
  </r>
  <r>
    <n v="3215"/>
    <n v="883144212"/>
    <s v="The Secret of Raven Rock"/>
    <n v="108105728"/>
    <s v="USD"/>
    <n v="0.99"/>
    <n v="1"/>
    <x v="1739"/>
    <n v="111"/>
    <n v="4"/>
    <n v="4"/>
    <n v="1.1000000000000001"/>
    <s v="4+"/>
    <x v="0"/>
    <n v="38"/>
    <n v="5"/>
    <n v="11"/>
    <n v="1"/>
  </r>
  <r>
    <n v="3216"/>
    <n v="883179733"/>
    <s v="Money - Track your money easily."/>
    <n v="15391744"/>
    <s v="USD"/>
    <n v="0.99"/>
    <n v="1"/>
    <x v="295"/>
    <n v="0"/>
    <n v="4"/>
    <n v="0"/>
    <s v="3.0.6"/>
    <s v="4+"/>
    <x v="5"/>
    <n v="38"/>
    <n v="5"/>
    <n v="4"/>
    <n v="1"/>
  </r>
  <r>
    <n v="3217"/>
    <n v="883237617"/>
    <s v="My Emma :)"/>
    <n v="136275968"/>
    <s v="USD"/>
    <n v="0"/>
    <n v="0"/>
    <x v="2063"/>
    <n v="149"/>
    <n v="4.5"/>
    <n v="4.5"/>
    <s v="2.7.0"/>
    <s v="4+"/>
    <x v="0"/>
    <n v="38"/>
    <n v="5"/>
    <n v="1"/>
    <n v="1"/>
  </r>
  <r>
    <n v="3218"/>
    <n v="883393043"/>
    <s v="Need for Speed No Limits"/>
    <n v="1085844480"/>
    <s v="USD"/>
    <n v="0"/>
    <n v="0"/>
    <x v="2064"/>
    <n v="402"/>
    <n v="4.5"/>
    <n v="4.5"/>
    <s v="2.2.3"/>
    <s v="4+"/>
    <x v="0"/>
    <n v="37"/>
    <n v="5"/>
    <n v="12"/>
    <n v="1"/>
  </r>
  <r>
    <n v="3219"/>
    <n v="883539642"/>
    <s v="! OH Fantastic Free Kick + Kick Wall Challenge"/>
    <n v="162557952"/>
    <s v="USD"/>
    <n v="0"/>
    <n v="0"/>
    <x v="197"/>
    <n v="0"/>
    <n v="0"/>
    <n v="0"/>
    <n v="4"/>
    <s v="4+"/>
    <x v="0"/>
    <n v="40"/>
    <n v="5"/>
    <n v="2"/>
    <n v="1"/>
  </r>
  <r>
    <n v="3220"/>
    <n v="883854755"/>
    <s v="Game Cheats - Super-Mario Universe 2 Luigi Galaxy Starship Edition"/>
    <n v="45887488"/>
    <s v="USD"/>
    <n v="4.99"/>
    <n v="1"/>
    <x v="702"/>
    <n v="65"/>
    <n v="1"/>
    <n v="1"/>
    <n v="1"/>
    <s v="4+"/>
    <x v="0"/>
    <n v="43"/>
    <n v="3"/>
    <n v="1"/>
    <n v="1"/>
  </r>
  <r>
    <n v="3221"/>
    <n v="883882340"/>
    <m/>
    <n v="42018816"/>
    <s v="USD"/>
    <n v="0"/>
    <n v="0"/>
    <x v="197"/>
    <n v="0"/>
    <n v="0"/>
    <n v="0"/>
    <s v="2.4.8"/>
    <s v="4+"/>
    <x v="13"/>
    <n v="38"/>
    <n v="2"/>
    <n v="1"/>
    <n v="1"/>
  </r>
  <r>
    <n v="3222"/>
    <n v="883997728"/>
    <s v="Monty Python's The Ministry of Silly Walks"/>
    <n v="421027840"/>
    <s v="USD"/>
    <n v="1.99"/>
    <n v="1"/>
    <x v="2065"/>
    <n v="145"/>
    <n v="4"/>
    <n v="4.5"/>
    <s v="1.2.7"/>
    <s v="4+"/>
    <x v="0"/>
    <n v="38"/>
    <n v="2"/>
    <n v="1"/>
    <n v="1"/>
  </r>
  <r>
    <n v="3223"/>
    <n v="884009993"/>
    <s v="Lomotif Music Video Editor - Add Music &amp; Effects!"/>
    <n v="138831872"/>
    <s v="USD"/>
    <n v="0"/>
    <n v="0"/>
    <x v="2066"/>
    <n v="24"/>
    <n v="4"/>
    <n v="4"/>
    <s v="2.2.0"/>
    <s v="4+"/>
    <x v="14"/>
    <n v="37"/>
    <n v="5"/>
    <n v="20"/>
    <n v="1"/>
  </r>
  <r>
    <n v="3224"/>
    <n v="884023735"/>
    <s v="AT&amp;T Mobile Transfer - Free"/>
    <n v="26359808"/>
    <s v="USD"/>
    <n v="0"/>
    <n v="0"/>
    <x v="2067"/>
    <n v="86"/>
    <n v="4.5"/>
    <n v="5"/>
    <s v="3.4.3"/>
    <s v="4+"/>
    <x v="7"/>
    <n v="38"/>
    <n v="1"/>
    <n v="2"/>
    <n v="1"/>
  </r>
  <r>
    <n v="3225"/>
    <n v="884377252"/>
    <s v="Lucky Cactus"/>
    <n v="8708096"/>
    <s v="USD"/>
    <n v="9.99"/>
    <n v="1"/>
    <x v="957"/>
    <n v="378"/>
    <n v="3.5"/>
    <n v="3.5"/>
    <n v="1"/>
    <s v="4+"/>
    <x v="13"/>
    <n v="43"/>
    <n v="1"/>
    <n v="1"/>
    <n v="1"/>
  </r>
  <r>
    <n v="3227"/>
    <n v="884880797"/>
    <s v="Magic Tiles : Music Maker - Don't Touch the White"/>
    <n v="36531200"/>
    <s v="USD"/>
    <n v="0"/>
    <n v="0"/>
    <x v="2068"/>
    <n v="564"/>
    <n v="4.5"/>
    <n v="4.5"/>
    <n v="2.7"/>
    <s v="4+"/>
    <x v="0"/>
    <n v="37"/>
    <n v="5"/>
    <n v="1"/>
    <n v="1"/>
  </r>
  <r>
    <n v="3230"/>
    <n v="885271158"/>
    <s v="Adobe Photoshop Mix - Cut out, combine, create"/>
    <n v="202334208"/>
    <s v="USD"/>
    <n v="0"/>
    <n v="0"/>
    <x v="2069"/>
    <n v="87"/>
    <n v="4.5"/>
    <n v="4.5"/>
    <s v="2.7.1"/>
    <s v="4+"/>
    <x v="14"/>
    <n v="37"/>
    <n v="5"/>
    <n v="19"/>
    <n v="1"/>
  </r>
  <r>
    <n v="3232"/>
    <n v="885661130"/>
    <s v="Paradise Bay"/>
    <n v="322693120"/>
    <s v="USD"/>
    <n v="0"/>
    <n v="0"/>
    <x v="1579"/>
    <n v="404"/>
    <n v="4"/>
    <n v="4.5"/>
    <s v="2.5.0"/>
    <s v="4+"/>
    <x v="0"/>
    <n v="38"/>
    <n v="5"/>
    <n v="13"/>
    <n v="1"/>
  </r>
  <r>
    <n v="3233"/>
    <n v="885788690"/>
    <s v="Online Head Ball"/>
    <n v="111458304"/>
    <s v="USD"/>
    <n v="0"/>
    <n v="0"/>
    <x v="2070"/>
    <n v="6"/>
    <n v="4.5"/>
    <n v="4"/>
    <n v="18.97"/>
    <s v="4+"/>
    <x v="0"/>
    <n v="40"/>
    <n v="4"/>
    <n v="9"/>
    <n v="1"/>
  </r>
  <r>
    <n v="3234"/>
    <n v="885792725"/>
    <s v="THE KING OF FIGHTERS '98"/>
    <n v="131387392"/>
    <s v="USD"/>
    <n v="2.99"/>
    <n v="1"/>
    <x v="1377"/>
    <n v="401"/>
    <n v="4.5"/>
    <n v="4.5"/>
    <n v="1"/>
    <s v="12+"/>
    <x v="0"/>
    <n v="38"/>
    <n v="5"/>
    <n v="2"/>
    <n v="1"/>
  </r>
  <r>
    <n v="3235"/>
    <n v="885823239"/>
    <s v="Dungeon Hunter 5 - Multiplayer RPG on iOS"/>
    <n v="2288456704"/>
    <s v="USD"/>
    <n v="0"/>
    <n v="0"/>
    <x v="2071"/>
    <n v="62"/>
    <n v="4.5"/>
    <n v="4.5"/>
    <s v="2.8.2"/>
    <s v="12+"/>
    <x v="0"/>
    <n v="37"/>
    <n v="5"/>
    <n v="15"/>
    <n v="1"/>
  </r>
  <r>
    <n v="3236"/>
    <n v="886059850"/>
    <s v="Love Msg"/>
    <n v="9677824"/>
    <s v="USD"/>
    <n v="0.99"/>
    <n v="1"/>
    <x v="197"/>
    <n v="0"/>
    <n v="0"/>
    <n v="0"/>
    <n v="2.8"/>
    <s v="4+"/>
    <x v="9"/>
    <n v="37"/>
    <n v="0"/>
    <n v="3"/>
    <n v="1"/>
  </r>
  <r>
    <n v="3237"/>
    <n v="886103288"/>
    <s v="湔HD-剝擃皜豢鈭湔撟喳"/>
    <n v="115755008"/>
    <s v="USD"/>
    <n v="0"/>
    <n v="0"/>
    <x v="483"/>
    <n v="0"/>
    <n v="3.5"/>
    <n v="0"/>
    <s v="3.5.2"/>
    <s v="17+"/>
    <x v="13"/>
    <n v="24"/>
    <n v="5"/>
    <n v="2"/>
    <n v="1"/>
  </r>
  <r>
    <n v="3239"/>
    <n v="886212870"/>
    <s v="Blackwell 1: Legacy"/>
    <n v="317931520"/>
    <s v="USD"/>
    <n v="2.99"/>
    <n v="1"/>
    <x v="2072"/>
    <n v="42"/>
    <n v="4.5"/>
    <n v="4.5"/>
    <s v="1.7.0"/>
    <s v="12+"/>
    <x v="0"/>
    <n v="43"/>
    <n v="5"/>
    <n v="1"/>
    <n v="1"/>
  </r>
  <r>
    <n v="3240"/>
    <n v="886445756"/>
    <s v="Tubi TV - Watch Free Movies &amp; TV Shows"/>
    <n v="50238464"/>
    <s v="USD"/>
    <n v="0"/>
    <n v="0"/>
    <x v="2073"/>
    <n v="1"/>
    <n v="4"/>
    <n v="5"/>
    <s v="4.0.1"/>
    <s v="17+"/>
    <x v="13"/>
    <n v="37"/>
    <n v="5"/>
    <n v="1"/>
    <n v="1"/>
  </r>
  <r>
    <n v="3241"/>
    <n v="886564208"/>
    <s v="蝢蝏拇(銝)-繚瘚餈憭脣"/>
    <n v="108589056"/>
    <s v="USD"/>
    <n v="0.99"/>
    <n v="1"/>
    <x v="197"/>
    <n v="0"/>
    <n v="0"/>
    <n v="0"/>
    <s v="5.6.2"/>
    <s v="17+"/>
    <x v="12"/>
    <n v="38"/>
    <n v="0"/>
    <n v="2"/>
    <n v="1"/>
  </r>
  <r>
    <n v="3242"/>
    <n v="886565180"/>
    <s v="FRAMED"/>
    <n v="357446656"/>
    <s v="USD"/>
    <n v="3.99"/>
    <n v="1"/>
    <x v="2074"/>
    <n v="0"/>
    <n v="4.5"/>
    <n v="0"/>
    <n v="1.2"/>
    <s v="12+"/>
    <x v="0"/>
    <n v="38"/>
    <n v="5"/>
    <n v="12"/>
    <n v="1"/>
  </r>
  <r>
    <n v="3244"/>
    <n v="886666245"/>
    <s v="MultiCraft -- Survival Craft Build Sandbox Game"/>
    <n v="65483776"/>
    <s v="USD"/>
    <n v="0"/>
    <n v="0"/>
    <x v="2075"/>
    <n v="58"/>
    <n v="3.5"/>
    <n v="4"/>
    <n v="2.032"/>
    <s v="4+"/>
    <x v="0"/>
    <n v="37"/>
    <n v="5"/>
    <n v="11"/>
    <n v="1"/>
  </r>
  <r>
    <n v="3245"/>
    <n v="886697025"/>
    <s v="ArtPose Female Edition"/>
    <n v="151115776"/>
    <s v="USD"/>
    <n v="2.99"/>
    <n v="1"/>
    <x v="828"/>
    <n v="19"/>
    <n v="4"/>
    <n v="4"/>
    <n v="1.5"/>
    <s v="12+"/>
    <x v="4"/>
    <n v="40"/>
    <n v="4"/>
    <n v="1"/>
    <n v="1"/>
  </r>
  <r>
    <n v="3247"/>
    <n v="887153944"/>
    <s v="Pro Editor - Video Maker for FaceBook &amp; Youtube"/>
    <n v="53158912"/>
    <s v="USD"/>
    <n v="0"/>
    <n v="0"/>
    <x v="2076"/>
    <n v="1005"/>
    <n v="2.5"/>
    <n v="3"/>
    <n v="4.0999999999999996"/>
    <s v="9+"/>
    <x v="14"/>
    <n v="38"/>
    <n v="1"/>
    <n v="33"/>
    <n v="1"/>
  </r>
  <r>
    <n v="3248"/>
    <n v="887171753"/>
    <s v="WiFi亙緩ifi撖亙"/>
    <n v="41617408"/>
    <s v="USD"/>
    <n v="0"/>
    <n v="0"/>
    <x v="1416"/>
    <n v="72"/>
    <n v="4.5"/>
    <n v="4.5"/>
    <s v="5.1.6"/>
    <s v="4+"/>
    <x v="7"/>
    <n v="37"/>
    <n v="0"/>
    <n v="1"/>
    <n v="1"/>
  </r>
  <r>
    <n v="3251"/>
    <n v="887362336"/>
    <s v="RGB Express - Mini Truck Puzzle"/>
    <n v="37166080"/>
    <s v="USD"/>
    <n v="1.99"/>
    <n v="1"/>
    <x v="2077"/>
    <n v="209"/>
    <n v="4.5"/>
    <n v="4.5"/>
    <s v="1.4.1"/>
    <s v="4+"/>
    <x v="0"/>
    <n v="40"/>
    <n v="5"/>
    <n v="8"/>
    <n v="1"/>
  </r>
  <r>
    <n v="3252"/>
    <n v="887649233"/>
    <s v="Broken Age "/>
    <n v="2890245120"/>
    <s v="USD"/>
    <n v="4.99"/>
    <n v="1"/>
    <x v="2078"/>
    <n v="864"/>
    <n v="4.5"/>
    <n v="4.5"/>
    <s v="2.3.10"/>
    <s v="9+"/>
    <x v="0"/>
    <n v="39"/>
    <n v="5"/>
    <n v="6"/>
    <n v="1"/>
  </r>
  <r>
    <n v="3253"/>
    <n v="887910620"/>
    <s v="DelusionCreatureGacha"/>
    <n v="50221056"/>
    <s v="USD"/>
    <n v="0"/>
    <n v="0"/>
    <x v="831"/>
    <n v="1"/>
    <n v="5"/>
    <n v="5"/>
    <n v="1"/>
    <s v="4+"/>
    <x v="0"/>
    <n v="40"/>
    <n v="2"/>
    <n v="1"/>
    <n v="1"/>
  </r>
  <r>
    <n v="3254"/>
    <n v="887947640"/>
    <s v="CSR Racing 2"/>
    <n v="1944321024"/>
    <s v="USD"/>
    <n v="0"/>
    <n v="0"/>
    <x v="2079"/>
    <n v="2025"/>
    <n v="5"/>
    <n v="5"/>
    <s v="1.11.3"/>
    <s v="4+"/>
    <x v="0"/>
    <n v="37"/>
    <n v="5"/>
    <n v="11"/>
    <n v="1"/>
  </r>
  <r>
    <n v="3255"/>
    <n v="888104696"/>
    <s v="Diamond Quest!"/>
    <n v="177651712"/>
    <s v="USD"/>
    <n v="0"/>
    <n v="0"/>
    <x v="2080"/>
    <n v="911"/>
    <n v="4.5"/>
    <n v="4.5"/>
    <s v="1.3.2"/>
    <s v="4+"/>
    <x v="0"/>
    <n v="43"/>
    <n v="5"/>
    <n v="8"/>
    <n v="1"/>
  </r>
  <r>
    <n v="3258"/>
    <n v="888251661"/>
    <s v="Bee Brilliant"/>
    <n v="199310336"/>
    <s v="USD"/>
    <n v="0"/>
    <n v="0"/>
    <x v="2081"/>
    <n v="152"/>
    <n v="5"/>
    <n v="5"/>
    <s v="1.42.0"/>
    <s v="4+"/>
    <x v="0"/>
    <n v="38"/>
    <n v="5"/>
    <n v="30"/>
    <n v="1"/>
  </r>
  <r>
    <n v="3259"/>
    <n v="888382460"/>
    <s v="College Lacrosse 2014"/>
    <n v="128839680"/>
    <s v="USD"/>
    <n v="3.99"/>
    <n v="1"/>
    <x v="2082"/>
    <n v="0"/>
    <n v="4"/>
    <n v="0"/>
    <n v="1.2"/>
    <s v="4+"/>
    <x v="0"/>
    <n v="38"/>
    <n v="4"/>
    <n v="1"/>
    <n v="1"/>
  </r>
  <r>
    <n v="3263"/>
    <n v="888615473"/>
    <s v="LINE PokoPoko"/>
    <n v="287759360"/>
    <s v="USD"/>
    <n v="0"/>
    <n v="0"/>
    <x v="2083"/>
    <n v="1"/>
    <n v="4.5"/>
    <n v="5"/>
    <s v="1.4.5"/>
    <s v="4+"/>
    <x v="0"/>
    <n v="38"/>
    <n v="0"/>
    <n v="3"/>
    <n v="1"/>
  </r>
  <r>
    <n v="3264"/>
    <n v="888683802"/>
    <s v="Shades: A Simple Puzzle Game"/>
    <n v="44048384"/>
    <s v="USD"/>
    <n v="1.99"/>
    <n v="1"/>
    <x v="2084"/>
    <n v="447"/>
    <n v="4.5"/>
    <n v="4.5"/>
    <s v="1.3.1"/>
    <s v="4+"/>
    <x v="0"/>
    <n v="38"/>
    <n v="5"/>
    <n v="14"/>
    <n v="1"/>
  </r>
  <r>
    <n v="3265"/>
    <n v="888701288"/>
    <s v="Instaflash Pro"/>
    <n v="17196032"/>
    <s v="USD"/>
    <n v="4.99"/>
    <n v="1"/>
    <x v="321"/>
    <n v="79"/>
    <n v="5"/>
    <n v="5"/>
    <s v="4.0.1"/>
    <s v="4+"/>
    <x v="14"/>
    <n v="37"/>
    <n v="5"/>
    <n v="2"/>
    <n v="1"/>
  </r>
  <r>
    <n v="3266"/>
    <n v="888721616"/>
    <s v="La radio des enfants : Trop Fort !"/>
    <n v="52482048"/>
    <s v="USD"/>
    <n v="2.99"/>
    <n v="1"/>
    <x v="197"/>
    <n v="0"/>
    <n v="0"/>
    <n v="0"/>
    <n v="1.5"/>
    <s v="4+"/>
    <x v="13"/>
    <n v="40"/>
    <n v="2"/>
    <n v="1"/>
    <n v="1"/>
  </r>
  <r>
    <n v="3267"/>
    <n v="888988372"/>
    <s v="Offroad Legends 2"/>
    <n v="83378176"/>
    <s v="USD"/>
    <n v="0.99"/>
    <n v="1"/>
    <x v="2085"/>
    <n v="748"/>
    <n v="4.5"/>
    <n v="4.5"/>
    <s v="1.2.0"/>
    <s v="4+"/>
    <x v="0"/>
    <n v="39"/>
    <n v="5"/>
    <n v="26"/>
    <n v="1"/>
  </r>
  <r>
    <n v="3268"/>
    <n v="889704267"/>
    <s v="FALLMAN  Trampoline Action"/>
    <n v="53652480"/>
    <s v="USD"/>
    <n v="0"/>
    <n v="0"/>
    <x v="1343"/>
    <n v="100"/>
    <n v="4.5"/>
    <n v="4.5"/>
    <s v="1.2.1"/>
    <s v="9+"/>
    <x v="0"/>
    <n v="38"/>
    <n v="5"/>
    <n v="1"/>
    <n v="1"/>
  </r>
  <r>
    <n v="3269"/>
    <n v="889985763"/>
    <s v="FreeFlight Pro."/>
    <n v="226129920"/>
    <s v="USD"/>
    <n v="0"/>
    <n v="0"/>
    <x v="2086"/>
    <n v="0"/>
    <n v="3.5"/>
    <n v="0"/>
    <s v="4.3.9"/>
    <s v="4+"/>
    <x v="13"/>
    <n v="37"/>
    <n v="4"/>
    <n v="12"/>
    <n v="1"/>
  </r>
  <r>
    <n v="3270"/>
    <n v="890343394"/>
    <s v="Jurassic Life: Tyrannosaurus Rex Dinosaur Simulator"/>
    <n v="95854592"/>
    <s v="USD"/>
    <n v="0.99"/>
    <n v="1"/>
    <x v="2087"/>
    <n v="800"/>
    <n v="4.5"/>
    <n v="4.5"/>
    <n v="1.1000000000000001"/>
    <s v="9+"/>
    <x v="0"/>
    <n v="43"/>
    <n v="5"/>
    <n v="1"/>
    <n v="1"/>
  </r>
  <r>
    <n v="3271"/>
    <n v="890354109"/>
    <s v="MotiConnect Pro"/>
    <n v="23920640"/>
    <s v="USD"/>
    <n v="1.99"/>
    <n v="1"/>
    <x v="197"/>
    <n v="0"/>
    <n v="0"/>
    <n v="0"/>
    <s v="1.0.4"/>
    <s v="4+"/>
    <x v="12"/>
    <n v="24"/>
    <n v="1"/>
    <n v="3"/>
    <n v="1"/>
  </r>
  <r>
    <n v="3272"/>
    <n v="890358046"/>
    <s v="Touch Notation"/>
    <n v="121240576"/>
    <s v="USD"/>
    <n v="11.99"/>
    <n v="1"/>
    <x v="1728"/>
    <n v="1"/>
    <n v="4"/>
    <n v="5"/>
    <s v="1.1.001"/>
    <s v="4+"/>
    <x v="6"/>
    <n v="37"/>
    <n v="5"/>
    <n v="2"/>
    <n v="1"/>
  </r>
  <r>
    <n v="3273"/>
    <n v="890378044"/>
    <s v="Toy Blast"/>
    <n v="268521472"/>
    <s v="USD"/>
    <n v="0"/>
    <n v="0"/>
    <x v="2088"/>
    <n v="1321"/>
    <n v="4.5"/>
    <n v="4.5"/>
    <n v="3348"/>
    <s v="4+"/>
    <x v="0"/>
    <n v="38"/>
    <n v="5"/>
    <n v="1"/>
    <n v="1"/>
  </r>
  <r>
    <n v="3274"/>
    <n v="890390751"/>
    <s v="Soccer Star 2016 World Legend"/>
    <n v="328875008"/>
    <s v="USD"/>
    <n v="0"/>
    <n v="0"/>
    <x v="2089"/>
    <n v="4"/>
    <n v="4.5"/>
    <n v="4.5"/>
    <s v="3.2.16"/>
    <s v="12+"/>
    <x v="0"/>
    <n v="38"/>
    <n v="5"/>
    <n v="1"/>
    <n v="1"/>
  </r>
  <r>
    <n v="3276"/>
    <n v="890479211"/>
    <s v="Bio Inc. Platinum - Biomedical Plague"/>
    <n v="104038400"/>
    <s v="USD"/>
    <n v="2.99"/>
    <n v="1"/>
    <x v="2090"/>
    <n v="6"/>
    <n v="4.5"/>
    <n v="4.5"/>
    <n v="2.62"/>
    <s v="12+"/>
    <x v="0"/>
    <n v="40"/>
    <n v="5"/>
    <n v="7"/>
    <n v="1"/>
  </r>
  <r>
    <n v="3277"/>
    <n v="890530382"/>
    <s v="Cookie Monster's Challenge"/>
    <n v="53510144"/>
    <s v="USD"/>
    <n v="2.99"/>
    <n v="1"/>
    <x v="389"/>
    <n v="31"/>
    <n v="3.5"/>
    <n v="3.5"/>
    <n v="2"/>
    <s v="4+"/>
    <x v="16"/>
    <n v="24"/>
    <n v="5"/>
    <n v="1"/>
    <n v="1"/>
  </r>
  <r>
    <n v="3278"/>
    <n v="890722494"/>
    <s v="Instant X - Take instant-camera-like photo with double exposure and bulb mode"/>
    <n v="8614912"/>
    <s v="USD"/>
    <n v="0"/>
    <n v="0"/>
    <x v="197"/>
    <n v="0"/>
    <n v="0"/>
    <n v="0"/>
    <s v="1.0.4"/>
    <s v="4+"/>
    <x v="14"/>
    <n v="40"/>
    <n v="0"/>
    <n v="1"/>
    <n v="1"/>
  </r>
  <r>
    <n v="3279"/>
    <n v="890740165"/>
    <s v="Free Piano app by Yokee"/>
    <n v="73091072"/>
    <s v="USD"/>
    <n v="0"/>
    <n v="0"/>
    <x v="2091"/>
    <n v="1818"/>
    <n v="4.5"/>
    <n v="5"/>
    <s v="1.0.32"/>
    <s v="4+"/>
    <x v="6"/>
    <n v="38"/>
    <n v="5"/>
    <n v="18"/>
    <n v="1"/>
  </r>
  <r>
    <n v="3281"/>
    <n v="891132290"/>
    <s v="Simple Radio - Live AM &amp; FM Radio Stations"/>
    <n v="36992000"/>
    <s v="USD"/>
    <n v="0"/>
    <n v="0"/>
    <x v="2092"/>
    <n v="13"/>
    <n v="4.5"/>
    <n v="4.5"/>
    <s v="4.2.5"/>
    <s v="4+"/>
    <x v="6"/>
    <n v="37"/>
    <n v="5"/>
    <n v="3"/>
    <n v="1"/>
  </r>
  <r>
    <n v="3282"/>
    <n v="891192948"/>
    <s v="揣摰韐-憸撟游嗥擃噢12%"/>
    <n v="48109568"/>
    <s v="USD"/>
    <n v="0"/>
    <n v="0"/>
    <x v="561"/>
    <n v="0"/>
    <n v="4"/>
    <n v="0"/>
    <s v="4.8.0"/>
    <s v="17+"/>
    <x v="5"/>
    <n v="37"/>
    <n v="0"/>
    <n v="2"/>
    <n v="1"/>
  </r>
  <r>
    <n v="3283"/>
    <n v="891194610"/>
    <s v="Earn to Die 2"/>
    <n v="102755328"/>
    <s v="USD"/>
    <n v="1.99"/>
    <n v="1"/>
    <x v="2093"/>
    <n v="82"/>
    <n v="4.5"/>
    <n v="4.5"/>
    <n v="1.3"/>
    <s v="12+"/>
    <x v="0"/>
    <n v="39"/>
    <n v="5"/>
    <n v="14"/>
    <n v="1"/>
  </r>
  <r>
    <n v="3284"/>
    <n v="891280237"/>
    <s v="CollageKing pro - 2 in one (Two applications in one) create Photo and Video collage frame for instagram, vine"/>
    <n v="51412992"/>
    <s v="USD"/>
    <n v="1.99"/>
    <n v="1"/>
    <x v="1597"/>
    <n v="393"/>
    <n v="4"/>
    <n v="4"/>
    <n v="1.1000000000000001"/>
    <s v="4+"/>
    <x v="14"/>
    <n v="40"/>
    <n v="5"/>
    <n v="31"/>
    <n v="1"/>
  </r>
  <r>
    <n v="3285"/>
    <n v="891294826"/>
    <s v="8-BIT WATERSLIDE"/>
    <n v="98380800"/>
    <s v="USD"/>
    <n v="0"/>
    <n v="0"/>
    <x v="2094"/>
    <n v="13"/>
    <n v="4.5"/>
    <n v="3.5"/>
    <n v="1.0900000000000001"/>
    <s v="12+"/>
    <x v="0"/>
    <n v="38"/>
    <n v="3"/>
    <n v="1"/>
    <n v="1"/>
  </r>
  <r>
    <n v="3286"/>
    <n v="891362701"/>
    <s v="Galileo Offline Maps Pro"/>
    <n v="54066176"/>
    <s v="USD"/>
    <n v="3.99"/>
    <n v="1"/>
    <x v="2095"/>
    <n v="41"/>
    <n v="4.5"/>
    <n v="4.5"/>
    <s v="3.5.8"/>
    <s v="4+"/>
    <x v="8"/>
    <n v="37"/>
    <n v="5"/>
    <n v="12"/>
    <n v="1"/>
  </r>
  <r>
    <n v="3287"/>
    <n v="891448329"/>
    <s v="Model My Diet - Women - Weight Loss Motivation"/>
    <n v="45313024"/>
    <s v="USD"/>
    <n v="0"/>
    <n v="0"/>
    <x v="971"/>
    <n v="3"/>
    <n v="4"/>
    <n v="3.5"/>
    <n v="1.1200000000000001"/>
    <s v="4+"/>
    <x v="12"/>
    <n v="37"/>
    <n v="4"/>
    <n v="1"/>
    <n v="1"/>
  </r>
  <r>
    <n v="3288"/>
    <n v="891450541"/>
    <s v="PAW Patrol Rescue Run HD"/>
    <n v="452648960"/>
    <s v="USD"/>
    <n v="6.99"/>
    <n v="1"/>
    <x v="1929"/>
    <n v="23"/>
    <n v="3"/>
    <n v="2.5"/>
    <n v="3.1"/>
    <s v="4+"/>
    <x v="16"/>
    <n v="24"/>
    <n v="5"/>
    <n v="1"/>
    <n v="1"/>
  </r>
  <r>
    <n v="3289"/>
    <n v="891453663"/>
    <s v="PAW Patrol Rescue Run"/>
    <n v="452775936"/>
    <s v="USD"/>
    <n v="3.99"/>
    <n v="1"/>
    <x v="928"/>
    <n v="7"/>
    <n v="2"/>
    <n v="1.5"/>
    <n v="3.1"/>
    <s v="4+"/>
    <x v="16"/>
    <n v="40"/>
    <n v="0"/>
    <n v="1"/>
    <n v="1"/>
  </r>
  <r>
    <n v="3290"/>
    <n v="891528055"/>
    <s v="MTN"/>
    <n v="252547072"/>
    <s v="USD"/>
    <n v="0.99"/>
    <n v="1"/>
    <x v="2096"/>
    <n v="97"/>
    <n v="3"/>
    <n v="3"/>
    <n v="1.2"/>
    <s v="4+"/>
    <x v="0"/>
    <n v="40"/>
    <n v="4"/>
    <n v="1"/>
    <n v="1"/>
  </r>
  <r>
    <n v="3292"/>
    <n v="891596226"/>
    <s v="銵鳴銝-函韐Ｙ圈蝎暸"/>
    <n v="71386112"/>
    <s v="USD"/>
    <n v="0.99"/>
    <n v="1"/>
    <x v="698"/>
    <n v="0"/>
    <n v="3.5"/>
    <n v="0"/>
    <s v="4.0.2"/>
    <s v="4+"/>
    <x v="19"/>
    <n v="37"/>
    <n v="5"/>
    <n v="2"/>
    <n v="1"/>
  </r>
  <r>
    <n v="3294"/>
    <n v="891700302"/>
    <s v="BCM Surfing Game - World Surf Tour"/>
    <n v="188578816"/>
    <s v="USD"/>
    <n v="2.99"/>
    <n v="1"/>
    <x v="285"/>
    <n v="7"/>
    <n v="4"/>
    <n v="5"/>
    <n v="3.4"/>
    <s v="4+"/>
    <x v="0"/>
    <n v="38"/>
    <n v="5"/>
    <n v="1"/>
    <n v="1"/>
  </r>
  <r>
    <n v="3295"/>
    <n v="891755554"/>
    <s v="Sago Mini Toolbox"/>
    <n v="146458624"/>
    <s v="USD"/>
    <n v="2.99"/>
    <n v="1"/>
    <x v="702"/>
    <n v="6"/>
    <n v="3.5"/>
    <n v="4"/>
    <n v="1.7"/>
    <s v="4+"/>
    <x v="16"/>
    <n v="38"/>
    <n v="5"/>
    <n v="1"/>
    <n v="1"/>
  </r>
  <r>
    <n v="3296"/>
    <n v="892092770"/>
    <s v="Zombie Highway 2"/>
    <n v="154164224"/>
    <s v="USD"/>
    <n v="0"/>
    <n v="0"/>
    <x v="2097"/>
    <n v="2800"/>
    <n v="4.5"/>
    <n v="4.5"/>
    <s v="1.4.3"/>
    <s v="12+"/>
    <x v="0"/>
    <n v="38"/>
    <n v="5"/>
    <n v="1"/>
    <n v="1"/>
  </r>
  <r>
    <n v="3297"/>
    <n v="892279069"/>
    <s v="Star Walk 2 Night Sky Map: Watch Stars and Planets"/>
    <n v="239720448"/>
    <s v="USD"/>
    <n v="2.99"/>
    <n v="1"/>
    <x v="2098"/>
    <n v="91"/>
    <n v="4.5"/>
    <n v="4.5"/>
    <s v="2.3.8"/>
    <s v="4+"/>
    <x v="16"/>
    <n v="37"/>
    <n v="5"/>
    <n v="12"/>
    <n v="1"/>
  </r>
  <r>
    <n v="3298"/>
    <n v="892311054"/>
    <s v="360瘚-摰銝颯敹蝝Ｕ蟡"/>
    <n v="59220992"/>
    <s v="USD"/>
    <n v="0"/>
    <n v="0"/>
    <x v="698"/>
    <n v="0"/>
    <n v="2.5"/>
    <n v="0"/>
    <s v="4.0.4"/>
    <s v="17+"/>
    <x v="7"/>
    <n v="37"/>
    <n v="0"/>
    <n v="2"/>
    <n v="1"/>
  </r>
  <r>
    <n v="3299"/>
    <n v="892320294"/>
    <s v="Tactile Wars"/>
    <n v="592302080"/>
    <s v="USD"/>
    <n v="0"/>
    <n v="0"/>
    <x v="2099"/>
    <n v="459"/>
    <n v="3.5"/>
    <n v="4.5"/>
    <s v="1.6.2"/>
    <s v="9+"/>
    <x v="0"/>
    <n v="38"/>
    <n v="5"/>
    <n v="1"/>
    <n v="1"/>
  </r>
  <r>
    <n v="3300"/>
    <n v="892393815"/>
    <s v="Awesome Voice Recorder Pro - Mp3 Audio Recording"/>
    <n v="30080000"/>
    <s v="USD"/>
    <n v="4.99"/>
    <n v="1"/>
    <x v="294"/>
    <n v="54"/>
    <n v="4.5"/>
    <n v="4.5"/>
    <n v="6.1"/>
    <s v="4+"/>
    <x v="11"/>
    <n v="37"/>
    <n v="3"/>
    <n v="4"/>
    <n v="1"/>
  </r>
  <r>
    <n v="3301"/>
    <n v="892510181"/>
    <s v="Reflex Student"/>
    <n v="102887424"/>
    <s v="USD"/>
    <n v="0"/>
    <n v="0"/>
    <x v="2100"/>
    <n v="323"/>
    <n v="4"/>
    <n v="3.5"/>
    <s v="1.7.1"/>
    <s v="4+"/>
    <x v="16"/>
    <n v="24"/>
    <n v="5"/>
    <n v="3"/>
    <n v="1"/>
  </r>
  <r>
    <n v="3302"/>
    <n v="892521757"/>
    <s v="Premium Music Search"/>
    <n v="2158592"/>
    <s v="USD"/>
    <n v="4.99"/>
    <n v="1"/>
    <x v="887"/>
    <n v="81"/>
    <n v="2.5"/>
    <n v="2"/>
    <s v="1.3.5"/>
    <s v="4+"/>
    <x v="7"/>
    <n v="38"/>
    <n v="2"/>
    <n v="15"/>
    <n v="1"/>
  </r>
  <r>
    <n v="3303"/>
    <n v="892521917"/>
    <s v="Solitaire TriPeaks: Classic Card Game"/>
    <n v="149481472"/>
    <s v="USD"/>
    <n v="0"/>
    <n v="0"/>
    <x v="2101"/>
    <n v="442"/>
    <n v="4.5"/>
    <n v="4.5"/>
    <s v="3.8.1"/>
    <s v="4+"/>
    <x v="0"/>
    <n v="38"/>
    <n v="5"/>
    <n v="1"/>
    <n v="1"/>
  </r>
  <r>
    <n v="3304"/>
    <n v="892812659"/>
    <s v="80 Days"/>
    <n v="197683200"/>
    <s v="USD"/>
    <n v="4.99"/>
    <n v="1"/>
    <x v="2102"/>
    <n v="81"/>
    <n v="4.5"/>
    <n v="4.5"/>
    <n v="1.25"/>
    <s v="12+"/>
    <x v="0"/>
    <n v="39"/>
    <n v="5"/>
    <n v="1"/>
    <n v="1"/>
  </r>
  <r>
    <n v="3305"/>
    <n v="892955084"/>
    <s v="Mafia Mystery"/>
    <n v="24090624"/>
    <s v="USD"/>
    <n v="0"/>
    <n v="0"/>
    <x v="1987"/>
    <n v="24"/>
    <n v="4"/>
    <n v="4.5"/>
    <s v="2.1.2"/>
    <s v="4+"/>
    <x v="0"/>
    <n v="37"/>
    <n v="3"/>
    <n v="1"/>
    <n v="1"/>
  </r>
  <r>
    <n v="3309"/>
    <n v="893141226"/>
    <s v="Pumped BMX 2"/>
    <n v="98525184"/>
    <s v="USD"/>
    <n v="2.99"/>
    <n v="1"/>
    <x v="2103"/>
    <n v="1440"/>
    <n v="5"/>
    <n v="5"/>
    <n v="1"/>
    <s v="4+"/>
    <x v="0"/>
    <n v="38"/>
    <n v="5"/>
    <n v="1"/>
    <n v="1"/>
  </r>
  <r>
    <n v="3310"/>
    <n v="893194736"/>
    <s v="Kitty Powers' Matchmaker"/>
    <n v="198530048"/>
    <s v="USD"/>
    <n v="2.99"/>
    <n v="1"/>
    <x v="687"/>
    <n v="171"/>
    <n v="4.5"/>
    <n v="5"/>
    <s v="1.29.1"/>
    <s v="12+"/>
    <x v="0"/>
    <n v="37"/>
    <n v="5"/>
    <n v="1"/>
    <n v="1"/>
  </r>
  <r>
    <n v="3311"/>
    <n v="893372761"/>
    <s v="Deer Hunter 2017"/>
    <n v="253903872"/>
    <s v="USD"/>
    <n v="0"/>
    <n v="0"/>
    <x v="2104"/>
    <n v="422"/>
    <n v="4"/>
    <n v="4"/>
    <s v="4.1.0"/>
    <s v="17+"/>
    <x v="0"/>
    <n v="38"/>
    <n v="5"/>
    <n v="13"/>
    <n v="1"/>
  </r>
  <r>
    <n v="3312"/>
    <n v="893393414"/>
    <s v="Juice Jam"/>
    <n v="131652608"/>
    <s v="USD"/>
    <n v="0"/>
    <n v="0"/>
    <x v="2105"/>
    <n v="82"/>
    <n v="4.5"/>
    <n v="4.5"/>
    <s v="2.1.11"/>
    <s v="4+"/>
    <x v="0"/>
    <n v="37"/>
    <n v="5"/>
    <n v="19"/>
    <n v="1"/>
  </r>
  <r>
    <n v="3313"/>
    <n v="893448956"/>
    <s v="Tiny Guardians"/>
    <n v="457842688"/>
    <s v="USD"/>
    <n v="3.99"/>
    <n v="1"/>
    <x v="2106"/>
    <n v="221"/>
    <n v="4.5"/>
    <n v="4.5"/>
    <s v="1.1.1"/>
    <s v="9+"/>
    <x v="0"/>
    <n v="40"/>
    <n v="5"/>
    <n v="1"/>
    <n v="1"/>
  </r>
  <r>
    <n v="3314"/>
    <n v="893525571"/>
    <s v="Weather &amp; Radar Pro Ad-Free"/>
    <n v="87799808"/>
    <s v="USD"/>
    <n v="2.99"/>
    <n v="1"/>
    <x v="183"/>
    <n v="1"/>
    <n v="4"/>
    <n v="5"/>
    <s v="4.3.2"/>
    <s v="4+"/>
    <x v="2"/>
    <n v="37"/>
    <n v="3"/>
    <n v="21"/>
    <n v="1"/>
  </r>
  <r>
    <n v="3315"/>
    <n v="893677228"/>
    <s v="Plants vs. Zombies FREE HD"/>
    <n v="175163392"/>
    <s v="USD"/>
    <n v="0"/>
    <n v="0"/>
    <x v="2107"/>
    <n v="193"/>
    <n v="4.5"/>
    <n v="4.5"/>
    <n v="1.19"/>
    <s v="9+"/>
    <x v="0"/>
    <n v="24"/>
    <n v="5"/>
    <n v="5"/>
    <n v="1"/>
  </r>
  <r>
    <n v="3316"/>
    <n v="893918621"/>
    <s v="ATOK -交隤潦潦"/>
    <n v="87218176"/>
    <s v="USD"/>
    <n v="12.99"/>
    <n v="1"/>
    <x v="197"/>
    <n v="0"/>
    <n v="0"/>
    <n v="0"/>
    <s v="1.5.3"/>
    <s v="4+"/>
    <x v="7"/>
    <n v="37"/>
    <n v="5"/>
    <n v="1"/>
    <n v="1"/>
  </r>
  <r>
    <n v="3317"/>
    <n v="893927401"/>
    <s v="Toca Nature"/>
    <n v="156082176"/>
    <s v="USD"/>
    <n v="2.99"/>
    <n v="1"/>
    <x v="2108"/>
    <n v="105"/>
    <n v="4"/>
    <n v="4"/>
    <s v="1.0.2"/>
    <s v="4+"/>
    <x v="16"/>
    <n v="39"/>
    <n v="5"/>
    <n v="18"/>
    <n v="1"/>
  </r>
  <r>
    <n v="3318"/>
    <n v="893938765"/>
    <s v="Dentist Mania: Doctor X Crazy Clinic"/>
    <n v="95283200"/>
    <s v="USD"/>
    <n v="0"/>
    <n v="0"/>
    <x v="1558"/>
    <n v="59"/>
    <n v="3.5"/>
    <n v="4"/>
    <n v="1.7"/>
    <s v="4+"/>
    <x v="0"/>
    <n v="38"/>
    <n v="5"/>
    <n v="11"/>
    <n v="1"/>
  </r>
  <r>
    <n v="3319"/>
    <n v="893998740"/>
    <s v="Toast Girl"/>
    <n v="37017600"/>
    <s v="USD"/>
    <n v="0"/>
    <n v="0"/>
    <x v="1448"/>
    <n v="6"/>
    <n v="4.5"/>
    <n v="4.5"/>
    <s v="1.0.4"/>
    <s v="9+"/>
    <x v="0"/>
    <n v="38"/>
    <n v="4"/>
    <n v="16"/>
    <n v="1"/>
  </r>
  <r>
    <n v="3320"/>
    <n v="894022200"/>
    <s v="The Guides"/>
    <n v="45310976"/>
    <s v="USD"/>
    <n v="2.99"/>
    <n v="1"/>
    <x v="263"/>
    <n v="232"/>
    <n v="4.5"/>
    <n v="5"/>
    <n v="1.3"/>
    <s v="4+"/>
    <x v="0"/>
    <n v="40"/>
    <n v="5"/>
    <n v="1"/>
    <n v="1"/>
  </r>
  <r>
    <n v="3321"/>
    <n v="894225691"/>
    <s v="梁桀蔣 notepad Lite"/>
    <n v="73746432"/>
    <s v="USD"/>
    <n v="0"/>
    <n v="0"/>
    <x v="197"/>
    <n v="0"/>
    <n v="0"/>
    <n v="0"/>
    <s v="2.4.7"/>
    <s v="4+"/>
    <x v="14"/>
    <n v="38"/>
    <n v="0"/>
    <n v="1"/>
    <n v="1"/>
  </r>
  <r>
    <n v="3322"/>
    <n v="894342370"/>
    <s v="Plantera - Idle Farm Clicker"/>
    <n v="98745344"/>
    <s v="USD"/>
    <n v="0"/>
    <n v="0"/>
    <x v="2109"/>
    <n v="115"/>
    <n v="4.5"/>
    <n v="5"/>
    <n v="1.4"/>
    <s v="4+"/>
    <x v="0"/>
    <n v="38"/>
    <n v="5"/>
    <n v="12"/>
    <n v="1"/>
  </r>
  <r>
    <n v="3324"/>
    <n v="894918913"/>
    <s v="Wildlife Simulator: Wolf"/>
    <n v="97669120"/>
    <s v="USD"/>
    <n v="0.99"/>
    <n v="1"/>
    <x v="2110"/>
    <n v="911"/>
    <n v="4.5"/>
    <n v="4.5"/>
    <n v="2"/>
    <s v="9+"/>
    <x v="0"/>
    <n v="43"/>
    <n v="5"/>
    <n v="1"/>
    <n v="1"/>
  </r>
  <r>
    <n v="3325"/>
    <n v="894930703"/>
    <s v="Peel Smart Remote: TV guide &amp; Universal Remote"/>
    <n v="70322176"/>
    <s v="USD"/>
    <n v="0"/>
    <n v="0"/>
    <x v="2111"/>
    <n v="135"/>
    <n v="2.5"/>
    <n v="2"/>
    <s v="2.6.8"/>
    <s v="4+"/>
    <x v="7"/>
    <n v="37"/>
    <n v="0"/>
    <n v="16"/>
    <n v="1"/>
  </r>
  <r>
    <n v="3327"/>
    <n v="894991908"/>
    <s v="My Very Hungry Caterpillar"/>
    <n v="142159872"/>
    <s v="USD"/>
    <n v="3.99"/>
    <n v="1"/>
    <x v="1988"/>
    <n v="0"/>
    <n v="4.5"/>
    <n v="0"/>
    <s v="1.0.12"/>
    <s v="4+"/>
    <x v="16"/>
    <n v="37"/>
    <n v="5"/>
    <n v="13"/>
    <n v="1"/>
  </r>
  <r>
    <n v="3328"/>
    <n v="895361200"/>
    <s v="SmartFit - Wristband"/>
    <n v="17241088"/>
    <s v="USD"/>
    <n v="0"/>
    <n v="0"/>
    <x v="1442"/>
    <n v="57"/>
    <n v="2.5"/>
    <n v="3"/>
    <s v="2.3.4"/>
    <s v="4+"/>
    <x v="12"/>
    <n v="40"/>
    <n v="0"/>
    <n v="1"/>
    <n v="1"/>
  </r>
  <r>
    <n v="3329"/>
    <n v="895425891"/>
    <s v="Record by Under Armour, connects with UA HealthBox"/>
    <n v="226079744"/>
    <s v="USD"/>
    <n v="0"/>
    <n v="0"/>
    <x v="2112"/>
    <n v="425"/>
    <n v="4.5"/>
    <n v="4.5"/>
    <n v="3.17"/>
    <s v="12+"/>
    <x v="12"/>
    <n v="37"/>
    <n v="0"/>
    <n v="8"/>
    <n v="1"/>
  </r>
  <r>
    <n v="3330"/>
    <n v="895506023"/>
    <s v="Youmiam"/>
    <n v="93457408"/>
    <s v="USD"/>
    <n v="0"/>
    <n v="0"/>
    <x v="314"/>
    <n v="0"/>
    <n v="4"/>
    <n v="0"/>
    <s v="4.14.3"/>
    <s v="12+"/>
    <x v="18"/>
    <n v="37"/>
    <n v="5"/>
    <n v="5"/>
    <n v="1"/>
  </r>
  <r>
    <n v="3331"/>
    <n v="895670960"/>
    <s v="湧撣-典鈭銝蝏"/>
    <n v="1040563200"/>
    <s v="USD"/>
    <n v="0"/>
    <n v="0"/>
    <x v="2113"/>
    <n v="68"/>
    <n v="4.5"/>
    <n v="3"/>
    <s v="1.0.20"/>
    <s v="9+"/>
    <x v="0"/>
    <n v="37"/>
    <n v="5"/>
    <n v="1"/>
    <n v="1"/>
  </r>
  <r>
    <n v="3332"/>
    <n v="895682747"/>
    <s v="鈭砌-618典僑摨鈭粹憟賜兮"/>
    <n v="145532928"/>
    <s v="USD"/>
    <n v="0"/>
    <n v="0"/>
    <x v="872"/>
    <n v="1"/>
    <n v="3"/>
    <n v="5"/>
    <s v="4.1.0"/>
    <s v="17+"/>
    <x v="5"/>
    <n v="37"/>
    <n v="0"/>
    <n v="2"/>
    <n v="1"/>
  </r>
  <r>
    <n v="3334"/>
    <n v="895700579"/>
    <s v="憭批鞊 Online"/>
    <n v="187623424"/>
    <s v="USD"/>
    <n v="0"/>
    <n v="0"/>
    <x v="197"/>
    <n v="0"/>
    <n v="0"/>
    <n v="0"/>
    <s v="1.2.299"/>
    <s v="4+"/>
    <x v="0"/>
    <n v="40"/>
    <n v="5"/>
    <n v="1"/>
    <n v="1"/>
  </r>
  <r>
    <n v="3335"/>
    <n v="895761422"/>
    <s v="LINE Bubble 2"/>
    <n v="119820288"/>
    <s v="USD"/>
    <n v="0"/>
    <n v="0"/>
    <x v="2114"/>
    <n v="3"/>
    <n v="4.5"/>
    <n v="4.5"/>
    <s v="1.13.1"/>
    <s v="4+"/>
    <x v="0"/>
    <n v="38"/>
    <n v="5"/>
    <n v="5"/>
    <n v="1"/>
  </r>
  <r>
    <n v="3336"/>
    <n v="895875773"/>
    <s v="Halo: Spartan Assault"/>
    <n v="716275712"/>
    <s v="USD"/>
    <n v="2.99"/>
    <n v="1"/>
    <x v="2115"/>
    <n v="582"/>
    <n v="3.5"/>
    <n v="3"/>
    <s v="1.1.1"/>
    <s v="12+"/>
    <x v="0"/>
    <n v="37"/>
    <n v="5"/>
    <n v="0"/>
    <n v="1"/>
  </r>
  <r>
    <n v="3337"/>
    <n v="895913573"/>
    <s v="Papa's Wingeria HD"/>
    <n v="51105792"/>
    <s v="USD"/>
    <n v="2.99"/>
    <n v="1"/>
    <x v="1884"/>
    <n v="75"/>
    <n v="4.5"/>
    <n v="4.5"/>
    <s v="1.0.4"/>
    <s v="4+"/>
    <x v="0"/>
    <n v="24"/>
    <n v="5"/>
    <n v="1"/>
    <n v="1"/>
  </r>
  <r>
    <n v="3338"/>
    <n v="896112560"/>
    <s v="MARVEL Contest of Champions"/>
    <n v="868048896"/>
    <s v="USD"/>
    <n v="0"/>
    <n v="0"/>
    <x v="2116"/>
    <n v="299"/>
    <n v="4.5"/>
    <n v="4.5"/>
    <s v="13.1.0"/>
    <s v="12+"/>
    <x v="0"/>
    <n v="38"/>
    <n v="5"/>
    <n v="17"/>
    <n v="1"/>
  </r>
  <r>
    <n v="3339"/>
    <n v="896130944"/>
    <s v="Mercari: Shopping Marketplace to Buy &amp; Sell Stuff"/>
    <n v="72579072"/>
    <s v="USD"/>
    <n v="0"/>
    <n v="0"/>
    <x v="2117"/>
    <n v="215"/>
    <n v="4"/>
    <n v="3.5"/>
    <s v="4.2.0"/>
    <s v="4+"/>
    <x v="3"/>
    <n v="37"/>
    <n v="4"/>
    <n v="1"/>
    <n v="1"/>
  </r>
  <r>
    <n v="3340"/>
    <n v="896150306"/>
    <s v="恍⊿"/>
    <n v="64545792"/>
    <s v="USD"/>
    <n v="0"/>
    <n v="0"/>
    <x v="197"/>
    <n v="0"/>
    <n v="0"/>
    <n v="0"/>
    <s v="3.1.6"/>
    <s v="4+"/>
    <x v="10"/>
    <n v="37"/>
    <n v="5"/>
    <n v="1"/>
    <n v="1"/>
  </r>
  <r>
    <n v="3342"/>
    <n v="896890211"/>
    <s v="Remove Caption for Snapchat* Screenshots"/>
    <n v="41888768"/>
    <s v="USD"/>
    <n v="3.99"/>
    <n v="1"/>
    <x v="1508"/>
    <n v="46"/>
    <n v="3"/>
    <n v="4"/>
    <s v="3.1.3"/>
    <s v="4+"/>
    <x v="9"/>
    <n v="37"/>
    <n v="0"/>
    <n v="1"/>
    <n v="1"/>
  </r>
  <r>
    <n v="3344"/>
    <n v="897003024"/>
    <s v="Mail Master by NetEase"/>
    <n v="127514624"/>
    <s v="USD"/>
    <n v="0"/>
    <n v="0"/>
    <x v="638"/>
    <n v="1"/>
    <n v="4"/>
    <n v="5"/>
    <s v="5.5.2"/>
    <s v="4+"/>
    <x v="1"/>
    <n v="37"/>
    <n v="5"/>
    <n v="3"/>
    <n v="1"/>
  </r>
  <r>
    <n v="3346"/>
    <n v="897062509"/>
    <s v="Memorado Brain Training for Memory &amp; Mindfulness"/>
    <n v="149256192"/>
    <s v="USD"/>
    <n v="0"/>
    <n v="0"/>
    <x v="2118"/>
    <n v="108"/>
    <n v="5"/>
    <n v="5"/>
    <s v="5.1.0"/>
    <s v="4+"/>
    <x v="16"/>
    <n v="37"/>
    <n v="5"/>
    <n v="26"/>
    <n v="1"/>
  </r>
  <r>
    <n v="3347"/>
    <n v="897154382"/>
    <s v="Baby Airlines - Airport Adventures"/>
    <n v="106456064"/>
    <s v="USD"/>
    <n v="0"/>
    <n v="0"/>
    <x v="1227"/>
    <n v="11"/>
    <n v="3.5"/>
    <n v="3.5"/>
    <n v="2.5"/>
    <s v="4+"/>
    <x v="0"/>
    <n v="38"/>
    <n v="5"/>
    <n v="11"/>
    <n v="1"/>
  </r>
  <r>
    <n v="3348"/>
    <n v="897322501"/>
    <s v="蝞 撠郎嚗僑 for iPad"/>
    <n v="53571584"/>
    <s v="USD"/>
    <n v="2.99"/>
    <n v="1"/>
    <x v="197"/>
    <n v="0"/>
    <n v="0"/>
    <n v="0"/>
    <n v="1"/>
    <s v="4+"/>
    <x v="16"/>
    <n v="26"/>
    <n v="5"/>
    <n v="1"/>
    <n v="1"/>
  </r>
  <r>
    <n v="3349"/>
    <n v="897331650"/>
    <s v="蝞 撠郎嚗僑 for iPad"/>
    <n v="63221760"/>
    <s v="USD"/>
    <n v="2.99"/>
    <n v="1"/>
    <x v="197"/>
    <n v="0"/>
    <n v="0"/>
    <n v="0"/>
    <n v="1"/>
    <s v="4+"/>
    <x v="16"/>
    <n v="26"/>
    <n v="5"/>
    <n v="1"/>
    <n v="1"/>
  </r>
  <r>
    <n v="3350"/>
    <n v="897446215"/>
    <s v="Canva - Graphic Design &amp; Photo Editing"/>
    <n v="126391296"/>
    <s v="USD"/>
    <n v="0"/>
    <n v="0"/>
    <x v="2119"/>
    <n v="337"/>
    <n v="4.5"/>
    <n v="5"/>
    <s v="2.3.0"/>
    <s v="4+"/>
    <x v="14"/>
    <n v="37"/>
    <n v="5"/>
    <n v="17"/>
    <n v="1"/>
  </r>
  <r>
    <n v="3351"/>
    <n v="897447840"/>
    <s v="摰暹瘨瘨 -韏萎蜇憸誨閮"/>
    <n v="155480064"/>
    <s v="USD"/>
    <n v="0"/>
    <n v="0"/>
    <x v="1413"/>
    <n v="9"/>
    <n v="5"/>
    <n v="5"/>
    <s v="4.2.0"/>
    <s v="4+"/>
    <x v="0"/>
    <n v="40"/>
    <n v="5"/>
    <n v="1"/>
    <n v="1"/>
  </r>
  <r>
    <n v="3352"/>
    <n v="897544254"/>
    <s v="Seashine"/>
    <n v="250017792"/>
    <s v="USD"/>
    <n v="0"/>
    <n v="0"/>
    <x v="2120"/>
    <n v="33"/>
    <n v="4.5"/>
    <n v="5"/>
    <s v="1.2.0"/>
    <s v="9+"/>
    <x v="0"/>
    <n v="38"/>
    <n v="5"/>
    <n v="11"/>
    <n v="1"/>
  </r>
  <r>
    <n v="3354"/>
    <n v="897880328"/>
    <s v="EOPAN"/>
    <n v="34338816"/>
    <s v="USD"/>
    <n v="0"/>
    <n v="0"/>
    <x v="197"/>
    <n v="0"/>
    <n v="0"/>
    <n v="0"/>
    <s v="2.2.0"/>
    <s v="4+"/>
    <x v="14"/>
    <n v="37"/>
    <n v="1"/>
    <n v="2"/>
    <n v="1"/>
  </r>
  <r>
    <n v="3355"/>
    <n v="898040123"/>
    <s v="Wheel of Fortune: Game Show Word Puzzles"/>
    <n v="245901312"/>
    <s v="USD"/>
    <n v="0"/>
    <n v="0"/>
    <x v="2121"/>
    <n v="52"/>
    <n v="4.5"/>
    <n v="4.5"/>
    <n v="3.25"/>
    <s v="4+"/>
    <x v="0"/>
    <n v="38"/>
    <n v="5"/>
    <n v="1"/>
    <n v="1"/>
  </r>
  <r>
    <n v="3356"/>
    <n v="898245825"/>
    <s v="Omnistat - System Status &amp; Activity Monitor"/>
    <n v="4810752"/>
    <s v="USD"/>
    <n v="1.99"/>
    <n v="1"/>
    <x v="120"/>
    <n v="4"/>
    <n v="4"/>
    <n v="4.5"/>
    <s v="1.1.1"/>
    <s v="4+"/>
    <x v="7"/>
    <n v="37"/>
    <n v="5"/>
    <n v="6"/>
    <n v="1"/>
  </r>
  <r>
    <n v="3357"/>
    <n v="898346723"/>
    <s v="Color Keyboard Maker - Custom Themes &amp; Emoji"/>
    <n v="121268224"/>
    <s v="USD"/>
    <n v="1.99"/>
    <n v="1"/>
    <x v="1223"/>
    <n v="14"/>
    <n v="3.5"/>
    <n v="3.5"/>
    <s v="2.6.2"/>
    <s v="4+"/>
    <x v="7"/>
    <n v="37"/>
    <n v="1"/>
    <n v="7"/>
    <n v="1"/>
  </r>
  <r>
    <n v="3359"/>
    <n v="898611505"/>
    <s v="Fox Simulator"/>
    <n v="79949824"/>
    <s v="USD"/>
    <n v="1.99"/>
    <n v="1"/>
    <x v="1886"/>
    <n v="503"/>
    <n v="3.5"/>
    <n v="3.5"/>
    <n v="1"/>
    <s v="9+"/>
    <x v="0"/>
    <n v="43"/>
    <n v="5"/>
    <n v="1"/>
    <n v="1"/>
  </r>
  <r>
    <n v="3360"/>
    <n v="898688373"/>
    <s v="ContactsBook for iPad"/>
    <n v="2370560"/>
    <s v="USD"/>
    <n v="1.99"/>
    <n v="1"/>
    <x v="831"/>
    <n v="1"/>
    <n v="5"/>
    <n v="5"/>
    <n v="1.2"/>
    <s v="4+"/>
    <x v="7"/>
    <n v="24"/>
    <n v="5"/>
    <n v="2"/>
    <n v="1"/>
  </r>
  <r>
    <n v="3361"/>
    <n v="898788946"/>
    <s v="Clipstro - auto strobe motion video creator"/>
    <n v="25996288"/>
    <s v="USD"/>
    <n v="3.99"/>
    <n v="1"/>
    <x v="1413"/>
    <n v="0"/>
    <n v="3"/>
    <n v="0"/>
    <s v="3.1.5"/>
    <s v="4+"/>
    <x v="14"/>
    <n v="38"/>
    <n v="1"/>
    <n v="12"/>
    <n v="1"/>
  </r>
  <r>
    <n v="3362"/>
    <n v="898838405"/>
    <s v="Empires &amp; Allies"/>
    <n v="145223680"/>
    <s v="USD"/>
    <n v="0"/>
    <n v="0"/>
    <x v="2122"/>
    <n v="102"/>
    <n v="4.5"/>
    <n v="4"/>
    <s v="1.38.1012249"/>
    <s v="12+"/>
    <x v="0"/>
    <n v="38"/>
    <n v="5"/>
    <n v="13"/>
    <n v="1"/>
  </r>
  <r>
    <n v="3363"/>
    <n v="898968647"/>
    <s v="Call of Duty簧: Heroes"/>
    <n v="210842624"/>
    <s v="USD"/>
    <n v="0"/>
    <n v="0"/>
    <x v="2123"/>
    <n v="839"/>
    <n v="4.5"/>
    <n v="4.5"/>
    <s v="4.0.1"/>
    <s v="12+"/>
    <x v="0"/>
    <n v="38"/>
    <n v="5"/>
    <n v="7"/>
    <n v="1"/>
  </r>
  <r>
    <n v="3364"/>
    <n v="899003026"/>
    <s v="Colorburn - 1000 filters camera for photo &amp; video"/>
    <n v="39219200"/>
    <s v="USD"/>
    <n v="0.99"/>
    <n v="1"/>
    <x v="2124"/>
    <n v="53"/>
    <n v="4.5"/>
    <n v="4.5"/>
    <s v="3.0.1"/>
    <s v="4+"/>
    <x v="14"/>
    <n v="37"/>
    <n v="5"/>
    <n v="10"/>
    <n v="1"/>
  </r>
  <r>
    <n v="3366"/>
    <n v="899193797"/>
    <s v="Daniel Tiger's Grr-ific Feelings"/>
    <n v="678635520"/>
    <s v="USD"/>
    <n v="2.99"/>
    <n v="1"/>
    <x v="446"/>
    <n v="1"/>
    <n v="3.5"/>
    <n v="5"/>
    <n v="1.5"/>
    <s v="4+"/>
    <x v="16"/>
    <n v="24"/>
    <n v="5"/>
    <n v="1"/>
    <n v="1"/>
  </r>
  <r>
    <n v="3367"/>
    <n v="899247664"/>
    <s v="TestFlight"/>
    <n v="5558272"/>
    <s v="USD"/>
    <n v="0"/>
    <n v="0"/>
    <x v="2125"/>
    <n v="41"/>
    <n v="2.5"/>
    <n v="2"/>
    <n v="1.5"/>
    <s v="4+"/>
    <x v="7"/>
    <n v="37"/>
    <n v="1"/>
    <n v="1"/>
    <n v="1"/>
  </r>
  <r>
    <n v="3368"/>
    <n v="899277186"/>
    <s v="Trans4motor - Universal Engine Simulator"/>
    <n v="34856960"/>
    <s v="USD"/>
    <n v="2.99"/>
    <n v="1"/>
    <x v="184"/>
    <n v="15"/>
    <n v="4"/>
    <n v="4"/>
    <n v="2.1"/>
    <s v="4+"/>
    <x v="16"/>
    <n v="40"/>
    <n v="5"/>
    <n v="2"/>
    <n v="1"/>
  </r>
  <r>
    <n v="3369"/>
    <n v="899441948"/>
    <s v="Dr. Panda &amp; Toto's Treehouse"/>
    <n v="163213312"/>
    <s v="USD"/>
    <n v="3.99"/>
    <n v="1"/>
    <x v="2126"/>
    <n v="274"/>
    <n v="4.5"/>
    <n v="4.5"/>
    <n v="1.8"/>
    <s v="4+"/>
    <x v="13"/>
    <n v="40"/>
    <n v="5"/>
    <n v="21"/>
    <n v="1"/>
  </r>
  <r>
    <n v="3370"/>
    <n v="899515785"/>
    <s v="Snowball Fight : Mini Game With Worldwide Multiplayer"/>
    <n v="93380608"/>
    <s v="USD"/>
    <n v="0.99"/>
    <n v="1"/>
    <x v="2127"/>
    <n v="86"/>
    <n v="4"/>
    <n v="4"/>
    <n v="1.5"/>
    <s v="9+"/>
    <x v="0"/>
    <n v="43"/>
    <n v="5"/>
    <n v="1"/>
    <n v="1"/>
  </r>
  <r>
    <n v="3371"/>
    <n v="899538562"/>
    <s v="HONNE -祇踹扎&amp;Ｕ"/>
    <n v="61312000"/>
    <s v="USD"/>
    <n v="0"/>
    <n v="0"/>
    <x v="197"/>
    <n v="0"/>
    <n v="0"/>
    <n v="0"/>
    <s v="3.3.4"/>
    <s v="17+"/>
    <x v="9"/>
    <n v="37"/>
    <n v="0"/>
    <n v="1"/>
    <n v="1"/>
  </r>
  <r>
    <n v="3372"/>
    <n v="899593829"/>
    <s v="Eagle Simulator"/>
    <n v="84611072"/>
    <s v="USD"/>
    <n v="0.99"/>
    <n v="1"/>
    <x v="2128"/>
    <n v="1170"/>
    <n v="4"/>
    <n v="4"/>
    <n v="1"/>
    <s v="9+"/>
    <x v="0"/>
    <n v="43"/>
    <n v="5"/>
    <n v="1"/>
    <n v="1"/>
  </r>
  <r>
    <n v="3373"/>
    <n v="899606169"/>
    <s v="Bullet Boy"/>
    <n v="156652544"/>
    <s v="USD"/>
    <n v="0"/>
    <n v="0"/>
    <x v="2129"/>
    <n v="195"/>
    <n v="4.5"/>
    <n v="4.5"/>
    <s v="1.1.2"/>
    <s v="4+"/>
    <x v="0"/>
    <n v="38"/>
    <n v="5"/>
    <n v="1"/>
    <n v="1"/>
  </r>
  <r>
    <n v="3374"/>
    <n v="899709775"/>
    <s v="Elephant Simulator"/>
    <n v="97153024"/>
    <s v="USD"/>
    <n v="0.99"/>
    <n v="1"/>
    <x v="1427"/>
    <n v="181"/>
    <n v="4.5"/>
    <n v="4.5"/>
    <n v="1"/>
    <s v="9+"/>
    <x v="0"/>
    <n v="43"/>
    <n v="5"/>
    <n v="1"/>
    <n v="1"/>
  </r>
  <r>
    <n v="3376"/>
    <n v="899997582"/>
    <s v="Simeji - Japanese Keyboard with Emoticons"/>
    <n v="137239552"/>
    <s v="USD"/>
    <n v="0"/>
    <n v="0"/>
    <x v="575"/>
    <n v="0"/>
    <n v="4"/>
    <n v="0"/>
    <s v="5.8.1"/>
    <s v="4+"/>
    <x v="7"/>
    <n v="37"/>
    <n v="4"/>
    <n v="3"/>
    <n v="1"/>
  </r>
  <r>
    <n v="3377"/>
    <n v="900333528"/>
    <s v="iMacro - Diet, Weight and Food Score Tracker"/>
    <n v="36675584"/>
    <s v="USD"/>
    <n v="4.99"/>
    <n v="1"/>
    <x v="1181"/>
    <n v="160"/>
    <n v="4"/>
    <n v="4"/>
    <s v="3.1.2"/>
    <s v="4+"/>
    <x v="12"/>
    <n v="37"/>
    <n v="5"/>
    <n v="1"/>
    <n v="1"/>
  </r>
  <r>
    <n v="3378"/>
    <n v="900404152"/>
    <s v="Extreme Landings Pro"/>
    <n v="966167552"/>
    <s v="USD"/>
    <n v="29.99"/>
    <n v="1"/>
    <x v="2130"/>
    <n v="44"/>
    <n v="4.5"/>
    <n v="4.5"/>
    <s v="3.4.0"/>
    <s v="4+"/>
    <x v="0"/>
    <n v="38"/>
    <n v="5"/>
    <n v="8"/>
    <n v="1"/>
  </r>
  <r>
    <n v="3380"/>
    <n v="900721327"/>
    <s v="EA SPORTS UFC簧"/>
    <n v="985080832"/>
    <s v="USD"/>
    <n v="0"/>
    <n v="0"/>
    <x v="2131"/>
    <n v="408"/>
    <n v="4.5"/>
    <n v="4.5"/>
    <s v="1.9.3"/>
    <s v="12+"/>
    <x v="0"/>
    <n v="38"/>
    <n v="5"/>
    <n v="10"/>
    <n v="1"/>
  </r>
  <r>
    <n v="3381"/>
    <n v="900837187"/>
    <s v="U Compass ( North, South, East and West )"/>
    <n v="4199424"/>
    <s v="USD"/>
    <n v="0"/>
    <n v="0"/>
    <x v="197"/>
    <n v="0"/>
    <n v="0"/>
    <n v="0"/>
    <n v="2.7"/>
    <s v="4+"/>
    <x v="7"/>
    <n v="40"/>
    <n v="3"/>
    <n v="3"/>
    <n v="1"/>
  </r>
  <r>
    <n v="3383"/>
    <n v="901500107"/>
    <s v="Smart Baby Touch HD - Amazing sounds in toddler flashcards of animals, vehicles, musical instruments and much more"/>
    <n v="150765568"/>
    <s v="USD"/>
    <n v="2.99"/>
    <n v="1"/>
    <x v="273"/>
    <n v="236"/>
    <n v="4.5"/>
    <n v="4.5"/>
    <n v="2.5"/>
    <s v="4+"/>
    <x v="16"/>
    <n v="40"/>
    <n v="5"/>
    <n v="2"/>
    <n v="1"/>
  </r>
  <r>
    <n v="3384"/>
    <n v="901722848"/>
    <s v="Find my Fitbit - Finder app for lost fitbits"/>
    <n v="23547904"/>
    <s v="USD"/>
    <n v="5.99"/>
    <n v="1"/>
    <x v="1038"/>
    <n v="116"/>
    <n v="4"/>
    <n v="4.5"/>
    <s v="2.6.2"/>
    <s v="4+"/>
    <x v="12"/>
    <n v="37"/>
    <n v="5"/>
    <n v="1"/>
    <n v="1"/>
  </r>
  <r>
    <n v="3387"/>
    <n v="901787752"/>
    <s v="Knights of Pen &amp; Paper 2"/>
    <n v="441925632"/>
    <s v="USD"/>
    <n v="0"/>
    <n v="0"/>
    <x v="2132"/>
    <n v="37"/>
    <n v="4"/>
    <n v="3"/>
    <s v="2.5.59"/>
    <s v="12+"/>
    <x v="0"/>
    <n v="37"/>
    <n v="5"/>
    <n v="1"/>
    <n v="1"/>
  </r>
  <r>
    <n v="3388"/>
    <n v="901999406"/>
    <s v="The LEGO簧 Movie Video Game"/>
    <n v="1177923584"/>
    <s v="USD"/>
    <n v="4.99"/>
    <n v="1"/>
    <x v="2133"/>
    <n v="368"/>
    <n v="4"/>
    <n v="4"/>
    <n v="1.5"/>
    <s v="4+"/>
    <x v="0"/>
    <n v="38"/>
    <n v="5"/>
    <n v="1"/>
    <n v="1"/>
  </r>
  <r>
    <n v="3389"/>
    <n v="902026228"/>
    <s v="PNP 2016 Portable North PoleCreate Santa Videos"/>
    <n v="56075264"/>
    <s v="USD"/>
    <n v="0"/>
    <n v="0"/>
    <x v="2134"/>
    <n v="44"/>
    <n v="4.5"/>
    <n v="5"/>
    <s v="3.0.9"/>
    <s v="4+"/>
    <x v="13"/>
    <n v="37"/>
    <n v="4"/>
    <n v="6"/>
    <n v="1"/>
  </r>
  <r>
    <n v="3390"/>
    <n v="902062673"/>
    <s v="Desert Golfing"/>
    <n v="1259520"/>
    <s v="USD"/>
    <n v="1.99"/>
    <n v="1"/>
    <x v="2135"/>
    <n v="209"/>
    <n v="4.5"/>
    <n v="4.5"/>
    <n v="1.1200000000000001"/>
    <s v="4+"/>
    <x v="0"/>
    <n v="40"/>
    <n v="4"/>
    <n v="1"/>
    <n v="1"/>
  </r>
  <r>
    <n v="3392"/>
    <n v="902585800"/>
    <s v="Sofia the First Color and Play"/>
    <n v="335961088"/>
    <s v="USD"/>
    <n v="4.99"/>
    <n v="1"/>
    <x v="1944"/>
    <n v="7"/>
    <n v="3"/>
    <n v="4.5"/>
    <n v="1.4"/>
    <s v="4+"/>
    <x v="13"/>
    <n v="38"/>
    <n v="5"/>
    <n v="10"/>
    <n v="1"/>
  </r>
  <r>
    <n v="3393"/>
    <n v="902720170"/>
    <s v="Guess The Song - New music quiz!"/>
    <n v="43749376"/>
    <s v="USD"/>
    <n v="0"/>
    <n v="0"/>
    <x v="877"/>
    <n v="2938"/>
    <n v="4.5"/>
    <n v="4.5"/>
    <n v="1.03"/>
    <s v="4+"/>
    <x v="0"/>
    <n v="40"/>
    <n v="3"/>
    <n v="1"/>
    <n v="1"/>
  </r>
  <r>
    <n v="3395"/>
    <n v="903033050"/>
    <s v="Safari Simulator: Lion"/>
    <n v="88043520"/>
    <s v="USD"/>
    <n v="1.99"/>
    <n v="1"/>
    <x v="2136"/>
    <n v="391"/>
    <n v="4"/>
    <n v="4"/>
    <n v="1"/>
    <s v="9+"/>
    <x v="0"/>
    <n v="43"/>
    <n v="5"/>
    <n v="1"/>
    <n v="1"/>
  </r>
  <r>
    <n v="3396"/>
    <n v="903183877"/>
    <s v="Pako - Car Chase Simulator"/>
    <n v="166803456"/>
    <s v="USD"/>
    <n v="1.99"/>
    <n v="1"/>
    <x v="2137"/>
    <n v="194"/>
    <n v="4.5"/>
    <n v="4.5"/>
    <n v="1.18"/>
    <s v="9+"/>
    <x v="0"/>
    <n v="40"/>
    <n v="5"/>
    <n v="1"/>
    <n v="1"/>
  </r>
  <r>
    <n v="3398"/>
    <n v="903418970"/>
    <s v="My Newborn Baby - Mommy &amp; Baby Care"/>
    <n v="102180864"/>
    <s v="USD"/>
    <n v="0"/>
    <n v="0"/>
    <x v="1498"/>
    <n v="10"/>
    <n v="3.5"/>
    <n v="4"/>
    <n v="1.8"/>
    <s v="4+"/>
    <x v="0"/>
    <n v="38"/>
    <n v="5"/>
    <n v="11"/>
    <n v="1"/>
  </r>
  <r>
    <n v="3399"/>
    <n v="903799541"/>
    <s v="Free QR Code Reader &amp; Barcode Scanner for iPhone"/>
    <n v="5851136"/>
    <s v="USD"/>
    <n v="0"/>
    <n v="0"/>
    <x v="2138"/>
    <n v="1680"/>
    <n v="4.5"/>
    <n v="4.5"/>
    <n v="0.13"/>
    <s v="4+"/>
    <x v="7"/>
    <n v="38"/>
    <n v="5"/>
    <n v="16"/>
    <n v="1"/>
  </r>
  <r>
    <n v="3400"/>
    <n v="903911740"/>
    <s v="Forks Over Knives - Healthy Recipes &amp; Easy Meals"/>
    <n v="107174912"/>
    <s v="USD"/>
    <n v="4.99"/>
    <n v="1"/>
    <x v="2111"/>
    <n v="144"/>
    <n v="5"/>
    <n v="4.5"/>
    <n v="1.3"/>
    <s v="4+"/>
    <x v="18"/>
    <n v="37"/>
    <n v="0"/>
    <n v="1"/>
    <n v="1"/>
  </r>
  <r>
    <n v="3401"/>
    <n v="903954182"/>
    <s v="Prop Hunt"/>
    <n v="158244864"/>
    <s v="USD"/>
    <n v="0"/>
    <n v="0"/>
    <x v="2139"/>
    <n v="878"/>
    <n v="4"/>
    <n v="4"/>
    <s v="1.025b"/>
    <s v="9+"/>
    <x v="0"/>
    <n v="43"/>
    <n v="5"/>
    <n v="1"/>
    <n v="1"/>
  </r>
  <r>
    <n v="3402"/>
    <n v="904013027"/>
    <s v="Galaxy Trucker"/>
    <n v="187704320"/>
    <s v="USD"/>
    <n v="4.99"/>
    <n v="1"/>
    <x v="2140"/>
    <n v="12"/>
    <n v="5"/>
    <n v="5"/>
    <s v="2.2.13"/>
    <s v="9+"/>
    <x v="0"/>
    <n v="24"/>
    <n v="5"/>
    <n v="1"/>
    <n v="1"/>
  </r>
  <r>
    <n v="3403"/>
    <n v="904052407"/>
    <s v="Hopper - Predict, Watch &amp; Book Flights"/>
    <n v="96394240"/>
    <s v="USD"/>
    <n v="0"/>
    <n v="0"/>
    <x v="2141"/>
    <n v="88"/>
    <n v="4.5"/>
    <n v="4"/>
    <s v="3.6.3"/>
    <s v="4+"/>
    <x v="8"/>
    <n v="37"/>
    <n v="0"/>
    <n v="1"/>
    <n v="1"/>
  </r>
  <r>
    <n v="3405"/>
    <n v="904207373"/>
    <s v="Lines the Game"/>
    <n v="32642048"/>
    <s v="USD"/>
    <n v="2.99"/>
    <n v="1"/>
    <x v="2142"/>
    <n v="39"/>
    <n v="4.5"/>
    <n v="4.5"/>
    <s v="1.0.3"/>
    <s v="4+"/>
    <x v="0"/>
    <n v="43"/>
    <n v="5"/>
    <n v="1"/>
    <n v="1"/>
  </r>
  <r>
    <n v="3406"/>
    <n v="904209370"/>
    <s v="B612 - Trendy Filters, Selfiegenic Camera"/>
    <n v="81220608"/>
    <s v="USD"/>
    <n v="0"/>
    <n v="0"/>
    <x v="2143"/>
    <n v="207"/>
    <n v="4.5"/>
    <n v="4.5"/>
    <s v="5.5.1"/>
    <s v="4+"/>
    <x v="14"/>
    <n v="37"/>
    <n v="5"/>
    <n v="21"/>
    <n v="1"/>
  </r>
  <r>
    <n v="3407"/>
    <n v="904223061"/>
    <s v="Troll Face Quest Video Memes"/>
    <n v="61993984"/>
    <s v="USD"/>
    <n v="0"/>
    <n v="0"/>
    <x v="2144"/>
    <n v="2736"/>
    <n v="4.5"/>
    <n v="4.5"/>
    <s v="1.3.0"/>
    <s v="12+"/>
    <x v="0"/>
    <n v="38"/>
    <n v="5"/>
    <n v="16"/>
    <n v="1"/>
  </r>
  <r>
    <n v="3408"/>
    <n v="904239552"/>
    <s v="Hero Simulator: clicker game and idle adventure"/>
    <n v="44328960"/>
    <s v="USD"/>
    <n v="0"/>
    <n v="0"/>
    <x v="2145"/>
    <n v="57"/>
    <n v="4"/>
    <n v="4"/>
    <s v="1.7.4"/>
    <s v="4+"/>
    <x v="0"/>
    <n v="37"/>
    <n v="5"/>
    <n v="1"/>
    <n v="1"/>
  </r>
  <r>
    <n v="3409"/>
    <n v="904278510"/>
    <s v="Hitman Sniper"/>
    <n v="1156409344"/>
    <s v="USD"/>
    <n v="0.99"/>
    <n v="1"/>
    <x v="2146"/>
    <n v="41"/>
    <n v="4.5"/>
    <n v="4.5"/>
    <s v="2.1.12"/>
    <s v="17+"/>
    <x v="0"/>
    <n v="37"/>
    <n v="4"/>
    <n v="11"/>
    <n v="1"/>
  </r>
  <r>
    <n v="3410"/>
    <n v="904418768"/>
    <s v="Google Street View"/>
    <n v="95927296"/>
    <s v="USD"/>
    <n v="0"/>
    <n v="0"/>
    <x v="2147"/>
    <n v="48"/>
    <n v="4"/>
    <n v="4"/>
    <s v="2.9.0"/>
    <s v="4+"/>
    <x v="8"/>
    <n v="37"/>
    <n v="0"/>
    <n v="32"/>
    <n v="1"/>
  </r>
  <r>
    <n v="3411"/>
    <n v="904481505"/>
    <s v="Wildlife Simulator: Shark"/>
    <n v="79527936"/>
    <s v="USD"/>
    <n v="1.99"/>
    <n v="1"/>
    <x v="2148"/>
    <n v="369"/>
    <n v="3.5"/>
    <n v="3.5"/>
    <n v="1"/>
    <s v="9+"/>
    <x v="0"/>
    <n v="43"/>
    <n v="5"/>
    <n v="1"/>
    <n v="1"/>
  </r>
  <r>
    <n v="3412"/>
    <n v="904737541"/>
    <s v="Kingdom Rush Origins HD"/>
    <n v="567183360"/>
    <s v="USD"/>
    <n v="4.99"/>
    <n v="1"/>
    <x v="2149"/>
    <n v="864"/>
    <n v="5"/>
    <n v="4.5"/>
    <s v="1.8.2"/>
    <s v="9+"/>
    <x v="0"/>
    <n v="24"/>
    <n v="5"/>
    <n v="1"/>
    <n v="1"/>
  </r>
  <r>
    <n v="3413"/>
    <n v="904737816"/>
    <s v="Kingdom Rush Origins"/>
    <n v="278003712"/>
    <s v="USD"/>
    <n v="2.99"/>
    <n v="1"/>
    <x v="2150"/>
    <n v="796"/>
    <n v="5"/>
    <n v="5"/>
    <s v="1.8.2"/>
    <s v="9+"/>
    <x v="0"/>
    <n v="38"/>
    <n v="0"/>
    <n v="1"/>
    <n v="1"/>
  </r>
  <r>
    <n v="3415"/>
    <n v="904923517"/>
    <s v="Time tracker and Invoice - TimeTrack"/>
    <n v="52760576"/>
    <s v="USD"/>
    <n v="2.99"/>
    <n v="1"/>
    <x v="449"/>
    <n v="5"/>
    <n v="4.5"/>
    <n v="5"/>
    <s v="4.0.1"/>
    <s v="4+"/>
    <x v="11"/>
    <n v="37"/>
    <n v="5"/>
    <n v="9"/>
    <n v="1"/>
  </r>
  <r>
    <n v="3416"/>
    <n v="904940613"/>
    <s v=" -氬- ⊥准怒研喋脯RPG"/>
    <n v="43892736"/>
    <s v="USD"/>
    <n v="0"/>
    <n v="0"/>
    <x v="197"/>
    <n v="0"/>
    <n v="0"/>
    <n v="0"/>
    <s v="1.0.2"/>
    <s v="9+"/>
    <x v="0"/>
    <n v="40"/>
    <n v="5"/>
    <n v="1"/>
    <n v="1"/>
  </r>
  <r>
    <n v="3417"/>
    <n v="905060486"/>
    <s v="Inbox by Gmail"/>
    <n v="219122688"/>
    <s v="USD"/>
    <n v="0"/>
    <n v="0"/>
    <x v="2151"/>
    <n v="373"/>
    <n v="4.5"/>
    <n v="4.5"/>
    <s v="1.3.170423"/>
    <s v="4+"/>
    <x v="1"/>
    <n v="37"/>
    <n v="4"/>
    <n v="63"/>
    <n v="1"/>
  </r>
  <r>
    <n v="3418"/>
    <n v="905121703"/>
    <s v="Sir Match-a-Lot  Match 3 Puzzle Game"/>
    <n v="125194240"/>
    <s v="USD"/>
    <n v="0"/>
    <n v="0"/>
    <x v="2152"/>
    <n v="116"/>
    <n v="4.5"/>
    <n v="4.5"/>
    <s v="1.15.0"/>
    <s v="9+"/>
    <x v="0"/>
    <n v="37"/>
    <n v="5"/>
    <n v="10"/>
    <n v="1"/>
  </r>
  <r>
    <n v="3419"/>
    <n v="905488045"/>
    <s v="Goblin Sword"/>
    <n v="34040832"/>
    <s v="USD"/>
    <n v="1.99"/>
    <n v="1"/>
    <x v="2153"/>
    <n v="306"/>
    <n v="4.5"/>
    <n v="4.5"/>
    <s v="2.5.2"/>
    <s v="9+"/>
    <x v="0"/>
    <n v="40"/>
    <n v="5"/>
    <n v="4"/>
    <n v="1"/>
  </r>
  <r>
    <n v="3420"/>
    <n v="905729701"/>
    <s v="Jurassic Life: Velociraptor Dinosaur Simulator"/>
    <n v="92622848"/>
    <s v="USD"/>
    <n v="0.99"/>
    <n v="1"/>
    <x v="2154"/>
    <n v="401"/>
    <n v="4.5"/>
    <n v="4.5"/>
    <n v="1.1000000000000001"/>
    <s v="9+"/>
    <x v="0"/>
    <n v="43"/>
    <n v="5"/>
    <n v="1"/>
    <n v="1"/>
  </r>
  <r>
    <n v="3422"/>
    <n v="905852173"/>
    <s v="aa"/>
    <n v="11337728"/>
    <s v="USD"/>
    <n v="0"/>
    <n v="0"/>
    <x v="2155"/>
    <n v="112"/>
    <n v="4.5"/>
    <n v="4"/>
    <s v="1.5.3"/>
    <s v="4+"/>
    <x v="0"/>
    <n v="37"/>
    <n v="4"/>
    <n v="1"/>
    <n v="1"/>
  </r>
  <r>
    <n v="3423"/>
    <n v="905921908"/>
    <s v="Daddy Long Legs"/>
    <n v="87174144"/>
    <s v="USD"/>
    <n v="0"/>
    <n v="0"/>
    <x v="2156"/>
    <n v="55"/>
    <n v="4.5"/>
    <n v="4.5"/>
    <s v="3.12.0"/>
    <s v="4+"/>
    <x v="0"/>
    <n v="38"/>
    <n v="5"/>
    <n v="1"/>
    <n v="1"/>
  </r>
  <r>
    <n v="3424"/>
    <n v="905922947"/>
    <s v="Fragment's Note -After Stories-"/>
    <n v="569876480"/>
    <s v="USD"/>
    <n v="2.99"/>
    <n v="1"/>
    <x v="197"/>
    <n v="0"/>
    <n v="0"/>
    <n v="0"/>
    <s v="1.0.2"/>
    <s v="4+"/>
    <x v="0"/>
    <n v="40"/>
    <n v="5"/>
    <n v="1"/>
    <n v="1"/>
  </r>
  <r>
    <n v="3425"/>
    <n v="905995602"/>
    <s v="Easy Lock Pro - Lock Screen Wallpaper"/>
    <n v="41463808"/>
    <s v="USD"/>
    <n v="2.99"/>
    <n v="1"/>
    <x v="2157"/>
    <n v="156"/>
    <n v="4.5"/>
    <n v="3.5"/>
    <n v="2"/>
    <s v="4+"/>
    <x v="14"/>
    <n v="38"/>
    <n v="0"/>
    <n v="1"/>
    <n v="1"/>
  </r>
  <r>
    <n v="3427"/>
    <n v="906287108"/>
    <s v="Monster Strike"/>
    <n v="122131456"/>
    <s v="USD"/>
    <n v="0"/>
    <n v="0"/>
    <x v="2158"/>
    <n v="32"/>
    <n v="3.5"/>
    <n v="4"/>
    <s v="8.2.3"/>
    <s v="4+"/>
    <x v="0"/>
    <n v="37"/>
    <n v="5"/>
    <n v="3"/>
    <n v="1"/>
  </r>
  <r>
    <n v="3429"/>
    <n v="906388170"/>
    <s v="StageCameraPro - Manners video and photo"/>
    <n v="3661824"/>
    <s v="USD"/>
    <n v="1.99"/>
    <n v="1"/>
    <x v="197"/>
    <n v="0"/>
    <n v="0"/>
    <n v="0"/>
    <s v="2.5.0"/>
    <s v="4+"/>
    <x v="14"/>
    <n v="35"/>
    <n v="0"/>
    <n v="2"/>
    <n v="1"/>
  </r>
  <r>
    <n v="3433"/>
    <n v="906681058"/>
    <s v="vente-privee"/>
    <n v="103776256"/>
    <s v="USD"/>
    <n v="0"/>
    <n v="0"/>
    <x v="197"/>
    <n v="0"/>
    <n v="0"/>
    <n v="0"/>
    <s v="2.9.3"/>
    <s v="12+"/>
    <x v="3"/>
    <n v="37"/>
    <n v="4"/>
    <n v="6"/>
    <n v="1"/>
  </r>
  <r>
    <n v="3434"/>
    <n v="906826053"/>
    <s v="Ember"/>
    <n v="2796380160"/>
    <s v="USD"/>
    <n v="9.99"/>
    <n v="1"/>
    <x v="2159"/>
    <n v="35"/>
    <n v="4"/>
    <n v="4"/>
    <n v="1.0429999999999999"/>
    <s v="9+"/>
    <x v="0"/>
    <n v="25"/>
    <n v="5"/>
    <n v="1"/>
    <n v="1"/>
  </r>
  <r>
    <n v="3436"/>
    <n v="906936224"/>
    <s v="敹怎瞍怎"/>
    <n v="63058944"/>
    <s v="USD"/>
    <n v="0"/>
    <n v="0"/>
    <x v="2160"/>
    <n v="225"/>
    <n v="5"/>
    <n v="5"/>
    <s v="4.1.1"/>
    <s v="17+"/>
    <x v="20"/>
    <n v="38"/>
    <n v="4"/>
    <n v="2"/>
    <n v="1"/>
  </r>
  <r>
    <n v="3437"/>
    <n v="906995758"/>
    <s v="撠-銝剖摮行扳憸銝葬"/>
    <n v="77407232"/>
    <s v="USD"/>
    <n v="0"/>
    <n v="0"/>
    <x v="532"/>
    <n v="0"/>
    <n v="4.5"/>
    <n v="0"/>
    <s v="5.4.0"/>
    <s v="4+"/>
    <x v="16"/>
    <n v="37"/>
    <n v="0"/>
    <n v="1"/>
    <n v="1"/>
  </r>
  <r>
    <n v="3438"/>
    <n v="907002334"/>
    <s v="鞊"/>
    <n v="109557760"/>
    <s v="USD"/>
    <n v="0"/>
    <n v="0"/>
    <x v="1884"/>
    <n v="0"/>
    <n v="3.5"/>
    <n v="0"/>
    <s v="4.18.1"/>
    <s v="12+"/>
    <x v="9"/>
    <n v="37"/>
    <n v="5"/>
    <n v="2"/>
    <n v="1"/>
  </r>
  <r>
    <n v="3439"/>
    <n v="907159478"/>
    <s v="Cycloramic for iPhone SE/5/5S"/>
    <n v="24351744"/>
    <s v="USD"/>
    <n v="1.99"/>
    <n v="1"/>
    <x v="1110"/>
    <n v="6"/>
    <n v="2.5"/>
    <n v="2"/>
    <n v="2.0299999999999998"/>
    <s v="4+"/>
    <x v="14"/>
    <n v="37"/>
    <n v="3"/>
    <n v="11"/>
    <n v="1"/>
  </r>
  <r>
    <n v="3440"/>
    <n v="907174449"/>
    <s v="Blaze and the Monster Machines - Racing Game HD"/>
    <n v="532379648"/>
    <s v="USD"/>
    <n v="6.99"/>
    <n v="1"/>
    <x v="2161"/>
    <n v="10"/>
    <n v="3"/>
    <n v="3.5"/>
    <n v="6"/>
    <s v="4+"/>
    <x v="16"/>
    <n v="24"/>
    <n v="5"/>
    <n v="1"/>
    <n v="1"/>
  </r>
  <r>
    <n v="3441"/>
    <n v="907210971"/>
    <s v="Blaze and the Monster Machines - Racing Game"/>
    <n v="532707328"/>
    <s v="USD"/>
    <n v="3.99"/>
    <n v="1"/>
    <x v="1455"/>
    <n v="1"/>
    <n v="2.5"/>
    <n v="3"/>
    <n v="6"/>
    <s v="4+"/>
    <x v="16"/>
    <n v="38"/>
    <n v="0"/>
    <n v="1"/>
    <n v="1"/>
  </r>
  <r>
    <n v="3442"/>
    <n v="907239855"/>
    <s v="Run!!!"/>
    <n v="75441152"/>
    <s v="USD"/>
    <n v="0"/>
    <n v="0"/>
    <x v="2162"/>
    <n v="1134"/>
    <n v="4.5"/>
    <n v="4.5"/>
    <s v="1.11.4"/>
    <s v="4+"/>
    <x v="0"/>
    <n v="37"/>
    <n v="5"/>
    <n v="1"/>
    <n v="1"/>
  </r>
  <r>
    <n v="3445"/>
    <n v="907405413"/>
    <s v="Video &amp; TV Cast for Chromecast: Best Browser to cast and stream webvideos and local videos on TV &amp; Displays"/>
    <n v="9646080"/>
    <s v="USD"/>
    <n v="0"/>
    <n v="0"/>
    <x v="2163"/>
    <n v="4694"/>
    <n v="4"/>
    <n v="4"/>
    <n v="1.8"/>
    <s v="17+"/>
    <x v="14"/>
    <n v="38"/>
    <n v="5"/>
    <n v="1"/>
    <n v="1"/>
  </r>
  <r>
    <n v="3446"/>
    <n v="907407546"/>
    <s v="MLB Manager 2016"/>
    <n v="180300800"/>
    <s v="USD"/>
    <n v="4.99"/>
    <n v="1"/>
    <x v="2164"/>
    <n v="160"/>
    <n v="4"/>
    <n v="4"/>
    <s v="6.1.23"/>
    <s v="12+"/>
    <x v="0"/>
    <n v="37"/>
    <n v="5"/>
    <n v="1"/>
    <n v="1"/>
  </r>
  <r>
    <n v="3447"/>
    <n v="907470416"/>
    <s v="Paper Girl - Morning Madness Adventures"/>
    <n v="94368768"/>
    <s v="USD"/>
    <n v="0"/>
    <n v="0"/>
    <x v="734"/>
    <n v="33"/>
    <n v="3.5"/>
    <n v="3"/>
    <n v="1.7"/>
    <s v="4+"/>
    <x v="0"/>
    <n v="38"/>
    <n v="5"/>
    <n v="11"/>
    <n v="1"/>
  </r>
  <r>
    <n v="3448"/>
    <n v="907759227"/>
    <s v="Star Walk for Kids: Learning Astronomy and Space"/>
    <n v="171140096"/>
    <s v="USD"/>
    <n v="2.99"/>
    <n v="1"/>
    <x v="1370"/>
    <n v="0"/>
    <n v="3.5"/>
    <n v="0"/>
    <s v="2.0.4"/>
    <s v="4+"/>
    <x v="16"/>
    <n v="37"/>
    <n v="5"/>
    <n v="11"/>
    <n v="1"/>
  </r>
  <r>
    <n v="3449"/>
    <n v="908071717"/>
    <s v="Show My Homework"/>
    <n v="83624960"/>
    <s v="USD"/>
    <n v="0"/>
    <n v="0"/>
    <x v="423"/>
    <n v="0"/>
    <n v="3.5"/>
    <n v="0"/>
    <s v="3.7.2"/>
    <s v="4+"/>
    <x v="16"/>
    <n v="37"/>
    <n v="5"/>
    <n v="1"/>
    <n v="1"/>
  </r>
  <r>
    <n v="3450"/>
    <n v="908073488"/>
    <s v="The Ensign"/>
    <n v="15657984"/>
    <s v="USD"/>
    <n v="0.99"/>
    <n v="1"/>
    <x v="1800"/>
    <n v="177"/>
    <n v="4.5"/>
    <n v="4.5"/>
    <n v="1.55"/>
    <s v="12+"/>
    <x v="0"/>
    <n v="38"/>
    <n v="1"/>
    <n v="1"/>
    <n v="1"/>
  </r>
  <r>
    <n v="3452"/>
    <n v="908384544"/>
    <s v="Witches' Legacy: Hunter and the Hunted HD - Hidden Objects, Adventure &amp; Magic (Full)"/>
    <n v="1612120064"/>
    <s v="USD"/>
    <n v="6.99"/>
    <n v="1"/>
    <x v="1728"/>
    <n v="18"/>
    <n v="4.5"/>
    <n v="4.5"/>
    <s v="1.0.2"/>
    <s v="9+"/>
    <x v="0"/>
    <n v="24"/>
    <n v="5"/>
    <n v="5"/>
    <n v="1"/>
  </r>
  <r>
    <n v="3453"/>
    <n v="908456072"/>
    <s v="Fireboy &amp; Watergirl 2 - The Forest Temple"/>
    <n v="51855360"/>
    <s v="USD"/>
    <n v="0.99"/>
    <n v="1"/>
    <x v="1455"/>
    <n v="56"/>
    <n v="2"/>
    <n v="2"/>
    <n v="1"/>
    <s v="4+"/>
    <x v="0"/>
    <n v="38"/>
    <n v="5"/>
    <n v="1"/>
    <n v="1"/>
  </r>
  <r>
    <n v="3454"/>
    <n v="908511009"/>
    <s v="Wildlife Simulator: Crocodile"/>
    <n v="86482944"/>
    <s v="USD"/>
    <n v="1.99"/>
    <n v="1"/>
    <x v="1338"/>
    <n v="333"/>
    <n v="4.5"/>
    <n v="4.5"/>
    <n v="1"/>
    <s v="9+"/>
    <x v="0"/>
    <n v="43"/>
    <n v="5"/>
    <n v="1"/>
    <n v="1"/>
  </r>
  <r>
    <n v="3455"/>
    <n v="908519492"/>
    <s v="Swift Playgrounds"/>
    <n v="254489600"/>
    <s v="USD"/>
    <n v="0"/>
    <n v="0"/>
    <x v="2165"/>
    <n v="59"/>
    <n v="4"/>
    <n v="3.5"/>
    <n v="1.2"/>
    <s v="4+"/>
    <x v="16"/>
    <n v="16"/>
    <n v="5"/>
    <n v="6"/>
    <n v="1"/>
  </r>
  <r>
    <n v="3457"/>
    <n v="908842747"/>
    <s v="Themeboard"/>
    <n v="52408320"/>
    <s v="USD"/>
    <n v="0"/>
    <n v="0"/>
    <x v="2166"/>
    <n v="87"/>
    <n v="3"/>
    <n v="2.5"/>
    <s v="1.2.2"/>
    <s v="4+"/>
    <x v="7"/>
    <n v="37"/>
    <n v="4"/>
    <n v="1"/>
    <n v="1"/>
  </r>
  <r>
    <n v="3458"/>
    <n v="908989995"/>
    <s v="Bruh-Button"/>
    <n v="52343808"/>
    <s v="USD"/>
    <n v="0"/>
    <n v="0"/>
    <x v="2167"/>
    <n v="157"/>
    <n v="5"/>
    <n v="4"/>
    <n v="2.1"/>
    <s v="17+"/>
    <x v="13"/>
    <n v="37"/>
    <n v="5"/>
    <n v="1"/>
    <n v="1"/>
  </r>
  <r>
    <n v="3459"/>
    <n v="909087462"/>
    <s v="Ideas for Elves  The Elf on the Shelf簧"/>
    <n v="109601792"/>
    <s v="USD"/>
    <n v="0"/>
    <n v="0"/>
    <x v="1338"/>
    <n v="49"/>
    <n v="4.5"/>
    <n v="4.5"/>
    <s v="1.3.0"/>
    <s v="4+"/>
    <x v="13"/>
    <n v="37"/>
    <n v="5"/>
    <n v="1"/>
    <n v="1"/>
  </r>
  <r>
    <n v="3460"/>
    <n v="909110675"/>
    <s v="Dr. Seuss Treasury  50 best kids books"/>
    <n v="100943872"/>
    <s v="USD"/>
    <n v="0"/>
    <n v="0"/>
    <x v="2168"/>
    <n v="31"/>
    <n v="4.5"/>
    <n v="4.5"/>
    <s v="1.8.3"/>
    <s v="4+"/>
    <x v="20"/>
    <n v="37"/>
    <n v="4"/>
    <n v="1"/>
    <n v="1"/>
  </r>
  <r>
    <n v="3461"/>
    <n v="909170492"/>
    <s v="Digimon Heroes!"/>
    <n v="176620544"/>
    <s v="USD"/>
    <n v="0"/>
    <n v="0"/>
    <x v="2169"/>
    <n v="65"/>
    <n v="4.5"/>
    <n v="4.5"/>
    <s v="1.0.45"/>
    <s v="9+"/>
    <x v="0"/>
    <n v="38"/>
    <n v="5"/>
    <n v="1"/>
    <n v="1"/>
  </r>
  <r>
    <n v="3462"/>
    <n v="909195466"/>
    <s v="Last Voyage"/>
    <n v="318521344"/>
    <s v="USD"/>
    <n v="1.99"/>
    <n v="1"/>
    <x v="2170"/>
    <n v="163"/>
    <n v="4"/>
    <n v="4.5"/>
    <s v="2.0.1"/>
    <s v="4+"/>
    <x v="0"/>
    <n v="38"/>
    <n v="5"/>
    <n v="1"/>
    <n v="1"/>
  </r>
  <r>
    <n v="3463"/>
    <n v="909196467"/>
    <s v="Homido 360 VR player"/>
    <n v="58593280"/>
    <s v="USD"/>
    <n v="0"/>
    <n v="0"/>
    <x v="654"/>
    <n v="71"/>
    <n v="3.5"/>
    <n v="3.5"/>
    <n v="2"/>
    <s v="17+"/>
    <x v="14"/>
    <n v="38"/>
    <n v="5"/>
    <n v="1"/>
    <n v="1"/>
  </r>
  <r>
    <n v="3464"/>
    <n v="909254807"/>
    <s v="PDF Markup Ultimate - Annotate PDFs and Web Pages"/>
    <n v="108191744"/>
    <s v="USD"/>
    <n v="9.99"/>
    <n v="1"/>
    <x v="1875"/>
    <n v="21"/>
    <n v="4.5"/>
    <n v="4.5"/>
    <s v="6.9.1"/>
    <s v="17+"/>
    <x v="1"/>
    <n v="37"/>
    <n v="5"/>
    <n v="13"/>
    <n v="1"/>
  </r>
  <r>
    <n v="3465"/>
    <n v="909319292"/>
    <s v="Google Calendar  Make the most of every day"/>
    <n v="148507648"/>
    <s v="USD"/>
    <n v="0"/>
    <n v="0"/>
    <x v="2171"/>
    <n v="12"/>
    <n v="4"/>
    <n v="4"/>
    <s v="2.2.0"/>
    <s v="4+"/>
    <x v="1"/>
    <n v="37"/>
    <n v="5"/>
    <n v="33"/>
    <n v="1"/>
  </r>
  <r>
    <n v="3466"/>
    <n v="909349642"/>
    <s v="WWE 2K"/>
    <n v="1254719488"/>
    <s v="USD"/>
    <n v="7.99"/>
    <n v="1"/>
    <x v="1230"/>
    <n v="1112"/>
    <n v="4"/>
    <n v="4"/>
    <n v="1.1000000000000001"/>
    <s v="12+"/>
    <x v="0"/>
    <n v="38"/>
    <n v="5"/>
    <n v="7"/>
    <n v="1"/>
  </r>
  <r>
    <n v="3467"/>
    <n v="909351158"/>
    <s v="My Talking Angela"/>
    <n v="398783488"/>
    <s v="USD"/>
    <n v="0"/>
    <n v="0"/>
    <x v="2172"/>
    <n v="404"/>
    <n v="4.5"/>
    <n v="4.5"/>
    <s v="3.1.1"/>
    <s v="4+"/>
    <x v="0"/>
    <n v="38"/>
    <n v="5"/>
    <n v="13"/>
    <n v="1"/>
  </r>
  <r>
    <n v="3468"/>
    <n v="909400466"/>
    <s v="Pyware 3D Viewer"/>
    <n v="82898944"/>
    <s v="USD"/>
    <n v="2.99"/>
    <n v="1"/>
    <x v="456"/>
    <n v="2"/>
    <n v="3.5"/>
    <n v="4.5"/>
    <s v="1.0.5"/>
    <s v="4+"/>
    <x v="6"/>
    <n v="38"/>
    <n v="5"/>
    <n v="1"/>
    <n v="1"/>
  </r>
  <r>
    <n v="3469"/>
    <n v="909434792"/>
    <s v="My College Bookstore"/>
    <n v="8933376"/>
    <s v="USD"/>
    <n v="0"/>
    <n v="0"/>
    <x v="1828"/>
    <n v="2"/>
    <n v="2.5"/>
    <n v="3"/>
    <s v="2.4.2"/>
    <s v="4+"/>
    <x v="3"/>
    <n v="37"/>
    <n v="0"/>
    <n v="1"/>
    <n v="1"/>
  </r>
  <r>
    <n v="3470"/>
    <n v="909472985"/>
    <s v="Icewind Dale: Enhanced Edition"/>
    <n v="2323812352"/>
    <s v="USD"/>
    <n v="9.99"/>
    <n v="1"/>
    <x v="1290"/>
    <n v="73"/>
    <n v="4"/>
    <n v="4"/>
    <s v="1.4.0"/>
    <s v="12+"/>
    <x v="0"/>
    <n v="43"/>
    <n v="5"/>
    <n v="1"/>
    <n v="1"/>
  </r>
  <r>
    <n v="3471"/>
    <n v="909480609"/>
    <s v="Rival Stars Basketball"/>
    <n v="112316416"/>
    <s v="USD"/>
    <n v="0"/>
    <n v="0"/>
    <x v="2173"/>
    <n v="105"/>
    <n v="4.5"/>
    <n v="4.5"/>
    <n v="2.9"/>
    <s v="4+"/>
    <x v="0"/>
    <n v="38"/>
    <n v="5"/>
    <n v="24"/>
    <n v="1"/>
  </r>
  <r>
    <n v="3473"/>
    <n v="909587083"/>
    <s v="Mail Master Pro by NetEase"/>
    <n v="118506496"/>
    <s v="USD"/>
    <n v="1.99"/>
    <n v="1"/>
    <x v="587"/>
    <n v="1"/>
    <n v="4"/>
    <n v="5"/>
    <s v="5.4.3"/>
    <s v="4+"/>
    <x v="1"/>
    <n v="37"/>
    <n v="5"/>
    <n v="3"/>
    <n v="1"/>
  </r>
  <r>
    <n v="3474"/>
    <n v="909730184"/>
    <s v="Leap of Fate"/>
    <n v="999398400"/>
    <s v="USD"/>
    <n v="3.99"/>
    <n v="1"/>
    <x v="505"/>
    <n v="280"/>
    <n v="4.5"/>
    <n v="4.5"/>
    <n v="1"/>
    <s v="12+"/>
    <x v="0"/>
    <n v="38"/>
    <n v="5"/>
    <n v="1"/>
    <n v="1"/>
  </r>
  <r>
    <n v="3475"/>
    <n v="909904428"/>
    <s v="Real Razor (Prank)"/>
    <n v="8322048"/>
    <s v="USD"/>
    <n v="0"/>
    <n v="0"/>
    <x v="131"/>
    <n v="25"/>
    <n v="3"/>
    <n v="2.5"/>
    <n v="1.6"/>
    <s v="4+"/>
    <x v="13"/>
    <n v="38"/>
    <n v="0"/>
    <n v="5"/>
    <n v="1"/>
  </r>
  <r>
    <n v="3476"/>
    <n v="909911026"/>
    <s v="Maps Pro For Minecraft PE"/>
    <n v="7331840"/>
    <s v="USD"/>
    <n v="2.99"/>
    <n v="1"/>
    <x v="58"/>
    <n v="696"/>
    <n v="2.5"/>
    <n v="2.5"/>
    <n v="1.21"/>
    <s v="4+"/>
    <x v="0"/>
    <n v="40"/>
    <n v="5"/>
    <n v="1"/>
    <n v="1"/>
  </r>
  <r>
    <n v="3477"/>
    <n v="910076264"/>
    <s v="Plug &amp; Play"/>
    <n v="272482304"/>
    <s v="USD"/>
    <n v="2.99"/>
    <n v="1"/>
    <x v="1050"/>
    <n v="166"/>
    <n v="4"/>
    <n v="4"/>
    <s v="1.1.1"/>
    <s v="9+"/>
    <x v="0"/>
    <n v="40"/>
    <n v="4"/>
    <n v="1"/>
    <n v="1"/>
  </r>
  <r>
    <n v="3478"/>
    <n v="910159225"/>
    <s v="Yoga Break"/>
    <n v="98542592"/>
    <s v="USD"/>
    <n v="2.99"/>
    <n v="1"/>
    <x v="410"/>
    <n v="14"/>
    <n v="4.5"/>
    <n v="4.5"/>
    <n v="1.3"/>
    <s v="4+"/>
    <x v="12"/>
    <n v="40"/>
    <n v="5"/>
    <n v="1"/>
    <n v="1"/>
  </r>
  <r>
    <n v="3479"/>
    <n v="910208432"/>
    <s v="Boom Boom Football"/>
    <n v="173314048"/>
    <s v="USD"/>
    <n v="0"/>
    <n v="0"/>
    <x v="2174"/>
    <n v="878"/>
    <n v="4"/>
    <n v="4"/>
    <n v="1.2"/>
    <s v="9+"/>
    <x v="0"/>
    <n v="38"/>
    <n v="5"/>
    <n v="1"/>
    <n v="1"/>
  </r>
  <r>
    <n v="3480"/>
    <n v="910398892"/>
    <s v="氬准"/>
    <n v="185879552"/>
    <s v="USD"/>
    <n v="0"/>
    <n v="0"/>
    <x v="197"/>
    <n v="0"/>
    <n v="0"/>
    <n v="0"/>
    <s v="1.1.16"/>
    <s v="4+"/>
    <x v="0"/>
    <n v="38"/>
    <n v="5"/>
    <n v="1"/>
    <n v="1"/>
  </r>
  <r>
    <n v="3481"/>
    <n v="910513149"/>
    <s v="冽K甇"/>
    <n v="119202816"/>
    <s v="USD"/>
    <n v="0"/>
    <n v="0"/>
    <x v="1283"/>
    <n v="10"/>
    <n v="4.5"/>
    <n v="4.5"/>
    <s v="3.9.5"/>
    <s v="12+"/>
    <x v="13"/>
    <n v="38"/>
    <n v="5"/>
    <n v="3"/>
    <n v="1"/>
  </r>
  <r>
    <n v="3482"/>
    <n v="910559026"/>
    <s v="Close5 - Buy &amp; Sell Stuff Locally"/>
    <n v="62879744"/>
    <s v="USD"/>
    <n v="0"/>
    <n v="0"/>
    <x v="2175"/>
    <n v="60"/>
    <n v="4"/>
    <n v="4"/>
    <s v="2.10.0"/>
    <s v="17+"/>
    <x v="3"/>
    <n v="37"/>
    <n v="0"/>
    <n v="1"/>
    <n v="1"/>
  </r>
  <r>
    <n v="3483"/>
    <n v="910608607"/>
    <s v="The Voice Official App on NBC"/>
    <n v="23755776"/>
    <s v="USD"/>
    <n v="0"/>
    <n v="0"/>
    <x v="2176"/>
    <n v="1355"/>
    <n v="4.5"/>
    <n v="4.5"/>
    <s v="3.3.0"/>
    <s v="4+"/>
    <x v="13"/>
    <n v="37"/>
    <n v="5"/>
    <n v="1"/>
    <n v="1"/>
  </r>
  <r>
    <n v="3484"/>
    <n v="910738761"/>
    <s v="The Maze Runner "/>
    <n v="261382144"/>
    <s v="USD"/>
    <n v="0"/>
    <n v="0"/>
    <x v="2177"/>
    <n v="636"/>
    <n v="4"/>
    <n v="4.5"/>
    <s v="1.8.3"/>
    <s v="12+"/>
    <x v="0"/>
    <n v="43"/>
    <n v="5"/>
    <n v="1"/>
    <n v="1"/>
  </r>
  <r>
    <n v="3485"/>
    <n v="910908367"/>
    <s v="Webcams Viewer - Live Video Surveillance IP Cams"/>
    <n v="13913088"/>
    <s v="USD"/>
    <n v="0"/>
    <n v="0"/>
    <x v="818"/>
    <n v="18"/>
    <n v="3"/>
    <n v="2.5"/>
    <n v="1.1000000000000001"/>
    <s v="4+"/>
    <x v="13"/>
    <n v="25"/>
    <n v="5"/>
    <n v="1"/>
    <n v="1"/>
  </r>
  <r>
    <n v="3486"/>
    <n v="911006986"/>
    <s v="Banner Saga"/>
    <n v="2030561280"/>
    <s v="USD"/>
    <n v="9.99"/>
    <n v="1"/>
    <x v="2178"/>
    <n v="19"/>
    <n v="4.5"/>
    <n v="4"/>
    <n v="1.06"/>
    <s v="12+"/>
    <x v="0"/>
    <n v="37"/>
    <n v="5"/>
    <n v="7"/>
    <n v="1"/>
  </r>
  <r>
    <n v="3487"/>
    <n v="911107930"/>
    <s v="Clicker Heroes"/>
    <n v="90272768"/>
    <s v="USD"/>
    <n v="0"/>
    <n v="0"/>
    <x v="2179"/>
    <n v="435"/>
    <n v="4.5"/>
    <n v="4.5"/>
    <s v="2.3.2"/>
    <s v="9+"/>
    <x v="0"/>
    <n v="40"/>
    <n v="5"/>
    <n v="11"/>
    <n v="1"/>
  </r>
  <r>
    <n v="3488"/>
    <n v="911115712"/>
    <s v="Nick Jr."/>
    <n v="85286912"/>
    <s v="USD"/>
    <n v="0"/>
    <n v="0"/>
    <x v="2180"/>
    <n v="16"/>
    <n v="3.5"/>
    <n v="3.5"/>
    <s v="2.3.2"/>
    <s v="4+"/>
    <x v="16"/>
    <n v="37"/>
    <n v="5"/>
    <n v="1"/>
    <n v="1"/>
  </r>
  <r>
    <n v="3489"/>
    <n v="911130812"/>
    <s v="SNKRS"/>
    <n v="79418368"/>
    <s v="USD"/>
    <n v="0"/>
    <n v="0"/>
    <x v="2181"/>
    <n v="813"/>
    <n v="4.5"/>
    <n v="5"/>
    <s v="2.7.0"/>
    <s v="4+"/>
    <x v="3"/>
    <n v="37"/>
    <n v="0"/>
    <n v="1"/>
    <n v="1"/>
  </r>
  <r>
    <n v="3490"/>
    <n v="911138230"/>
    <s v="Fullscreen"/>
    <n v="108388352"/>
    <s v="USD"/>
    <n v="0"/>
    <n v="0"/>
    <x v="2182"/>
    <n v="10"/>
    <n v="3.5"/>
    <n v="3"/>
    <s v="1.5.4"/>
    <s v="12+"/>
    <x v="13"/>
    <n v="37"/>
    <n v="5"/>
    <n v="1"/>
    <n v="1"/>
  </r>
  <r>
    <n v="3491"/>
    <n v="911156590"/>
    <s v="Adobe Illustrator Draw"/>
    <n v="107823104"/>
    <s v="USD"/>
    <n v="0"/>
    <n v="0"/>
    <x v="2183"/>
    <n v="100"/>
    <n v="4.5"/>
    <n v="4.5"/>
    <s v="4.1.1"/>
    <s v="4+"/>
    <x v="1"/>
    <n v="37"/>
    <n v="5"/>
    <n v="18"/>
    <n v="1"/>
  </r>
  <r>
    <n v="3492"/>
    <n v="911201894"/>
    <s v="DRAGON QUEST"/>
    <n v="27130880"/>
    <s v="USD"/>
    <n v="2.99"/>
    <n v="1"/>
    <x v="2184"/>
    <n v="16"/>
    <n v="4.5"/>
    <n v="5"/>
    <s v="1.0.4"/>
    <s v="9+"/>
    <x v="0"/>
    <n v="40"/>
    <n v="5"/>
    <n v="3"/>
    <n v="1"/>
  </r>
  <r>
    <n v="3495"/>
    <n v="911654012"/>
    <s v="Kanazawa Shogi 2"/>
    <n v="77126656"/>
    <s v="USD"/>
    <n v="5.99"/>
    <n v="1"/>
    <x v="197"/>
    <n v="0"/>
    <n v="0"/>
    <n v="0"/>
    <s v="1.0.8"/>
    <s v="4+"/>
    <x v="0"/>
    <n v="37"/>
    <n v="5"/>
    <n v="2"/>
    <n v="1"/>
  </r>
  <r>
    <n v="3496"/>
    <n v="911686788"/>
    <s v="曉漲憭 -蝢霈ａ捶暑嚗撣偌典摰"/>
    <n v="65560576"/>
    <s v="USD"/>
    <n v="0"/>
    <n v="0"/>
    <x v="1770"/>
    <n v="1"/>
    <n v="4"/>
    <n v="2"/>
    <s v="4.7.1"/>
    <s v="4+"/>
    <x v="18"/>
    <n v="38"/>
    <n v="0"/>
    <n v="2"/>
    <n v="1"/>
  </r>
  <r>
    <n v="3497"/>
    <n v="911719423"/>
    <s v="Official QR Code reader &quot;Q&quot; - QR app. -"/>
    <n v="69015552"/>
    <s v="USD"/>
    <n v="0"/>
    <n v="0"/>
    <x v="197"/>
    <n v="0"/>
    <n v="0"/>
    <n v="0"/>
    <s v="1.8.8"/>
    <s v="17+"/>
    <x v="1"/>
    <n v="38"/>
    <n v="0"/>
    <n v="12"/>
    <n v="1"/>
  </r>
  <r>
    <n v="3498"/>
    <n v="911781335"/>
    <s v="Heroes and Castles 2"/>
    <n v="766031872"/>
    <s v="USD"/>
    <n v="1.99"/>
    <n v="1"/>
    <x v="57"/>
    <n v="172"/>
    <n v="4.5"/>
    <n v="4.5"/>
    <s v="1.3.6"/>
    <s v="12+"/>
    <x v="0"/>
    <n v="38"/>
    <n v="5"/>
    <n v="1"/>
    <n v="1"/>
  </r>
  <r>
    <n v="3499"/>
    <n v="911793120"/>
    <s v="1010!"/>
    <n v="131249152"/>
    <s v="USD"/>
    <n v="0"/>
    <n v="0"/>
    <x v="2185"/>
    <n v="321"/>
    <n v="4.5"/>
    <n v="4.5"/>
    <n v="54"/>
    <s v="4+"/>
    <x v="0"/>
    <n v="38"/>
    <n v="5"/>
    <n v="1"/>
    <n v="1"/>
  </r>
  <r>
    <n v="3500"/>
    <n v="911800950"/>
    <s v="Dawn of Titans"/>
    <n v="1213626368"/>
    <s v="USD"/>
    <n v="0"/>
    <n v="0"/>
    <x v="2186"/>
    <n v="46"/>
    <n v="4.5"/>
    <n v="4.5"/>
    <s v="1.15.4"/>
    <s v="9+"/>
    <x v="0"/>
    <n v="37"/>
    <n v="5"/>
    <n v="16"/>
    <n v="1"/>
  </r>
  <r>
    <n v="3501"/>
    <n v="912040221"/>
    <s v="虜PRO-霈Ｘ蟡券摨交銵寥蟡"/>
    <n v="159574016"/>
    <s v="USD"/>
    <n v="0.99"/>
    <n v="1"/>
    <x v="197"/>
    <n v="0"/>
    <n v="0"/>
    <n v="0"/>
    <s v="9.1.4"/>
    <s v="17+"/>
    <x v="8"/>
    <n v="37"/>
    <n v="0"/>
    <n v="1"/>
    <n v="1"/>
  </r>
  <r>
    <n v="3502"/>
    <n v="912177018"/>
    <s v="StageCameraHD"/>
    <n v="7755776"/>
    <s v="USD"/>
    <n v="0"/>
    <n v="0"/>
    <x v="197"/>
    <n v="0"/>
    <n v="0"/>
    <n v="0"/>
    <s v="2.7.1"/>
    <s v="4+"/>
    <x v="14"/>
    <n v="35"/>
    <n v="0"/>
    <n v="2"/>
    <n v="1"/>
  </r>
  <r>
    <n v="3503"/>
    <n v="912320999"/>
    <s v="Tiny Archers"/>
    <n v="167745536"/>
    <s v="USD"/>
    <n v="0"/>
    <n v="0"/>
    <x v="2187"/>
    <n v="13"/>
    <n v="4"/>
    <n v="3.5"/>
    <s v="1.7.0"/>
    <s v="12+"/>
    <x v="0"/>
    <n v="38"/>
    <n v="5"/>
    <n v="1"/>
    <n v="1"/>
  </r>
  <r>
    <n v="3504"/>
    <n v="912390687"/>
    <s v="Trebel Music - Unlimited Music Downloader"/>
    <n v="54278144"/>
    <s v="USD"/>
    <n v="0"/>
    <n v="0"/>
    <x v="2188"/>
    <n v="305"/>
    <n v="4.5"/>
    <n v="4.5"/>
    <s v="3.7.1"/>
    <s v="12+"/>
    <x v="6"/>
    <n v="37"/>
    <n v="0"/>
    <n v="2"/>
    <n v="1"/>
  </r>
  <r>
    <n v="3505"/>
    <n v="912536422"/>
    <s v="Five Nights at Freddy's"/>
    <n v="49946624"/>
    <s v="USD"/>
    <n v="2.99"/>
    <n v="1"/>
    <x v="2189"/>
    <n v="27388"/>
    <n v="4.5"/>
    <n v="4.5"/>
    <n v="1"/>
    <s v="12+"/>
    <x v="0"/>
    <n v="43"/>
    <n v="5"/>
    <n v="1"/>
    <n v="1"/>
  </r>
  <r>
    <n v="3506"/>
    <n v="912561374"/>
    <s v="Marco Polo Video Walkie Talkie"/>
    <n v="122692608"/>
    <s v="USD"/>
    <n v="0"/>
    <n v="0"/>
    <x v="2190"/>
    <n v="381"/>
    <n v="4.5"/>
    <n v="4.5"/>
    <s v="0.14.87"/>
    <s v="4+"/>
    <x v="9"/>
    <n v="37"/>
    <n v="2"/>
    <n v="1"/>
    <n v="1"/>
  </r>
  <r>
    <n v="3507"/>
    <n v="912606824"/>
    <s v="Ticket Camp - 摰抒陛Ｕ"/>
    <n v="65034240"/>
    <s v="USD"/>
    <n v="0"/>
    <n v="0"/>
    <x v="197"/>
    <n v="0"/>
    <n v="0"/>
    <n v="0"/>
    <s v="6.2.6"/>
    <s v="4+"/>
    <x v="3"/>
    <n v="37"/>
    <n v="5"/>
    <n v="1"/>
    <n v="1"/>
  </r>
  <r>
    <n v="3510"/>
    <n v="912874848"/>
    <s v="Wildlife Simulator: Bear"/>
    <n v="87031808"/>
    <s v="USD"/>
    <n v="1.99"/>
    <n v="1"/>
    <x v="552"/>
    <n v="122"/>
    <n v="4.5"/>
    <n v="4.5"/>
    <n v="1"/>
    <s v="9+"/>
    <x v="0"/>
    <n v="43"/>
    <n v="5"/>
    <n v="1"/>
    <n v="1"/>
  </r>
  <r>
    <n v="3511"/>
    <n v="913105070"/>
    <s v="Fist of Fury"/>
    <n v="45833216"/>
    <s v="USD"/>
    <n v="0"/>
    <n v="0"/>
    <x v="2191"/>
    <n v="102"/>
    <n v="4.5"/>
    <n v="4.5"/>
    <s v="1.1.7"/>
    <s v="9+"/>
    <x v="0"/>
    <n v="38"/>
    <n v="5"/>
    <n v="1"/>
    <n v="1"/>
  </r>
  <r>
    <n v="3514"/>
    <n v="913292932"/>
    <s v="SimCity BuildIt"/>
    <n v="96606208"/>
    <s v="USD"/>
    <n v="0"/>
    <n v="0"/>
    <x v="2192"/>
    <n v="2078"/>
    <n v="4.5"/>
    <n v="4.5"/>
    <s v="1.16.94"/>
    <s v="4+"/>
    <x v="0"/>
    <n v="38"/>
    <n v="5"/>
    <n v="15"/>
    <n v="1"/>
  </r>
  <r>
    <n v="3515"/>
    <n v="913427709"/>
    <s v="Suica潦"/>
    <n v="2334720"/>
    <s v="USD"/>
    <n v="0"/>
    <n v="0"/>
    <x v="1458"/>
    <n v="3"/>
    <n v="2"/>
    <n v="2"/>
    <s v="1.1.0"/>
    <s v="4+"/>
    <x v="5"/>
    <n v="37"/>
    <n v="0"/>
    <n v="2"/>
    <n v="1"/>
  </r>
  <r>
    <n v="3516"/>
    <n v="913545185"/>
    <s v="Just Dance Controller"/>
    <n v="183842816"/>
    <s v="USD"/>
    <n v="0"/>
    <n v="0"/>
    <x v="1497"/>
    <n v="33"/>
    <n v="2.5"/>
    <n v="2.5"/>
    <s v="3.2.5"/>
    <s v="4+"/>
    <x v="0"/>
    <n v="38"/>
    <n v="0"/>
    <n v="15"/>
    <n v="1"/>
  </r>
  <r>
    <n v="3517"/>
    <n v="913817574"/>
    <s v="摰園-銝韏瑚銝銝振輻垢甇亥紋霂餅"/>
    <n v="81256448"/>
    <s v="USD"/>
    <n v="0"/>
    <n v="0"/>
    <x v="1932"/>
    <n v="0"/>
    <n v="4.5"/>
    <n v="0"/>
    <s v="1.9.0"/>
    <s v="17+"/>
    <x v="16"/>
    <n v="38"/>
    <n v="5"/>
    <n v="2"/>
    <n v="1"/>
  </r>
  <r>
    <n v="3519"/>
    <n v="913943275"/>
    <s v="TIDAL"/>
    <n v="63882240"/>
    <s v="USD"/>
    <n v="0"/>
    <n v="0"/>
    <x v="2193"/>
    <n v="639"/>
    <n v="4"/>
    <n v="4.5"/>
    <s v="1.18.0"/>
    <s v="12+"/>
    <x v="6"/>
    <n v="37"/>
    <n v="5"/>
    <n v="9"/>
    <n v="1"/>
  </r>
  <r>
    <n v="3520"/>
    <n v="914079393"/>
    <s v="Amazing Thief"/>
    <n v="17489920"/>
    <s v="USD"/>
    <n v="0"/>
    <n v="0"/>
    <x v="2194"/>
    <n v="5528"/>
    <n v="4"/>
    <n v="4"/>
    <s v="1.1.1"/>
    <s v="4+"/>
    <x v="0"/>
    <n v="40"/>
    <n v="4"/>
    <n v="14"/>
    <n v="1"/>
  </r>
  <r>
    <n v="3522"/>
    <n v="914136002"/>
    <s v="Sleep Attack TD"/>
    <n v="672624640"/>
    <s v="USD"/>
    <n v="2.99"/>
    <n v="1"/>
    <x v="410"/>
    <n v="5"/>
    <n v="4"/>
    <n v="5"/>
    <s v="1.2.1"/>
    <s v="4+"/>
    <x v="0"/>
    <n v="37"/>
    <n v="5"/>
    <n v="1"/>
    <n v="1"/>
  </r>
  <r>
    <n v="3523"/>
    <n v="914189520"/>
    <s v="The Complete Adventures of Pan (Books 1-7)"/>
    <n v="2334249984"/>
    <s v="USD"/>
    <n v="27.99"/>
    <n v="1"/>
    <x v="257"/>
    <n v="39"/>
    <n v="4.5"/>
    <n v="4.5"/>
    <s v="7.4.1"/>
    <s v="4+"/>
    <x v="20"/>
    <n v="37"/>
    <n v="5"/>
    <n v="1"/>
    <n v="1"/>
  </r>
  <r>
    <n v="3524"/>
    <n v="914433115"/>
    <s v="One More Line"/>
    <n v="127930368"/>
    <s v="USD"/>
    <n v="0"/>
    <n v="0"/>
    <x v="2195"/>
    <n v="778"/>
    <n v="4.5"/>
    <n v="4.5"/>
    <n v="2"/>
    <s v="4+"/>
    <x v="0"/>
    <n v="40"/>
    <n v="5"/>
    <n v="1"/>
    <n v="1"/>
  </r>
  <r>
    <n v="3526"/>
    <n v="914471589"/>
    <s v="Fatal"/>
    <n v="32017408"/>
    <s v="USD"/>
    <n v="0"/>
    <n v="0"/>
    <x v="1424"/>
    <n v="124"/>
    <n v="4"/>
    <n v="4"/>
    <n v="1"/>
    <s v="9+"/>
    <x v="0"/>
    <n v="40"/>
    <n v="5"/>
    <n v="1"/>
    <n v="1"/>
  </r>
  <r>
    <n v="3528"/>
    <n v="914517987"/>
    <s v="Retouch Vogue - Facetune Wrinkles &amp; Pimples Makeup"/>
    <n v="25153536"/>
    <s v="USD"/>
    <n v="0"/>
    <n v="0"/>
    <x v="2196"/>
    <n v="220"/>
    <n v="4.5"/>
    <n v="4"/>
    <n v="1.5"/>
    <s v="4+"/>
    <x v="14"/>
    <n v="38"/>
    <n v="0"/>
    <n v="30"/>
    <n v="1"/>
  </r>
  <r>
    <n v="3529"/>
    <n v="914564861"/>
    <s v="M矇ditations avec Christophe Andr矇"/>
    <n v="117628928"/>
    <s v="USD"/>
    <n v="4.99"/>
    <n v="1"/>
    <x v="197"/>
    <n v="0"/>
    <n v="0"/>
    <n v="0"/>
    <n v="2"/>
    <s v="4+"/>
    <x v="12"/>
    <n v="37"/>
    <n v="5"/>
    <n v="1"/>
    <n v="1"/>
  </r>
  <r>
    <n v="3530"/>
    <n v="914673497"/>
    <s v="World of Dragons: Dragon Simulator"/>
    <n v="111820800"/>
    <s v="USD"/>
    <n v="0.99"/>
    <n v="1"/>
    <x v="856"/>
    <n v="1138"/>
    <n v="4.5"/>
    <n v="4.5"/>
    <n v="1"/>
    <s v="9+"/>
    <x v="0"/>
    <n v="43"/>
    <n v="5"/>
    <n v="1"/>
    <n v="1"/>
  </r>
  <r>
    <n v="3532"/>
    <n v="914865605"/>
    <s v="Run Sackboy! Run!"/>
    <n v="271454208"/>
    <s v="USD"/>
    <n v="0"/>
    <n v="0"/>
    <x v="57"/>
    <n v="359"/>
    <n v="4"/>
    <n v="4"/>
    <n v="1.19"/>
    <s v="4+"/>
    <x v="0"/>
    <n v="40"/>
    <n v="5"/>
    <n v="1"/>
    <n v="1"/>
  </r>
  <r>
    <n v="3533"/>
    <n v="914893190"/>
    <s v="RAMBOAT - Game of Shoot and Dash, Run and Jump !"/>
    <n v="64588800"/>
    <s v="USD"/>
    <n v="0"/>
    <n v="0"/>
    <x v="562"/>
    <n v="0"/>
    <n v="4.5"/>
    <n v="0"/>
    <s v="2.7.7"/>
    <s v="17+"/>
    <x v="0"/>
    <n v="37"/>
    <n v="5"/>
    <n v="1"/>
    <n v="1"/>
  </r>
  <r>
    <n v="3534"/>
    <n v="915071248"/>
    <s v="Dolphin Simulator"/>
    <n v="104689664"/>
    <s v="USD"/>
    <n v="0.99"/>
    <n v="1"/>
    <x v="2197"/>
    <n v="388"/>
    <n v="4"/>
    <n v="4"/>
    <n v="1"/>
    <s v="9+"/>
    <x v="0"/>
    <n v="43"/>
    <n v="5"/>
    <n v="1"/>
    <n v="1"/>
  </r>
  <r>
    <n v="3535"/>
    <n v="915074326"/>
    <s v="Snake Simulator"/>
    <n v="71372800"/>
    <s v="USD"/>
    <n v="0.99"/>
    <n v="1"/>
    <x v="2198"/>
    <n v="812"/>
    <n v="4.5"/>
    <n v="4.5"/>
    <n v="1.1000000000000001"/>
    <s v="9+"/>
    <x v="0"/>
    <n v="43"/>
    <n v="5"/>
    <n v="1"/>
    <n v="1"/>
  </r>
  <r>
    <n v="3536"/>
    <n v="915083784"/>
    <s v="Orca Simulator"/>
    <n v="147263488"/>
    <s v="USD"/>
    <n v="0.99"/>
    <n v="1"/>
    <x v="263"/>
    <n v="397"/>
    <n v="4.5"/>
    <n v="4.5"/>
    <n v="1"/>
    <s v="9+"/>
    <x v="0"/>
    <n v="40"/>
    <n v="5"/>
    <n v="1"/>
    <n v="1"/>
  </r>
  <r>
    <n v="3537"/>
    <n v="915223450"/>
    <s v="mazec - 祈亙賬"/>
    <n v="51886080"/>
    <s v="USD"/>
    <n v="8.99"/>
    <n v="1"/>
    <x v="295"/>
    <n v="0"/>
    <n v="3.5"/>
    <n v="0"/>
    <s v="2.1.3"/>
    <s v="4+"/>
    <x v="7"/>
    <n v="37"/>
    <n v="5"/>
    <n v="2"/>
    <n v="1"/>
  </r>
  <r>
    <n v="3538"/>
    <n v="915249334"/>
    <s v="Workflow: Powerful Automation Made Simple"/>
    <n v="115055616"/>
    <s v="USD"/>
    <n v="0"/>
    <n v="0"/>
    <x v="2199"/>
    <n v="40"/>
    <n v="4"/>
    <n v="4"/>
    <s v="1.7.4"/>
    <s v="4+"/>
    <x v="1"/>
    <n v="37"/>
    <n v="5"/>
    <n v="1"/>
    <n v="1"/>
  </r>
  <r>
    <n v="3541"/>
    <n v="915375908"/>
    <s v="Mia and me - Free the Unicorns!"/>
    <n v="613076992"/>
    <s v="USD"/>
    <n v="2.99"/>
    <n v="1"/>
    <x v="410"/>
    <n v="42"/>
    <n v="4"/>
    <n v="4"/>
    <n v="1.21"/>
    <s v="4+"/>
    <x v="0"/>
    <n v="40"/>
    <n v="5"/>
    <n v="1"/>
    <n v="1"/>
  </r>
  <r>
    <n v="3542"/>
    <n v="915545000"/>
    <s v="Monster Mingle"/>
    <n v="309072896"/>
    <s v="USD"/>
    <n v="2.99"/>
    <n v="1"/>
    <x v="423"/>
    <n v="2"/>
    <n v="4.5"/>
    <n v="4.5"/>
    <s v="1.1.5"/>
    <s v="4+"/>
    <x v="16"/>
    <n v="37"/>
    <n v="5"/>
    <n v="1"/>
    <n v="1"/>
  </r>
  <r>
    <n v="3543"/>
    <n v="915637540"/>
    <s v="RainbowKey - Color keyboard themes, fonts &amp; GIF"/>
    <n v="86156288"/>
    <s v="USD"/>
    <n v="0"/>
    <n v="0"/>
    <x v="2200"/>
    <n v="101"/>
    <n v="4.5"/>
    <n v="4.5"/>
    <s v="4.0.9"/>
    <s v="4+"/>
    <x v="7"/>
    <n v="37"/>
    <n v="5"/>
    <n v="14"/>
    <n v="1"/>
  </r>
  <r>
    <n v="3544"/>
    <n v="915700151"/>
    <s v="Daisy Chain"/>
    <n v="260082688"/>
    <s v="USD"/>
    <n v="0.99"/>
    <n v="1"/>
    <x v="197"/>
    <n v="0"/>
    <n v="0"/>
    <n v="0"/>
    <s v="1.3.1"/>
    <s v="4+"/>
    <x v="0"/>
    <n v="38"/>
    <n v="5"/>
    <n v="1"/>
    <n v="1"/>
  </r>
  <r>
    <n v="3545"/>
    <n v="915861546"/>
    <s v="Project Life"/>
    <n v="181997568"/>
    <s v="USD"/>
    <n v="2.99"/>
    <n v="1"/>
    <x v="2201"/>
    <n v="3"/>
    <n v="4.5"/>
    <n v="5"/>
    <n v="2.5"/>
    <s v="4+"/>
    <x v="14"/>
    <n v="37"/>
    <n v="5"/>
    <n v="24"/>
    <n v="1"/>
  </r>
  <r>
    <n v="3546"/>
    <n v="916130071"/>
    <s v="Dr. Pandas Swimming Pool"/>
    <n v="221777920"/>
    <s v="USD"/>
    <n v="1.99"/>
    <n v="1"/>
    <x v="2202"/>
    <n v="162"/>
    <n v="4.5"/>
    <n v="4"/>
    <n v="1.5"/>
    <s v="4+"/>
    <x v="16"/>
    <n v="40"/>
    <n v="4"/>
    <n v="17"/>
    <n v="1"/>
  </r>
  <r>
    <n v="3547"/>
    <n v="916215494"/>
    <s v="VOX: FLAC Music Player with MP3 &amp; Equalizer"/>
    <n v="73674752"/>
    <s v="USD"/>
    <n v="3.99"/>
    <n v="1"/>
    <x v="2203"/>
    <n v="13"/>
    <n v="4"/>
    <n v="4"/>
    <s v="2.1.10"/>
    <s v="4+"/>
    <x v="6"/>
    <n v="37"/>
    <n v="0"/>
    <n v="5"/>
    <n v="1"/>
  </r>
  <r>
    <n v="3548"/>
    <n v="916281743"/>
    <s v="Sugar Smash: Book of Life"/>
    <n v="128648192"/>
    <s v="USD"/>
    <n v="0"/>
    <n v="0"/>
    <x v="2204"/>
    <n v="71"/>
    <n v="5"/>
    <n v="4.5"/>
    <s v="3.32.162"/>
    <s v="4+"/>
    <x v="0"/>
    <n v="37"/>
    <n v="4"/>
    <n v="16"/>
    <n v="1"/>
  </r>
  <r>
    <n v="3549"/>
    <n v="916365675"/>
    <s v="Swype"/>
    <n v="39969792"/>
    <s v="USD"/>
    <n v="0.99"/>
    <n v="1"/>
    <x v="2205"/>
    <n v="383"/>
    <n v="3"/>
    <n v="2"/>
    <s v="1.6.3"/>
    <s v="4+"/>
    <x v="7"/>
    <n v="37"/>
    <n v="5"/>
    <n v="22"/>
    <n v="1"/>
  </r>
  <r>
    <n v="3550"/>
    <n v="916366645"/>
    <s v="Procreate Pocket"/>
    <n v="74910720"/>
    <s v="USD"/>
    <n v="2.99"/>
    <n v="1"/>
    <x v="2206"/>
    <n v="55"/>
    <n v="4"/>
    <n v="4"/>
    <s v="1.6.3"/>
    <s v="4+"/>
    <x v="13"/>
    <n v="37"/>
    <n v="0"/>
    <n v="13"/>
    <n v="1"/>
  </r>
  <r>
    <n v="3551"/>
    <n v="916540089"/>
    <s v="Sunny ~ Calm wave &amp; ocean sounds to Sleep Relax Meditate on the beach with rain and sea birds"/>
    <n v="86542336"/>
    <s v="USD"/>
    <n v="1.99"/>
    <n v="1"/>
    <x v="2207"/>
    <n v="71"/>
    <n v="5"/>
    <n v="5"/>
    <s v="3.0.1"/>
    <s v="9+"/>
    <x v="12"/>
    <n v="38"/>
    <n v="5"/>
    <n v="2"/>
    <n v="1"/>
  </r>
  <r>
    <n v="3552"/>
    <n v="916585802"/>
    <s v="Tobuscus Adventures: Wizards"/>
    <n v="438812672"/>
    <s v="USD"/>
    <n v="4.99"/>
    <n v="1"/>
    <x v="2208"/>
    <n v="825"/>
    <n v="5"/>
    <n v="5"/>
    <s v="1.0.9"/>
    <s v="9+"/>
    <x v="0"/>
    <n v="37"/>
    <n v="4"/>
    <n v="1"/>
    <n v="1"/>
  </r>
  <r>
    <n v="3553"/>
    <n v="916614208"/>
    <s v="Creema嚗芥- 扎晞研"/>
    <n v="31853568"/>
    <s v="USD"/>
    <n v="0"/>
    <n v="0"/>
    <x v="197"/>
    <n v="0"/>
    <n v="0"/>
    <n v="0"/>
    <s v="1.6.20"/>
    <s v="17+"/>
    <x v="3"/>
    <n v="38"/>
    <n v="0"/>
    <n v="2"/>
    <n v="1"/>
  </r>
  <r>
    <n v="3554"/>
    <n v="916728593"/>
    <s v="Stormfall: Rise of Balur"/>
    <n v="158947328"/>
    <s v="USD"/>
    <n v="0"/>
    <n v="0"/>
    <x v="2209"/>
    <n v="21"/>
    <n v="4.5"/>
    <n v="5"/>
    <s v="1.85.1"/>
    <s v="9+"/>
    <x v="0"/>
    <n v="38"/>
    <n v="5"/>
    <n v="8"/>
    <n v="1"/>
  </r>
  <r>
    <n v="3555"/>
    <n v="916741290"/>
    <s v="Pennies  Budget and Expense Tracker"/>
    <n v="80970752"/>
    <s v="USD"/>
    <n v="3.99"/>
    <n v="1"/>
    <x v="2210"/>
    <n v="63"/>
    <n v="4.5"/>
    <n v="5"/>
    <n v="5.3"/>
    <s v="4+"/>
    <x v="5"/>
    <n v="37"/>
    <n v="5"/>
    <n v="7"/>
    <n v="1"/>
  </r>
  <r>
    <n v="3559"/>
    <n v="917229473"/>
    <s v="Warmlight - Manual Camera &amp; Photo Editor"/>
    <n v="57647104"/>
    <s v="USD"/>
    <n v="4.99"/>
    <n v="1"/>
    <x v="2211"/>
    <n v="50"/>
    <n v="4"/>
    <n v="4.5"/>
    <n v="2.1"/>
    <s v="4+"/>
    <x v="14"/>
    <n v="37"/>
    <n v="5"/>
    <n v="16"/>
    <n v="1"/>
  </r>
  <r>
    <n v="3560"/>
    <n v="917236063"/>
    <s v="霈舫颲瘜-箄霂剝颲”曄"/>
    <n v="124801024"/>
    <s v="USD"/>
    <n v="0"/>
    <n v="0"/>
    <x v="2212"/>
    <n v="13"/>
    <n v="4.5"/>
    <n v="4"/>
    <s v="7.0.1789"/>
    <s v="4+"/>
    <x v="7"/>
    <n v="37"/>
    <n v="0"/>
    <n v="1"/>
    <n v="1"/>
  </r>
  <r>
    <n v="3561"/>
    <n v="917463360"/>
    <s v="Geometry Wars 3: Dimensions Evolved"/>
    <n v="120050688"/>
    <s v="USD"/>
    <n v="9.99"/>
    <n v="1"/>
    <x v="2213"/>
    <n v="280"/>
    <n v="4.5"/>
    <n v="4.5"/>
    <s v="2.0.3"/>
    <s v="4+"/>
    <x v="0"/>
    <n v="37"/>
    <n v="5"/>
    <n v="5"/>
    <n v="1"/>
  </r>
  <r>
    <n v="3562"/>
    <n v="917554930"/>
    <s v="5miles: Buy and Sell Used Stuff Locally"/>
    <n v="54063104"/>
    <s v="USD"/>
    <n v="0"/>
    <n v="0"/>
    <x v="2214"/>
    <n v="3420"/>
    <n v="4.5"/>
    <n v="4.5"/>
    <s v="5.0.5"/>
    <s v="4+"/>
    <x v="3"/>
    <n v="37"/>
    <n v="4"/>
    <n v="8"/>
    <n v="1"/>
  </r>
  <r>
    <n v="3563"/>
    <n v="917555054"/>
    <s v="My Movies Pro - Movie &amp; TV Collection Library"/>
    <n v="95249408"/>
    <s v="USD"/>
    <n v="7.99"/>
    <n v="1"/>
    <x v="2215"/>
    <n v="163"/>
    <n v="4.5"/>
    <n v="5"/>
    <n v="2.2799999999999998"/>
    <s v="12+"/>
    <x v="22"/>
    <n v="38"/>
    <n v="5"/>
    <n v="13"/>
    <n v="1"/>
  </r>
  <r>
    <n v="3564"/>
    <n v="917670924"/>
    <s v="颲瘜-Sogou Keyboard"/>
    <n v="89465856"/>
    <s v="USD"/>
    <n v="0"/>
    <n v="0"/>
    <x v="2216"/>
    <n v="2"/>
    <n v="3"/>
    <n v="3"/>
    <s v="4.5.1"/>
    <s v="4+"/>
    <x v="7"/>
    <n v="37"/>
    <n v="5"/>
    <n v="1"/>
    <n v="1"/>
  </r>
  <r>
    <n v="3565"/>
    <n v="917795718"/>
    <s v="Fingerprint Login: PassKey Password &amp; Apps Lock"/>
    <n v="80351232"/>
    <s v="USD"/>
    <n v="0"/>
    <n v="0"/>
    <x v="558"/>
    <n v="39"/>
    <n v="2"/>
    <n v="2.5"/>
    <n v="4.2"/>
    <s v="17+"/>
    <x v="1"/>
    <n v="38"/>
    <n v="4"/>
    <n v="1"/>
    <n v="1"/>
  </r>
  <r>
    <n v="3566"/>
    <n v="917857630"/>
    <s v="Runcast - Weather for Runners"/>
    <n v="47755264"/>
    <s v="USD"/>
    <n v="0.99"/>
    <n v="1"/>
    <x v="698"/>
    <n v="3"/>
    <n v="3.5"/>
    <n v="3"/>
    <s v="2.2.3"/>
    <s v="4+"/>
    <x v="2"/>
    <n v="37"/>
    <n v="4"/>
    <n v="1"/>
    <n v="1"/>
  </r>
  <r>
    <n v="3567"/>
    <n v="917912662"/>
    <s v="Afterpulse"/>
    <n v="970903552"/>
    <s v="USD"/>
    <n v="0"/>
    <n v="0"/>
    <x v="2217"/>
    <n v="167"/>
    <n v="4.5"/>
    <n v="4.5"/>
    <s v="1.7.3"/>
    <s v="17+"/>
    <x v="0"/>
    <n v="25"/>
    <n v="5"/>
    <n v="16"/>
    <n v="1"/>
  </r>
  <r>
    <n v="3568"/>
    <n v="917932200"/>
    <s v="GIF Keyboard"/>
    <n v="71191552"/>
    <s v="USD"/>
    <n v="0"/>
    <n v="0"/>
    <x v="2218"/>
    <n v="591"/>
    <n v="4"/>
    <n v="4.5"/>
    <n v="3.5"/>
    <s v="17+"/>
    <x v="7"/>
    <n v="37"/>
    <n v="4"/>
    <n v="22"/>
    <n v="1"/>
  </r>
  <r>
    <n v="3569"/>
    <n v="918035581"/>
    <s v="Dr. Panda Mailman"/>
    <n v="169786368"/>
    <s v="USD"/>
    <n v="3.99"/>
    <n v="1"/>
    <x v="2219"/>
    <n v="10"/>
    <n v="4.5"/>
    <n v="3.5"/>
    <n v="1.81"/>
    <s v="4+"/>
    <x v="16"/>
    <n v="40"/>
    <n v="5"/>
    <n v="18"/>
    <n v="1"/>
  </r>
  <r>
    <n v="3570"/>
    <n v="918038160"/>
    <s v="脖撘箇憭扯4-頞漣(嗡誨瘞豢撠撩)"/>
    <n v="52194304"/>
    <s v="USD"/>
    <n v="0"/>
    <n v="0"/>
    <x v="422"/>
    <n v="0"/>
    <n v="4.5"/>
    <n v="0"/>
    <n v="3.6"/>
    <s v="4+"/>
    <x v="0"/>
    <n v="38"/>
    <n v="5"/>
    <n v="2"/>
    <n v="1"/>
  </r>
  <r>
    <n v="3571"/>
    <n v="918054748"/>
    <s v="The Room Three"/>
    <n v="1005560832"/>
    <s v="USD"/>
    <n v="4.99"/>
    <n v="1"/>
    <x v="2220"/>
    <n v="21769"/>
    <n v="5"/>
    <n v="5"/>
    <s v="1.0.1"/>
    <s v="9+"/>
    <x v="0"/>
    <n v="39"/>
    <n v="5"/>
    <n v="1"/>
    <n v="1"/>
  </r>
  <r>
    <n v="3572"/>
    <n v="918138802"/>
    <s v="Monster Mania"/>
    <n v="98089984"/>
    <s v="USD"/>
    <n v="0"/>
    <n v="0"/>
    <x v="1058"/>
    <n v="22"/>
    <n v="4.5"/>
    <n v="4.5"/>
    <s v="1.0.4"/>
    <s v="4+"/>
    <x v="0"/>
    <n v="38"/>
    <n v="5"/>
    <n v="1"/>
    <n v="1"/>
  </r>
  <r>
    <n v="3573"/>
    <n v="918338898"/>
    <s v="Stick Hero"/>
    <n v="28680192"/>
    <s v="USD"/>
    <n v="0"/>
    <n v="0"/>
    <x v="2221"/>
    <n v="6017"/>
    <n v="4.5"/>
    <n v="4"/>
    <n v="1.5"/>
    <s v="4+"/>
    <x v="0"/>
    <n v="40"/>
    <n v="5"/>
    <n v="1"/>
    <n v="1"/>
  </r>
  <r>
    <n v="3574"/>
    <n v="918387844"/>
    <s v="靽∠勗摰-冽箏撠梯韐瑟狡"/>
    <n v="32038912"/>
    <s v="USD"/>
    <n v="0"/>
    <n v="0"/>
    <x v="197"/>
    <n v="0"/>
    <n v="0"/>
    <n v="0"/>
    <s v="5.6.0"/>
    <s v="17+"/>
    <x v="5"/>
    <n v="37"/>
    <n v="0"/>
    <n v="1"/>
    <n v="1"/>
  </r>
  <r>
    <n v="3575"/>
    <n v="918396645"/>
    <s v="After School - Funny Anonymous School News"/>
    <n v="148799488"/>
    <s v="USD"/>
    <n v="0"/>
    <n v="0"/>
    <x v="2222"/>
    <n v="1"/>
    <n v="4"/>
    <n v="5"/>
    <n v="1.9"/>
    <s v="17+"/>
    <x v="9"/>
    <n v="37"/>
    <n v="0"/>
    <n v="1"/>
    <n v="1"/>
  </r>
  <r>
    <n v="3576"/>
    <n v="918609651"/>
    <s v="Money Pro - Personal Finance, Budget, Bills"/>
    <n v="133555200"/>
    <s v="USD"/>
    <n v="2.99"/>
    <n v="1"/>
    <x v="1454"/>
    <n v="168"/>
    <n v="4.5"/>
    <n v="5"/>
    <s v="1.8.5"/>
    <s v="4+"/>
    <x v="5"/>
    <n v="37"/>
    <n v="5"/>
    <n v="33"/>
    <n v="1"/>
  </r>
  <r>
    <n v="3577"/>
    <n v="918780702"/>
    <s v="Inside Out Thought Bubbles"/>
    <n v="164248576"/>
    <s v="USD"/>
    <n v="0"/>
    <n v="0"/>
    <x v="2223"/>
    <n v="113"/>
    <n v="4.5"/>
    <n v="4"/>
    <s v="1.19.0"/>
    <s v="4+"/>
    <x v="0"/>
    <n v="38"/>
    <n v="5"/>
    <n v="9"/>
    <n v="1"/>
  </r>
  <r>
    <n v="3578"/>
    <n v="918820076"/>
    <s v="Dubsmash"/>
    <n v="101078016"/>
    <s v="USD"/>
    <n v="0"/>
    <n v="0"/>
    <x v="2224"/>
    <n v="44"/>
    <n v="4.5"/>
    <n v="4"/>
    <s v="2.21.0"/>
    <s v="12+"/>
    <x v="13"/>
    <n v="37"/>
    <n v="4"/>
    <n v="20"/>
    <n v="1"/>
  </r>
  <r>
    <n v="3579"/>
    <n v="918902604"/>
    <s v="DUAL!"/>
    <n v="19860480"/>
    <s v="USD"/>
    <n v="0"/>
    <n v="0"/>
    <x v="2225"/>
    <n v="425"/>
    <n v="4.5"/>
    <n v="4.5"/>
    <s v="1.2.34"/>
    <s v="4+"/>
    <x v="0"/>
    <n v="43"/>
    <n v="5"/>
    <n v="1"/>
    <n v="1"/>
  </r>
  <r>
    <n v="3580"/>
    <n v="918997182"/>
    <s v="EvoCreo - A Monster Capture RPG"/>
    <n v="138688512"/>
    <s v="USD"/>
    <n v="0.99"/>
    <n v="1"/>
    <x v="863"/>
    <n v="17"/>
    <n v="4"/>
    <n v="4"/>
    <s v="1.5.0"/>
    <s v="9+"/>
    <x v="0"/>
    <n v="38"/>
    <n v="5"/>
    <n v="1"/>
    <n v="1"/>
  </r>
  <r>
    <n v="3581"/>
    <n v="919008215"/>
    <s v="Toby: The Secret Mine"/>
    <n v="183043072"/>
    <s v="USD"/>
    <n v="4.99"/>
    <n v="1"/>
    <x v="1413"/>
    <n v="3"/>
    <n v="3.5"/>
    <n v="3.5"/>
    <n v="1.61"/>
    <s v="12+"/>
    <x v="0"/>
    <n v="37"/>
    <n v="5"/>
    <n v="1"/>
    <n v="1"/>
  </r>
  <r>
    <n v="3582"/>
    <n v="919010633"/>
    <s v="Cartoon Wars 3"/>
    <n v="123680768"/>
    <s v="USD"/>
    <n v="0"/>
    <n v="0"/>
    <x v="2226"/>
    <n v="27"/>
    <n v="4"/>
    <n v="4.5"/>
    <n v="150"/>
    <s v="12+"/>
    <x v="0"/>
    <n v="40"/>
    <n v="5"/>
    <n v="3"/>
    <n v="1"/>
  </r>
  <r>
    <n v="3583"/>
    <n v="919045939"/>
    <s v="Javelin Masters 2"/>
    <n v="60551168"/>
    <s v="USD"/>
    <n v="0"/>
    <n v="0"/>
    <x v="2227"/>
    <n v="305"/>
    <n v="4.5"/>
    <n v="4.5"/>
    <s v="1.4.2"/>
    <s v="4+"/>
    <x v="0"/>
    <n v="40"/>
    <n v="5"/>
    <n v="11"/>
    <n v="1"/>
  </r>
  <r>
    <n v="3584"/>
    <n v="919087726"/>
    <s v="Photomath - Camera Calculator"/>
    <n v="34342912"/>
    <s v="USD"/>
    <n v="0"/>
    <n v="0"/>
    <x v="2228"/>
    <n v="161"/>
    <n v="4.5"/>
    <n v="5"/>
    <s v="3.1.2"/>
    <s v="4+"/>
    <x v="16"/>
    <n v="37"/>
    <n v="3"/>
    <n v="20"/>
    <n v="1"/>
  </r>
  <r>
    <n v="3585"/>
    <n v="919097064"/>
    <s v="Toca Boo"/>
    <n v="216041472"/>
    <s v="USD"/>
    <n v="2.99"/>
    <n v="1"/>
    <x v="1528"/>
    <n v="82"/>
    <n v="4"/>
    <n v="4"/>
    <s v="1.0.4"/>
    <s v="4+"/>
    <x v="16"/>
    <n v="39"/>
    <n v="5"/>
    <n v="18"/>
    <n v="1"/>
  </r>
  <r>
    <n v="3587"/>
    <n v="919132359"/>
    <s v="Mixels Rush - Use Mixes, Maxes and Murps to Outrun the Nixels"/>
    <n v="90406912"/>
    <s v="USD"/>
    <n v="0"/>
    <n v="0"/>
    <x v="2229"/>
    <n v="176"/>
    <n v="4"/>
    <n v="4"/>
    <n v="2"/>
    <s v="9+"/>
    <x v="0"/>
    <n v="38"/>
    <n v="4"/>
    <n v="12"/>
    <n v="1"/>
  </r>
  <r>
    <n v="3588"/>
    <n v="919218502"/>
    <s v="Camp Pok矇mon"/>
    <n v="1035772928"/>
    <s v="USD"/>
    <n v="0"/>
    <n v="0"/>
    <x v="1111"/>
    <n v="480"/>
    <n v="4"/>
    <n v="4"/>
    <n v="1.2"/>
    <s v="4+"/>
    <x v="13"/>
    <n v="40"/>
    <n v="5"/>
    <n v="5"/>
    <n v="1"/>
  </r>
  <r>
    <n v="3589"/>
    <n v="919395844"/>
    <s v="The Survivor: Rusty Forest"/>
    <n v="342490112"/>
    <s v="USD"/>
    <n v="0.99"/>
    <n v="1"/>
    <x v="2230"/>
    <n v="215"/>
    <n v="3.5"/>
    <n v="3.5"/>
    <s v="1.2.4"/>
    <s v="17+"/>
    <x v="0"/>
    <n v="43"/>
    <n v="5"/>
    <n v="1"/>
    <n v="1"/>
  </r>
  <r>
    <n v="3590"/>
    <n v="919478091"/>
    <s v="砍賊尹Z -鈭箸瞍怎狎踵憿"/>
    <n v="77494272"/>
    <s v="USD"/>
    <n v="0"/>
    <n v="0"/>
    <x v="314"/>
    <n v="1"/>
    <n v="5"/>
    <n v="5"/>
    <s v="3.2.3"/>
    <s v="17+"/>
    <x v="20"/>
    <n v="37"/>
    <n v="5"/>
    <n v="1"/>
    <n v="1"/>
  </r>
  <r>
    <n v="3591"/>
    <n v="919701578"/>
    <s v="ContactsXL 2016"/>
    <n v="4557824"/>
    <s v="USD"/>
    <n v="0.99"/>
    <n v="1"/>
    <x v="1405"/>
    <n v="1"/>
    <n v="2.5"/>
    <n v="1"/>
    <n v="2.16"/>
    <s v="4+"/>
    <x v="1"/>
    <n v="38"/>
    <n v="1"/>
    <n v="6"/>
    <n v="1"/>
  </r>
  <r>
    <n v="3593"/>
    <n v="919968216"/>
    <s v="Odd Bot Out"/>
    <n v="12656640"/>
    <s v="USD"/>
    <n v="3.99"/>
    <n v="1"/>
    <x v="662"/>
    <n v="157"/>
    <n v="4.5"/>
    <n v="4.5"/>
    <n v="1"/>
    <s v="4+"/>
    <x v="0"/>
    <n v="40"/>
    <n v="5"/>
    <n v="1"/>
    <n v="1"/>
  </r>
  <r>
    <n v="3594"/>
    <n v="920007273"/>
    <s v="Sago Mini Fairy Tales"/>
    <n v="187934720"/>
    <s v="USD"/>
    <n v="2.99"/>
    <n v="1"/>
    <x v="88"/>
    <n v="14"/>
    <n v="4"/>
    <n v="4"/>
    <n v="1.1000000000000001"/>
    <s v="4+"/>
    <x v="16"/>
    <n v="38"/>
    <n v="5"/>
    <n v="1"/>
    <n v="1"/>
  </r>
  <r>
    <n v="3595"/>
    <n v="920054061"/>
    <s v="Tiny Miners"/>
    <n v="175606784"/>
    <s v="USD"/>
    <n v="0"/>
    <n v="0"/>
    <x v="2231"/>
    <n v="97"/>
    <n v="4.5"/>
    <n v="4.5"/>
    <n v="2.7"/>
    <s v="4+"/>
    <x v="0"/>
    <n v="37"/>
    <n v="5"/>
    <n v="10"/>
    <n v="1"/>
  </r>
  <r>
    <n v="3596"/>
    <n v="920133658"/>
    <s v="Anatomy &amp; Physiology: Body Structures and Function"/>
    <n v="1758696448"/>
    <s v="USD"/>
    <n v="34.99"/>
    <n v="1"/>
    <x v="575"/>
    <n v="14"/>
    <n v="4.5"/>
    <n v="4"/>
    <s v="4.1.11"/>
    <s v="12+"/>
    <x v="21"/>
    <n v="37"/>
    <n v="5"/>
    <n v="5"/>
    <n v="1"/>
  </r>
  <r>
    <n v="3597"/>
    <n v="920160643"/>
    <s v="Doc McStuffins: Mobile Clinic Rescue"/>
    <n v="297351168"/>
    <s v="USD"/>
    <n v="2.99"/>
    <n v="1"/>
    <x v="1745"/>
    <n v="29"/>
    <n v="3"/>
    <n v="3.5"/>
    <s v="1.6.1"/>
    <s v="4+"/>
    <x v="0"/>
    <n v="38"/>
    <n v="5"/>
    <n v="6"/>
    <n v="1"/>
  </r>
  <r>
    <n v="3598"/>
    <n v="920480909"/>
    <s v="Baum"/>
    <n v="349646848"/>
    <s v="USD"/>
    <n v="1.99"/>
    <n v="1"/>
    <x v="184"/>
    <n v="7"/>
    <n v="3"/>
    <n v="3.5"/>
    <n v="1.01"/>
    <s v="4+"/>
    <x v="0"/>
    <n v="40"/>
    <n v="5"/>
    <n v="1"/>
    <n v="1"/>
  </r>
  <r>
    <n v="3599"/>
    <n v="920482331"/>
    <s v="Fun Run 2 - Multiplayer Race"/>
    <n v="126603264"/>
    <s v="USD"/>
    <n v="0"/>
    <n v="0"/>
    <x v="2232"/>
    <n v="276"/>
    <n v="4.5"/>
    <n v="4.5"/>
    <n v="4"/>
    <s v="9+"/>
    <x v="0"/>
    <n v="37"/>
    <n v="5"/>
    <n v="1"/>
    <n v="1"/>
  </r>
  <r>
    <n v="3600"/>
    <n v="921022358"/>
    <s v="Star Wars: Galaxy of Heroes"/>
    <n v="119752704"/>
    <s v="USD"/>
    <n v="0"/>
    <n v="0"/>
    <x v="2233"/>
    <n v="1944"/>
    <n v="4.5"/>
    <n v="4.5"/>
    <s v="0.8.0"/>
    <s v="9+"/>
    <x v="0"/>
    <n v="37"/>
    <n v="5"/>
    <n v="15"/>
    <n v="1"/>
  </r>
  <r>
    <n v="3601"/>
    <n v="921160527"/>
    <s v="Everpix HD Wallpapers - Cool Backgrounds &amp; Themes"/>
    <n v="67971072"/>
    <s v="USD"/>
    <n v="0"/>
    <n v="0"/>
    <x v="2234"/>
    <n v="24"/>
    <n v="4.5"/>
    <n v="5"/>
    <s v="2.2.2"/>
    <s v="4+"/>
    <x v="13"/>
    <n v="37"/>
    <n v="5"/>
    <n v="20"/>
    <n v="1"/>
  </r>
  <r>
    <n v="3602"/>
    <n v="921447306"/>
    <s v="Kindergarten Sight Words : High Frequency Words to Increase English Reading Fluency"/>
    <n v="61987840"/>
    <s v="USD"/>
    <n v="2.99"/>
    <n v="1"/>
    <x v="483"/>
    <n v="10"/>
    <n v="3.5"/>
    <n v="4"/>
    <n v="2"/>
    <s v="4+"/>
    <x v="16"/>
    <n v="40"/>
    <n v="5"/>
    <n v="1"/>
    <n v="1"/>
  </r>
  <r>
    <n v="3605"/>
    <n v="921852522"/>
    <s v="Bean Dreams"/>
    <n v="71748608"/>
    <s v="USD"/>
    <n v="0.99"/>
    <n v="1"/>
    <x v="2235"/>
    <n v="108"/>
    <n v="4.5"/>
    <n v="4.5"/>
    <n v="4"/>
    <s v="9+"/>
    <x v="0"/>
    <n v="37"/>
    <n v="5"/>
    <n v="13"/>
    <n v="1"/>
  </r>
  <r>
    <n v="3607"/>
    <n v="921902664"/>
    <s v="Felt: Birthday &amp; Greeting Cards &amp; Thank You Card"/>
    <n v="240285696"/>
    <s v="USD"/>
    <n v="0"/>
    <n v="0"/>
    <x v="2236"/>
    <n v="24"/>
    <n v="4.5"/>
    <n v="5"/>
    <s v="3.1.1"/>
    <s v="4+"/>
    <x v="14"/>
    <n v="37"/>
    <n v="5"/>
    <n v="1"/>
    <n v="1"/>
  </r>
  <r>
    <n v="3608"/>
    <n v="921954809"/>
    <s v="Craft The World - Pocket Edition"/>
    <n v="330018816"/>
    <s v="USD"/>
    <n v="4.99"/>
    <n v="1"/>
    <x v="939"/>
    <n v="0"/>
    <n v="4.5"/>
    <n v="0"/>
    <s v="1.4.009"/>
    <s v="9+"/>
    <x v="0"/>
    <n v="37"/>
    <n v="5"/>
    <n v="9"/>
    <n v="1"/>
  </r>
  <r>
    <n v="3609"/>
    <n v="922103212"/>
    <s v="McDonald's"/>
    <n v="202457088"/>
    <s v="USD"/>
    <n v="0"/>
    <n v="0"/>
    <x v="877"/>
    <n v="49"/>
    <n v="2"/>
    <n v="2.5"/>
    <s v="5.4.1"/>
    <s v="4+"/>
    <x v="18"/>
    <n v="37"/>
    <n v="0"/>
    <n v="2"/>
    <n v="1"/>
  </r>
  <r>
    <n v="3610"/>
    <n v="922188121"/>
    <s v="My PlayHome School"/>
    <n v="206561280"/>
    <s v="USD"/>
    <n v="2.99"/>
    <n v="1"/>
    <x v="1591"/>
    <n v="43"/>
    <n v="4.5"/>
    <n v="4.5"/>
    <s v="3.1.1"/>
    <s v="4+"/>
    <x v="13"/>
    <n v="43"/>
    <n v="4"/>
    <n v="18"/>
    <n v="1"/>
  </r>
  <r>
    <n v="3611"/>
    <n v="922199867"/>
    <s v="Wild Horse Simulator"/>
    <n v="78684160"/>
    <s v="USD"/>
    <n v="0.99"/>
    <n v="1"/>
    <x v="2237"/>
    <n v="961"/>
    <n v="4"/>
    <n v="4"/>
    <n v="1"/>
    <s v="9+"/>
    <x v="0"/>
    <n v="43"/>
    <n v="5"/>
    <n v="1"/>
    <n v="1"/>
  </r>
  <r>
    <n v="3612"/>
    <n v="922281347"/>
    <s v="Cheetah Simulator"/>
    <n v="106536960"/>
    <s v="USD"/>
    <n v="0.99"/>
    <n v="1"/>
    <x v="2238"/>
    <n v="940"/>
    <n v="4.5"/>
    <n v="4.5"/>
    <n v="1.1000000000000001"/>
    <s v="9+"/>
    <x v="0"/>
    <n v="43"/>
    <n v="5"/>
    <n v="1"/>
    <n v="1"/>
  </r>
  <r>
    <n v="3613"/>
    <n v="922304974"/>
    <s v="Cycloramic for iPhone 6/6S (Not the 6+/6S+)"/>
    <n v="32371712"/>
    <s v="USD"/>
    <n v="1.99"/>
    <n v="1"/>
    <x v="386"/>
    <n v="15"/>
    <n v="2.5"/>
    <n v="2.5"/>
    <s v="1.3.1"/>
    <s v="4+"/>
    <x v="14"/>
    <n v="25"/>
    <n v="1"/>
    <n v="11"/>
    <n v="1"/>
  </r>
  <r>
    <n v="3616"/>
    <n v="922380267"/>
    <s v="Space Age: A Cosmic Adventure"/>
    <n v="85868544"/>
    <s v="USD"/>
    <n v="1.99"/>
    <n v="1"/>
    <x v="1597"/>
    <n v="50"/>
    <n v="4"/>
    <n v="4"/>
    <s v="1.1.5"/>
    <s v="9+"/>
    <x v="0"/>
    <n v="40"/>
    <n v="5"/>
    <n v="1"/>
    <n v="1"/>
  </r>
  <r>
    <n v="3618"/>
    <n v="922488002"/>
    <s v="WordBubbles!"/>
    <n v="79702016"/>
    <s v="USD"/>
    <n v="0"/>
    <n v="0"/>
    <x v="2239"/>
    <n v="2363"/>
    <n v="4.5"/>
    <n v="4.5"/>
    <s v="1.3.9"/>
    <s v="4+"/>
    <x v="0"/>
    <n v="37"/>
    <n v="5"/>
    <n v="1"/>
    <n v="1"/>
  </r>
  <r>
    <n v="3619"/>
    <n v="922793622"/>
    <s v="Email - Fast &amp; Secure mail for Gmail iCloud Yahoo"/>
    <n v="142936064"/>
    <s v="USD"/>
    <n v="0"/>
    <n v="0"/>
    <x v="2240"/>
    <n v="683"/>
    <n v="4.5"/>
    <n v="4.5"/>
    <s v="1.5.0"/>
    <s v="4+"/>
    <x v="1"/>
    <n v="37"/>
    <n v="5"/>
    <n v="1"/>
    <n v="1"/>
  </r>
  <r>
    <n v="3621"/>
    <n v="923138396"/>
    <s v="flick嚗芥荔- 踴芥憿摮潦潦整"/>
    <n v="75055104"/>
    <s v="USD"/>
    <n v="0"/>
    <n v="0"/>
    <x v="23"/>
    <n v="1"/>
    <n v="5"/>
    <n v="5"/>
    <s v="5.1.0"/>
    <s v="4+"/>
    <x v="7"/>
    <n v="37"/>
    <n v="5"/>
    <n v="2"/>
    <n v="1"/>
  </r>
  <r>
    <n v="3623"/>
    <n v="923268741"/>
    <s v="N.O.V.A. 3: Freedom Edition - Near Orbit Vanguard Alliance game"/>
    <n v="1400971264"/>
    <s v="USD"/>
    <n v="0"/>
    <n v="0"/>
    <x v="2241"/>
    <n v="25716"/>
    <n v="4.5"/>
    <n v="4.5"/>
    <s v="1.0.0"/>
    <s v="17+"/>
    <x v="0"/>
    <n v="43"/>
    <n v="5"/>
    <n v="12"/>
    <n v="1"/>
  </r>
  <r>
    <n v="3625"/>
    <n v="923441570"/>
    <s v="codeSpark Academy with The Foos - coding for kids"/>
    <n v="161695744"/>
    <s v="USD"/>
    <n v="0"/>
    <n v="0"/>
    <x v="2242"/>
    <n v="9"/>
    <n v="4.5"/>
    <n v="4.5"/>
    <s v="2.09.00"/>
    <s v="4+"/>
    <x v="16"/>
    <n v="38"/>
    <n v="5"/>
    <n v="1"/>
    <n v="1"/>
  </r>
  <r>
    <n v="3626"/>
    <n v="923555295"/>
    <s v="Oddworld: Stranger's Wrath"/>
    <n v="1190330368"/>
    <s v="USD"/>
    <n v="2.99"/>
    <n v="1"/>
    <x v="2243"/>
    <n v="252"/>
    <n v="4.5"/>
    <n v="4.5"/>
    <s v="1.0.4"/>
    <s v="12+"/>
    <x v="0"/>
    <n v="38"/>
    <n v="5"/>
    <n v="10"/>
    <n v="1"/>
  </r>
  <r>
    <n v="3627"/>
    <n v="923760656"/>
    <s v="Radiation Island"/>
    <n v="1537737728"/>
    <s v="USD"/>
    <n v="2.99"/>
    <n v="1"/>
    <x v="2244"/>
    <n v="1465"/>
    <n v="4.5"/>
    <n v="4"/>
    <s v="1.0.6"/>
    <s v="12+"/>
    <x v="0"/>
    <n v="38"/>
    <n v="5"/>
    <n v="10"/>
    <n v="1"/>
  </r>
  <r>
    <n v="3628"/>
    <n v="923772792"/>
    <s v="Sentinels of the Multiverse"/>
    <n v="913693696"/>
    <s v="USD"/>
    <n v="6.99"/>
    <n v="1"/>
    <x v="2245"/>
    <n v="26"/>
    <n v="4.5"/>
    <n v="4.5"/>
    <n v="2.4"/>
    <s v="12+"/>
    <x v="0"/>
    <n v="37"/>
    <n v="5"/>
    <n v="1"/>
    <n v="1"/>
  </r>
  <r>
    <n v="3629"/>
    <n v="923814895"/>
    <s v="銝敹2-啗 憭拙予賜"/>
    <n v="329893888"/>
    <s v="USD"/>
    <n v="0"/>
    <n v="0"/>
    <x v="483"/>
    <n v="6"/>
    <n v="4.5"/>
    <n v="4.5"/>
    <n v="1.4"/>
    <s v="12+"/>
    <x v="0"/>
    <n v="40"/>
    <n v="5"/>
    <n v="2"/>
    <n v="1"/>
  </r>
  <r>
    <n v="3630"/>
    <n v="923873989"/>
    <s v="CreamCam+ auto selfie enhancer"/>
    <n v="47947776"/>
    <s v="USD"/>
    <n v="1.99"/>
    <n v="1"/>
    <x v="1286"/>
    <n v="0"/>
    <n v="3.5"/>
    <n v="0"/>
    <n v="4.03"/>
    <s v="4+"/>
    <x v="14"/>
    <n v="37"/>
    <n v="3"/>
    <n v="33"/>
    <n v="1"/>
  </r>
  <r>
    <n v="3631"/>
    <n v="923917775"/>
    <s v="Neko Atsume: Kitty Collector"/>
    <n v="44166144"/>
    <s v="USD"/>
    <n v="0"/>
    <n v="0"/>
    <x v="2246"/>
    <n v="249"/>
    <n v="4.5"/>
    <n v="4.5"/>
    <s v="1.9.6"/>
    <s v="4+"/>
    <x v="0"/>
    <n v="40"/>
    <n v="5"/>
    <n v="2"/>
    <n v="1"/>
  </r>
  <r>
    <n v="3633"/>
    <n v="923920872"/>
    <s v="撟喳憟賢-閬摨瑚撟喳憟賢"/>
    <n v="120727552"/>
    <s v="USD"/>
    <n v="0"/>
    <n v="0"/>
    <x v="197"/>
    <n v="0"/>
    <n v="0"/>
    <n v="0"/>
    <s v="5.0.0"/>
    <s v="17+"/>
    <x v="21"/>
    <n v="38"/>
    <n v="0"/>
    <n v="1"/>
    <n v="1"/>
  </r>
  <r>
    <n v="3635"/>
    <n v="923947429"/>
    <s v="Monster &amp; Commander"/>
    <n v="281846784"/>
    <s v="USD"/>
    <n v="0"/>
    <n v="0"/>
    <x v="2247"/>
    <n v="515"/>
    <n v="4.5"/>
    <n v="4.5"/>
    <s v="1.4.5"/>
    <s v="9+"/>
    <x v="0"/>
    <n v="38"/>
    <n v="5"/>
    <n v="33"/>
    <n v="1"/>
  </r>
  <r>
    <n v="3636"/>
    <n v="924058967"/>
    <s v="My Little Pony: Trick or Treat"/>
    <n v="81508352"/>
    <s v="USD"/>
    <n v="2.99"/>
    <n v="1"/>
    <x v="1932"/>
    <n v="4"/>
    <n v="4.5"/>
    <n v="4"/>
    <n v="1.3"/>
    <s v="4+"/>
    <x v="20"/>
    <n v="38"/>
    <n v="5"/>
    <n v="1"/>
    <n v="1"/>
  </r>
  <r>
    <n v="3637"/>
    <n v="924373886"/>
    <s v="Crossy Road - Endless Arcade Hopper"/>
    <n v="165471232"/>
    <s v="USD"/>
    <n v="0"/>
    <n v="0"/>
    <x v="2248"/>
    <n v="1087"/>
    <n v="4.5"/>
    <n v="4.5"/>
    <s v="1.5.4"/>
    <s v="9+"/>
    <x v="0"/>
    <n v="38"/>
    <n v="5"/>
    <n v="13"/>
    <n v="1"/>
  </r>
  <r>
    <n v="3638"/>
    <n v="924438909"/>
    <s v="ProShot - RAW, DSLR Controls &amp; Video"/>
    <n v="5897216"/>
    <s v="USD"/>
    <n v="3.99"/>
    <n v="1"/>
    <x v="2249"/>
    <n v="19"/>
    <n v="4.5"/>
    <n v="4"/>
    <n v="3.8"/>
    <s v="4+"/>
    <x v="14"/>
    <n v="37"/>
    <n v="2"/>
    <n v="11"/>
    <n v="1"/>
  </r>
  <r>
    <n v="3639"/>
    <n v="924443754"/>
    <s v="DaWanda - The marketplace for unique products"/>
    <n v="51405824"/>
    <s v="USD"/>
    <n v="0"/>
    <n v="0"/>
    <x v="197"/>
    <n v="0"/>
    <n v="0"/>
    <n v="0"/>
    <n v="2.27"/>
    <s v="4+"/>
    <x v="3"/>
    <n v="37"/>
    <n v="0"/>
    <n v="6"/>
    <n v="1"/>
  </r>
  <r>
    <n v="3640"/>
    <n v="924455599"/>
    <s v="Fragment's Note Memories -Fragment's Note砍鞈-"/>
    <n v="511918080"/>
    <s v="USD"/>
    <n v="4.99"/>
    <n v="1"/>
    <x v="197"/>
    <n v="0"/>
    <n v="0"/>
    <n v="0"/>
    <s v="1.0.0"/>
    <s v="17+"/>
    <x v="20"/>
    <n v="40"/>
    <n v="5"/>
    <n v="1"/>
    <n v="1"/>
  </r>
  <r>
    <n v="3641"/>
    <n v="924491991"/>
    <s v="Cesium Music Player"/>
    <n v="5883904"/>
    <s v="USD"/>
    <n v="1.99"/>
    <n v="1"/>
    <x v="1786"/>
    <n v="24"/>
    <n v="4.5"/>
    <n v="4"/>
    <s v="3.8.7"/>
    <s v="4+"/>
    <x v="6"/>
    <n v="37"/>
    <n v="0"/>
    <n v="10"/>
    <n v="1"/>
  </r>
  <r>
    <n v="3642"/>
    <n v="924589795"/>
    <s v="Highrise - Your Avatar Community"/>
    <n v="116480000"/>
    <s v="USD"/>
    <n v="0"/>
    <n v="0"/>
    <x v="2250"/>
    <n v="15"/>
    <n v="4"/>
    <n v="4.5"/>
    <s v="2.2.3"/>
    <s v="12+"/>
    <x v="9"/>
    <n v="37"/>
    <n v="5"/>
    <n v="15"/>
    <n v="1"/>
  </r>
  <r>
    <n v="3643"/>
    <n v="924620788"/>
    <s v="Google Classroom"/>
    <n v="143749120"/>
    <s v="USD"/>
    <n v="0"/>
    <n v="0"/>
    <x v="2251"/>
    <n v="25"/>
    <n v="4"/>
    <n v="4.5"/>
    <s v="2.2017.21202"/>
    <s v="4+"/>
    <x v="16"/>
    <n v="37"/>
    <n v="5"/>
    <n v="33"/>
    <n v="1"/>
  </r>
  <r>
    <n v="3644"/>
    <n v="924635678"/>
    <s v="Acapella from PicPlayPost"/>
    <n v="134921216"/>
    <s v="USD"/>
    <n v="0"/>
    <n v="0"/>
    <x v="2252"/>
    <n v="23"/>
    <n v="4"/>
    <n v="4"/>
    <n v="2.23"/>
    <s v="12+"/>
    <x v="6"/>
    <n v="37"/>
    <n v="5"/>
    <n v="11"/>
    <n v="1"/>
  </r>
  <r>
    <n v="3645"/>
    <n v="924695435"/>
    <s v="Pixelmator"/>
    <n v="132711424"/>
    <s v="USD"/>
    <n v="4.99"/>
    <n v="1"/>
    <x v="2253"/>
    <n v="156"/>
    <n v="4"/>
    <n v="4"/>
    <n v="2.2999999999999998"/>
    <s v="4+"/>
    <x v="14"/>
    <n v="37"/>
    <n v="5"/>
    <n v="11"/>
    <n v="1"/>
  </r>
  <r>
    <n v="3648"/>
    <n v="924826403"/>
    <s v="The Swords"/>
    <n v="48083968"/>
    <s v="USD"/>
    <n v="1.99"/>
    <n v="1"/>
    <x v="66"/>
    <n v="2"/>
    <n v="4"/>
    <n v="3.5"/>
    <n v="1.03"/>
    <s v="12+"/>
    <x v="0"/>
    <n v="38"/>
    <n v="5"/>
    <n v="4"/>
    <n v="1"/>
  </r>
  <r>
    <n v="3650"/>
    <n v="925056174"/>
    <s v="Aeris Pulse Weather"/>
    <n v="30896128"/>
    <s v="USD"/>
    <n v="0.99"/>
    <n v="1"/>
    <x v="285"/>
    <n v="7"/>
    <n v="4"/>
    <n v="5"/>
    <s v="1.3.8"/>
    <s v="4+"/>
    <x v="2"/>
    <n v="38"/>
    <n v="0"/>
    <n v="1"/>
    <n v="1"/>
  </r>
  <r>
    <n v="3652"/>
    <n v="925201227"/>
    <s v="GoldieBlox and the Movie Machine"/>
    <n v="93580288"/>
    <s v="USD"/>
    <n v="0"/>
    <n v="0"/>
    <x v="1173"/>
    <n v="11"/>
    <n v="4"/>
    <n v="4"/>
    <s v="1.5.2"/>
    <s v="4+"/>
    <x v="16"/>
    <n v="37"/>
    <n v="5"/>
    <n v="1"/>
    <n v="1"/>
  </r>
  <r>
    <n v="3653"/>
    <n v="925209077"/>
    <s v="DuckTales: Remastered"/>
    <n v="1070424064"/>
    <s v="USD"/>
    <n v="4.99"/>
    <n v="1"/>
    <x v="1602"/>
    <n v="99"/>
    <n v="4"/>
    <n v="3.5"/>
    <s v="1.0.2"/>
    <s v="4+"/>
    <x v="0"/>
    <n v="38"/>
    <n v="5"/>
    <n v="11"/>
    <n v="1"/>
  </r>
  <r>
    <n v="3654"/>
    <n v="925242723"/>
    <s v="血銋戊賬正賢衣楊"/>
    <n v="1338712064"/>
    <s v="USD"/>
    <n v="11.99"/>
    <n v="1"/>
    <x v="197"/>
    <n v="0"/>
    <n v="0"/>
    <n v="0"/>
    <s v="1.0.0"/>
    <s v="17+"/>
    <x v="0"/>
    <n v="40"/>
    <n v="0"/>
    <n v="2"/>
    <n v="0"/>
  </r>
  <r>
    <n v="3655"/>
    <n v="925338276"/>
    <s v="JCPenney"/>
    <n v="113282048"/>
    <s v="USD"/>
    <n v="0"/>
    <n v="0"/>
    <x v="2254"/>
    <n v="82"/>
    <n v="3.5"/>
    <n v="4"/>
    <s v="7.0.2"/>
    <s v="4+"/>
    <x v="3"/>
    <n v="37"/>
    <n v="2"/>
    <n v="1"/>
    <n v="1"/>
  </r>
  <r>
    <n v="3656"/>
    <n v="925494667"/>
    <s v="Papa's Pizzeria To Go!"/>
    <n v="60056576"/>
    <s v="USD"/>
    <n v="0.99"/>
    <n v="1"/>
    <x v="148"/>
    <n v="8"/>
    <n v="4.5"/>
    <n v="5"/>
    <s v="1.0.3"/>
    <s v="4+"/>
    <x v="0"/>
    <n v="37"/>
    <n v="0"/>
    <n v="1"/>
    <n v="1"/>
  </r>
  <r>
    <n v="3657"/>
    <n v="925547937"/>
    <s v="Train Drive ATS 2"/>
    <n v="147553280"/>
    <s v="USD"/>
    <n v="6.99"/>
    <n v="1"/>
    <x v="1988"/>
    <n v="5"/>
    <n v="4.5"/>
    <n v="4.5"/>
    <n v="2.02"/>
    <s v="4+"/>
    <x v="0"/>
    <n v="37"/>
    <n v="5"/>
    <n v="10"/>
    <n v="1"/>
  </r>
  <r>
    <n v="3658"/>
    <n v="925770322"/>
    <s v="Haunted Manor 2 - The Horror behind the Mystery - FULL (Christmas Edition)"/>
    <n v="313634816"/>
    <s v="USD"/>
    <n v="2.99"/>
    <n v="1"/>
    <x v="220"/>
    <n v="104"/>
    <n v="4.5"/>
    <n v="4.5"/>
    <n v="1.3"/>
    <s v="12+"/>
    <x v="0"/>
    <n v="38"/>
    <n v="5"/>
    <n v="1"/>
    <n v="1"/>
  </r>
  <r>
    <n v="3659"/>
    <n v="925838610"/>
    <s v="Electric Screen Socket Prank"/>
    <n v="21296128"/>
    <s v="USD"/>
    <n v="0"/>
    <n v="0"/>
    <x v="2255"/>
    <n v="220"/>
    <n v="3.5"/>
    <n v="3.5"/>
    <n v="2.2000000000000002"/>
    <s v="12+"/>
    <x v="13"/>
    <n v="43"/>
    <n v="4"/>
    <n v="2"/>
    <n v="1"/>
  </r>
  <r>
    <n v="3660"/>
    <n v="926058555"/>
    <s v="Atom  Movie Tickets and Showtimes"/>
    <n v="102137856"/>
    <s v="USD"/>
    <n v="0"/>
    <n v="0"/>
    <x v="2256"/>
    <n v="2831"/>
    <n v="5"/>
    <n v="5"/>
    <s v="2.5.3"/>
    <s v="4+"/>
    <x v="13"/>
    <n v="37"/>
    <n v="0"/>
    <n v="1"/>
    <n v="1"/>
  </r>
  <r>
    <n v="3661"/>
    <n v="926105977"/>
    <s v="Ohajiki Web Browser"/>
    <n v="45042688"/>
    <s v="USD"/>
    <n v="2.99"/>
    <n v="1"/>
    <x v="314"/>
    <n v="0"/>
    <n v="4.5"/>
    <n v="0"/>
    <s v="2.6.4"/>
    <s v="17+"/>
    <x v="12"/>
    <n v="37"/>
    <n v="4"/>
    <n v="2"/>
    <n v="1"/>
  </r>
  <r>
    <n v="3662"/>
    <n v="926159169"/>
    <s v="myHAC - Home Access Center"/>
    <n v="13446144"/>
    <s v="USD"/>
    <n v="2.99"/>
    <n v="1"/>
    <x v="1778"/>
    <n v="4"/>
    <n v="2.5"/>
    <n v="2.5"/>
    <n v="1.64"/>
    <s v="4+"/>
    <x v="16"/>
    <n v="37"/>
    <n v="0"/>
    <n v="1"/>
    <n v="1"/>
  </r>
  <r>
    <n v="3663"/>
    <n v="926278322"/>
    <s v="Ｕ嫘 蝷箸 扔 嚗 研 &amp; 餌 for Ｕ嫘潦扎"/>
    <n v="8606720"/>
    <s v="USD"/>
    <n v="0"/>
    <n v="0"/>
    <x v="197"/>
    <n v="0"/>
    <n v="0"/>
    <n v="0"/>
    <s v="4.7.0"/>
    <s v="4+"/>
    <x v="0"/>
    <n v="37"/>
    <n v="5"/>
    <n v="13"/>
    <n v="1"/>
  </r>
  <r>
    <n v="3664"/>
    <n v="926366251"/>
    <s v="Elf Pets簧 Virtual Reindeer  The Elf on the Shelf簧"/>
    <n v="376027136"/>
    <s v="USD"/>
    <n v="0.99"/>
    <n v="1"/>
    <x v="2257"/>
    <n v="60"/>
    <n v="4.5"/>
    <n v="5"/>
    <n v="2.1"/>
    <s v="4+"/>
    <x v="0"/>
    <n v="40"/>
    <n v="5"/>
    <n v="1"/>
    <n v="1"/>
  </r>
  <r>
    <n v="3665"/>
    <n v="926541293"/>
    <s v="GraphModeling"/>
    <n v="589824"/>
    <s v="USD"/>
    <n v="0.99"/>
    <n v="1"/>
    <x v="674"/>
    <n v="26"/>
    <n v="4.5"/>
    <n v="4.5"/>
    <n v="1"/>
    <s v="4+"/>
    <x v="16"/>
    <n v="24"/>
    <n v="1"/>
    <n v="1"/>
    <n v="1"/>
  </r>
  <r>
    <n v="3666"/>
    <n v="927006017"/>
    <s v="AdVenture Capitalist"/>
    <n v="292289536"/>
    <s v="USD"/>
    <n v="0"/>
    <n v="0"/>
    <x v="2258"/>
    <n v="11269"/>
    <n v="4.5"/>
    <n v="5"/>
    <n v="5.0999999999999996"/>
    <s v="4+"/>
    <x v="0"/>
    <n v="38"/>
    <n v="5"/>
    <n v="1"/>
    <n v="1"/>
  </r>
  <r>
    <n v="3667"/>
    <n v="927060395"/>
    <s v="MONOPOLY Bingo!"/>
    <n v="253120512"/>
    <s v="USD"/>
    <n v="0"/>
    <n v="0"/>
    <x v="2259"/>
    <n v="24"/>
    <n v="4.5"/>
    <n v="2.5"/>
    <s v="2.5.1"/>
    <s v="12+"/>
    <x v="0"/>
    <n v="38"/>
    <n v="5"/>
    <n v="1"/>
    <n v="1"/>
  </r>
  <r>
    <n v="3668"/>
    <n v="927117171"/>
    <s v="Football Heroes PRO 2016"/>
    <n v="141340672"/>
    <s v="USD"/>
    <n v="0"/>
    <n v="0"/>
    <x v="2260"/>
    <n v="665"/>
    <n v="4"/>
    <n v="4"/>
    <n v="1.1000000000000001"/>
    <s v="9+"/>
    <x v="0"/>
    <n v="40"/>
    <n v="3"/>
    <n v="1"/>
    <n v="1"/>
  </r>
  <r>
    <n v="3670"/>
    <n v="927568927"/>
    <s v="Fear For Sale: Nightmare Cinema HD - A Mystery Hidden Object Game (Full)"/>
    <n v="1672032256"/>
    <s v="USD"/>
    <n v="6.99"/>
    <n v="1"/>
    <x v="23"/>
    <n v="8"/>
    <n v="4"/>
    <n v="4"/>
    <s v="1.0.0"/>
    <s v="4+"/>
    <x v="0"/>
    <n v="24"/>
    <n v="4"/>
    <n v="5"/>
    <n v="1"/>
  </r>
  <r>
    <n v="3671"/>
    <n v="927569248"/>
    <s v="Fear For Sale: Nightmare Cinema - A Mystery Hidden Object Game (Full)"/>
    <n v="1671360512"/>
    <s v="USD"/>
    <n v="2.99"/>
    <n v="1"/>
    <x v="831"/>
    <n v="1"/>
    <n v="4"/>
    <n v="4"/>
    <s v="1.0.0"/>
    <s v="4+"/>
    <x v="0"/>
    <n v="36"/>
    <n v="0"/>
    <n v="5"/>
    <n v="1"/>
  </r>
  <r>
    <n v="3672"/>
    <n v="927823151"/>
    <s v="Pro HDR X"/>
    <n v="1953792"/>
    <s v="USD"/>
    <n v="1.99"/>
    <n v="1"/>
    <x v="2261"/>
    <n v="321"/>
    <n v="3.5"/>
    <n v="3.5"/>
    <n v="1.1000000000000001"/>
    <s v="4+"/>
    <x v="14"/>
    <n v="37"/>
    <n v="4"/>
    <n v="1"/>
    <n v="1"/>
  </r>
  <r>
    <n v="3674"/>
    <n v="928359827"/>
    <s v="MeiCam -  Video Production Master"/>
    <n v="133684224"/>
    <s v="USD"/>
    <n v="0"/>
    <n v="0"/>
    <x v="197"/>
    <n v="0"/>
    <n v="0"/>
    <n v="0"/>
    <s v="2.6.3"/>
    <s v="4+"/>
    <x v="14"/>
    <n v="38"/>
    <n v="5"/>
    <n v="2"/>
    <n v="1"/>
  </r>
  <r>
    <n v="3676"/>
    <n v="928403019"/>
    <s v="Halloween Face Paint Spa - Kids Makeup Salon Games"/>
    <n v="104049664"/>
    <s v="USD"/>
    <n v="0"/>
    <n v="0"/>
    <x v="1975"/>
    <n v="3"/>
    <n v="3"/>
    <n v="2.5"/>
    <n v="1.4"/>
    <s v="4+"/>
    <x v="0"/>
    <n v="38"/>
    <n v="5"/>
    <n v="25"/>
    <n v="1"/>
  </r>
  <r>
    <n v="3678"/>
    <n v="928579927"/>
    <s v="GameDay Pro Football Radio - Live Games, Scores, Highlights, News, Stats, and Schedules"/>
    <n v="18788352"/>
    <s v="USD"/>
    <n v="1.99"/>
    <n v="1"/>
    <x v="1975"/>
    <n v="52"/>
    <n v="5"/>
    <n v="5"/>
    <n v="3"/>
    <s v="4+"/>
    <x v="10"/>
    <n v="38"/>
    <n v="0"/>
    <n v="1"/>
    <n v="1"/>
  </r>
  <r>
    <n v="3680"/>
    <n v="928927353"/>
    <s v="Labo Halloween Car(4+)"/>
    <n v="62780416"/>
    <s v="USD"/>
    <n v="1.99"/>
    <n v="1"/>
    <x v="197"/>
    <n v="0"/>
    <n v="0"/>
    <n v="0"/>
    <s v="1.1.2"/>
    <s v="4+"/>
    <x v="0"/>
    <n v="24"/>
    <n v="5"/>
    <n v="9"/>
    <n v="1"/>
  </r>
  <r>
    <n v="3681"/>
    <n v="929195587"/>
    <s v="Clockmaker  Mystery Match3 Puzzle"/>
    <n v="143858688"/>
    <s v="USD"/>
    <n v="0"/>
    <n v="0"/>
    <x v="2262"/>
    <n v="466"/>
    <n v="4.5"/>
    <n v="4.5"/>
    <s v="24.92.0"/>
    <s v="4+"/>
    <x v="0"/>
    <n v="38"/>
    <n v="4"/>
    <n v="8"/>
    <n v="1"/>
  </r>
  <r>
    <n v="3682"/>
    <n v="929302239"/>
    <s v="Jump on piano stack"/>
    <n v="18375680"/>
    <s v="USD"/>
    <n v="0"/>
    <n v="0"/>
    <x v="394"/>
    <n v="177"/>
    <n v="4"/>
    <n v="4"/>
    <n v="1.8"/>
    <s v="4+"/>
    <x v="0"/>
    <n v="40"/>
    <n v="5"/>
    <n v="27"/>
    <n v="1"/>
  </r>
  <r>
    <n v="3683"/>
    <n v="929346489"/>
    <s v="Dumb Ways to Die 2: The Games"/>
    <n v="104282112"/>
    <s v="USD"/>
    <n v="0"/>
    <n v="0"/>
    <x v="2263"/>
    <n v="270"/>
    <n v="4"/>
    <n v="4"/>
    <s v="1.7.2"/>
    <s v="12+"/>
    <x v="0"/>
    <n v="38"/>
    <n v="5"/>
    <n v="16"/>
    <n v="1"/>
  </r>
  <r>
    <n v="3688"/>
    <n v="930026670"/>
    <s v="Enlight"/>
    <n v="127879168"/>
    <s v="USD"/>
    <n v="3.99"/>
    <n v="1"/>
    <x v="2264"/>
    <n v="337"/>
    <n v="4.5"/>
    <n v="4.5"/>
    <s v="1.3.3"/>
    <s v="4+"/>
    <x v="14"/>
    <n v="37"/>
    <n v="5"/>
    <n v="13"/>
    <n v="1"/>
  </r>
  <r>
    <n v="3689"/>
    <n v="930304174"/>
    <s v="Scary Doll"/>
    <n v="16478208"/>
    <s v="USD"/>
    <n v="3.99"/>
    <n v="1"/>
    <x v="1728"/>
    <n v="18"/>
    <n v="2"/>
    <n v="2"/>
    <n v="1"/>
    <s v="12+"/>
    <x v="0"/>
    <n v="43"/>
    <n v="1"/>
    <n v="1"/>
    <n v="1"/>
  </r>
  <r>
    <n v="3690"/>
    <n v="930350602"/>
    <s v="PES CLUB MANAGER"/>
    <n v="1257910272"/>
    <s v="USD"/>
    <n v="0"/>
    <n v="0"/>
    <x v="2265"/>
    <n v="9"/>
    <n v="4.5"/>
    <n v="4.5"/>
    <s v="1.5.2"/>
    <s v="4+"/>
    <x v="0"/>
    <n v="37"/>
    <n v="5"/>
    <n v="15"/>
    <n v="1"/>
  </r>
  <r>
    <n v="3691"/>
    <n v="930368978"/>
    <s v="DingTalk"/>
    <n v="164508672"/>
    <s v="USD"/>
    <n v="0"/>
    <n v="0"/>
    <x v="205"/>
    <n v="0"/>
    <n v="4"/>
    <n v="0"/>
    <s v="3.4.11"/>
    <s v="4+"/>
    <x v="11"/>
    <n v="38"/>
    <n v="4"/>
    <n v="3"/>
    <n v="1"/>
  </r>
  <r>
    <n v="3692"/>
    <n v="930441707"/>
    <s v="Bumble  Find a Date, Meet Friends &amp; Network"/>
    <n v="91858944"/>
    <s v="USD"/>
    <n v="0"/>
    <n v="0"/>
    <x v="2266"/>
    <n v="66"/>
    <n v="3.5"/>
    <n v="4"/>
    <s v="1.12.6"/>
    <s v="17+"/>
    <x v="17"/>
    <n v="37"/>
    <n v="0"/>
    <n v="16"/>
    <n v="1"/>
  </r>
  <r>
    <n v="3693"/>
    <n v="930563044"/>
    <s v="Sandstorm: Pirate Wars"/>
    <n v="519218176"/>
    <s v="USD"/>
    <n v="0"/>
    <n v="0"/>
    <x v="2267"/>
    <n v="409"/>
    <n v="4.5"/>
    <n v="4.5"/>
    <s v="1.19.4"/>
    <s v="9+"/>
    <x v="0"/>
    <n v="37"/>
    <n v="5"/>
    <n v="5"/>
    <n v="1"/>
  </r>
  <r>
    <n v="3694"/>
    <n v="930574573"/>
    <s v="Sniper 3D Assassin: Shoot to Kill Gun Game"/>
    <n v="157851648"/>
    <s v="USD"/>
    <n v="0"/>
    <n v="0"/>
    <x v="2268"/>
    <n v="10332"/>
    <n v="5"/>
    <n v="5"/>
    <s v="1.17.6"/>
    <s v="17+"/>
    <x v="0"/>
    <n v="40"/>
    <n v="5"/>
    <n v="9"/>
    <n v="1"/>
  </r>
  <r>
    <n v="3695"/>
    <n v="930764645"/>
    <s v="隡縑鈭頧-鈭頧虫僭頧血頧西隡唬漱像"/>
    <n v="71677952"/>
    <s v="USD"/>
    <n v="0"/>
    <n v="0"/>
    <x v="183"/>
    <n v="0"/>
    <n v="5"/>
    <n v="0"/>
    <n v="8"/>
    <s v="9+"/>
    <x v="17"/>
    <n v="38"/>
    <n v="0"/>
    <n v="8"/>
    <n v="1"/>
  </r>
  <r>
    <n v="3696"/>
    <n v="930777501"/>
    <s v="The Clymb  Gear Deals"/>
    <n v="8035328"/>
    <s v="USD"/>
    <n v="0"/>
    <n v="0"/>
    <x v="1470"/>
    <n v="30"/>
    <n v="3"/>
    <n v="1.5"/>
    <n v="1.31"/>
    <s v="4+"/>
    <x v="3"/>
    <n v="37"/>
    <n v="0"/>
    <n v="1"/>
    <n v="1"/>
  </r>
  <r>
    <n v="3697"/>
    <n v="930868205"/>
    <s v="Haunt the House: Terrortown"/>
    <n v="192302080"/>
    <s v="USD"/>
    <n v="1.99"/>
    <n v="1"/>
    <x v="2269"/>
    <n v="151"/>
    <n v="4.5"/>
    <n v="4.5"/>
    <s v="1.4.5"/>
    <s v="9+"/>
    <x v="0"/>
    <n v="38"/>
    <n v="5"/>
    <n v="1"/>
    <n v="1"/>
  </r>
  <r>
    <n v="3698"/>
    <n v="931130399"/>
    <s v="Smash Monsters - City Rampage"/>
    <n v="111940608"/>
    <s v="USD"/>
    <n v="0"/>
    <n v="0"/>
    <x v="2270"/>
    <n v="8"/>
    <n v="4.5"/>
    <n v="4.5"/>
    <n v="4.4000000000000004"/>
    <s v="9+"/>
    <x v="0"/>
    <n v="38"/>
    <n v="5"/>
    <n v="7"/>
    <n v="1"/>
  </r>
  <r>
    <n v="3700"/>
    <n v="931201696"/>
    <s v="ProTube for YouTube"/>
    <n v="28517376"/>
    <s v="USD"/>
    <n v="3.99"/>
    <n v="1"/>
    <x v="2271"/>
    <n v="63"/>
    <n v="3.5"/>
    <n v="3.5"/>
    <s v="2.5.5"/>
    <s v="17+"/>
    <x v="13"/>
    <n v="37"/>
    <n v="5"/>
    <n v="2"/>
    <n v="1"/>
  </r>
  <r>
    <n v="3701"/>
    <n v="931337752"/>
    <s v="撟餌憟胯押"/>
    <n v="97223680"/>
    <s v="USD"/>
    <n v="0"/>
    <n v="0"/>
    <x v="872"/>
    <n v="0"/>
    <n v="4"/>
    <n v="0"/>
    <s v="v3.6.9"/>
    <s v="9+"/>
    <x v="0"/>
    <n v="40"/>
    <n v="5"/>
    <n v="1"/>
    <n v="1"/>
  </r>
  <r>
    <n v="3706"/>
    <n v="932191687"/>
    <s v="KORG Module"/>
    <n v="1385491456"/>
    <s v="USD"/>
    <n v="39.99"/>
    <n v="1"/>
    <x v="1868"/>
    <n v="58"/>
    <n v="4"/>
    <n v="4"/>
    <s v="2.5.1"/>
    <s v="4+"/>
    <x v="6"/>
    <n v="37"/>
    <n v="5"/>
    <n v="5"/>
    <n v="1"/>
  </r>
  <r>
    <n v="3707"/>
    <n v="932228293"/>
    <s v="Train Conductor World"/>
    <n v="158641152"/>
    <s v="USD"/>
    <n v="0"/>
    <n v="0"/>
    <x v="1724"/>
    <n v="6"/>
    <n v="4.5"/>
    <n v="5"/>
    <s v="1.11.2"/>
    <s v="4+"/>
    <x v="0"/>
    <n v="37"/>
    <n v="5"/>
    <n v="7"/>
    <n v="1"/>
  </r>
  <r>
    <n v="3708"/>
    <n v="932236332"/>
    <s v="Todo Number Matrix: Brain teasers, logic puzzles, and mathematical reasoning for kids"/>
    <n v="41566208"/>
    <s v="USD"/>
    <n v="0.99"/>
    <n v="1"/>
    <x v="1932"/>
    <n v="5"/>
    <n v="4.5"/>
    <n v="4"/>
    <s v="1.1.1"/>
    <s v="4+"/>
    <x v="16"/>
    <n v="38"/>
    <n v="5"/>
    <n v="8"/>
    <n v="1"/>
  </r>
  <r>
    <n v="3709"/>
    <n v="932248553"/>
    <s v="Piloteer"/>
    <n v="276369408"/>
    <s v="USD"/>
    <n v="2.99"/>
    <n v="1"/>
    <x v="2272"/>
    <n v="23"/>
    <n v="3.5"/>
    <n v="4"/>
    <n v="1.36"/>
    <s v="9+"/>
    <x v="0"/>
    <n v="38"/>
    <n v="5"/>
    <n v="1"/>
    <n v="1"/>
  </r>
  <r>
    <n v="3712"/>
    <n v="932315244"/>
    <s v="Stickman Ice Hockey"/>
    <n v="51140608"/>
    <s v="USD"/>
    <n v="0"/>
    <n v="0"/>
    <x v="537"/>
    <n v="390"/>
    <n v="4"/>
    <n v="4"/>
    <n v="1.4"/>
    <s v="4+"/>
    <x v="0"/>
    <n v="40"/>
    <n v="5"/>
    <n v="1"/>
    <n v="1"/>
  </r>
  <r>
    <n v="3713"/>
    <n v="932325717"/>
    <s v="霂貊漯蝡綽頞憭批(偷 璁 其蝐餅赤單虜)"/>
    <n v="57092096"/>
    <s v="USD"/>
    <n v="0"/>
    <n v="0"/>
    <x v="197"/>
    <n v="0"/>
    <n v="0"/>
    <n v="0"/>
    <n v="2000"/>
    <s v="9+"/>
    <x v="0"/>
    <n v="40"/>
    <n v="3"/>
    <n v="0"/>
    <n v="1"/>
  </r>
  <r>
    <n v="3714"/>
    <n v="932389062"/>
    <s v="Give It Up!"/>
    <n v="137146368"/>
    <s v="USD"/>
    <n v="0.99"/>
    <n v="1"/>
    <x v="2273"/>
    <n v="1"/>
    <n v="4"/>
    <n v="5"/>
    <s v="1.9.3"/>
    <s v="4+"/>
    <x v="0"/>
    <n v="37"/>
    <n v="5"/>
    <n v="6"/>
    <n v="1"/>
  </r>
  <r>
    <n v="3715"/>
    <n v="932441611"/>
    <s v="TruckSimulation 16"/>
    <n v="1464656896"/>
    <s v="USD"/>
    <n v="0.99"/>
    <n v="1"/>
    <x v="1975"/>
    <n v="78"/>
    <n v="4.5"/>
    <n v="4.5"/>
    <s v="1.0.4"/>
    <s v="4+"/>
    <x v="0"/>
    <n v="35"/>
    <n v="5"/>
    <n v="17"/>
    <n v="1"/>
  </r>
  <r>
    <n v="3716"/>
    <n v="932463620"/>
    <s v="Dog Simulator 2015"/>
    <n v="195235840"/>
    <s v="USD"/>
    <n v="0"/>
    <n v="0"/>
    <x v="2274"/>
    <n v="6173"/>
    <n v="4.5"/>
    <n v="4.5"/>
    <s v="2.2.3"/>
    <s v="4+"/>
    <x v="0"/>
    <n v="38"/>
    <n v="5"/>
    <n v="11"/>
    <n v="1"/>
  </r>
  <r>
    <n v="3717"/>
    <n v="932476009"/>
    <s v="Crazy Eye Clinic - Doctor X Adventures"/>
    <n v="82837504"/>
    <s v="USD"/>
    <n v="0"/>
    <n v="0"/>
    <x v="301"/>
    <n v="27"/>
    <n v="3"/>
    <n v="2.5"/>
    <n v="1.2"/>
    <s v="12+"/>
    <x v="0"/>
    <n v="40"/>
    <n v="5"/>
    <n v="12"/>
    <n v="1"/>
  </r>
  <r>
    <n v="3718"/>
    <n v="932500451"/>
    <s v="DC Legends"/>
    <n v="271538176"/>
    <s v="USD"/>
    <n v="0"/>
    <n v="0"/>
    <x v="2275"/>
    <n v="276"/>
    <n v="4.5"/>
    <n v="4"/>
    <s v="1.12.1"/>
    <s v="9+"/>
    <x v="0"/>
    <n v="38"/>
    <n v="5"/>
    <n v="10"/>
    <n v="1"/>
  </r>
  <r>
    <n v="3719"/>
    <n v="932696349"/>
    <s v="Target Acquired"/>
    <n v="219380736"/>
    <s v="USD"/>
    <n v="0"/>
    <n v="0"/>
    <x v="1448"/>
    <n v="50"/>
    <n v="3.5"/>
    <n v="3.5"/>
    <s v="0.8.8"/>
    <s v="9+"/>
    <x v="0"/>
    <n v="40"/>
    <n v="4"/>
    <n v="1"/>
    <n v="1"/>
  </r>
  <r>
    <n v="3721"/>
    <n v="932721236"/>
    <s v="憭揣-甇揣鈭批"/>
    <n v="27424768"/>
    <s v="USD"/>
    <n v="0"/>
    <n v="0"/>
    <x v="197"/>
    <n v="0"/>
    <n v="0"/>
    <n v="0"/>
    <s v="4.1.5"/>
    <s v="17+"/>
    <x v="5"/>
    <n v="38"/>
    <n v="0"/>
    <n v="1"/>
    <n v="1"/>
  </r>
  <r>
    <n v="3722"/>
    <n v="932747118"/>
    <s v="Shadowrocket"/>
    <n v="20136960"/>
    <s v="USD"/>
    <n v="2.99"/>
    <n v="1"/>
    <x v="1470"/>
    <n v="3"/>
    <n v="4"/>
    <n v="3"/>
    <s v="2.1.7"/>
    <s v="17+"/>
    <x v="7"/>
    <n v="37"/>
    <n v="5"/>
    <n v="3"/>
    <n v="1"/>
  </r>
  <r>
    <n v="3723"/>
    <n v="932779605"/>
    <s v="Real Boxing 2 ROCKY"/>
    <n v="666117120"/>
    <s v="USD"/>
    <n v="0"/>
    <n v="0"/>
    <x v="1378"/>
    <n v="277"/>
    <n v="4.5"/>
    <n v="4.5"/>
    <s v="1.8.3"/>
    <s v="12+"/>
    <x v="0"/>
    <n v="37"/>
    <n v="5"/>
    <n v="11"/>
    <n v="1"/>
  </r>
  <r>
    <n v="3724"/>
    <n v="932828299"/>
    <s v="NOGGIN - Preschool Shows &amp; Educational Kids Videos"/>
    <n v="73499648"/>
    <s v="USD"/>
    <n v="0"/>
    <n v="0"/>
    <x v="28"/>
    <n v="8"/>
    <n v="3.5"/>
    <n v="4.5"/>
    <s v="3.1.0"/>
    <s v="4+"/>
    <x v="16"/>
    <n v="37"/>
    <n v="5"/>
    <n v="1"/>
    <n v="1"/>
  </r>
  <r>
    <n v="3725"/>
    <n v="933061939"/>
    <s v="獢云胯舐艾芥 #瘜閰晞脯"/>
    <n v="39667712"/>
    <s v="USD"/>
    <n v="0"/>
    <n v="0"/>
    <x v="197"/>
    <n v="0"/>
    <n v="0"/>
    <n v="0"/>
    <s v="1.1.1"/>
    <s v="9+"/>
    <x v="0"/>
    <n v="40"/>
    <n v="2"/>
    <n v="1"/>
    <n v="1"/>
  </r>
  <r>
    <n v="3727"/>
    <n v="933135994"/>
    <s v="Akinator the Genie FREE"/>
    <n v="117224448"/>
    <s v="USD"/>
    <n v="0"/>
    <n v="0"/>
    <x v="1306"/>
    <n v="1269"/>
    <n v="4"/>
    <n v="4"/>
    <n v="4.2"/>
    <s v="12+"/>
    <x v="13"/>
    <n v="37"/>
    <n v="5"/>
    <n v="14"/>
    <n v="1"/>
  </r>
  <r>
    <n v="3730"/>
    <n v="933189224"/>
    <s v="Astr疇"/>
    <n v="215661568"/>
    <s v="USD"/>
    <n v="0.99"/>
    <n v="1"/>
    <x v="1116"/>
    <n v="2"/>
    <n v="4"/>
    <n v="2"/>
    <s v="1.1.2"/>
    <s v="4+"/>
    <x v="0"/>
    <n v="38"/>
    <n v="5"/>
    <n v="1"/>
    <n v="1"/>
  </r>
  <r>
    <n v="3731"/>
    <n v="933199580"/>
    <s v="Zodiac: Orcanon Odyssey"/>
    <n v="1429069824"/>
    <s v="USD"/>
    <n v="4.99"/>
    <n v="1"/>
    <x v="1639"/>
    <n v="38"/>
    <n v="3"/>
    <n v="3"/>
    <s v="0.8.6"/>
    <s v="12+"/>
    <x v="0"/>
    <n v="37"/>
    <n v="3"/>
    <n v="1"/>
    <n v="1"/>
  </r>
  <r>
    <n v="3732"/>
    <n v="933227208"/>
    <s v="Don't Die, Mr. Robot!"/>
    <n v="57417728"/>
    <s v="USD"/>
    <n v="0.99"/>
    <n v="1"/>
    <x v="561"/>
    <n v="7"/>
    <n v="4.5"/>
    <n v="4.5"/>
    <n v="1"/>
    <s v="4+"/>
    <x v="0"/>
    <n v="38"/>
    <n v="5"/>
    <n v="1"/>
    <n v="1"/>
  </r>
  <r>
    <n v="3733"/>
    <n v="933236570"/>
    <s v="The Trace: Murder Mystery Game - Analyze evidence and solve the criminal case"/>
    <n v="278077440"/>
    <s v="USD"/>
    <n v="3.99"/>
    <n v="1"/>
    <x v="2188"/>
    <n v="1251"/>
    <n v="4"/>
    <n v="4.5"/>
    <s v="1.5.2"/>
    <s v="12+"/>
    <x v="0"/>
    <n v="38"/>
    <n v="5"/>
    <n v="1"/>
    <n v="1"/>
  </r>
  <r>
    <n v="3734"/>
    <n v="933350763"/>
    <s v="Flewn"/>
    <n v="534294528"/>
    <s v="USD"/>
    <n v="2.99"/>
    <n v="1"/>
    <x v="1803"/>
    <n v="62"/>
    <n v="4.5"/>
    <n v="4.5"/>
    <s v="1.5.2"/>
    <s v="4+"/>
    <x v="20"/>
    <n v="38"/>
    <n v="4"/>
    <n v="1"/>
    <n v="1"/>
  </r>
  <r>
    <n v="3735"/>
    <n v="933462805"/>
    <s v="The World II Hunting BOSS"/>
    <n v="538394624"/>
    <s v="USD"/>
    <n v="0.99"/>
    <n v="1"/>
    <x v="142"/>
    <n v="84"/>
    <n v="4.5"/>
    <n v="4.5"/>
    <n v="1.2"/>
    <s v="9+"/>
    <x v="0"/>
    <n v="38"/>
    <n v="5"/>
    <n v="3"/>
    <n v="1"/>
  </r>
  <r>
    <n v="3737"/>
    <n v="933471941"/>
    <s v="Griffin Simulator"/>
    <n v="105254912"/>
    <s v="USD"/>
    <n v="0.99"/>
    <n v="1"/>
    <x v="1575"/>
    <n v="417"/>
    <n v="4"/>
    <n v="4"/>
    <n v="1"/>
    <s v="9+"/>
    <x v="0"/>
    <n v="43"/>
    <n v="5"/>
    <n v="1"/>
    <n v="1"/>
  </r>
  <r>
    <n v="3738"/>
    <n v="933623806"/>
    <s v="StickyBalls Deluxe - Addicting Fall Down Game"/>
    <n v="148612096"/>
    <s v="USD"/>
    <n v="0"/>
    <n v="0"/>
    <x v="2276"/>
    <n v="4"/>
    <n v="4.5"/>
    <n v="5"/>
    <s v="3.1.1"/>
    <s v="4+"/>
    <x v="0"/>
    <n v="40"/>
    <n v="5"/>
    <n v="1"/>
    <n v="1"/>
  </r>
  <r>
    <n v="3739"/>
    <n v="933687137"/>
    <s v="撟渲2018嚚嫘撟渲2018"/>
    <n v="76815360"/>
    <s v="USD"/>
    <n v="0"/>
    <n v="0"/>
    <x v="197"/>
    <n v="0"/>
    <n v="0"/>
    <n v="0"/>
    <s v="5.5.0"/>
    <s v="4+"/>
    <x v="14"/>
    <n v="38"/>
    <n v="0"/>
    <n v="2"/>
    <n v="1"/>
  </r>
  <r>
    <n v="3740"/>
    <n v="933921849"/>
    <s v="A Call From Santa! Voicemail &amp; Text Messages"/>
    <n v="64863232"/>
    <s v="USD"/>
    <n v="0"/>
    <n v="0"/>
    <x v="2277"/>
    <n v="451"/>
    <n v="4.5"/>
    <n v="4.5"/>
    <n v="2.1"/>
    <s v="4+"/>
    <x v="13"/>
    <n v="38"/>
    <n v="5"/>
    <n v="2"/>
    <n v="1"/>
  </r>
  <r>
    <n v="3741"/>
    <n v="934003228"/>
    <s v="Yurei Ninja"/>
    <n v="187797504"/>
    <s v="USD"/>
    <n v="0"/>
    <n v="0"/>
    <x v="1723"/>
    <n v="6"/>
    <n v="4"/>
    <n v="3.5"/>
    <s v="1.32.3"/>
    <s v="9+"/>
    <x v="0"/>
    <n v="37"/>
    <n v="5"/>
    <n v="1"/>
    <n v="1"/>
  </r>
  <r>
    <n v="3742"/>
    <n v="934030757"/>
    <s v="Foot Locker"/>
    <n v="87000064"/>
    <s v="USD"/>
    <n v="0"/>
    <n v="0"/>
    <x v="2278"/>
    <n v="467"/>
    <n v="4.5"/>
    <n v="5"/>
    <s v="2.6.5"/>
    <s v="4+"/>
    <x v="3"/>
    <n v="37"/>
    <n v="0"/>
    <n v="1"/>
    <n v="1"/>
  </r>
  <r>
    <n v="3744"/>
    <n v="934390663"/>
    <s v="Weirdwood Manor"/>
    <n v="342845440"/>
    <s v="USD"/>
    <n v="0"/>
    <n v="0"/>
    <x v="1865"/>
    <n v="5"/>
    <n v="4.5"/>
    <n v="5"/>
    <s v="1.5.1"/>
    <s v="4+"/>
    <x v="20"/>
    <n v="37"/>
    <n v="5"/>
    <n v="1"/>
    <n v="1"/>
  </r>
  <r>
    <n v="3745"/>
    <n v="934484238"/>
    <s v="Adventure Time Game Wizard - Draw Your Own Adventure Time Games"/>
    <n v="1218220032"/>
    <s v="USD"/>
    <n v="4.99"/>
    <n v="1"/>
    <x v="2279"/>
    <n v="203"/>
    <n v="4"/>
    <n v="4"/>
    <n v="1.2"/>
    <s v="9+"/>
    <x v="0"/>
    <n v="37"/>
    <n v="5"/>
    <n v="11"/>
    <n v="1"/>
  </r>
  <r>
    <n v="3746"/>
    <n v="934510730"/>
    <s v="Astropad Standard"/>
    <n v="25945088"/>
    <s v="USD"/>
    <n v="29.99"/>
    <n v="1"/>
    <x v="2280"/>
    <n v="21"/>
    <n v="4.5"/>
    <n v="4.5"/>
    <s v="2.2.1"/>
    <s v="4+"/>
    <x v="1"/>
    <n v="24"/>
    <n v="5"/>
    <n v="2"/>
    <n v="1"/>
  </r>
  <r>
    <n v="3747"/>
    <n v="934540991"/>
    <s v="PAW Patrol Draw &amp; Play HD"/>
    <n v="557006848"/>
    <s v="USD"/>
    <n v="3.99"/>
    <n v="1"/>
    <x v="764"/>
    <n v="22"/>
    <n v="3.5"/>
    <n v="3.5"/>
    <n v="1.3"/>
    <s v="4+"/>
    <x v="16"/>
    <n v="24"/>
    <n v="5"/>
    <n v="1"/>
    <n v="1"/>
  </r>
  <r>
    <n v="3748"/>
    <n v="934596429"/>
    <s v="Mobile Strike"/>
    <n v="256203776"/>
    <s v="USD"/>
    <n v="0"/>
    <n v="0"/>
    <x v="2281"/>
    <n v="265"/>
    <n v="3.5"/>
    <n v="3.5"/>
    <s v="3.22.515"/>
    <s v="12+"/>
    <x v="0"/>
    <n v="37"/>
    <n v="5"/>
    <n v="29"/>
    <n v="1"/>
  </r>
  <r>
    <n v="3750"/>
    <n v="935204856"/>
    <s v="TodayAir"/>
    <n v="30035968"/>
    <s v="USD"/>
    <n v="0"/>
    <n v="0"/>
    <x v="197"/>
    <n v="0"/>
    <n v="0"/>
    <n v="0"/>
    <n v="1.2"/>
    <s v="4+"/>
    <x v="2"/>
    <n v="40"/>
    <n v="0"/>
    <n v="7"/>
    <n v="1"/>
  </r>
  <r>
    <n v="3751"/>
    <n v="935216956"/>
    <s v="Papers, Please"/>
    <n v="51179520"/>
    <s v="USD"/>
    <n v="7.99"/>
    <n v="1"/>
    <x v="2282"/>
    <n v="89"/>
    <n v="5"/>
    <n v="5"/>
    <s v="1.0.12"/>
    <s v="17+"/>
    <x v="0"/>
    <n v="24"/>
    <n v="5"/>
    <n v="8"/>
    <n v="1"/>
  </r>
  <r>
    <n v="3752"/>
    <n v="935248296"/>
    <s v="Heroes of Normandie"/>
    <n v="1486648320"/>
    <s v="USD"/>
    <n v="14.99"/>
    <n v="1"/>
    <x v="555"/>
    <n v="0"/>
    <n v="3.5"/>
    <n v="0"/>
    <n v="1.66"/>
    <s v="12+"/>
    <x v="0"/>
    <n v="37"/>
    <n v="5"/>
    <n v="1"/>
    <n v="1"/>
  </r>
  <r>
    <n v="3754"/>
    <n v="935306292"/>
    <s v="Sync Solver for Fitbit"/>
    <n v="14583808"/>
    <s v="USD"/>
    <n v="2.99"/>
    <n v="1"/>
    <x v="2198"/>
    <n v="52"/>
    <n v="4"/>
    <n v="3"/>
    <n v="2.2999999999999998"/>
    <s v="4+"/>
    <x v="12"/>
    <n v="13"/>
    <n v="0"/>
    <n v="1"/>
    <n v="1"/>
  </r>
  <r>
    <n v="3756"/>
    <n v="935528099"/>
    <s v="MUSYNX"/>
    <n v="1274243072"/>
    <s v="USD"/>
    <n v="0.99"/>
    <n v="1"/>
    <x v="1865"/>
    <n v="14"/>
    <n v="5"/>
    <n v="5"/>
    <s v="1.7.5"/>
    <s v="4+"/>
    <x v="0"/>
    <n v="40"/>
    <n v="5"/>
    <n v="4"/>
    <n v="1"/>
  </r>
  <r>
    <n v="3757"/>
    <n v="935559685"/>
    <s v="Clipstro Golf - Swing trajectory visualization"/>
    <n v="18195456"/>
    <s v="USD"/>
    <n v="3.99"/>
    <n v="1"/>
    <x v="295"/>
    <n v="1"/>
    <n v="3.5"/>
    <n v="3"/>
    <s v="1.9.5"/>
    <s v="4+"/>
    <x v="10"/>
    <n v="38"/>
    <n v="1"/>
    <n v="12"/>
    <n v="1"/>
  </r>
  <r>
    <n v="3758"/>
    <n v="935566920"/>
    <s v="Polar Bear Simulator"/>
    <n v="116490240"/>
    <s v="USD"/>
    <n v="0.99"/>
    <n v="1"/>
    <x v="2283"/>
    <n v="293"/>
    <n v="4.5"/>
    <n v="4.5"/>
    <n v="1"/>
    <s v="9+"/>
    <x v="0"/>
    <n v="43"/>
    <n v="5"/>
    <n v="1"/>
    <n v="1"/>
  </r>
  <r>
    <n v="3759"/>
    <n v="935581627"/>
    <s v="芥怒憪 [ 踴芥嚗潦嗚怒俘PG ]"/>
    <n v="155367424"/>
    <s v="USD"/>
    <n v="0"/>
    <n v="0"/>
    <x v="197"/>
    <n v="0"/>
    <n v="0"/>
    <n v="0"/>
    <s v="3.5.4"/>
    <s v="12+"/>
    <x v="0"/>
    <n v="38"/>
    <n v="0"/>
    <n v="1"/>
    <n v="1"/>
  </r>
  <r>
    <n v="3760"/>
    <n v="935623257"/>
    <s v="infltr - Infinite Filters"/>
    <n v="132298752"/>
    <s v="USD"/>
    <n v="1.99"/>
    <n v="1"/>
    <x v="44"/>
    <n v="0"/>
    <n v="2.5"/>
    <n v="0"/>
    <s v="2.8.2"/>
    <s v="4+"/>
    <x v="14"/>
    <n v="37"/>
    <n v="5"/>
    <n v="22"/>
    <n v="1"/>
  </r>
  <r>
    <n v="3761"/>
    <n v="935697665"/>
    <s v="Roller Coaster VR"/>
    <n v="462231552"/>
    <s v="USD"/>
    <n v="0"/>
    <n v="0"/>
    <x v="928"/>
    <n v="0"/>
    <n v="3.5"/>
    <n v="0"/>
    <s v="1.7.4"/>
    <s v="4+"/>
    <x v="0"/>
    <n v="37"/>
    <n v="0"/>
    <n v="1"/>
    <n v="1"/>
  </r>
  <r>
    <n v="3762"/>
    <n v="935754064"/>
    <s v="Duet Display"/>
    <n v="30325760"/>
    <s v="USD"/>
    <n v="9.99"/>
    <n v="1"/>
    <x v="2284"/>
    <n v="25"/>
    <n v="4.5"/>
    <n v="4"/>
    <s v="1.4.1"/>
    <s v="4+"/>
    <x v="1"/>
    <n v="37"/>
    <n v="5"/>
    <n v="15"/>
    <n v="1"/>
  </r>
  <r>
    <n v="3764"/>
    <n v="936749679"/>
    <s v="Boulder Dash簧 30th Anniversary Premium"/>
    <n v="79798272"/>
    <s v="USD"/>
    <n v="4.99"/>
    <n v="1"/>
    <x v="698"/>
    <n v="7"/>
    <n v="5"/>
    <n v="5"/>
    <n v="2.1"/>
    <s v="9+"/>
    <x v="0"/>
    <n v="37"/>
    <n v="4"/>
    <n v="1"/>
    <n v="1"/>
  </r>
  <r>
    <n v="3765"/>
    <n v="936966570"/>
    <s v="Simple Machines by Tinybop"/>
    <n v="463391744"/>
    <s v="USD"/>
    <n v="2.99"/>
    <n v="1"/>
    <x v="1473"/>
    <n v="11"/>
    <n v="3.5"/>
    <n v="4"/>
    <s v="1.0.8"/>
    <s v="4+"/>
    <x v="16"/>
    <n v="38"/>
    <n v="5"/>
    <n v="58"/>
    <n v="1"/>
  </r>
  <r>
    <n v="3766"/>
    <n v="936966605"/>
    <s v="The Robot Factory by Tinybop"/>
    <n v="298121216"/>
    <s v="USD"/>
    <n v="0"/>
    <n v="0"/>
    <x v="2285"/>
    <n v="21"/>
    <n v="4"/>
    <n v="4"/>
    <s v="1.1.6"/>
    <s v="4+"/>
    <x v="16"/>
    <n v="38"/>
    <n v="5"/>
    <n v="58"/>
    <n v="1"/>
  </r>
  <r>
    <n v="3767"/>
    <n v="936971630"/>
    <s v="YouTube Kids"/>
    <n v="119236608"/>
    <s v="USD"/>
    <n v="0"/>
    <n v="0"/>
    <x v="2286"/>
    <n v="125"/>
    <n v="4.5"/>
    <n v="4.5"/>
    <s v="2.19.13"/>
    <s v="4+"/>
    <x v="13"/>
    <n v="37"/>
    <n v="5"/>
    <n v="34"/>
    <n v="1"/>
  </r>
  <r>
    <n v="3770"/>
    <n v="937166097"/>
    <s v="The Survival Games 2 : Mini Game With Worldwide Multiplayer"/>
    <n v="248512512"/>
    <s v="USD"/>
    <n v="0.99"/>
    <n v="1"/>
    <x v="1807"/>
    <n v="84"/>
    <n v="3.5"/>
    <n v="4"/>
    <n v="1.6"/>
    <s v="12+"/>
    <x v="0"/>
    <n v="43"/>
    <n v="5"/>
    <n v="1"/>
    <n v="1"/>
  </r>
  <r>
    <n v="3771"/>
    <n v="937236311"/>
    <s v="YeahKeys - Customize your keyboard"/>
    <n v="20318208"/>
    <s v="USD"/>
    <n v="2.99"/>
    <n v="1"/>
    <x v="2287"/>
    <n v="12"/>
    <n v="2"/>
    <n v="1.5"/>
    <n v="3.7"/>
    <s v="12+"/>
    <x v="7"/>
    <n v="37"/>
    <n v="1"/>
    <n v="1"/>
    <n v="1"/>
  </r>
  <r>
    <n v="3772"/>
    <n v="937255144"/>
    <s v="Pulling USA"/>
    <n v="173531136"/>
    <s v="USD"/>
    <n v="1.99"/>
    <n v="1"/>
    <x v="591"/>
    <n v="79"/>
    <n v="4"/>
    <n v="4"/>
    <n v="1.1299999999999999"/>
    <s v="4+"/>
    <x v="0"/>
    <n v="40"/>
    <n v="5"/>
    <n v="1"/>
    <n v="1"/>
  </r>
  <r>
    <n v="3773"/>
    <n v="937258914"/>
    <s v="WonderCat Adventures"/>
    <n v="74878976"/>
    <s v="USD"/>
    <n v="2.99"/>
    <n v="1"/>
    <x v="1407"/>
    <n v="53"/>
    <n v="4"/>
    <n v="4"/>
    <n v="1.2"/>
    <s v="4+"/>
    <x v="0"/>
    <n v="38"/>
    <n v="5"/>
    <n v="0"/>
    <n v="1"/>
  </r>
  <r>
    <n v="3774"/>
    <n v="937261650"/>
    <s v="Christmas Sweeper 2"/>
    <n v="74791936"/>
    <s v="USD"/>
    <n v="0"/>
    <n v="0"/>
    <x v="2288"/>
    <n v="32"/>
    <n v="4.5"/>
    <n v="4.5"/>
    <s v="1.8.8"/>
    <s v="4+"/>
    <x v="0"/>
    <n v="38"/>
    <n v="4"/>
    <n v="1"/>
    <n v="1"/>
  </r>
  <r>
    <n v="3775"/>
    <n v="937289819"/>
    <s v="Pic-it Collage - Photo Collage Maker and Editor"/>
    <n v="36184064"/>
    <s v="USD"/>
    <n v="0"/>
    <n v="0"/>
    <x v="776"/>
    <n v="72"/>
    <n v="4.5"/>
    <n v="4.5"/>
    <n v="2.21"/>
    <s v="4+"/>
    <x v="14"/>
    <n v="38"/>
    <n v="0"/>
    <n v="26"/>
    <n v="1"/>
  </r>
  <r>
    <n v="3777"/>
    <n v="937580024"/>
    <s v="瑯押研2"/>
    <n v="2943549440"/>
    <s v="USD"/>
    <n v="12.99"/>
    <n v="1"/>
    <x v="197"/>
    <n v="0"/>
    <n v="0"/>
    <n v="0"/>
    <s v="1.0.8"/>
    <s v="17+"/>
    <x v="0"/>
    <n v="40"/>
    <n v="1"/>
    <n v="1"/>
    <n v="1"/>
  </r>
  <r>
    <n v="3779"/>
    <n v="937616953"/>
    <s v="Cloud Video Player Pro - Play Videos from Cloud"/>
    <n v="52418560"/>
    <s v="USD"/>
    <n v="2.99"/>
    <n v="1"/>
    <x v="1755"/>
    <n v="70"/>
    <n v="3.5"/>
    <n v="4"/>
    <n v="2.5"/>
    <s v="17+"/>
    <x v="14"/>
    <n v="40"/>
    <n v="5"/>
    <n v="54"/>
    <n v="1"/>
  </r>
  <r>
    <n v="3780"/>
    <n v="937718942"/>
    <s v="Angry Birds POP! - Bubble Shooter"/>
    <n v="148629504"/>
    <s v="USD"/>
    <n v="0"/>
    <n v="0"/>
    <x v="2289"/>
    <n v="249"/>
    <n v="4.5"/>
    <n v="4.5"/>
    <s v="3.9.0"/>
    <s v="4+"/>
    <x v="0"/>
    <n v="37"/>
    <n v="5"/>
    <n v="12"/>
    <n v="1"/>
  </r>
  <r>
    <n v="3781"/>
    <n v="937737946"/>
    <s v="Survivors: the Quest簧"/>
    <n v="102812672"/>
    <s v="USD"/>
    <n v="0"/>
    <n v="0"/>
    <x v="2290"/>
    <n v="2262"/>
    <n v="4"/>
    <n v="4"/>
    <s v="1.6.401"/>
    <s v="9+"/>
    <x v="0"/>
    <n v="37"/>
    <n v="5"/>
    <n v="11"/>
    <n v="1"/>
  </r>
  <r>
    <n v="3782"/>
    <n v="937793199"/>
    <s v="Ref Guide for Essential Oils"/>
    <n v="38311936"/>
    <s v="USD"/>
    <n v="6.99"/>
    <n v="1"/>
    <x v="1784"/>
    <n v="28"/>
    <n v="4"/>
    <n v="4.5"/>
    <s v="1.0.9"/>
    <s v="12+"/>
    <x v="12"/>
    <n v="37"/>
    <n v="1"/>
    <n v="1"/>
    <n v="1"/>
  </r>
  <r>
    <n v="3783"/>
    <n v="937922348"/>
    <s v="Big Win Football 2016"/>
    <n v="79904768"/>
    <s v="USD"/>
    <n v="0"/>
    <n v="0"/>
    <x v="2291"/>
    <n v="401"/>
    <n v="4"/>
    <n v="4"/>
    <s v="1.2.2"/>
    <s v="12+"/>
    <x v="0"/>
    <n v="40"/>
    <n v="5"/>
    <n v="1"/>
    <n v="1"/>
  </r>
  <r>
    <n v="3784"/>
    <n v="937976391"/>
    <s v="Heads Up! Kids"/>
    <n v="102524928"/>
    <s v="USD"/>
    <n v="0.99"/>
    <n v="1"/>
    <x v="88"/>
    <n v="10"/>
    <n v="3.5"/>
    <n v="3.5"/>
    <s v="2.0.1"/>
    <s v="4+"/>
    <x v="0"/>
    <n v="38"/>
    <n v="0"/>
    <n v="1"/>
    <n v="1"/>
  </r>
  <r>
    <n v="3785"/>
    <n v="937988895"/>
    <s v="Feedem Burger"/>
    <n v="54180864"/>
    <s v="USD"/>
    <n v="0"/>
    <n v="0"/>
    <x v="2292"/>
    <n v="31"/>
    <n v="4.5"/>
    <n v="4"/>
    <s v="2.2.1"/>
    <s v="4+"/>
    <x v="0"/>
    <n v="37"/>
    <n v="5"/>
    <n v="1"/>
    <n v="1"/>
  </r>
  <r>
    <n v="3788"/>
    <n v="938095479"/>
    <s v="憭Ｙ賬100鈭箝瑽"/>
    <n v="98822144"/>
    <s v="USD"/>
    <n v="0"/>
    <n v="0"/>
    <x v="1469"/>
    <n v="1"/>
    <n v="4.5"/>
    <n v="3"/>
    <s v="1.23.0"/>
    <s v="12+"/>
    <x v="0"/>
    <n v="38"/>
    <n v="5"/>
    <n v="1"/>
    <n v="1"/>
  </r>
  <r>
    <n v="3789"/>
    <n v="938099257"/>
    <s v="Santa Calls You"/>
    <n v="50864128"/>
    <s v="USD"/>
    <n v="0.99"/>
    <n v="1"/>
    <x v="314"/>
    <n v="9"/>
    <n v="2.5"/>
    <n v="2.5"/>
    <s v="1.0.1"/>
    <s v="4+"/>
    <x v="13"/>
    <n v="38"/>
    <n v="0"/>
    <n v="1"/>
    <n v="1"/>
  </r>
  <r>
    <n v="3790"/>
    <n v="938183394"/>
    <s v="Christmas Food Fever Cooking Maker Kids Games"/>
    <n v="72098816"/>
    <s v="USD"/>
    <n v="0"/>
    <n v="0"/>
    <x v="2293"/>
    <n v="1013"/>
    <n v="4"/>
    <n v="4"/>
    <n v="1.1000000000000001"/>
    <s v="4+"/>
    <x v="0"/>
    <n v="40"/>
    <n v="5"/>
    <n v="1"/>
    <n v="1"/>
  </r>
  <r>
    <n v="3791"/>
    <n v="938194086"/>
    <s v="Douchebag Beach Club"/>
    <n v="33927168"/>
    <s v="USD"/>
    <n v="0"/>
    <n v="0"/>
    <x v="939"/>
    <n v="152"/>
    <n v="4"/>
    <n v="4"/>
    <s v="1.0.3"/>
    <s v="12+"/>
    <x v="0"/>
    <n v="43"/>
    <n v="3"/>
    <n v="16"/>
    <n v="1"/>
  </r>
  <r>
    <n v="3792"/>
    <n v="938207958"/>
    <s v="Mahjong Journey簧"/>
    <n v="161162240"/>
    <s v="USD"/>
    <n v="0"/>
    <n v="0"/>
    <x v="2294"/>
    <n v="4578"/>
    <n v="4.5"/>
    <n v="4.5"/>
    <s v="1.6.1600"/>
    <s v="4+"/>
    <x v="0"/>
    <n v="37"/>
    <n v="5"/>
    <n v="11"/>
    <n v="1"/>
  </r>
  <r>
    <n v="3794"/>
    <n v="938571723"/>
    <s v="Pastel Keyboard Themes Extension - 100+ Cute Color"/>
    <n v="151986176"/>
    <s v="USD"/>
    <n v="0.99"/>
    <n v="1"/>
    <x v="513"/>
    <n v="1"/>
    <n v="4"/>
    <n v="5"/>
    <s v="2.1.0"/>
    <s v="4+"/>
    <x v="7"/>
    <n v="37"/>
    <n v="5"/>
    <n v="2"/>
    <n v="1"/>
  </r>
  <r>
    <n v="3796"/>
    <n v="938596958"/>
    <s v="HIGO-函憟Ｖ挽霈∪韐凋僭撟喳"/>
    <n v="30148608"/>
    <s v="USD"/>
    <n v="0"/>
    <n v="0"/>
    <x v="314"/>
    <n v="0"/>
    <n v="4.5"/>
    <n v="0"/>
    <s v="7.0.0"/>
    <s v="4+"/>
    <x v="3"/>
    <n v="37"/>
    <n v="0"/>
    <n v="2"/>
    <n v="1"/>
  </r>
  <r>
    <n v="3800"/>
    <n v="939272201"/>
    <s v="Crayola Color Alive"/>
    <n v="215654400"/>
    <s v="USD"/>
    <n v="0"/>
    <n v="0"/>
    <x v="1725"/>
    <n v="8"/>
    <n v="3"/>
    <n v="3.5"/>
    <s v="1.8.5"/>
    <s v="4+"/>
    <x v="13"/>
    <n v="38"/>
    <n v="1"/>
    <n v="1"/>
    <n v="1"/>
  </r>
  <r>
    <n v="3802"/>
    <n v="939529493"/>
    <s v="Defenders 2: Tower Defense battle of the frontiers"/>
    <n v="680251392"/>
    <s v="USD"/>
    <n v="0"/>
    <n v="0"/>
    <x v="729"/>
    <n v="89"/>
    <n v="4"/>
    <n v="4"/>
    <s v="1.5.5"/>
    <s v="12+"/>
    <x v="0"/>
    <n v="38"/>
    <n v="5"/>
    <n v="11"/>
    <n v="1"/>
  </r>
  <r>
    <n v="3803"/>
    <n v="939906112"/>
    <s v="Tubex - Videos and Music for YouTube"/>
    <n v="13450240"/>
    <s v="USD"/>
    <n v="0"/>
    <n v="0"/>
    <x v="2295"/>
    <n v="1562"/>
    <n v="4"/>
    <n v="2.5"/>
    <n v="3"/>
    <s v="17+"/>
    <x v="13"/>
    <n v="37"/>
    <n v="4"/>
    <n v="20"/>
    <n v="1"/>
  </r>
  <r>
    <n v="3804"/>
    <n v="940006911"/>
    <s v="Agent A: A puzzle in disguise"/>
    <n v="239047680"/>
    <s v="USD"/>
    <n v="2.99"/>
    <n v="1"/>
    <x v="65"/>
    <n v="202"/>
    <n v="4.5"/>
    <n v="5"/>
    <s v="3.0.2"/>
    <s v="9+"/>
    <x v="0"/>
    <n v="37"/>
    <n v="5"/>
    <n v="11"/>
    <n v="1"/>
  </r>
  <r>
    <n v="3807"/>
    <n v="940202798"/>
    <s v="Dirt Trackin"/>
    <n v="341243904"/>
    <s v="USD"/>
    <n v="2.99"/>
    <n v="1"/>
    <x v="2296"/>
    <n v="9"/>
    <n v="4.5"/>
    <n v="4"/>
    <s v="4.0.02"/>
    <s v="4+"/>
    <x v="0"/>
    <n v="38"/>
    <n v="1"/>
    <n v="1"/>
    <n v="1"/>
  </r>
  <r>
    <n v="3808"/>
    <n v="940247939"/>
    <s v="TurboTax Tax Return App - File 2016 income taxes"/>
    <n v="151153664"/>
    <s v="USD"/>
    <n v="0"/>
    <n v="0"/>
    <x v="2297"/>
    <n v="0"/>
    <n v="4.5"/>
    <n v="0"/>
    <n v="3.6"/>
    <s v="4+"/>
    <x v="5"/>
    <n v="37"/>
    <n v="5"/>
    <n v="1"/>
    <n v="1"/>
  </r>
  <r>
    <n v="3809"/>
    <n v="940249281"/>
    <s v="Halo: Spartan Strike"/>
    <n v="802975744"/>
    <s v="USD"/>
    <n v="2.99"/>
    <n v="1"/>
    <x v="2298"/>
    <n v="660"/>
    <n v="4"/>
    <n v="3.5"/>
    <n v="1.1000000000000001"/>
    <s v="12+"/>
    <x v="0"/>
    <n v="37"/>
    <n v="5"/>
    <n v="0"/>
    <n v="1"/>
  </r>
  <r>
    <n v="3810"/>
    <n v="940268124"/>
    <s v="Medly - Music Maker"/>
    <n v="138166272"/>
    <s v="USD"/>
    <n v="0"/>
    <n v="0"/>
    <x v="2299"/>
    <n v="121"/>
    <n v="4.5"/>
    <n v="4.5"/>
    <s v="3.4.2"/>
    <s v="4+"/>
    <x v="6"/>
    <n v="37"/>
    <n v="5"/>
    <n v="11"/>
    <n v="1"/>
  </r>
  <r>
    <n v="3811"/>
    <n v="940292587"/>
    <s v="Seekers Notes: Hidden Mystery"/>
    <n v="137282560"/>
    <s v="USD"/>
    <n v="0"/>
    <n v="0"/>
    <x v="2300"/>
    <n v="3041"/>
    <n v="4.5"/>
    <n v="4.5"/>
    <s v="1.16.0"/>
    <s v="4+"/>
    <x v="0"/>
    <n v="38"/>
    <n v="5"/>
    <n v="7"/>
    <n v="1"/>
  </r>
  <r>
    <n v="3812"/>
    <n v="940314673"/>
    <s v="A Florist"/>
    <n v="1814528"/>
    <s v="USD"/>
    <n v="0.99"/>
    <n v="1"/>
    <x v="197"/>
    <n v="0"/>
    <n v="0"/>
    <n v="0"/>
    <s v="1.3.3"/>
    <s v="4+"/>
    <x v="17"/>
    <n v="38"/>
    <n v="2"/>
    <n v="2"/>
    <n v="1"/>
  </r>
  <r>
    <n v="3814"/>
    <n v="940355209"/>
    <s v="嫘喋 隞扎怒詻"/>
    <n v="131605504"/>
    <s v="USD"/>
    <n v="0"/>
    <n v="0"/>
    <x v="197"/>
    <n v="0"/>
    <n v="0"/>
    <n v="0"/>
    <s v="3.16.1"/>
    <s v="4+"/>
    <x v="11"/>
    <n v="37"/>
    <n v="4"/>
    <n v="1"/>
    <n v="1"/>
  </r>
  <r>
    <n v="3815"/>
    <n v="940397955"/>
    <s v="The Snowman &amp; The Snowdog Game"/>
    <n v="105910272"/>
    <s v="USD"/>
    <n v="1.99"/>
    <n v="1"/>
    <x v="1458"/>
    <n v="3"/>
    <n v="5"/>
    <n v="5"/>
    <n v="1.1000000000000001"/>
    <s v="4+"/>
    <x v="0"/>
    <n v="40"/>
    <n v="5"/>
    <n v="10"/>
    <n v="0"/>
  </r>
  <r>
    <n v="3816"/>
    <n v="940401053"/>
    <s v="店嚗狐扼閰晞血雿KoeTomo"/>
    <n v="77717504"/>
    <s v="USD"/>
    <n v="0"/>
    <n v="0"/>
    <x v="197"/>
    <n v="0"/>
    <n v="0"/>
    <n v="0"/>
    <s v="3.4.3"/>
    <s v="17+"/>
    <x v="9"/>
    <n v="37"/>
    <n v="0"/>
    <n v="2"/>
    <n v="1"/>
  </r>
  <r>
    <n v="3817"/>
    <n v="940452319"/>
    <s v="Dragon Land"/>
    <n v="146343936"/>
    <s v="USD"/>
    <n v="0"/>
    <n v="0"/>
    <x v="2301"/>
    <n v="357"/>
    <n v="4.5"/>
    <n v="4.5"/>
    <s v="3.2.3"/>
    <s v="4+"/>
    <x v="0"/>
    <n v="37"/>
    <n v="5"/>
    <n v="12"/>
    <n v="1"/>
  </r>
  <r>
    <n v="3818"/>
    <n v="940508574"/>
    <s v="Color Pop Effects - Photo Editor &amp; Picture Editing"/>
    <n v="78735360"/>
    <s v="USD"/>
    <n v="0"/>
    <n v="0"/>
    <x v="2302"/>
    <n v="7896"/>
    <n v="4.5"/>
    <n v="4.5"/>
    <n v="5.3"/>
    <s v="4+"/>
    <x v="14"/>
    <n v="37"/>
    <n v="3"/>
    <n v="1"/>
    <n v="1"/>
  </r>
  <r>
    <n v="3819"/>
    <n v="940595599"/>
    <s v="Galactic Nemesis"/>
    <n v="52578304"/>
    <s v="USD"/>
    <n v="0.99"/>
    <n v="1"/>
    <x v="2303"/>
    <n v="165"/>
    <n v="5"/>
    <n v="5"/>
    <n v="1.03"/>
    <s v="4+"/>
    <x v="0"/>
    <n v="38"/>
    <n v="4"/>
    <n v="1"/>
    <n v="1"/>
  </r>
  <r>
    <n v="3820"/>
    <n v="940596201"/>
    <s v="Tap Titans"/>
    <n v="393954304"/>
    <s v="USD"/>
    <n v="0"/>
    <n v="0"/>
    <x v="2304"/>
    <n v="8763"/>
    <n v="4.5"/>
    <n v="5"/>
    <s v="4.0.0"/>
    <s v="4+"/>
    <x v="0"/>
    <n v="43"/>
    <n v="5"/>
    <n v="18"/>
    <n v="1"/>
  </r>
  <r>
    <n v="3823"/>
    <n v="941057494"/>
    <s v="Love You To Bits"/>
    <n v="370935808"/>
    <s v="USD"/>
    <n v="3.99"/>
    <n v="1"/>
    <x v="2305"/>
    <n v="611"/>
    <n v="5"/>
    <n v="5"/>
    <s v="1.3.0"/>
    <s v="9+"/>
    <x v="0"/>
    <n v="38"/>
    <n v="5"/>
    <n v="11"/>
    <n v="1"/>
  </r>
  <r>
    <n v="3824"/>
    <n v="941087958"/>
    <s v="Bike Unchained"/>
    <n v="545665024"/>
    <s v="USD"/>
    <n v="0"/>
    <n v="0"/>
    <x v="2306"/>
    <n v="193"/>
    <n v="4"/>
    <n v="4.5"/>
    <n v="1.1499999999999999"/>
    <s v="4+"/>
    <x v="0"/>
    <n v="37"/>
    <n v="5"/>
    <n v="1"/>
    <n v="1"/>
  </r>
  <r>
    <n v="3826"/>
    <n v="941107732"/>
    <s v="Santa Calls You Free"/>
    <n v="53106688"/>
    <s v="USD"/>
    <n v="0"/>
    <n v="0"/>
    <x v="764"/>
    <n v="38"/>
    <n v="2.5"/>
    <n v="2.5"/>
    <s v="1.0.1"/>
    <s v="4+"/>
    <x v="13"/>
    <n v="38"/>
    <n v="0"/>
    <n v="1"/>
    <n v="1"/>
  </r>
  <r>
    <n v="3827"/>
    <n v="941143328"/>
    <s v="Five Nights at Freddy's 2"/>
    <n v="37310464"/>
    <s v="USD"/>
    <n v="2.99"/>
    <n v="1"/>
    <x v="2307"/>
    <n v="18107"/>
    <n v="4.5"/>
    <n v="4.5"/>
    <n v="1"/>
    <s v="12+"/>
    <x v="0"/>
    <n v="43"/>
    <n v="5"/>
    <n v="1"/>
    <n v="1"/>
  </r>
  <r>
    <n v="3828"/>
    <n v="941380906"/>
    <s v="Attack the Light - Steven Universe Light RPG"/>
    <n v="312962048"/>
    <s v="USD"/>
    <n v="2.99"/>
    <n v="1"/>
    <x v="2308"/>
    <n v="2143"/>
    <n v="5"/>
    <n v="4.5"/>
    <s v="1.1.2"/>
    <s v="9+"/>
    <x v="0"/>
    <n v="38"/>
    <n v="5"/>
    <n v="11"/>
    <n v="1"/>
  </r>
  <r>
    <n v="3829"/>
    <n v="941421328"/>
    <s v="WWE Immortals"/>
    <n v="2245948416"/>
    <s v="USD"/>
    <n v="0"/>
    <n v="0"/>
    <x v="2309"/>
    <n v="1401"/>
    <n v="4.5"/>
    <n v="4.5"/>
    <n v="2.4"/>
    <s v="12+"/>
    <x v="0"/>
    <n v="39"/>
    <n v="5"/>
    <n v="12"/>
    <n v="1"/>
  </r>
  <r>
    <n v="3833"/>
    <n v="941620316"/>
    <s v="Lock Screens - Free Wallpapers &amp; Background Themes"/>
    <n v="54643712"/>
    <s v="USD"/>
    <n v="0"/>
    <n v="0"/>
    <x v="2310"/>
    <n v="432"/>
    <n v="4.5"/>
    <n v="4.5"/>
    <n v="1.8"/>
    <s v="4+"/>
    <x v="13"/>
    <n v="37"/>
    <n v="5"/>
    <n v="13"/>
    <n v="1"/>
  </r>
  <r>
    <n v="3834"/>
    <n v="941920716"/>
    <s v="oh my giraffe"/>
    <n v="10219520"/>
    <s v="USD"/>
    <n v="1.99"/>
    <n v="1"/>
    <x v="2311"/>
    <n v="100"/>
    <n v="4.5"/>
    <n v="4.5"/>
    <s v="1.1.0"/>
    <s v="4+"/>
    <x v="0"/>
    <n v="38"/>
    <n v="4"/>
    <n v="1"/>
    <n v="1"/>
  </r>
  <r>
    <n v="3835"/>
    <n v="941931465"/>
    <s v="Hidden Objects: Mystery Society: Solve Crime Cases"/>
    <n v="94069760"/>
    <s v="USD"/>
    <n v="0"/>
    <n v="0"/>
    <x v="2312"/>
    <n v="12"/>
    <n v="4"/>
    <n v="4.5"/>
    <n v="3.14"/>
    <s v="12+"/>
    <x v="0"/>
    <n v="40"/>
    <n v="5"/>
    <n v="1"/>
    <n v="1"/>
  </r>
  <r>
    <n v="3836"/>
    <n v="941956069"/>
    <s v="Sprinkle of Jesus"/>
    <n v="29444096"/>
    <s v="USD"/>
    <n v="0"/>
    <n v="0"/>
    <x v="2313"/>
    <n v="34"/>
    <n v="3.5"/>
    <n v="2"/>
    <s v="7.4.3"/>
    <s v="17+"/>
    <x v="17"/>
    <n v="37"/>
    <n v="3"/>
    <n v="1"/>
    <n v="1"/>
  </r>
  <r>
    <n v="3837"/>
    <n v="942003779"/>
    <s v="Sneaky Sneaky"/>
    <n v="491360256"/>
    <s v="USD"/>
    <n v="2.99"/>
    <n v="1"/>
    <x v="2314"/>
    <n v="32"/>
    <n v="4.5"/>
    <n v="4"/>
    <s v="1.0.2"/>
    <s v="9+"/>
    <x v="0"/>
    <n v="38"/>
    <n v="5"/>
    <n v="1"/>
    <n v="1"/>
  </r>
  <r>
    <n v="3840"/>
    <n v="942413257"/>
    <s v="Weather - Radar - Storm with Morecast App"/>
    <n v="185079808"/>
    <s v="USD"/>
    <n v="0"/>
    <n v="0"/>
    <x v="736"/>
    <n v="0"/>
    <n v="3.5"/>
    <n v="0"/>
    <s v="3.8.2"/>
    <s v="4+"/>
    <x v="2"/>
    <n v="37"/>
    <n v="3"/>
    <n v="22"/>
    <n v="1"/>
  </r>
  <r>
    <n v="3841"/>
    <n v="942435348"/>
    <s v="Runtastic Butt Workout &amp; Booty Trainer Plans"/>
    <n v="94068736"/>
    <s v="USD"/>
    <n v="0"/>
    <n v="0"/>
    <x v="1223"/>
    <n v="16"/>
    <n v="4.5"/>
    <n v="5"/>
    <s v="2.6.2"/>
    <s v="4+"/>
    <x v="12"/>
    <n v="37"/>
    <n v="5"/>
    <n v="14"/>
    <n v="1"/>
  </r>
  <r>
    <n v="3843"/>
    <n v="942473930"/>
    <s v="Paper Monsters Recut"/>
    <n v="395749376"/>
    <s v="USD"/>
    <n v="0.99"/>
    <n v="1"/>
    <x v="587"/>
    <n v="4"/>
    <n v="4"/>
    <n v="4"/>
    <s v="1.2.9"/>
    <s v="4+"/>
    <x v="0"/>
    <n v="37"/>
    <n v="5"/>
    <n v="1"/>
    <n v="1"/>
  </r>
  <r>
    <n v="3844"/>
    <n v="942480934"/>
    <s v="The Collider 2"/>
    <n v="420882432"/>
    <s v="USD"/>
    <n v="1.99"/>
    <n v="1"/>
    <x v="456"/>
    <n v="10"/>
    <n v="2"/>
    <n v="2"/>
    <s v="1.0.0"/>
    <s v="4+"/>
    <x v="0"/>
    <n v="37"/>
    <n v="5"/>
    <n v="1"/>
    <n v="1"/>
  </r>
  <r>
    <n v="3845"/>
    <n v="942494098"/>
    <s v="Dude Perfect 2"/>
    <n v="103986176"/>
    <s v="USD"/>
    <n v="0"/>
    <n v="0"/>
    <x v="2315"/>
    <n v="681"/>
    <n v="4.5"/>
    <n v="4.5"/>
    <s v="1.6.1"/>
    <s v="4+"/>
    <x v="0"/>
    <n v="40"/>
    <n v="5"/>
    <n v="6"/>
    <n v="1"/>
  </r>
  <r>
    <n v="3846"/>
    <n v="942766453"/>
    <s v="Twilight Struggle"/>
    <n v="267043840"/>
    <s v="USD"/>
    <n v="9.99"/>
    <n v="1"/>
    <x v="1478"/>
    <n v="11"/>
    <n v="3.5"/>
    <n v="3.5"/>
    <s v="1.1.1"/>
    <s v="12+"/>
    <x v="0"/>
    <n v="24"/>
    <n v="5"/>
    <n v="1"/>
    <n v="1"/>
  </r>
  <r>
    <n v="3847"/>
    <n v="942990867"/>
    <s v="My Om Nom"/>
    <n v="211459072"/>
    <s v="USD"/>
    <n v="4.99"/>
    <n v="1"/>
    <x v="2316"/>
    <n v="32"/>
    <n v="4.5"/>
    <n v="4.5"/>
    <s v="1.1.8"/>
    <s v="4+"/>
    <x v="0"/>
    <n v="40"/>
    <n v="5"/>
    <n v="11"/>
    <n v="1"/>
  </r>
  <r>
    <n v="3848"/>
    <n v="943101317"/>
    <s v="Small Town Terrors: Galdor's Bluff HD - A Magical Hidden Object Mystery (Full)"/>
    <n v="555175936"/>
    <s v="USD"/>
    <n v="6.99"/>
    <n v="1"/>
    <x v="350"/>
    <n v="71"/>
    <n v="4.5"/>
    <n v="4.5"/>
    <s v="1.0.0"/>
    <s v="9+"/>
    <x v="0"/>
    <n v="24"/>
    <n v="5"/>
    <n v="3"/>
    <n v="1"/>
  </r>
  <r>
    <n v="3849"/>
    <n v="943116454"/>
    <s v="Small Town Terrors: Galdor's Bluff - A Magical Hidden Object Mystery (Full)"/>
    <n v="555134976"/>
    <s v="USD"/>
    <n v="2.99"/>
    <n v="1"/>
    <x v="423"/>
    <n v="17"/>
    <n v="4"/>
    <n v="4"/>
    <s v="1.0.0"/>
    <s v="9+"/>
    <x v="0"/>
    <n v="38"/>
    <n v="0"/>
    <n v="3"/>
    <n v="1"/>
  </r>
  <r>
    <n v="3852"/>
    <n v="943419894"/>
    <s v="Dictator: Revolt"/>
    <n v="147761152"/>
    <s v="USD"/>
    <n v="0.99"/>
    <n v="1"/>
    <x v="2317"/>
    <n v="5"/>
    <n v="4"/>
    <n v="4"/>
    <s v="1.5.12"/>
    <s v="12+"/>
    <x v="0"/>
    <n v="37"/>
    <n v="5"/>
    <n v="1"/>
    <n v="1"/>
  </r>
  <r>
    <n v="3853"/>
    <n v="943438858"/>
    <s v="雿-銝剖摮行憸雿敹蟡"/>
    <n v="18336768"/>
    <s v="USD"/>
    <n v="0"/>
    <n v="0"/>
    <x v="197"/>
    <n v="0"/>
    <n v="0"/>
    <n v="0"/>
    <s v="2.1.6"/>
    <s v="4+"/>
    <x v="16"/>
    <n v="37"/>
    <n v="5"/>
    <n v="2"/>
    <n v="1"/>
  </r>
  <r>
    <n v="3854"/>
    <n v="943453328"/>
    <s v="Dictator: Outbreak"/>
    <n v="148776960"/>
    <s v="USD"/>
    <n v="0"/>
    <n v="0"/>
    <x v="2318"/>
    <n v="37"/>
    <n v="4"/>
    <n v="4"/>
    <s v="1.5.12"/>
    <s v="12+"/>
    <x v="0"/>
    <n v="37"/>
    <n v="5"/>
    <n v="1"/>
    <n v="1"/>
  </r>
  <r>
    <n v="3855"/>
    <n v="943587620"/>
    <s v="Paribus - Rebates When Prices Drop"/>
    <n v="92841984"/>
    <s v="USD"/>
    <n v="0"/>
    <n v="0"/>
    <x v="58"/>
    <n v="32"/>
    <n v="3"/>
    <n v="1.5"/>
    <s v="2.9.0"/>
    <s v="4+"/>
    <x v="5"/>
    <n v="37"/>
    <n v="5"/>
    <n v="1"/>
    <n v="1"/>
  </r>
  <r>
    <n v="3856"/>
    <n v="943594558"/>
    <s v="SpongeBob Bubble Party"/>
    <n v="126418944"/>
    <s v="USD"/>
    <n v="0.99"/>
    <n v="1"/>
    <x v="2319"/>
    <n v="44"/>
    <n v="4.5"/>
    <n v="4"/>
    <n v="1.2"/>
    <s v="4+"/>
    <x v="0"/>
    <n v="38"/>
    <n v="5"/>
    <n v="1"/>
    <n v="1"/>
  </r>
  <r>
    <n v="3857"/>
    <n v="943753597"/>
    <m/>
    <n v="18669568"/>
    <s v="USD"/>
    <n v="0"/>
    <n v="0"/>
    <x v="197"/>
    <n v="0"/>
    <n v="0"/>
    <n v="0"/>
    <s v="1.0.2"/>
    <s v="4+"/>
    <x v="0"/>
    <n v="38"/>
    <n v="5"/>
    <n v="2"/>
    <n v="1"/>
  </r>
  <r>
    <n v="3858"/>
    <n v="943837049"/>
    <s v="Around The World in 80 Days - Hidden Object Games"/>
    <n v="97043456"/>
    <s v="USD"/>
    <n v="1.99"/>
    <n v="1"/>
    <x v="636"/>
    <n v="28"/>
    <n v="4.5"/>
    <n v="4"/>
    <n v="3"/>
    <s v="4+"/>
    <x v="0"/>
    <n v="38"/>
    <n v="5"/>
    <n v="11"/>
    <n v="1"/>
  </r>
  <r>
    <n v="3859"/>
    <n v="943869618"/>
    <s v="Toca Kitchen 2"/>
    <n v="112056320"/>
    <s v="USD"/>
    <n v="2.99"/>
    <n v="1"/>
    <x v="2320"/>
    <n v="346"/>
    <n v="4.5"/>
    <n v="4.5"/>
    <s v="1.2.1"/>
    <s v="4+"/>
    <x v="16"/>
    <n v="39"/>
    <n v="5"/>
    <n v="18"/>
    <n v="1"/>
  </r>
  <r>
    <n v="3860"/>
    <n v="944011620"/>
    <s v="Amazon Alexa"/>
    <n v="78435328"/>
    <s v="USD"/>
    <n v="0"/>
    <n v="0"/>
    <x v="2260"/>
    <n v="141"/>
    <n v="2"/>
    <n v="1.5"/>
    <s v="2.0.2478"/>
    <s v="4+"/>
    <x v="6"/>
    <n v="37"/>
    <n v="3"/>
    <n v="2"/>
    <n v="1"/>
  </r>
  <r>
    <n v="3862"/>
    <n v="944165809"/>
    <s v="Kaiser 64"/>
    <n v="34856960"/>
    <s v="USD"/>
    <n v="0.99"/>
    <n v="1"/>
    <x v="831"/>
    <n v="1"/>
    <n v="5"/>
    <n v="5"/>
    <s v="1.1.3"/>
    <s v="9+"/>
    <x v="0"/>
    <n v="38"/>
    <n v="4"/>
    <n v="2"/>
    <n v="1"/>
  </r>
  <r>
    <n v="3864"/>
    <n v="944244620"/>
    <s v="Santa Spy Cam! I Caught Santa!"/>
    <n v="21561344"/>
    <s v="USD"/>
    <n v="0.99"/>
    <n v="1"/>
    <x v="1826"/>
    <n v="52"/>
    <n v="1"/>
    <n v="1"/>
    <n v="2.2000000000000002"/>
    <s v="4+"/>
    <x v="0"/>
    <n v="43"/>
    <n v="0"/>
    <n v="1"/>
    <n v="1"/>
  </r>
  <r>
    <n v="3865"/>
    <n v="944393180"/>
    <s v="The Sandbox Evolution - Craft a 2D Pixel Universe"/>
    <n v="171243520"/>
    <s v="USD"/>
    <n v="0"/>
    <n v="0"/>
    <x v="2321"/>
    <n v="35"/>
    <n v="4.5"/>
    <n v="4.5"/>
    <s v="1.3.0"/>
    <s v="4+"/>
    <x v="0"/>
    <n v="37"/>
    <n v="5"/>
    <n v="3"/>
    <n v="1"/>
  </r>
  <r>
    <n v="3866"/>
    <n v="944644383"/>
    <s v="Aftercut : Background Eraser &amp; Easy Photo Editor"/>
    <n v="99231744"/>
    <s v="USD"/>
    <n v="1.99"/>
    <n v="1"/>
    <x v="1745"/>
    <n v="23"/>
    <n v="4.5"/>
    <n v="4.5"/>
    <n v="3.29"/>
    <s v="4+"/>
    <x v="14"/>
    <n v="37"/>
    <n v="5"/>
    <n v="13"/>
    <n v="1"/>
  </r>
  <r>
    <n v="3867"/>
    <n v="944646397"/>
    <s v="潘- 憯啜詻批嫘潦嚗餌憟賬蝟颯"/>
    <n v="8593408"/>
    <s v="USD"/>
    <n v="0.99"/>
    <n v="1"/>
    <x v="831"/>
    <n v="1"/>
    <n v="3"/>
    <n v="3"/>
    <s v="1.0.3"/>
    <s v="4+"/>
    <x v="13"/>
    <n v="38"/>
    <n v="2"/>
    <n v="1"/>
    <n v="1"/>
  </r>
  <r>
    <n v="3868"/>
    <n v="944693166"/>
    <s v="MobileData - Mobile data usage with Today Widget"/>
    <n v="17748992"/>
    <s v="USD"/>
    <n v="0.99"/>
    <n v="1"/>
    <x v="197"/>
    <n v="0"/>
    <n v="0"/>
    <n v="0"/>
    <s v="1.2.5"/>
    <s v="4+"/>
    <x v="7"/>
    <n v="37"/>
    <n v="4"/>
    <n v="2"/>
    <n v="1"/>
  </r>
  <r>
    <n v="3870"/>
    <n v="944808246"/>
    <s v="Snow Leopard Simulator"/>
    <n v="106881024"/>
    <s v="USD"/>
    <n v="0.99"/>
    <n v="1"/>
    <x v="2322"/>
    <n v="837"/>
    <n v="4.5"/>
    <n v="4.5"/>
    <n v="1"/>
    <s v="9+"/>
    <x v="0"/>
    <n v="43"/>
    <n v="5"/>
    <n v="1"/>
    <n v="1"/>
  </r>
  <r>
    <n v="3871"/>
    <n v="944808252"/>
    <s v="Stray Dog Simulator"/>
    <n v="127668224"/>
    <s v="USD"/>
    <n v="0.99"/>
    <n v="1"/>
    <x v="2323"/>
    <n v="2499"/>
    <n v="4"/>
    <n v="4"/>
    <n v="1.1000000000000001"/>
    <s v="9+"/>
    <x v="0"/>
    <n v="43"/>
    <n v="5"/>
    <n v="1"/>
    <n v="1"/>
  </r>
  <r>
    <n v="3872"/>
    <n v="944985743"/>
    <s v="Evel Knievel"/>
    <n v="320951296"/>
    <s v="USD"/>
    <n v="0"/>
    <n v="0"/>
    <x v="1235"/>
    <n v="34"/>
    <n v="4.5"/>
    <n v="4"/>
    <s v="1.0.10"/>
    <s v="4+"/>
    <x v="0"/>
    <n v="38"/>
    <n v="5"/>
    <n v="1"/>
    <n v="1"/>
  </r>
  <r>
    <n v="3873"/>
    <n v="945077360"/>
    <s v="Sling TV: A La Carte TV. Watch Live Shows &amp; Sports"/>
    <n v="100124672"/>
    <s v="USD"/>
    <n v="0"/>
    <n v="0"/>
    <x v="2324"/>
    <n v="476"/>
    <n v="2.5"/>
    <n v="4"/>
    <s v="5.0.5"/>
    <s v="12+"/>
    <x v="13"/>
    <n v="37"/>
    <n v="5"/>
    <n v="1"/>
    <n v="1"/>
  </r>
  <r>
    <n v="3874"/>
    <n v="945177811"/>
    <s v="Hyena Simulator"/>
    <n v="156360704"/>
    <s v="USD"/>
    <n v="0.99"/>
    <n v="1"/>
    <x v="2325"/>
    <n v="327"/>
    <n v="4.5"/>
    <n v="4.5"/>
    <n v="1"/>
    <s v="9+"/>
    <x v="0"/>
    <n v="40"/>
    <n v="5"/>
    <n v="1"/>
    <n v="1"/>
  </r>
  <r>
    <n v="3876"/>
    <n v="945274928"/>
    <s v="Clash of Kings - CoK"/>
    <n v="157344768"/>
    <s v="USD"/>
    <n v="0"/>
    <n v="0"/>
    <x v="2326"/>
    <n v="7"/>
    <n v="4.5"/>
    <n v="3.5"/>
    <s v="2.44.0"/>
    <s v="9+"/>
    <x v="0"/>
    <n v="38"/>
    <n v="5"/>
    <n v="20"/>
    <n v="1"/>
  </r>
  <r>
    <n v="3877"/>
    <n v="945402023"/>
    <s v="Peg + Cat's Tree Problem"/>
    <n v="554023936"/>
    <s v="USD"/>
    <n v="2.99"/>
    <n v="1"/>
    <x v="823"/>
    <n v="0"/>
    <n v="2.5"/>
    <n v="0"/>
    <s v="2.1.1"/>
    <s v="4+"/>
    <x v="16"/>
    <n v="24"/>
    <n v="5"/>
    <n v="1"/>
    <n v="1"/>
  </r>
  <r>
    <n v="3878"/>
    <n v="945434433"/>
    <s v="SNCF"/>
    <n v="122186752"/>
    <s v="USD"/>
    <n v="0"/>
    <n v="0"/>
    <x v="561"/>
    <n v="0"/>
    <n v="1.5"/>
    <n v="0"/>
    <n v="7.22"/>
    <s v="4+"/>
    <x v="8"/>
    <n v="37"/>
    <n v="1"/>
    <n v="4"/>
    <n v="1"/>
  </r>
  <r>
    <n v="3880"/>
    <n v="945621521"/>
    <s v="Quick Hit Slots  Casino Slot Machines Games"/>
    <n v="186679296"/>
    <s v="USD"/>
    <n v="0"/>
    <n v="0"/>
    <x v="2327"/>
    <n v="46"/>
    <n v="4"/>
    <n v="4"/>
    <s v="v2.2.21"/>
    <s v="17+"/>
    <x v="0"/>
    <n v="38"/>
    <n v="5"/>
    <n v="1"/>
    <n v="1"/>
  </r>
  <r>
    <n v="3881"/>
    <n v="945623719"/>
    <s v="Fairytale Fiasco - Royal Rescue"/>
    <n v="101302272"/>
    <s v="USD"/>
    <n v="0"/>
    <n v="0"/>
    <x v="386"/>
    <n v="2"/>
    <n v="3.5"/>
    <n v="4.5"/>
    <n v="1.4"/>
    <s v="4+"/>
    <x v="0"/>
    <n v="38"/>
    <n v="5"/>
    <n v="11"/>
    <n v="1"/>
  </r>
  <r>
    <n v="3882"/>
    <n v="945628768"/>
    <s v="押 - 踹捆"/>
    <n v="16304128"/>
    <s v="USD"/>
    <n v="0"/>
    <n v="0"/>
    <x v="197"/>
    <n v="0"/>
    <n v="0"/>
    <n v="0"/>
    <s v="29.10.18"/>
    <s v="12+"/>
    <x v="7"/>
    <n v="40"/>
    <n v="5"/>
    <n v="2"/>
    <n v="1"/>
  </r>
  <r>
    <n v="3885"/>
    <n v="945832041"/>
    <s v="Pulse Secure"/>
    <n v="45465600"/>
    <s v="USD"/>
    <n v="0"/>
    <n v="0"/>
    <x v="555"/>
    <n v="2"/>
    <n v="2"/>
    <n v="1"/>
    <s v="6.3.1"/>
    <s v="4+"/>
    <x v="11"/>
    <n v="37"/>
    <n v="5"/>
    <n v="11"/>
    <n v="1"/>
  </r>
  <r>
    <n v="3887"/>
    <n v="945991259"/>
    <e v="#NAME?"/>
    <n v="85620736"/>
    <s v="USD"/>
    <n v="0"/>
    <n v="0"/>
    <x v="197"/>
    <n v="0"/>
    <n v="0"/>
    <n v="0"/>
    <s v="4.7.0"/>
    <s v="4+"/>
    <x v="3"/>
    <n v="37"/>
    <n v="0"/>
    <n v="2"/>
    <n v="1"/>
  </r>
  <r>
    <n v="3888"/>
    <n v="946099227"/>
    <s v="YAZIO  Calorie Counter &amp; Nutrition Tracker"/>
    <n v="75785216"/>
    <s v="USD"/>
    <n v="0"/>
    <n v="0"/>
    <x v="179"/>
    <n v="0"/>
    <n v="4.5"/>
    <n v="0"/>
    <s v="4.2.0"/>
    <s v="4+"/>
    <x v="12"/>
    <n v="37"/>
    <n v="4"/>
    <n v="17"/>
    <n v="1"/>
  </r>
  <r>
    <n v="3889"/>
    <n v="946168827"/>
    <s v="Virry Educational. Play, learn with real animals"/>
    <n v="131406848"/>
    <s v="USD"/>
    <n v="0"/>
    <n v="0"/>
    <x v="1448"/>
    <n v="0"/>
    <n v="3.5"/>
    <n v="0"/>
    <s v="2.9.1"/>
    <s v="4+"/>
    <x v="16"/>
    <n v="37"/>
    <n v="5"/>
    <n v="1"/>
    <n v="1"/>
  </r>
  <r>
    <n v="3890"/>
    <n v="946382493"/>
    <s v="House of Terror VR"/>
    <n v="485908480"/>
    <s v="USD"/>
    <n v="0"/>
    <n v="0"/>
    <x v="647"/>
    <n v="0"/>
    <n v="2.5"/>
    <n v="0"/>
    <n v="4.8"/>
    <s v="12+"/>
    <x v="0"/>
    <n v="40"/>
    <n v="5"/>
    <n v="1"/>
    <n v="1"/>
  </r>
  <r>
    <n v="3891"/>
    <n v="946434924"/>
    <s v="Aerofly FS 2 Flight Simulator"/>
    <n v="2634030080"/>
    <s v="USD"/>
    <n v="2.99"/>
    <n v="1"/>
    <x v="747"/>
    <n v="211"/>
    <n v="3.5"/>
    <n v="3.5"/>
    <s v="2.4.7"/>
    <s v="4+"/>
    <x v="0"/>
    <n v="37"/>
    <n v="5"/>
    <n v="1"/>
    <n v="1"/>
  </r>
  <r>
    <n v="3892"/>
    <n v="946477821"/>
    <s v="Evoland"/>
    <n v="72448000"/>
    <s v="USD"/>
    <n v="4.99"/>
    <n v="1"/>
    <x v="2328"/>
    <n v="20"/>
    <n v="4"/>
    <n v="4.5"/>
    <s v="1.3.1"/>
    <s v="9+"/>
    <x v="0"/>
    <n v="40"/>
    <n v="5"/>
    <n v="8"/>
    <n v="1"/>
  </r>
  <r>
    <n v="3893"/>
    <n v="946496840"/>
    <s v="Ball King"/>
    <n v="74174464"/>
    <s v="USD"/>
    <n v="0"/>
    <n v="0"/>
    <x v="2329"/>
    <n v="131"/>
    <n v="4.5"/>
    <n v="4.5"/>
    <s v="2.0.6"/>
    <s v="9+"/>
    <x v="0"/>
    <n v="38"/>
    <n v="5"/>
    <n v="8"/>
    <n v="1"/>
  </r>
  <r>
    <n v="3896"/>
    <n v="946811576"/>
    <s v="Game of Dice"/>
    <n v="187652096"/>
    <s v="USD"/>
    <n v="0"/>
    <n v="0"/>
    <x v="2330"/>
    <n v="46"/>
    <n v="4.5"/>
    <n v="4.5"/>
    <n v="2.5"/>
    <s v="12+"/>
    <x v="0"/>
    <n v="38"/>
    <n v="5"/>
    <n v="7"/>
    <n v="1"/>
  </r>
  <r>
    <n v="3897"/>
    <n v="946843913"/>
    <s v="憟質膠縉鈭頧色膠銋啣摰摨"/>
    <n v="20352000"/>
    <s v="USD"/>
    <n v="0"/>
    <n v="0"/>
    <x v="197"/>
    <n v="0"/>
    <n v="0"/>
    <n v="0"/>
    <s v="3.3.4"/>
    <s v="4+"/>
    <x v="17"/>
    <n v="38"/>
    <n v="0"/>
    <n v="2"/>
    <n v="1"/>
  </r>
  <r>
    <n v="3898"/>
    <n v="946903436"/>
    <s v="I am Bread"/>
    <n v="1084654592"/>
    <s v="USD"/>
    <n v="4.99"/>
    <n v="1"/>
    <x v="2331"/>
    <n v="439"/>
    <n v="3.5"/>
    <n v="4"/>
    <n v="1.5"/>
    <s v="4+"/>
    <x v="0"/>
    <n v="37"/>
    <n v="4"/>
    <n v="8"/>
    <n v="1"/>
  </r>
  <r>
    <n v="3899"/>
    <n v="946930094"/>
    <s v="FineScanner Pro - PDF Document Scanner App + OCR"/>
    <n v="63974400"/>
    <s v="USD"/>
    <n v="59.99"/>
    <n v="1"/>
    <x v="654"/>
    <n v="4"/>
    <n v="4"/>
    <n v="4.5"/>
    <s v="6.2.5"/>
    <s v="4+"/>
    <x v="11"/>
    <n v="37"/>
    <n v="5"/>
    <n v="12"/>
    <n v="1"/>
  </r>
  <r>
    <n v="3900"/>
    <n v="947039079"/>
    <s v="Killer Clown Scare Prank"/>
    <n v="9056256"/>
    <s v="USD"/>
    <n v="0.99"/>
    <n v="1"/>
    <x v="1458"/>
    <n v="3"/>
    <n v="1.5"/>
    <n v="1.5"/>
    <s v="1.0.0"/>
    <s v="12+"/>
    <x v="13"/>
    <n v="38"/>
    <n v="0"/>
    <n v="1"/>
    <n v="1"/>
  </r>
  <r>
    <n v="3901"/>
    <n v="947281623"/>
    <s v="Video Call Santa Claus Christmas - Catch Kids Wish"/>
    <n v="68760576"/>
    <s v="USD"/>
    <n v="0"/>
    <n v="0"/>
    <x v="1076"/>
    <n v="190"/>
    <n v="2.5"/>
    <n v="2.5"/>
    <n v="3.43"/>
    <s v="4+"/>
    <x v="13"/>
    <n v="37"/>
    <n v="5"/>
    <n v="1"/>
    <n v="1"/>
  </r>
  <r>
    <n v="3903"/>
    <n v="947402822"/>
    <s v="Galaxy Trucker Pocket"/>
    <n v="118829056"/>
    <s v="USD"/>
    <n v="4.99"/>
    <n v="1"/>
    <x v="1374"/>
    <n v="3"/>
    <n v="5"/>
    <n v="4"/>
    <s v="2.2.12"/>
    <s v="9+"/>
    <x v="0"/>
    <n v="40"/>
    <n v="0"/>
    <n v="1"/>
    <n v="1"/>
  </r>
  <r>
    <n v="3904"/>
    <n v="947529440"/>
    <s v="Osmo Masterpiece"/>
    <n v="191596544"/>
    <s v="USD"/>
    <n v="0"/>
    <n v="0"/>
    <x v="2303"/>
    <n v="0"/>
    <n v="3.5"/>
    <n v="0"/>
    <s v="2.1.24"/>
    <s v="4+"/>
    <x v="0"/>
    <n v="24"/>
    <n v="5"/>
    <n v="12"/>
    <n v="1"/>
  </r>
  <r>
    <n v="3905"/>
    <n v="947548754"/>
    <s v="Paul Pixel - The Awakening"/>
    <n v="107995136"/>
    <s v="USD"/>
    <n v="1.99"/>
    <n v="1"/>
    <x v="2311"/>
    <n v="4"/>
    <n v="4.5"/>
    <n v="4"/>
    <n v="1.8"/>
    <s v="9+"/>
    <x v="0"/>
    <n v="37"/>
    <n v="5"/>
    <n v="3"/>
    <n v="1"/>
  </r>
  <r>
    <n v="3906"/>
    <n v="947624478"/>
    <s v="Fix My Car: Garage Wars - Furious Street Mechanic!"/>
    <n v="83590144"/>
    <s v="USD"/>
    <n v="1.99"/>
    <n v="1"/>
    <x v="1427"/>
    <n v="25"/>
    <n v="3.5"/>
    <n v="3.5"/>
    <n v="3.6"/>
    <s v="4+"/>
    <x v="0"/>
    <n v="40"/>
    <n v="5"/>
    <n v="10"/>
    <n v="1"/>
  </r>
  <r>
    <n v="3907"/>
    <n v="947644950"/>
    <s v="Amazon Prime Now"/>
    <n v="48007168"/>
    <s v="USD"/>
    <n v="0"/>
    <n v="0"/>
    <x v="1295"/>
    <n v="1"/>
    <n v="3"/>
    <n v="1"/>
    <n v="4"/>
    <s v="4+"/>
    <x v="3"/>
    <n v="37"/>
    <n v="0"/>
    <n v="1"/>
    <n v="1"/>
  </r>
  <r>
    <n v="3908"/>
    <n v="947805279"/>
    <s v="Crane Connect"/>
    <n v="24176640"/>
    <s v="USD"/>
    <n v="0"/>
    <n v="0"/>
    <x v="88"/>
    <n v="7"/>
    <n v="2"/>
    <n v="1"/>
    <s v="1.5.8"/>
    <s v="4+"/>
    <x v="12"/>
    <n v="37"/>
    <n v="5"/>
    <n v="5"/>
    <n v="1"/>
  </r>
  <r>
    <n v="3909"/>
    <n v="947824428"/>
    <s v="Hydra - Amazing Photography"/>
    <n v="16631808"/>
    <s v="USD"/>
    <n v="4.99"/>
    <n v="1"/>
    <x v="321"/>
    <n v="3"/>
    <n v="3.5"/>
    <n v="3.5"/>
    <s v="1.3.4"/>
    <s v="4+"/>
    <x v="14"/>
    <n v="37"/>
    <n v="1"/>
    <n v="15"/>
    <n v="1"/>
  </r>
  <r>
    <n v="3911"/>
    <n v="948089675"/>
    <s v="DropEraser"/>
    <n v="318803968"/>
    <s v="USD"/>
    <n v="0"/>
    <n v="0"/>
    <x v="197"/>
    <n v="0"/>
    <n v="0"/>
    <n v="0"/>
    <s v="1.4.2"/>
    <s v="4+"/>
    <x v="0"/>
    <n v="40"/>
    <n v="5"/>
    <n v="1"/>
    <n v="1"/>
  </r>
  <r>
    <n v="3912"/>
    <n v="948090890"/>
    <s v="MoonCatcher"/>
    <n v="8497152"/>
    <s v="USD"/>
    <n v="0.99"/>
    <n v="1"/>
    <x v="197"/>
    <n v="0"/>
    <n v="0"/>
    <n v="0"/>
    <n v="11"/>
    <s v="4+"/>
    <x v="14"/>
    <n v="37"/>
    <n v="0"/>
    <n v="2"/>
    <n v="1"/>
  </r>
  <r>
    <n v="3914"/>
    <n v="948201260"/>
    <s v="Classic Poker - Texas Holdem"/>
    <n v="103760896"/>
    <s v="USD"/>
    <n v="0"/>
    <n v="0"/>
    <x v="2332"/>
    <n v="9"/>
    <n v="4"/>
    <n v="4"/>
    <s v="3.0.8"/>
    <s v="12+"/>
    <x v="0"/>
    <n v="40"/>
    <n v="5"/>
    <n v="9"/>
    <n v="1"/>
  </r>
  <r>
    <n v="3917"/>
    <n v="948478740"/>
    <s v="MacID"/>
    <n v="6208512"/>
    <s v="USD"/>
    <n v="3.99"/>
    <n v="1"/>
    <x v="2333"/>
    <n v="26"/>
    <n v="4"/>
    <n v="4.5"/>
    <s v="1.3.6"/>
    <s v="4+"/>
    <x v="7"/>
    <n v="37"/>
    <n v="5"/>
    <n v="2"/>
    <n v="1"/>
  </r>
  <r>
    <n v="3918"/>
    <n v="948561621"/>
    <s v="City Police Car Driver Simulator  Drive Cops Auto"/>
    <n v="212642816"/>
    <s v="USD"/>
    <n v="0"/>
    <n v="0"/>
    <x v="1724"/>
    <n v="36"/>
    <n v="4"/>
    <n v="4"/>
    <n v="4.0999999999999996"/>
    <s v="17+"/>
    <x v="0"/>
    <n v="37"/>
    <n v="5"/>
    <n v="1"/>
    <n v="1"/>
  </r>
  <r>
    <n v="3920"/>
    <n v="948618479"/>
    <s v="Women's Health 100 Tage Training ohne Ger瓣te"/>
    <n v="39852032"/>
    <s v="USD"/>
    <n v="0.99"/>
    <n v="1"/>
    <x v="197"/>
    <n v="0"/>
    <n v="0"/>
    <n v="0"/>
    <s v="1.2.1"/>
    <s v="4+"/>
    <x v="12"/>
    <n v="38"/>
    <n v="0"/>
    <n v="1"/>
    <n v="1"/>
  </r>
  <r>
    <n v="3921"/>
    <n v="948634806"/>
    <s v="New baseball board app BasePinBall"/>
    <n v="177752064"/>
    <s v="USD"/>
    <n v="0"/>
    <n v="0"/>
    <x v="295"/>
    <n v="0"/>
    <n v="3"/>
    <n v="0"/>
    <s v="1.0.4"/>
    <s v="4+"/>
    <x v="0"/>
    <n v="40"/>
    <n v="5"/>
    <n v="2"/>
    <n v="1"/>
  </r>
  <r>
    <n v="3922"/>
    <n v="948715059"/>
    <s v="Venture Kid"/>
    <n v="27722752"/>
    <s v="USD"/>
    <n v="0.99"/>
    <n v="1"/>
    <x v="2334"/>
    <n v="372"/>
    <n v="4.5"/>
    <n v="4.5"/>
    <n v="1.1000000000000001"/>
    <s v="9+"/>
    <x v="0"/>
    <n v="38"/>
    <n v="5"/>
    <n v="1"/>
    <n v="1"/>
  </r>
  <r>
    <n v="3923"/>
    <n v="948757156"/>
    <s v="TwinSpires Official Kentucky Derby Wagering App"/>
    <n v="72011776"/>
    <s v="USD"/>
    <n v="0"/>
    <n v="0"/>
    <x v="2007"/>
    <n v="16"/>
    <n v="3"/>
    <n v="2"/>
    <s v="1.4.10"/>
    <s v="17+"/>
    <x v="10"/>
    <n v="37"/>
    <n v="4"/>
    <n v="1"/>
    <n v="1"/>
  </r>
  <r>
    <n v="3924"/>
    <n v="948781148"/>
    <s v="PopSwish Basketball by Andrew Wiggins"/>
    <n v="104709120"/>
    <s v="USD"/>
    <n v="0"/>
    <n v="0"/>
    <x v="635"/>
    <n v="13"/>
    <n v="4"/>
    <n v="3.5"/>
    <s v="1.2.008"/>
    <s v="17+"/>
    <x v="0"/>
    <n v="37"/>
    <n v="0"/>
    <n v="1"/>
    <n v="1"/>
  </r>
  <r>
    <n v="3925"/>
    <n v="948805709"/>
    <s v="SpongeBob: Sponge on the Run"/>
    <n v="171291648"/>
    <s v="USD"/>
    <n v="3.99"/>
    <n v="1"/>
    <x v="1074"/>
    <n v="2"/>
    <n v="4"/>
    <n v="2.5"/>
    <s v="1.2.1"/>
    <s v="4+"/>
    <x v="0"/>
    <n v="38"/>
    <n v="5"/>
    <n v="1"/>
    <n v="1"/>
  </r>
  <r>
    <n v="3926"/>
    <n v="948857526"/>
    <s v="Transistor"/>
    <n v="2414573568"/>
    <s v="USD"/>
    <n v="4.99"/>
    <n v="1"/>
    <x v="2335"/>
    <n v="141"/>
    <n v="4.5"/>
    <n v="4.5"/>
    <n v="1.6"/>
    <s v="12+"/>
    <x v="0"/>
    <n v="33"/>
    <n v="5"/>
    <n v="1"/>
    <n v="1"/>
  </r>
  <r>
    <n v="3927"/>
    <n v="948861271"/>
    <s v="Owl Simulator"/>
    <n v="104480768"/>
    <s v="USD"/>
    <n v="0.99"/>
    <n v="1"/>
    <x v="1565"/>
    <n v="231"/>
    <n v="4"/>
    <n v="4.5"/>
    <n v="1.1000000000000001"/>
    <s v="9+"/>
    <x v="0"/>
    <n v="43"/>
    <n v="5"/>
    <n v="1"/>
    <n v="1"/>
  </r>
  <r>
    <n v="3928"/>
    <n v="948958859"/>
    <s v="SpongeBob's Game Frenzy"/>
    <n v="466039808"/>
    <s v="USD"/>
    <n v="2.99"/>
    <n v="1"/>
    <x v="1723"/>
    <n v="3"/>
    <n v="4"/>
    <n v="3"/>
    <n v="1.5"/>
    <s v="4+"/>
    <x v="0"/>
    <n v="38"/>
    <n v="4"/>
    <n v="1"/>
    <n v="1"/>
  </r>
  <r>
    <n v="3929"/>
    <n v="949184293"/>
    <s v="Otaku quizzes from manga, and anime--Slice HEROES!"/>
    <n v="38242304"/>
    <s v="USD"/>
    <n v="0"/>
    <n v="0"/>
    <x v="197"/>
    <n v="0"/>
    <n v="0"/>
    <n v="0"/>
    <s v="4.1.3"/>
    <s v="17+"/>
    <x v="0"/>
    <n v="37"/>
    <n v="0"/>
    <n v="1"/>
    <n v="1"/>
  </r>
  <r>
    <n v="3930"/>
    <n v="949215818"/>
    <s v="Azerrz Sounds"/>
    <n v="106823680"/>
    <s v="USD"/>
    <n v="0.99"/>
    <n v="1"/>
    <x v="350"/>
    <n v="71"/>
    <n v="4.5"/>
    <n v="4.5"/>
    <n v="1.1000000000000001"/>
    <s v="17+"/>
    <x v="13"/>
    <n v="38"/>
    <n v="0"/>
    <n v="1"/>
    <n v="1"/>
  </r>
  <r>
    <n v="3931"/>
    <n v="949255899"/>
    <s v="Earn to Die 2 Lite"/>
    <n v="70754304"/>
    <s v="USD"/>
    <n v="0"/>
    <n v="0"/>
    <x v="2336"/>
    <n v="1147"/>
    <n v="4.5"/>
    <n v="4.5"/>
    <s v="1.0.8"/>
    <s v="12+"/>
    <x v="0"/>
    <n v="39"/>
    <n v="5"/>
    <n v="1"/>
    <n v="1"/>
  </r>
  <r>
    <n v="3932"/>
    <n v="949281035"/>
    <s v="You Stupid"/>
    <n v="24551424"/>
    <s v="USD"/>
    <n v="0"/>
    <n v="0"/>
    <x v="2337"/>
    <n v="106"/>
    <n v="4"/>
    <n v="3"/>
    <n v="1.4"/>
    <s v="4+"/>
    <x v="0"/>
    <n v="38"/>
    <n v="3"/>
    <n v="1"/>
    <n v="1"/>
  </r>
  <r>
    <n v="3933"/>
    <n v="949344041"/>
    <s v="LINE BROWN FARM"/>
    <n v="180995072"/>
    <s v="USD"/>
    <n v="0"/>
    <n v="0"/>
    <x v="552"/>
    <n v="6"/>
    <n v="4.5"/>
    <n v="4.5"/>
    <s v="2.1.0"/>
    <s v="4+"/>
    <x v="0"/>
    <n v="37"/>
    <n v="5"/>
    <n v="1"/>
    <n v="1"/>
  </r>
  <r>
    <n v="3934"/>
    <n v="949498190"/>
    <s v="iSlash Heroes"/>
    <n v="150040576"/>
    <s v="USD"/>
    <n v="0"/>
    <n v="0"/>
    <x v="2128"/>
    <n v="0"/>
    <n v="4"/>
    <n v="0"/>
    <s v="1.5.2"/>
    <s v="4+"/>
    <x v="0"/>
    <n v="38"/>
    <n v="5"/>
    <n v="1"/>
    <n v="1"/>
  </r>
  <r>
    <n v="3935"/>
    <n v="949701151"/>
    <s v="MORTAL KOMBAT X"/>
    <n v="1738707968"/>
    <s v="USD"/>
    <n v="0"/>
    <n v="0"/>
    <x v="2338"/>
    <n v="1265"/>
    <n v="4.5"/>
    <n v="4.5"/>
    <n v="1.1299999999999999"/>
    <s v="17+"/>
    <x v="0"/>
    <n v="39"/>
    <n v="5"/>
    <n v="13"/>
    <n v="1"/>
  </r>
  <r>
    <n v="3937"/>
    <n v="949785353"/>
    <s v="Invasion: Modern Empire"/>
    <n v="150786048"/>
    <s v="USD"/>
    <n v="0"/>
    <n v="0"/>
    <x v="2339"/>
    <n v="4"/>
    <n v="4"/>
    <n v="2.5"/>
    <s v="1.34.60"/>
    <s v="12+"/>
    <x v="0"/>
    <n v="38"/>
    <n v="5"/>
    <n v="16"/>
    <n v="1"/>
  </r>
  <r>
    <n v="3938"/>
    <n v="949817566"/>
    <s v="箔脩內 LINK"/>
    <n v="26204160"/>
    <s v="USD"/>
    <n v="0"/>
    <n v="0"/>
    <x v="197"/>
    <n v="0"/>
    <n v="0"/>
    <n v="0"/>
    <s v="2.2.0"/>
    <s v="17+"/>
    <x v="9"/>
    <n v="37"/>
    <n v="0"/>
    <n v="2"/>
    <n v="1"/>
  </r>
  <r>
    <n v="3939"/>
    <n v="949838009"/>
    <s v="Dreamdays: Count Down to the Days that Matter"/>
    <n v="52049920"/>
    <s v="USD"/>
    <n v="0.99"/>
    <n v="1"/>
    <x v="2340"/>
    <n v="99"/>
    <n v="5"/>
    <n v="4"/>
    <s v="1.3.7"/>
    <s v="4+"/>
    <x v="7"/>
    <n v="37"/>
    <n v="0"/>
    <n v="12"/>
    <n v="1"/>
  </r>
  <r>
    <n v="3940"/>
    <n v="949870726"/>
    <s v="Gear.Club - True Racing"/>
    <n v="2386132992"/>
    <s v="USD"/>
    <n v="0"/>
    <n v="0"/>
    <x v="870"/>
    <n v="71"/>
    <n v="4.5"/>
    <n v="4.5"/>
    <s v="1.12.1"/>
    <s v="4+"/>
    <x v="0"/>
    <n v="37"/>
    <n v="5"/>
    <n v="6"/>
    <n v="1"/>
  </r>
  <r>
    <n v="3941"/>
    <n v="949876643"/>
    <s v="Lumyer - augmented reality camera effects"/>
    <n v="121899008"/>
    <s v="USD"/>
    <n v="0"/>
    <n v="0"/>
    <x v="2341"/>
    <n v="251"/>
    <n v="4.5"/>
    <n v="5"/>
    <s v="4.0.1"/>
    <s v="12+"/>
    <x v="14"/>
    <n v="37"/>
    <n v="0"/>
    <n v="11"/>
    <n v="1"/>
  </r>
  <r>
    <n v="3942"/>
    <n v="950022424"/>
    <s v="Jet: Online Shopping Deals &amp; Bulk Wholesale Prices"/>
    <n v="203396096"/>
    <s v="USD"/>
    <n v="0"/>
    <n v="0"/>
    <x v="2342"/>
    <n v="216"/>
    <n v="4.5"/>
    <n v="5"/>
    <s v="3.7.2"/>
    <s v="4+"/>
    <x v="3"/>
    <n v="37"/>
    <n v="5"/>
    <n v="1"/>
    <n v="1"/>
  </r>
  <r>
    <n v="3943"/>
    <n v="950130103"/>
    <s v="Panther Simulator"/>
    <n v="138006528"/>
    <s v="USD"/>
    <n v="0.99"/>
    <n v="1"/>
    <x v="2343"/>
    <n v="476"/>
    <n v="4"/>
    <n v="4"/>
    <n v="1"/>
    <s v="9+"/>
    <x v="0"/>
    <n v="40"/>
    <n v="5"/>
    <n v="1"/>
    <n v="1"/>
  </r>
  <r>
    <n v="3946"/>
    <n v="950279845"/>
    <s v="Questerium: Sinister Trinity, Collector's Edition HD (Full)"/>
    <n v="1176809472"/>
    <s v="USD"/>
    <n v="6.99"/>
    <n v="1"/>
    <x v="2344"/>
    <n v="243"/>
    <n v="4.5"/>
    <n v="4.5"/>
    <n v="1.2"/>
    <s v="9+"/>
    <x v="0"/>
    <n v="24"/>
    <n v="5"/>
    <n v="11"/>
    <n v="1"/>
  </r>
  <r>
    <n v="3947"/>
    <n v="950299949"/>
    <s v="Riff Racer: Race Your Music"/>
    <n v="403729408"/>
    <s v="USD"/>
    <n v="0.99"/>
    <n v="1"/>
    <x v="1728"/>
    <n v="4"/>
    <n v="3.5"/>
    <n v="3"/>
    <s v="1.1.4"/>
    <s v="4+"/>
    <x v="0"/>
    <n v="37"/>
    <n v="4"/>
    <n v="5"/>
    <n v="1"/>
  </r>
  <r>
    <n v="3948"/>
    <n v="950335311"/>
    <s v="Ulysses"/>
    <n v="97912832"/>
    <s v="USD"/>
    <n v="24.99"/>
    <n v="1"/>
    <x v="2345"/>
    <n v="29"/>
    <n v="4.5"/>
    <n v="5"/>
    <s v="2.8.2"/>
    <s v="4+"/>
    <x v="1"/>
    <n v="37"/>
    <n v="5"/>
    <n v="7"/>
    <n v="1"/>
  </r>
  <r>
    <n v="3949"/>
    <n v="950386914"/>
    <s v="Sweet Shop"/>
    <n v="80953344"/>
    <s v="USD"/>
    <n v="0.99"/>
    <n v="1"/>
    <x v="509"/>
    <n v="172"/>
    <n v="4"/>
    <n v="4"/>
    <s v="1.0.3"/>
    <s v="4+"/>
    <x v="0"/>
    <n v="38"/>
    <n v="5"/>
    <n v="16"/>
    <n v="1"/>
  </r>
  <r>
    <n v="3950"/>
    <n v="950503358"/>
    <s v="Theory of evolution"/>
    <n v="42460160"/>
    <s v="USD"/>
    <n v="0"/>
    <n v="0"/>
    <x v="197"/>
    <n v="0"/>
    <n v="0"/>
    <n v="0"/>
    <n v="1.9"/>
    <s v="4+"/>
    <x v="13"/>
    <n v="40"/>
    <n v="3"/>
    <n v="2"/>
    <n v="1"/>
  </r>
  <r>
    <n v="3951"/>
    <n v="950519698"/>
    <s v="VivaVideo PRO Best Video Editor &amp; Movie Maker HD"/>
    <n v="135152640"/>
    <s v="USD"/>
    <n v="2.99"/>
    <n v="1"/>
    <x v="2346"/>
    <n v="42"/>
    <n v="4.5"/>
    <n v="5"/>
    <s v="5.8.0"/>
    <s v="4+"/>
    <x v="14"/>
    <n v="37"/>
    <n v="0"/>
    <n v="19"/>
    <n v="1"/>
  </r>
  <r>
    <n v="3952"/>
    <n v="950527505"/>
    <s v="潦函摰喳扎押 NewsDigest嚗乓嫘扎扼"/>
    <n v="96060416"/>
    <s v="USD"/>
    <n v="0"/>
    <n v="0"/>
    <x v="197"/>
    <n v="0"/>
    <n v="0"/>
    <n v="0"/>
    <s v="4.9.2"/>
    <s v="12+"/>
    <x v="19"/>
    <n v="37"/>
    <n v="5"/>
    <n v="1"/>
    <n v="1"/>
  </r>
  <r>
    <n v="3954"/>
    <n v="950574221"/>
    <s v="Deck Heroes: Legacy"/>
    <n v="112683008"/>
    <s v="USD"/>
    <n v="0"/>
    <n v="0"/>
    <x v="2347"/>
    <n v="0"/>
    <n v="4"/>
    <n v="0"/>
    <s v="10.8.0"/>
    <s v="17+"/>
    <x v="0"/>
    <n v="40"/>
    <n v="5"/>
    <n v="1"/>
    <n v="1"/>
  </r>
  <r>
    <n v="3955"/>
    <n v="950593464"/>
    <s v="Dr. Panda's Ice Cream Truck"/>
    <n v="205928448"/>
    <s v="USD"/>
    <n v="1.99"/>
    <n v="1"/>
    <x v="1490"/>
    <n v="294"/>
    <n v="4"/>
    <n v="4"/>
    <n v="1.33"/>
    <s v="4+"/>
    <x v="16"/>
    <n v="40"/>
    <n v="4"/>
    <n v="20"/>
    <n v="1"/>
  </r>
  <r>
    <n v="3956"/>
    <n v="950593959"/>
    <s v="Dr. Panda Restaurant Asia"/>
    <n v="261428224"/>
    <s v="USD"/>
    <n v="0"/>
    <n v="0"/>
    <x v="535"/>
    <n v="176"/>
    <n v="4.5"/>
    <n v="4"/>
    <n v="1.2"/>
    <s v="4+"/>
    <x v="16"/>
    <n v="40"/>
    <n v="4"/>
    <n v="15"/>
    <n v="1"/>
  </r>
  <r>
    <n v="3958"/>
    <n v="950669893"/>
    <s v="Walking for Weight Loss: training plans, GPS, tips"/>
    <n v="111419392"/>
    <s v="USD"/>
    <n v="0"/>
    <n v="0"/>
    <x v="263"/>
    <n v="52"/>
    <n v="3.5"/>
    <n v="4"/>
    <s v="4.4.1"/>
    <s v="4+"/>
    <x v="12"/>
    <n v="37"/>
    <n v="0"/>
    <n v="10"/>
    <n v="1"/>
  </r>
  <r>
    <n v="3959"/>
    <n v="950795722"/>
    <s v="Prodigy Math Game"/>
    <n v="10961920"/>
    <s v="USD"/>
    <n v="0"/>
    <n v="0"/>
    <x v="2348"/>
    <n v="6051"/>
    <n v="4.5"/>
    <n v="4.5"/>
    <n v="1.6"/>
    <s v="9+"/>
    <x v="16"/>
    <n v="37"/>
    <n v="5"/>
    <n v="1"/>
    <n v="1"/>
  </r>
  <r>
    <n v="3960"/>
    <n v="950812012"/>
    <s v="Alto's Adventure"/>
    <n v="128664576"/>
    <s v="USD"/>
    <n v="4.99"/>
    <n v="1"/>
    <x v="2349"/>
    <n v="458"/>
    <n v="4.5"/>
    <n v="4.5"/>
    <s v="1.4.2"/>
    <s v="9+"/>
    <x v="0"/>
    <n v="38"/>
    <n v="5"/>
    <n v="19"/>
    <n v="1"/>
  </r>
  <r>
    <n v="3961"/>
    <n v="950823223"/>
    <s v="Whispering Willows"/>
    <n v="1595742208"/>
    <s v="USD"/>
    <n v="4.99"/>
    <n v="1"/>
    <x v="932"/>
    <n v="8"/>
    <n v="4"/>
    <n v="4"/>
    <n v="1.41"/>
    <s v="12+"/>
    <x v="0"/>
    <n v="40"/>
    <n v="5"/>
    <n v="1"/>
    <n v="1"/>
  </r>
  <r>
    <n v="3962"/>
    <n v="950902520"/>
    <s v="Polaroid Print App - ZIP"/>
    <n v="85582848"/>
    <s v="USD"/>
    <n v="0"/>
    <n v="0"/>
    <x v="2083"/>
    <n v="44"/>
    <n v="1.5"/>
    <n v="1.5"/>
    <n v="3.1"/>
    <s v="4+"/>
    <x v="14"/>
    <n v="37"/>
    <n v="0"/>
    <n v="22"/>
    <n v="1"/>
  </r>
  <r>
    <n v="3965"/>
    <n v="950955524"/>
    <s v="Card Crawl"/>
    <n v="147526656"/>
    <s v="USD"/>
    <n v="2.99"/>
    <n v="1"/>
    <x v="2350"/>
    <n v="79"/>
    <n v="4.5"/>
    <n v="5"/>
    <s v="2.2.8"/>
    <s v="12+"/>
    <x v="0"/>
    <n v="37"/>
    <n v="5"/>
    <n v="1"/>
    <n v="1"/>
  </r>
  <r>
    <n v="3967"/>
    <n v="950984120"/>
    <s v="Krosmaster Arena"/>
    <n v="383136768"/>
    <s v="USD"/>
    <n v="0"/>
    <n v="0"/>
    <x v="1745"/>
    <n v="30"/>
    <n v="2.5"/>
    <n v="2.5"/>
    <s v="1.9.5"/>
    <s v="9+"/>
    <x v="0"/>
    <n v="26"/>
    <n v="5"/>
    <n v="1"/>
    <n v="1"/>
  </r>
  <r>
    <n v="3968"/>
    <n v="951177560"/>
    <s v="Dark Echo"/>
    <n v="92751872"/>
    <s v="USD"/>
    <n v="1.99"/>
    <n v="1"/>
    <x v="1821"/>
    <n v="38"/>
    <n v="4.5"/>
    <n v="4.5"/>
    <s v="1.3.1"/>
    <s v="12+"/>
    <x v="0"/>
    <n v="40"/>
    <n v="5"/>
    <n v="10"/>
    <n v="1"/>
  </r>
  <r>
    <n v="3969"/>
    <n v="951346423"/>
    <s v="The Line Zen"/>
    <n v="28614656"/>
    <s v="USD"/>
    <n v="0"/>
    <n v="0"/>
    <x v="2351"/>
    <n v="3641"/>
    <n v="4.5"/>
    <n v="4.5"/>
    <s v="1.1.1"/>
    <s v="4+"/>
    <x v="0"/>
    <n v="40"/>
    <n v="5"/>
    <n v="1"/>
    <n v="1"/>
  </r>
  <r>
    <n v="3970"/>
    <n v="951350964"/>
    <s v="Bachify"/>
    <n v="98627584"/>
    <s v="USD"/>
    <n v="1.99"/>
    <n v="1"/>
    <x v="1778"/>
    <n v="50"/>
    <n v="3.5"/>
    <n v="3.5"/>
    <s v="1.0.1.50"/>
    <s v="12+"/>
    <x v="14"/>
    <n v="37"/>
    <n v="0"/>
    <n v="1"/>
    <n v="1"/>
  </r>
  <r>
    <n v="3971"/>
    <n v="951364656"/>
    <s v="ZigZag"/>
    <n v="120344576"/>
    <s v="USD"/>
    <n v="0"/>
    <n v="0"/>
    <x v="2352"/>
    <n v="20813"/>
    <n v="4.5"/>
    <n v="4"/>
    <s v="1.2.1"/>
    <s v="4+"/>
    <x v="0"/>
    <n v="40"/>
    <n v="4"/>
    <n v="1"/>
    <n v="1"/>
  </r>
  <r>
    <n v="3972"/>
    <n v="951417499"/>
    <s v="Touchdown Hero"/>
    <n v="163222528"/>
    <s v="USD"/>
    <n v="0"/>
    <n v="0"/>
    <x v="2353"/>
    <n v="152"/>
    <n v="4.5"/>
    <n v="4.5"/>
    <n v="2.5"/>
    <s v="4+"/>
    <x v="0"/>
    <n v="38"/>
    <n v="5"/>
    <n v="1"/>
    <n v="1"/>
  </r>
  <r>
    <n v="3973"/>
    <n v="951536298"/>
    <s v="啜怒准嚗艾准"/>
    <n v="36737024"/>
    <s v="USD"/>
    <n v="0"/>
    <n v="0"/>
    <x v="197"/>
    <n v="0"/>
    <n v="0"/>
    <n v="0"/>
    <n v="1.1000000000000001"/>
    <s v="4+"/>
    <x v="0"/>
    <n v="40"/>
    <n v="4"/>
    <n v="1"/>
    <n v="1"/>
  </r>
  <r>
    <n v="3975"/>
    <n v="951615217"/>
    <s v="芥GET蝷箸嚗 for Ｕ嫘"/>
    <n v="10363904"/>
    <s v="USD"/>
    <n v="0"/>
    <n v="0"/>
    <x v="197"/>
    <n v="0"/>
    <n v="0"/>
    <n v="0"/>
    <s v="1.1.2"/>
    <s v="17+"/>
    <x v="13"/>
    <n v="38"/>
    <n v="3"/>
    <n v="1"/>
    <n v="1"/>
  </r>
  <r>
    <n v="3976"/>
    <n v="951627022"/>
    <s v="Scanner App by Photomyne: Scan &amp; Auto-Crop Photos"/>
    <n v="71397376"/>
    <s v="USD"/>
    <n v="1.99"/>
    <n v="1"/>
    <x v="2354"/>
    <n v="568"/>
    <n v="4.5"/>
    <n v="5"/>
    <n v="5.4"/>
    <s v="4+"/>
    <x v="14"/>
    <n v="37"/>
    <n v="5"/>
    <n v="11"/>
    <n v="1"/>
  </r>
  <r>
    <n v="3977"/>
    <n v="951627425"/>
    <s v="DRAGON BALL Z DOKKAN BATTLE"/>
    <n v="116492288"/>
    <s v="USD"/>
    <n v="0"/>
    <n v="0"/>
    <x v="689"/>
    <n v="796"/>
    <n v="4"/>
    <n v="4"/>
    <s v="3.0.1"/>
    <s v="9+"/>
    <x v="0"/>
    <n v="40"/>
    <n v="4"/>
    <n v="4"/>
    <n v="1"/>
  </r>
  <r>
    <n v="3980"/>
    <n v="951704333"/>
    <s v="Filterra  Photo Editor, Effects for Pictures"/>
    <n v="99465216"/>
    <s v="USD"/>
    <n v="0"/>
    <n v="0"/>
    <x v="2355"/>
    <n v="2178"/>
    <n v="4.5"/>
    <n v="4.5"/>
    <n v="1.1000000000000001"/>
    <s v="4+"/>
    <x v="14"/>
    <n v="37"/>
    <n v="5"/>
    <n v="13"/>
    <n v="1"/>
  </r>
  <r>
    <n v="3981"/>
    <n v="951744068"/>
    <s v="Traffic Rider"/>
    <n v="244306944"/>
    <s v="USD"/>
    <n v="0"/>
    <n v="0"/>
    <x v="2356"/>
    <n v="1085"/>
    <n v="4.5"/>
    <n v="4.5"/>
    <n v="1.4"/>
    <s v="4+"/>
    <x v="0"/>
    <n v="40"/>
    <n v="5"/>
    <n v="18"/>
    <n v="1"/>
  </r>
  <r>
    <n v="3982"/>
    <n v="951761438"/>
    <s v="Cool Wallpapers for Pokemon"/>
    <n v="18546688"/>
    <s v="USD"/>
    <n v="0"/>
    <n v="0"/>
    <x v="2357"/>
    <n v="3041"/>
    <n v="5"/>
    <n v="5"/>
    <n v="2.7"/>
    <s v="4+"/>
    <x v="14"/>
    <n v="37"/>
    <n v="0"/>
    <n v="1"/>
    <n v="1"/>
  </r>
  <r>
    <n v="3983"/>
    <n v="951876055"/>
    <s v="Kiwake Alarm Clock - Take back your mornings"/>
    <n v="57243648"/>
    <s v="USD"/>
    <n v="2.99"/>
    <n v="1"/>
    <x v="2358"/>
    <n v="9"/>
    <n v="4"/>
    <n v="3.5"/>
    <s v="2.6.5"/>
    <s v="4+"/>
    <x v="17"/>
    <n v="37"/>
    <n v="0"/>
    <n v="11"/>
    <n v="1"/>
  </r>
  <r>
    <n v="3984"/>
    <n v="951937596"/>
    <s v="Microsoft Outlook - email and calendar"/>
    <n v="185139200"/>
    <s v="USD"/>
    <n v="0"/>
    <n v="0"/>
    <x v="2359"/>
    <n v="178"/>
    <n v="3.5"/>
    <n v="4.5"/>
    <s v="2.27.0"/>
    <s v="4+"/>
    <x v="1"/>
    <n v="37"/>
    <n v="5"/>
    <n v="58"/>
    <n v="1"/>
  </r>
  <r>
    <n v="3985"/>
    <n v="951971414"/>
    <s v="TankTrouble - Mobile Mayhem"/>
    <n v="19456000"/>
    <s v="USD"/>
    <n v="1.99"/>
    <n v="1"/>
    <x v="1116"/>
    <n v="26"/>
    <n v="4"/>
    <n v="4"/>
    <s v="1.0.7"/>
    <s v="9+"/>
    <x v="0"/>
    <n v="43"/>
    <n v="5"/>
    <n v="1"/>
    <n v="1"/>
  </r>
  <r>
    <n v="3988"/>
    <n v="952549036"/>
    <s v="SOUND Canvas"/>
    <n v="73953280"/>
    <s v="USD"/>
    <n v="19.989999999999998"/>
    <n v="1"/>
    <x v="587"/>
    <n v="7"/>
    <n v="4"/>
    <n v="2.5"/>
    <s v="1.2.1"/>
    <s v="4+"/>
    <x v="6"/>
    <n v="25"/>
    <n v="3"/>
    <n v="1"/>
    <n v="1"/>
  </r>
  <r>
    <n v="3989"/>
    <n v="952553927"/>
    <s v="嫘暺～ "/>
    <n v="1637367808"/>
    <s v="USD"/>
    <n v="14.99"/>
    <n v="1"/>
    <x v="197"/>
    <n v="0"/>
    <n v="0"/>
    <n v="0"/>
    <s v="1.0.0"/>
    <s v="12+"/>
    <x v="0"/>
    <n v="40"/>
    <n v="0"/>
    <n v="1"/>
    <n v="0"/>
  </r>
  <r>
    <n v="3990"/>
    <n v="952555810"/>
    <s v="Ski Safari 2"/>
    <n v="223045632"/>
    <s v="USD"/>
    <n v="0.99"/>
    <n v="1"/>
    <x v="2360"/>
    <n v="12"/>
    <n v="4.5"/>
    <n v="5"/>
    <s v="1.5.1"/>
    <s v="4+"/>
    <x v="0"/>
    <n v="37"/>
    <n v="4"/>
    <n v="8"/>
    <n v="1"/>
  </r>
  <r>
    <n v="3991"/>
    <n v="952561811"/>
    <s v="3D Maze Level 100"/>
    <n v="111026176"/>
    <s v="USD"/>
    <n v="0"/>
    <n v="0"/>
    <x v="177"/>
    <n v="6"/>
    <n v="4.5"/>
    <n v="4.5"/>
    <n v="2.1"/>
    <s v="4+"/>
    <x v="0"/>
    <n v="38"/>
    <n v="5"/>
    <n v="2"/>
    <n v="1"/>
  </r>
  <r>
    <n v="3992"/>
    <n v="952578897"/>
    <s v="LOL Movie: Change your face + voice!"/>
    <n v="64729088"/>
    <s v="USD"/>
    <n v="0"/>
    <n v="0"/>
    <x v="1891"/>
    <n v="61"/>
    <n v="4.5"/>
    <n v="4"/>
    <n v="1.4"/>
    <s v="4+"/>
    <x v="14"/>
    <n v="38"/>
    <n v="5"/>
    <n v="14"/>
    <n v="1"/>
  </r>
  <r>
    <n v="3994"/>
    <n v="952632588"/>
    <s v="Export Messages - Save Print Backup Recover Text SMS iMessages"/>
    <n v="8663040"/>
    <s v="USD"/>
    <n v="4.99"/>
    <n v="1"/>
    <x v="2164"/>
    <n v="275"/>
    <n v="3.5"/>
    <n v="3.5"/>
    <n v="1.1000000000000001"/>
    <s v="4+"/>
    <x v="13"/>
    <n v="38"/>
    <n v="0"/>
    <n v="1"/>
    <n v="1"/>
  </r>
  <r>
    <n v="3995"/>
    <n v="952658839"/>
    <s v="Oil Hunt"/>
    <n v="243789824"/>
    <s v="USD"/>
    <n v="0"/>
    <n v="0"/>
    <x v="798"/>
    <n v="66"/>
    <n v="3.5"/>
    <n v="3.5"/>
    <s v="4.1.0"/>
    <s v="4+"/>
    <x v="0"/>
    <n v="37"/>
    <n v="5"/>
    <n v="1"/>
    <n v="1"/>
  </r>
  <r>
    <n v="3996"/>
    <n v="952658953"/>
    <s v="Her Story"/>
    <n v="1881128960"/>
    <s v="USD"/>
    <n v="2.99"/>
    <n v="1"/>
    <x v="1110"/>
    <n v="346"/>
    <n v="4"/>
    <n v="4"/>
    <n v="1.1000000000000001"/>
    <s v="17+"/>
    <x v="0"/>
    <n v="38"/>
    <n v="4"/>
    <n v="1"/>
    <n v="1"/>
  </r>
  <r>
    <n v="3997"/>
    <n v="952694580"/>
    <s v="Keep - 蝘餃亥澈 芰餈"/>
    <n v="168207360"/>
    <s v="USD"/>
    <n v="0"/>
    <n v="0"/>
    <x v="2361"/>
    <n v="2"/>
    <n v="4.5"/>
    <n v="3.5"/>
    <s v="4.1.0"/>
    <s v="17+"/>
    <x v="12"/>
    <n v="37"/>
    <n v="5"/>
    <n v="3"/>
    <n v="1"/>
  </r>
  <r>
    <n v="3998"/>
    <n v="952715194"/>
    <s v="King of Thieves"/>
    <n v="183342080"/>
    <s v="USD"/>
    <n v="0"/>
    <n v="0"/>
    <x v="2362"/>
    <n v="142"/>
    <n v="4.5"/>
    <n v="4.5"/>
    <n v="2.1800000000000002"/>
    <s v="9+"/>
    <x v="0"/>
    <n v="38"/>
    <n v="5"/>
    <n v="13"/>
    <n v="1"/>
  </r>
  <r>
    <n v="3999"/>
    <n v="952871251"/>
    <s v="Music Freedom - Unlimited Free MP3 Music Streaming"/>
    <n v="22730752"/>
    <s v="USD"/>
    <n v="0"/>
    <n v="0"/>
    <x v="2106"/>
    <n v="9"/>
    <n v="4"/>
    <n v="4"/>
    <s v="1.3.8"/>
    <s v="12+"/>
    <x v="6"/>
    <n v="37"/>
    <n v="3"/>
    <n v="1"/>
    <n v="1"/>
  </r>
  <r>
    <n v="4000"/>
    <n v="952877179"/>
    <s v="VR Roller Coaster"/>
    <n v="169523200"/>
    <s v="USD"/>
    <n v="0"/>
    <n v="0"/>
    <x v="315"/>
    <n v="102"/>
    <n v="3.5"/>
    <n v="3.5"/>
    <s v="2.0.0"/>
    <s v="4+"/>
    <x v="0"/>
    <n v="37"/>
    <n v="5"/>
    <n v="1"/>
    <n v="1"/>
  </r>
  <r>
    <n v="4001"/>
    <n v="952929696"/>
    <s v="Furdemption - A Quest For Wings"/>
    <n v="38349824"/>
    <s v="USD"/>
    <n v="2.99"/>
    <n v="1"/>
    <x v="1902"/>
    <n v="39"/>
    <n v="5"/>
    <n v="5"/>
    <s v="1.3.5"/>
    <s v="12+"/>
    <x v="0"/>
    <n v="38"/>
    <n v="4"/>
    <n v="11"/>
    <n v="1"/>
  </r>
  <r>
    <n v="4002"/>
    <n v="953036666"/>
    <s v="撟喳WiFi-敹磕iFi銝亙"/>
    <n v="56961024"/>
    <s v="USD"/>
    <n v="0"/>
    <n v="0"/>
    <x v="836"/>
    <n v="0"/>
    <n v="4"/>
    <n v="0"/>
    <s v="4.8.4"/>
    <s v="17+"/>
    <x v="7"/>
    <n v="38"/>
    <n v="0"/>
    <n v="1"/>
    <n v="1"/>
  </r>
  <r>
    <n v="4003"/>
    <n v="953086535"/>
    <s v="Cryptomator - Cloud Storage Encryption"/>
    <n v="33991680"/>
    <s v="USD"/>
    <n v="4.99"/>
    <n v="1"/>
    <x v="44"/>
    <n v="2"/>
    <n v="4.5"/>
    <n v="5"/>
    <s v="1.2.2"/>
    <s v="4+"/>
    <x v="1"/>
    <n v="37"/>
    <n v="5"/>
    <n v="4"/>
    <n v="1"/>
  </r>
  <r>
    <n v="4004"/>
    <n v="953230894"/>
    <s v="Odd Squad: Blob Chase"/>
    <n v="485670912"/>
    <s v="USD"/>
    <n v="1.99"/>
    <n v="1"/>
    <x v="66"/>
    <n v="17"/>
    <n v="3.5"/>
    <n v="4"/>
    <n v="2"/>
    <s v="4+"/>
    <x v="16"/>
    <n v="26"/>
    <n v="5"/>
    <n v="1"/>
    <n v="1"/>
  </r>
  <r>
    <n v="4006"/>
    <n v="953426154"/>
    <s v="Be Focused Pro - Focus timer &amp; Goal Tracker"/>
    <n v="45358080"/>
    <s v="USD"/>
    <n v="1.99"/>
    <n v="1"/>
    <x v="2211"/>
    <n v="133"/>
    <n v="4.5"/>
    <n v="4.5"/>
    <n v="1.6"/>
    <s v="4+"/>
    <x v="1"/>
    <n v="37"/>
    <n v="5"/>
    <n v="1"/>
    <n v="1"/>
  </r>
  <r>
    <n v="4007"/>
    <n v="953454701"/>
    <s v="颯LIVE!2017嚗洵89⊿之隡撘"/>
    <n v="60797952"/>
    <s v="USD"/>
    <n v="0"/>
    <n v="0"/>
    <x v="197"/>
    <n v="0"/>
    <n v="0"/>
    <n v="0"/>
    <s v="5.5.4"/>
    <s v="4+"/>
    <x v="19"/>
    <n v="37"/>
    <n v="0"/>
    <n v="0"/>
    <n v="1"/>
  </r>
  <r>
    <n v="4008"/>
    <n v="953511734"/>
    <s v="Bestie-Beauty Camera 360 &amp; Portrait Selfie Editor"/>
    <n v="107235328"/>
    <s v="USD"/>
    <n v="0"/>
    <n v="0"/>
    <x v="2363"/>
    <n v="6"/>
    <n v="4.5"/>
    <n v="4.5"/>
    <s v="3.9.90"/>
    <s v="4+"/>
    <x v="14"/>
    <n v="37"/>
    <n v="0"/>
    <n v="15"/>
    <n v="1"/>
  </r>
  <r>
    <n v="4011"/>
    <n v="953831664"/>
    <s v="1+2=3"/>
    <n v="21727232"/>
    <s v="USD"/>
    <n v="0"/>
    <n v="0"/>
    <x v="1792"/>
    <n v="37"/>
    <n v="4"/>
    <n v="3.5"/>
    <s v="9.13.0"/>
    <s v="4+"/>
    <x v="0"/>
    <n v="37"/>
    <n v="4"/>
    <n v="1"/>
    <n v="1"/>
  </r>
  <r>
    <n v="4012"/>
    <n v="953876014"/>
    <s v="Sabertooth Tiger Simulator"/>
    <n v="122327040"/>
    <s v="USD"/>
    <n v="0.99"/>
    <n v="1"/>
    <x v="1571"/>
    <n v="323"/>
    <n v="4.5"/>
    <n v="4.5"/>
    <n v="1"/>
    <s v="9+"/>
    <x v="0"/>
    <n v="43"/>
    <n v="5"/>
    <n v="1"/>
    <n v="1"/>
  </r>
  <r>
    <n v="4013"/>
    <n v="953917544"/>
    <s v="銝蝑潦嚗箝扯 by 晞"/>
    <n v="57066496"/>
    <s v="USD"/>
    <n v="0"/>
    <n v="0"/>
    <x v="197"/>
    <n v="0"/>
    <n v="0"/>
    <n v="0"/>
    <s v="1.3.0"/>
    <s v="4+"/>
    <x v="0"/>
    <n v="38"/>
    <n v="0"/>
    <n v="1"/>
    <n v="1"/>
  </r>
  <r>
    <n v="4014"/>
    <n v="953923489"/>
    <s v="Play Basketball Hoops 2017 - Real slam dunks game"/>
    <n v="175461376"/>
    <s v="USD"/>
    <n v="0"/>
    <n v="0"/>
    <x v="2364"/>
    <n v="16"/>
    <n v="3"/>
    <n v="4"/>
    <n v="5"/>
    <s v="4+"/>
    <x v="0"/>
    <n v="40"/>
    <n v="5"/>
    <n v="1"/>
    <n v="1"/>
  </r>
  <r>
    <n v="4015"/>
    <n v="953936584"/>
    <s v="Tower Knights!"/>
    <n v="310361088"/>
    <s v="USD"/>
    <n v="0"/>
    <n v="0"/>
    <x v="1805"/>
    <n v="24"/>
    <n v="4"/>
    <n v="4.5"/>
    <s v="1.4.0"/>
    <s v="4+"/>
    <x v="0"/>
    <n v="37"/>
    <n v="5"/>
    <n v="11"/>
    <n v="1"/>
  </r>
  <r>
    <n v="4016"/>
    <n v="953940121"/>
    <s v="艾嚚扎芥喋隤堆嚚"/>
    <n v="373496832"/>
    <s v="USD"/>
    <n v="0"/>
    <n v="0"/>
    <x v="23"/>
    <n v="0"/>
    <n v="4"/>
    <n v="0"/>
    <n v="3.6"/>
    <s v="17+"/>
    <x v="0"/>
    <n v="38"/>
    <n v="5"/>
    <n v="1"/>
    <n v="1"/>
  </r>
  <r>
    <n v="4017"/>
    <n v="953946902"/>
    <s v="Divide By Sheep"/>
    <n v="153575424"/>
    <s v="USD"/>
    <n v="2.99"/>
    <n v="1"/>
    <x v="1196"/>
    <n v="99"/>
    <n v="4.5"/>
    <n v="4.5"/>
    <n v="1.2"/>
    <s v="12+"/>
    <x v="0"/>
    <n v="38"/>
    <n v="4"/>
    <n v="1"/>
    <n v="1"/>
  </r>
  <r>
    <n v="4018"/>
    <n v="953953312"/>
    <s v="Video Saver &amp; Uploader-Save &amp; Upload your Photo&amp;Movie"/>
    <n v="11715584"/>
    <s v="USD"/>
    <n v="0.99"/>
    <n v="1"/>
    <x v="2365"/>
    <n v="684"/>
    <n v="4"/>
    <n v="4"/>
    <n v="1.8"/>
    <s v="4+"/>
    <x v="14"/>
    <n v="40"/>
    <n v="5"/>
    <n v="1"/>
    <n v="1"/>
  </r>
  <r>
    <n v="4019"/>
    <n v="953969225"/>
    <s v="Snow Roll"/>
    <n v="36985856"/>
    <s v="USD"/>
    <n v="0"/>
    <n v="0"/>
    <x v="1946"/>
    <n v="17"/>
    <n v="4"/>
    <n v="4"/>
    <s v="1.1.11"/>
    <s v="4+"/>
    <x v="0"/>
    <n v="38"/>
    <n v="5"/>
    <n v="11"/>
    <n v="1"/>
  </r>
  <r>
    <n v="4022"/>
    <n v="954205285"/>
    <s v="西撣-200摰西 (2典僑閮艙&amp;銝2000銝DL)"/>
    <n v="127147008"/>
    <s v="USD"/>
    <n v="0"/>
    <n v="0"/>
    <x v="1413"/>
    <n v="1"/>
    <n v="4"/>
    <n v="2"/>
    <s v="1.0.19"/>
    <s v="12+"/>
    <x v="0"/>
    <n v="40"/>
    <n v="5"/>
    <n v="0"/>
    <n v="1"/>
  </r>
  <r>
    <n v="4024"/>
    <n v="954323480"/>
    <s v="Minesweeper - Widget Edition"/>
    <n v="1126400"/>
    <s v="USD"/>
    <n v="0.99"/>
    <n v="1"/>
    <x v="1826"/>
    <n v="2"/>
    <n v="4"/>
    <n v="5"/>
    <n v="1.1000000000000001"/>
    <s v="4+"/>
    <x v="0"/>
    <n v="37"/>
    <n v="4"/>
    <n v="1"/>
    <n v="1"/>
  </r>
  <r>
    <n v="4025"/>
    <n v="954372033"/>
    <s v="Musical Video Creator Music+Videos illuminati Pro"/>
    <n v="17254400"/>
    <s v="USD"/>
    <n v="0"/>
    <n v="0"/>
    <x v="484"/>
    <n v="40"/>
    <n v="3.5"/>
    <n v="3.5"/>
    <n v="3"/>
    <s v="17+"/>
    <x v="13"/>
    <n v="38"/>
    <n v="1"/>
    <n v="1"/>
    <n v="1"/>
  </r>
  <r>
    <n v="4026"/>
    <n v="954549897"/>
    <s v="Fear For Sale: The 13 Keys HD - A Scary Hidden Object Mystery (Full)"/>
    <n v="1591455744"/>
    <s v="USD"/>
    <n v="6.99"/>
    <n v="1"/>
    <x v="2366"/>
    <n v="15"/>
    <n v="4"/>
    <n v="3.5"/>
    <s v="1.0.2"/>
    <s v="9+"/>
    <x v="0"/>
    <n v="24"/>
    <n v="5"/>
    <n v="4"/>
    <n v="1"/>
  </r>
  <r>
    <n v="4027"/>
    <n v="954724812"/>
    <s v="憿箄撠"/>
    <n v="126493696"/>
    <s v="USD"/>
    <n v="0.99"/>
    <n v="1"/>
    <x v="954"/>
    <n v="1"/>
    <n v="4.5"/>
    <n v="1"/>
    <s v="10.10.46"/>
    <s v="4+"/>
    <x v="5"/>
    <n v="37"/>
    <n v="0"/>
    <n v="1"/>
    <n v="1"/>
  </r>
  <r>
    <n v="4029"/>
    <n v="954779921"/>
    <s v="寧券-頝冽蝡TCG蝑皜豢"/>
    <n v="140282880"/>
    <s v="USD"/>
    <n v="0"/>
    <n v="0"/>
    <x v="423"/>
    <n v="0"/>
    <n v="5"/>
    <n v="0"/>
    <s v="2.0.2"/>
    <s v="12+"/>
    <x v="0"/>
    <n v="40"/>
    <n v="5"/>
    <n v="1"/>
    <n v="1"/>
  </r>
  <r>
    <n v="4030"/>
    <n v="955102484"/>
    <s v="Unblue"/>
    <n v="3767296"/>
    <s v="USD"/>
    <n v="2.99"/>
    <n v="1"/>
    <x v="2328"/>
    <n v="2"/>
    <n v="1.5"/>
    <n v="4.5"/>
    <s v="1.5.8"/>
    <s v="17+"/>
    <x v="1"/>
    <n v="37"/>
    <n v="2"/>
    <n v="2"/>
    <n v="1"/>
  </r>
  <r>
    <n v="4031"/>
    <n v="955157084"/>
    <s v="Mr Jump"/>
    <n v="66228224"/>
    <s v="USD"/>
    <n v="0"/>
    <n v="0"/>
    <x v="2367"/>
    <n v="286"/>
    <n v="4.5"/>
    <n v="4.5"/>
    <n v="3.4"/>
    <s v="4+"/>
    <x v="0"/>
    <n v="37"/>
    <n v="5"/>
    <n v="14"/>
    <n v="1"/>
  </r>
  <r>
    <n v="4032"/>
    <n v="955170175"/>
    <s v="Zig Zag Boom"/>
    <n v="113618944"/>
    <s v="USD"/>
    <n v="0"/>
    <n v="0"/>
    <x v="2368"/>
    <n v="765"/>
    <n v="4.5"/>
    <n v="4.5"/>
    <s v="1.3.2"/>
    <s v="4+"/>
    <x v="0"/>
    <n v="40"/>
    <n v="5"/>
    <n v="1"/>
    <n v="1"/>
  </r>
  <r>
    <n v="4034"/>
    <n v="955260074"/>
    <s v="Chrome Death"/>
    <n v="81897472"/>
    <s v="USD"/>
    <n v="0"/>
    <n v="0"/>
    <x v="867"/>
    <n v="17"/>
    <n v="3.5"/>
    <n v="4.5"/>
    <s v="1.0.5"/>
    <s v="9+"/>
    <x v="0"/>
    <n v="37"/>
    <n v="5"/>
    <n v="1"/>
    <n v="1"/>
  </r>
  <r>
    <n v="4035"/>
    <n v="955266964"/>
    <s v="Create Musical Vids - Dubsmash &amp; Musical.ly Edition - Record yourself saying the best sounds"/>
    <n v="20520960"/>
    <s v="USD"/>
    <n v="1.99"/>
    <n v="1"/>
    <x v="803"/>
    <n v="43"/>
    <n v="3.5"/>
    <n v="3.5"/>
    <n v="1.3"/>
    <s v="12+"/>
    <x v="13"/>
    <n v="40"/>
    <n v="2"/>
    <n v="1"/>
    <n v="1"/>
  </r>
  <r>
    <n v="4036"/>
    <n v="955286870"/>
    <s v="CPlus for Craigslist app - mobile classifieds"/>
    <n v="120219648"/>
    <s v="USD"/>
    <n v="0"/>
    <n v="0"/>
    <x v="2369"/>
    <n v="2788"/>
    <n v="5"/>
    <n v="5"/>
    <s v="3.0.0"/>
    <s v="17+"/>
    <x v="22"/>
    <n v="37"/>
    <n v="5"/>
    <n v="1"/>
    <n v="1"/>
  </r>
  <r>
    <n v="4037"/>
    <n v="955290679"/>
    <s v="Domino Drop"/>
    <n v="43565056"/>
    <s v="USD"/>
    <n v="1.99"/>
    <n v="1"/>
    <x v="2370"/>
    <n v="2150"/>
    <n v="4.5"/>
    <n v="4.5"/>
    <s v="1.0.1"/>
    <s v="4+"/>
    <x v="0"/>
    <n v="40"/>
    <n v="5"/>
    <n v="13"/>
    <n v="1"/>
  </r>
  <r>
    <n v="4038"/>
    <n v="955298998"/>
    <s v="Pursuit of Light"/>
    <n v="33284096"/>
    <s v="USD"/>
    <n v="0.99"/>
    <n v="1"/>
    <x v="2371"/>
    <n v="178"/>
    <n v="4.5"/>
    <n v="4.5"/>
    <s v="1.1.2"/>
    <s v="4+"/>
    <x v="0"/>
    <n v="38"/>
    <n v="5"/>
    <n v="6"/>
    <n v="1"/>
  </r>
  <r>
    <n v="4039"/>
    <n v="955327604"/>
    <s v="Jelly Jump"/>
    <n v="249597952"/>
    <s v="USD"/>
    <n v="0"/>
    <n v="0"/>
    <x v="2372"/>
    <n v="7168"/>
    <n v="4.5"/>
    <n v="4.5"/>
    <n v="1.4"/>
    <s v="4+"/>
    <x v="0"/>
    <n v="40"/>
    <n v="5"/>
    <n v="1"/>
    <n v="1"/>
  </r>
  <r>
    <n v="4040"/>
    <n v="955387547"/>
    <s v="Green the Planet"/>
    <n v="14761984"/>
    <s v="USD"/>
    <n v="0"/>
    <n v="0"/>
    <x v="2373"/>
    <n v="1036"/>
    <n v="4.5"/>
    <n v="4.5"/>
    <s v="1.1.3"/>
    <s v="4+"/>
    <x v="0"/>
    <n v="38"/>
    <n v="5"/>
    <n v="2"/>
    <n v="1"/>
  </r>
  <r>
    <n v="4042"/>
    <n v="955682952"/>
    <s v="Century City"/>
    <n v="83817472"/>
    <s v="USD"/>
    <n v="0"/>
    <n v="0"/>
    <x v="2374"/>
    <n v="381"/>
    <n v="4.5"/>
    <n v="4.5"/>
    <s v="3.4.0"/>
    <s v="12+"/>
    <x v="0"/>
    <n v="37"/>
    <n v="5"/>
    <n v="1"/>
    <n v="1"/>
  </r>
  <r>
    <n v="4043"/>
    <n v="955705796"/>
    <s v="MARVEL Future Fight"/>
    <n v="1350787072"/>
    <s v="USD"/>
    <n v="0"/>
    <n v="0"/>
    <x v="2375"/>
    <n v="433"/>
    <n v="4.5"/>
    <n v="4.5"/>
    <s v="3.0.0"/>
    <s v="9+"/>
    <x v="0"/>
    <n v="38"/>
    <n v="5"/>
    <n v="15"/>
    <n v="1"/>
  </r>
  <r>
    <n v="4045"/>
    <n v="955832188"/>
    <s v="Baby Cries Translator"/>
    <n v="16435200"/>
    <s v="USD"/>
    <n v="2.99"/>
    <n v="1"/>
    <x v="1413"/>
    <n v="0"/>
    <n v="1.5"/>
    <n v="0"/>
    <n v="2.8"/>
    <s v="4+"/>
    <x v="12"/>
    <n v="37"/>
    <n v="0"/>
    <n v="4"/>
    <n v="1"/>
  </r>
  <r>
    <n v="4046"/>
    <n v="955957721"/>
    <s v="Storm Radar"/>
    <n v="93304832"/>
    <s v="USD"/>
    <n v="0"/>
    <n v="0"/>
    <x v="2376"/>
    <n v="1563"/>
    <n v="4.5"/>
    <n v="3.5"/>
    <s v="1.9.9"/>
    <s v="4+"/>
    <x v="2"/>
    <n v="37"/>
    <n v="5"/>
    <n v="31"/>
    <n v="1"/>
  </r>
  <r>
    <n v="4047"/>
    <n v="955962995"/>
    <s v="Boom Boom Soccer"/>
    <n v="169730048"/>
    <s v="USD"/>
    <n v="0"/>
    <n v="0"/>
    <x v="1745"/>
    <n v="91"/>
    <n v="3"/>
    <n v="3"/>
    <s v="1.0.1"/>
    <s v="9+"/>
    <x v="0"/>
    <n v="38"/>
    <n v="5"/>
    <n v="1"/>
    <n v="1"/>
  </r>
  <r>
    <n v="4050"/>
    <n v="956373528"/>
    <s v="The Lost Heir: The Fall of Daria"/>
    <n v="47482880"/>
    <s v="USD"/>
    <n v="2.99"/>
    <n v="1"/>
    <x v="2377"/>
    <n v="140"/>
    <n v="5"/>
    <n v="5"/>
    <s v="1.1.0"/>
    <s v="12+"/>
    <x v="0"/>
    <n v="38"/>
    <n v="5"/>
    <n v="1"/>
    <n v="1"/>
  </r>
  <r>
    <n v="4054"/>
    <n v="956794130"/>
    <s v="&quot;HOOK&quot;"/>
    <n v="76611584"/>
    <s v="USD"/>
    <n v="0.99"/>
    <n v="1"/>
    <x v="1999"/>
    <n v="150"/>
    <n v="5"/>
    <n v="5"/>
    <n v="1.04"/>
    <s v="4+"/>
    <x v="0"/>
    <n v="40"/>
    <n v="5"/>
    <n v="1"/>
    <n v="1"/>
  </r>
  <r>
    <n v="4055"/>
    <n v="956811074"/>
    <s v="Carbo - Handwriting in the Digital Age"/>
    <n v="55131136"/>
    <s v="USD"/>
    <n v="7.99"/>
    <n v="1"/>
    <x v="967"/>
    <n v="0"/>
    <n v="3.5"/>
    <n v="0"/>
    <s v="1.4.3"/>
    <s v="4+"/>
    <x v="1"/>
    <n v="37"/>
    <n v="5"/>
    <n v="13"/>
    <n v="1"/>
  </r>
  <r>
    <n v="4056"/>
    <n v="957124541"/>
    <s v="Tsuro - The Game of the Path"/>
    <n v="104660992"/>
    <s v="USD"/>
    <n v="2.99"/>
    <n v="1"/>
    <x v="2378"/>
    <n v="166"/>
    <n v="4.5"/>
    <n v="4.5"/>
    <n v="1.3"/>
    <s v="4+"/>
    <x v="0"/>
    <n v="38"/>
    <n v="4"/>
    <n v="5"/>
    <n v="1"/>
  </r>
  <r>
    <n v="4057"/>
    <n v="957212695"/>
    <s v="Sisters: A Virtual Reality Ghost Story"/>
    <n v="306997248"/>
    <s v="USD"/>
    <n v="0"/>
    <n v="0"/>
    <x v="2161"/>
    <n v="59"/>
    <n v="4"/>
    <n v="4"/>
    <n v="2"/>
    <s v="12+"/>
    <x v="13"/>
    <n v="37"/>
    <n v="0"/>
    <n v="1"/>
    <n v="1"/>
  </r>
  <r>
    <n v="4058"/>
    <n v="957255155"/>
    <s v="Disney Magical Dice"/>
    <n v="270143488"/>
    <s v="USD"/>
    <n v="0"/>
    <n v="0"/>
    <x v="2379"/>
    <n v="172"/>
    <n v="4"/>
    <n v="4.5"/>
    <s v="1.1.0"/>
    <s v="4+"/>
    <x v="0"/>
    <n v="38"/>
    <n v="5"/>
    <n v="15"/>
    <n v="1"/>
  </r>
  <r>
    <n v="4060"/>
    <n v="957302048"/>
    <s v="Battle Supremacy: Evolution"/>
    <n v="1114858496"/>
    <s v="USD"/>
    <n v="4.99"/>
    <n v="1"/>
    <x v="353"/>
    <n v="117"/>
    <n v="3.5"/>
    <n v="3.5"/>
    <s v="1.1.0"/>
    <s v="9+"/>
    <x v="0"/>
    <n v="37"/>
    <n v="5"/>
    <n v="1"/>
    <n v="1"/>
  </r>
  <r>
    <n v="4061"/>
    <n v="957316969"/>
    <s v="Psych"/>
    <n v="38133760"/>
    <s v="USD"/>
    <n v="0"/>
    <n v="0"/>
    <x v="2380"/>
    <n v="136"/>
    <n v="4"/>
    <n v="4.5"/>
    <n v="1.02"/>
    <s v="4+"/>
    <x v="0"/>
    <n v="40"/>
    <n v="4"/>
    <n v="1"/>
    <n v="1"/>
  </r>
  <r>
    <n v="4062"/>
    <n v="957442616"/>
    <s v="Fleet Air Travel Guide &amp; Airport Directory"/>
    <n v="51909632"/>
    <s v="USD"/>
    <n v="0"/>
    <n v="0"/>
    <x v="1442"/>
    <n v="6"/>
    <n v="3.5"/>
    <n v="5"/>
    <s v="3.0.4"/>
    <s v="4+"/>
    <x v="8"/>
    <n v="37"/>
    <n v="0"/>
    <n v="15"/>
    <n v="1"/>
  </r>
  <r>
    <n v="4063"/>
    <n v="957471210"/>
    <s v="Disney Color and Play"/>
    <n v="193829888"/>
    <s v="USD"/>
    <n v="0"/>
    <n v="0"/>
    <x v="1002"/>
    <n v="1"/>
    <n v="3"/>
    <n v="5"/>
    <n v="1.96"/>
    <s v="4+"/>
    <x v="13"/>
    <n v="37"/>
    <n v="5"/>
    <n v="1"/>
    <n v="1"/>
  </r>
  <r>
    <n v="4065"/>
    <n v="957764690"/>
    <s v="Quick Reposter - Repost, Regram and Reshare Photos"/>
    <n v="16826368"/>
    <s v="USD"/>
    <n v="0"/>
    <n v="0"/>
    <x v="2381"/>
    <n v="72"/>
    <n v="4.5"/>
    <n v="4"/>
    <n v="15"/>
    <s v="17+"/>
    <x v="9"/>
    <n v="37"/>
    <n v="2"/>
    <n v="1"/>
    <n v="1"/>
  </r>
  <r>
    <n v="4069"/>
    <n v="958174054"/>
    <s v="Jurassic Virtual Reality (VR)"/>
    <n v="116910080"/>
    <s v="USD"/>
    <n v="0"/>
    <n v="0"/>
    <x v="1778"/>
    <n v="26"/>
    <n v="3"/>
    <n v="2.5"/>
    <s v="1.4.0"/>
    <s v="9+"/>
    <x v="0"/>
    <n v="37"/>
    <n v="5"/>
    <n v="1"/>
    <n v="1"/>
  </r>
  <r>
    <n v="4070"/>
    <n v="958415876"/>
    <s v="Descendants"/>
    <n v="402404352"/>
    <s v="USD"/>
    <n v="0"/>
    <n v="0"/>
    <x v="2382"/>
    <n v="512"/>
    <n v="3.5"/>
    <n v="3"/>
    <n v="1.23"/>
    <s v="4+"/>
    <x v="0"/>
    <n v="37"/>
    <n v="5"/>
    <n v="7"/>
    <n v="1"/>
  </r>
  <r>
    <n v="4071"/>
    <n v="958455860"/>
    <s v="CHAOS RINGS "/>
    <n v="1731159040"/>
    <s v="USD"/>
    <n v="19.989999999999998"/>
    <n v="1"/>
    <x v="2383"/>
    <n v="47"/>
    <n v="4"/>
    <n v="5"/>
    <s v="1.1.1"/>
    <s v="12+"/>
    <x v="0"/>
    <n v="40"/>
    <n v="5"/>
    <n v="2"/>
    <n v="1"/>
  </r>
  <r>
    <n v="4072"/>
    <n v="958604518"/>
    <s v="Lumino City"/>
    <n v="2441955328"/>
    <s v="USD"/>
    <n v="4.99"/>
    <n v="1"/>
    <x v="2384"/>
    <n v="190"/>
    <n v="4.5"/>
    <n v="5"/>
    <n v="2.5"/>
    <s v="4+"/>
    <x v="0"/>
    <n v="37"/>
    <n v="5"/>
    <n v="11"/>
    <n v="1"/>
  </r>
  <r>
    <n v="4073"/>
    <n v="958635569"/>
    <s v="～踴芥Ｕ迎胯潦荔改胯潦胯嚗"/>
    <n v="33554432"/>
    <s v="USD"/>
    <n v="1.99"/>
    <n v="1"/>
    <x v="197"/>
    <n v="0"/>
    <n v="0"/>
    <n v="0"/>
    <s v="6.1.8"/>
    <s v="4+"/>
    <x v="12"/>
    <n v="37"/>
    <n v="5"/>
    <n v="1"/>
    <n v="1"/>
  </r>
  <r>
    <n v="4074"/>
    <n v="958763157"/>
    <s v="War Dragons"/>
    <n v="137094144"/>
    <s v="USD"/>
    <n v="0"/>
    <n v="0"/>
    <x v="2385"/>
    <n v="115"/>
    <n v="4.5"/>
    <n v="4.5"/>
    <n v="3.21"/>
    <s v="12+"/>
    <x v="0"/>
    <n v="38"/>
    <n v="5"/>
    <n v="12"/>
    <n v="1"/>
  </r>
  <r>
    <n v="4075"/>
    <n v="958796099"/>
    <s v="The Rock Clock"/>
    <n v="89194496"/>
    <s v="USD"/>
    <n v="0"/>
    <n v="0"/>
    <x v="2386"/>
    <n v="53"/>
    <n v="4"/>
    <n v="3"/>
    <s v="1.0.3"/>
    <s v="9+"/>
    <x v="7"/>
    <n v="37"/>
    <n v="0"/>
    <n v="1"/>
    <n v="1"/>
  </r>
  <r>
    <n v="4076"/>
    <n v="958825016"/>
    <s v="adidas Confirmed"/>
    <n v="62336000"/>
    <s v="USD"/>
    <n v="0"/>
    <n v="0"/>
    <x v="2387"/>
    <n v="14"/>
    <n v="2.5"/>
    <n v="3"/>
    <s v="4.3.2"/>
    <s v="4+"/>
    <x v="17"/>
    <n v="37"/>
    <n v="0"/>
    <n v="9"/>
    <n v="1"/>
  </r>
  <r>
    <n v="4077"/>
    <n v="958848462"/>
    <s v="GAROU: MARK OF THE WOLVES"/>
    <n v="136425472"/>
    <s v="USD"/>
    <n v="3.99"/>
    <n v="1"/>
    <x v="294"/>
    <n v="162"/>
    <n v="4.5"/>
    <n v="4.5"/>
    <s v="1.0.0"/>
    <s v="12+"/>
    <x v="0"/>
    <n v="38"/>
    <n v="5"/>
    <n v="2"/>
    <n v="1"/>
  </r>
  <r>
    <n v="4078"/>
    <n v="958880753"/>
    <s v="Spring Festival by BabyBus"/>
    <n v="89405440"/>
    <s v="USD"/>
    <n v="0"/>
    <n v="0"/>
    <x v="197"/>
    <n v="0"/>
    <n v="0"/>
    <n v="0"/>
    <s v="9.12.0000"/>
    <s v="4+"/>
    <x v="16"/>
    <n v="38"/>
    <n v="5"/>
    <n v="5"/>
    <n v="1"/>
  </r>
  <r>
    <n v="4080"/>
    <n v="958904868"/>
    <s v="MOOMIN -Welcome to Moominvalley-"/>
    <n v="125079552"/>
    <s v="USD"/>
    <n v="0"/>
    <n v="0"/>
    <x v="460"/>
    <n v="0"/>
    <n v="4.5"/>
    <n v="0"/>
    <s v="3.2.1"/>
    <s v="4+"/>
    <x v="0"/>
    <n v="38"/>
    <n v="5"/>
    <n v="5"/>
    <n v="1"/>
  </r>
  <r>
    <n v="4081"/>
    <n v="958957112"/>
    <s v="Black Box - Black Movie List"/>
    <n v="24799232"/>
    <s v="USD"/>
    <n v="0"/>
    <n v="0"/>
    <x v="2388"/>
    <n v="11"/>
    <n v="1.5"/>
    <n v="1"/>
    <s v="2.5.6"/>
    <s v="4+"/>
    <x v="13"/>
    <n v="37"/>
    <n v="5"/>
    <n v="1"/>
    <n v="1"/>
  </r>
  <r>
    <n v="4082"/>
    <n v="959270676"/>
    <s v="Player for Acapella Triller illuminati Edition"/>
    <n v="9934848"/>
    <s v="USD"/>
    <n v="0"/>
    <n v="0"/>
    <x v="2389"/>
    <n v="6"/>
    <n v="4"/>
    <n v="4.5"/>
    <n v="2.5"/>
    <s v="9+"/>
    <x v="17"/>
    <n v="40"/>
    <n v="2"/>
    <n v="1"/>
    <n v="1"/>
  </r>
  <r>
    <n v="4083"/>
    <n v="959304067"/>
    <s v="Falcon Simulator"/>
    <n v="170082304"/>
    <s v="USD"/>
    <n v="0.99"/>
    <n v="1"/>
    <x v="1397"/>
    <n v="482"/>
    <n v="4.5"/>
    <n v="4.5"/>
    <n v="1"/>
    <s v="9+"/>
    <x v="0"/>
    <n v="40"/>
    <n v="5"/>
    <n v="1"/>
    <n v="1"/>
  </r>
  <r>
    <n v="4085"/>
    <n v="959327054"/>
    <s v="Within - VR (Virtual Reality)"/>
    <n v="118566912"/>
    <s v="USD"/>
    <n v="0"/>
    <n v="0"/>
    <x v="333"/>
    <n v="3"/>
    <n v="4"/>
    <n v="3"/>
    <s v="2.6.8"/>
    <s v="12+"/>
    <x v="13"/>
    <n v="25"/>
    <n v="5"/>
    <n v="1"/>
    <n v="1"/>
  </r>
  <r>
    <n v="4086"/>
    <n v="959390742"/>
    <s v="Snail Bob 2 Deluxe"/>
    <n v="460804096"/>
    <s v="USD"/>
    <n v="2.99"/>
    <n v="1"/>
    <x v="387"/>
    <n v="42"/>
    <n v="4.5"/>
    <n v="4.5"/>
    <s v="1.1.1"/>
    <s v="4+"/>
    <x v="0"/>
    <n v="38"/>
    <n v="5"/>
    <n v="21"/>
    <n v="1"/>
  </r>
  <r>
    <n v="4087"/>
    <n v="959451726"/>
    <s v="Ｕ潦嚚楊嚚"/>
    <n v="18604032"/>
    <s v="USD"/>
    <n v="5.99"/>
    <n v="1"/>
    <x v="1068"/>
    <n v="2"/>
    <n v="5"/>
    <n v="5"/>
    <s v="1.0.1"/>
    <s v="9+"/>
    <x v="13"/>
    <n v="38"/>
    <n v="0"/>
    <n v="0"/>
    <n v="1"/>
  </r>
  <r>
    <n v="4088"/>
    <n v="959452391"/>
    <s v="Runestone Keeper"/>
    <n v="190766080"/>
    <s v="USD"/>
    <n v="2.99"/>
    <n v="1"/>
    <x v="1236"/>
    <n v="38"/>
    <n v="4.5"/>
    <n v="4"/>
    <s v="1.2.0"/>
    <s v="9+"/>
    <x v="0"/>
    <n v="40"/>
    <n v="5"/>
    <n v="8"/>
    <n v="1"/>
  </r>
  <r>
    <n v="4091"/>
    <n v="959469304"/>
    <s v="FATAL FURY SPECIAL"/>
    <n v="85696512"/>
    <s v="USD"/>
    <n v="3.99"/>
    <n v="1"/>
    <x v="967"/>
    <n v="39"/>
    <n v="4"/>
    <n v="4"/>
    <s v="1.0.0"/>
    <s v="12+"/>
    <x v="0"/>
    <n v="38"/>
    <n v="5"/>
    <n v="2"/>
    <n v="1"/>
  </r>
  <r>
    <n v="4093"/>
    <n v="959498315"/>
    <s v="Extreme Car Driving Simulator Free"/>
    <n v="170371072"/>
    <s v="USD"/>
    <n v="0"/>
    <n v="0"/>
    <x v="2390"/>
    <n v="7165"/>
    <n v="4.5"/>
    <n v="4.5"/>
    <n v="4.0999999999999996"/>
    <s v="4+"/>
    <x v="0"/>
    <n v="38"/>
    <n v="5"/>
    <n v="1"/>
    <n v="1"/>
  </r>
  <r>
    <n v="4094"/>
    <n v="959515619"/>
    <s v="Star Trek 簧 - Wrath of Gems"/>
    <n v="319692800"/>
    <s v="USD"/>
    <n v="0"/>
    <n v="0"/>
    <x v="2391"/>
    <n v="11"/>
    <n v="4"/>
    <n v="4"/>
    <s v="2.5.4"/>
    <s v="9+"/>
    <x v="0"/>
    <n v="37"/>
    <n v="5"/>
    <n v="11"/>
    <n v="1"/>
  </r>
  <r>
    <n v="4096"/>
    <n v="959619034"/>
    <s v="Flight Pilot Simulator 3D: Flying Game For Free"/>
    <n v="142512128"/>
    <s v="USD"/>
    <n v="0"/>
    <n v="0"/>
    <x v="2392"/>
    <n v="6551"/>
    <n v="5"/>
    <n v="4.5"/>
    <s v="1.3.4"/>
    <s v="4+"/>
    <x v="0"/>
    <n v="38"/>
    <n v="5"/>
    <n v="1"/>
    <n v="1"/>
  </r>
  <r>
    <n v="4098"/>
    <n v="959801877"/>
    <s v="Block Party : Mini Game With Worldwide Multiplayer"/>
    <n v="95862784"/>
    <s v="USD"/>
    <n v="0.99"/>
    <n v="1"/>
    <x v="948"/>
    <n v="56"/>
    <n v="4"/>
    <n v="4"/>
    <n v="1.2"/>
    <s v="12+"/>
    <x v="0"/>
    <n v="43"/>
    <n v="5"/>
    <n v="1"/>
    <n v="1"/>
  </r>
  <r>
    <n v="4099"/>
    <n v="959937622"/>
    <s v="My Newborn Kitty - Fluffy Care"/>
    <n v="97374208"/>
    <s v="USD"/>
    <n v="0"/>
    <n v="0"/>
    <x v="1533"/>
    <n v="85"/>
    <n v="3.5"/>
    <n v="4"/>
    <n v="1.2"/>
    <s v="4+"/>
    <x v="0"/>
    <n v="40"/>
    <n v="5"/>
    <n v="12"/>
    <n v="1"/>
  </r>
  <r>
    <n v="4100"/>
    <n v="959954514"/>
    <s v="Progress to 100"/>
    <n v="98574336"/>
    <s v="USD"/>
    <n v="0.99"/>
    <n v="1"/>
    <x v="2393"/>
    <n v="793"/>
    <n v="4.5"/>
    <n v="5"/>
    <n v="1.2"/>
    <s v="4+"/>
    <x v="0"/>
    <n v="37"/>
    <n v="5"/>
    <n v="1"/>
    <n v="1"/>
  </r>
  <r>
    <n v="4101"/>
    <n v="960120322"/>
    <s v="Batman: Arkham Underworld"/>
    <n v="783700992"/>
    <s v="USD"/>
    <n v="0"/>
    <n v="0"/>
    <x v="2394"/>
    <n v="41"/>
    <n v="4.5"/>
    <n v="4.5"/>
    <s v="1.0.205806"/>
    <s v="12+"/>
    <x v="0"/>
    <n v="37"/>
    <n v="5"/>
    <n v="1"/>
    <n v="1"/>
  </r>
  <r>
    <n v="4102"/>
    <n v="960128616"/>
    <s v="Plug for Minecraft PE"/>
    <n v="14828544"/>
    <s v="USD"/>
    <n v="2.99"/>
    <n v="1"/>
    <x v="2395"/>
    <n v="41"/>
    <n v="4"/>
    <n v="4"/>
    <n v="3.15"/>
    <s v="4+"/>
    <x v="0"/>
    <n v="37"/>
    <n v="5"/>
    <n v="1"/>
    <n v="1"/>
  </r>
  <r>
    <n v="4104"/>
    <n v="960161732"/>
    <s v="Skiing Yeti Mountain"/>
    <n v="73926656"/>
    <s v="USD"/>
    <n v="0"/>
    <n v="0"/>
    <x v="2396"/>
    <n v="1201"/>
    <n v="5"/>
    <n v="5"/>
    <s v="1.1.1"/>
    <s v="9+"/>
    <x v="0"/>
    <n v="38"/>
    <n v="5"/>
    <n v="1"/>
    <n v="1"/>
  </r>
  <r>
    <n v="4105"/>
    <n v="960251959"/>
    <s v="Lara Croft: Relic Run"/>
    <n v="240062464"/>
    <s v="USD"/>
    <n v="0"/>
    <n v="0"/>
    <x v="2397"/>
    <n v="476"/>
    <n v="4"/>
    <n v="4.5"/>
    <s v="1.10.0"/>
    <s v="9+"/>
    <x v="0"/>
    <n v="40"/>
    <n v="5"/>
    <n v="1"/>
    <n v="1"/>
  </r>
  <r>
    <n v="4106"/>
    <n v="960504959"/>
    <s v="Simple Reversi Online"/>
    <n v="10053632"/>
    <s v="USD"/>
    <n v="0"/>
    <n v="0"/>
    <x v="197"/>
    <n v="0"/>
    <n v="0"/>
    <n v="0"/>
    <n v="1.5"/>
    <s v="4+"/>
    <x v="0"/>
    <n v="38"/>
    <n v="0"/>
    <n v="3"/>
    <n v="1"/>
  </r>
  <r>
    <n v="4107"/>
    <n v="960506557"/>
    <s v="Gun Fu: Stickman 2"/>
    <n v="110213120"/>
    <s v="USD"/>
    <n v="0"/>
    <n v="0"/>
    <x v="2398"/>
    <n v="49"/>
    <n v="4.5"/>
    <n v="4.5"/>
    <s v="1.16.1"/>
    <s v="12+"/>
    <x v="0"/>
    <n v="38"/>
    <n v="4"/>
    <n v="31"/>
    <n v="1"/>
  </r>
  <r>
    <n v="4109"/>
    <n v="960708632"/>
    <s v="Riddle Stones - Cross Numbers"/>
    <n v="115761152"/>
    <s v="USD"/>
    <n v="0"/>
    <n v="0"/>
    <x v="2399"/>
    <n v="111"/>
    <n v="4"/>
    <n v="3.5"/>
    <s v="4.3.0"/>
    <s v="4+"/>
    <x v="0"/>
    <n v="43"/>
    <n v="5"/>
    <n v="7"/>
    <n v="1"/>
  </r>
  <r>
    <n v="4110"/>
    <n v="960716999"/>
    <s v="Noizio"/>
    <n v="31550464"/>
    <s v="USD"/>
    <n v="1.99"/>
    <n v="1"/>
    <x v="2400"/>
    <n v="55"/>
    <n v="4.5"/>
    <n v="4.5"/>
    <n v="1.4"/>
    <s v="4+"/>
    <x v="6"/>
    <n v="38"/>
    <n v="3"/>
    <n v="1"/>
    <n v="1"/>
  </r>
  <r>
    <n v="4111"/>
    <n v="960744514"/>
    <s v="The Mesh"/>
    <n v="102760448"/>
    <s v="USD"/>
    <n v="1.99"/>
    <n v="1"/>
    <x v="692"/>
    <n v="679"/>
    <n v="4.5"/>
    <n v="4.5"/>
    <s v="1.2.1"/>
    <s v="4+"/>
    <x v="0"/>
    <n v="37"/>
    <n v="4"/>
    <n v="8"/>
    <n v="1"/>
  </r>
  <r>
    <n v="4115"/>
    <n v="961227503"/>
    <s v="BEAKER by THIX"/>
    <n v="69615616"/>
    <s v="USD"/>
    <n v="0"/>
    <n v="0"/>
    <x v="88"/>
    <n v="9"/>
    <n v="3.5"/>
    <n v="3.5"/>
    <n v="2.1"/>
    <s v="4+"/>
    <x v="16"/>
    <n v="40"/>
    <n v="5"/>
    <n v="5"/>
    <n v="1"/>
  </r>
  <r>
    <n v="4116"/>
    <n v="961339405"/>
    <s v="Prison Life RPG"/>
    <n v="100126720"/>
    <s v="USD"/>
    <n v="3.99"/>
    <n v="1"/>
    <x v="898"/>
    <n v="76"/>
    <n v="4.5"/>
    <n v="4.5"/>
    <s v="1.4.0"/>
    <s v="12+"/>
    <x v="0"/>
    <n v="40"/>
    <n v="5"/>
    <n v="4"/>
    <n v="1"/>
  </r>
  <r>
    <n v="4117"/>
    <n v="961390574"/>
    <s v="CARROT Weather - Talking Forecast Robot"/>
    <n v="57446400"/>
    <s v="USD"/>
    <n v="3.99"/>
    <n v="1"/>
    <x v="83"/>
    <n v="57"/>
    <n v="4.5"/>
    <n v="4.5"/>
    <s v="3.1.1"/>
    <s v="12+"/>
    <x v="2"/>
    <n v="37"/>
    <n v="5"/>
    <n v="1"/>
    <n v="1"/>
  </r>
  <r>
    <n v="4118"/>
    <n v="961411124"/>
    <s v="頞Ｙ隢 嚚"/>
    <n v="55532544"/>
    <s v="USD"/>
    <n v="0"/>
    <n v="0"/>
    <x v="23"/>
    <n v="0"/>
    <n v="5"/>
    <n v="0"/>
    <s v="1.2.15"/>
    <s v="9+"/>
    <x v="0"/>
    <n v="38"/>
    <n v="0"/>
    <n v="2"/>
    <n v="1"/>
  </r>
  <r>
    <n v="4120"/>
    <n v="961648591"/>
    <s v="Transformers Rescue Bots: Dino Island"/>
    <n v="87120896"/>
    <s v="USD"/>
    <n v="2.99"/>
    <n v="1"/>
    <x v="483"/>
    <n v="9"/>
    <n v="3"/>
    <n v="2.5"/>
    <s v="1.0.2"/>
    <s v="4+"/>
    <x v="20"/>
    <n v="38"/>
    <n v="5"/>
    <n v="2"/>
    <n v="1"/>
  </r>
  <r>
    <n v="4121"/>
    <n v="961662290"/>
    <s v="Lords &amp; Castles - Medieval War Strategy MMO Games"/>
    <n v="251610112"/>
    <s v="USD"/>
    <n v="0"/>
    <n v="0"/>
    <x v="1833"/>
    <n v="4"/>
    <n v="4"/>
    <n v="3.5"/>
    <n v="1.59"/>
    <s v="12+"/>
    <x v="0"/>
    <n v="38"/>
    <n v="5"/>
    <n v="10"/>
    <n v="1"/>
  </r>
  <r>
    <n v="4123"/>
    <n v="961875786"/>
    <s v="Roll the Ball - slide puzzle"/>
    <n v="173849600"/>
    <s v="USD"/>
    <n v="0"/>
    <n v="0"/>
    <x v="2362"/>
    <n v="1110"/>
    <n v="4.5"/>
    <n v="4.5"/>
    <s v="1.7.2"/>
    <s v="4+"/>
    <x v="0"/>
    <n v="38"/>
    <n v="5"/>
    <n v="1"/>
    <n v="1"/>
  </r>
  <r>
    <n v="4124"/>
    <n v="961889853"/>
    <s v="Get 'Em"/>
    <n v="719419392"/>
    <s v="USD"/>
    <n v="0.99"/>
    <n v="1"/>
    <x v="205"/>
    <n v="3"/>
    <n v="4"/>
    <n v="5"/>
    <s v="1.0.8"/>
    <s v="9+"/>
    <x v="0"/>
    <n v="37"/>
    <n v="5"/>
    <n v="1"/>
    <n v="1"/>
  </r>
  <r>
    <n v="4126"/>
    <n v="961932335"/>
    <s v="Analog Tokyo"/>
    <n v="18935808"/>
    <s v="USD"/>
    <n v="0.99"/>
    <n v="1"/>
    <x v="184"/>
    <n v="13"/>
    <n v="4"/>
    <n v="4"/>
    <s v="1.0.7"/>
    <s v="4+"/>
    <x v="14"/>
    <n v="43"/>
    <n v="5"/>
    <n v="5"/>
    <n v="1"/>
  </r>
  <r>
    <n v="4127"/>
    <n v="962056217"/>
    <s v="Spring Cleaning 2"/>
    <n v="761856"/>
    <s v="USD"/>
    <n v="0.99"/>
    <n v="1"/>
    <x v="1932"/>
    <n v="5"/>
    <n v="4.5"/>
    <n v="3"/>
    <s v="1.0.1"/>
    <s v="4+"/>
    <x v="1"/>
    <n v="38"/>
    <n v="0"/>
    <n v="1"/>
    <n v="1"/>
  </r>
  <r>
    <n v="4128"/>
    <n v="962084488"/>
    <s v="Burly Men at Sea"/>
    <n v="208705536"/>
    <s v="USD"/>
    <n v="4.99"/>
    <n v="1"/>
    <x v="1159"/>
    <n v="4"/>
    <n v="4"/>
    <n v="3.5"/>
    <n v="1.2"/>
    <s v="9+"/>
    <x v="0"/>
    <n v="37"/>
    <n v="5"/>
    <n v="10"/>
    <n v="1"/>
  </r>
  <r>
    <n v="4129"/>
    <n v="962144693"/>
    <s v="Hovercraft - Build Fly Retry"/>
    <n v="107164672"/>
    <s v="USD"/>
    <n v="0"/>
    <n v="0"/>
    <x v="2401"/>
    <n v="91"/>
    <n v="4.5"/>
    <n v="4.5"/>
    <s v="1.6.12"/>
    <s v="4+"/>
    <x v="0"/>
    <n v="38"/>
    <n v="5"/>
    <n v="11"/>
    <n v="1"/>
  </r>
  <r>
    <n v="4130"/>
    <n v="962194608"/>
    <s v="Google Photos - unlimited photo and video storage"/>
    <n v="160215040"/>
    <s v="USD"/>
    <n v="0"/>
    <n v="0"/>
    <x v="2402"/>
    <n v="1145"/>
    <n v="5"/>
    <n v="5"/>
    <s v="2.17.0"/>
    <s v="4+"/>
    <x v="14"/>
    <n v="37"/>
    <n v="5"/>
    <n v="75"/>
    <n v="1"/>
  </r>
  <r>
    <n v="4131"/>
    <n v="962228091"/>
    <s v=" -扼-⊥曄蔭蝟颯遢RPG!!"/>
    <n v="50743296"/>
    <s v="USD"/>
    <n v="0"/>
    <n v="0"/>
    <x v="197"/>
    <n v="0"/>
    <n v="0"/>
    <n v="0"/>
    <s v="1.2.1"/>
    <s v="4+"/>
    <x v="0"/>
    <n v="38"/>
    <n v="3"/>
    <n v="3"/>
    <n v="1"/>
  </r>
  <r>
    <n v="4133"/>
    <n v="962289279"/>
    <s v="Impulse GP - Super Bike Racing"/>
    <n v="140515328"/>
    <s v="USD"/>
    <n v="0"/>
    <n v="0"/>
    <x v="1910"/>
    <n v="40"/>
    <n v="4"/>
    <n v="4"/>
    <n v="2.5"/>
    <s v="4+"/>
    <x v="0"/>
    <n v="37"/>
    <n v="5"/>
    <n v="1"/>
    <n v="1"/>
  </r>
  <r>
    <n v="4135"/>
    <n v="962397288"/>
    <s v="Exit Zone"/>
    <n v="16692224"/>
    <s v="USD"/>
    <n v="0"/>
    <n v="0"/>
    <x v="895"/>
    <n v="12"/>
    <n v="4"/>
    <n v="4.5"/>
    <n v="1.4"/>
    <s v="4+"/>
    <x v="0"/>
    <n v="37"/>
    <n v="5"/>
    <n v="1"/>
    <n v="1"/>
  </r>
  <r>
    <n v="4136"/>
    <n v="962473684"/>
    <s v="RAD Boarding"/>
    <n v="121370624"/>
    <s v="USD"/>
    <n v="0"/>
    <n v="0"/>
    <x v="772"/>
    <n v="24"/>
    <n v="4"/>
    <n v="4"/>
    <n v="1.4"/>
    <s v="9+"/>
    <x v="0"/>
    <n v="38"/>
    <n v="5"/>
    <n v="1"/>
    <n v="1"/>
  </r>
  <r>
    <n v="4137"/>
    <n v="962566898"/>
    <s v="Evil Minds: Dirty Charades!"/>
    <n v="123353088"/>
    <s v="USD"/>
    <n v="0.99"/>
    <n v="1"/>
    <x v="2403"/>
    <n v="12"/>
    <n v="4.5"/>
    <n v="5"/>
    <s v="1.5.0"/>
    <s v="17+"/>
    <x v="0"/>
    <n v="38"/>
    <n v="1"/>
    <n v="1"/>
    <n v="1"/>
  </r>
  <r>
    <n v="4139"/>
    <n v="962680846"/>
    <s v="Fruit Nibblers"/>
    <n v="150988800"/>
    <s v="USD"/>
    <n v="0"/>
    <n v="0"/>
    <x v="2404"/>
    <n v="12"/>
    <n v="4.5"/>
    <n v="5"/>
    <s v="1.21.1"/>
    <s v="4+"/>
    <x v="0"/>
    <n v="37"/>
    <n v="5"/>
    <n v="11"/>
    <n v="1"/>
  </r>
  <r>
    <n v="4140"/>
    <n v="962713931"/>
    <s v="Ys Chronicles 1"/>
    <n v="450259968"/>
    <s v="USD"/>
    <n v="4.99"/>
    <n v="1"/>
    <x v="148"/>
    <n v="43"/>
    <n v="4"/>
    <n v="4"/>
    <s v="1.0.2"/>
    <s v="9+"/>
    <x v="0"/>
    <n v="40"/>
    <n v="5"/>
    <n v="1"/>
    <n v="1"/>
  </r>
  <r>
    <n v="4143"/>
    <n v="962967653"/>
    <s v="Puzzle it to 10"/>
    <n v="55441408"/>
    <s v="USD"/>
    <n v="0"/>
    <n v="0"/>
    <x v="2405"/>
    <n v="2"/>
    <n v="4.5"/>
    <n v="5"/>
    <n v="2.9"/>
    <s v="4+"/>
    <x v="0"/>
    <n v="38"/>
    <n v="0"/>
    <n v="5"/>
    <n v="1"/>
  </r>
  <r>
    <n v="4144"/>
    <n v="962969578"/>
    <s v="Blackbox - think outside the box"/>
    <n v="100392960"/>
    <s v="USD"/>
    <n v="0"/>
    <n v="0"/>
    <x v="2406"/>
    <n v="444"/>
    <n v="5"/>
    <n v="5"/>
    <s v="1.3.10"/>
    <s v="4+"/>
    <x v="0"/>
    <n v="37"/>
    <n v="0"/>
    <n v="1"/>
    <n v="1"/>
  </r>
  <r>
    <n v="4145"/>
    <n v="962973848"/>
    <s v="Moji"/>
    <n v="28156928"/>
    <s v="USD"/>
    <n v="0"/>
    <n v="0"/>
    <x v="1833"/>
    <n v="89"/>
    <n v="2.5"/>
    <n v="3"/>
    <s v="1.9.4"/>
    <s v="17+"/>
    <x v="13"/>
    <n v="37"/>
    <n v="0"/>
    <n v="1"/>
    <n v="1"/>
  </r>
  <r>
    <n v="4146"/>
    <n v="962993853"/>
    <s v="Shooty Skies - Endless Arcade Flyer"/>
    <n v="221495296"/>
    <s v="USD"/>
    <n v="0"/>
    <n v="0"/>
    <x v="2407"/>
    <n v="26"/>
    <n v="4.5"/>
    <n v="4.5"/>
    <n v="2"/>
    <s v="4+"/>
    <x v="0"/>
    <n v="37"/>
    <n v="5"/>
    <n v="22"/>
    <n v="1"/>
  </r>
  <r>
    <n v="4147"/>
    <n v="962996253"/>
    <s v="暺-韐菟撅韐Ｘ韏"/>
    <n v="51837952"/>
    <s v="USD"/>
    <n v="0"/>
    <n v="0"/>
    <x v="197"/>
    <n v="0"/>
    <n v="0"/>
    <n v="0"/>
    <s v="4.2.1"/>
    <s v="4+"/>
    <x v="5"/>
    <n v="37"/>
    <n v="0"/>
    <n v="3"/>
    <n v="1"/>
  </r>
  <r>
    <n v="4148"/>
    <n v="963034692"/>
    <s v="Streaks"/>
    <n v="66332672"/>
    <s v="USD"/>
    <n v="3.99"/>
    <n v="1"/>
    <x v="2408"/>
    <n v="229"/>
    <n v="4.5"/>
    <n v="4.5"/>
    <n v="2.2000000000000002"/>
    <s v="4+"/>
    <x v="1"/>
    <n v="37"/>
    <n v="0"/>
    <n v="26"/>
    <n v="1"/>
  </r>
  <r>
    <n v="4149"/>
    <n v="963037888"/>
    <s v="One More Bounce"/>
    <n v="112745472"/>
    <s v="USD"/>
    <n v="0"/>
    <n v="0"/>
    <x v="1390"/>
    <n v="86"/>
    <n v="4.5"/>
    <n v="4.5"/>
    <s v="1.0.2"/>
    <s v="4+"/>
    <x v="0"/>
    <n v="37"/>
    <n v="5"/>
    <n v="1"/>
    <n v="1"/>
  </r>
  <r>
    <n v="4150"/>
    <n v="963038076"/>
    <s v="One More Jump"/>
    <n v="110811136"/>
    <s v="USD"/>
    <n v="0"/>
    <n v="0"/>
    <x v="1292"/>
    <n v="46"/>
    <n v="4.5"/>
    <n v="4.5"/>
    <s v="1.4.1"/>
    <s v="4+"/>
    <x v="0"/>
    <n v="38"/>
    <n v="5"/>
    <n v="1"/>
    <n v="1"/>
  </r>
  <r>
    <n v="4151"/>
    <n v="963067330"/>
    <s v="Cookie Run: OvenBreak"/>
    <n v="123984896"/>
    <s v="USD"/>
    <n v="0"/>
    <n v="0"/>
    <x v="2409"/>
    <n v="132"/>
    <n v="4.5"/>
    <n v="4.5"/>
    <n v="1.82"/>
    <s v="4+"/>
    <x v="0"/>
    <n v="37"/>
    <n v="5"/>
    <n v="11"/>
    <n v="1"/>
  </r>
  <r>
    <n v="4152"/>
    <n v="963093508"/>
    <s v="Dragon Hills"/>
    <n v="175003648"/>
    <s v="USD"/>
    <n v="1.99"/>
    <n v="1"/>
    <x v="2410"/>
    <n v="730"/>
    <n v="4.5"/>
    <n v="4.5"/>
    <s v="1.2.1"/>
    <s v="9+"/>
    <x v="0"/>
    <n v="38"/>
    <n v="5"/>
    <n v="1"/>
    <n v="1"/>
  </r>
  <r>
    <n v="4156"/>
    <n v="963477453"/>
    <s v="Egz  The Origin of the Universe"/>
    <n v="200281088"/>
    <s v="USD"/>
    <n v="3.99"/>
    <n v="1"/>
    <x v="715"/>
    <n v="15"/>
    <n v="4"/>
    <n v="4.5"/>
    <s v="1.0.4"/>
    <s v="4+"/>
    <x v="0"/>
    <n v="37"/>
    <n v="5"/>
    <n v="1"/>
    <n v="1"/>
  </r>
  <r>
    <n v="4157"/>
    <n v="963570332"/>
    <s v="SmartForm - 閬詻蝝詻隢詻訾格摰嚗"/>
    <n v="18051072"/>
    <s v="USD"/>
    <n v="5.99"/>
    <n v="1"/>
    <x v="197"/>
    <n v="0"/>
    <n v="0"/>
    <n v="0"/>
    <s v="1.9.9"/>
    <s v="4+"/>
    <x v="11"/>
    <n v="37"/>
    <n v="1"/>
    <n v="2"/>
    <n v="1"/>
  </r>
  <r>
    <n v="4159"/>
    <n v="963668030"/>
    <s v="Coco Pony - My Dream Pet"/>
    <n v="256222208"/>
    <s v="USD"/>
    <n v="0"/>
    <n v="0"/>
    <x v="2411"/>
    <n v="60"/>
    <n v="4.5"/>
    <n v="5"/>
    <s v="1.2.0"/>
    <s v="4+"/>
    <x v="0"/>
    <n v="38"/>
    <n v="5"/>
    <n v="11"/>
    <n v="1"/>
  </r>
  <r>
    <n v="4160"/>
    <n v="963753435"/>
    <s v="PlayGround  Music At Your Fingertips"/>
    <n v="190360576"/>
    <s v="USD"/>
    <n v="0"/>
    <n v="0"/>
    <x v="740"/>
    <n v="16"/>
    <n v="4.5"/>
    <n v="5"/>
    <s v="1.2.0"/>
    <s v="4+"/>
    <x v="6"/>
    <n v="37"/>
    <n v="5"/>
    <n v="1"/>
    <n v="1"/>
  </r>
  <r>
    <n v="4162"/>
    <n v="964055562"/>
    <s v="啜潦 / 啜乓嫘具怒嚗(Grouta)"/>
    <n v="47905792"/>
    <s v="USD"/>
    <n v="0"/>
    <n v="0"/>
    <x v="197"/>
    <n v="0"/>
    <n v="0"/>
    <n v="0"/>
    <n v="2.5"/>
    <s v="17+"/>
    <x v="19"/>
    <n v="37"/>
    <n v="0"/>
    <n v="2"/>
    <n v="1"/>
  </r>
  <r>
    <n v="4163"/>
    <n v="964064306"/>
    <s v="Go Karts - VR"/>
    <n v="94220288"/>
    <s v="USD"/>
    <n v="0"/>
    <n v="0"/>
    <x v="947"/>
    <n v="20"/>
    <n v="1.5"/>
    <n v="1.5"/>
    <n v="1"/>
    <s v="4+"/>
    <x v="0"/>
    <n v="40"/>
    <n v="5"/>
    <n v="1"/>
    <n v="1"/>
  </r>
  <r>
    <n v="4164"/>
    <n v="964351449"/>
    <s v="Hiking Project"/>
    <n v="88667136"/>
    <s v="USD"/>
    <n v="0"/>
    <n v="0"/>
    <x v="2303"/>
    <n v="48"/>
    <n v="4"/>
    <n v="4.5"/>
    <s v="3.1.6"/>
    <s v="4+"/>
    <x v="10"/>
    <n v="37"/>
    <n v="5"/>
    <n v="1"/>
    <n v="1"/>
  </r>
  <r>
    <n v="4165"/>
    <n v="964426709"/>
    <s v="the SOUL of SEVENS艾 芥 颯喋"/>
    <n v="168889344"/>
    <s v="USD"/>
    <n v="0"/>
    <n v="0"/>
    <x v="197"/>
    <n v="0"/>
    <n v="0"/>
    <n v="0"/>
    <s v="2.4.1"/>
    <s v="12+"/>
    <x v="0"/>
    <n v="40"/>
    <n v="1"/>
    <n v="2"/>
    <n v="1"/>
  </r>
  <r>
    <n v="4166"/>
    <n v="964436963"/>
    <s v="Drive Ahead!"/>
    <n v="250080256"/>
    <s v="USD"/>
    <n v="0"/>
    <n v="0"/>
    <x v="2412"/>
    <n v="105"/>
    <n v="4.5"/>
    <n v="4.5"/>
    <n v="1.51"/>
    <s v="9+"/>
    <x v="0"/>
    <n v="40"/>
    <n v="5"/>
    <n v="17"/>
    <n v="1"/>
  </r>
  <r>
    <n v="4167"/>
    <n v="964738592"/>
    <s v="Bubble Shoot Pet"/>
    <n v="58332160"/>
    <s v="USD"/>
    <n v="0"/>
    <n v="0"/>
    <x v="2413"/>
    <n v="0"/>
    <n v="4.5"/>
    <n v="0"/>
    <s v="2.5.9"/>
    <s v="4+"/>
    <x v="0"/>
    <n v="38"/>
    <n v="5"/>
    <n v="3"/>
    <n v="1"/>
  </r>
  <r>
    <n v="4168"/>
    <n v="964743113"/>
    <s v="LOOPIMAL by YATATOY"/>
    <n v="58019840"/>
    <s v="USD"/>
    <n v="3.99"/>
    <n v="1"/>
    <x v="414"/>
    <n v="272"/>
    <n v="4.5"/>
    <n v="4.5"/>
    <s v="1.1.0"/>
    <s v="4+"/>
    <x v="16"/>
    <n v="43"/>
    <n v="4"/>
    <n v="5"/>
    <n v="1"/>
  </r>
  <r>
    <n v="4169"/>
    <n v="964748094"/>
    <s v="My Water Balance: Daily Drink Tracker &amp; Reminder"/>
    <n v="91650048"/>
    <s v="USD"/>
    <n v="0"/>
    <n v="0"/>
    <x v="2414"/>
    <n v="502"/>
    <n v="4.5"/>
    <n v="4.5"/>
    <s v="3.4.3"/>
    <s v="4+"/>
    <x v="12"/>
    <n v="37"/>
    <n v="5"/>
    <n v="13"/>
    <n v="1"/>
  </r>
  <r>
    <n v="4170"/>
    <n v="965000875"/>
    <s v="OK K.O.! Lakewood Plaza Turbo"/>
    <n v="1614744576"/>
    <s v="USD"/>
    <n v="0"/>
    <n v="0"/>
    <x v="645"/>
    <n v="41"/>
    <n v="4.5"/>
    <n v="4.5"/>
    <s v="1.3.0"/>
    <s v="9+"/>
    <x v="0"/>
    <n v="37"/>
    <n v="5"/>
    <n v="7"/>
    <n v="1"/>
  </r>
  <r>
    <n v="4171"/>
    <n v="965084468"/>
    <s v="SUDOKU -The puzzle game that makes your brain younger!-"/>
    <n v="19547136"/>
    <s v="USD"/>
    <n v="0"/>
    <n v="0"/>
    <x v="197"/>
    <n v="0"/>
    <n v="0"/>
    <n v="0"/>
    <s v="1.2.2"/>
    <s v="4+"/>
    <x v="0"/>
    <n v="38"/>
    <n v="0"/>
    <n v="7"/>
    <n v="1"/>
  </r>
  <r>
    <n v="4172"/>
    <n v="965096605"/>
    <s v="Legend of Grimrock"/>
    <n v="1215169536"/>
    <s v="USD"/>
    <n v="4.99"/>
    <n v="1"/>
    <x v="1578"/>
    <n v="211"/>
    <n v="4.5"/>
    <n v="4.5"/>
    <s v="1.1.3"/>
    <s v="9+"/>
    <x v="0"/>
    <n v="38"/>
    <n v="5"/>
    <n v="1"/>
    <n v="1"/>
  </r>
  <r>
    <n v="4173"/>
    <n v="965114347"/>
    <s v="Farming PRO 2015"/>
    <n v="142140416"/>
    <s v="USD"/>
    <n v="1.99"/>
    <n v="1"/>
    <x v="2415"/>
    <n v="80"/>
    <n v="4"/>
    <n v="4.5"/>
    <n v="2"/>
    <s v="4+"/>
    <x v="0"/>
    <n v="40"/>
    <n v="5"/>
    <n v="1"/>
    <n v="1"/>
  </r>
  <r>
    <n v="4175"/>
    <n v="965137032"/>
    <s v="World Craft - Epic Dream Island"/>
    <n v="150025216"/>
    <s v="USD"/>
    <n v="0"/>
    <n v="0"/>
    <x v="2416"/>
    <n v="460"/>
    <n v="2.5"/>
    <n v="3"/>
    <n v="2.5"/>
    <s v="4+"/>
    <x v="0"/>
    <n v="37"/>
    <n v="5"/>
    <n v="1"/>
    <n v="1"/>
  </r>
  <r>
    <n v="4176"/>
    <n v="965226033"/>
    <s v="21 Days Metabolic Diet"/>
    <n v="13816832"/>
    <s v="USD"/>
    <n v="2.99"/>
    <n v="1"/>
    <x v="197"/>
    <n v="0"/>
    <n v="0"/>
    <n v="0"/>
    <s v="1.2.2"/>
    <s v="4+"/>
    <x v="12"/>
    <n v="40"/>
    <n v="1"/>
    <n v="5"/>
    <n v="1"/>
  </r>
  <r>
    <n v="4179"/>
    <n v="965474816"/>
    <s v="Baby Pics - pregnancy &amp; baby milestone photos"/>
    <n v="188807168"/>
    <s v="USD"/>
    <n v="2.99"/>
    <n v="1"/>
    <x v="2417"/>
    <n v="30"/>
    <n v="4.5"/>
    <n v="5"/>
    <s v="2.2.1"/>
    <s v="4+"/>
    <x v="14"/>
    <n v="37"/>
    <n v="5"/>
    <n v="12"/>
    <n v="1"/>
  </r>
  <r>
    <n v="4181"/>
    <n v="965552611"/>
    <s v="AO Creator - Creator for Pok矇mon"/>
    <n v="87649280"/>
    <s v="USD"/>
    <n v="6.99"/>
    <n v="1"/>
    <x v="2418"/>
    <n v="132"/>
    <n v="3.5"/>
    <n v="3"/>
    <s v="1.4.1"/>
    <s v="4+"/>
    <x v="7"/>
    <n v="38"/>
    <n v="0"/>
    <n v="1"/>
    <n v="1"/>
  </r>
  <r>
    <n v="4183"/>
    <n v="965609252"/>
    <s v="Kiwi - Q&amp;A"/>
    <n v="101882880"/>
    <s v="USD"/>
    <n v="0"/>
    <n v="0"/>
    <x v="2419"/>
    <n v="17"/>
    <n v="4"/>
    <n v="4.5"/>
    <s v="3.0.20"/>
    <s v="12+"/>
    <x v="9"/>
    <n v="37"/>
    <n v="4"/>
    <n v="34"/>
    <n v="1"/>
  </r>
  <r>
    <n v="4184"/>
    <n v="965622173"/>
    <s v="Final Guitar - absolute guitar app"/>
    <n v="52610048"/>
    <s v="USD"/>
    <n v="0.99"/>
    <n v="1"/>
    <x v="197"/>
    <n v="0"/>
    <n v="0"/>
    <n v="0"/>
    <s v="2.0.0"/>
    <s v="17+"/>
    <x v="6"/>
    <n v="40"/>
    <n v="0"/>
    <n v="2"/>
    <n v="1"/>
  </r>
  <r>
    <n v="4185"/>
    <n v="965748314"/>
    <s v="Pinata Hunter 3"/>
    <n v="38805504"/>
    <s v="USD"/>
    <n v="0"/>
    <n v="0"/>
    <x v="882"/>
    <n v="199"/>
    <n v="4"/>
    <n v="4"/>
    <s v="1.0.0"/>
    <s v="9+"/>
    <x v="0"/>
    <n v="43"/>
    <n v="3"/>
    <n v="16"/>
    <n v="0"/>
  </r>
  <r>
    <n v="4188"/>
    <n v="965789238"/>
    <s v="蝵瘚瑁揚鈭箏韐寥1000"/>
    <n v="77583360"/>
    <s v="USD"/>
    <n v="0"/>
    <n v="0"/>
    <x v="748"/>
    <n v="4"/>
    <n v="4.5"/>
    <n v="4"/>
    <s v="3.6.5"/>
    <s v="4+"/>
    <x v="3"/>
    <n v="37"/>
    <n v="0"/>
    <n v="1"/>
    <n v="1"/>
  </r>
  <r>
    <n v="4189"/>
    <n v="965965461"/>
    <s v="Pancake  The Game"/>
    <n v="12034048"/>
    <s v="USD"/>
    <n v="0"/>
    <n v="0"/>
    <x v="1905"/>
    <n v="497"/>
    <n v="4.5"/>
    <n v="4.5"/>
    <n v="1.1200000000000001"/>
    <s v="4+"/>
    <x v="0"/>
    <n v="40"/>
    <n v="3"/>
    <n v="1"/>
    <n v="1"/>
  </r>
  <r>
    <n v="4190"/>
    <n v="966030326"/>
    <s v="KORG iM1"/>
    <n v="95298560"/>
    <s v="USD"/>
    <n v="29.99"/>
    <n v="1"/>
    <x v="97"/>
    <n v="97"/>
    <n v="4.5"/>
    <n v="4.5"/>
    <s v="1.0.5"/>
    <s v="4+"/>
    <x v="6"/>
    <n v="24"/>
    <n v="5"/>
    <n v="31"/>
    <n v="1"/>
  </r>
  <r>
    <n v="4191"/>
    <n v="966038711"/>
    <s v="Blackthorn Castle"/>
    <n v="113778688"/>
    <s v="USD"/>
    <n v="2.99"/>
    <n v="1"/>
    <x v="2420"/>
    <n v="349"/>
    <n v="5"/>
    <n v="5"/>
    <n v="1.2"/>
    <s v="4+"/>
    <x v="0"/>
    <n v="40"/>
    <n v="5"/>
    <n v="1"/>
    <n v="1"/>
  </r>
  <r>
    <n v="4192"/>
    <n v="966057213"/>
    <s v="Focus To-Do: The Best Focus Timer for Work &amp; Study"/>
    <n v="42187776"/>
    <s v="USD"/>
    <n v="0.99"/>
    <n v="1"/>
    <x v="1904"/>
    <n v="96"/>
    <n v="4.5"/>
    <n v="4.5"/>
    <n v="3.3"/>
    <s v="4+"/>
    <x v="1"/>
    <n v="37"/>
    <n v="5"/>
    <n v="9"/>
    <n v="1"/>
  </r>
  <r>
    <n v="4194"/>
    <n v="966099615"/>
    <s v=" - 颯潦璆賬胯"/>
    <n v="102996992"/>
    <s v="USD"/>
    <n v="0"/>
    <n v="0"/>
    <x v="831"/>
    <n v="1"/>
    <n v="1"/>
    <n v="1"/>
    <s v="1.28.1"/>
    <s v="4+"/>
    <x v="9"/>
    <n v="38"/>
    <n v="5"/>
    <n v="1"/>
    <n v="1"/>
  </r>
  <r>
    <n v="4197"/>
    <n v="966169065"/>
    <s v="Knotmania"/>
    <n v="30010368"/>
    <s v="USD"/>
    <n v="2.99"/>
    <n v="1"/>
    <x v="823"/>
    <n v="0"/>
    <n v="3"/>
    <n v="0"/>
    <s v="1.3.5"/>
    <s v="4+"/>
    <x v="0"/>
    <n v="37"/>
    <n v="5"/>
    <n v="5"/>
    <n v="1"/>
  </r>
  <r>
    <n v="4198"/>
    <n v="966333863"/>
    <s v="Pathfinder Adventures"/>
    <n v="729790464"/>
    <s v="USD"/>
    <n v="0"/>
    <n v="0"/>
    <x v="2199"/>
    <n v="166"/>
    <n v="4"/>
    <n v="4.5"/>
    <s v="1.1.6.4.3"/>
    <s v="9+"/>
    <x v="0"/>
    <n v="38"/>
    <n v="4"/>
    <n v="1"/>
    <n v="1"/>
  </r>
  <r>
    <n v="4199"/>
    <n v="966509113"/>
    <s v="My New Baby Story - Makeup Spa &amp; Dressup Games"/>
    <n v="55869440"/>
    <s v="USD"/>
    <n v="0"/>
    <n v="0"/>
    <x v="2421"/>
    <n v="17"/>
    <n v="4"/>
    <n v="2.5"/>
    <n v="4.0999999999999996"/>
    <s v="12+"/>
    <x v="0"/>
    <n v="37"/>
    <n v="4"/>
    <n v="25"/>
    <n v="1"/>
  </r>
  <r>
    <n v="4200"/>
    <n v="966758561"/>
    <s v="GOAT: Buy &amp; Sell Sneakers"/>
    <n v="133889024"/>
    <s v="USD"/>
    <n v="0"/>
    <n v="0"/>
    <x v="2422"/>
    <n v="147"/>
    <n v="4.5"/>
    <n v="5"/>
    <s v="1.9.2"/>
    <s v="9+"/>
    <x v="3"/>
    <n v="37"/>
    <n v="5"/>
    <n v="1"/>
    <n v="1"/>
  </r>
  <r>
    <n v="4201"/>
    <n v="966764324"/>
    <s v="Ringtone Remixes - Marimba Remix Ringtones"/>
    <n v="13437952"/>
    <s v="USD"/>
    <n v="0"/>
    <n v="0"/>
    <x v="939"/>
    <n v="9"/>
    <n v="3.5"/>
    <n v="3"/>
    <n v="2"/>
    <s v="4+"/>
    <x v="22"/>
    <n v="37"/>
    <n v="0"/>
    <n v="1"/>
    <n v="1"/>
  </r>
  <r>
    <n v="4203"/>
    <n v="966802035"/>
    <s v="LINE FIGHTERS"/>
    <n v="136356864"/>
    <s v="USD"/>
    <n v="0"/>
    <n v="0"/>
    <x v="831"/>
    <n v="1"/>
    <n v="5"/>
    <n v="5"/>
    <s v="1.0.7"/>
    <s v="4+"/>
    <x v="0"/>
    <n v="38"/>
    <n v="5"/>
    <n v="4"/>
    <n v="1"/>
  </r>
  <r>
    <n v="4204"/>
    <n v="966810173"/>
    <s v="Vikings: War of Clans"/>
    <n v="142196736"/>
    <s v="USD"/>
    <n v="0"/>
    <n v="0"/>
    <x v="2423"/>
    <n v="97"/>
    <n v="4.5"/>
    <n v="4.5"/>
    <s v="2.5.0"/>
    <s v="9+"/>
    <x v="0"/>
    <n v="38"/>
    <n v="5"/>
    <n v="8"/>
    <n v="1"/>
  </r>
  <r>
    <n v="4205"/>
    <n v="967082741"/>
    <s v="Devious Dungeon 2"/>
    <n v="114266112"/>
    <s v="USD"/>
    <n v="2.99"/>
    <n v="1"/>
    <x v="2285"/>
    <n v="185"/>
    <n v="4.5"/>
    <n v="4.5"/>
    <n v="1.2"/>
    <s v="12+"/>
    <x v="0"/>
    <n v="40"/>
    <n v="5"/>
    <n v="1"/>
    <n v="1"/>
  </r>
  <r>
    <n v="4206"/>
    <n v="967146605"/>
    <s v="Escape Game Darkness LittleRedHood"/>
    <n v="549847040"/>
    <s v="USD"/>
    <n v="0"/>
    <n v="0"/>
    <x v="831"/>
    <n v="1"/>
    <n v="1"/>
    <n v="1"/>
    <s v="1.0.3"/>
    <s v="9+"/>
    <x v="0"/>
    <n v="38"/>
    <n v="0"/>
    <n v="1"/>
    <n v="1"/>
  </r>
  <r>
    <n v="4207"/>
    <n v="967181200"/>
    <s v="Little Panda Mini Games-3D"/>
    <n v="441390080"/>
    <s v="USD"/>
    <n v="0"/>
    <n v="0"/>
    <x v="314"/>
    <n v="0"/>
    <n v="4"/>
    <n v="0"/>
    <s v="8.9.1423"/>
    <s v="4+"/>
    <x v="16"/>
    <n v="38"/>
    <n v="5"/>
    <n v="1"/>
    <n v="1"/>
  </r>
  <r>
    <n v="4209"/>
    <n v="967351793"/>
    <s v="Layout from Instagram"/>
    <n v="9355264"/>
    <s v="USD"/>
    <n v="0"/>
    <n v="0"/>
    <x v="2424"/>
    <n v="2397"/>
    <n v="4.5"/>
    <n v="4.5"/>
    <s v="1.2.4"/>
    <s v="4+"/>
    <x v="14"/>
    <n v="37"/>
    <n v="0"/>
    <n v="27"/>
    <n v="1"/>
  </r>
  <r>
    <n v="4210"/>
    <n v="967383325"/>
    <s v="Doom &amp; Destiny Advanced"/>
    <n v="114073600"/>
    <s v="USD"/>
    <n v="2.99"/>
    <n v="1"/>
    <x v="721"/>
    <n v="1"/>
    <n v="4"/>
    <n v="4"/>
    <s v="2.6.8"/>
    <s v="12+"/>
    <x v="0"/>
    <n v="37"/>
    <n v="5"/>
    <n v="1"/>
    <n v="1"/>
  </r>
  <r>
    <n v="4211"/>
    <n v="967422975"/>
    <s v="YAHTZEE簧 With Buddies: The Classic Dice Game"/>
    <n v="420385792"/>
    <s v="USD"/>
    <n v="0"/>
    <n v="0"/>
    <x v="2425"/>
    <n v="246"/>
    <n v="4"/>
    <n v="4.5"/>
    <s v="4.30.5"/>
    <s v="4+"/>
    <x v="0"/>
    <n v="37"/>
    <n v="5"/>
    <n v="1"/>
    <n v="1"/>
  </r>
  <r>
    <n v="4212"/>
    <n v="967502646"/>
    <s v="Air Display 3"/>
    <n v="60604416"/>
    <s v="USD"/>
    <n v="9.99"/>
    <n v="1"/>
    <x v="1076"/>
    <n v="107"/>
    <n v="3"/>
    <n v="2.5"/>
    <s v="3.0.3"/>
    <s v="4+"/>
    <x v="7"/>
    <n v="38"/>
    <n v="4"/>
    <n v="7"/>
    <n v="1"/>
  </r>
  <r>
    <n v="4213"/>
    <n v="967624193"/>
    <s v="Noodles!"/>
    <n v="30650368"/>
    <s v="USD"/>
    <n v="1.99"/>
    <n v="1"/>
    <x v="2426"/>
    <n v="158"/>
    <n v="4.5"/>
    <n v="5"/>
    <n v="1.7"/>
    <s v="4+"/>
    <x v="0"/>
    <n v="37"/>
    <n v="5"/>
    <n v="9"/>
    <n v="1"/>
  </r>
  <r>
    <n v="4216"/>
    <n v="967812288"/>
    <s v="Rush Rally 2"/>
    <n v="161444864"/>
    <s v="USD"/>
    <n v="0.99"/>
    <n v="1"/>
    <x v="898"/>
    <n v="1"/>
    <n v="4.5"/>
    <n v="5"/>
    <n v="1.17"/>
    <s v="4+"/>
    <x v="0"/>
    <n v="38"/>
    <n v="5"/>
    <n v="1"/>
    <n v="1"/>
  </r>
  <r>
    <n v="4217"/>
    <n v="967870967"/>
    <s v="Cyber Reversi"/>
    <n v="52166656"/>
    <s v="USD"/>
    <n v="0"/>
    <n v="0"/>
    <x v="197"/>
    <n v="0"/>
    <n v="0"/>
    <n v="0"/>
    <s v="1.0.4"/>
    <s v="4+"/>
    <x v="0"/>
    <n v="40"/>
    <n v="5"/>
    <n v="4"/>
    <n v="1"/>
  </r>
  <r>
    <n v="4218"/>
    <n v="967912296"/>
    <s v="瞈嚗柴具扳 喋研箝脯"/>
    <n v="95245312"/>
    <s v="USD"/>
    <n v="0"/>
    <n v="0"/>
    <x v="197"/>
    <n v="0"/>
    <n v="0"/>
    <n v="0"/>
    <n v="3.3"/>
    <s v="4+"/>
    <x v="0"/>
    <n v="38"/>
    <n v="5"/>
    <n v="1"/>
    <n v="1"/>
  </r>
  <r>
    <n v="4219"/>
    <n v="968016877"/>
    <s v="Winterstate"/>
    <n v="148738048"/>
    <s v="USD"/>
    <n v="0"/>
    <n v="0"/>
    <x v="446"/>
    <n v="108"/>
    <n v="3.5"/>
    <n v="3.5"/>
    <s v="1.5.1"/>
    <s v="9+"/>
    <x v="0"/>
    <n v="38"/>
    <n v="5"/>
    <n v="8"/>
    <n v="1"/>
  </r>
  <r>
    <n v="4220"/>
    <n v="968213298"/>
    <s v="Bike Race Level 100"/>
    <n v="98312192"/>
    <s v="USD"/>
    <n v="0"/>
    <n v="0"/>
    <x v="831"/>
    <n v="1"/>
    <n v="5"/>
    <n v="5"/>
    <s v="1.7.1"/>
    <s v="9+"/>
    <x v="0"/>
    <n v="40"/>
    <n v="5"/>
    <n v="2"/>
    <n v="1"/>
  </r>
  <r>
    <n v="4223"/>
    <n v="968433730"/>
    <s v="Adobe Spark Page  Create Stunning Web Pages"/>
    <n v="120110080"/>
    <s v="USD"/>
    <n v="0"/>
    <n v="0"/>
    <x v="2427"/>
    <n v="80"/>
    <n v="4.5"/>
    <n v="4.5"/>
    <s v="1.6.4"/>
    <s v="4+"/>
    <x v="1"/>
    <n v="37"/>
    <n v="5"/>
    <n v="1"/>
    <n v="1"/>
  </r>
  <r>
    <n v="4224"/>
    <n v="968591710"/>
    <s v="ACDSee Pro"/>
    <n v="105525248"/>
    <s v="USD"/>
    <n v="6.99"/>
    <n v="1"/>
    <x v="818"/>
    <n v="7"/>
    <n v="4.5"/>
    <n v="4"/>
    <s v="3.1.1"/>
    <s v="4+"/>
    <x v="14"/>
    <n v="37"/>
    <n v="5"/>
    <n v="10"/>
    <n v="1"/>
  </r>
  <r>
    <n v="4225"/>
    <n v="968666409"/>
    <s v="Robocide"/>
    <n v="243791872"/>
    <s v="USD"/>
    <n v="0"/>
    <n v="0"/>
    <x v="1701"/>
    <n v="180"/>
    <n v="4.5"/>
    <n v="4.5"/>
    <s v="1.16.3"/>
    <s v="9+"/>
    <x v="0"/>
    <n v="38"/>
    <n v="5"/>
    <n v="8"/>
    <n v="1"/>
  </r>
  <r>
    <n v="4226"/>
    <n v="968744559"/>
    <s v="Sonic Dash 2: Sonic Boom"/>
    <n v="190799872"/>
    <s v="USD"/>
    <n v="0"/>
    <n v="0"/>
    <x v="2428"/>
    <n v="684"/>
    <n v="4.5"/>
    <n v="4.5"/>
    <s v="1.7.5"/>
    <s v="4+"/>
    <x v="0"/>
    <n v="37"/>
    <n v="5"/>
    <n v="7"/>
    <n v="1"/>
  </r>
  <r>
    <n v="4227"/>
    <n v="968858645"/>
    <s v="Hoverboard Simulator"/>
    <n v="29434880"/>
    <s v="USD"/>
    <n v="0"/>
    <n v="0"/>
    <x v="1619"/>
    <n v="20"/>
    <n v="3.5"/>
    <n v="3.5"/>
    <s v="1.1.8"/>
    <s v="4+"/>
    <x v="0"/>
    <n v="40"/>
    <n v="2"/>
    <n v="1"/>
    <n v="1"/>
  </r>
  <r>
    <n v="4228"/>
    <n v="968907076"/>
    <s v="High Dive"/>
    <n v="120923136"/>
    <s v="USD"/>
    <n v="0"/>
    <n v="0"/>
    <x v="321"/>
    <n v="0"/>
    <n v="4.5"/>
    <n v="0"/>
    <s v="2.1.1"/>
    <s v="4+"/>
    <x v="0"/>
    <n v="37"/>
    <n v="3"/>
    <n v="12"/>
    <n v="1"/>
  </r>
  <r>
    <n v="4229"/>
    <n v="968953976"/>
    <s v="Unison League"/>
    <n v="71931904"/>
    <s v="USD"/>
    <n v="0"/>
    <n v="0"/>
    <x v="2429"/>
    <n v="32"/>
    <n v="4.5"/>
    <n v="4.5"/>
    <s v="1.2.4"/>
    <s v="9+"/>
    <x v="0"/>
    <n v="40"/>
    <n v="5"/>
    <n v="1"/>
    <n v="1"/>
  </r>
  <r>
    <n v="4232"/>
    <n v="968999008"/>
    <s v="Goat Simulator GoatZ"/>
    <n v="408956928"/>
    <s v="USD"/>
    <n v="4.99"/>
    <n v="1"/>
    <x v="2430"/>
    <n v="159"/>
    <n v="4"/>
    <n v="4.5"/>
    <s v="1.6.2"/>
    <s v="12+"/>
    <x v="0"/>
    <n v="40"/>
    <n v="5"/>
    <n v="1"/>
    <n v="1"/>
  </r>
  <r>
    <n v="4233"/>
    <n v="969044213"/>
    <s v="Smurfs Epic Run - Fun Platform Adventure"/>
    <n v="335666176"/>
    <s v="USD"/>
    <n v="0"/>
    <n v="0"/>
    <x v="2431"/>
    <n v="13"/>
    <n v="4"/>
    <n v="3.5"/>
    <s v="2.2.2"/>
    <s v="4+"/>
    <x v="0"/>
    <n v="37"/>
    <n v="5"/>
    <n v="12"/>
    <n v="1"/>
  </r>
  <r>
    <n v="4234"/>
    <n v="969154545"/>
    <s v="RAID HQ"/>
    <n v="150372352"/>
    <s v="USD"/>
    <n v="0"/>
    <n v="0"/>
    <x v="2432"/>
    <n v="8"/>
    <n v="3.5"/>
    <n v="4"/>
    <n v="3.9009999999999998"/>
    <s v="12+"/>
    <x v="0"/>
    <n v="38"/>
    <n v="5"/>
    <n v="12"/>
    <n v="1"/>
  </r>
  <r>
    <n v="4235"/>
    <n v="969211750"/>
    <s v="Stray Cat Simulator"/>
    <n v="170766336"/>
    <s v="USD"/>
    <n v="0.99"/>
    <n v="1"/>
    <x v="2433"/>
    <n v="1574"/>
    <n v="4.5"/>
    <n v="4.5"/>
    <s v="1.0.1"/>
    <s v="9+"/>
    <x v="0"/>
    <n v="40"/>
    <n v="5"/>
    <n v="1"/>
    <n v="1"/>
  </r>
  <r>
    <n v="4236"/>
    <n v="969247886"/>
    <s v="Sky Whale - a Game Shakers App"/>
    <n v="306733056"/>
    <s v="USD"/>
    <n v="0"/>
    <n v="0"/>
    <x v="2434"/>
    <n v="217"/>
    <n v="4.5"/>
    <n v="4.5"/>
    <n v="2.1"/>
    <s v="4+"/>
    <x v="0"/>
    <n v="38"/>
    <n v="5"/>
    <n v="13"/>
    <n v="1"/>
  </r>
  <r>
    <n v="4237"/>
    <n v="969264934"/>
    <s v="Imbroglio"/>
    <n v="40808448"/>
    <s v="USD"/>
    <n v="3.99"/>
    <n v="1"/>
    <x v="1639"/>
    <n v="4"/>
    <n v="4.5"/>
    <n v="5"/>
    <n v="1.05"/>
    <s v="9+"/>
    <x v="0"/>
    <n v="40"/>
    <n v="3"/>
    <n v="1"/>
    <n v="1"/>
  </r>
  <r>
    <n v="4238"/>
    <n v="969316884"/>
    <s v="The Walking Dead: Road to Survival - Strategy Game"/>
    <n v="151109632"/>
    <s v="USD"/>
    <n v="0"/>
    <n v="0"/>
    <x v="2435"/>
    <n v="151"/>
    <n v="4.5"/>
    <n v="4.5"/>
    <s v="5.0.1"/>
    <s v="17+"/>
    <x v="0"/>
    <n v="38"/>
    <n v="5"/>
    <n v="12"/>
    <n v="1"/>
  </r>
  <r>
    <n v="4239"/>
    <n v="969447060"/>
    <s v="Eye Training Cocololo-3d嫘研啜敺押-"/>
    <n v="66277376"/>
    <s v="USD"/>
    <n v="0"/>
    <n v="0"/>
    <x v="183"/>
    <n v="3"/>
    <n v="5"/>
    <n v="5"/>
    <n v="2.2000000000000002"/>
    <s v="12+"/>
    <x v="21"/>
    <n v="37"/>
    <n v="0"/>
    <n v="1"/>
    <n v="1"/>
  </r>
  <r>
    <n v="4240"/>
    <n v="969447496"/>
    <s v="Xenowerk"/>
    <n v="160539648"/>
    <s v="USD"/>
    <n v="0.99"/>
    <n v="1"/>
    <x v="2436"/>
    <n v="117"/>
    <n v="4.5"/>
    <n v="4.5"/>
    <s v="1.3.4"/>
    <s v="12+"/>
    <x v="0"/>
    <n v="37"/>
    <n v="5"/>
    <n v="10"/>
    <n v="1"/>
  </r>
  <r>
    <n v="4241"/>
    <n v="969475899"/>
    <s v="Geki Yaba Runner"/>
    <n v="117735424"/>
    <s v="USD"/>
    <n v="0"/>
    <n v="0"/>
    <x v="951"/>
    <n v="12"/>
    <n v="4"/>
    <n v="4"/>
    <s v="1.0.4"/>
    <s v="4+"/>
    <x v="0"/>
    <n v="38"/>
    <n v="5"/>
    <n v="1"/>
    <n v="1"/>
  </r>
  <r>
    <n v="4242"/>
    <n v="969488951"/>
    <s v="UNKILLED: MULTIPLAYER ZOMBIE SURVIVAL SHOOTER GAME"/>
    <n v="790288384"/>
    <s v="USD"/>
    <n v="0"/>
    <n v="0"/>
    <x v="2437"/>
    <n v="14"/>
    <n v="4"/>
    <n v="4"/>
    <s v="0.8.3"/>
    <s v="17+"/>
    <x v="0"/>
    <n v="37"/>
    <n v="5"/>
    <n v="12"/>
    <n v="1"/>
  </r>
  <r>
    <n v="4243"/>
    <n v="969589921"/>
    <s v="Hello Kitty Lunchbox  Food Maker"/>
    <n v="478513152"/>
    <s v="USD"/>
    <n v="0"/>
    <n v="0"/>
    <x v="2438"/>
    <n v="213"/>
    <n v="4.5"/>
    <n v="4.5"/>
    <n v="1.3"/>
    <s v="4+"/>
    <x v="0"/>
    <n v="38"/>
    <n v="5"/>
    <n v="14"/>
    <n v="1"/>
  </r>
  <r>
    <n v="4244"/>
    <n v="969592391"/>
    <s v="My Friend Scooby-Doo!"/>
    <n v="600293376"/>
    <s v="USD"/>
    <n v="2.99"/>
    <n v="1"/>
    <x v="1370"/>
    <n v="22"/>
    <n v="4"/>
    <n v="4.5"/>
    <n v="1.4"/>
    <s v="4+"/>
    <x v="13"/>
    <n v="40"/>
    <n v="5"/>
    <n v="8"/>
    <n v="1"/>
  </r>
  <r>
    <n v="4245"/>
    <n v="969934912"/>
    <s v="Nom Cat - Endless feeding frenzy arcade game"/>
    <n v="65225728"/>
    <s v="USD"/>
    <n v="0"/>
    <n v="0"/>
    <x v="2439"/>
    <n v="375"/>
    <n v="4.5"/>
    <n v="4.5"/>
    <s v="2.2.7"/>
    <s v="4+"/>
    <x v="0"/>
    <n v="37"/>
    <n v="5"/>
    <n v="1"/>
    <n v="1"/>
  </r>
  <r>
    <n v="4247"/>
    <n v="969961138"/>
    <s v="HoPiKo"/>
    <n v="84405248"/>
    <s v="USD"/>
    <n v="1.99"/>
    <n v="1"/>
    <x v="2440"/>
    <n v="452"/>
    <n v="4"/>
    <n v="4"/>
    <s v="1.0.5"/>
    <s v="4+"/>
    <x v="0"/>
    <n v="40"/>
    <n v="4"/>
    <n v="1"/>
    <n v="1"/>
  </r>
  <r>
    <n v="4248"/>
    <n v="970021572"/>
    <s v="Adventures of Poco Eco - Lost Sounds: Experience Music and Animation Art in an Indie Game"/>
    <n v="966435840"/>
    <s v="USD"/>
    <n v="3.99"/>
    <n v="1"/>
    <x v="1770"/>
    <n v="54"/>
    <n v="4.5"/>
    <n v="4.5"/>
    <s v="1.8.0"/>
    <s v="4+"/>
    <x v="0"/>
    <n v="43"/>
    <n v="5"/>
    <n v="1"/>
    <n v="1"/>
  </r>
  <r>
    <n v="4249"/>
    <n v="970044095"/>
    <s v="The Last Vikings"/>
    <n v="89121792"/>
    <s v="USD"/>
    <n v="0"/>
    <n v="0"/>
    <x v="2441"/>
    <n v="12"/>
    <n v="4.5"/>
    <n v="4.5"/>
    <s v="1.3.18"/>
    <s v="9+"/>
    <x v="0"/>
    <n v="37"/>
    <n v="4"/>
    <n v="1"/>
    <n v="1"/>
  </r>
  <r>
    <n v="4250"/>
    <n v="970131308"/>
    <s v="Musical Video Maker - Create Music clips lip sync"/>
    <n v="28518400"/>
    <s v="USD"/>
    <n v="0"/>
    <n v="0"/>
    <x v="757"/>
    <n v="68"/>
    <n v="3.5"/>
    <n v="3.5"/>
    <n v="3"/>
    <s v="9+"/>
    <x v="6"/>
    <n v="37"/>
    <n v="3"/>
    <n v="1"/>
    <n v="1"/>
  </r>
  <r>
    <n v="4251"/>
    <n v="970202342"/>
    <s v="Solitairica"/>
    <n v="207793152"/>
    <s v="USD"/>
    <n v="3.99"/>
    <n v="1"/>
    <x v="1528"/>
    <n v="46"/>
    <n v="4.5"/>
    <n v="4.5"/>
    <s v="1.0.16"/>
    <s v="9+"/>
    <x v="0"/>
    <n v="37"/>
    <n v="5"/>
    <n v="1"/>
    <n v="1"/>
  </r>
  <r>
    <n v="4253"/>
    <n v="970389374"/>
    <s v="A high resolution music player - NePLAYER"/>
    <n v="21928960"/>
    <s v="USD"/>
    <n v="14.99"/>
    <n v="1"/>
    <x v="2405"/>
    <n v="3"/>
    <n v="4"/>
    <n v="3.5"/>
    <s v="2.1.6"/>
    <s v="4+"/>
    <x v="6"/>
    <n v="38"/>
    <n v="3"/>
    <n v="4"/>
    <n v="1"/>
  </r>
  <r>
    <n v="4254"/>
    <n v="970416885"/>
    <s v="New Emoji - Extra Emoji Stickers"/>
    <n v="93091840"/>
    <s v="USD"/>
    <n v="1.99"/>
    <n v="1"/>
    <x v="2377"/>
    <n v="5"/>
    <n v="1.5"/>
    <n v="2"/>
    <s v="2.6.2"/>
    <s v="17+"/>
    <x v="7"/>
    <n v="37"/>
    <n v="5"/>
    <n v="2"/>
    <n v="1"/>
  </r>
  <r>
    <n v="4255"/>
    <n v="970417047"/>
    <s v="The Walking Dead: No Man's Land"/>
    <n v="574139392"/>
    <s v="USD"/>
    <n v="0"/>
    <n v="0"/>
    <x v="2442"/>
    <n v="1124"/>
    <n v="4.5"/>
    <n v="4.5"/>
    <s v="2.5.0"/>
    <s v="17+"/>
    <x v="0"/>
    <n v="37"/>
    <n v="5"/>
    <n v="1"/>
    <n v="1"/>
  </r>
  <r>
    <n v="4256"/>
    <n v="970421850"/>
    <s v="rop"/>
    <n v="21389312"/>
    <s v="USD"/>
    <n v="0.99"/>
    <n v="1"/>
    <x v="2443"/>
    <n v="397"/>
    <n v="4.5"/>
    <n v="4.5"/>
    <n v="3.1"/>
    <s v="4+"/>
    <x v="0"/>
    <n v="40"/>
    <n v="5"/>
    <n v="12"/>
    <n v="1"/>
  </r>
  <r>
    <n v="4258"/>
    <n v="970721313"/>
    <s v="The Quest Keeper"/>
    <n v="119513088"/>
    <s v="USD"/>
    <n v="0"/>
    <n v="0"/>
    <x v="1467"/>
    <n v="1066"/>
    <n v="4.5"/>
    <n v="4.5"/>
    <n v="1.03"/>
    <s v="4+"/>
    <x v="0"/>
    <n v="40"/>
    <n v="5"/>
    <n v="1"/>
    <n v="1"/>
  </r>
  <r>
    <n v="4259"/>
    <n v="970777078"/>
    <s v="Free Music Play - Mp3 Streamer &amp; Player"/>
    <n v="18927616"/>
    <s v="USD"/>
    <n v="0"/>
    <n v="0"/>
    <x v="2444"/>
    <n v="2374"/>
    <n v="4.5"/>
    <n v="4.5"/>
    <s v="1.3.0"/>
    <s v="4+"/>
    <x v="6"/>
    <n v="38"/>
    <n v="5"/>
    <n v="31"/>
    <n v="1"/>
  </r>
  <r>
    <n v="4261"/>
    <n v="971186665"/>
    <s v="Into Light"/>
    <n v="454002688"/>
    <s v="USD"/>
    <n v="0.99"/>
    <n v="1"/>
    <x v="1728"/>
    <n v="18"/>
    <n v="2.5"/>
    <n v="2.5"/>
    <s v="1.0.0"/>
    <s v="9+"/>
    <x v="0"/>
    <n v="37"/>
    <n v="5"/>
    <n v="1"/>
    <n v="1"/>
  </r>
  <r>
    <n v="4262"/>
    <n v="971215921"/>
    <s v="Splendor"/>
    <n v="130527232"/>
    <s v="USD"/>
    <n v="2.99"/>
    <n v="1"/>
    <x v="1922"/>
    <n v="4"/>
    <n v="4"/>
    <n v="2.5"/>
    <s v="2.1.2"/>
    <s v="4+"/>
    <x v="0"/>
    <n v="38"/>
    <n v="5"/>
    <n v="3"/>
    <n v="1"/>
  </r>
  <r>
    <n v="4263"/>
    <n v="971231853"/>
    <s v="Cosmic-Watch"/>
    <n v="178203648"/>
    <s v="USD"/>
    <n v="4.99"/>
    <n v="1"/>
    <x v="828"/>
    <n v="81"/>
    <n v="4.5"/>
    <n v="4.5"/>
    <s v="1.2.0"/>
    <s v="4+"/>
    <x v="16"/>
    <n v="38"/>
    <n v="5"/>
    <n v="1"/>
    <n v="1"/>
  </r>
  <r>
    <n v="4264"/>
    <n v="971233157"/>
    <s v="Asphalt Xtreme: Offroad Rally Racing"/>
    <n v="1165103104"/>
    <s v="USD"/>
    <n v="0"/>
    <n v="0"/>
    <x v="189"/>
    <n v="90"/>
    <n v="4"/>
    <n v="4"/>
    <s v="1.4.2"/>
    <s v="12+"/>
    <x v="0"/>
    <n v="37"/>
    <n v="5"/>
    <n v="15"/>
    <n v="1"/>
  </r>
  <r>
    <n v="4265"/>
    <n v="971265422"/>
    <s v="HBO NOW: Stream original series, hit movies &amp; more"/>
    <n v="41041920"/>
    <s v="USD"/>
    <n v="0"/>
    <n v="0"/>
    <x v="2445"/>
    <n v="18"/>
    <n v="2.5"/>
    <n v="2"/>
    <s v="2.4.1"/>
    <s v="17+"/>
    <x v="13"/>
    <n v="37"/>
    <n v="5"/>
    <n v="1"/>
    <n v="1"/>
  </r>
  <r>
    <n v="4266"/>
    <n v="971304016"/>
    <s v="Lara Croft GO"/>
    <n v="1176644608"/>
    <s v="USD"/>
    <n v="4.99"/>
    <n v="1"/>
    <x v="2446"/>
    <n v="166"/>
    <n v="5"/>
    <n v="5"/>
    <s v="2.1.7"/>
    <s v="9+"/>
    <x v="0"/>
    <n v="37"/>
    <n v="5"/>
    <n v="10"/>
    <n v="1"/>
  </r>
  <r>
    <n v="4267"/>
    <n v="971329287"/>
    <s v="Sago Mini Boats"/>
    <n v="119345152"/>
    <s v="USD"/>
    <n v="2.99"/>
    <n v="1"/>
    <x v="532"/>
    <n v="7"/>
    <n v="4.5"/>
    <n v="3.5"/>
    <n v="1.2"/>
    <s v="4+"/>
    <x v="16"/>
    <n v="38"/>
    <n v="5"/>
    <n v="1"/>
    <n v="1"/>
  </r>
  <r>
    <n v="4268"/>
    <n v="971414822"/>
    <s v="Battleplans - #1 Battle Strategy &amp; Defense Game"/>
    <n v="291126272"/>
    <s v="USD"/>
    <n v="0"/>
    <n v="0"/>
    <x v="2447"/>
    <n v="52"/>
    <n v="4.5"/>
    <n v="4"/>
    <s v="1.9.1"/>
    <s v="9+"/>
    <x v="0"/>
    <n v="37"/>
    <n v="5"/>
    <n v="1"/>
    <n v="1"/>
  </r>
  <r>
    <n v="4271"/>
    <n v="971608996"/>
    <s v="Submerged: Miku and the Sunken City"/>
    <n v="445100032"/>
    <s v="USD"/>
    <n v="4.99"/>
    <n v="1"/>
    <x v="1778"/>
    <n v="12"/>
    <n v="3"/>
    <n v="4"/>
    <s v="1.1.1"/>
    <s v="9+"/>
    <x v="0"/>
    <n v="25"/>
    <n v="5"/>
    <n v="12"/>
    <n v="1"/>
  </r>
  <r>
    <n v="4272"/>
    <n v="971720127"/>
    <s v="InMind VR (Cardboard)"/>
    <n v="230836224"/>
    <s v="USD"/>
    <n v="0"/>
    <n v="0"/>
    <x v="179"/>
    <n v="20"/>
    <n v="4.5"/>
    <n v="4.5"/>
    <s v="1.0.20"/>
    <s v="17+"/>
    <x v="0"/>
    <n v="37"/>
    <n v="5"/>
    <n v="1"/>
    <n v="1"/>
  </r>
  <r>
    <n v="4273"/>
    <n v="971756507"/>
    <s v="Does not Commute"/>
    <n v="87481344"/>
    <s v="USD"/>
    <n v="0"/>
    <n v="0"/>
    <x v="2448"/>
    <n v="1563"/>
    <n v="4"/>
    <n v="4.5"/>
    <s v="1.4.0"/>
    <s v="4+"/>
    <x v="0"/>
    <n v="40"/>
    <n v="5"/>
    <n v="9"/>
    <n v="1"/>
  </r>
  <r>
    <n v="4274"/>
    <n v="971788369"/>
    <s v="Galactic Keep"/>
    <n v="518226944"/>
    <s v="USD"/>
    <n v="3.99"/>
    <n v="1"/>
    <x v="449"/>
    <n v="46"/>
    <n v="4.5"/>
    <n v="4"/>
    <n v="1.7"/>
    <s v="12+"/>
    <x v="0"/>
    <n v="40"/>
    <n v="5"/>
    <n v="1"/>
    <n v="1"/>
  </r>
  <r>
    <n v="4276"/>
    <n v="972003056"/>
    <s v="City Cars Adventures by BUBL"/>
    <n v="175301632"/>
    <s v="USD"/>
    <n v="2.99"/>
    <n v="1"/>
    <x v="1311"/>
    <n v="3"/>
    <n v="3.5"/>
    <n v="2.5"/>
    <n v="2.2999999999999998"/>
    <s v="4+"/>
    <x v="16"/>
    <n v="38"/>
    <n v="5"/>
    <n v="11"/>
    <n v="1"/>
  </r>
  <r>
    <n v="4278"/>
    <n v="972013240"/>
    <s v="100! Block Puzzle - Color jigsaw 10x10 board game"/>
    <n v="26438656"/>
    <s v="USD"/>
    <n v="0"/>
    <n v="0"/>
    <x v="2449"/>
    <n v="96"/>
    <n v="4.5"/>
    <n v="5"/>
    <s v="2.3.1"/>
    <s v="4+"/>
    <x v="0"/>
    <n v="37"/>
    <n v="4"/>
    <n v="1"/>
    <n v="1"/>
  </r>
  <r>
    <n v="4280"/>
    <n v="972319818"/>
    <s v="Prune"/>
    <n v="105950208"/>
    <s v="USD"/>
    <n v="3.99"/>
    <n v="1"/>
    <x v="2450"/>
    <n v="145"/>
    <n v="4"/>
    <n v="4"/>
    <s v="1.0.68"/>
    <s v="4+"/>
    <x v="0"/>
    <n v="40"/>
    <n v="5"/>
    <n v="1"/>
    <n v="1"/>
  </r>
  <r>
    <n v="4281"/>
    <n v="972349604"/>
    <s v="Hugsafe Petracker"/>
    <n v="3115008"/>
    <s v="USD"/>
    <n v="0"/>
    <n v="0"/>
    <x v="197"/>
    <n v="0"/>
    <n v="0"/>
    <n v="0"/>
    <n v="1.5"/>
    <s v="4+"/>
    <x v="7"/>
    <n v="38"/>
    <n v="0"/>
    <n v="2"/>
    <n v="1"/>
  </r>
  <r>
    <n v="4284"/>
    <n v="972387337"/>
    <s v="Scrivener"/>
    <n v="13418496"/>
    <s v="USD"/>
    <n v="19.989999999999998"/>
    <n v="1"/>
    <x v="2451"/>
    <n v="88"/>
    <n v="4.5"/>
    <n v="4"/>
    <s v="1.0.1"/>
    <s v="4+"/>
    <x v="1"/>
    <n v="37"/>
    <n v="5"/>
    <n v="1"/>
    <n v="1"/>
  </r>
  <r>
    <n v="4285"/>
    <n v="972419844"/>
    <s v="Stop! Thief!!"/>
    <n v="433222656"/>
    <s v="USD"/>
    <n v="0"/>
    <n v="0"/>
    <x v="314"/>
    <n v="0"/>
    <n v="3"/>
    <n v="0"/>
    <n v="1.3"/>
    <s v="4+"/>
    <x v="0"/>
    <n v="40"/>
    <n v="4"/>
    <n v="1"/>
    <n v="1"/>
  </r>
  <r>
    <n v="4286"/>
    <n v="972426013"/>
    <s v="Filters for iPhone and iPad"/>
    <n v="91374592"/>
    <s v="USD"/>
    <n v="1.99"/>
    <n v="1"/>
    <x v="1457"/>
    <n v="5"/>
    <n v="4"/>
    <n v="5"/>
    <n v="3.1"/>
    <s v="4+"/>
    <x v="14"/>
    <n v="37"/>
    <n v="5"/>
    <n v="1"/>
    <n v="1"/>
  </r>
  <r>
    <n v="4290"/>
    <n v="972533719"/>
    <s v="Myth Kingdom:Wrath of Gauss"/>
    <n v="320819200"/>
    <s v="USD"/>
    <n v="0"/>
    <n v="0"/>
    <x v="197"/>
    <n v="0"/>
    <n v="0"/>
    <n v="0"/>
    <s v="1.2.3"/>
    <s v="12+"/>
    <x v="0"/>
    <n v="38"/>
    <n v="0"/>
    <n v="2"/>
    <n v="1"/>
  </r>
  <r>
    <n v="4293"/>
    <n v="972579925"/>
    <s v="Mastering the piano with Lang Lang"/>
    <n v="199975936"/>
    <s v="USD"/>
    <n v="0"/>
    <n v="0"/>
    <x v="183"/>
    <n v="1"/>
    <n v="4.5"/>
    <n v="2"/>
    <s v="2.6.1"/>
    <s v="4+"/>
    <x v="16"/>
    <n v="24"/>
    <n v="4"/>
    <n v="2"/>
    <n v="1"/>
  </r>
  <r>
    <n v="4294"/>
    <n v="972627326"/>
    <s v="Flick Field Goal 17"/>
    <n v="98314240"/>
    <s v="USD"/>
    <n v="0"/>
    <n v="0"/>
    <x v="1800"/>
    <n v="106"/>
    <n v="4.5"/>
    <n v="4.5"/>
    <n v="2.2000000000000002"/>
    <s v="4+"/>
    <x v="0"/>
    <n v="38"/>
    <n v="5"/>
    <n v="1"/>
    <n v="1"/>
  </r>
  <r>
    <n v="4295"/>
    <n v="972627811"/>
    <s v="Flick Quarterback 17"/>
    <n v="103305216"/>
    <s v="USD"/>
    <n v="0"/>
    <n v="0"/>
    <x v="2452"/>
    <n v="1081"/>
    <n v="4.5"/>
    <n v="4.5"/>
    <n v="2.2999999999999998"/>
    <s v="4+"/>
    <x v="0"/>
    <n v="38"/>
    <n v="5"/>
    <n v="1"/>
    <n v="1"/>
  </r>
  <r>
    <n v="4296"/>
    <n v="972657175"/>
    <s v="Severed"/>
    <n v="236545024"/>
    <s v="USD"/>
    <n v="2.99"/>
    <n v="1"/>
    <x v="2453"/>
    <n v="66"/>
    <n v="5"/>
    <n v="4.5"/>
    <s v="1.0.14"/>
    <s v="12+"/>
    <x v="0"/>
    <n v="37"/>
    <n v="5"/>
    <n v="11"/>
    <n v="1"/>
  </r>
  <r>
    <n v="4297"/>
    <n v="972737732"/>
    <s v="Dash Masters"/>
    <n v="155984896"/>
    <s v="USD"/>
    <n v="0"/>
    <n v="0"/>
    <x v="682"/>
    <n v="14"/>
    <n v="4"/>
    <n v="4"/>
    <n v="1.3"/>
    <s v="9+"/>
    <x v="0"/>
    <n v="37"/>
    <n v="5"/>
    <n v="10"/>
    <n v="1"/>
  </r>
  <r>
    <n v="4298"/>
    <n v="972909677"/>
    <s v="Periscope - Live Video Streaming Around the World"/>
    <n v="108550144"/>
    <s v="USD"/>
    <n v="0"/>
    <n v="0"/>
    <x v="2454"/>
    <n v="17"/>
    <n v="3.5"/>
    <n v="4"/>
    <n v="1.1000000000000001"/>
    <s v="4+"/>
    <x v="9"/>
    <n v="37"/>
    <n v="3"/>
    <n v="34"/>
    <n v="1"/>
  </r>
  <r>
    <n v="4300"/>
    <n v="973005664"/>
    <s v="Arrow Ambush"/>
    <n v="25895936"/>
    <s v="USD"/>
    <n v="0"/>
    <n v="0"/>
    <x v="2455"/>
    <n v="192"/>
    <n v="5"/>
    <n v="4"/>
    <n v="1.8"/>
    <s v="4+"/>
    <x v="0"/>
    <n v="38"/>
    <n v="2"/>
    <n v="1"/>
    <n v="1"/>
  </r>
  <r>
    <n v="4301"/>
    <n v="973055274"/>
    <s v="Fix It Girls - House Makeover"/>
    <n v="98941952"/>
    <s v="USD"/>
    <n v="0"/>
    <n v="0"/>
    <x v="2456"/>
    <n v="40"/>
    <n v="4.5"/>
    <n v="4"/>
    <n v="1.5"/>
    <s v="4+"/>
    <x v="0"/>
    <n v="38"/>
    <n v="5"/>
    <n v="11"/>
    <n v="1"/>
  </r>
  <r>
    <n v="4302"/>
    <n v="973056418"/>
    <s v="LiveMixtapes"/>
    <n v="63872000"/>
    <s v="USD"/>
    <n v="0"/>
    <n v="0"/>
    <x v="2457"/>
    <n v="105"/>
    <n v="4"/>
    <n v="4.5"/>
    <n v="2.1"/>
    <s v="12+"/>
    <x v="6"/>
    <n v="37"/>
    <n v="0"/>
    <n v="1"/>
    <n v="1"/>
  </r>
  <r>
    <n v="4303"/>
    <n v="973113361"/>
    <s v="Rummikub簧"/>
    <n v="168663040"/>
    <s v="USD"/>
    <n v="2.99"/>
    <n v="1"/>
    <x v="2458"/>
    <n v="116"/>
    <n v="3"/>
    <n v="1.5"/>
    <s v="3.1.27"/>
    <s v="4+"/>
    <x v="0"/>
    <n v="38"/>
    <n v="5"/>
    <n v="1"/>
    <n v="1"/>
  </r>
  <r>
    <n v="4304"/>
    <n v="973324681"/>
    <s v="Hallmark eCards"/>
    <n v="46342144"/>
    <s v="USD"/>
    <n v="0"/>
    <n v="0"/>
    <x v="1918"/>
    <n v="8"/>
    <n v="4"/>
    <n v="2"/>
    <s v="1.5.3"/>
    <s v="4+"/>
    <x v="17"/>
    <n v="37"/>
    <n v="5"/>
    <n v="1"/>
    <n v="1"/>
  </r>
  <r>
    <n v="4306"/>
    <n v="973337925"/>
    <s v="MakeupPlus - Natural, Professional Makeup Looks"/>
    <n v="115112960"/>
    <s v="USD"/>
    <n v="0"/>
    <n v="0"/>
    <x v="2459"/>
    <n v="72"/>
    <n v="4.5"/>
    <n v="5"/>
    <s v="3.3.6"/>
    <s v="4+"/>
    <x v="14"/>
    <n v="37"/>
    <n v="0"/>
    <n v="13"/>
    <n v="1"/>
  </r>
  <r>
    <n v="4308"/>
    <n v="973366293"/>
    <s v=" - 餃銝"/>
    <n v="86094848"/>
    <s v="USD"/>
    <n v="0"/>
    <n v="0"/>
    <x v="698"/>
    <n v="0"/>
    <n v="3.5"/>
    <n v="0"/>
    <s v="5.4.3"/>
    <s v="12+"/>
    <x v="3"/>
    <n v="38"/>
    <n v="4"/>
    <n v="2"/>
    <n v="1"/>
  </r>
  <r>
    <n v="4311"/>
    <n v="973482525"/>
    <s v="Blossom Blast Saga - Fun Flower Match &amp; Grow Game"/>
    <n v="70504448"/>
    <s v="USD"/>
    <n v="0"/>
    <n v="0"/>
    <x v="2460"/>
    <n v="170"/>
    <n v="4.5"/>
    <n v="4.5"/>
    <s v="43.0.1"/>
    <s v="4+"/>
    <x v="0"/>
    <n v="43"/>
    <n v="5"/>
    <n v="1"/>
    <n v="1"/>
  </r>
  <r>
    <n v="4312"/>
    <n v="973482987"/>
    <s v="Five Nights at Freddy's 3"/>
    <n v="47722496"/>
    <s v="USD"/>
    <n v="2.99"/>
    <n v="1"/>
    <x v="2461"/>
    <n v="3392"/>
    <n v="4.5"/>
    <n v="4.5"/>
    <n v="1.3"/>
    <s v="12+"/>
    <x v="0"/>
    <n v="43"/>
    <n v="4"/>
    <n v="1"/>
    <n v="1"/>
  </r>
  <r>
    <n v="4313"/>
    <n v="973741088"/>
    <s v="PowerSchool Mobile"/>
    <n v="39950336"/>
    <s v="USD"/>
    <n v="0"/>
    <n v="0"/>
    <x v="2462"/>
    <n v="1582"/>
    <n v="4"/>
    <n v="4.5"/>
    <s v="1.1.3"/>
    <s v="4+"/>
    <x v="16"/>
    <n v="37"/>
    <n v="4"/>
    <n v="3"/>
    <n v="1"/>
  </r>
  <r>
    <n v="4315"/>
    <n v="973825192"/>
    <s v="METAL SAGA -Ark in the wild land-"/>
    <n v="173882368"/>
    <s v="USD"/>
    <n v="0"/>
    <n v="0"/>
    <x v="197"/>
    <n v="0"/>
    <n v="0"/>
    <n v="0"/>
    <s v="1.1.2"/>
    <s v="4+"/>
    <x v="0"/>
    <n v="25"/>
    <n v="5"/>
    <n v="1"/>
    <n v="1"/>
  </r>
  <r>
    <n v="4316"/>
    <n v="973901066"/>
    <s v="Princess Fairy Rush - Pony Rainbow Adventure"/>
    <n v="185982976"/>
    <s v="USD"/>
    <n v="0"/>
    <n v="0"/>
    <x v="2463"/>
    <n v="435"/>
    <n v="4.5"/>
    <n v="4.5"/>
    <n v="1"/>
    <s v="4+"/>
    <x v="0"/>
    <n v="40"/>
    <n v="5"/>
    <n v="11"/>
    <n v="1"/>
  </r>
  <r>
    <n v="4317"/>
    <n v="974022309"/>
    <s v="( OFFTIME ) light  Track how much you use your phone &amp; Digital Detox and unplug to focus"/>
    <n v="28471296"/>
    <s v="USD"/>
    <n v="2.99"/>
    <n v="1"/>
    <x v="177"/>
    <n v="14"/>
    <n v="2"/>
    <n v="2"/>
    <s v="2.1.0"/>
    <s v="4+"/>
    <x v="12"/>
    <n v="37"/>
    <n v="0"/>
    <n v="5"/>
    <n v="1"/>
  </r>
  <r>
    <n v="4318"/>
    <n v="974092051"/>
    <s v="Blackwell 4: Deception"/>
    <n v="646467584"/>
    <s v="USD"/>
    <n v="3.99"/>
    <n v="1"/>
    <x v="532"/>
    <n v="31"/>
    <n v="5"/>
    <n v="5"/>
    <n v="1"/>
    <s v="12+"/>
    <x v="0"/>
    <n v="40"/>
    <n v="5"/>
    <n v="1"/>
    <n v="1"/>
  </r>
  <r>
    <n v="4319"/>
    <n v="974135847"/>
    <s v="Bejeweled Stars"/>
    <n v="161083392"/>
    <s v="USD"/>
    <n v="0"/>
    <n v="0"/>
    <x v="2464"/>
    <n v="26"/>
    <n v="4"/>
    <n v="4"/>
    <s v="2.8.2"/>
    <s v="4+"/>
    <x v="0"/>
    <n v="37"/>
    <n v="5"/>
    <n v="6"/>
    <n v="1"/>
  </r>
  <r>
    <n v="4320"/>
    <n v="974529966"/>
    <s v="Jelly Squares Free"/>
    <n v="52018176"/>
    <s v="USD"/>
    <n v="0"/>
    <n v="0"/>
    <x v="1739"/>
    <n v="1"/>
    <n v="4.5"/>
    <n v="5"/>
    <s v="1.3.5"/>
    <s v="4+"/>
    <x v="0"/>
    <n v="37"/>
    <n v="1"/>
    <n v="11"/>
    <n v="1"/>
  </r>
  <r>
    <n v="4321"/>
    <n v="974530923"/>
    <s v="Laundry Day - Care Symbol Reader"/>
    <n v="14903296"/>
    <s v="USD"/>
    <n v="0.99"/>
    <n v="1"/>
    <x v="746"/>
    <n v="34"/>
    <n v="4.5"/>
    <n v="4.5"/>
    <n v="1"/>
    <s v="4+"/>
    <x v="1"/>
    <n v="38"/>
    <n v="0"/>
    <n v="2"/>
    <n v="1"/>
  </r>
  <r>
    <n v="4323"/>
    <n v="974599171"/>
    <s v="Mimpi Dreams"/>
    <n v="171659264"/>
    <s v="USD"/>
    <n v="0.99"/>
    <n v="1"/>
    <x v="2465"/>
    <n v="1386"/>
    <n v="4.5"/>
    <n v="4.5"/>
    <n v="2.02"/>
    <s v="9+"/>
    <x v="0"/>
    <n v="38"/>
    <n v="5"/>
    <n v="11"/>
    <n v="1"/>
  </r>
  <r>
    <n v="4324"/>
    <n v="974625290"/>
    <s v="New Star Cricket"/>
    <n v="88300544"/>
    <s v="USD"/>
    <n v="0"/>
    <n v="0"/>
    <x v="1404"/>
    <n v="12"/>
    <n v="4.5"/>
    <n v="4.5"/>
    <n v="1.05"/>
    <s v="12+"/>
    <x v="0"/>
    <n v="38"/>
    <n v="5"/>
    <n v="1"/>
    <n v="1"/>
  </r>
  <r>
    <n v="4325"/>
    <n v="974682335"/>
    <s v="Demon Hunter: Chronicles from Beyond (Full)"/>
    <n v="590045184"/>
    <s v="USD"/>
    <n v="4.99"/>
    <n v="1"/>
    <x v="423"/>
    <n v="6"/>
    <n v="4.5"/>
    <n v="4"/>
    <n v="1.5"/>
    <s v="12+"/>
    <x v="0"/>
    <n v="39"/>
    <n v="5"/>
    <n v="11"/>
    <n v="1"/>
  </r>
  <r>
    <n v="4326"/>
    <n v="974748812"/>
    <s v="GIPHY. The GIF Search Engine for All the GIFs"/>
    <n v="48201728"/>
    <s v="USD"/>
    <n v="0"/>
    <n v="0"/>
    <x v="2466"/>
    <n v="46"/>
    <n v="4.5"/>
    <n v="4.5"/>
    <s v="2.6.1"/>
    <s v="17+"/>
    <x v="14"/>
    <n v="37"/>
    <n v="0"/>
    <n v="1"/>
    <n v="1"/>
  </r>
  <r>
    <n v="4327"/>
    <n v="974769286"/>
    <s v="Exify - Tools for Photos"/>
    <n v="8335360"/>
    <s v="USD"/>
    <n v="1.99"/>
    <n v="1"/>
    <x v="746"/>
    <n v="8"/>
    <n v="4"/>
    <n v="4"/>
    <n v="1.1000000000000001"/>
    <s v="4+"/>
    <x v="14"/>
    <n v="37"/>
    <n v="5"/>
    <n v="1"/>
    <n v="1"/>
  </r>
  <r>
    <n v="4328"/>
    <n v="975139176"/>
    <s v="Head Basketball"/>
    <n v="133572608"/>
    <s v="USD"/>
    <n v="0"/>
    <n v="0"/>
    <x v="2467"/>
    <n v="924"/>
    <n v="4.5"/>
    <n v="4.5"/>
    <s v="1.4.3"/>
    <s v="4+"/>
    <x v="0"/>
    <n v="38"/>
    <n v="5"/>
    <n v="1"/>
    <n v="1"/>
  </r>
  <r>
    <n v="4329"/>
    <n v="975364678"/>
    <s v="SongPop 2 - Guess The Song"/>
    <n v="117985280"/>
    <s v="USD"/>
    <n v="0"/>
    <n v="0"/>
    <x v="2468"/>
    <n v="119"/>
    <n v="4.5"/>
    <n v="4.5"/>
    <n v="2.7"/>
    <s v="12+"/>
    <x v="0"/>
    <n v="37"/>
    <n v="5"/>
    <n v="17"/>
    <n v="1"/>
  </r>
  <r>
    <n v="4330"/>
    <n v="975414811"/>
    <s v="pixiv喋 - 踴芥研"/>
    <n v="92557312"/>
    <s v="USD"/>
    <n v="0"/>
    <n v="0"/>
    <x v="1413"/>
    <n v="0"/>
    <n v="3.5"/>
    <n v="0"/>
    <s v="3.6.2"/>
    <s v="17+"/>
    <x v="20"/>
    <n v="37"/>
    <n v="5"/>
    <n v="1"/>
    <n v="1"/>
  </r>
  <r>
    <n v="4333"/>
    <n v="975459971"/>
    <s v="畾箸桀柴芥 -怎閬咱閰晞銝颱犖研-"/>
    <n v="53944320"/>
    <s v="USD"/>
    <n v="0"/>
    <n v="0"/>
    <x v="197"/>
    <n v="0"/>
    <n v="0"/>
    <n v="0"/>
    <s v="1.0.0"/>
    <s v="9+"/>
    <x v="0"/>
    <n v="38"/>
    <n v="0"/>
    <n v="1"/>
    <n v="1"/>
  </r>
  <r>
    <n v="4335"/>
    <n v="975683986"/>
    <s v="Door Kickers"/>
    <n v="1017208832"/>
    <s v="USD"/>
    <n v="4.99"/>
    <n v="1"/>
    <x v="2469"/>
    <n v="267"/>
    <n v="5"/>
    <n v="5"/>
    <s v="1.0.5"/>
    <s v="12+"/>
    <x v="0"/>
    <n v="24"/>
    <n v="5"/>
    <n v="1"/>
    <n v="1"/>
  </r>
  <r>
    <n v="4336"/>
    <n v="975832655"/>
    <s v="鞊芸翰瑯嚗寧脯℉"/>
    <n v="35436544"/>
    <s v="USD"/>
    <n v="0"/>
    <n v="0"/>
    <x v="197"/>
    <n v="0"/>
    <n v="0"/>
    <n v="0"/>
    <s v="1.0.9"/>
    <s v="17+"/>
    <x v="10"/>
    <n v="40"/>
    <n v="3"/>
    <n v="1"/>
    <n v="1"/>
  </r>
  <r>
    <n v="4337"/>
    <n v="975955904"/>
    <s v="銝隡-蟡閫"/>
    <n v="223821824"/>
    <s v="USD"/>
    <n v="0"/>
    <n v="0"/>
    <x v="184"/>
    <n v="0"/>
    <n v="1.5"/>
    <n v="0"/>
    <n v="708"/>
    <s v="9+"/>
    <x v="0"/>
    <n v="40"/>
    <n v="5"/>
    <n v="2"/>
    <n v="1"/>
  </r>
  <r>
    <n v="4338"/>
    <n v="975985952"/>
    <s v="Return to Grisly Manor"/>
    <n v="176520192"/>
    <s v="USD"/>
    <n v="0.99"/>
    <n v="1"/>
    <x v="648"/>
    <n v="72"/>
    <n v="5"/>
    <n v="5"/>
    <s v="1.0.3"/>
    <s v="4+"/>
    <x v="0"/>
    <n v="40"/>
    <n v="5"/>
    <n v="12"/>
    <n v="1"/>
  </r>
  <r>
    <n v="4340"/>
    <n v="976063428"/>
    <s v="戊批喋No.1偌嗥摮撟貊"/>
    <n v="12980224"/>
    <s v="USD"/>
    <n v="0"/>
    <n v="0"/>
    <x v="831"/>
    <n v="1"/>
    <n v="3"/>
    <n v="3"/>
    <n v="1.1000000000000001"/>
    <s v="9+"/>
    <x v="13"/>
    <n v="38"/>
    <n v="0"/>
    <n v="2"/>
    <n v="1"/>
  </r>
  <r>
    <n v="4341"/>
    <n v="976063866"/>
    <s v="Weaphones Antiques: Firearms Simulator"/>
    <n v="39276544"/>
    <s v="USD"/>
    <n v="1.99"/>
    <n v="1"/>
    <x v="648"/>
    <n v="116"/>
    <n v="4.5"/>
    <n v="4.5"/>
    <s v="1.0.0"/>
    <s v="12+"/>
    <x v="0"/>
    <n v="43"/>
    <n v="5"/>
    <n v="16"/>
    <n v="1"/>
  </r>
  <r>
    <n v="4342"/>
    <n v="976071352"/>
    <s v="嫘Ｕ潦潘砍押嫘准"/>
    <n v="131524608"/>
    <s v="USD"/>
    <n v="0"/>
    <n v="0"/>
    <x v="698"/>
    <n v="0"/>
    <n v="4.5"/>
    <n v="0"/>
    <s v="3.9.0"/>
    <s v="12+"/>
    <x v="0"/>
    <n v="38"/>
    <n v="5"/>
    <n v="0"/>
    <n v="1"/>
  </r>
  <r>
    <n v="4343"/>
    <n v="976116090"/>
    <s v="Sky Force Reloaded"/>
    <n v="600387584"/>
    <s v="USD"/>
    <n v="0"/>
    <n v="0"/>
    <x v="2470"/>
    <n v="761"/>
    <n v="4.5"/>
    <n v="5"/>
    <n v="1.8"/>
    <s v="9+"/>
    <x v="0"/>
    <n v="37"/>
    <n v="5"/>
    <n v="13"/>
    <n v="1"/>
  </r>
  <r>
    <n v="4345"/>
    <n v="976150380"/>
    <s v="Draw a Stickman: EPIC 2"/>
    <n v="265324544"/>
    <s v="USD"/>
    <n v="1.99"/>
    <n v="1"/>
    <x v="2471"/>
    <n v="615"/>
    <n v="4.5"/>
    <n v="4.5"/>
    <s v="1.2.1"/>
    <s v="9+"/>
    <x v="0"/>
    <n v="38"/>
    <n v="5"/>
    <n v="1"/>
    <n v="1"/>
  </r>
  <r>
    <n v="4346"/>
    <n v="976173170"/>
    <s v="Basketball Stars"/>
    <n v="141687808"/>
    <s v="USD"/>
    <n v="0"/>
    <n v="0"/>
    <x v="2472"/>
    <n v="1508"/>
    <n v="4"/>
    <n v="4.5"/>
    <s v="1.8.0"/>
    <s v="4+"/>
    <x v="0"/>
    <n v="38"/>
    <n v="5"/>
    <n v="8"/>
    <n v="1"/>
  </r>
  <r>
    <n v="4348"/>
    <n v="976257847"/>
    <s v="Confusions de lettres"/>
    <n v="5000192"/>
    <s v="USD"/>
    <n v="2.99"/>
    <n v="1"/>
    <x v="197"/>
    <n v="0"/>
    <n v="0"/>
    <n v="0"/>
    <s v="1.0.4"/>
    <s v="4+"/>
    <x v="16"/>
    <n v="38"/>
    <n v="5"/>
    <n v="1"/>
    <n v="1"/>
  </r>
  <r>
    <n v="4349"/>
    <n v="976350178"/>
    <s v="Monkey Swingers"/>
    <n v="61336576"/>
    <s v="USD"/>
    <n v="0"/>
    <n v="0"/>
    <x v="842"/>
    <n v="20"/>
    <n v="4"/>
    <n v="4"/>
    <n v="1.2"/>
    <s v="4+"/>
    <x v="0"/>
    <n v="40"/>
    <n v="5"/>
    <n v="1"/>
    <n v="1"/>
  </r>
  <r>
    <n v="4350"/>
    <n v="976429128"/>
    <s v="CloudPets Gold"/>
    <n v="293900288"/>
    <s v="USD"/>
    <n v="4.99"/>
    <n v="1"/>
    <x v="2473"/>
    <n v="2"/>
    <n v="2.5"/>
    <n v="5"/>
    <n v="3.6"/>
    <s v="4+"/>
    <x v="13"/>
    <n v="40"/>
    <n v="5"/>
    <n v="3"/>
    <n v="1"/>
  </r>
  <r>
    <n v="4351"/>
    <n v="976510666"/>
    <s v="Giffage  The GIF Keyboard for GIFs"/>
    <n v="64018432"/>
    <s v="USD"/>
    <n v="0"/>
    <n v="0"/>
    <x v="274"/>
    <n v="30"/>
    <n v="3.5"/>
    <n v="4.5"/>
    <s v="4.0.2"/>
    <s v="17+"/>
    <x v="7"/>
    <n v="37"/>
    <n v="0"/>
    <n v="1"/>
    <n v="1"/>
  </r>
  <r>
    <n v="4353"/>
    <n v="976690555"/>
    <s v="Patterning : Drum Machine"/>
    <n v="134340608"/>
    <s v="USD"/>
    <n v="9.99"/>
    <n v="1"/>
    <x v="520"/>
    <n v="21"/>
    <n v="5"/>
    <n v="5"/>
    <s v="1.2.3"/>
    <s v="4+"/>
    <x v="6"/>
    <n v="24"/>
    <n v="5"/>
    <n v="8"/>
    <n v="1"/>
  </r>
  <r>
    <n v="4355"/>
    <n v="977028266"/>
    <s v=" Infinity Loop"/>
    <n v="53278720"/>
    <s v="USD"/>
    <n v="0"/>
    <n v="0"/>
    <x v="2474"/>
    <n v="70"/>
    <n v="4.5"/>
    <n v="4.5"/>
    <n v="4.5999999999999996"/>
    <s v="4+"/>
    <x v="0"/>
    <n v="37"/>
    <n v="3"/>
    <n v="11"/>
    <n v="1"/>
  </r>
  <r>
    <n v="4356"/>
    <n v="977041956"/>
    <s v="瘀梢桃蝡蝪∪思me:new嚗潦乓嚗"/>
    <n v="39937024"/>
    <s v="USD"/>
    <n v="0"/>
    <n v="0"/>
    <x v="197"/>
    <n v="0"/>
    <n v="0"/>
    <n v="0"/>
    <s v="1,2.4"/>
    <s v="4+"/>
    <x v="18"/>
    <n v="38"/>
    <n v="4"/>
    <n v="2"/>
    <n v="1"/>
  </r>
  <r>
    <n v="4357"/>
    <n v="977056011"/>
    <s v="Dragon Heroes: Shooter RPG"/>
    <n v="672897024"/>
    <s v="USD"/>
    <n v="0"/>
    <n v="0"/>
    <x v="2475"/>
    <n v="12"/>
    <n v="4.5"/>
    <n v="4.5"/>
    <s v="1.1.8"/>
    <s v="4+"/>
    <x v="0"/>
    <n v="40"/>
    <n v="5"/>
    <n v="5"/>
    <n v="1"/>
  </r>
  <r>
    <n v="4359"/>
    <n v="977091580"/>
    <s v="edjing Pro DJ Music Mixer: turntable to remix MP3"/>
    <n v="113533952"/>
    <s v="USD"/>
    <n v="8.99"/>
    <n v="1"/>
    <x v="2095"/>
    <n v="8"/>
    <n v="4"/>
    <n v="4.5"/>
    <s v="1.3.4"/>
    <s v="4+"/>
    <x v="6"/>
    <n v="37"/>
    <n v="5"/>
    <n v="13"/>
    <n v="1"/>
  </r>
  <r>
    <n v="4360"/>
    <n v="977159568"/>
    <s v="Superdrug"/>
    <n v="26830848"/>
    <s v="USD"/>
    <n v="0"/>
    <n v="0"/>
    <x v="197"/>
    <n v="0"/>
    <n v="0"/>
    <n v="0"/>
    <s v="1.1.7"/>
    <s v="4+"/>
    <x v="12"/>
    <n v="38"/>
    <n v="0"/>
    <n v="1"/>
    <n v="1"/>
  </r>
  <r>
    <n v="4361"/>
    <n v="977183254"/>
    <s v="Little Broken Robots"/>
    <n v="62683136"/>
    <s v="USD"/>
    <n v="0"/>
    <n v="0"/>
    <x v="2378"/>
    <n v="28"/>
    <n v="4.5"/>
    <n v="4.5"/>
    <n v="1.05"/>
    <s v="4+"/>
    <x v="0"/>
    <n v="37"/>
    <n v="5"/>
    <n v="1"/>
    <n v="1"/>
  </r>
  <r>
    <n v="4362"/>
    <n v="977242839"/>
    <s v="Green Riding Hood"/>
    <n v="316589056"/>
    <s v="USD"/>
    <n v="0"/>
    <n v="0"/>
    <x v="2476"/>
    <n v="2"/>
    <n v="4"/>
    <n v="5"/>
    <s v="1.2.1"/>
    <s v="4+"/>
    <x v="20"/>
    <n v="37"/>
    <n v="5"/>
    <n v="12"/>
    <n v="1"/>
  </r>
  <r>
    <n v="4363"/>
    <n v="977256145"/>
    <s v="Terra Monsters 3"/>
    <n v="395485184"/>
    <s v="USD"/>
    <n v="0"/>
    <n v="0"/>
    <x v="496"/>
    <n v="30"/>
    <n v="3.5"/>
    <n v="3"/>
    <n v="20.8"/>
    <s v="9+"/>
    <x v="0"/>
    <n v="37"/>
    <n v="5"/>
    <n v="1"/>
    <n v="1"/>
  </r>
  <r>
    <n v="4364"/>
    <n v="977262615"/>
    <s v="My Boost"/>
    <n v="32713728"/>
    <s v="USD"/>
    <n v="0"/>
    <n v="0"/>
    <x v="1093"/>
    <n v="26"/>
    <n v="2.5"/>
    <n v="3.5"/>
    <s v="6.1.1"/>
    <s v="4+"/>
    <x v="7"/>
    <n v="37"/>
    <n v="0"/>
    <n v="2"/>
    <n v="1"/>
  </r>
  <r>
    <n v="4365"/>
    <n v="977354430"/>
    <s v="Battlestar Galactica: Squadrons"/>
    <n v="351164416"/>
    <s v="USD"/>
    <n v="0"/>
    <n v="0"/>
    <x v="2477"/>
    <n v="74"/>
    <n v="4"/>
    <n v="4"/>
    <s v="1.3.9"/>
    <s v="12+"/>
    <x v="0"/>
    <n v="37"/>
    <n v="5"/>
    <n v="6"/>
    <n v="1"/>
  </r>
  <r>
    <n v="4368"/>
    <n v="977549081"/>
    <s v="啜圈◢撅2"/>
    <n v="2864631808"/>
    <s v="USD"/>
    <n v="12.99"/>
    <n v="1"/>
    <x v="197"/>
    <n v="0"/>
    <n v="0"/>
    <n v="0"/>
    <s v="1.0.1"/>
    <s v="12+"/>
    <x v="0"/>
    <n v="40"/>
    <n v="1"/>
    <n v="1"/>
    <n v="1"/>
  </r>
  <r>
    <n v="4372"/>
    <n v="977646169"/>
    <s v="Goat Simulator MMO Simulator"/>
    <n v="530618368"/>
    <s v="USD"/>
    <n v="4.99"/>
    <n v="1"/>
    <x v="2478"/>
    <n v="23"/>
    <n v="4.5"/>
    <n v="4.5"/>
    <s v="1.5.2"/>
    <s v="9+"/>
    <x v="0"/>
    <n v="38"/>
    <n v="5"/>
    <n v="1"/>
    <n v="1"/>
  </r>
  <r>
    <n v="4374"/>
    <n v="977865620"/>
    <s v="A Noble Circle"/>
    <n v="79404032"/>
    <s v="USD"/>
    <n v="0.99"/>
    <n v="1"/>
    <x v="2479"/>
    <n v="57"/>
    <n v="5"/>
    <n v="5"/>
    <n v="7.3"/>
    <s v="9+"/>
    <x v="0"/>
    <n v="37"/>
    <n v="3"/>
    <n v="1"/>
    <n v="1"/>
  </r>
  <r>
    <n v="4375"/>
    <n v="977909424"/>
    <s v="Red Ball UP! - Bounce Dash &amp; Dodge Spikes"/>
    <n v="18182144"/>
    <s v="USD"/>
    <n v="0"/>
    <n v="0"/>
    <x v="1296"/>
    <n v="25"/>
    <n v="3.5"/>
    <n v="3"/>
    <n v="1.8"/>
    <s v="4+"/>
    <x v="0"/>
    <n v="40"/>
    <n v="5"/>
    <n v="1"/>
    <n v="1"/>
  </r>
  <r>
    <n v="4376"/>
    <n v="977933863"/>
    <s v="冽憭箏-嗅韐剜蔭瘚像"/>
    <n v="29333504"/>
    <s v="USD"/>
    <n v="0"/>
    <n v="0"/>
    <x v="1728"/>
    <n v="0"/>
    <n v="4.5"/>
    <n v="0"/>
    <s v="3.8.7"/>
    <s v="17+"/>
    <x v="13"/>
    <n v="40"/>
    <n v="0"/>
    <n v="1"/>
    <n v="1"/>
  </r>
  <r>
    <n v="4377"/>
    <n v="977949232"/>
    <s v="DayGram - One line a day Diary (Note/Journal)"/>
    <n v="38819840"/>
    <s v="USD"/>
    <n v="0.99"/>
    <n v="1"/>
    <x v="1860"/>
    <n v="8"/>
    <n v="4.5"/>
    <n v="5"/>
    <s v="2.2.2"/>
    <s v="4+"/>
    <x v="17"/>
    <n v="37"/>
    <n v="0"/>
    <n v="5"/>
    <n v="1"/>
  </r>
  <r>
    <n v="4378"/>
    <n v="977958854"/>
    <s v="Harvest Land"/>
    <n v="139517952"/>
    <s v="USD"/>
    <n v="0"/>
    <n v="0"/>
    <x v="2480"/>
    <n v="36"/>
    <n v="4.5"/>
    <n v="4.5"/>
    <s v="1.4.9"/>
    <s v="9+"/>
    <x v="0"/>
    <n v="38"/>
    <n v="5"/>
    <n v="17"/>
    <n v="1"/>
  </r>
  <r>
    <n v="4379"/>
    <n v="977965019"/>
    <s v="踴芥敶 by 胯胯 ~敶研閮餃~"/>
    <n v="51174400"/>
    <s v="USD"/>
    <n v="0"/>
    <n v="0"/>
    <x v="197"/>
    <n v="0"/>
    <n v="0"/>
    <n v="0"/>
    <s v="1.4.0"/>
    <s v="4+"/>
    <x v="18"/>
    <n v="37"/>
    <n v="0"/>
    <n v="1"/>
    <n v="1"/>
  </r>
  <r>
    <n v="4380"/>
    <n v="978148241"/>
    <s v="Blitz Breaker"/>
    <n v="50969600"/>
    <s v="USD"/>
    <n v="2.99"/>
    <n v="1"/>
    <x v="967"/>
    <n v="4"/>
    <n v="4"/>
    <n v="5"/>
    <s v="1.0.1"/>
    <s v="4+"/>
    <x v="0"/>
    <n v="37"/>
    <n v="5"/>
    <n v="1"/>
    <n v="1"/>
  </r>
  <r>
    <n v="4381"/>
    <n v="978176131"/>
    <s v="Sofia the First: The Secret Library"/>
    <n v="610469888"/>
    <s v="USD"/>
    <n v="3.99"/>
    <n v="1"/>
    <x v="1116"/>
    <n v="11"/>
    <n v="3.5"/>
    <n v="4.5"/>
    <n v="1.3"/>
    <s v="4+"/>
    <x v="13"/>
    <n v="38"/>
    <n v="5"/>
    <n v="7"/>
    <n v="1"/>
  </r>
  <r>
    <n v="4382"/>
    <n v="978201325"/>
    <s v="Thumbly Keyboard"/>
    <n v="60309504"/>
    <s v="USD"/>
    <n v="1.99"/>
    <n v="1"/>
    <x v="555"/>
    <n v="0"/>
    <n v="3"/>
    <n v="0"/>
    <s v="1.2.3"/>
    <s v="4+"/>
    <x v="7"/>
    <n v="37"/>
    <n v="0"/>
    <n v="1"/>
    <n v="1"/>
  </r>
  <r>
    <n v="4384"/>
    <n v="978236345"/>
    <s v="WeicoPro 4"/>
    <n v="80967680"/>
    <s v="USD"/>
    <n v="0.99"/>
    <n v="1"/>
    <x v="2311"/>
    <n v="0"/>
    <n v="3"/>
    <n v="0"/>
    <s v="4.9.12"/>
    <s v="17+"/>
    <x v="9"/>
    <n v="38"/>
    <n v="0"/>
    <n v="5"/>
    <n v="1"/>
  </r>
  <r>
    <n v="4386"/>
    <n v="978238542"/>
    <s v="Never Gone"/>
    <n v="725459968"/>
    <s v="USD"/>
    <n v="0"/>
    <n v="0"/>
    <x v="1949"/>
    <n v="6"/>
    <n v="4"/>
    <n v="4"/>
    <s v="1.1.4"/>
    <s v="12+"/>
    <x v="0"/>
    <n v="37"/>
    <n v="5"/>
    <n v="6"/>
    <n v="1"/>
  </r>
  <r>
    <n v="4387"/>
    <n v="978352903"/>
    <s v="Sorcery! 3"/>
    <n v="332834816"/>
    <s v="USD"/>
    <n v="4.99"/>
    <n v="1"/>
    <x v="2319"/>
    <n v="18"/>
    <n v="4.5"/>
    <n v="4.5"/>
    <s v="1.1.1"/>
    <s v="12+"/>
    <x v="0"/>
    <n v="38"/>
    <n v="5"/>
    <n v="1"/>
    <n v="1"/>
  </r>
  <r>
    <n v="4388"/>
    <n v="978524071"/>
    <s v="Grim Fandango Remastered"/>
    <n v="3521220608"/>
    <s v="USD"/>
    <n v="4.99"/>
    <n v="1"/>
    <x v="1396"/>
    <n v="4"/>
    <n v="4"/>
    <n v="4"/>
    <s v="1.0.2"/>
    <s v="12+"/>
    <x v="0"/>
    <n v="25"/>
    <n v="5"/>
    <n v="6"/>
    <n v="1"/>
  </r>
  <r>
    <n v="4389"/>
    <n v="978563657"/>
    <s v="Composer's Sketchpad"/>
    <n v="175493120"/>
    <s v="USD"/>
    <n v="3.99"/>
    <n v="1"/>
    <x v="872"/>
    <n v="1"/>
    <n v="3.5"/>
    <n v="4"/>
    <s v="1.2.1"/>
    <s v="4+"/>
    <x v="6"/>
    <n v="24"/>
    <n v="5"/>
    <n v="1"/>
    <n v="1"/>
  </r>
  <r>
    <n v="4390"/>
    <n v="978603244"/>
    <s v="憟寧冗-芣憟喟冗綽"/>
    <n v="87477248"/>
    <s v="USD"/>
    <n v="0"/>
    <n v="0"/>
    <x v="748"/>
    <n v="1"/>
    <n v="4"/>
    <n v="5"/>
    <n v="5.3"/>
    <s v="17+"/>
    <x v="17"/>
    <n v="38"/>
    <n v="0"/>
    <n v="2"/>
    <n v="1"/>
  </r>
  <r>
    <n v="4391"/>
    <n v="978697315"/>
    <s v="Scanner For Me - PDF Scan with OCR for Documents"/>
    <n v="172691456"/>
    <s v="USD"/>
    <n v="4.99"/>
    <n v="1"/>
    <x v="2409"/>
    <n v="377"/>
    <n v="4.5"/>
    <n v="4.5"/>
    <n v="1.5"/>
    <s v="4+"/>
    <x v="11"/>
    <n v="37"/>
    <n v="5"/>
    <n v="14"/>
    <n v="1"/>
  </r>
  <r>
    <n v="4393"/>
    <n v="978759625"/>
    <s v="Sniper Fury: Fun Mobile Shooter Game"/>
    <n v="1042634752"/>
    <s v="USD"/>
    <n v="0"/>
    <n v="0"/>
    <x v="2481"/>
    <n v="263"/>
    <n v="4.5"/>
    <n v="4.5"/>
    <s v="2.2.0"/>
    <s v="17+"/>
    <x v="0"/>
    <n v="37"/>
    <n v="5"/>
    <n v="15"/>
    <n v="1"/>
  </r>
  <r>
    <n v="4394"/>
    <n v="978866413"/>
    <s v="Cooking Dash"/>
    <n v="154318848"/>
    <s v="USD"/>
    <n v="0"/>
    <n v="0"/>
    <x v="2482"/>
    <n v="513"/>
    <n v="4"/>
    <n v="4"/>
    <s v="1.30.10"/>
    <s v="4+"/>
    <x v="0"/>
    <n v="37"/>
    <n v="5"/>
    <n v="11"/>
    <n v="1"/>
  </r>
  <r>
    <n v="4395"/>
    <n v="978882773"/>
    <s v="Family Organizer - Calendar Planner"/>
    <n v="72469504"/>
    <s v="USD"/>
    <n v="0"/>
    <n v="0"/>
    <x v="2483"/>
    <n v="227"/>
    <n v="4.5"/>
    <n v="4.5"/>
    <s v="1.2.0"/>
    <s v="4+"/>
    <x v="1"/>
    <n v="37"/>
    <n v="0"/>
    <n v="1"/>
    <n v="1"/>
  </r>
  <r>
    <n v="4398"/>
    <n v="978985106"/>
    <s v="InkeBroadcast an amazing life"/>
    <n v="137212928"/>
    <s v="USD"/>
    <n v="0"/>
    <n v="0"/>
    <x v="1910"/>
    <n v="0"/>
    <n v="4"/>
    <n v="0"/>
    <s v="4.0.55"/>
    <s v="17+"/>
    <x v="9"/>
    <n v="37"/>
    <n v="0"/>
    <n v="2"/>
    <n v="1"/>
  </r>
  <r>
    <n v="4399"/>
    <n v="979092836"/>
    <s v="World Conqueror 3"/>
    <n v="69404672"/>
    <s v="USD"/>
    <n v="0.99"/>
    <n v="1"/>
    <x v="2484"/>
    <n v="170"/>
    <n v="4.5"/>
    <n v="4.5"/>
    <s v="1.3.0"/>
    <s v="9+"/>
    <x v="0"/>
    <n v="38"/>
    <n v="5"/>
    <n v="5"/>
    <n v="1"/>
  </r>
  <r>
    <n v="4400"/>
    <n v="979100082"/>
    <s v="Pop the Lock"/>
    <n v="39330816"/>
    <s v="USD"/>
    <n v="0"/>
    <n v="0"/>
    <x v="2485"/>
    <n v="1656"/>
    <n v="4.5"/>
    <n v="4"/>
    <s v="2.0.1"/>
    <s v="4+"/>
    <x v="0"/>
    <n v="40"/>
    <n v="4"/>
    <n v="1"/>
    <n v="1"/>
  </r>
  <r>
    <n v="4403"/>
    <n v="979144378"/>
    <s v="銝剖揣-賢振揣"/>
    <n v="56249344"/>
    <s v="USD"/>
    <n v="0"/>
    <n v="0"/>
    <x v="561"/>
    <n v="0"/>
    <n v="4.5"/>
    <n v="0"/>
    <s v="2.6.5"/>
    <s v="17+"/>
    <x v="7"/>
    <n v="37"/>
    <n v="0"/>
    <n v="1"/>
    <n v="1"/>
  </r>
  <r>
    <n v="4404"/>
    <n v="979151411"/>
    <s v="Nonstop Knight"/>
    <n v="161026048"/>
    <s v="USD"/>
    <n v="0"/>
    <n v="0"/>
    <x v="2486"/>
    <n v="139"/>
    <n v="4.5"/>
    <n v="4.5"/>
    <s v="1.9.6"/>
    <s v="9+"/>
    <x v="0"/>
    <n v="37"/>
    <n v="5"/>
    <n v="15"/>
    <n v="1"/>
  </r>
  <r>
    <n v="4405"/>
    <n v="979401801"/>
    <s v="Browser and File Manager for Documents"/>
    <n v="42198016"/>
    <s v="USD"/>
    <n v="0"/>
    <n v="0"/>
    <x v="2487"/>
    <n v="27213"/>
    <n v="5"/>
    <n v="5"/>
    <s v="2.0.1"/>
    <s v="17+"/>
    <x v="7"/>
    <n v="37"/>
    <n v="4"/>
    <n v="5"/>
    <n v="1"/>
  </r>
  <r>
    <n v="4407"/>
    <n v="979469730"/>
    <s v="GROW嚗JOURNEY TO THE LIGHT"/>
    <n v="70346752"/>
    <s v="USD"/>
    <n v="0.99"/>
    <n v="1"/>
    <x v="197"/>
    <n v="0"/>
    <n v="0"/>
    <n v="0"/>
    <s v="1.0.4"/>
    <s v="4+"/>
    <x v="0"/>
    <n v="40"/>
    <n v="5"/>
    <n v="3"/>
    <n v="1"/>
  </r>
  <r>
    <n v="4408"/>
    <n v="979533450"/>
    <s v="GENIUS Movie Idioms1000"/>
    <n v="117142528"/>
    <s v="USD"/>
    <n v="9.99"/>
    <n v="1"/>
    <x v="197"/>
    <n v="0"/>
    <n v="0"/>
    <n v="0"/>
    <s v="2.1.0"/>
    <s v="4+"/>
    <x v="16"/>
    <n v="37"/>
    <n v="5"/>
    <n v="1"/>
    <n v="1"/>
  </r>
  <r>
    <n v="4409"/>
    <n v="979540312"/>
    <s v="Northern Lights Photo Taker"/>
    <n v="9326592"/>
    <s v="USD"/>
    <n v="0.99"/>
    <n v="1"/>
    <x v="664"/>
    <n v="29"/>
    <n v="4"/>
    <n v="4"/>
    <n v="1"/>
    <s v="4+"/>
    <x v="14"/>
    <n v="37"/>
    <n v="2"/>
    <n v="1"/>
    <n v="1"/>
  </r>
  <r>
    <n v="4410"/>
    <n v="979598664"/>
    <s v="Kill Shot Bravo"/>
    <n v="104240128"/>
    <s v="USD"/>
    <n v="0"/>
    <n v="0"/>
    <x v="2488"/>
    <n v="148"/>
    <n v="4.5"/>
    <n v="4.5"/>
    <n v="2.1"/>
    <s v="17+"/>
    <x v="0"/>
    <n v="37"/>
    <n v="5"/>
    <n v="46"/>
    <n v="1"/>
  </r>
  <r>
    <n v="4411"/>
    <n v="979599928"/>
    <s v="R.B.I. Baseball 15"/>
    <n v="2318708736"/>
    <s v="USD"/>
    <n v="4.99"/>
    <n v="1"/>
    <x v="2489"/>
    <n v="346"/>
    <n v="3.5"/>
    <n v="4"/>
    <n v="1.08"/>
    <s v="4+"/>
    <x v="0"/>
    <n v="38"/>
    <n v="5"/>
    <n v="1"/>
    <n v="1"/>
  </r>
  <r>
    <n v="4412"/>
    <n v="979713827"/>
    <s v="DragonVale World"/>
    <n v="117929984"/>
    <s v="USD"/>
    <n v="0"/>
    <n v="0"/>
    <x v="2490"/>
    <n v="46"/>
    <n v="4.5"/>
    <n v="4.5"/>
    <s v="1.11.0"/>
    <s v="4+"/>
    <x v="0"/>
    <n v="25"/>
    <n v="5"/>
    <n v="11"/>
    <n v="1"/>
  </r>
  <r>
    <n v="4413"/>
    <n v="979759584"/>
    <s v="Words Crush: Hidden Words!"/>
    <n v="117254144"/>
    <s v="USD"/>
    <n v="0"/>
    <n v="0"/>
    <x v="2491"/>
    <n v="102"/>
    <n v="4.5"/>
    <n v="4.5"/>
    <s v="2.2.2"/>
    <s v="4+"/>
    <x v="0"/>
    <n v="38"/>
    <n v="5"/>
    <n v="1"/>
    <n v="1"/>
  </r>
  <r>
    <n v="4414"/>
    <n v="979967712"/>
    <s v="Stupid Zombies 3"/>
    <n v="154107904"/>
    <s v="USD"/>
    <n v="0"/>
    <n v="0"/>
    <x v="2492"/>
    <n v="933"/>
    <n v="5"/>
    <n v="5"/>
    <n v="2.7"/>
    <s v="12+"/>
    <x v="0"/>
    <n v="38"/>
    <n v="4"/>
    <n v="1"/>
    <n v="1"/>
  </r>
  <r>
    <n v="4415"/>
    <n v="980132410"/>
    <s v="To-Fu Fury"/>
    <n v="651927552"/>
    <s v="USD"/>
    <n v="0.99"/>
    <n v="1"/>
    <x v="2493"/>
    <n v="1331"/>
    <n v="4.5"/>
    <n v="4.5"/>
    <n v="1"/>
    <s v="9+"/>
    <x v="0"/>
    <n v="37"/>
    <n v="5"/>
    <n v="8"/>
    <n v="1"/>
  </r>
  <r>
    <n v="4416"/>
    <n v="980134624"/>
    <s v="!goo"/>
    <n v="44208128"/>
    <s v="USD"/>
    <n v="0"/>
    <n v="0"/>
    <x v="197"/>
    <n v="0"/>
    <n v="0"/>
    <n v="0"/>
    <s v="2.2.3"/>
    <s v="12+"/>
    <x v="4"/>
    <n v="37"/>
    <n v="0"/>
    <n v="1"/>
    <n v="1"/>
  </r>
  <r>
    <n v="4417"/>
    <n v="980241548"/>
    <s v="Buddy Toss"/>
    <n v="129190912"/>
    <s v="USD"/>
    <n v="0"/>
    <n v="0"/>
    <x v="2494"/>
    <n v="1"/>
    <n v="4"/>
    <n v="1"/>
    <n v="1.17"/>
    <s v="9+"/>
    <x v="0"/>
    <n v="38"/>
    <n v="5"/>
    <n v="1"/>
    <n v="1"/>
  </r>
  <r>
    <n v="4419"/>
    <n v="980274086"/>
    <s v="Lost Within"/>
    <n v="1196982272"/>
    <s v="USD"/>
    <n v="3.99"/>
    <n v="1"/>
    <x v="2495"/>
    <n v="510"/>
    <n v="4.5"/>
    <n v="4.5"/>
    <n v="1"/>
    <s v="12+"/>
    <x v="0"/>
    <n v="37"/>
    <n v="4"/>
    <n v="9"/>
    <n v="1"/>
  </r>
  <r>
    <n v="4420"/>
    <n v="980286865"/>
    <s v="Til Morning's Light"/>
    <n v="1431842816"/>
    <s v="USD"/>
    <n v="3.99"/>
    <n v="1"/>
    <x v="2496"/>
    <n v="398"/>
    <n v="4.5"/>
    <n v="4.5"/>
    <s v="1.0.2"/>
    <s v="9+"/>
    <x v="0"/>
    <n v="37"/>
    <n v="5"/>
    <n v="8"/>
    <n v="1"/>
  </r>
  <r>
    <n v="4421"/>
    <n v="980307863"/>
    <s v="Tales From Deep Space"/>
    <n v="896630784"/>
    <s v="USD"/>
    <n v="3.99"/>
    <n v="1"/>
    <x v="2332"/>
    <n v="110"/>
    <n v="4"/>
    <n v="4"/>
    <n v="1"/>
    <s v="9+"/>
    <x v="0"/>
    <n v="25"/>
    <n v="4"/>
    <n v="8"/>
    <n v="1"/>
  </r>
  <r>
    <n v="4422"/>
    <n v="980368562"/>
    <s v="Fit Men Cook - Healthy Recipes"/>
    <n v="159452160"/>
    <s v="USD"/>
    <n v="3.99"/>
    <n v="1"/>
    <x v="2497"/>
    <n v="10"/>
    <n v="5"/>
    <n v="4.5"/>
    <n v="4.2"/>
    <s v="4+"/>
    <x v="18"/>
    <n v="37"/>
    <n v="5"/>
    <n v="2"/>
    <n v="1"/>
  </r>
  <r>
    <n v="4423"/>
    <n v="980384565"/>
    <s v="Wrassling"/>
    <n v="53612544"/>
    <s v="USD"/>
    <n v="0"/>
    <n v="0"/>
    <x v="2498"/>
    <n v="108"/>
    <n v="4.5"/>
    <n v="4.5"/>
    <n v="2.2000000000000002"/>
    <s v="4+"/>
    <x v="0"/>
    <n v="37"/>
    <n v="1"/>
    <n v="1"/>
    <n v="1"/>
  </r>
  <r>
    <n v="4424"/>
    <n v="980540474"/>
    <s v="OPERATION DRACULA"/>
    <n v="302269440"/>
    <s v="USD"/>
    <n v="2.99"/>
    <n v="1"/>
    <x v="68"/>
    <n v="15"/>
    <n v="4"/>
    <n v="4"/>
    <s v="1.0.3"/>
    <s v="12+"/>
    <x v="0"/>
    <n v="38"/>
    <n v="5"/>
    <n v="1"/>
    <n v="1"/>
  </r>
  <r>
    <n v="4426"/>
    <n v="980594437"/>
    <s v="TLMJ, Tout Le Monde Joue"/>
    <n v="22126592"/>
    <s v="USD"/>
    <n v="0"/>
    <n v="0"/>
    <x v="197"/>
    <n v="0"/>
    <n v="0"/>
    <n v="0"/>
    <s v="2.1.12"/>
    <s v="4+"/>
    <x v="0"/>
    <n v="37"/>
    <n v="4"/>
    <n v="2"/>
    <n v="1"/>
  </r>
  <r>
    <n v="4428"/>
    <n v="980864870"/>
    <s v="喋詻扎翰脫3DRPG"/>
    <n v="176689152"/>
    <s v="USD"/>
    <n v="0"/>
    <n v="0"/>
    <x v="295"/>
    <n v="0"/>
    <n v="4.5"/>
    <n v="0"/>
    <s v="2.0.1"/>
    <s v="12+"/>
    <x v="0"/>
    <n v="40"/>
    <n v="5"/>
    <n v="1"/>
    <n v="1"/>
  </r>
  <r>
    <n v="4429"/>
    <n v="981031050"/>
    <s v="貊折隡"/>
    <n v="75983872"/>
    <s v="USD"/>
    <n v="0.99"/>
    <n v="1"/>
    <x v="831"/>
    <n v="1"/>
    <n v="5"/>
    <n v="5"/>
    <n v="1.4"/>
    <s v="9+"/>
    <x v="0"/>
    <n v="38"/>
    <n v="3"/>
    <n v="1"/>
    <n v="1"/>
  </r>
  <r>
    <n v="4430"/>
    <n v="981035758"/>
    <s v="Neon Chrome"/>
    <n v="206268416"/>
    <s v="USD"/>
    <n v="9.99"/>
    <n v="1"/>
    <x v="1833"/>
    <n v="121"/>
    <n v="5"/>
    <n v="5"/>
    <s v="1.0.11"/>
    <s v="12+"/>
    <x v="0"/>
    <n v="37"/>
    <n v="5"/>
    <n v="1"/>
    <n v="1"/>
  </r>
  <r>
    <n v="4431"/>
    <n v="981093617"/>
    <s v="WorkMeOut - Jaber Al-Rasheed"/>
    <n v="74928128"/>
    <s v="USD"/>
    <n v="2.99"/>
    <n v="1"/>
    <x v="148"/>
    <n v="13"/>
    <n v="4.5"/>
    <n v="2"/>
    <n v="3.1"/>
    <s v="17+"/>
    <x v="12"/>
    <n v="38"/>
    <n v="5"/>
    <n v="2"/>
    <n v="1"/>
  </r>
  <r>
    <n v="4432"/>
    <n v="981305941"/>
    <s v="LEGO簧 Batman: Beyond Gotham"/>
    <n v="1264988160"/>
    <s v="USD"/>
    <n v="4.99"/>
    <n v="1"/>
    <x v="2111"/>
    <n v="308"/>
    <n v="4"/>
    <n v="4"/>
    <s v="1.4.6"/>
    <s v="9+"/>
    <x v="0"/>
    <n v="37"/>
    <n v="5"/>
    <n v="1"/>
    <n v="1"/>
  </r>
  <r>
    <n v="4433"/>
    <n v="981413101"/>
    <s v="冽游拇-游拇3d晶韏膠撠虜"/>
    <n v="244779008"/>
    <s v="USD"/>
    <n v="0"/>
    <n v="0"/>
    <x v="197"/>
    <n v="0"/>
    <n v="0"/>
    <n v="0"/>
    <s v="2.2.13"/>
    <s v="12+"/>
    <x v="0"/>
    <n v="37"/>
    <n v="5"/>
    <n v="1"/>
    <n v="1"/>
  </r>
  <r>
    <n v="4435"/>
    <n v="981437721"/>
    <s v="BabyMaker: Funny Baby Face out of Parents' Pictures - Make a Photo Collage!"/>
    <n v="65159168"/>
    <s v="USD"/>
    <n v="0.99"/>
    <n v="1"/>
    <x v="422"/>
    <n v="24"/>
    <n v="1.5"/>
    <n v="1.5"/>
    <n v="1"/>
    <s v="4+"/>
    <x v="14"/>
    <n v="38"/>
    <n v="5"/>
    <n v="1"/>
    <n v="1"/>
  </r>
  <r>
    <n v="4437"/>
    <n v="981535263"/>
    <s v="Worms 4"/>
    <n v="268636160"/>
    <s v="USD"/>
    <n v="4.99"/>
    <n v="1"/>
    <x v="2403"/>
    <n v="178"/>
    <n v="3.5"/>
    <n v="4"/>
    <n v="1.07"/>
    <s v="9+"/>
    <x v="0"/>
    <n v="37"/>
    <n v="5"/>
    <n v="8"/>
    <n v="1"/>
  </r>
  <r>
    <n v="4438"/>
    <n v="981633844"/>
    <s v="Block Craft 3D: Building Simulator Game For Free"/>
    <n v="93063168"/>
    <s v="USD"/>
    <n v="0"/>
    <n v="0"/>
    <x v="2499"/>
    <n v="11001"/>
    <n v="4.5"/>
    <n v="5"/>
    <s v="2.3.2"/>
    <s v="4+"/>
    <x v="0"/>
    <n v="37"/>
    <n v="5"/>
    <n v="9"/>
    <n v="1"/>
  </r>
  <r>
    <n v="4441"/>
    <n v="981796690"/>
    <s v="Dan The Man (Retro Action Platformer)"/>
    <n v="99317760"/>
    <s v="USD"/>
    <n v="0"/>
    <n v="0"/>
    <x v="2500"/>
    <n v="228"/>
    <n v="5"/>
    <n v="5"/>
    <s v="1.1.4"/>
    <s v="12+"/>
    <x v="0"/>
    <n v="38"/>
    <n v="5"/>
    <n v="10"/>
    <n v="1"/>
  </r>
  <r>
    <n v="4443"/>
    <n v="981819100"/>
    <s v="Robbery Bob 2: Double Trouble"/>
    <n v="1006264320"/>
    <s v="USD"/>
    <n v="0"/>
    <n v="0"/>
    <x v="2501"/>
    <n v="260"/>
    <n v="4.5"/>
    <n v="4.5"/>
    <s v="1.4.0"/>
    <s v="9+"/>
    <x v="0"/>
    <n v="37"/>
    <n v="5"/>
    <n v="5"/>
    <n v="1"/>
  </r>
  <r>
    <n v="4444"/>
    <n v="981888264"/>
    <s v="NextGen Car Game Racing"/>
    <n v="105136128"/>
    <s v="USD"/>
    <n v="0.99"/>
    <n v="1"/>
    <x v="654"/>
    <n v="100"/>
    <n v="3.5"/>
    <n v="3.5"/>
    <n v="1"/>
    <s v="4+"/>
    <x v="0"/>
    <n v="43"/>
    <n v="4"/>
    <n v="1"/>
    <n v="1"/>
  </r>
  <r>
    <n v="4445"/>
    <n v="981903698"/>
    <s v="Battle Copters"/>
    <n v="267590656"/>
    <s v="USD"/>
    <n v="0"/>
    <n v="0"/>
    <x v="2502"/>
    <n v="101"/>
    <n v="4.5"/>
    <n v="4.5"/>
    <s v="1.6.0"/>
    <s v="12+"/>
    <x v="0"/>
    <n v="37"/>
    <n v="5"/>
    <n v="12"/>
    <n v="1"/>
  </r>
  <r>
    <n v="4447"/>
    <n v="982102809"/>
    <s v="GreenVPN - Free &amp; fast VPN with unlimited traffic"/>
    <n v="16384000"/>
    <s v="USD"/>
    <n v="0"/>
    <n v="0"/>
    <x v="2503"/>
    <n v="54"/>
    <n v="4.5"/>
    <n v="4.5"/>
    <s v="5.3.1"/>
    <s v="4+"/>
    <x v="11"/>
    <n v="40"/>
    <n v="5"/>
    <n v="2"/>
    <n v="1"/>
  </r>
  <r>
    <n v="4448"/>
    <n v="982175678"/>
    <s v="This War of Mine"/>
    <n v="427715584"/>
    <s v="USD"/>
    <n v="14.99"/>
    <n v="1"/>
    <x v="2504"/>
    <n v="455"/>
    <n v="4.5"/>
    <n v="4.5"/>
    <s v="1.4.0"/>
    <s v="17+"/>
    <x v="0"/>
    <n v="37"/>
    <n v="5"/>
    <n v="12"/>
    <n v="1"/>
  </r>
  <r>
    <n v="4449"/>
    <n v="982218746"/>
    <s v="Splish Splash Pong"/>
    <n v="67235840"/>
    <s v="USD"/>
    <n v="0"/>
    <n v="0"/>
    <x v="2505"/>
    <n v="5"/>
    <n v="4"/>
    <n v="3.5"/>
    <s v="1.0.4"/>
    <s v="4+"/>
    <x v="0"/>
    <n v="38"/>
    <n v="5"/>
    <n v="1"/>
    <n v="1"/>
  </r>
  <r>
    <n v="4451"/>
    <n v="982235342"/>
    <s v="Take Off - The Flight Simulator"/>
    <n v="1406915584"/>
    <s v="USD"/>
    <n v="0.99"/>
    <n v="1"/>
    <x v="1873"/>
    <n v="19"/>
    <n v="4"/>
    <n v="4.5"/>
    <s v="1.0.6"/>
    <s v="4+"/>
    <x v="0"/>
    <n v="35"/>
    <n v="5"/>
    <n v="17"/>
    <n v="1"/>
  </r>
  <r>
    <n v="4452"/>
    <n v="982255287"/>
    <s v="Level: A Simple Puzzle Game"/>
    <n v="30552064"/>
    <s v="USD"/>
    <n v="0.99"/>
    <n v="1"/>
    <x v="842"/>
    <n v="1"/>
    <n v="4"/>
    <n v="5"/>
    <s v="1.4.5"/>
    <s v="4+"/>
    <x v="0"/>
    <n v="40"/>
    <n v="5"/>
    <n v="16"/>
    <n v="1"/>
  </r>
  <r>
    <n v="4453"/>
    <n v="982354972"/>
    <s v="Lifeline..."/>
    <n v="29690880"/>
    <s v="USD"/>
    <n v="1.99"/>
    <n v="1"/>
    <x v="2506"/>
    <n v="1187"/>
    <n v="4.5"/>
    <n v="4.5"/>
    <s v="1.10.1"/>
    <s v="9+"/>
    <x v="0"/>
    <n v="37"/>
    <n v="5"/>
    <n v="6"/>
    <n v="1"/>
  </r>
  <r>
    <n v="4454"/>
    <n v="982416928"/>
    <s v="PP粹-韏韐Ｗ像"/>
    <n v="29438976"/>
    <s v="USD"/>
    <n v="0"/>
    <n v="0"/>
    <x v="197"/>
    <n v="0"/>
    <n v="0"/>
    <n v="0"/>
    <s v="3.7.0"/>
    <s v="4+"/>
    <x v="5"/>
    <n v="38"/>
    <n v="0"/>
    <n v="2"/>
    <n v="1"/>
  </r>
  <r>
    <n v="4456"/>
    <n v="982437433"/>
    <s v="霂箄笑恥悟韐Ｗ"/>
    <n v="28008448"/>
    <s v="USD"/>
    <n v="0"/>
    <n v="0"/>
    <x v="197"/>
    <n v="0"/>
    <n v="0"/>
    <n v="0"/>
    <s v="5.2.3"/>
    <s v="17+"/>
    <x v="5"/>
    <n v="38"/>
    <n v="0"/>
    <n v="1"/>
    <n v="1"/>
  </r>
  <r>
    <n v="4458"/>
    <n v="982457990"/>
    <s v="瘙 - 瘚摮之"/>
    <n v="87796736"/>
    <s v="USD"/>
    <n v="0.99"/>
    <n v="1"/>
    <x v="831"/>
    <n v="1"/>
    <n v="5"/>
    <n v="5"/>
    <s v="2.4.1"/>
    <s v="12+"/>
    <x v="0"/>
    <n v="37"/>
    <n v="5"/>
    <n v="3"/>
    <n v="1"/>
  </r>
  <r>
    <n v="4459"/>
    <n v="982528455"/>
    <s v="Hot Trigger"/>
    <n v="242970624"/>
    <s v="USD"/>
    <n v="0.99"/>
    <n v="1"/>
    <x v="179"/>
    <n v="115"/>
    <n v="4.5"/>
    <n v="4.5"/>
    <n v="1"/>
    <s v="17+"/>
    <x v="0"/>
    <n v="37"/>
    <n v="5"/>
    <n v="1"/>
    <n v="1"/>
  </r>
  <r>
    <n v="4460"/>
    <n v="982763237"/>
    <s v="Hyperburner"/>
    <n v="95036416"/>
    <s v="USD"/>
    <n v="2.99"/>
    <n v="1"/>
    <x v="2507"/>
    <n v="545"/>
    <n v="4.5"/>
    <n v="4.5"/>
    <n v="1"/>
    <s v="9+"/>
    <x v="0"/>
    <n v="37"/>
    <n v="5"/>
    <n v="1"/>
    <n v="1"/>
  </r>
  <r>
    <n v="4461"/>
    <n v="982805507"/>
    <s v="har▌o▋y 3"/>
    <n v="172551168"/>
    <s v="USD"/>
    <n v="2.99"/>
    <n v="1"/>
    <x v="629"/>
    <n v="12"/>
    <n v="4.5"/>
    <n v="4"/>
    <s v="2.3.1"/>
    <s v="4+"/>
    <x v="0"/>
    <n v="37"/>
    <n v="5"/>
    <n v="10"/>
    <n v="1"/>
  </r>
  <r>
    <n v="4462"/>
    <n v="982819497"/>
    <s v="Sword Of Xolan"/>
    <n v="116097024"/>
    <s v="USD"/>
    <n v="0.99"/>
    <n v="1"/>
    <x v="222"/>
    <n v="381"/>
    <n v="4.5"/>
    <n v="4.5"/>
    <s v="1.0.4"/>
    <s v="12+"/>
    <x v="0"/>
    <n v="40"/>
    <n v="5"/>
    <n v="1"/>
    <n v="1"/>
  </r>
  <r>
    <n v="4464"/>
    <n v="982887800"/>
    <s v="NAVIRO(准) - 怒/胯/敺酋蝙擃扯Ｕ"/>
    <n v="55756800"/>
    <s v="USD"/>
    <n v="0"/>
    <n v="0"/>
    <x v="197"/>
    <n v="0"/>
    <n v="0"/>
    <n v="0"/>
    <s v="2.2.9"/>
    <s v="4+"/>
    <x v="15"/>
    <n v="37"/>
    <n v="5"/>
    <n v="1"/>
    <n v="1"/>
  </r>
  <r>
    <n v="4465"/>
    <n v="982923857"/>
    <s v="GodFinger 2"/>
    <n v="117507072"/>
    <s v="USD"/>
    <n v="0"/>
    <n v="0"/>
    <x v="1755"/>
    <n v="235"/>
    <n v="3.5"/>
    <n v="3.5"/>
    <s v="1.3.4"/>
    <s v="9+"/>
    <x v="0"/>
    <n v="37"/>
    <n v="5"/>
    <n v="8"/>
    <n v="1"/>
  </r>
  <r>
    <n v="4466"/>
    <n v="982936366"/>
    <s v="Uptown &amp; Co. - Vintage Filters &amp; insignias."/>
    <n v="50565120"/>
    <s v="USD"/>
    <n v="1.99"/>
    <n v="1"/>
    <x v="179"/>
    <n v="79"/>
    <n v="4"/>
    <n v="4.5"/>
    <s v="2.0.2"/>
    <s v="4+"/>
    <x v="14"/>
    <n v="38"/>
    <n v="5"/>
    <n v="1"/>
    <n v="1"/>
  </r>
  <r>
    <n v="4467"/>
    <n v="983099308"/>
    <s v="Cell Surgeon - A Unique 3D Match 4 Strategy Game!"/>
    <n v="252099584"/>
    <s v="USD"/>
    <n v="0.99"/>
    <n v="1"/>
    <x v="823"/>
    <n v="11"/>
    <n v="4.5"/>
    <n v="4.5"/>
    <n v="1.1000000000000001"/>
    <s v="12+"/>
    <x v="0"/>
    <n v="40"/>
    <n v="5"/>
    <n v="1"/>
    <n v="1"/>
  </r>
  <r>
    <n v="4468"/>
    <n v="983143183"/>
    <s v="Neo Monsters"/>
    <n v="229527552"/>
    <s v="USD"/>
    <n v="0.99"/>
    <n v="1"/>
    <x v="2508"/>
    <n v="22"/>
    <n v="4.5"/>
    <n v="4.5"/>
    <s v="1.4.8"/>
    <s v="9+"/>
    <x v="0"/>
    <n v="38"/>
    <n v="5"/>
    <n v="6"/>
    <n v="1"/>
  </r>
  <r>
    <n v="4469"/>
    <n v="983149271"/>
    <s v="Muhammad Ali: Puzzle King"/>
    <n v="153622528"/>
    <s v="USD"/>
    <n v="0"/>
    <n v="0"/>
    <x v="2509"/>
    <n v="2"/>
    <n v="5"/>
    <n v="3.5"/>
    <s v="1.1.7"/>
    <s v="4+"/>
    <x v="0"/>
    <n v="37"/>
    <n v="5"/>
    <n v="11"/>
    <n v="1"/>
  </r>
  <r>
    <n v="4470"/>
    <n v="983151079"/>
    <s v="晰摰-湔犖湧"/>
    <n v="74248192"/>
    <s v="USD"/>
    <n v="0"/>
    <n v="0"/>
    <x v="456"/>
    <n v="0"/>
    <n v="3.5"/>
    <n v="0"/>
    <s v="2.8.7"/>
    <s v="4+"/>
    <x v="5"/>
    <n v="38"/>
    <n v="0"/>
    <n v="2"/>
    <n v="1"/>
  </r>
  <r>
    <n v="4471"/>
    <n v="983202217"/>
    <s v="銋雿頞洹F1擃湔"/>
    <n v="121336832"/>
    <s v="USD"/>
    <n v="0"/>
    <n v="0"/>
    <x v="422"/>
    <n v="0"/>
    <n v="3.5"/>
    <n v="0"/>
    <s v="V3.7.0"/>
    <s v="17+"/>
    <x v="10"/>
    <n v="38"/>
    <n v="0"/>
    <n v="4"/>
    <n v="1"/>
  </r>
  <r>
    <n v="4472"/>
    <n v="983488323"/>
    <s v="Iron Commander"/>
    <n v="160277504"/>
    <s v="USD"/>
    <n v="0"/>
    <n v="0"/>
    <x v="350"/>
    <n v="13"/>
    <n v="3.5"/>
    <n v="3.5"/>
    <s v="1.13.0"/>
    <s v="12+"/>
    <x v="0"/>
    <n v="38"/>
    <n v="5"/>
    <n v="5"/>
    <n v="1"/>
  </r>
  <r>
    <n v="4473"/>
    <n v="983489496"/>
    <s v="5E Spell Book"/>
    <n v="6500352"/>
    <s v="USD"/>
    <n v="0"/>
    <n v="0"/>
    <x v="1060"/>
    <n v="109"/>
    <n v="3"/>
    <n v="3"/>
    <n v="1.9"/>
    <s v="4+"/>
    <x v="0"/>
    <n v="40"/>
    <n v="2"/>
    <n v="1"/>
    <n v="1"/>
  </r>
  <r>
    <n v="4475"/>
    <n v="983613658"/>
    <s v="M Cam - Manual controls &amp; custom exposure camera"/>
    <n v="15116288"/>
    <s v="USD"/>
    <n v="1.99"/>
    <n v="1"/>
    <x v="698"/>
    <n v="5"/>
    <n v="3.5"/>
    <n v="3.5"/>
    <n v="1.1000000000000001"/>
    <s v="4+"/>
    <x v="14"/>
    <n v="37"/>
    <n v="0"/>
    <n v="6"/>
    <n v="1"/>
  </r>
  <r>
    <n v="4476"/>
    <n v="983826477"/>
    <s v="Productive habits &amp; daily goals tracker"/>
    <n v="9256960"/>
    <s v="USD"/>
    <n v="0"/>
    <n v="0"/>
    <x v="2510"/>
    <n v="1519"/>
    <n v="5"/>
    <n v="5"/>
    <s v="1.3.4"/>
    <s v="4+"/>
    <x v="1"/>
    <n v="38"/>
    <n v="0"/>
    <n v="1"/>
    <n v="1"/>
  </r>
  <r>
    <n v="4477"/>
    <n v="983868842"/>
    <s v="The Enchanted Cave 2"/>
    <n v="37957632"/>
    <s v="USD"/>
    <n v="2.99"/>
    <n v="1"/>
    <x v="717"/>
    <n v="29"/>
    <n v="4.5"/>
    <n v="4.5"/>
    <n v="2.27"/>
    <s v="12+"/>
    <x v="0"/>
    <n v="43"/>
    <n v="5"/>
    <n v="1"/>
    <n v="1"/>
  </r>
  <r>
    <n v="4482"/>
    <n v="983963758"/>
    <s v="Immortal Legends - TD"/>
    <n v="273789952"/>
    <s v="USD"/>
    <n v="0"/>
    <n v="0"/>
    <x v="674"/>
    <n v="26"/>
    <n v="3"/>
    <n v="3"/>
    <s v="2.0.0"/>
    <s v="9+"/>
    <x v="0"/>
    <n v="40"/>
    <n v="4"/>
    <n v="3"/>
    <n v="1"/>
  </r>
  <r>
    <n v="4483"/>
    <n v="984394908"/>
    <s v="Order &amp; Chaos 2: 3D MMO RPG Online Game"/>
    <n v="703052800"/>
    <s v="USD"/>
    <n v="0"/>
    <n v="0"/>
    <x v="2511"/>
    <n v="56"/>
    <n v="4"/>
    <n v="4.5"/>
    <s v="2.0.0"/>
    <s v="12+"/>
    <x v="0"/>
    <n v="38"/>
    <n v="5"/>
    <n v="15"/>
    <n v="1"/>
  </r>
  <r>
    <n v="4484"/>
    <n v="984451115"/>
    <s v="Sky Charms"/>
    <n v="183284736"/>
    <s v="USD"/>
    <n v="0"/>
    <n v="0"/>
    <x v="2245"/>
    <n v="78"/>
    <n v="4.5"/>
    <n v="4.5"/>
    <s v="1.8.0"/>
    <s v="4+"/>
    <x v="0"/>
    <n v="38"/>
    <n v="5"/>
    <n v="11"/>
    <n v="1"/>
  </r>
  <r>
    <n v="4485"/>
    <n v="984594553"/>
    <s v="Adiv穩naT - Adivina las palabras"/>
    <n v="135886848"/>
    <s v="USD"/>
    <n v="0.99"/>
    <n v="1"/>
    <x v="1932"/>
    <n v="0"/>
    <n v="4.5"/>
    <n v="0"/>
    <s v="1.2.4"/>
    <s v="4+"/>
    <x v="0"/>
    <n v="38"/>
    <n v="5"/>
    <n v="1"/>
    <n v="1"/>
  </r>
  <r>
    <n v="4486"/>
    <n v="984731733"/>
    <s v="Stress Release Grenade"/>
    <n v="195417088"/>
    <s v="USD"/>
    <n v="0"/>
    <n v="0"/>
    <x v="197"/>
    <n v="0"/>
    <n v="0"/>
    <n v="0"/>
    <s v="1.9.2"/>
    <s v="12+"/>
    <x v="0"/>
    <n v="38"/>
    <n v="1"/>
    <n v="1"/>
    <n v="1"/>
  </r>
  <r>
    <n v="4490"/>
    <n v="984957369"/>
    <s v="亥紋瘥雿末霂餉犖嚗"/>
    <n v="59156480"/>
    <s v="USD"/>
    <n v="0.99"/>
    <n v="1"/>
    <x v="561"/>
    <n v="0"/>
    <n v="4.5"/>
    <n v="0"/>
    <n v="2.2000000000000002"/>
    <s v="4+"/>
    <x v="16"/>
    <n v="40"/>
    <n v="5"/>
    <n v="3"/>
    <n v="1"/>
  </r>
  <r>
    <n v="4491"/>
    <n v="985035649"/>
    <s v="Hollywood Game Night"/>
    <n v="173502464"/>
    <s v="USD"/>
    <n v="0.99"/>
    <n v="1"/>
    <x v="2405"/>
    <n v="19"/>
    <n v="4"/>
    <n v="4"/>
    <n v="1.1000000000000001"/>
    <s v="12+"/>
    <x v="0"/>
    <n v="38"/>
    <n v="5"/>
    <n v="1"/>
    <n v="1"/>
  </r>
  <r>
    <n v="4492"/>
    <n v="985077390"/>
    <s v="Roll Turtle"/>
    <n v="92815360"/>
    <s v="USD"/>
    <n v="0.99"/>
    <n v="1"/>
    <x v="1286"/>
    <n v="3"/>
    <n v="5"/>
    <n v="4.5"/>
    <n v="1.1000000000000001"/>
    <s v="4+"/>
    <x v="0"/>
    <n v="40"/>
    <n v="5"/>
    <n v="1"/>
    <n v="1"/>
  </r>
  <r>
    <n v="4493"/>
    <n v="985082895"/>
    <s v="Forsaken World Mobile MMORPG"/>
    <n v="640595968"/>
    <s v="USD"/>
    <n v="0"/>
    <n v="0"/>
    <x v="2512"/>
    <n v="2"/>
    <n v="4"/>
    <n v="4"/>
    <s v="1.3.0"/>
    <s v="12+"/>
    <x v="0"/>
    <n v="38"/>
    <n v="5"/>
    <n v="14"/>
    <n v="1"/>
  </r>
  <r>
    <n v="4496"/>
    <n v="985238090"/>
    <s v="Dot - A Period &amp; Fertility Tracker"/>
    <n v="42478592"/>
    <s v="USD"/>
    <n v="0"/>
    <n v="0"/>
    <x v="1649"/>
    <n v="0"/>
    <n v="4"/>
    <n v="0"/>
    <s v="1.3.6"/>
    <s v="12+"/>
    <x v="12"/>
    <n v="37"/>
    <n v="0"/>
    <n v="1"/>
    <n v="1"/>
  </r>
  <r>
    <n v="4499"/>
    <n v="985565530"/>
    <s v="～銝准喋 Love Palace"/>
    <n v="22060032"/>
    <s v="USD"/>
    <n v="0"/>
    <n v="0"/>
    <x v="561"/>
    <n v="0"/>
    <n v="4.5"/>
    <n v="0"/>
    <n v="2.2000000000000002"/>
    <s v="12+"/>
    <x v="0"/>
    <n v="38"/>
    <n v="5"/>
    <n v="1"/>
    <n v="1"/>
  </r>
  <r>
    <n v="4500"/>
    <n v="985611127"/>
    <s v="憭扳詻"/>
    <n v="45785088"/>
    <s v="USD"/>
    <n v="4.99"/>
    <n v="1"/>
    <x v="197"/>
    <n v="0"/>
    <n v="0"/>
    <n v="0"/>
    <s v="1.3.2"/>
    <s v="4+"/>
    <x v="15"/>
    <n v="40"/>
    <n v="5"/>
    <n v="2"/>
    <n v="1"/>
  </r>
  <r>
    <n v="4501"/>
    <n v="985631644"/>
    <s v="Hockey Stars"/>
    <n v="76464128"/>
    <s v="USD"/>
    <n v="0"/>
    <n v="0"/>
    <x v="1297"/>
    <n v="212"/>
    <n v="4.5"/>
    <n v="4"/>
    <s v="1.4.2"/>
    <s v="4+"/>
    <x v="0"/>
    <n v="40"/>
    <n v="5"/>
    <n v="6"/>
    <n v="1"/>
  </r>
  <r>
    <n v="4502"/>
    <n v="985653378"/>
    <s v="Cookie Clickers 2"/>
    <n v="63004672"/>
    <s v="USD"/>
    <n v="0"/>
    <n v="0"/>
    <x v="2513"/>
    <n v="203"/>
    <n v="5"/>
    <n v="4.5"/>
    <s v="1.12.0"/>
    <s v="4+"/>
    <x v="0"/>
    <n v="38"/>
    <n v="5"/>
    <n v="8"/>
    <n v="1"/>
  </r>
  <r>
    <n v="4503"/>
    <n v="985746746"/>
    <s v="Discord - Chat for Gamers"/>
    <n v="26890240"/>
    <s v="USD"/>
    <n v="0"/>
    <n v="0"/>
    <x v="2514"/>
    <n v="0"/>
    <n v="4.5"/>
    <n v="0"/>
    <s v="1.8.7"/>
    <s v="4+"/>
    <x v="9"/>
    <n v="37"/>
    <n v="5"/>
    <n v="1"/>
    <n v="1"/>
  </r>
  <r>
    <n v="4505"/>
    <n v="985923564"/>
    <s v="One More Dash"/>
    <n v="109096960"/>
    <s v="USD"/>
    <n v="0"/>
    <n v="0"/>
    <x v="2515"/>
    <n v="879"/>
    <n v="4.5"/>
    <n v="4.5"/>
    <n v="1.1000000000000001"/>
    <s v="4+"/>
    <x v="0"/>
    <n v="38"/>
    <n v="5"/>
    <n v="1"/>
    <n v="1"/>
  </r>
  <r>
    <n v="4506"/>
    <n v="985927350"/>
    <s v="Tamagotchi Classic - The Original Tamagotchi Game"/>
    <n v="47908864"/>
    <s v="USD"/>
    <n v="0.99"/>
    <n v="1"/>
    <x v="1602"/>
    <n v="19"/>
    <n v="3"/>
    <n v="3"/>
    <s v="1.1.3"/>
    <s v="4+"/>
    <x v="0"/>
    <n v="37"/>
    <n v="5"/>
    <n v="1"/>
    <n v="1"/>
  </r>
  <r>
    <n v="4507"/>
    <n v="985945557"/>
    <s v="Dr. Panda Space"/>
    <n v="250955776"/>
    <s v="USD"/>
    <n v="2.99"/>
    <n v="1"/>
    <x v="1944"/>
    <n v="7"/>
    <n v="4.5"/>
    <n v="4.5"/>
    <n v="1.82"/>
    <s v="4+"/>
    <x v="16"/>
    <n v="40"/>
    <n v="5"/>
    <n v="16"/>
    <n v="1"/>
  </r>
  <r>
    <n v="4508"/>
    <n v="985950986"/>
    <s v="Gun Master 3: Zombie Slayer"/>
    <n v="220948480"/>
    <s v="USD"/>
    <n v="0"/>
    <n v="0"/>
    <x v="2516"/>
    <n v="527"/>
    <n v="4.5"/>
    <n v="4.5"/>
    <s v="1.0.6"/>
    <s v="17+"/>
    <x v="0"/>
    <n v="38"/>
    <n v="5"/>
    <n v="1"/>
    <n v="1"/>
  </r>
  <r>
    <n v="4509"/>
    <n v="986073281"/>
    <s v="Face Swap App- Funny Face Changer Photo Effects"/>
    <n v="16275456"/>
    <s v="USD"/>
    <n v="0"/>
    <n v="0"/>
    <x v="2517"/>
    <n v="92"/>
    <n v="4.5"/>
    <n v="4"/>
    <n v="2.4"/>
    <s v="4+"/>
    <x v="14"/>
    <n v="37"/>
    <n v="5"/>
    <n v="1"/>
    <n v="1"/>
  </r>
  <r>
    <n v="4511"/>
    <n v="986110430"/>
    <s v="Hot Shot Slots Games  Vegas Casino Slot Machines"/>
    <n v="179004416"/>
    <s v="USD"/>
    <n v="0"/>
    <n v="0"/>
    <x v="2518"/>
    <n v="690"/>
    <n v="4.5"/>
    <n v="4.5"/>
    <n v="1.24"/>
    <s v="12+"/>
    <x v="0"/>
    <n v="38"/>
    <n v="5"/>
    <n v="1"/>
    <n v="1"/>
  </r>
  <r>
    <n v="4513"/>
    <n v="986339882"/>
    <s v="letgo: Buy &amp; Sell Second Hand Stuff"/>
    <n v="109915136"/>
    <s v="USD"/>
    <n v="0"/>
    <n v="0"/>
    <x v="2519"/>
    <n v="1022"/>
    <n v="4.5"/>
    <n v="4.5"/>
    <s v="1.18.1"/>
    <s v="12+"/>
    <x v="3"/>
    <n v="37"/>
    <n v="4"/>
    <n v="16"/>
    <n v="1"/>
  </r>
  <r>
    <n v="4514"/>
    <n v="986420993"/>
    <s v="WarnWetter"/>
    <n v="51410944"/>
    <s v="USD"/>
    <n v="0"/>
    <n v="0"/>
    <x v="197"/>
    <n v="0"/>
    <n v="0"/>
    <n v="0"/>
    <s v="1.6.2"/>
    <s v="4+"/>
    <x v="2"/>
    <n v="37"/>
    <n v="5"/>
    <n v="1"/>
    <n v="1"/>
  </r>
  <r>
    <n v="4515"/>
    <n v="986540048"/>
    <s v="Ab &amp; Core Sworkit - Free Workout Trainer"/>
    <n v="59845632"/>
    <s v="USD"/>
    <n v="0"/>
    <n v="0"/>
    <x v="2520"/>
    <n v="744"/>
    <n v="5"/>
    <n v="5"/>
    <s v="1.3.1"/>
    <s v="4+"/>
    <x v="12"/>
    <n v="37"/>
    <n v="5"/>
    <n v="12"/>
    <n v="1"/>
  </r>
  <r>
    <n v="4518"/>
    <n v="986722176"/>
    <s v="撘孵撕S- 撌渲隡拚 撘孵撕皜詨寧"/>
    <n v="146187264"/>
    <s v="USD"/>
    <n v="0"/>
    <n v="0"/>
    <x v="183"/>
    <n v="0"/>
    <n v="4.5"/>
    <n v="0"/>
    <s v="2.8.2"/>
    <s v="12+"/>
    <x v="0"/>
    <n v="40"/>
    <n v="5"/>
    <n v="1"/>
    <n v="1"/>
  </r>
  <r>
    <n v="4519"/>
    <n v="986749236"/>
    <s v="蝵迂憭批-蝵憡曹憭批"/>
    <n v="72523776"/>
    <s v="USD"/>
    <n v="0"/>
    <n v="0"/>
    <x v="197"/>
    <n v="0"/>
    <n v="0"/>
    <n v="0"/>
    <s v="4.2.00"/>
    <s v="17+"/>
    <x v="17"/>
    <n v="38"/>
    <n v="0"/>
    <n v="2"/>
    <n v="1"/>
  </r>
  <r>
    <n v="4521"/>
    <n v="986905979"/>
    <s v="AmpMe - A Portable Social Party Music Speaker"/>
    <n v="69876736"/>
    <s v="USD"/>
    <n v="0"/>
    <n v="0"/>
    <x v="2480"/>
    <n v="2"/>
    <n v="4"/>
    <n v="4"/>
    <s v="5.6.0"/>
    <s v="12+"/>
    <x v="6"/>
    <n v="37"/>
    <n v="4"/>
    <n v="9"/>
    <n v="1"/>
  </r>
  <r>
    <n v="4522"/>
    <n v="987112935"/>
    <s v="VR SNIPER"/>
    <n v="89478144"/>
    <s v="USD"/>
    <n v="0"/>
    <n v="0"/>
    <x v="42"/>
    <n v="18"/>
    <n v="2.5"/>
    <n v="2.5"/>
    <n v="2"/>
    <s v="12+"/>
    <x v="0"/>
    <n v="37"/>
    <n v="3"/>
    <n v="1"/>
    <n v="1"/>
  </r>
  <r>
    <n v="4523"/>
    <n v="987237335"/>
    <s v="Yiannimize Racing"/>
    <n v="46248960"/>
    <s v="USD"/>
    <n v="0.99"/>
    <n v="1"/>
    <x v="1068"/>
    <n v="2"/>
    <n v="3"/>
    <n v="3"/>
    <n v="2"/>
    <s v="4+"/>
    <x v="0"/>
    <n v="37"/>
    <n v="0"/>
    <n v="1"/>
    <n v="1"/>
  </r>
  <r>
    <n v="4525"/>
    <n v="987360477"/>
    <s v="COOKING MAMA Let's Cook嚗"/>
    <n v="178185216"/>
    <s v="USD"/>
    <n v="0"/>
    <n v="0"/>
    <x v="2521"/>
    <n v="14"/>
    <n v="4"/>
    <n v="4"/>
    <s v="1.24.0"/>
    <s v="4+"/>
    <x v="0"/>
    <n v="38"/>
    <n v="5"/>
    <n v="22"/>
    <n v="1"/>
  </r>
  <r>
    <n v="4529"/>
    <n v="987732117"/>
    <s v="DANDY DUNGEON Legend of Brave Yamada"/>
    <n v="247331840"/>
    <s v="USD"/>
    <n v="0"/>
    <n v="0"/>
    <x v="2522"/>
    <n v="46"/>
    <n v="5"/>
    <n v="4.5"/>
    <s v="2.4.1"/>
    <s v="9+"/>
    <x v="0"/>
    <n v="38"/>
    <n v="5"/>
    <n v="2"/>
    <n v="1"/>
  </r>
  <r>
    <n v="4530"/>
    <n v="987733557"/>
    <s v="Wolf Craft"/>
    <n v="157003776"/>
    <s v="USD"/>
    <n v="0.99"/>
    <n v="1"/>
    <x v="514"/>
    <n v="206"/>
    <n v="4.5"/>
    <n v="4.5"/>
    <n v="1"/>
    <s v="9+"/>
    <x v="0"/>
    <n v="40"/>
    <n v="5"/>
    <n v="1"/>
    <n v="1"/>
  </r>
  <r>
    <n v="4532"/>
    <n v="987868589"/>
    <s v="寡悌憸"/>
    <n v="51246080"/>
    <s v="USD"/>
    <n v="1.99"/>
    <n v="1"/>
    <x v="197"/>
    <n v="0"/>
    <n v="0"/>
    <n v="0"/>
    <n v="3.1"/>
    <s v="4+"/>
    <x v="16"/>
    <n v="37"/>
    <n v="5"/>
    <n v="0"/>
    <n v="1"/>
  </r>
  <r>
    <n v="4533"/>
    <n v="987873536"/>
    <s v="Mondly: Learn 33 Languages: Spanish English French"/>
    <n v="77725696"/>
    <s v="USD"/>
    <n v="0"/>
    <n v="0"/>
    <x v="2523"/>
    <n v="229"/>
    <n v="4.5"/>
    <n v="4.5"/>
    <n v="5.6"/>
    <s v="4+"/>
    <x v="16"/>
    <n v="38"/>
    <n v="5"/>
    <n v="1"/>
    <n v="1"/>
  </r>
  <r>
    <n v="4536"/>
    <n v="987962261"/>
    <s v="Google Cardboard"/>
    <n v="127627264"/>
    <s v="USD"/>
    <n v="0"/>
    <n v="0"/>
    <x v="2524"/>
    <n v="137"/>
    <n v="4"/>
    <n v="3.5"/>
    <n v="1.2"/>
    <s v="4+"/>
    <x v="13"/>
    <n v="37"/>
    <n v="0"/>
    <n v="33"/>
    <n v="1"/>
  </r>
  <r>
    <n v="4537"/>
    <n v="988173374"/>
    <s v="Polarr Photo Editor - Photo Editing Tools for All"/>
    <n v="57919488"/>
    <s v="USD"/>
    <n v="0"/>
    <n v="0"/>
    <x v="2525"/>
    <n v="224"/>
    <n v="4.5"/>
    <n v="4.5"/>
    <s v="3.7.1"/>
    <s v="4+"/>
    <x v="14"/>
    <n v="37"/>
    <n v="5"/>
    <n v="17"/>
    <n v="1"/>
  </r>
  <r>
    <n v="4538"/>
    <n v="988235692"/>
    <s v="Refreshing ! Brain training fit"/>
    <n v="62258176"/>
    <s v="USD"/>
    <n v="0"/>
    <n v="0"/>
    <x v="197"/>
    <n v="0"/>
    <n v="0"/>
    <n v="0"/>
    <n v="2.4"/>
    <s v="4+"/>
    <x v="0"/>
    <n v="38"/>
    <n v="5"/>
    <n v="6"/>
    <n v="1"/>
  </r>
  <r>
    <n v="4540"/>
    <n v="988296409"/>
    <s v="冽敺瑕-憭拙予撠賭澈蝏游臭憭"/>
    <n v="65105920"/>
    <s v="USD"/>
    <n v="0"/>
    <n v="0"/>
    <x v="197"/>
    <n v="0"/>
    <n v="0"/>
    <n v="0"/>
    <s v="2.6.6"/>
    <s v="12+"/>
    <x v="0"/>
    <n v="40"/>
    <n v="5"/>
    <n v="1"/>
    <n v="1"/>
  </r>
  <r>
    <n v="4541"/>
    <n v="988301769"/>
    <s v="喋研准胯 -閫衰Q!?⊥怒潦-"/>
    <n v="30003200"/>
    <s v="USD"/>
    <n v="0"/>
    <n v="0"/>
    <x v="197"/>
    <n v="0"/>
    <n v="0"/>
    <n v="0"/>
    <s v="1.2.2"/>
    <s v="4+"/>
    <x v="0"/>
    <n v="37"/>
    <n v="0"/>
    <n v="2"/>
    <n v="1"/>
  </r>
  <r>
    <n v="4542"/>
    <n v="988318940"/>
    <s v="Toca Life: City"/>
    <n v="332123136"/>
    <s v="USD"/>
    <n v="2.99"/>
    <n v="1"/>
    <x v="2526"/>
    <n v="1395"/>
    <n v="4.5"/>
    <n v="4.5"/>
    <n v="1.3"/>
    <s v="4+"/>
    <x v="16"/>
    <n v="39"/>
    <n v="5"/>
    <n v="18"/>
    <n v="1"/>
  </r>
  <r>
    <n v="4543"/>
    <n v="988341207"/>
    <s v="撠函瑪-揣蟡"/>
    <n v="33019904"/>
    <s v="USD"/>
    <n v="0"/>
    <n v="0"/>
    <x v="197"/>
    <n v="0"/>
    <n v="0"/>
    <n v="0"/>
    <s v="3.5.0"/>
    <s v="17+"/>
    <x v="5"/>
    <n v="38"/>
    <n v="0"/>
    <n v="2"/>
    <n v="1"/>
  </r>
  <r>
    <n v="4544"/>
    <n v="988375097"/>
    <s v="Hugo Flower Flush"/>
    <n v="242545664"/>
    <s v="USD"/>
    <n v="0"/>
    <n v="0"/>
    <x v="951"/>
    <n v="0"/>
    <n v="4"/>
    <n v="0"/>
    <s v="1.14.0"/>
    <s v="4+"/>
    <x v="0"/>
    <n v="38"/>
    <n v="5"/>
    <n v="15"/>
    <n v="1"/>
  </r>
  <r>
    <n v="4545"/>
    <n v="988383602"/>
    <s v="Death Run : Mini Game With Worldwide Multiplayer"/>
    <n v="121913344"/>
    <s v="USD"/>
    <n v="0.99"/>
    <n v="1"/>
    <x v="2527"/>
    <n v="273"/>
    <n v="4"/>
    <n v="4.5"/>
    <n v="1.5"/>
    <s v="9+"/>
    <x v="0"/>
    <n v="43"/>
    <n v="4"/>
    <n v="1"/>
    <n v="1"/>
  </r>
  <r>
    <n v="4546"/>
    <n v="988396858"/>
    <s v="望湔-擃蝢湔鈭撟喳"/>
    <n v="174611456"/>
    <s v="USD"/>
    <n v="0"/>
    <n v="0"/>
    <x v="184"/>
    <n v="0"/>
    <n v="3"/>
    <n v="0"/>
    <s v="3.9.12"/>
    <s v="17+"/>
    <x v="9"/>
    <n v="37"/>
    <n v="0"/>
    <n v="4"/>
    <n v="1"/>
  </r>
  <r>
    <n v="4547"/>
    <n v="988455996"/>
    <s v="Smooth Operator!"/>
    <n v="598734848"/>
    <s v="USD"/>
    <n v="0.99"/>
    <n v="1"/>
    <x v="23"/>
    <n v="0"/>
    <n v="4"/>
    <n v="0"/>
    <n v="1.9"/>
    <s v="9+"/>
    <x v="0"/>
    <n v="37"/>
    <n v="5"/>
    <n v="8"/>
    <n v="1"/>
  </r>
  <r>
    <n v="4548"/>
    <n v="988476572"/>
    <s v="Arrow"/>
    <n v="128421888"/>
    <s v="USD"/>
    <n v="0"/>
    <n v="0"/>
    <x v="2528"/>
    <n v="7369"/>
    <n v="4.5"/>
    <n v="4.5"/>
    <s v="1.1.1"/>
    <s v="4+"/>
    <x v="0"/>
    <n v="40"/>
    <n v="4"/>
    <n v="1"/>
    <n v="1"/>
  </r>
  <r>
    <n v="4549"/>
    <n v="988518358"/>
    <s v="Twin Shooter - Invaders"/>
    <n v="147472384"/>
    <s v="USD"/>
    <n v="0"/>
    <n v="0"/>
    <x v="1923"/>
    <n v="74"/>
    <n v="4.5"/>
    <n v="4"/>
    <n v="1.5"/>
    <s v="4+"/>
    <x v="0"/>
    <n v="40"/>
    <n v="5"/>
    <n v="10"/>
    <n v="1"/>
  </r>
  <r>
    <n v="4550"/>
    <n v="988627776"/>
    <s v="Ｕ憡嚚喋"/>
    <n v="140779520"/>
    <s v="USD"/>
    <n v="0"/>
    <n v="0"/>
    <x v="295"/>
    <n v="0"/>
    <n v="4"/>
    <n v="0"/>
    <s v="4.2.0"/>
    <s v="17+"/>
    <x v="0"/>
    <n v="38"/>
    <n v="5"/>
    <n v="0"/>
    <n v="1"/>
  </r>
  <r>
    <n v="4555"/>
    <n v="988716364"/>
    <s v="撅"/>
    <n v="241339392"/>
    <s v="USD"/>
    <n v="0"/>
    <n v="0"/>
    <x v="197"/>
    <n v="0"/>
    <n v="0"/>
    <n v="0"/>
    <s v="1.9.0"/>
    <s v="12+"/>
    <x v="0"/>
    <n v="40"/>
    <n v="5"/>
    <n v="1"/>
    <n v="1"/>
  </r>
  <r>
    <n v="4556"/>
    <n v="988737164"/>
    <s v="TownWiFi - WiFi Everywhere"/>
    <n v="112883712"/>
    <s v="USD"/>
    <n v="0"/>
    <n v="0"/>
    <x v="197"/>
    <n v="0"/>
    <n v="0"/>
    <n v="0"/>
    <s v="3.4.0"/>
    <s v="4+"/>
    <x v="7"/>
    <n v="37"/>
    <n v="5"/>
    <n v="5"/>
    <n v="1"/>
  </r>
  <r>
    <n v="4557"/>
    <n v="988752315"/>
    <s v="Nono Islands"/>
    <n v="135064576"/>
    <s v="USD"/>
    <n v="0"/>
    <n v="0"/>
    <x v="2529"/>
    <n v="28"/>
    <n v="4.5"/>
    <n v="4.5"/>
    <s v="1.7.2"/>
    <s v="9+"/>
    <x v="0"/>
    <n v="38"/>
    <n v="5"/>
    <n v="14"/>
    <n v="1"/>
  </r>
  <r>
    <n v="4558"/>
    <n v="988953433"/>
    <s v="Six Flags"/>
    <n v="88558592"/>
    <s v="USD"/>
    <n v="0"/>
    <n v="0"/>
    <x v="348"/>
    <n v="18"/>
    <n v="3.5"/>
    <n v="4"/>
    <s v="2.5.4"/>
    <s v="4+"/>
    <x v="8"/>
    <n v="37"/>
    <n v="0"/>
    <n v="3"/>
    <n v="1"/>
  </r>
  <r>
    <n v="4561"/>
    <n v="989078384"/>
    <s v="萸怒怒"/>
    <n v="101990400"/>
    <s v="USD"/>
    <n v="0"/>
    <n v="0"/>
    <x v="197"/>
    <n v="0"/>
    <n v="0"/>
    <n v="0"/>
    <n v="2.2000000000000002"/>
    <s v="4+"/>
    <x v="0"/>
    <n v="38"/>
    <n v="0"/>
    <n v="1"/>
    <n v="1"/>
  </r>
  <r>
    <n v="4562"/>
    <n v="989080135"/>
    <s v="Sling Kong"/>
    <n v="189335552"/>
    <s v="USD"/>
    <n v="0"/>
    <n v="0"/>
    <x v="2530"/>
    <n v="133"/>
    <n v="4.5"/>
    <n v="4.5"/>
    <s v="2.7.1"/>
    <s v="9+"/>
    <x v="0"/>
    <n v="37"/>
    <n v="5"/>
    <n v="18"/>
    <n v="1"/>
  </r>
  <r>
    <n v="4563"/>
    <n v="989087237"/>
    <s v="樴湔-擃皜豢憡曹湔撟喳"/>
    <n v="70821888"/>
    <s v="USD"/>
    <n v="0"/>
    <n v="0"/>
    <x v="197"/>
    <n v="0"/>
    <n v="0"/>
    <n v="0"/>
    <s v="3.9.3"/>
    <s v="17+"/>
    <x v="13"/>
    <n v="38"/>
    <n v="0"/>
    <n v="1"/>
    <n v="1"/>
  </r>
  <r>
    <n v="4564"/>
    <n v="989105524"/>
    <s v="Forevolution"/>
    <n v="77255680"/>
    <s v="USD"/>
    <n v="3.99"/>
    <n v="1"/>
    <x v="197"/>
    <n v="0"/>
    <n v="0"/>
    <n v="0"/>
    <n v="1.2"/>
    <s v="4+"/>
    <x v="0"/>
    <n v="38"/>
    <n v="5"/>
    <n v="2"/>
    <n v="1"/>
  </r>
  <r>
    <n v="4565"/>
    <n v="989148225"/>
    <s v="Sky Gamblers Air Supremacy"/>
    <n v="1654782976"/>
    <s v="USD"/>
    <n v="2.99"/>
    <n v="1"/>
    <x v="2100"/>
    <n v="272"/>
    <n v="4"/>
    <n v="4.5"/>
    <s v="1.8.2"/>
    <s v="12+"/>
    <x v="0"/>
    <n v="38"/>
    <n v="5"/>
    <n v="10"/>
    <n v="1"/>
  </r>
  <r>
    <n v="4566"/>
    <n v="989178902"/>
    <s v="Timepage  Calendar by Moleskine"/>
    <n v="87201792"/>
    <s v="USD"/>
    <n v="4.99"/>
    <n v="1"/>
    <x v="982"/>
    <n v="7"/>
    <n v="4"/>
    <n v="4"/>
    <s v="2.5.1"/>
    <s v="4+"/>
    <x v="1"/>
    <n v="37"/>
    <n v="0"/>
    <n v="7"/>
    <n v="1"/>
  </r>
  <r>
    <n v="4567"/>
    <n v="989254177"/>
    <s v="Good Morning Alarm Clock - Sleep Cycle Tracker"/>
    <n v="59503616"/>
    <s v="USD"/>
    <n v="3.99"/>
    <n v="1"/>
    <x v="825"/>
    <n v="279"/>
    <n v="4.5"/>
    <n v="4.5"/>
    <n v="1.5"/>
    <s v="4+"/>
    <x v="12"/>
    <n v="37"/>
    <n v="5"/>
    <n v="11"/>
    <n v="1"/>
  </r>
  <r>
    <n v="4568"/>
    <n v="989330818"/>
    <s v="iMaschine 2"/>
    <n v="508655616"/>
    <s v="USD"/>
    <n v="9.99"/>
    <n v="1"/>
    <x v="2531"/>
    <n v="63"/>
    <n v="4"/>
    <n v="3.5"/>
    <s v="2.2.0"/>
    <s v="4+"/>
    <x v="6"/>
    <n v="37"/>
    <n v="5"/>
    <n v="1"/>
    <n v="1"/>
  </r>
  <r>
    <n v="4569"/>
    <n v="989442029"/>
    <s v="System Status : memory, CPU, network, battery data"/>
    <n v="2515968"/>
    <s v="USD"/>
    <n v="1.99"/>
    <n v="1"/>
    <x v="197"/>
    <n v="0"/>
    <n v="0"/>
    <n v="0"/>
    <s v="3.0.2"/>
    <s v="4+"/>
    <x v="1"/>
    <n v="38"/>
    <n v="5"/>
    <n v="13"/>
    <n v="1"/>
  </r>
  <r>
    <n v="4570"/>
    <n v="989447181"/>
    <s v="iPlum Business Phone Number for Calling &amp; Texting"/>
    <n v="39709696"/>
    <s v="USD"/>
    <n v="0"/>
    <n v="0"/>
    <x v="2476"/>
    <n v="23"/>
    <n v="4.5"/>
    <n v="4.5"/>
    <s v="4.1.7"/>
    <s v="4+"/>
    <x v="11"/>
    <n v="38"/>
    <n v="4"/>
    <n v="22"/>
    <n v="1"/>
  </r>
  <r>
    <n v="4575"/>
    <n v="989733380"/>
    <s v="AirTycoon 4"/>
    <n v="247309312"/>
    <s v="USD"/>
    <n v="2.99"/>
    <n v="1"/>
    <x v="387"/>
    <n v="0"/>
    <n v="4"/>
    <n v="0"/>
    <s v="1.4.2"/>
    <s v="4+"/>
    <x v="0"/>
    <n v="40"/>
    <n v="5"/>
    <n v="7"/>
    <n v="1"/>
  </r>
  <r>
    <n v="4576"/>
    <n v="989804926"/>
    <s v="Firefox web browser"/>
    <n v="91155456"/>
    <s v="USD"/>
    <n v="0"/>
    <n v="0"/>
    <x v="2532"/>
    <n v="26"/>
    <n v="3.5"/>
    <n v="3.5"/>
    <n v="7.5"/>
    <s v="17+"/>
    <x v="7"/>
    <n v="37"/>
    <n v="5"/>
    <n v="50"/>
    <n v="1"/>
  </r>
  <r>
    <n v="4577"/>
    <n v="989844820"/>
    <s v="Insidious VR"/>
    <n v="260640768"/>
    <s v="USD"/>
    <n v="0"/>
    <n v="0"/>
    <x v="1207"/>
    <n v="121"/>
    <n v="3.5"/>
    <n v="3.5"/>
    <n v="1"/>
    <s v="12+"/>
    <x v="13"/>
    <n v="37"/>
    <n v="0"/>
    <n v="1"/>
    <n v="1"/>
  </r>
  <r>
    <n v="4579"/>
    <n v="990157917"/>
    <s v="Duck Life: Retro Pack"/>
    <n v="332144640"/>
    <s v="USD"/>
    <n v="1.99"/>
    <n v="1"/>
    <x v="163"/>
    <n v="66"/>
    <n v="4.5"/>
    <n v="4.5"/>
    <n v="1.2"/>
    <s v="4+"/>
    <x v="0"/>
    <n v="37"/>
    <n v="1"/>
    <n v="1"/>
    <n v="1"/>
  </r>
  <r>
    <n v="4582"/>
    <n v="990345796"/>
    <s v="Builder Buddies: 3D City Building Simulator"/>
    <n v="10946560"/>
    <s v="USD"/>
    <n v="0"/>
    <n v="0"/>
    <x v="436"/>
    <n v="296"/>
    <n v="4"/>
    <n v="4.5"/>
    <s v="1.2.0"/>
    <s v="9+"/>
    <x v="0"/>
    <n v="38"/>
    <n v="5"/>
    <n v="1"/>
    <n v="1"/>
  </r>
  <r>
    <n v="4584"/>
    <n v="990652974"/>
    <s v="The Paranormal Society: Hidden Adventure"/>
    <n v="659142656"/>
    <s v="USD"/>
    <n v="0"/>
    <n v="0"/>
    <x v="2533"/>
    <n v="203"/>
    <n v="4"/>
    <n v="4"/>
    <s v="1.3.205"/>
    <s v="9+"/>
    <x v="0"/>
    <n v="24"/>
    <n v="5"/>
    <n v="11"/>
    <n v="1"/>
  </r>
  <r>
    <n v="4585"/>
    <n v="990668324"/>
    <s v="Formulas - Photo Lab Effects and Custom Frames"/>
    <n v="274699264"/>
    <s v="USD"/>
    <n v="1.99"/>
    <n v="1"/>
    <x v="1921"/>
    <n v="39"/>
    <n v="4.5"/>
    <n v="4"/>
    <n v="2.2999999999999998"/>
    <s v="4+"/>
    <x v="14"/>
    <n v="37"/>
    <n v="5"/>
    <n v="13"/>
    <n v="1"/>
  </r>
  <r>
    <n v="4586"/>
    <n v="990692830"/>
    <s v="ZAGA"/>
    <n v="307658752"/>
    <s v="USD"/>
    <n v="0"/>
    <n v="0"/>
    <x v="1922"/>
    <n v="167"/>
    <n v="4.5"/>
    <n v="4.5"/>
    <n v="1.2"/>
    <s v="4+"/>
    <x v="0"/>
    <n v="40"/>
    <n v="4"/>
    <n v="1"/>
    <n v="1"/>
  </r>
  <r>
    <n v="4588"/>
    <n v="990928352"/>
    <s v="Relook"/>
    <n v="56421376"/>
    <s v="USD"/>
    <n v="3.99"/>
    <n v="1"/>
    <x v="1469"/>
    <n v="50"/>
    <n v="4.5"/>
    <n v="4.5"/>
    <s v="1.5.3"/>
    <s v="4+"/>
    <x v="14"/>
    <n v="37"/>
    <n v="5"/>
    <n v="10"/>
    <n v="1"/>
  </r>
  <r>
    <n v="4589"/>
    <n v="991018252"/>
    <s v="Horizon Chase - World Tour"/>
    <n v="587313152"/>
    <s v="USD"/>
    <n v="0"/>
    <n v="0"/>
    <x v="2534"/>
    <n v="672"/>
    <n v="4.5"/>
    <n v="4"/>
    <s v="1.4.3"/>
    <s v="4+"/>
    <x v="0"/>
    <n v="38"/>
    <n v="5"/>
    <n v="1"/>
    <n v="1"/>
  </r>
  <r>
    <n v="4590"/>
    <n v="991032122"/>
    <s v="Candid - Speak Your Mind Freely"/>
    <n v="47065088"/>
    <s v="USD"/>
    <n v="0"/>
    <n v="0"/>
    <x v="2535"/>
    <n v="0"/>
    <n v="3.5"/>
    <n v="0"/>
    <s v="1.7.3"/>
    <s v="17+"/>
    <x v="9"/>
    <n v="37"/>
    <n v="0"/>
    <n v="1"/>
    <n v="1"/>
  </r>
  <r>
    <n v="4591"/>
    <n v="991153141"/>
    <s v="Fallout Shelter"/>
    <n v="1172922368"/>
    <s v="USD"/>
    <n v="0"/>
    <n v="0"/>
    <x v="2536"/>
    <n v="1131"/>
    <n v="4.5"/>
    <n v="4.5"/>
    <n v="1.1200000000000001"/>
    <s v="12+"/>
    <x v="0"/>
    <n v="38"/>
    <n v="5"/>
    <n v="5"/>
    <n v="1"/>
  </r>
  <r>
    <n v="4592"/>
    <n v="991165672"/>
    <s v="Election Center 2016"/>
    <n v="44598272"/>
    <s v="USD"/>
    <n v="0"/>
    <n v="0"/>
    <x v="1242"/>
    <n v="1"/>
    <n v="2"/>
    <n v="2"/>
    <n v="2.2000000000000002"/>
    <s v="4+"/>
    <x v="19"/>
    <n v="37"/>
    <n v="5"/>
    <n v="1"/>
    <n v="1"/>
  </r>
  <r>
    <n v="4594"/>
    <n v="991346515"/>
    <s v="Moments - private albums with friends and family"/>
    <n v="204382208"/>
    <s v="USD"/>
    <n v="0"/>
    <n v="0"/>
    <x v="2537"/>
    <n v="0"/>
    <n v="4.5"/>
    <n v="0"/>
    <n v="23.5"/>
    <s v="4+"/>
    <x v="14"/>
    <n v="37"/>
    <n v="0"/>
    <n v="33"/>
    <n v="1"/>
  </r>
  <r>
    <n v="4595"/>
    <n v="991357716"/>
    <s v="Lifeline 2"/>
    <n v="81724416"/>
    <s v="USD"/>
    <n v="1.99"/>
    <n v="1"/>
    <x v="2538"/>
    <n v="843"/>
    <n v="4.5"/>
    <n v="4.5"/>
    <n v="1.4"/>
    <s v="9+"/>
    <x v="0"/>
    <n v="37"/>
    <n v="5"/>
    <n v="1"/>
    <n v="1"/>
  </r>
  <r>
    <n v="4596"/>
    <n v="991526007"/>
    <s v="Down To Lunch"/>
    <n v="35410944"/>
    <s v="USD"/>
    <n v="0"/>
    <n v="0"/>
    <x v="1780"/>
    <n v="9"/>
    <n v="4"/>
    <n v="3.5"/>
    <n v="1.72"/>
    <s v="12+"/>
    <x v="9"/>
    <n v="37"/>
    <n v="0"/>
    <n v="1"/>
    <n v="1"/>
  </r>
  <r>
    <n v="4597"/>
    <n v="991558368"/>
    <s v="INKHUNTER try tattoo designs in augmented reality"/>
    <n v="68191232"/>
    <s v="USD"/>
    <n v="0"/>
    <n v="0"/>
    <x v="1194"/>
    <n v="35"/>
    <n v="4.5"/>
    <n v="4.5"/>
    <s v="2.6.7"/>
    <s v="4+"/>
    <x v="13"/>
    <n v="37"/>
    <n v="4"/>
    <n v="1"/>
    <n v="1"/>
  </r>
  <r>
    <n v="4598"/>
    <n v="991563953"/>
    <s v="Blyss"/>
    <n v="163149824"/>
    <s v="USD"/>
    <n v="0.99"/>
    <n v="1"/>
    <x v="2229"/>
    <n v="11"/>
    <n v="4"/>
    <n v="4.5"/>
    <n v="2.9"/>
    <s v="4+"/>
    <x v="0"/>
    <n v="40"/>
    <n v="5"/>
    <n v="1"/>
    <n v="1"/>
  </r>
  <r>
    <n v="4600"/>
    <n v="991626372"/>
    <s v="Snapshot Cam - Draw on Pictures &amp; Add Text to Photos"/>
    <n v="109117440"/>
    <s v="USD"/>
    <n v="2.99"/>
    <n v="1"/>
    <x v="823"/>
    <n v="1"/>
    <n v="5"/>
    <n v="5"/>
    <n v="1.4"/>
    <s v="4+"/>
    <x v="14"/>
    <n v="37"/>
    <n v="5"/>
    <n v="31"/>
    <n v="1"/>
  </r>
  <r>
    <n v="4602"/>
    <n v="991693702"/>
    <s v="Snoopy Emoji"/>
    <n v="29364224"/>
    <s v="USD"/>
    <n v="1.99"/>
    <n v="1"/>
    <x v="748"/>
    <n v="7"/>
    <n v="1.5"/>
    <n v="1"/>
    <n v="1.2"/>
    <s v="4+"/>
    <x v="7"/>
    <n v="37"/>
    <n v="0"/>
    <n v="1"/>
    <n v="1"/>
  </r>
  <r>
    <n v="4603"/>
    <n v="991709209"/>
    <s v="Boyfriend Plus - Brett Jeff and Kai"/>
    <n v="34203648"/>
    <s v="USD"/>
    <n v="0"/>
    <n v="0"/>
    <x v="1218"/>
    <n v="7"/>
    <n v="4"/>
    <n v="4"/>
    <n v="2"/>
    <s v="17+"/>
    <x v="0"/>
    <n v="37"/>
    <n v="4"/>
    <n v="6"/>
    <n v="1"/>
  </r>
  <r>
    <n v="4605"/>
    <n v="991764216"/>
    <s v="PAUSE - Relaxation at your fingertip"/>
    <n v="77151232"/>
    <s v="USD"/>
    <n v="1.99"/>
    <n v="1"/>
    <x v="992"/>
    <n v="1"/>
    <n v="3.5"/>
    <n v="5"/>
    <n v="1.4"/>
    <s v="4+"/>
    <x v="12"/>
    <n v="40"/>
    <n v="4"/>
    <n v="1"/>
    <n v="1"/>
  </r>
  <r>
    <n v="4607"/>
    <n v="991897864"/>
    <s v="Easy Music - Give kids an ear for music"/>
    <n v="247308288"/>
    <s v="USD"/>
    <n v="3.99"/>
    <n v="1"/>
    <x v="715"/>
    <n v="16"/>
    <n v="4.5"/>
    <n v="4"/>
    <n v="1.6"/>
    <s v="4+"/>
    <x v="16"/>
    <n v="37"/>
    <n v="5"/>
    <n v="1"/>
    <n v="1"/>
  </r>
  <r>
    <n v="4608"/>
    <n v="992004655"/>
    <s v="SOMA Messenger"/>
    <n v="92802048"/>
    <s v="USD"/>
    <n v="0"/>
    <n v="0"/>
    <x v="2539"/>
    <n v="3"/>
    <n v="4.5"/>
    <n v="3.5"/>
    <s v="1.7.4"/>
    <s v="4+"/>
    <x v="9"/>
    <n v="40"/>
    <n v="0"/>
    <n v="33"/>
    <n v="1"/>
  </r>
  <r>
    <n v="4609"/>
    <n v="992047786"/>
    <s v="Analog Wedding"/>
    <n v="18767872"/>
    <s v="USD"/>
    <n v="0.99"/>
    <n v="1"/>
    <x v="23"/>
    <n v="6"/>
    <n v="4"/>
    <n v="3.5"/>
    <s v="1.0.7"/>
    <s v="4+"/>
    <x v="14"/>
    <n v="43"/>
    <n v="5"/>
    <n v="5"/>
    <n v="1"/>
  </r>
  <r>
    <n v="4610"/>
    <n v="992051355"/>
    <s v="Farming Simulator 16"/>
    <n v="185572352"/>
    <s v="USD"/>
    <n v="4.99"/>
    <n v="1"/>
    <x v="2540"/>
    <n v="1127"/>
    <n v="4.5"/>
    <n v="4.5"/>
    <s v="1.1.4"/>
    <s v="4+"/>
    <x v="0"/>
    <n v="37"/>
    <n v="5"/>
    <n v="10"/>
    <n v="1"/>
  </r>
  <r>
    <n v="4611"/>
    <n v="992140314"/>
    <s v="Total War Battles: KINGDOM"/>
    <n v="630600704"/>
    <s v="USD"/>
    <n v="0"/>
    <n v="0"/>
    <x v="2541"/>
    <n v="770"/>
    <n v="4"/>
    <n v="4.5"/>
    <n v="1.3"/>
    <s v="12+"/>
    <x v="0"/>
    <n v="37"/>
    <n v="5"/>
    <n v="1"/>
    <n v="1"/>
  </r>
  <r>
    <n v="4612"/>
    <n v="992140496"/>
    <s v="Football Chairman Pro"/>
    <n v="29378560"/>
    <s v="USD"/>
    <n v="3.99"/>
    <n v="1"/>
    <x v="1242"/>
    <n v="12"/>
    <n v="4.5"/>
    <n v="4.5"/>
    <s v="1.2.2"/>
    <s v="4+"/>
    <x v="0"/>
    <n v="40"/>
    <n v="5"/>
    <n v="1"/>
    <n v="1"/>
  </r>
  <r>
    <n v="4613"/>
    <n v="992309647"/>
    <s v="Fit The Fat 2"/>
    <n v="169729024"/>
    <s v="USD"/>
    <n v="0"/>
    <n v="0"/>
    <x v="2542"/>
    <n v="1040"/>
    <n v="4.5"/>
    <n v="4.5"/>
    <n v="1.4"/>
    <s v="4+"/>
    <x v="0"/>
    <n v="37"/>
    <n v="5"/>
    <n v="1"/>
    <n v="1"/>
  </r>
  <r>
    <n v="4616"/>
    <n v="992412812"/>
    <s v="Face Paint Party - Kids Coloring Fun"/>
    <n v="89993216"/>
    <s v="USD"/>
    <n v="0"/>
    <n v="0"/>
    <x v="66"/>
    <n v="38"/>
    <n v="4"/>
    <n v="4"/>
    <n v="1.2"/>
    <s v="4+"/>
    <x v="0"/>
    <n v="40"/>
    <n v="5"/>
    <n v="11"/>
    <n v="1"/>
  </r>
  <r>
    <n v="4617"/>
    <n v="992421775"/>
    <s v="Patternator Pattern Maker Backgrounds &amp; Wallpapers"/>
    <n v="47943680"/>
    <s v="USD"/>
    <n v="0"/>
    <n v="0"/>
    <x v="2543"/>
    <n v="625"/>
    <n v="5"/>
    <n v="5"/>
    <n v="2.1"/>
    <s v="4+"/>
    <x v="14"/>
    <n v="37"/>
    <n v="5"/>
    <n v="12"/>
    <n v="1"/>
  </r>
  <r>
    <n v="4618"/>
    <n v="992425516"/>
    <s v="Atlantic Fleet"/>
    <n v="220282880"/>
    <s v="USD"/>
    <n v="9.99"/>
    <n v="1"/>
    <x v="2257"/>
    <n v="107"/>
    <n v="4.5"/>
    <n v="4.5"/>
    <n v="1.1100000000000001"/>
    <s v="12+"/>
    <x v="0"/>
    <n v="38"/>
    <n v="5"/>
    <n v="1"/>
    <n v="1"/>
  </r>
  <r>
    <n v="4619"/>
    <n v="992448528"/>
    <s v="Spinny Circle"/>
    <n v="16656384"/>
    <s v="USD"/>
    <n v="0"/>
    <n v="0"/>
    <x v="2544"/>
    <n v="213"/>
    <n v="4.5"/>
    <n v="4"/>
    <n v="1.9"/>
    <s v="4+"/>
    <x v="0"/>
    <n v="38"/>
    <n v="2"/>
    <n v="1"/>
    <n v="1"/>
  </r>
  <r>
    <n v="4621"/>
    <n v="992640880"/>
    <s v="Rick and Morty: Pocket Mortys"/>
    <n v="955524096"/>
    <s v="USD"/>
    <n v="0"/>
    <n v="0"/>
    <x v="2545"/>
    <n v="961"/>
    <n v="4.5"/>
    <n v="4.5"/>
    <n v="1.1000000000000001"/>
    <s v="17+"/>
    <x v="0"/>
    <n v="37"/>
    <n v="5"/>
    <n v="10"/>
    <n v="1"/>
  </r>
  <r>
    <n v="4622"/>
    <n v="992730639"/>
    <s v="Down The Mountain"/>
    <n v="252966912"/>
    <s v="USD"/>
    <n v="0"/>
    <n v="0"/>
    <x v="2546"/>
    <n v="25"/>
    <n v="4.5"/>
    <n v="4.5"/>
    <s v="1.2.14"/>
    <s v="9+"/>
    <x v="0"/>
    <n v="40"/>
    <n v="5"/>
    <n v="1"/>
    <n v="1"/>
  </r>
  <r>
    <n v="4623"/>
    <n v="992762497"/>
    <s v="霈啗揭繚韐行(銝)曹澈質扇撣頧臭辣"/>
    <n v="77918208"/>
    <s v="USD"/>
    <n v="0.99"/>
    <n v="1"/>
    <x v="1413"/>
    <n v="0"/>
    <n v="4.5"/>
    <n v="0"/>
    <s v="3.1.1"/>
    <s v="4+"/>
    <x v="5"/>
    <n v="37"/>
    <n v="5"/>
    <n v="2"/>
    <n v="1"/>
  </r>
  <r>
    <n v="4624"/>
    <n v="992762663"/>
    <s v="曉漲勗-靽∟晰韐Ｘ韏"/>
    <n v="43722752"/>
    <s v="USD"/>
    <n v="0"/>
    <n v="0"/>
    <x v="295"/>
    <n v="0"/>
    <n v="2.5"/>
    <n v="0"/>
    <s v="2.9.8"/>
    <s v="17+"/>
    <x v="17"/>
    <n v="38"/>
    <n v="0"/>
    <n v="1"/>
    <n v="1"/>
  </r>
  <r>
    <n v="4626"/>
    <n v="992796509"/>
    <s v="Fast Motorcycle Driver"/>
    <n v="150142976"/>
    <s v="USD"/>
    <n v="0"/>
    <n v="0"/>
    <x v="2547"/>
    <n v="2211"/>
    <n v="4.5"/>
    <n v="4.5"/>
    <n v="2"/>
    <s v="4+"/>
    <x v="0"/>
    <n v="40"/>
    <n v="3"/>
    <n v="1"/>
    <n v="1"/>
  </r>
  <r>
    <n v="4628"/>
    <n v="992872278"/>
    <s v="Abby Lee Dance Secrets"/>
    <n v="51111936"/>
    <s v="USD"/>
    <n v="4.99"/>
    <n v="1"/>
    <x v="2548"/>
    <n v="17"/>
    <n v="4"/>
    <n v="2.5"/>
    <s v="1.4.3"/>
    <s v="4+"/>
    <x v="13"/>
    <n v="37"/>
    <n v="0"/>
    <n v="1"/>
    <n v="1"/>
  </r>
  <r>
    <n v="4629"/>
    <n v="992875656"/>
    <s v="EWallpaper"/>
    <n v="10727424"/>
    <s v="USD"/>
    <n v="3.99"/>
    <n v="1"/>
    <x v="1116"/>
    <n v="42"/>
    <n v="1"/>
    <n v="1"/>
    <n v="1"/>
    <s v="4+"/>
    <x v="13"/>
    <n v="38"/>
    <n v="0"/>
    <n v="1"/>
    <n v="1"/>
  </r>
  <r>
    <n v="4630"/>
    <n v="992879171"/>
    <s v="Puppy Love - My Dream Pet"/>
    <n v="269402112"/>
    <s v="USD"/>
    <n v="0"/>
    <n v="0"/>
    <x v="1839"/>
    <n v="140"/>
    <n v="4.5"/>
    <n v="4.5"/>
    <s v="1.3.0"/>
    <s v="4+"/>
    <x v="0"/>
    <n v="38"/>
    <n v="5"/>
    <n v="11"/>
    <n v="1"/>
  </r>
  <r>
    <n v="4631"/>
    <n v="993071546"/>
    <s v="撠蝘-冽閫湔蝷曉"/>
    <n v="101220352"/>
    <s v="USD"/>
    <n v="0"/>
    <n v="0"/>
    <x v="1803"/>
    <n v="1"/>
    <n v="5"/>
    <n v="5"/>
    <s v="1.7.4"/>
    <s v="12+"/>
    <x v="13"/>
    <n v="37"/>
    <n v="5"/>
    <n v="3"/>
    <n v="1"/>
  </r>
  <r>
    <n v="4633"/>
    <n v="993093969"/>
    <s v="貉怒胯對"/>
    <n v="187141120"/>
    <s v="USD"/>
    <n v="0"/>
    <n v="0"/>
    <x v="197"/>
    <n v="0"/>
    <n v="0"/>
    <n v="0"/>
    <n v="1.1000000000000001"/>
    <s v="17+"/>
    <x v="0"/>
    <n v="40"/>
    <n v="5"/>
    <n v="0"/>
    <n v="1"/>
  </r>
  <r>
    <n v="4636"/>
    <n v="993160329"/>
    <s v="Airmail - Your Mail With You"/>
    <n v="170175488"/>
    <s v="USD"/>
    <n v="4.99"/>
    <n v="1"/>
    <x v="554"/>
    <n v="15"/>
    <n v="3.5"/>
    <n v="4"/>
    <s v="1.6.4"/>
    <s v="4+"/>
    <x v="1"/>
    <n v="37"/>
    <n v="5"/>
    <n v="27"/>
    <n v="1"/>
  </r>
  <r>
    <n v="4637"/>
    <n v="993187907"/>
    <s v="Hop Rush"/>
    <n v="11702272"/>
    <s v="USD"/>
    <n v="0"/>
    <n v="0"/>
    <x v="314"/>
    <n v="9"/>
    <n v="1"/>
    <n v="1"/>
    <n v="1.5"/>
    <s v="4+"/>
    <x v="0"/>
    <n v="40"/>
    <n v="2"/>
    <n v="1"/>
    <n v="1"/>
  </r>
  <r>
    <n v="4638"/>
    <n v="993290127"/>
    <s v="League of War: Mercenaries"/>
    <n v="164357120"/>
    <s v="USD"/>
    <n v="0"/>
    <n v="0"/>
    <x v="2504"/>
    <n v="0"/>
    <n v="4.5"/>
    <n v="0"/>
    <s v="7.4.57"/>
    <s v="12+"/>
    <x v="0"/>
    <n v="38"/>
    <n v="5"/>
    <n v="1"/>
    <n v="1"/>
  </r>
  <r>
    <n v="4639"/>
    <n v="993435362"/>
    <s v="V for Wikipedia"/>
    <n v="31600640"/>
    <s v="USD"/>
    <n v="4.99"/>
    <n v="1"/>
    <x v="1429"/>
    <n v="1"/>
    <n v="4.5"/>
    <n v="1"/>
    <s v="1.2.8"/>
    <s v="17+"/>
    <x v="4"/>
    <n v="37"/>
    <n v="5"/>
    <n v="2"/>
    <n v="1"/>
  </r>
  <r>
    <n v="4640"/>
    <n v="993479067"/>
    <s v="2Face Fitpack - Dein Trainingsprogramm mit pers繹nlichem Ern瓣hrungsplan, Kalorienrechner und Trainingsplan"/>
    <n v="34414592"/>
    <s v="USD"/>
    <n v="0"/>
    <n v="0"/>
    <x v="197"/>
    <n v="0"/>
    <n v="0"/>
    <n v="0"/>
    <n v="1"/>
    <s v="4+"/>
    <x v="12"/>
    <n v="43"/>
    <n v="0"/>
    <n v="16"/>
    <n v="1"/>
  </r>
  <r>
    <n v="4642"/>
    <n v="993492744"/>
    <s v="Egg, Inc."/>
    <n v="53579776"/>
    <s v="USD"/>
    <n v="0"/>
    <n v="0"/>
    <x v="2549"/>
    <n v="8442"/>
    <n v="5"/>
    <n v="5"/>
    <n v="1.5"/>
    <s v="4+"/>
    <x v="0"/>
    <n v="38"/>
    <n v="4"/>
    <n v="1"/>
    <n v="1"/>
  </r>
  <r>
    <n v="4644"/>
    <n v="993570169"/>
    <s v="Swaggy Ninja"/>
    <n v="31567872"/>
    <s v="USD"/>
    <n v="0"/>
    <n v="0"/>
    <x v="2550"/>
    <n v="119"/>
    <n v="4.5"/>
    <n v="4"/>
    <s v="1.5.2"/>
    <s v="4+"/>
    <x v="0"/>
    <n v="40"/>
    <n v="5"/>
    <n v="1"/>
    <n v="1"/>
  </r>
  <r>
    <n v="4645"/>
    <n v="993605516"/>
    <s v="CatHotel - Care for cute cats"/>
    <n v="230216704"/>
    <s v="USD"/>
    <n v="0"/>
    <n v="0"/>
    <x v="2551"/>
    <n v="136"/>
    <n v="4.5"/>
    <n v="4.5"/>
    <n v="2.1"/>
    <s v="4+"/>
    <x v="0"/>
    <n v="38"/>
    <n v="5"/>
    <n v="12"/>
    <n v="1"/>
  </r>
  <r>
    <n v="4646"/>
    <n v="994046673"/>
    <s v="隡 - 銝瑞MV"/>
    <n v="118812672"/>
    <s v="USD"/>
    <n v="0"/>
    <n v="0"/>
    <x v="197"/>
    <n v="0"/>
    <n v="0"/>
    <n v="0"/>
    <s v="3.5.2"/>
    <s v="12+"/>
    <x v="14"/>
    <n v="37"/>
    <n v="0"/>
    <n v="3"/>
    <n v="1"/>
  </r>
  <r>
    <n v="4647"/>
    <n v="994052436"/>
    <s v="啜那"/>
    <n v="12320768"/>
    <s v="USD"/>
    <n v="0"/>
    <n v="0"/>
    <x v="197"/>
    <n v="0"/>
    <n v="0"/>
    <n v="0"/>
    <n v="1"/>
    <s v="4+"/>
    <x v="17"/>
    <n v="38"/>
    <n v="5"/>
    <n v="1"/>
    <n v="1"/>
  </r>
  <r>
    <n v="4649"/>
    <n v="994119740"/>
    <s v="Rawr Messenger - Dab your chat"/>
    <n v="130276352"/>
    <s v="USD"/>
    <n v="0"/>
    <n v="0"/>
    <x v="992"/>
    <n v="28"/>
    <n v="4"/>
    <n v="3.5"/>
    <s v="1.5.4"/>
    <s v="12+"/>
    <x v="9"/>
    <n v="37"/>
    <n v="0"/>
    <n v="1"/>
    <n v="1"/>
  </r>
  <r>
    <n v="4650"/>
    <n v="994556645"/>
    <s v="Curious World: Games, Videos, Books for Children"/>
    <n v="186588160"/>
    <s v="USD"/>
    <n v="0"/>
    <n v="0"/>
    <x v="2516"/>
    <n v="9"/>
    <n v="3.5"/>
    <n v="3.5"/>
    <n v="1.18"/>
    <s v="4+"/>
    <x v="16"/>
    <n v="37"/>
    <n v="5"/>
    <n v="1"/>
    <n v="1"/>
  </r>
  <r>
    <n v="4651"/>
    <n v="994624624"/>
    <s v="Champs Sports"/>
    <n v="63553536"/>
    <s v="USD"/>
    <n v="0"/>
    <n v="0"/>
    <x v="1616"/>
    <n v="5"/>
    <n v="3.5"/>
    <n v="1"/>
    <s v="2.6.5"/>
    <s v="4+"/>
    <x v="17"/>
    <n v="37"/>
    <n v="0"/>
    <n v="1"/>
    <n v="1"/>
  </r>
  <r>
    <n v="4652"/>
    <n v="994673739"/>
    <s v="Sago Mini Babies"/>
    <n v="105742336"/>
    <s v="USD"/>
    <n v="2.99"/>
    <n v="1"/>
    <x v="293"/>
    <n v="22"/>
    <n v="4"/>
    <n v="4"/>
    <n v="1.2"/>
    <s v="4+"/>
    <x v="16"/>
    <n v="38"/>
    <n v="5"/>
    <n v="1"/>
    <n v="1"/>
  </r>
  <r>
    <n v="4653"/>
    <n v="994674676"/>
    <s v="Sago Mini Superhero"/>
    <n v="179484672"/>
    <s v="USD"/>
    <n v="2.99"/>
    <n v="1"/>
    <x v="42"/>
    <n v="17"/>
    <n v="3.5"/>
    <n v="3"/>
    <n v="1.1000000000000001"/>
    <s v="4+"/>
    <x v="16"/>
    <n v="38"/>
    <n v="5"/>
    <n v="1"/>
    <n v="1"/>
  </r>
  <r>
    <n v="4654"/>
    <n v="994822255"/>
    <s v="Infinite Tanks"/>
    <n v="1920265216"/>
    <s v="USD"/>
    <n v="4.99"/>
    <n v="1"/>
    <x v="200"/>
    <n v="92"/>
    <n v="4"/>
    <n v="4"/>
    <s v="1.0.3"/>
    <s v="9+"/>
    <x v="0"/>
    <n v="37"/>
    <n v="5"/>
    <n v="10"/>
    <n v="1"/>
  </r>
  <r>
    <n v="4656"/>
    <n v="994855806"/>
    <s v="Word Trek  - WordTrek Brain game &amp; Word puzzles"/>
    <n v="47884288"/>
    <s v="USD"/>
    <n v="0"/>
    <n v="0"/>
    <x v="2552"/>
    <n v="63"/>
    <n v="4.5"/>
    <n v="4.5"/>
    <n v="1.1719999999999999"/>
    <s v="4+"/>
    <x v="0"/>
    <n v="38"/>
    <n v="4"/>
    <n v="1"/>
    <n v="1"/>
  </r>
  <r>
    <n v="4658"/>
    <n v="994905763"/>
    <s v="Triller - Music Video &amp; Film Maker"/>
    <n v="87287808"/>
    <s v="USD"/>
    <n v="0"/>
    <n v="0"/>
    <x v="2553"/>
    <n v="186"/>
    <n v="5"/>
    <n v="4.5"/>
    <s v="4.2.2"/>
    <s v="12+"/>
    <x v="14"/>
    <n v="37"/>
    <n v="5"/>
    <n v="1"/>
    <n v="1"/>
  </r>
  <r>
    <n v="4659"/>
    <n v="994933845"/>
    <s v="Free Fur All  We Bare Bears Minigame Collection"/>
    <n v="362530816"/>
    <s v="USD"/>
    <n v="0"/>
    <n v="0"/>
    <x v="2554"/>
    <n v="468"/>
    <n v="4.5"/>
    <n v="4.5"/>
    <s v="1.0.5"/>
    <s v="4+"/>
    <x v="0"/>
    <n v="38"/>
    <n v="4"/>
    <n v="10"/>
    <n v="1"/>
  </r>
  <r>
    <n v="4660"/>
    <n v="995014054"/>
    <s v="Pinchworm"/>
    <n v="100635648"/>
    <s v="USD"/>
    <n v="0"/>
    <n v="0"/>
    <x v="2555"/>
    <n v="74"/>
    <n v="5"/>
    <n v="5"/>
    <s v="1.0.5"/>
    <s v="4+"/>
    <x v="0"/>
    <n v="37"/>
    <n v="5"/>
    <n v="11"/>
    <n v="1"/>
  </r>
  <r>
    <n v="4661"/>
    <n v="995022521"/>
    <s v="Signily Keyboard - Sign Language Emoji and GIFs!"/>
    <n v="89902080"/>
    <s v="USD"/>
    <n v="0.99"/>
    <n v="1"/>
    <x v="350"/>
    <n v="8"/>
    <n v="4.5"/>
    <n v="2.5"/>
    <n v="3"/>
    <s v="17+"/>
    <x v="7"/>
    <n v="37"/>
    <n v="5"/>
    <n v="1"/>
    <n v="1"/>
  </r>
  <r>
    <n v="4662"/>
    <n v="995112030"/>
    <s v="U by BB&amp;T"/>
    <n v="74385408"/>
    <s v="USD"/>
    <n v="0"/>
    <n v="0"/>
    <x v="2132"/>
    <n v="13"/>
    <n v="2"/>
    <n v="3.5"/>
    <s v="1.6.5"/>
    <s v="4+"/>
    <x v="5"/>
    <n v="38"/>
    <n v="5"/>
    <n v="1"/>
    <n v="1"/>
  </r>
  <r>
    <n v="4663"/>
    <n v="995125257"/>
    <s v="skyticket - Reserve Best Valued Air Tickets"/>
    <n v="8294400"/>
    <s v="USD"/>
    <n v="0"/>
    <n v="0"/>
    <x v="197"/>
    <n v="0"/>
    <n v="0"/>
    <n v="0"/>
    <n v="1.41"/>
    <s v="4+"/>
    <x v="8"/>
    <n v="37"/>
    <n v="4"/>
    <n v="34"/>
    <n v="1"/>
  </r>
  <r>
    <n v="4672"/>
    <n v="995922287"/>
    <s v="Upperland"/>
    <n v="126574592"/>
    <s v="USD"/>
    <n v="0"/>
    <n v="0"/>
    <x v="1868"/>
    <n v="101"/>
    <n v="4"/>
    <n v="4"/>
    <n v="1.1499999999999999"/>
    <s v="9+"/>
    <x v="0"/>
    <n v="38"/>
    <n v="5"/>
    <n v="24"/>
    <n v="1"/>
  </r>
  <r>
    <n v="4673"/>
    <n v="995999703"/>
    <s v="Agar.io"/>
    <n v="63954944"/>
    <s v="USD"/>
    <n v="0"/>
    <n v="0"/>
    <x v="2556"/>
    <n v="1310"/>
    <n v="4.5"/>
    <n v="4"/>
    <s v="1.7.1"/>
    <s v="9+"/>
    <x v="0"/>
    <n v="38"/>
    <n v="5"/>
    <n v="1"/>
    <n v="1"/>
  </r>
  <r>
    <n v="4674"/>
    <n v="996136866"/>
    <s v="Aralon: Forge and Flame"/>
    <n v="1379309568"/>
    <s v="USD"/>
    <n v="4.99"/>
    <n v="1"/>
    <x v="560"/>
    <n v="14"/>
    <n v="3.5"/>
    <n v="3.5"/>
    <n v="2"/>
    <s v="12+"/>
    <x v="0"/>
    <n v="37"/>
    <n v="4"/>
    <n v="1"/>
    <n v="1"/>
  </r>
  <r>
    <n v="4675"/>
    <n v="996246479"/>
    <s v="SHOWTIME"/>
    <n v="25903104"/>
    <s v="USD"/>
    <n v="0"/>
    <n v="0"/>
    <x v="1563"/>
    <n v="20"/>
    <n v="2.5"/>
    <n v="2"/>
    <s v="2.0.2"/>
    <s v="17+"/>
    <x v="13"/>
    <n v="37"/>
    <n v="5"/>
    <n v="1"/>
    <n v="1"/>
  </r>
  <r>
    <n v="4677"/>
    <n v="996345745"/>
    <s v="EvilBane: Rise of Ravens"/>
    <n v="180629504"/>
    <s v="USD"/>
    <n v="0"/>
    <n v="0"/>
    <x v="501"/>
    <n v="15"/>
    <n v="4.5"/>
    <n v="4"/>
    <s v="1.3.0"/>
    <s v="9+"/>
    <x v="0"/>
    <n v="38"/>
    <n v="5"/>
    <n v="14"/>
    <n v="1"/>
  </r>
  <r>
    <n v="4679"/>
    <n v="996402903"/>
    <s v="Pharaoh's Party: Coin Pusher"/>
    <n v="227435520"/>
    <s v="USD"/>
    <n v="0"/>
    <n v="0"/>
    <x v="1333"/>
    <n v="74"/>
    <n v="4.5"/>
    <n v="4.5"/>
    <s v="1.4.1"/>
    <s v="12+"/>
    <x v="0"/>
    <n v="40"/>
    <n v="5"/>
    <n v="1"/>
    <n v="1"/>
  </r>
  <r>
    <n v="4680"/>
    <n v="996491151"/>
    <s v="Puzzle Strike"/>
    <n v="410278912"/>
    <s v="USD"/>
    <n v="3.99"/>
    <n v="1"/>
    <x v="483"/>
    <n v="10"/>
    <n v="3.5"/>
    <n v="3"/>
    <n v="1.01"/>
    <s v="4+"/>
    <x v="0"/>
    <n v="38"/>
    <n v="5"/>
    <n v="1"/>
    <n v="1"/>
  </r>
  <r>
    <n v="4681"/>
    <n v="996509117"/>
    <s v="憭找"/>
    <n v="124596224"/>
    <s v="USD"/>
    <n v="0"/>
    <n v="0"/>
    <x v="1609"/>
    <n v="3"/>
    <n v="4"/>
    <n v="4.5"/>
    <s v="6.4.5"/>
    <s v="4+"/>
    <x v="0"/>
    <n v="38"/>
    <n v="5"/>
    <n v="1"/>
    <n v="1"/>
  </r>
  <r>
    <n v="4683"/>
    <n v="996802374"/>
    <s v="Cops N Robbers (Jail Break 2) - Survival Mini Game"/>
    <n v="226083840"/>
    <s v="USD"/>
    <n v="0"/>
    <n v="0"/>
    <x v="2557"/>
    <n v="126"/>
    <n v="4"/>
    <n v="4"/>
    <s v="2.2.1"/>
    <s v="9+"/>
    <x v="0"/>
    <n v="40"/>
    <n v="5"/>
    <n v="1"/>
    <n v="1"/>
  </r>
  <r>
    <n v="4684"/>
    <n v="996855098"/>
    <s v="Money Multiplier"/>
    <n v="40488960"/>
    <s v="USD"/>
    <n v="0"/>
    <n v="0"/>
    <x v="831"/>
    <n v="1"/>
    <n v="4"/>
    <n v="4"/>
    <s v="1.0.3"/>
    <s v="4+"/>
    <x v="0"/>
    <n v="40"/>
    <n v="4"/>
    <n v="2"/>
    <n v="1"/>
  </r>
  <r>
    <n v="4685"/>
    <n v="996866372"/>
    <s v="憭拙予敹急 - 剝餉霈航蔓隞"/>
    <n v="96720896"/>
    <s v="USD"/>
    <n v="0"/>
    <n v="0"/>
    <x v="1932"/>
    <n v="0"/>
    <n v="3"/>
    <n v="0"/>
    <s v="3.1.0"/>
    <s v="12+"/>
    <x v="19"/>
    <n v="37"/>
    <n v="0"/>
    <n v="1"/>
    <n v="1"/>
  </r>
  <r>
    <n v="4688"/>
    <n v="996948313"/>
    <s v="Eisenhorn: XENOS"/>
    <n v="3008276480"/>
    <s v="USD"/>
    <n v="5.99"/>
    <n v="1"/>
    <x v="654"/>
    <n v="13"/>
    <n v="3.5"/>
    <n v="3.5"/>
    <n v="1.4"/>
    <s v="12+"/>
    <x v="0"/>
    <n v="25"/>
    <n v="5"/>
    <n v="1"/>
    <n v="1"/>
  </r>
  <r>
    <n v="4689"/>
    <n v="997002798"/>
    <s v="KING OF KARTS: Single- &amp; Multiplayer Battles."/>
    <n v="481390592"/>
    <s v="USD"/>
    <n v="2.99"/>
    <n v="1"/>
    <x v="314"/>
    <n v="1"/>
    <n v="3.5"/>
    <n v="5"/>
    <s v="2.4.3"/>
    <s v="4+"/>
    <x v="0"/>
    <n v="38"/>
    <n v="5"/>
    <n v="16"/>
    <n v="1"/>
  </r>
  <r>
    <n v="4695"/>
    <n v="997252057"/>
    <s v="Popcorn Buzz - Free Group Calls"/>
    <n v="17457152"/>
    <s v="USD"/>
    <n v="0"/>
    <n v="0"/>
    <x v="921"/>
    <n v="97"/>
    <n v="3.5"/>
    <n v="3.5"/>
    <s v="1.3.2"/>
    <s v="4+"/>
    <x v="9"/>
    <n v="38"/>
    <n v="0"/>
    <n v="17"/>
    <n v="1"/>
  </r>
  <r>
    <n v="4696"/>
    <n v="997362197"/>
    <s v="InShot Video Editor Music, No Crop, Cut"/>
    <n v="55851008"/>
    <s v="USD"/>
    <n v="0"/>
    <n v="0"/>
    <x v="2558"/>
    <n v="3366"/>
    <n v="5"/>
    <n v="5"/>
    <s v="1.19.1"/>
    <s v="4+"/>
    <x v="14"/>
    <n v="37"/>
    <n v="0"/>
    <n v="9"/>
    <n v="1"/>
  </r>
  <r>
    <n v="4698"/>
    <n v="997392079"/>
    <s v="My Uncrowded"/>
    <n v="171746304"/>
    <s v="USD"/>
    <n v="0.99"/>
    <n v="1"/>
    <x v="712"/>
    <n v="6"/>
    <n v="3"/>
    <n v="2.5"/>
    <n v="18"/>
    <s v="17+"/>
    <x v="0"/>
    <n v="40"/>
    <n v="5"/>
    <n v="1"/>
    <n v="1"/>
  </r>
  <r>
    <n v="4699"/>
    <n v="997446291"/>
    <s v="PAC-MAN Championship Edition DX"/>
    <n v="126681088"/>
    <s v="USD"/>
    <n v="4.99"/>
    <n v="1"/>
    <x v="2559"/>
    <n v="175"/>
    <n v="4.5"/>
    <n v="4.5"/>
    <s v="1.0.1"/>
    <s v="9+"/>
    <x v="0"/>
    <n v="38"/>
    <n v="5"/>
    <n v="10"/>
    <n v="1"/>
  </r>
  <r>
    <n v="4703"/>
    <n v="997676587"/>
    <s v="Matchsticks ~ Free Puzzle Game with Matches"/>
    <n v="32492544"/>
    <s v="USD"/>
    <n v="0"/>
    <n v="0"/>
    <x v="1300"/>
    <n v="17"/>
    <n v="4.5"/>
    <n v="4.5"/>
    <n v="1.9"/>
    <s v="4+"/>
    <x v="0"/>
    <n v="37"/>
    <n v="4"/>
    <n v="15"/>
    <n v="1"/>
  </r>
  <r>
    <n v="4704"/>
    <n v="997715441"/>
    <s v="OL-蝎曄憟喟"/>
    <n v="339391488"/>
    <s v="USD"/>
    <n v="0"/>
    <n v="0"/>
    <x v="197"/>
    <n v="0"/>
    <n v="0"/>
    <n v="0"/>
    <n v="2.1"/>
    <s v="17+"/>
    <x v="0"/>
    <n v="40"/>
    <n v="5"/>
    <n v="1"/>
    <n v="1"/>
  </r>
  <r>
    <n v="4705"/>
    <n v="997811381"/>
    <s v="Doc McStuffins Pet Vet"/>
    <n v="609991680"/>
    <s v="USD"/>
    <n v="1.99"/>
    <n v="1"/>
    <x v="293"/>
    <n v="10"/>
    <n v="3"/>
    <n v="3"/>
    <n v="1.3"/>
    <s v="4+"/>
    <x v="13"/>
    <n v="38"/>
    <n v="5"/>
    <n v="6"/>
    <n v="1"/>
  </r>
  <r>
    <n v="4706"/>
    <n v="997811612"/>
    <s v="Fishing Break"/>
    <n v="578273280"/>
    <s v="USD"/>
    <n v="0"/>
    <n v="0"/>
    <x v="2560"/>
    <n v="44"/>
    <n v="4.5"/>
    <n v="4.5"/>
    <s v="2.8.1"/>
    <s v="9+"/>
    <x v="0"/>
    <n v="38"/>
    <n v="5"/>
    <n v="1"/>
    <n v="1"/>
  </r>
  <r>
    <n v="4707"/>
    <n v="997878440"/>
    <s v="Flipped Out  The Powerpuff Girls Match 3 Puzzle / Fighting Action Game"/>
    <n v="640870400"/>
    <s v="USD"/>
    <n v="2.99"/>
    <n v="1"/>
    <x v="1424"/>
    <n v="39"/>
    <n v="4.5"/>
    <n v="4"/>
    <s v="1.0.2"/>
    <s v="9+"/>
    <x v="0"/>
    <n v="38"/>
    <n v="5"/>
    <n v="9"/>
    <n v="1"/>
  </r>
  <r>
    <n v="4708"/>
    <n v="998059934"/>
    <s v="Equipd Bible"/>
    <n v="135132160"/>
    <s v="USD"/>
    <n v="2.99"/>
    <n v="1"/>
    <x v="88"/>
    <n v="26"/>
    <n v="4.5"/>
    <n v="4"/>
    <n v="3.2"/>
    <s v="4+"/>
    <x v="1"/>
    <n v="38"/>
    <n v="5"/>
    <n v="20"/>
    <n v="1"/>
  </r>
  <r>
    <n v="4709"/>
    <n v="998179061"/>
    <s v="Private School Days"/>
    <n v="55376896"/>
    <s v="USD"/>
    <n v="4.99"/>
    <n v="1"/>
    <x v="1921"/>
    <n v="8"/>
    <n v="4"/>
    <n v="4"/>
    <s v="1.1.4"/>
    <s v="17+"/>
    <x v="0"/>
    <n v="40"/>
    <n v="5"/>
    <n v="16"/>
    <n v="1"/>
  </r>
  <r>
    <n v="4711"/>
    <n v="998253660"/>
    <s v="瘨 ~ ⊥ 瘜隤 曄蔭脯 ~"/>
    <n v="23538688"/>
    <s v="USD"/>
    <n v="0"/>
    <n v="0"/>
    <x v="197"/>
    <n v="0"/>
    <n v="0"/>
    <n v="0"/>
    <s v="1.1.4"/>
    <s v="12+"/>
    <x v="20"/>
    <n v="38"/>
    <n v="4"/>
    <n v="1"/>
    <n v="1"/>
  </r>
  <r>
    <n v="4713"/>
    <n v="998276924"/>
    <s v="Fetty Wap: Nitro Nation Stories"/>
    <n v="1027908608"/>
    <s v="USD"/>
    <n v="0"/>
    <n v="0"/>
    <x v="1911"/>
    <n v="14"/>
    <n v="4.5"/>
    <n v="4.5"/>
    <n v="2.12"/>
    <s v="4+"/>
    <x v="0"/>
    <n v="37"/>
    <n v="4"/>
    <n v="1"/>
    <n v="1"/>
  </r>
  <r>
    <n v="4714"/>
    <n v="998286883"/>
    <s v="Scrubby Dubby Saga"/>
    <n v="112135168"/>
    <s v="USD"/>
    <n v="0"/>
    <n v="0"/>
    <x v="2561"/>
    <n v="71"/>
    <n v="4.5"/>
    <n v="4"/>
    <s v="1.28.4"/>
    <s v="4+"/>
    <x v="0"/>
    <n v="38"/>
    <n v="5"/>
    <n v="11"/>
    <n v="1"/>
  </r>
  <r>
    <n v="4715"/>
    <n v="998360879"/>
    <s v="Chain: Collaborate On MyVideo Story/Group Video"/>
    <n v="95789056"/>
    <s v="USD"/>
    <n v="0"/>
    <n v="0"/>
    <x v="250"/>
    <n v="0"/>
    <n v="4.5"/>
    <n v="0"/>
    <s v="3.2.5"/>
    <s v="12+"/>
    <x v="9"/>
    <n v="37"/>
    <n v="0"/>
    <n v="1"/>
    <n v="1"/>
  </r>
  <r>
    <n v="4716"/>
    <n v="998364171"/>
    <s v="Face on Face"/>
    <n v="1736704"/>
    <s v="USD"/>
    <n v="0.99"/>
    <n v="1"/>
    <x v="197"/>
    <n v="0"/>
    <n v="0"/>
    <n v="0"/>
    <n v="1"/>
    <s v="4+"/>
    <x v="13"/>
    <n v="40"/>
    <n v="3"/>
    <n v="24"/>
    <n v="1"/>
  </r>
  <r>
    <n v="4718"/>
    <n v="998424233"/>
    <s v="Kick Hero"/>
    <n v="107540480"/>
    <s v="USD"/>
    <n v="0"/>
    <n v="0"/>
    <x v="2562"/>
    <n v="15"/>
    <n v="4.5"/>
    <n v="4.5"/>
    <n v="2.1"/>
    <s v="9+"/>
    <x v="0"/>
    <n v="38"/>
    <n v="5"/>
    <n v="1"/>
    <n v="1"/>
  </r>
  <r>
    <n v="4721"/>
    <n v="998528159"/>
    <s v="Path of War"/>
    <n v="88379392"/>
    <s v="USD"/>
    <n v="0"/>
    <n v="0"/>
    <x v="2563"/>
    <n v="8"/>
    <n v="4.5"/>
    <n v="5"/>
    <s v="1.0.88463"/>
    <s v="12+"/>
    <x v="0"/>
    <n v="37"/>
    <n v="5"/>
    <n v="6"/>
    <n v="1"/>
  </r>
  <r>
    <n v="4723"/>
    <n v="998560520"/>
    <s v="Blink Health"/>
    <n v="38117376"/>
    <s v="USD"/>
    <n v="0"/>
    <n v="0"/>
    <x v="2564"/>
    <n v="6"/>
    <n v="5"/>
    <n v="5"/>
    <s v="1.7.15"/>
    <s v="17+"/>
    <x v="21"/>
    <n v="37"/>
    <n v="0"/>
    <n v="9"/>
    <n v="1"/>
  </r>
  <r>
    <n v="4725"/>
    <n v="998834675"/>
    <s v="Clouds &amp; Sheep 2 Premium"/>
    <n v="299395072"/>
    <s v="USD"/>
    <n v="3.99"/>
    <n v="1"/>
    <x v="831"/>
    <n v="1"/>
    <n v="4"/>
    <n v="4"/>
    <s v="1.5.2"/>
    <s v="4+"/>
    <x v="0"/>
    <n v="37"/>
    <n v="5"/>
    <n v="14"/>
    <n v="1"/>
  </r>
  <r>
    <n v="4726"/>
    <n v="998936876"/>
    <s v="Dawnbringer"/>
    <n v="799076352"/>
    <s v="USD"/>
    <n v="0"/>
    <n v="0"/>
    <x v="1050"/>
    <n v="51"/>
    <n v="3.5"/>
    <n v="4"/>
    <s v="1.3.0"/>
    <s v="12+"/>
    <x v="0"/>
    <n v="37"/>
    <n v="5"/>
    <n v="1"/>
    <n v="1"/>
  </r>
  <r>
    <n v="4728"/>
    <n v="999183538"/>
    <s v="Honest App: Shop baby &amp; diaper products"/>
    <n v="121671680"/>
    <s v="USD"/>
    <n v="0"/>
    <n v="0"/>
    <x v="2565"/>
    <n v="113"/>
    <n v="5"/>
    <n v="4.5"/>
    <s v="1.8.5"/>
    <s v="4+"/>
    <x v="3"/>
    <n v="37"/>
    <n v="0"/>
    <n v="1"/>
    <n v="1"/>
  </r>
  <r>
    <n v="4729"/>
    <n v="999195395"/>
    <s v="銵皜豢 - 萇皜豢怎寧"/>
    <n v="256049152"/>
    <s v="USD"/>
    <n v="0.99"/>
    <n v="1"/>
    <x v="197"/>
    <n v="0"/>
    <n v="0"/>
    <n v="0"/>
    <n v="6.01"/>
    <s v="12+"/>
    <x v="0"/>
    <n v="43"/>
    <n v="5"/>
    <n v="1"/>
    <n v="1"/>
  </r>
  <r>
    <n v="4730"/>
    <n v="999239164"/>
    <s v="銋澈-券銋霈⊥郊"/>
    <n v="104727552"/>
    <s v="USD"/>
    <n v="0"/>
    <n v="0"/>
    <x v="197"/>
    <n v="0"/>
    <n v="0"/>
    <n v="0"/>
    <s v="2.4.7"/>
    <s v="4+"/>
    <x v="12"/>
    <n v="37"/>
    <n v="0"/>
    <n v="3"/>
    <n v="1"/>
  </r>
  <r>
    <n v="4731"/>
    <n v="999263877"/>
    <s v="It Girl Story - Styling, Fashion &amp; Celebrity Life"/>
    <n v="931567616"/>
    <s v="USD"/>
    <n v="0"/>
    <n v="0"/>
    <x v="2566"/>
    <n v="848"/>
    <n v="4.5"/>
    <n v="4.5"/>
    <n v="2.3959999999999999"/>
    <s v="4+"/>
    <x v="0"/>
    <n v="38"/>
    <n v="5"/>
    <n v="11"/>
    <n v="1"/>
  </r>
  <r>
    <n v="4732"/>
    <n v="999273718"/>
    <s v="Circle Boom"/>
    <n v="14546944"/>
    <s v="USD"/>
    <n v="0"/>
    <n v="0"/>
    <x v="561"/>
    <n v="2"/>
    <n v="1.5"/>
    <n v="1"/>
    <n v="1.5"/>
    <s v="4+"/>
    <x v="0"/>
    <n v="40"/>
    <n v="2"/>
    <n v="1"/>
    <n v="1"/>
  </r>
  <r>
    <n v="4735"/>
    <n v="999535933"/>
    <s v="Donut vs Donut"/>
    <n v="85999616"/>
    <s v="USD"/>
    <n v="0.99"/>
    <n v="1"/>
    <x v="836"/>
    <n v="16"/>
    <n v="4.5"/>
    <n v="4.5"/>
    <n v="1.02"/>
    <s v="4+"/>
    <x v="0"/>
    <n v="40"/>
    <n v="3"/>
    <n v="1"/>
    <n v="1"/>
  </r>
  <r>
    <n v="4738"/>
    <n v="999702563"/>
    <s v="KORG iDS-10"/>
    <n v="88055808"/>
    <s v="USD"/>
    <n v="19.989999999999998"/>
    <n v="1"/>
    <x v="1826"/>
    <n v="19"/>
    <n v="4"/>
    <n v="5"/>
    <s v="2.1.1"/>
    <s v="4+"/>
    <x v="6"/>
    <n v="37"/>
    <n v="5"/>
    <n v="2"/>
    <n v="1"/>
  </r>
  <r>
    <n v="4742"/>
    <n v="999771588"/>
    <s v="Swapperoo"/>
    <n v="24163328"/>
    <s v="USD"/>
    <n v="1.99"/>
    <n v="1"/>
    <x v="638"/>
    <n v="55"/>
    <n v="4"/>
    <n v="4"/>
    <s v="1.0.2"/>
    <s v="4+"/>
    <x v="0"/>
    <n v="37"/>
    <n v="5"/>
    <n v="1"/>
    <n v="1"/>
  </r>
  <r>
    <n v="4744"/>
    <n v="1000227889"/>
    <s v="賊摰嫘詻喋(鈭箇鈭)"/>
    <n v="55037952"/>
    <s v="USD"/>
    <n v="0"/>
    <n v="0"/>
    <x v="1458"/>
    <n v="3"/>
    <n v="3.5"/>
    <n v="3.5"/>
    <s v="1.1.0"/>
    <s v="4+"/>
    <x v="0"/>
    <n v="38"/>
    <n v="0"/>
    <n v="4"/>
    <n v="1"/>
  </r>
  <r>
    <n v="4746"/>
    <n v="1000559499"/>
    <s v="Wonder Tactics"/>
    <n v="653022208"/>
    <s v="USD"/>
    <n v="0"/>
    <n v="0"/>
    <x v="2567"/>
    <n v="3"/>
    <n v="4.5"/>
    <n v="4.5"/>
    <s v="1.4.8"/>
    <s v="12+"/>
    <x v="0"/>
    <n v="37"/>
    <n v="5"/>
    <n v="12"/>
    <n v="1"/>
  </r>
  <r>
    <n v="4748"/>
    <n v="1000588300"/>
    <s v="准整怒10柴 ~ ⊥ 詻撠狀 曄蔭 ~"/>
    <n v="51475456"/>
    <s v="USD"/>
    <n v="0"/>
    <n v="0"/>
    <x v="197"/>
    <n v="0"/>
    <n v="0"/>
    <n v="0"/>
    <s v="1.1.1"/>
    <s v="12+"/>
    <x v="20"/>
    <n v="38"/>
    <n v="5"/>
    <n v="1"/>
    <n v="1"/>
  </r>
  <r>
    <n v="4749"/>
    <n v="1000590510"/>
    <s v="胯"/>
    <n v="41996288"/>
    <s v="USD"/>
    <n v="0"/>
    <n v="0"/>
    <x v="197"/>
    <n v="0"/>
    <n v="0"/>
    <n v="0"/>
    <s v="1.0.5"/>
    <s v="4+"/>
    <x v="0"/>
    <n v="40"/>
    <n v="3"/>
    <n v="1"/>
    <n v="1"/>
  </r>
  <r>
    <n v="4750"/>
    <n v="1000593025"/>
    <s v="Special Air Wing - Flight Simulator"/>
    <n v="250717184"/>
    <s v="USD"/>
    <n v="2.99"/>
    <n v="1"/>
    <x v="1196"/>
    <n v="33"/>
    <n v="4"/>
    <n v="3.5"/>
    <s v="1.8.1"/>
    <s v="9+"/>
    <x v="0"/>
    <n v="38"/>
    <n v="5"/>
    <n v="1"/>
    <n v="1"/>
  </r>
  <r>
    <n v="4751"/>
    <n v="1000668798"/>
    <s v="King Tongue"/>
    <n v="422011904"/>
    <s v="USD"/>
    <n v="1.99"/>
    <n v="1"/>
    <x v="2287"/>
    <n v="63"/>
    <n v="4.5"/>
    <n v="4.5"/>
    <s v="1.0.2"/>
    <s v="9+"/>
    <x v="0"/>
    <n v="40"/>
    <n v="5"/>
    <n v="1"/>
    <n v="1"/>
  </r>
  <r>
    <n v="4752"/>
    <n v="1000708019"/>
    <s v="Butt Sworkit - Free Workout Trainer to tone &amp; lift"/>
    <n v="58649600"/>
    <s v="USD"/>
    <n v="0"/>
    <n v="0"/>
    <x v="2568"/>
    <n v="130"/>
    <n v="5"/>
    <n v="5"/>
    <s v="1.3.1"/>
    <s v="4+"/>
    <x v="12"/>
    <n v="37"/>
    <n v="5"/>
    <n v="12"/>
    <n v="1"/>
  </r>
  <r>
    <n v="4753"/>
    <n v="1000773093"/>
    <s v="Rapala Fishing - Daily Catch"/>
    <n v="201266176"/>
    <s v="USD"/>
    <n v="0"/>
    <n v="0"/>
    <x v="2569"/>
    <n v="11"/>
    <n v="4.5"/>
    <n v="4"/>
    <s v="1.4.6"/>
    <s v="4+"/>
    <x v="0"/>
    <n v="37"/>
    <n v="5"/>
    <n v="1"/>
    <n v="1"/>
  </r>
  <r>
    <n v="4754"/>
    <n v="1000835177"/>
    <s v="Recontact: Istanbul"/>
    <n v="289065984"/>
    <s v="USD"/>
    <n v="0.99"/>
    <n v="1"/>
    <x v="823"/>
    <n v="2"/>
    <n v="3.5"/>
    <n v="5"/>
    <s v="1.0.1"/>
    <s v="4+"/>
    <x v="0"/>
    <n v="38"/>
    <n v="0"/>
    <n v="31"/>
    <n v="1"/>
  </r>
  <r>
    <n v="4755"/>
    <n v="1000876192"/>
    <s v="Plants vs. Zombies Heroes"/>
    <n v="153967616"/>
    <s v="USD"/>
    <n v="0"/>
    <n v="0"/>
    <x v="2570"/>
    <n v="1327"/>
    <n v="4.5"/>
    <n v="4.5"/>
    <s v="1.14.13"/>
    <s v="9+"/>
    <x v="0"/>
    <n v="37"/>
    <n v="4"/>
    <n v="10"/>
    <n v="1"/>
  </r>
  <r>
    <n v="4756"/>
    <n v="1001059684"/>
    <s v="Dr. Panda's Carnival"/>
    <n v="245165056"/>
    <s v="USD"/>
    <n v="2.99"/>
    <n v="1"/>
    <x v="575"/>
    <n v="15"/>
    <n v="3.5"/>
    <n v="4.5"/>
    <n v="1.24"/>
    <s v="4+"/>
    <x v="16"/>
    <n v="40"/>
    <n v="5"/>
    <n v="17"/>
    <n v="1"/>
  </r>
  <r>
    <n v="4757"/>
    <n v="1001153553"/>
    <s v="曇悖WiFi蝞∪振-摰晶WiFi"/>
    <n v="32029696"/>
    <s v="USD"/>
    <n v="0"/>
    <n v="0"/>
    <x v="23"/>
    <n v="0"/>
    <n v="4"/>
    <n v="0"/>
    <s v="2.5.2"/>
    <s v="4+"/>
    <x v="7"/>
    <n v="40"/>
    <n v="0"/>
    <n v="1"/>
    <n v="1"/>
  </r>
  <r>
    <n v="4758"/>
    <n v="1001177846"/>
    <s v="FindtheLine"/>
    <n v="458349568"/>
    <s v="USD"/>
    <n v="2.99"/>
    <n v="1"/>
    <x v="1427"/>
    <n v="1"/>
    <n v="4.5"/>
    <n v="5"/>
    <s v="1.6.1"/>
    <s v="4+"/>
    <x v="0"/>
    <n v="40"/>
    <n v="5"/>
    <n v="1"/>
    <n v="1"/>
  </r>
  <r>
    <n v="4759"/>
    <n v="1001193844"/>
    <s v="Moto x3m"/>
    <n v="57729024"/>
    <s v="USD"/>
    <n v="0.99"/>
    <n v="1"/>
    <x v="555"/>
    <n v="43"/>
    <n v="4.5"/>
    <n v="4.5"/>
    <s v="1.2.0"/>
    <s v="9+"/>
    <x v="0"/>
    <n v="43"/>
    <n v="5"/>
    <n v="16"/>
    <n v="1"/>
  </r>
  <r>
    <n v="4760"/>
    <n v="1001229698"/>
    <s v="PAC-MAN Bounce - Puzzle Adventure"/>
    <n v="359372800"/>
    <s v="USD"/>
    <n v="0"/>
    <n v="0"/>
    <x v="2476"/>
    <n v="111"/>
    <n v="4"/>
    <n v="4"/>
    <n v="2.1"/>
    <s v="4+"/>
    <x v="0"/>
    <n v="43"/>
    <n v="5"/>
    <n v="1"/>
    <n v="1"/>
  </r>
  <r>
    <n v="4761"/>
    <n v="1001244846"/>
    <s v="The Everything Machine by Tinybop"/>
    <n v="226968576"/>
    <s v="USD"/>
    <n v="2.99"/>
    <n v="1"/>
    <x v="142"/>
    <n v="34"/>
    <n v="4"/>
    <n v="4"/>
    <s v="1.1.0"/>
    <s v="4+"/>
    <x v="16"/>
    <n v="38"/>
    <n v="5"/>
    <n v="58"/>
    <n v="1"/>
  </r>
  <r>
    <n v="4762"/>
    <n v="1001247878"/>
    <s v="The Earth by Tinybop"/>
    <n v="491725824"/>
    <s v="USD"/>
    <n v="2.99"/>
    <n v="1"/>
    <x v="1739"/>
    <n v="9"/>
    <n v="4"/>
    <n v="3.5"/>
    <s v="1.1.5"/>
    <s v="4+"/>
    <x v="16"/>
    <n v="38"/>
    <n v="5"/>
    <n v="58"/>
    <n v="1"/>
  </r>
  <r>
    <n v="4763"/>
    <n v="1001248922"/>
    <s v="Oddworld: Munch's Oddysee"/>
    <n v="712294400"/>
    <s v="USD"/>
    <n v="2.99"/>
    <n v="1"/>
    <x v="472"/>
    <n v="103"/>
    <n v="4.5"/>
    <n v="4.5"/>
    <s v="1.0.2"/>
    <s v="12+"/>
    <x v="0"/>
    <n v="38"/>
    <n v="5"/>
    <n v="1"/>
    <n v="1"/>
  </r>
  <r>
    <n v="4764"/>
    <n v="1001250333"/>
    <s v="Star Trek Timelines"/>
    <n v="161198080"/>
    <s v="USD"/>
    <n v="0"/>
    <n v="0"/>
    <x v="2571"/>
    <n v="156"/>
    <n v="4"/>
    <n v="4"/>
    <s v="2.0.0"/>
    <s v="12+"/>
    <x v="0"/>
    <n v="37"/>
    <n v="5"/>
    <n v="1"/>
    <n v="1"/>
  </r>
  <r>
    <n v="4765"/>
    <n v="1001286466"/>
    <s v="Minecraft: Story Mode"/>
    <n v="1089228800"/>
    <s v="USD"/>
    <n v="0"/>
    <n v="0"/>
    <x v="2572"/>
    <n v="6745"/>
    <n v="4"/>
    <n v="4.5"/>
    <n v="1.6"/>
    <s v="9+"/>
    <x v="0"/>
    <n v="38"/>
    <n v="4"/>
    <n v="1"/>
    <n v="1"/>
  </r>
  <r>
    <n v="4767"/>
    <n v="1001425491"/>
    <s v="Thumb Drift - Furious One Touch Car Racing"/>
    <n v="184078336"/>
    <s v="USD"/>
    <n v="0"/>
    <n v="0"/>
    <x v="2573"/>
    <n v="173"/>
    <n v="4.5"/>
    <n v="4.5"/>
    <s v="1.4.3"/>
    <s v="4+"/>
    <x v="0"/>
    <n v="37"/>
    <n v="5"/>
    <n v="12"/>
    <n v="1"/>
  </r>
  <r>
    <n v="4768"/>
    <n v="1001473964"/>
    <s v="Picolo drinking game"/>
    <n v="35566592"/>
    <s v="USD"/>
    <n v="0"/>
    <n v="0"/>
    <x v="432"/>
    <n v="6"/>
    <n v="5"/>
    <n v="5"/>
    <s v="1.18.0"/>
    <s v="17+"/>
    <x v="13"/>
    <n v="37"/>
    <n v="5"/>
    <n v="6"/>
    <n v="1"/>
  </r>
  <r>
    <n v="4769"/>
    <n v="1001501844"/>
    <s v="Deliveroo: Restaurant Delivery - Order Food Nearby"/>
    <n v="62734336"/>
    <s v="USD"/>
    <n v="0"/>
    <n v="0"/>
    <x v="1676"/>
    <n v="580"/>
    <n v="4.5"/>
    <n v="5"/>
    <s v="2.16.1"/>
    <s v="12+"/>
    <x v="18"/>
    <n v="37"/>
    <n v="0"/>
    <n v="9"/>
    <n v="1"/>
  </r>
  <r>
    <n v="4770"/>
    <n v="1001515754"/>
    <s v="Craft The World - Episodes Edition"/>
    <n v="222253056"/>
    <s v="USD"/>
    <n v="0.99"/>
    <n v="1"/>
    <x v="2574"/>
    <n v="4"/>
    <n v="5"/>
    <n v="5"/>
    <s v="1.1.010"/>
    <s v="9+"/>
    <x v="0"/>
    <n v="43"/>
    <n v="5"/>
    <n v="9"/>
    <n v="1"/>
  </r>
  <r>
    <n v="4771"/>
    <n v="1001725199"/>
    <s v="Abzorb"/>
    <n v="57837568"/>
    <s v="USD"/>
    <n v="2.99"/>
    <n v="1"/>
    <x v="496"/>
    <n v="4"/>
    <n v="3.5"/>
    <n v="3"/>
    <s v="1.3.4"/>
    <s v="4+"/>
    <x v="0"/>
    <n v="37"/>
    <n v="4"/>
    <n v="1"/>
    <n v="1"/>
  </r>
  <r>
    <n v="4776"/>
    <n v="1001893116"/>
    <s v="Hit the Button Math"/>
    <n v="13328384"/>
    <s v="USD"/>
    <n v="2.99"/>
    <n v="1"/>
    <x v="831"/>
    <n v="1"/>
    <n v="5"/>
    <n v="5"/>
    <n v="1"/>
    <s v="4+"/>
    <x v="16"/>
    <n v="43"/>
    <n v="4"/>
    <n v="1"/>
    <n v="1"/>
  </r>
  <r>
    <n v="4777"/>
    <n v="1001989098"/>
    <s v="Supermarket Girl - Shopping Fun!"/>
    <n v="91478016"/>
    <s v="USD"/>
    <n v="0"/>
    <n v="0"/>
    <x v="2575"/>
    <n v="153"/>
    <n v="4.5"/>
    <n v="4.5"/>
    <n v="1.7"/>
    <s v="4+"/>
    <x v="0"/>
    <n v="38"/>
    <n v="5"/>
    <n v="11"/>
    <n v="1"/>
  </r>
  <r>
    <n v="4778"/>
    <n v="1002132680"/>
    <s v="Super Stickman Golf 3"/>
    <n v="132153344"/>
    <s v="USD"/>
    <n v="0"/>
    <n v="0"/>
    <x v="2576"/>
    <n v="56"/>
    <n v="4.5"/>
    <n v="4"/>
    <s v="1.7.8"/>
    <s v="4+"/>
    <x v="0"/>
    <n v="37"/>
    <n v="5"/>
    <n v="11"/>
    <n v="1"/>
  </r>
  <r>
    <n v="4779"/>
    <n v="1002210090"/>
    <s v="Pixel Dungeon"/>
    <n v="48006144"/>
    <s v="USD"/>
    <n v="2.99"/>
    <n v="1"/>
    <x v="683"/>
    <n v="80"/>
    <n v="4.5"/>
    <n v="4"/>
    <s v="1.9.2"/>
    <s v="9+"/>
    <x v="0"/>
    <n v="40"/>
    <n v="2"/>
    <n v="1"/>
    <n v="1"/>
  </r>
  <r>
    <n v="4780"/>
    <n v="1002228096"/>
    <s v="Ookujira - Giant Whale Rampage"/>
    <n v="47969280"/>
    <s v="USD"/>
    <n v="0"/>
    <n v="0"/>
    <x v="101"/>
    <n v="37"/>
    <n v="4.5"/>
    <n v="4.5"/>
    <n v="2.2000000000000002"/>
    <s v="9+"/>
    <x v="0"/>
    <n v="37"/>
    <n v="5"/>
    <n v="13"/>
    <n v="1"/>
  </r>
  <r>
    <n v="4781"/>
    <n v="1002317411"/>
    <s v="貊梢隡銝蝏予銝瞍銝蝢方唬憟"/>
    <n v="223020032"/>
    <s v="USD"/>
    <n v="0"/>
    <n v="0"/>
    <x v="197"/>
    <n v="0"/>
    <n v="0"/>
    <n v="0"/>
    <n v="4.2"/>
    <s v="4+"/>
    <x v="0"/>
    <n v="38"/>
    <n v="5"/>
    <n v="1"/>
    <n v="1"/>
  </r>
  <r>
    <n v="4783"/>
    <n v="1002340615"/>
    <s v="PAC-MAN 256 - Endless Arcade Maze"/>
    <n v="145424384"/>
    <s v="USD"/>
    <n v="0"/>
    <n v="0"/>
    <x v="2577"/>
    <n v="1730"/>
    <n v="4.5"/>
    <n v="4.5"/>
    <s v="2.0.3"/>
    <s v="4+"/>
    <x v="0"/>
    <n v="38"/>
    <n v="5"/>
    <n v="11"/>
    <n v="1"/>
  </r>
  <r>
    <n v="4784"/>
    <n v="1002345611"/>
    <s v="Little Farmers - Tractors and Harvesters for Kids"/>
    <n v="286941184"/>
    <s v="USD"/>
    <n v="1.99"/>
    <n v="1"/>
    <x v="664"/>
    <n v="4"/>
    <n v="3"/>
    <n v="3.5"/>
    <n v="1.5"/>
    <s v="4+"/>
    <x v="16"/>
    <n v="38"/>
    <n v="5"/>
    <n v="18"/>
    <n v="1"/>
  </r>
  <r>
    <n v="4785"/>
    <n v="1002355194"/>
    <s v="頧祈蓮-港銝鈭脩蔭鈭斗撟喳"/>
    <n v="78624768"/>
    <s v="USD"/>
    <n v="0"/>
    <n v="0"/>
    <x v="748"/>
    <n v="1"/>
    <n v="2.5"/>
    <n v="1"/>
    <s v="3.1.0"/>
    <s v="4+"/>
    <x v="3"/>
    <n v="38"/>
    <n v="0"/>
    <n v="1"/>
    <n v="1"/>
  </r>
  <r>
    <n v="4786"/>
    <n v="1002381557"/>
    <s v="S, - Puzzle Game With Create Level Feature"/>
    <n v="28254208"/>
    <s v="USD"/>
    <n v="0"/>
    <n v="0"/>
    <x v="197"/>
    <n v="0"/>
    <n v="0"/>
    <n v="0"/>
    <s v="1.5.2"/>
    <s v="4+"/>
    <x v="0"/>
    <n v="38"/>
    <n v="4"/>
    <n v="4"/>
    <n v="1"/>
  </r>
  <r>
    <n v="4787"/>
    <n v="1002417141"/>
    <s v="Project Color by The Home Depot"/>
    <n v="47817728"/>
    <s v="USD"/>
    <n v="0"/>
    <n v="0"/>
    <x v="2578"/>
    <n v="19"/>
    <n v="2.5"/>
    <n v="2"/>
    <s v="1.1.43"/>
    <s v="4+"/>
    <x v="17"/>
    <n v="37"/>
    <n v="2"/>
    <n v="1"/>
    <n v="1"/>
  </r>
  <r>
    <n v="4788"/>
    <n v="1002503055"/>
    <s v="Please, Don't Touch Anything"/>
    <n v="57004032"/>
    <s v="USD"/>
    <n v="4.99"/>
    <n v="1"/>
    <x v="1040"/>
    <n v="239"/>
    <n v="4"/>
    <n v="3.5"/>
    <s v="1.0.3"/>
    <s v="9+"/>
    <x v="0"/>
    <n v="43"/>
    <n v="4"/>
    <n v="1"/>
    <n v="1"/>
  </r>
  <r>
    <n v="4789"/>
    <n v="1002597082"/>
    <s v="Trivia Crack Kingdoms"/>
    <n v="237295616"/>
    <s v="USD"/>
    <n v="0"/>
    <n v="0"/>
    <x v="2579"/>
    <n v="25"/>
    <n v="4"/>
    <n v="4"/>
    <s v="1.3.6"/>
    <s v="4+"/>
    <x v="0"/>
    <n v="37"/>
    <n v="5"/>
    <n v="21"/>
    <n v="1"/>
  </r>
  <r>
    <n v="4790"/>
    <n v="1002739417"/>
    <s v="Proton Pulse for Google Cardboard"/>
    <n v="194486272"/>
    <s v="USD"/>
    <n v="2.99"/>
    <n v="1"/>
    <x v="44"/>
    <n v="32"/>
    <n v="4.5"/>
    <n v="4.5"/>
    <n v="1.3"/>
    <s v="4+"/>
    <x v="0"/>
    <n v="37"/>
    <n v="0"/>
    <n v="1"/>
    <n v="1"/>
  </r>
  <r>
    <n v="4791"/>
    <n v="1003138996"/>
    <s v="Baseball Highlights 2045"/>
    <n v="135406592"/>
    <s v="USD"/>
    <n v="3.99"/>
    <n v="1"/>
    <x v="1340"/>
    <n v="32"/>
    <n v="4.5"/>
    <n v="5"/>
    <s v="1.10.4"/>
    <s v="4+"/>
    <x v="0"/>
    <n v="40"/>
    <n v="5"/>
    <n v="1"/>
    <n v="1"/>
  </r>
  <r>
    <n v="4792"/>
    <n v="1003168863"/>
    <s v="BLEACH Brave Souls"/>
    <n v="181778432"/>
    <s v="USD"/>
    <n v="0"/>
    <n v="0"/>
    <x v="2580"/>
    <n v="27"/>
    <n v="4.5"/>
    <n v="4.5"/>
    <s v="4.5.1"/>
    <s v="12+"/>
    <x v="0"/>
    <n v="38"/>
    <n v="4"/>
    <n v="3"/>
    <n v="1"/>
  </r>
  <r>
    <n v="4793"/>
    <n v="1003201868"/>
    <s v="Fancy Makeup Shop - Brush &amp; Blush"/>
    <n v="106096640"/>
    <s v="USD"/>
    <n v="0"/>
    <n v="0"/>
    <x v="796"/>
    <n v="12"/>
    <n v="4"/>
    <n v="4.5"/>
    <n v="1.4"/>
    <s v="4+"/>
    <x v="0"/>
    <n v="38"/>
    <n v="5"/>
    <n v="11"/>
    <n v="1"/>
  </r>
  <r>
    <n v="4794"/>
    <n v="1003287840"/>
    <s v="Bridge Rider"/>
    <n v="99517440"/>
    <s v="USD"/>
    <n v="0"/>
    <n v="0"/>
    <x v="1286"/>
    <n v="12"/>
    <n v="4"/>
    <n v="3"/>
    <s v="2.0.1"/>
    <s v="4+"/>
    <x v="0"/>
    <n v="38"/>
    <n v="5"/>
    <n v="1"/>
    <n v="1"/>
  </r>
  <r>
    <n v="4798"/>
    <n v="1003706384"/>
    <s v="Double Juggle"/>
    <n v="102620160"/>
    <s v="USD"/>
    <n v="0"/>
    <n v="0"/>
    <x v="2581"/>
    <n v="149"/>
    <n v="4.5"/>
    <n v="4"/>
    <s v="1.1.2"/>
    <s v="4+"/>
    <x v="0"/>
    <n v="38"/>
    <n v="4"/>
    <n v="1"/>
    <n v="1"/>
  </r>
  <r>
    <n v="4799"/>
    <n v="1003716367"/>
    <s v="Ellipsis - Touch. Explore. Survive."/>
    <n v="144324608"/>
    <s v="USD"/>
    <n v="4.99"/>
    <n v="1"/>
    <x v="748"/>
    <n v="1"/>
    <n v="4.5"/>
    <n v="1"/>
    <s v="1.3.2"/>
    <s v="4+"/>
    <x v="0"/>
    <n v="38"/>
    <n v="5"/>
    <n v="32"/>
    <n v="1"/>
  </r>
  <r>
    <n v="4801"/>
    <n v="1003765913"/>
    <s v="Auto Warriors - Tactical Car Combat"/>
    <n v="1107044352"/>
    <s v="USD"/>
    <n v="0"/>
    <n v="0"/>
    <x v="1697"/>
    <n v="35"/>
    <n v="4"/>
    <n v="4"/>
    <n v="1.1020000000000001"/>
    <s v="12+"/>
    <x v="0"/>
    <n v="25"/>
    <n v="5"/>
    <n v="1"/>
    <n v="1"/>
  </r>
  <r>
    <n v="4803"/>
    <n v="1003820457"/>
    <s v="Animal Jam - Play Wild!"/>
    <n v="620323840"/>
    <s v="USD"/>
    <n v="0"/>
    <n v="0"/>
    <x v="2582"/>
    <n v="189"/>
    <n v="4.5"/>
    <n v="4.5"/>
    <n v="14"/>
    <s v="9+"/>
    <x v="0"/>
    <n v="38"/>
    <n v="5"/>
    <n v="5"/>
    <n v="1"/>
  </r>
  <r>
    <n v="4804"/>
    <n v="1003822659"/>
    <s v="Ultimate Wolf Simulator"/>
    <n v="138526720"/>
    <s v="USD"/>
    <n v="0.99"/>
    <n v="1"/>
    <x v="2583"/>
    <n v="1989"/>
    <n v="4.5"/>
    <n v="4.5"/>
    <s v="1.0.1"/>
    <s v="9+"/>
    <x v="0"/>
    <n v="40"/>
    <n v="5"/>
    <n v="1"/>
    <n v="1"/>
  </r>
  <r>
    <n v="4805"/>
    <n v="1003837100"/>
    <s v="VPN Express"/>
    <n v="10645504"/>
    <s v="USD"/>
    <n v="0"/>
    <n v="0"/>
    <x v="823"/>
    <n v="1"/>
    <n v="4.5"/>
    <n v="5"/>
    <n v="1.8"/>
    <s v="4+"/>
    <x v="4"/>
    <n v="37"/>
    <n v="2"/>
    <n v="2"/>
    <n v="1"/>
  </r>
  <r>
    <n v="4806"/>
    <n v="1003996643"/>
    <s v="TexMoji"/>
    <n v="11371520"/>
    <s v="USD"/>
    <n v="1.99"/>
    <n v="1"/>
    <x v="2584"/>
    <n v="33"/>
    <n v="2"/>
    <n v="1.5"/>
    <n v="2.2000000000000002"/>
    <s v="4+"/>
    <x v="7"/>
    <n v="37"/>
    <n v="0"/>
    <n v="1"/>
    <n v="1"/>
  </r>
  <r>
    <n v="4807"/>
    <n v="1004090290"/>
    <s v="The Cat in the Hat - Read &amp; Learn - Dr. Seuss"/>
    <n v="48586752"/>
    <s v="USD"/>
    <n v="3.99"/>
    <n v="1"/>
    <x v="715"/>
    <n v="27"/>
    <n v="4.5"/>
    <n v="4.5"/>
    <s v="4.0.6"/>
    <s v="4+"/>
    <x v="20"/>
    <n v="37"/>
    <n v="5"/>
    <n v="1"/>
    <n v="1"/>
  </r>
  <r>
    <n v="4808"/>
    <n v="1004227662"/>
    <s v="Brain Dots - Draw and solve! Brain Training Game"/>
    <n v="53430272"/>
    <s v="USD"/>
    <n v="0"/>
    <n v="0"/>
    <x v="2585"/>
    <n v="2053"/>
    <n v="4.5"/>
    <n v="4.5"/>
    <s v="2.6.1"/>
    <s v="4+"/>
    <x v="0"/>
    <n v="38"/>
    <n v="5"/>
    <n v="1"/>
    <n v="1"/>
  </r>
  <r>
    <n v="4811"/>
    <n v="1004539546"/>
    <s v="Olympus Rising"/>
    <n v="126610432"/>
    <s v="USD"/>
    <n v="0"/>
    <n v="0"/>
    <x v="2586"/>
    <n v="150"/>
    <n v="4.5"/>
    <n v="4.5"/>
    <s v="3.3.0"/>
    <s v="12+"/>
    <x v="0"/>
    <n v="37"/>
    <n v="5"/>
    <n v="10"/>
    <n v="1"/>
  </r>
  <r>
    <n v="4813"/>
    <n v="1004729170"/>
    <s v="Mikey Jumps"/>
    <n v="46831616"/>
    <s v="USD"/>
    <n v="0"/>
    <n v="0"/>
    <x v="1770"/>
    <n v="8"/>
    <n v="4"/>
    <n v="4"/>
    <n v="2"/>
    <s v="4+"/>
    <x v="0"/>
    <n v="37"/>
    <n v="5"/>
    <n v="14"/>
    <n v="1"/>
  </r>
  <r>
    <n v="4815"/>
    <n v="1004871562"/>
    <s v="Sky Viper Video Viewer"/>
    <n v="232875008"/>
    <s v="USD"/>
    <n v="0"/>
    <n v="0"/>
    <x v="1442"/>
    <n v="13"/>
    <n v="3"/>
    <n v="2"/>
    <n v="2.4"/>
    <s v="4+"/>
    <x v="13"/>
    <n v="37"/>
    <n v="1"/>
    <n v="1"/>
    <n v="1"/>
  </r>
  <r>
    <n v="4816"/>
    <n v="1004938586"/>
    <s v="Ｕ芥扎研潦扯盔嚗研"/>
    <n v="16020480"/>
    <s v="USD"/>
    <n v="0"/>
    <n v="0"/>
    <x v="197"/>
    <n v="0"/>
    <n v="0"/>
    <n v="0"/>
    <s v="2.7.8"/>
    <s v="4+"/>
    <x v="22"/>
    <n v="37"/>
    <n v="5"/>
    <n v="1"/>
    <n v="1"/>
  </r>
  <r>
    <n v="4817"/>
    <n v="1004963943"/>
    <s v="銝韏瑚銝郎垢-銝剖摮阡摮虫颲紡拇"/>
    <n v="63421440"/>
    <s v="USD"/>
    <n v="0"/>
    <n v="0"/>
    <x v="1745"/>
    <n v="2"/>
    <n v="4"/>
    <n v="5"/>
    <s v="2.8.2"/>
    <s v="4+"/>
    <x v="16"/>
    <n v="38"/>
    <n v="5"/>
    <n v="2"/>
    <n v="1"/>
  </r>
  <r>
    <n v="4818"/>
    <n v="1005017298"/>
    <s v="The 7 Second Challenge"/>
    <n v="40531968"/>
    <s v="USD"/>
    <n v="1.99"/>
    <n v="1"/>
    <x v="2587"/>
    <n v="532"/>
    <n v="5"/>
    <n v="5"/>
    <s v="1.3.0"/>
    <s v="4+"/>
    <x v="0"/>
    <n v="38"/>
    <n v="4"/>
    <n v="1"/>
    <n v="1"/>
  </r>
  <r>
    <n v="4819"/>
    <n v="1005030039"/>
    <s v="Mon Espace - P繫le emploi"/>
    <n v="111504384"/>
    <s v="USD"/>
    <n v="0"/>
    <n v="0"/>
    <x v="698"/>
    <n v="0"/>
    <n v="5"/>
    <n v="0"/>
    <n v="4.2"/>
    <s v="4+"/>
    <x v="11"/>
    <n v="37"/>
    <n v="5"/>
    <n v="1"/>
    <n v="1"/>
  </r>
  <r>
    <n v="4820"/>
    <n v="1005050125"/>
    <s v="DragonBox Numbers"/>
    <n v="347035648"/>
    <s v="USD"/>
    <n v="7.99"/>
    <n v="1"/>
    <x v="674"/>
    <n v="0"/>
    <n v="5"/>
    <n v="0"/>
    <s v="1.6.4"/>
    <s v="4+"/>
    <x v="16"/>
    <n v="38"/>
    <n v="5"/>
    <n v="8"/>
    <n v="1"/>
  </r>
  <r>
    <n v="4821"/>
    <n v="1005077069"/>
    <s v="Army of Heroes"/>
    <n v="153125888"/>
    <s v="USD"/>
    <n v="0"/>
    <n v="0"/>
    <x v="2588"/>
    <n v="113"/>
    <n v="4.5"/>
    <n v="4.5"/>
    <s v="1.02.08"/>
    <s v="12+"/>
    <x v="0"/>
    <n v="38"/>
    <n v="5"/>
    <n v="33"/>
    <n v="1"/>
  </r>
  <r>
    <n v="4822"/>
    <n v="1005098334"/>
    <s v="Human Resource Machine"/>
    <n v="68730880"/>
    <s v="USD"/>
    <n v="4.99"/>
    <n v="1"/>
    <x v="2589"/>
    <n v="112"/>
    <n v="4.5"/>
    <n v="4.5"/>
    <s v="1.0.6"/>
    <s v="9+"/>
    <x v="0"/>
    <n v="37"/>
    <n v="5"/>
    <n v="16"/>
    <n v="1"/>
  </r>
  <r>
    <n v="4824"/>
    <n v="1005322299"/>
    <s v="Oops You Died"/>
    <n v="338048000"/>
    <s v="USD"/>
    <n v="0"/>
    <n v="0"/>
    <x v="873"/>
    <n v="17"/>
    <n v="4.5"/>
    <n v="4.5"/>
    <s v="2.0.7"/>
    <s v="9+"/>
    <x v="0"/>
    <n v="37"/>
    <n v="5"/>
    <n v="1"/>
    <n v="1"/>
  </r>
  <r>
    <n v="4825"/>
    <n v="1005415016"/>
    <s v="FUT Wager"/>
    <n v="43257856"/>
    <s v="USD"/>
    <n v="1.99"/>
    <n v="1"/>
    <x v="872"/>
    <n v="3"/>
    <n v="3.5"/>
    <n v="2.5"/>
    <n v="3.2"/>
    <s v="17+"/>
    <x v="10"/>
    <n v="37"/>
    <n v="5"/>
    <n v="10"/>
    <n v="1"/>
  </r>
  <r>
    <n v="4826"/>
    <n v="1005468883"/>
    <s v="Sleep Pulse 2 Motion - The Sleep Tracker for Watch"/>
    <n v="15470592"/>
    <s v="USD"/>
    <n v="3.99"/>
    <n v="1"/>
    <x v="2590"/>
    <n v="11"/>
    <n v="2"/>
    <n v="2"/>
    <n v="2.0699999999999998"/>
    <s v="4+"/>
    <x v="12"/>
    <n v="13"/>
    <n v="0"/>
    <n v="1"/>
    <n v="1"/>
  </r>
  <r>
    <n v="4829"/>
    <n v="1005783927"/>
    <s v="Frozen Frenzy Mania: Challenging Match 3 Games"/>
    <n v="296790016"/>
    <s v="USD"/>
    <n v="0"/>
    <n v="0"/>
    <x v="2591"/>
    <n v="143"/>
    <n v="4.5"/>
    <n v="4.5"/>
    <s v="2.1.1"/>
    <s v="4+"/>
    <x v="0"/>
    <n v="37"/>
    <n v="5"/>
    <n v="1"/>
    <n v="1"/>
  </r>
  <r>
    <n v="4830"/>
    <n v="1005859110"/>
    <s v="Trick Pix - Magic &amp; Prank Camera"/>
    <n v="17825792"/>
    <s v="USD"/>
    <n v="1.99"/>
    <n v="1"/>
    <x v="1311"/>
    <n v="13"/>
    <n v="3"/>
    <n v="3"/>
    <n v="1"/>
    <s v="4+"/>
    <x v="13"/>
    <n v="37"/>
    <n v="0"/>
    <n v="1"/>
    <n v="1"/>
  </r>
  <r>
    <n v="4831"/>
    <n v="1006385486"/>
    <s v="Glowing Snake King - Anaconda Diep War Battle Game"/>
    <n v="29124608"/>
    <s v="USD"/>
    <n v="0"/>
    <n v="0"/>
    <x v="498"/>
    <n v="508"/>
    <n v="4.5"/>
    <n v="4.5"/>
    <s v="1.0.10"/>
    <s v="4+"/>
    <x v="0"/>
    <n v="40"/>
    <n v="5"/>
    <n v="16"/>
    <n v="1"/>
  </r>
  <r>
    <n v="4832"/>
    <n v="1006393168"/>
    <s v="The Battle of Polytopia"/>
    <n v="36184064"/>
    <s v="USD"/>
    <n v="0"/>
    <n v="0"/>
    <x v="2592"/>
    <n v="206"/>
    <n v="4.5"/>
    <n v="4.5"/>
    <s v="1.7.0"/>
    <s v="12+"/>
    <x v="0"/>
    <n v="40"/>
    <n v="4"/>
    <n v="1"/>
    <n v="1"/>
  </r>
  <r>
    <n v="4833"/>
    <n v="1006408029"/>
    <s v="Youtubers Life - Gaming Channel"/>
    <n v="910734336"/>
    <s v="USD"/>
    <n v="8.99"/>
    <n v="1"/>
    <x v="2168"/>
    <n v="46"/>
    <n v="4"/>
    <n v="4"/>
    <s v="1.2.6"/>
    <s v="4+"/>
    <x v="0"/>
    <n v="37"/>
    <n v="5"/>
    <n v="1"/>
    <n v="1"/>
  </r>
  <r>
    <n v="4834"/>
    <n v="1006414665"/>
    <s v="Soda Dungeon"/>
    <n v="74728448"/>
    <s v="USD"/>
    <n v="0"/>
    <n v="0"/>
    <x v="2593"/>
    <n v="557"/>
    <n v="4.5"/>
    <n v="5"/>
    <s v="1.2.02"/>
    <s v="12+"/>
    <x v="0"/>
    <n v="40"/>
    <n v="5"/>
    <n v="1"/>
    <n v="1"/>
  </r>
  <r>
    <n v="4835"/>
    <n v="1006503995"/>
    <s v="憟劂撠2"/>
    <n v="238636032"/>
    <s v="USD"/>
    <n v="0.99"/>
    <n v="1"/>
    <x v="197"/>
    <n v="0"/>
    <n v="0"/>
    <n v="0"/>
    <s v="5.0.7"/>
    <s v="9+"/>
    <x v="0"/>
    <n v="43"/>
    <n v="5"/>
    <n v="1"/>
    <n v="1"/>
  </r>
  <r>
    <n v="4838"/>
    <n v="1006850128"/>
    <s v="Ice Queen Prom Salon: Princess Makeover Girls Game"/>
    <n v="73683968"/>
    <s v="USD"/>
    <n v="1.99"/>
    <n v="1"/>
    <x v="698"/>
    <n v="1"/>
    <n v="3.5"/>
    <n v="1"/>
    <s v="9999.1.6"/>
    <s v="4+"/>
    <x v="0"/>
    <n v="40"/>
    <n v="5"/>
    <n v="1"/>
    <n v="1"/>
  </r>
  <r>
    <n v="4839"/>
    <n v="1006878949"/>
    <s v="Dear Diary - Interactive Story"/>
    <n v="74420224"/>
    <s v="USD"/>
    <n v="0"/>
    <n v="0"/>
    <x v="2594"/>
    <n v="1196"/>
    <n v="4.5"/>
    <n v="4.5"/>
    <s v="1.4.1"/>
    <s v="4+"/>
    <x v="0"/>
    <n v="38"/>
    <n v="5"/>
    <n v="3"/>
    <n v="1"/>
  </r>
  <r>
    <n v="4840"/>
    <n v="1007001475"/>
    <s v="Ear Age Diagnosis"/>
    <n v="5113856"/>
    <s v="USD"/>
    <n v="0"/>
    <n v="0"/>
    <x v="197"/>
    <n v="0"/>
    <n v="0"/>
    <n v="0"/>
    <s v="1.7.1"/>
    <s v="4+"/>
    <x v="0"/>
    <n v="37"/>
    <n v="2"/>
    <n v="2"/>
    <n v="1"/>
  </r>
  <r>
    <n v="4841"/>
    <n v="1007115851"/>
    <s v="Spellbinders"/>
    <n v="152692736"/>
    <s v="USD"/>
    <n v="0"/>
    <n v="0"/>
    <x v="1761"/>
    <n v="256"/>
    <n v="4"/>
    <n v="4.5"/>
    <s v="1.6.1"/>
    <s v="9+"/>
    <x v="0"/>
    <n v="37"/>
    <n v="5"/>
    <n v="1"/>
    <n v="1"/>
  </r>
  <r>
    <n v="4842"/>
    <n v="1007120869"/>
    <s v="BADLAND 2"/>
    <n v="124445696"/>
    <s v="USD"/>
    <n v="3.99"/>
    <n v="1"/>
    <x v="2595"/>
    <n v="89"/>
    <n v="4.5"/>
    <n v="4.5"/>
    <n v="1.3"/>
    <s v="9+"/>
    <x v="0"/>
    <n v="38"/>
    <n v="5"/>
    <n v="13"/>
    <n v="1"/>
  </r>
  <r>
    <n v="4843"/>
    <n v="1007143930"/>
    <s v="LEGO簧 NEXO KNIGHTS : MERLOK 2.0"/>
    <n v="576817152"/>
    <s v="USD"/>
    <n v="0"/>
    <n v="0"/>
    <x v="2322"/>
    <n v="140"/>
    <n v="4"/>
    <n v="4"/>
    <s v="2.1.0"/>
    <s v="9+"/>
    <x v="0"/>
    <n v="37"/>
    <n v="5"/>
    <n v="22"/>
    <n v="1"/>
  </r>
  <r>
    <n v="4844"/>
    <n v="1007177838"/>
    <s v="The Game - Play ... as long as you can!"/>
    <n v="52744192"/>
    <s v="USD"/>
    <n v="2.99"/>
    <n v="1"/>
    <x v="951"/>
    <n v="9"/>
    <n v="4.5"/>
    <n v="4.5"/>
    <s v="1.0.2"/>
    <s v="9+"/>
    <x v="0"/>
    <n v="40"/>
    <n v="5"/>
    <n v="2"/>
    <n v="1"/>
  </r>
  <r>
    <n v="4846"/>
    <n v="1007479011"/>
    <s v="Athletics 2: Summer Sports"/>
    <n v="243613696"/>
    <s v="USD"/>
    <n v="1.99"/>
    <n v="1"/>
    <x v="1338"/>
    <n v="329"/>
    <n v="4.5"/>
    <n v="4.5"/>
    <n v="1.5"/>
    <s v="4+"/>
    <x v="0"/>
    <n v="37"/>
    <n v="5"/>
    <n v="1"/>
    <n v="1"/>
  </r>
  <r>
    <n v="4847"/>
    <n v="1007720559"/>
    <s v="Mix+Smash: Marvel Super Hero Mashers"/>
    <n v="484895744"/>
    <s v="USD"/>
    <n v="0"/>
    <n v="0"/>
    <x v="2596"/>
    <n v="615"/>
    <n v="4.5"/>
    <n v="4.5"/>
    <n v="2"/>
    <s v="4+"/>
    <x v="13"/>
    <n v="37"/>
    <n v="5"/>
    <n v="6"/>
    <n v="1"/>
  </r>
  <r>
    <n v="4848"/>
    <n v="1007929736"/>
    <s v="VOEZ"/>
    <n v="299850752"/>
    <s v="USD"/>
    <n v="0"/>
    <n v="0"/>
    <x v="2597"/>
    <n v="78"/>
    <n v="4.5"/>
    <n v="4.5"/>
    <s v="1.1.2"/>
    <s v="4+"/>
    <x v="0"/>
    <n v="38"/>
    <n v="5"/>
    <n v="1"/>
    <n v="1"/>
  </r>
  <r>
    <n v="4850"/>
    <n v="1008053853"/>
    <s v="Toy Blocks Game for Brain Traning -TSUMIKI-"/>
    <n v="97424384"/>
    <s v="USD"/>
    <n v="0"/>
    <n v="0"/>
    <x v="197"/>
    <n v="0"/>
    <n v="0"/>
    <n v="0"/>
    <s v="1.4.0"/>
    <s v="4+"/>
    <x v="0"/>
    <n v="37"/>
    <n v="2"/>
    <n v="5"/>
    <n v="1"/>
  </r>
  <r>
    <n v="4851"/>
    <n v="1008111072"/>
    <s v="Fieldrunners Attack!"/>
    <n v="276512768"/>
    <s v="USD"/>
    <n v="0"/>
    <n v="0"/>
    <x v="2598"/>
    <n v="13"/>
    <n v="3.5"/>
    <n v="5"/>
    <s v="3.4.176411"/>
    <s v="9+"/>
    <x v="0"/>
    <n v="37"/>
    <n v="5"/>
    <n v="1"/>
    <n v="1"/>
  </r>
  <r>
    <n v="4852"/>
    <n v="1008234539"/>
    <s v="Capital One CreditWise - Credit score and report"/>
    <n v="64735232"/>
    <s v="USD"/>
    <n v="0"/>
    <n v="0"/>
    <x v="1767"/>
    <n v="79"/>
    <n v="4.5"/>
    <n v="5"/>
    <s v="1.4.0"/>
    <s v="4+"/>
    <x v="5"/>
    <n v="37"/>
    <n v="0"/>
    <n v="1"/>
    <n v="1"/>
  </r>
  <r>
    <n v="4853"/>
    <n v="1008496061"/>
    <s v="Lost Frontier"/>
    <n v="159918080"/>
    <s v="USD"/>
    <n v="2.99"/>
    <n v="1"/>
    <x v="2095"/>
    <n v="49"/>
    <n v="4"/>
    <n v="4"/>
    <s v="1.0.3"/>
    <s v="12+"/>
    <x v="0"/>
    <n v="40"/>
    <n v="5"/>
    <n v="1"/>
    <n v="1"/>
  </r>
  <r>
    <n v="4854"/>
    <n v="1008519817"/>
    <s v="Hungry Babies Mania"/>
    <n v="207542272"/>
    <s v="USD"/>
    <n v="0"/>
    <n v="0"/>
    <x v="2599"/>
    <n v="31"/>
    <n v="4.5"/>
    <n v="4"/>
    <s v="2.3.2"/>
    <s v="4+"/>
    <x v="0"/>
    <n v="38"/>
    <n v="5"/>
    <n v="1"/>
    <n v="1"/>
  </r>
  <r>
    <n v="4855"/>
    <n v="1008546049"/>
    <s v="Whink - Note taking, Annotate &amp; Record Lectures"/>
    <n v="76367872"/>
    <s v="USD"/>
    <n v="4.99"/>
    <n v="1"/>
    <x v="2332"/>
    <n v="0"/>
    <n v="4"/>
    <n v="0"/>
    <n v="3.5"/>
    <s v="4+"/>
    <x v="1"/>
    <n v="37"/>
    <n v="5"/>
    <n v="4"/>
    <n v="1"/>
  </r>
  <r>
    <n v="4856"/>
    <n v="1008548146"/>
    <s v="湔銝敹-蝏RPG閫格其∠蝑虜"/>
    <n v="134074368"/>
    <s v="USD"/>
    <n v="0"/>
    <n v="0"/>
    <x v="197"/>
    <n v="0"/>
    <n v="0"/>
    <n v="0"/>
    <s v="1.5.1"/>
    <s v="9+"/>
    <x v="0"/>
    <n v="43"/>
    <n v="5"/>
    <n v="1"/>
    <n v="1"/>
  </r>
  <r>
    <n v="4859"/>
    <n v="1008623359"/>
    <s v="憭鈭箸敶澆戊桀蝦憟喋銝找芸艾艾"/>
    <n v="82006016"/>
    <s v="USD"/>
    <n v="0"/>
    <n v="0"/>
    <x v="197"/>
    <n v="0"/>
    <n v="0"/>
    <n v="0"/>
    <n v="1.03"/>
    <s v="17+"/>
    <x v="0"/>
    <n v="37"/>
    <n v="0"/>
    <n v="1"/>
    <n v="1"/>
  </r>
  <r>
    <n v="4860"/>
    <n v="1008692660"/>
    <s v="RollerCoaster Tycoon簧 3"/>
    <n v="701620224"/>
    <s v="USD"/>
    <n v="4.99"/>
    <n v="1"/>
    <x v="2600"/>
    <n v="469"/>
    <n v="4"/>
    <n v="4"/>
    <s v="1.0.4"/>
    <s v="4+"/>
    <x v="0"/>
    <n v="25"/>
    <n v="4"/>
    <n v="6"/>
    <n v="1"/>
  </r>
  <r>
    <n v="4861"/>
    <n v="1008719508"/>
    <s v="Shadow Bug"/>
    <n v="246233088"/>
    <s v="USD"/>
    <n v="3.99"/>
    <n v="1"/>
    <x v="2436"/>
    <n v="934"/>
    <n v="4.5"/>
    <n v="4.5"/>
    <n v="1.3"/>
    <s v="12+"/>
    <x v="0"/>
    <n v="38"/>
    <n v="5"/>
    <n v="11"/>
    <n v="1"/>
  </r>
  <r>
    <n v="4863"/>
    <n v="1009134067"/>
    <s v="Bullet Force"/>
    <n v="501043200"/>
    <s v="USD"/>
    <n v="0"/>
    <n v="0"/>
    <x v="2601"/>
    <n v="1037"/>
    <n v="4.5"/>
    <n v="4.5"/>
    <n v="1.05"/>
    <s v="17+"/>
    <x v="0"/>
    <n v="37"/>
    <n v="5"/>
    <n v="1"/>
    <n v="1"/>
  </r>
  <r>
    <n v="4864"/>
    <n v="1009158392"/>
    <s v="勗脯賢隡狀瘝Ｘ株箝"/>
    <n v="511979520"/>
    <s v="USD"/>
    <n v="0"/>
    <n v="0"/>
    <x v="831"/>
    <n v="1"/>
    <n v="4"/>
    <n v="4"/>
    <s v="1.0.1"/>
    <s v="12+"/>
    <x v="0"/>
    <n v="38"/>
    <n v="0"/>
    <n v="1"/>
    <n v="1"/>
  </r>
  <r>
    <n v="4866"/>
    <n v="1009200976"/>
    <s v="Futurama: Game of Drones"/>
    <n v="385683456"/>
    <s v="USD"/>
    <n v="0"/>
    <n v="0"/>
    <x v="2602"/>
    <n v="414"/>
    <n v="4.5"/>
    <n v="4.5"/>
    <s v="1.12.0"/>
    <s v="12+"/>
    <x v="0"/>
    <n v="37"/>
    <n v="5"/>
    <n v="45"/>
    <n v="1"/>
  </r>
  <r>
    <n v="4867"/>
    <n v="1009227147"/>
    <s v="Vault!"/>
    <n v="135558144"/>
    <s v="USD"/>
    <n v="0"/>
    <n v="0"/>
    <x v="2603"/>
    <n v="123"/>
    <n v="4.5"/>
    <n v="4"/>
    <s v="1.0.4"/>
    <s v="9+"/>
    <x v="0"/>
    <n v="40"/>
    <n v="5"/>
    <n v="1"/>
    <n v="1"/>
  </r>
  <r>
    <n v="4868"/>
    <n v="1009257820"/>
    <s v="FreeVRPlayer"/>
    <n v="7944192"/>
    <s v="USD"/>
    <n v="0"/>
    <n v="0"/>
    <x v="1429"/>
    <n v="37"/>
    <n v="2.5"/>
    <n v="3"/>
    <n v="2"/>
    <s v="4+"/>
    <x v="14"/>
    <n v="37"/>
    <n v="2"/>
    <n v="1"/>
    <n v="1"/>
  </r>
  <r>
    <n v="4870"/>
    <n v="1009336960"/>
    <s v="Peppa Pig: Golden Boots"/>
    <n v="986284032"/>
    <s v="USD"/>
    <n v="2.99"/>
    <n v="1"/>
    <x v="2060"/>
    <n v="0"/>
    <n v="3.5"/>
    <n v="0"/>
    <s v="1.1.0"/>
    <s v="4+"/>
    <x v="16"/>
    <n v="37"/>
    <n v="5"/>
    <n v="3"/>
    <n v="1"/>
  </r>
  <r>
    <n v="4871"/>
    <n v="1009442510"/>
    <s v="Colorfy: Coloring Book for Adults"/>
    <n v="124185600"/>
    <s v="USD"/>
    <n v="0"/>
    <n v="0"/>
    <x v="2604"/>
    <n v="217"/>
    <n v="4.5"/>
    <n v="4.5"/>
    <s v="3.7.1"/>
    <s v="4+"/>
    <x v="13"/>
    <n v="37"/>
    <n v="5"/>
    <n v="13"/>
    <n v="1"/>
  </r>
  <r>
    <n v="4873"/>
    <n v="1009979707"/>
    <s v="Snapimals: Discover &amp; Snap Amazing &amp; Cute Animals!"/>
    <n v="221279232"/>
    <s v="USD"/>
    <n v="0"/>
    <n v="0"/>
    <x v="2605"/>
    <n v="713"/>
    <n v="4.5"/>
    <n v="4.5"/>
    <s v="1.1.8"/>
    <s v="4+"/>
    <x v="0"/>
    <n v="37"/>
    <n v="5"/>
    <n v="1"/>
    <n v="1"/>
  </r>
  <r>
    <n v="4874"/>
    <n v="1010174792"/>
    <s v="銝閮-霈啣摮嚗啣曏"/>
    <n v="32125952"/>
    <s v="USD"/>
    <n v="0.99"/>
    <n v="1"/>
    <x v="197"/>
    <n v="0"/>
    <n v="0"/>
    <n v="0"/>
    <s v="2.2.2"/>
    <s v="12+"/>
    <x v="9"/>
    <n v="38"/>
    <n v="0"/>
    <n v="2"/>
    <n v="1"/>
  </r>
  <r>
    <n v="4875"/>
    <n v="1010204708"/>
    <s v="蝛箸嚗隡葵鈭箸賭漱像"/>
    <n v="46157824"/>
    <s v="USD"/>
    <n v="0"/>
    <n v="0"/>
    <x v="197"/>
    <n v="0"/>
    <n v="0"/>
    <n v="0"/>
    <s v="2.8.1"/>
    <s v="17+"/>
    <x v="17"/>
    <n v="38"/>
    <n v="0"/>
    <n v="2"/>
    <n v="1"/>
  </r>
  <r>
    <n v="4878"/>
    <n v="1010582800"/>
    <s v="Battlevoid: Harbinger"/>
    <n v="108232704"/>
    <s v="USD"/>
    <n v="0.99"/>
    <n v="1"/>
    <x v="2606"/>
    <n v="68"/>
    <n v="4.5"/>
    <n v="5"/>
    <s v="2.0.1"/>
    <s v="12+"/>
    <x v="0"/>
    <n v="38"/>
    <n v="5"/>
    <n v="1"/>
    <n v="1"/>
  </r>
  <r>
    <n v="4879"/>
    <n v="1010587367"/>
    <s v="Stickman Football"/>
    <n v="47736832"/>
    <s v="USD"/>
    <n v="0"/>
    <n v="0"/>
    <x v="2607"/>
    <n v="0"/>
    <n v="4"/>
    <n v="0"/>
    <n v="1.4"/>
    <s v="4+"/>
    <x v="0"/>
    <n v="40"/>
    <n v="5"/>
    <n v="1"/>
    <n v="1"/>
  </r>
  <r>
    <n v="4880"/>
    <n v="1010604522"/>
    <s v="Syberia 2 (FULL)"/>
    <n v="1563693056"/>
    <s v="USD"/>
    <n v="4.99"/>
    <n v="1"/>
    <x v="1695"/>
    <n v="58"/>
    <n v="4"/>
    <n v="4"/>
    <n v="1"/>
    <s v="12+"/>
    <x v="0"/>
    <n v="38"/>
    <n v="5"/>
    <n v="6"/>
    <n v="1"/>
  </r>
  <r>
    <n v="4881"/>
    <n v="1010677881"/>
    <s v="World Chef: Restaurant &amp; Cooking Game"/>
    <n v="136355840"/>
    <s v="USD"/>
    <n v="0"/>
    <n v="0"/>
    <x v="2608"/>
    <n v="103"/>
    <n v="4.5"/>
    <n v="4.5"/>
    <s v="1.34.7"/>
    <s v="12+"/>
    <x v="0"/>
    <n v="38"/>
    <n v="5"/>
    <n v="12"/>
    <n v="1"/>
  </r>
  <r>
    <n v="4882"/>
    <n v="1010704842"/>
    <s v="Dream League Soccer 2017"/>
    <n v="359676928"/>
    <s v="USD"/>
    <n v="0"/>
    <n v="0"/>
    <x v="2609"/>
    <n v="6514"/>
    <n v="4.5"/>
    <n v="4.5"/>
    <n v="4.04"/>
    <s v="4+"/>
    <x v="0"/>
    <n v="37"/>
    <n v="5"/>
    <n v="12"/>
    <n v="1"/>
  </r>
  <r>
    <n v="4884"/>
    <n v="1010739052"/>
    <s v="My Singing Monsters: Dawn of Fire"/>
    <n v="149613568"/>
    <s v="USD"/>
    <n v="0"/>
    <n v="0"/>
    <x v="2610"/>
    <n v="336"/>
    <n v="4.5"/>
    <n v="4.5"/>
    <s v="1.11.0"/>
    <s v="4+"/>
    <x v="0"/>
    <n v="38"/>
    <n v="5"/>
    <n v="1"/>
    <n v="1"/>
  </r>
  <r>
    <n v="4885"/>
    <n v="1010794981"/>
    <s v="GIPHY KEYS. The GIF Keyboard"/>
    <n v="51138560"/>
    <s v="USD"/>
    <n v="0"/>
    <n v="0"/>
    <x v="1196"/>
    <n v="14"/>
    <n v="3.5"/>
    <n v="2.5"/>
    <s v="1.0.3"/>
    <s v="12+"/>
    <x v="7"/>
    <n v="37"/>
    <n v="0"/>
    <n v="1"/>
    <n v="1"/>
  </r>
  <r>
    <n v="4886"/>
    <n v="1010801515"/>
    <s v="Ultimate Shark Simulator"/>
    <n v="143093760"/>
    <s v="USD"/>
    <n v="0.99"/>
    <n v="1"/>
    <x v="1013"/>
    <n v="225"/>
    <n v="4"/>
    <n v="4"/>
    <n v="1.1000000000000001"/>
    <s v="9+"/>
    <x v="0"/>
    <n v="40"/>
    <n v="5"/>
    <n v="1"/>
    <n v="1"/>
  </r>
  <r>
    <n v="4887"/>
    <n v="1010801519"/>
    <s v="Ultimate Lion Simulator"/>
    <n v="149815296"/>
    <s v="USD"/>
    <n v="0.99"/>
    <n v="1"/>
    <x v="2611"/>
    <n v="763"/>
    <n v="4.5"/>
    <n v="4.5"/>
    <n v="1"/>
    <s v="12+"/>
    <x v="0"/>
    <n v="40"/>
    <n v="4"/>
    <n v="1"/>
    <n v="1"/>
  </r>
  <r>
    <n v="4888"/>
    <n v="1010803520"/>
    <s v="Ultimate Dinosaur Simulator"/>
    <n v="153828352"/>
    <s v="USD"/>
    <n v="0.99"/>
    <n v="1"/>
    <x v="2207"/>
    <n v="216"/>
    <n v="3.5"/>
    <n v="4"/>
    <n v="1.2"/>
    <s v="9+"/>
    <x v="0"/>
    <n v="40"/>
    <n v="5"/>
    <n v="1"/>
    <n v="1"/>
  </r>
  <r>
    <n v="4889"/>
    <n v="1010962391"/>
    <s v="Design Home"/>
    <n v="173576192"/>
    <s v="USD"/>
    <n v="0"/>
    <n v="0"/>
    <x v="2612"/>
    <n v="468"/>
    <n v="4.5"/>
    <n v="4"/>
    <s v="1.02.51"/>
    <s v="4+"/>
    <x v="0"/>
    <n v="38"/>
    <n v="5"/>
    <n v="1"/>
    <n v="1"/>
  </r>
  <r>
    <n v="4890"/>
    <n v="1010999283"/>
    <s v="Ultimate Horse Simulator"/>
    <n v="153812992"/>
    <s v="USD"/>
    <n v="0.99"/>
    <n v="1"/>
    <x v="2613"/>
    <n v="757"/>
    <n v="4.5"/>
    <n v="4.5"/>
    <n v="1.1000000000000001"/>
    <s v="9+"/>
    <x v="0"/>
    <n v="40"/>
    <n v="5"/>
    <n v="1"/>
    <n v="1"/>
  </r>
  <r>
    <n v="4891"/>
    <n v="1011000146"/>
    <s v="Ultimate Dragon Simulator"/>
    <n v="157528064"/>
    <s v="USD"/>
    <n v="0.99"/>
    <n v="1"/>
    <x v="1292"/>
    <n v="806"/>
    <n v="4.5"/>
    <n v="4.5"/>
    <n v="1"/>
    <s v="12+"/>
    <x v="0"/>
    <n v="40"/>
    <n v="5"/>
    <n v="1"/>
    <n v="1"/>
  </r>
  <r>
    <n v="4893"/>
    <n v="1011114397"/>
    <s v="BestieBox"/>
    <n v="48274432"/>
    <s v="USD"/>
    <n v="0"/>
    <n v="0"/>
    <x v="197"/>
    <n v="0"/>
    <n v="0"/>
    <n v="0"/>
    <s v="3.2.1"/>
    <s v="4+"/>
    <x v="9"/>
    <n v="37"/>
    <n v="0"/>
    <n v="5"/>
    <n v="1"/>
  </r>
  <r>
    <n v="4894"/>
    <n v="1011129367"/>
    <s v="The Abandoned"/>
    <n v="254512128"/>
    <s v="USD"/>
    <n v="1.99"/>
    <n v="1"/>
    <x v="674"/>
    <n v="7"/>
    <n v="4.5"/>
    <n v="5"/>
    <s v="1.1.42"/>
    <s v="17+"/>
    <x v="0"/>
    <n v="38"/>
    <n v="5"/>
    <n v="2"/>
    <n v="1"/>
  </r>
  <r>
    <n v="4895"/>
    <n v="1011132019"/>
    <s v="NOISE"/>
    <n v="99423232"/>
    <s v="USD"/>
    <n v="0"/>
    <n v="0"/>
    <x v="2614"/>
    <n v="5"/>
    <n v="3"/>
    <n v="2"/>
    <s v="2.3.3"/>
    <s v="4+"/>
    <x v="6"/>
    <n v="25"/>
    <n v="5"/>
    <n v="0"/>
    <n v="1"/>
  </r>
  <r>
    <n v="4896"/>
    <n v="1011193872"/>
    <s v="Splash Pop"/>
    <n v="291697664"/>
    <s v="USD"/>
    <n v="0"/>
    <n v="0"/>
    <x v="1756"/>
    <n v="0"/>
    <n v="4"/>
    <n v="0"/>
    <s v="1.2.2"/>
    <s v="12+"/>
    <x v="0"/>
    <n v="37"/>
    <n v="5"/>
    <n v="6"/>
    <n v="1"/>
  </r>
  <r>
    <n v="4898"/>
    <n v="1011396240"/>
    <s v="WSwitch for Belkin WeMo"/>
    <n v="4703232"/>
    <s v="USD"/>
    <n v="1.99"/>
    <n v="1"/>
    <x v="1196"/>
    <n v="82"/>
    <n v="2.5"/>
    <n v="2"/>
    <n v="1.3"/>
    <s v="4+"/>
    <x v="7"/>
    <n v="37"/>
    <n v="5"/>
    <n v="1"/>
    <n v="1"/>
  </r>
  <r>
    <n v="4899"/>
    <n v="1011415692"/>
    <s v="QB Hero"/>
    <n v="29577216"/>
    <s v="USD"/>
    <n v="0"/>
    <n v="0"/>
    <x v="1581"/>
    <n v="114"/>
    <n v="4.5"/>
    <n v="4.5"/>
    <s v="1.2.1"/>
    <s v="9+"/>
    <x v="0"/>
    <n v="37"/>
    <n v="5"/>
    <n v="1"/>
    <n v="1"/>
  </r>
  <r>
    <n v="4900"/>
    <n v="1011476555"/>
    <s v="Green Eggs and Ham - Read &amp; Learn - Dr. Seuss"/>
    <n v="46465024"/>
    <s v="USD"/>
    <n v="3.99"/>
    <n v="1"/>
    <x v="308"/>
    <n v="149"/>
    <n v="5"/>
    <n v="5"/>
    <s v="4.0.6"/>
    <s v="4+"/>
    <x v="20"/>
    <n v="37"/>
    <n v="5"/>
    <n v="1"/>
    <n v="1"/>
  </r>
  <r>
    <n v="4901"/>
    <n v="1011479119"/>
    <s v="Dr. Seuss's ABC - Read &amp; Learn - Dr. Seuss"/>
    <n v="40559616"/>
    <s v="USD"/>
    <n v="1.99"/>
    <n v="1"/>
    <x v="1416"/>
    <n v="82"/>
    <n v="4.5"/>
    <n v="4.5"/>
    <s v="4.0.6"/>
    <s v="4+"/>
    <x v="20"/>
    <n v="37"/>
    <n v="5"/>
    <n v="1"/>
    <n v="1"/>
  </r>
  <r>
    <n v="4902"/>
    <n v="1011501094"/>
    <s v="Disney Jigsaw Puzzles!"/>
    <n v="107602944"/>
    <s v="USD"/>
    <n v="0"/>
    <n v="0"/>
    <x v="2152"/>
    <n v="99"/>
    <n v="4.5"/>
    <n v="4.5"/>
    <n v="5"/>
    <s v="4+"/>
    <x v="0"/>
    <n v="37"/>
    <n v="5"/>
    <n v="4"/>
    <n v="1"/>
  </r>
  <r>
    <n v="4903"/>
    <n v="1011562903"/>
    <s v="Spanish SOLO: Learn Spanish With Lessons On The Go"/>
    <n v="75766784"/>
    <s v="USD"/>
    <n v="0"/>
    <n v="0"/>
    <x v="1106"/>
    <n v="0"/>
    <n v="4.5"/>
    <n v="0"/>
    <n v="2"/>
    <s v="9+"/>
    <x v="16"/>
    <n v="37"/>
    <n v="5"/>
    <n v="1"/>
    <n v="1"/>
  </r>
  <r>
    <n v="4904"/>
    <n v="1011597997"/>
    <s v="9脣"/>
    <n v="31092736"/>
    <s v="USD"/>
    <n v="0"/>
    <n v="0"/>
    <x v="197"/>
    <n v="0"/>
    <n v="0"/>
    <n v="0"/>
    <s v="1.0.0"/>
    <s v="4+"/>
    <x v="0"/>
    <n v="40"/>
    <n v="5"/>
    <n v="2"/>
    <n v="1"/>
  </r>
  <r>
    <n v="4908"/>
    <n v="1011661714"/>
    <s v="整蕩桀急嫘潦潦蝵柴"/>
    <n v="49234944"/>
    <s v="USD"/>
    <n v="0"/>
    <n v="0"/>
    <x v="197"/>
    <n v="0"/>
    <n v="0"/>
    <n v="0"/>
    <s v="1.0.9"/>
    <s v="4+"/>
    <x v="0"/>
    <n v="38"/>
    <n v="3"/>
    <n v="1"/>
    <n v="1"/>
  </r>
  <r>
    <n v="4909"/>
    <n v="1011675447"/>
    <s v="瞈嚗畾"/>
    <n v="123645952"/>
    <s v="USD"/>
    <n v="0"/>
    <n v="0"/>
    <x v="831"/>
    <n v="1"/>
    <n v="5"/>
    <n v="5"/>
    <s v="1.1.0"/>
    <s v="9+"/>
    <x v="13"/>
    <n v="37"/>
    <n v="3"/>
    <n v="1"/>
    <n v="1"/>
  </r>
  <r>
    <n v="4910"/>
    <n v="1011714860"/>
    <s v="Tap Quest : Gate Keeper"/>
    <n v="172115968"/>
    <s v="USD"/>
    <n v="0"/>
    <n v="0"/>
    <x v="1934"/>
    <n v="29"/>
    <n v="4.5"/>
    <n v="4"/>
    <n v="3.8"/>
    <s v="4+"/>
    <x v="0"/>
    <n v="37"/>
    <n v="5"/>
    <n v="4"/>
    <n v="1"/>
  </r>
  <r>
    <n v="4913"/>
    <n v="1011776388"/>
    <s v="Give It Up! 2"/>
    <n v="165923840"/>
    <s v="USD"/>
    <n v="0"/>
    <n v="0"/>
    <x v="2615"/>
    <n v="1"/>
    <n v="4"/>
    <n v="5"/>
    <s v="1.5.8"/>
    <s v="4+"/>
    <x v="0"/>
    <n v="37"/>
    <n v="5"/>
    <n v="8"/>
    <n v="1"/>
  </r>
  <r>
    <n v="4914"/>
    <n v="1011788068"/>
    <s v="Would You Rather?"/>
    <n v="33028096"/>
    <s v="USD"/>
    <n v="0"/>
    <n v="0"/>
    <x v="2616"/>
    <n v="2263"/>
    <n v="4.5"/>
    <n v="4.5"/>
    <n v="1.7"/>
    <s v="12+"/>
    <x v="0"/>
    <n v="40"/>
    <n v="5"/>
    <n v="2"/>
    <n v="1"/>
  </r>
  <r>
    <n v="4915"/>
    <n v="1011796416"/>
    <s v="GYMONDO  Fitness Training f羹r Zuhause"/>
    <n v="133136384"/>
    <s v="USD"/>
    <n v="0"/>
    <n v="0"/>
    <x v="197"/>
    <n v="0"/>
    <n v="0"/>
    <n v="0"/>
    <s v="3.0.1"/>
    <s v="4+"/>
    <x v="12"/>
    <n v="37"/>
    <n v="5"/>
    <n v="2"/>
    <n v="1"/>
  </r>
  <r>
    <n v="4916"/>
    <n v="1011806461"/>
    <s v="晞頝狼IME TO STAR"/>
    <n v="201411584"/>
    <s v="USD"/>
    <n v="0.99"/>
    <n v="1"/>
    <x v="1413"/>
    <n v="0"/>
    <n v="5"/>
    <n v="0"/>
    <n v="1.1000000000000001"/>
    <s v="4+"/>
    <x v="0"/>
    <n v="40"/>
    <n v="5"/>
    <n v="1"/>
    <n v="1"/>
  </r>
  <r>
    <n v="4917"/>
    <n v="1011915604"/>
    <s v="AGT: America's Got Talent Official App on NBC"/>
    <n v="24906752"/>
    <s v="USD"/>
    <n v="0"/>
    <n v="0"/>
    <x v="2617"/>
    <n v="16"/>
    <n v="3"/>
    <n v="4.5"/>
    <s v="1.3.0"/>
    <s v="4+"/>
    <x v="13"/>
    <n v="37"/>
    <n v="5"/>
    <n v="1"/>
    <n v="1"/>
  </r>
  <r>
    <n v="4918"/>
    <n v="1011935076"/>
    <s v="Digit: Save Money Without Thinking About It"/>
    <n v="68513792"/>
    <s v="USD"/>
    <n v="0"/>
    <n v="0"/>
    <x v="357"/>
    <n v="287"/>
    <n v="3.5"/>
    <n v="3"/>
    <s v="1.4.3"/>
    <s v="4+"/>
    <x v="5"/>
    <n v="37"/>
    <n v="0"/>
    <n v="1"/>
    <n v="1"/>
  </r>
  <r>
    <n v="4919"/>
    <n v="1011983738"/>
    <s v="Precision Ukulele Tuner - with Chords &amp; Metronome"/>
    <n v="49049600"/>
    <s v="USD"/>
    <n v="1.99"/>
    <n v="1"/>
    <x v="1442"/>
    <n v="52"/>
    <n v="4.5"/>
    <n v="5"/>
    <s v="3.1.0"/>
    <s v="4+"/>
    <x v="6"/>
    <n v="37"/>
    <n v="5"/>
    <n v="1"/>
    <n v="1"/>
  </r>
  <r>
    <n v="4920"/>
    <n v="1011987577"/>
    <s v="Sputnik Eyes"/>
    <n v="65553408"/>
    <s v="USD"/>
    <n v="1.99"/>
    <n v="1"/>
    <x v="799"/>
    <n v="303"/>
    <n v="4"/>
    <n v="4"/>
    <n v="1.5"/>
    <s v="4+"/>
    <x v="0"/>
    <n v="38"/>
    <n v="5"/>
    <n v="1"/>
    <n v="1"/>
  </r>
  <r>
    <n v="4921"/>
    <n v="1012032539"/>
    <s v="Sideline - 2nd Phone Number"/>
    <n v="133328896"/>
    <s v="USD"/>
    <n v="0"/>
    <n v="0"/>
    <x v="2618"/>
    <n v="47"/>
    <n v="4.5"/>
    <n v="5"/>
    <n v="2.25"/>
    <s v="4+"/>
    <x v="11"/>
    <n v="11"/>
    <n v="0"/>
    <n v="1"/>
    <n v="1"/>
  </r>
  <r>
    <n v="4922"/>
    <n v="1012151919"/>
    <s v="Bakery Story 2"/>
    <n v="173878272"/>
    <s v="USD"/>
    <n v="0"/>
    <n v="0"/>
    <x v="2619"/>
    <n v="1991"/>
    <n v="4"/>
    <n v="4"/>
    <n v="1.6"/>
    <s v="4+"/>
    <x v="0"/>
    <n v="38"/>
    <n v="5"/>
    <n v="1"/>
    <n v="1"/>
  </r>
  <r>
    <n v="4923"/>
    <n v="1012231677"/>
    <s v="METAL SLUG ATTACK"/>
    <n v="106136576"/>
    <s v="USD"/>
    <n v="0"/>
    <n v="0"/>
    <x v="2620"/>
    <n v="10"/>
    <n v="4.5"/>
    <n v="4"/>
    <s v="2.6.0"/>
    <s v="12+"/>
    <x v="0"/>
    <n v="38"/>
    <n v="5"/>
    <n v="2"/>
    <n v="1"/>
  </r>
  <r>
    <n v="4926"/>
    <n v="1012274888"/>
    <s v="Zen Brush 2"/>
    <n v="69114880"/>
    <s v="USD"/>
    <n v="2.99"/>
    <n v="1"/>
    <x v="387"/>
    <n v="0"/>
    <n v="4.5"/>
    <n v="0"/>
    <n v="1.1200000000000001"/>
    <s v="4+"/>
    <x v="13"/>
    <n v="37"/>
    <n v="5"/>
    <n v="2"/>
    <n v="1"/>
  </r>
  <r>
    <n v="4927"/>
    <n v="1012298403"/>
    <s v="Don't Starve: Pocket Edition"/>
    <n v="403637248"/>
    <s v="USD"/>
    <n v="4.99"/>
    <n v="1"/>
    <x v="2621"/>
    <n v="236"/>
    <n v="4"/>
    <n v="4.5"/>
    <n v="1.1000000000000001"/>
    <s v="9+"/>
    <x v="0"/>
    <n v="37"/>
    <n v="1"/>
    <n v="1"/>
    <n v="1"/>
  </r>
  <r>
    <n v="4928"/>
    <n v="1012329703"/>
    <s v="往-擐憭折"/>
    <n v="156032000"/>
    <s v="USD"/>
    <n v="0"/>
    <n v="0"/>
    <x v="197"/>
    <n v="0"/>
    <n v="0"/>
    <n v="0"/>
    <s v="1.4.8"/>
    <s v="17+"/>
    <x v="0"/>
    <n v="40"/>
    <n v="5"/>
    <n v="1"/>
    <n v="1"/>
  </r>
  <r>
    <n v="4931"/>
    <n v="1012368051"/>
    <s v="冽血賢寞迤"/>
    <n v="124522496"/>
    <s v="USD"/>
    <n v="0"/>
    <n v="0"/>
    <x v="561"/>
    <n v="0"/>
    <n v="4.5"/>
    <n v="0"/>
    <s v="1.1.54"/>
    <s v="4+"/>
    <x v="0"/>
    <n v="40"/>
    <n v="5"/>
    <n v="1"/>
    <n v="1"/>
  </r>
  <r>
    <n v="4932"/>
    <n v="1012604262"/>
    <s v="Cat Kitty Kitten Coloring Pages - Free Girl Games"/>
    <n v="39411712"/>
    <s v="USD"/>
    <n v="0"/>
    <n v="0"/>
    <x v="703"/>
    <n v="873"/>
    <n v="4.5"/>
    <n v="4.5"/>
    <n v="2.2999999999999998"/>
    <s v="4+"/>
    <x v="0"/>
    <n v="43"/>
    <n v="5"/>
    <n v="2"/>
    <n v="1"/>
  </r>
  <r>
    <n v="4933"/>
    <n v="1012712705"/>
    <s v="Tropical Wars - Pirate Battles"/>
    <n v="110904320"/>
    <s v="USD"/>
    <n v="0"/>
    <n v="0"/>
    <x v="2622"/>
    <n v="45"/>
    <n v="4.5"/>
    <n v="4.5"/>
    <s v="1.11.04"/>
    <s v="12+"/>
    <x v="0"/>
    <n v="38"/>
    <n v="5"/>
    <n v="5"/>
    <n v="1"/>
  </r>
  <r>
    <n v="4936"/>
    <n v="1012867463"/>
    <s v="蝵嗉"/>
    <n v="107292672"/>
    <s v="USD"/>
    <n v="0"/>
    <n v="0"/>
    <x v="197"/>
    <n v="0"/>
    <n v="0"/>
    <n v="0"/>
    <s v="2.0.6.052406"/>
    <s v="4+"/>
    <x v="5"/>
    <n v="38"/>
    <n v="0"/>
    <n v="1"/>
    <n v="1"/>
  </r>
  <r>
    <n v="4940"/>
    <n v="1013551921"/>
    <s v="Video Smith - A Powerful video editing tool set"/>
    <n v="39056384"/>
    <s v="USD"/>
    <n v="0"/>
    <n v="0"/>
    <x v="831"/>
    <n v="1"/>
    <n v="5"/>
    <n v="5"/>
    <n v="1.2"/>
    <s v="4+"/>
    <x v="14"/>
    <n v="37"/>
    <n v="0"/>
    <n v="2"/>
    <n v="1"/>
  </r>
  <r>
    <n v="4941"/>
    <n v="1013585593"/>
    <s v="_PRISM"/>
    <n v="400202752"/>
    <s v="USD"/>
    <n v="2.99"/>
    <n v="1"/>
    <x v="2623"/>
    <n v="330"/>
    <n v="4.5"/>
    <n v="4.5"/>
    <n v="1.1000000000000001"/>
    <s v="4+"/>
    <x v="0"/>
    <n v="40"/>
    <n v="5"/>
    <n v="1"/>
    <n v="1"/>
  </r>
  <r>
    <n v="4942"/>
    <n v="1013596666"/>
    <s v="Hoodclips"/>
    <n v="15900672"/>
    <s v="USD"/>
    <n v="0"/>
    <n v="0"/>
    <x v="1110"/>
    <n v="23"/>
    <n v="4"/>
    <n v="3"/>
    <s v="2.2.7"/>
    <s v="17+"/>
    <x v="13"/>
    <n v="37"/>
    <n v="5"/>
    <n v="1"/>
    <n v="1"/>
  </r>
  <r>
    <n v="4944"/>
    <n v="1013780477"/>
    <s v="Star Cheerleader - High School Tryouts"/>
    <n v="222483456"/>
    <s v="USD"/>
    <n v="0"/>
    <n v="0"/>
    <x v="1565"/>
    <n v="53"/>
    <n v="4"/>
    <n v="4"/>
    <n v="1.4"/>
    <s v="4+"/>
    <x v="0"/>
    <n v="38"/>
    <n v="5"/>
    <n v="11"/>
    <n v="1"/>
  </r>
  <r>
    <n v="4946"/>
    <n v="1013818720"/>
    <s v="Heroki"/>
    <n v="373096448"/>
    <s v="USD"/>
    <n v="4.99"/>
    <n v="1"/>
    <x v="1828"/>
    <n v="37"/>
    <n v="4"/>
    <n v="4.5"/>
    <n v="1.2"/>
    <s v="9+"/>
    <x v="0"/>
    <n v="37"/>
    <n v="5"/>
    <n v="1"/>
    <n v="1"/>
  </r>
  <r>
    <n v="4947"/>
    <n v="1013854622"/>
    <s v="KSI Unleashed"/>
    <n v="456900608"/>
    <s v="USD"/>
    <n v="0"/>
    <n v="0"/>
    <x v="2624"/>
    <n v="44"/>
    <n v="5"/>
    <n v="5"/>
    <s v="1.3.2"/>
    <s v="17+"/>
    <x v="0"/>
    <n v="37"/>
    <n v="5"/>
    <n v="1"/>
    <n v="1"/>
  </r>
  <r>
    <n v="4948"/>
    <n v="1013992870"/>
    <s v="Peanuts: Snoopy's Town Tale"/>
    <n v="95766528"/>
    <s v="USD"/>
    <n v="0"/>
    <n v="0"/>
    <x v="2625"/>
    <n v="4"/>
    <n v="3.5"/>
    <n v="5"/>
    <s v="1.3.2"/>
    <s v="4+"/>
    <x v="0"/>
    <n v="38"/>
    <n v="5"/>
    <n v="45"/>
    <n v="1"/>
  </r>
  <r>
    <n v="4952"/>
    <n v="1014277964"/>
    <s v="SelfieCity"/>
    <n v="71816192"/>
    <s v="USD"/>
    <n v="0"/>
    <n v="0"/>
    <x v="1582"/>
    <n v="1"/>
    <n v="5"/>
    <n v="5"/>
    <s v="2.9.1"/>
    <s v="4+"/>
    <x v="14"/>
    <n v="37"/>
    <n v="0"/>
    <n v="5"/>
    <n v="1"/>
  </r>
  <r>
    <n v="4953"/>
    <n v="1014459049"/>
    <s v="Fontmania - Add Artworks &amp; Text to Your Photos!"/>
    <n v="37767168"/>
    <s v="USD"/>
    <n v="4.99"/>
    <n v="1"/>
    <x v="2626"/>
    <n v="306"/>
    <n v="4.5"/>
    <n v="4.5"/>
    <n v="1.6"/>
    <s v="4+"/>
    <x v="14"/>
    <n v="37"/>
    <n v="5"/>
    <n v="11"/>
    <n v="1"/>
  </r>
  <r>
    <n v="4954"/>
    <n v="1014565551"/>
    <s v="Sago Mini Trucks and Diggers"/>
    <n v="109857792"/>
    <s v="USD"/>
    <n v="2.99"/>
    <n v="1"/>
    <x v="1242"/>
    <n v="7"/>
    <n v="4"/>
    <n v="4.5"/>
    <n v="1.2"/>
    <s v="4+"/>
    <x v="16"/>
    <n v="38"/>
    <n v="5"/>
    <n v="1"/>
    <n v="1"/>
  </r>
  <r>
    <n v="4955"/>
    <n v="1014661557"/>
    <s v="Monkey Preschool Animals"/>
    <n v="126582784"/>
    <s v="USD"/>
    <n v="2.99"/>
    <n v="1"/>
    <x v="295"/>
    <n v="5"/>
    <n v="4.5"/>
    <n v="4.5"/>
    <s v="1.0.6"/>
    <s v="4+"/>
    <x v="16"/>
    <n v="40"/>
    <n v="4"/>
    <n v="1"/>
    <n v="1"/>
  </r>
  <r>
    <n v="4956"/>
    <n v="1014902505"/>
    <s v="Bus Driving Taxi Parking Simulator Real Extreme Car Racing Sim"/>
    <n v="295681024"/>
    <s v="USD"/>
    <n v="0"/>
    <n v="0"/>
    <x v="882"/>
    <n v="199"/>
    <n v="4"/>
    <n v="4"/>
    <n v="1"/>
    <s v="4+"/>
    <x v="0"/>
    <n v="38"/>
    <n v="5"/>
    <n v="1"/>
    <n v="1"/>
  </r>
  <r>
    <n v="4957"/>
    <n v="1014907403"/>
    <s v="嚗怠 怒潦 800"/>
    <n v="65695744"/>
    <s v="USD"/>
    <n v="0"/>
    <n v="0"/>
    <x v="197"/>
    <n v="0"/>
    <n v="0"/>
    <n v="0"/>
    <s v="1.3.0"/>
    <s v="4+"/>
    <x v="0"/>
    <n v="38"/>
    <n v="5"/>
    <n v="2"/>
    <n v="1"/>
  </r>
  <r>
    <n v="4959"/>
    <n v="1014919815"/>
    <s v="Pok矇mon Shuffle Mobile"/>
    <n v="106076160"/>
    <s v="USD"/>
    <n v="0"/>
    <n v="0"/>
    <x v="2627"/>
    <n v="560"/>
    <n v="4.5"/>
    <n v="5"/>
    <s v="1.10.0"/>
    <s v="4+"/>
    <x v="0"/>
    <n v="38"/>
    <n v="3"/>
    <n v="7"/>
    <n v="1"/>
  </r>
  <r>
    <n v="4960"/>
    <n v="1014920360"/>
    <s v="BuriedTown - World's First Doomsday Survival Themed Game"/>
    <n v="60974080"/>
    <s v="USD"/>
    <n v="0.99"/>
    <n v="1"/>
    <x v="148"/>
    <n v="26"/>
    <n v="4"/>
    <n v="4.5"/>
    <s v="1.4.0"/>
    <s v="9+"/>
    <x v="0"/>
    <n v="40"/>
    <n v="5"/>
    <n v="13"/>
    <n v="1"/>
  </r>
  <r>
    <n v="4962"/>
    <n v="1015000630"/>
    <s v="Tank Battle: Blitzkrieg"/>
    <n v="217393152"/>
    <s v="USD"/>
    <n v="1.99"/>
    <n v="1"/>
    <x v="184"/>
    <n v="1"/>
    <n v="3.5"/>
    <n v="5"/>
    <n v="1.7"/>
    <s v="12+"/>
    <x v="0"/>
    <n v="38"/>
    <n v="5"/>
    <n v="1"/>
    <n v="1"/>
  </r>
  <r>
    <n v="4963"/>
    <n v="1015059175"/>
    <s v="A Color Story"/>
    <n v="39306240"/>
    <s v="USD"/>
    <n v="0"/>
    <n v="0"/>
    <x v="822"/>
    <n v="629"/>
    <n v="4.5"/>
    <n v="5"/>
    <s v="1.1.3"/>
    <s v="4+"/>
    <x v="14"/>
    <n v="37"/>
    <n v="5"/>
    <n v="1"/>
    <n v="1"/>
  </r>
  <r>
    <n v="4964"/>
    <n v="1015077531"/>
    <s v="USPS StampApp for iPad"/>
    <n v="47478784"/>
    <s v="USD"/>
    <n v="9.99"/>
    <n v="1"/>
    <x v="1932"/>
    <n v="4"/>
    <n v="2.5"/>
    <n v="3"/>
    <n v="1.5"/>
    <s v="4+"/>
    <x v="4"/>
    <n v="24"/>
    <n v="5"/>
    <n v="1"/>
    <n v="1"/>
  </r>
  <r>
    <n v="4965"/>
    <n v="1015225810"/>
    <s v="ZAKER 銝"/>
    <n v="75351040"/>
    <s v="USD"/>
    <n v="0.99"/>
    <n v="1"/>
    <x v="197"/>
    <n v="0"/>
    <n v="0"/>
    <n v="0"/>
    <n v="7.7"/>
    <s v="12+"/>
    <x v="19"/>
    <n v="37"/>
    <n v="0"/>
    <n v="3"/>
    <n v="1"/>
  </r>
  <r>
    <n v="4968"/>
    <n v="1015552271"/>
    <s v="PAW Patrol Pups to the Rescue"/>
    <n v="757837824"/>
    <s v="USD"/>
    <n v="1.99"/>
    <n v="1"/>
    <x v="177"/>
    <n v="4"/>
    <n v="2.5"/>
    <n v="2"/>
    <n v="1.4"/>
    <s v="4+"/>
    <x v="16"/>
    <n v="38"/>
    <n v="0"/>
    <n v="1"/>
    <n v="1"/>
  </r>
  <r>
    <n v="4969"/>
    <n v="1015603795"/>
    <s v="PAW Patrol Pups to the Rescue HD"/>
    <n v="757911552"/>
    <s v="USD"/>
    <n v="1.99"/>
    <n v="1"/>
    <x v="1649"/>
    <n v="30"/>
    <n v="3"/>
    <n v="3.5"/>
    <n v="1.4"/>
    <s v="4+"/>
    <x v="16"/>
    <n v="24"/>
    <n v="5"/>
    <n v="1"/>
    <n v="1"/>
  </r>
  <r>
    <n v="4970"/>
    <n v="1015744628"/>
    <s v="瑯胯柴芥望瘜"/>
    <n v="224096256"/>
    <s v="USD"/>
    <n v="11.99"/>
    <n v="1"/>
    <x v="197"/>
    <n v="0"/>
    <n v="0"/>
    <n v="0"/>
    <n v="1.5"/>
    <s v="4+"/>
    <x v="16"/>
    <n v="38"/>
    <n v="4"/>
    <n v="1"/>
    <n v="1"/>
  </r>
  <r>
    <n v="4971"/>
    <n v="1015771623"/>
    <s v="暻駁抵嚗 敶寞銋梯桃弦璆萄之"/>
    <n v="2170589184"/>
    <s v="USD"/>
    <n v="9.99"/>
    <n v="1"/>
    <x v="197"/>
    <n v="0"/>
    <n v="0"/>
    <n v="0"/>
    <s v="1.1.0"/>
    <s v="12+"/>
    <x v="0"/>
    <n v="40"/>
    <n v="0"/>
    <n v="2"/>
    <n v="0"/>
  </r>
  <r>
    <n v="4973"/>
    <n v="1015820762"/>
    <s v="Circle Swing"/>
    <n v="8642560"/>
    <s v="USD"/>
    <n v="0"/>
    <n v="0"/>
    <x v="1068"/>
    <n v="2"/>
    <n v="3.5"/>
    <n v="3.5"/>
    <n v="1.2"/>
    <s v="4+"/>
    <x v="0"/>
    <n v="40"/>
    <n v="3"/>
    <n v="1"/>
    <n v="1"/>
  </r>
  <r>
    <n v="4976"/>
    <n v="1015944446"/>
    <s v="Paper Train: Traffic"/>
    <n v="111042560"/>
    <s v="USD"/>
    <n v="0.99"/>
    <n v="1"/>
    <x v="947"/>
    <n v="20"/>
    <n v="4"/>
    <n v="4"/>
    <n v="1"/>
    <s v="4+"/>
    <x v="0"/>
    <n v="35"/>
    <n v="4"/>
    <n v="1"/>
    <n v="1"/>
  </r>
  <r>
    <n v="4977"/>
    <n v="1016197739"/>
    <s v="Shapes &amp; Colors Learning Kids Games for girls 2 +"/>
    <n v="182903808"/>
    <s v="USD"/>
    <n v="2.99"/>
    <n v="1"/>
    <x v="197"/>
    <n v="0"/>
    <n v="0"/>
    <n v="0"/>
    <n v="1.3"/>
    <s v="4+"/>
    <x v="0"/>
    <n v="40"/>
    <n v="1"/>
    <n v="9"/>
    <n v="1"/>
  </r>
  <r>
    <n v="4978"/>
    <n v="1016279124"/>
    <s v="360 Degree"/>
    <n v="332068864"/>
    <s v="USD"/>
    <n v="0"/>
    <n v="0"/>
    <x v="2628"/>
    <n v="7"/>
    <n v="4.5"/>
    <n v="4.5"/>
    <s v="3.4.0"/>
    <s v="4+"/>
    <x v="0"/>
    <n v="38"/>
    <n v="5"/>
    <n v="21"/>
    <n v="1"/>
  </r>
  <r>
    <n v="4982"/>
    <n v="1016360869"/>
    <s v="Marry Me - Perfect Wedding Day!"/>
    <n v="201636864"/>
    <s v="USD"/>
    <n v="0"/>
    <n v="0"/>
    <x v="2629"/>
    <n v="43"/>
    <n v="4"/>
    <n v="4.5"/>
    <n v="1.3"/>
    <s v="4+"/>
    <x v="0"/>
    <n v="38"/>
    <n v="5"/>
    <n v="10"/>
    <n v="1"/>
  </r>
  <r>
    <n v="4983"/>
    <n v="1016366447"/>
    <s v="Bear"/>
    <n v="29283328"/>
    <s v="USD"/>
    <n v="0"/>
    <n v="0"/>
    <x v="2630"/>
    <n v="7"/>
    <n v="4.5"/>
    <n v="4.5"/>
    <s v="1.2.1"/>
    <s v="4+"/>
    <x v="1"/>
    <n v="37"/>
    <n v="5"/>
    <n v="11"/>
    <n v="1"/>
  </r>
  <r>
    <n v="4986"/>
    <n v="1016673544"/>
    <s v="ipsy - Makeup, subscription and beauty tips"/>
    <n v="35611648"/>
    <s v="USD"/>
    <n v="0"/>
    <n v="0"/>
    <x v="2631"/>
    <n v="729"/>
    <n v="5"/>
    <n v="5"/>
    <s v="2.0.0"/>
    <s v="4+"/>
    <x v="17"/>
    <n v="37"/>
    <n v="5"/>
    <n v="1"/>
    <n v="1"/>
  </r>
  <r>
    <n v="4987"/>
    <n v="1016686482"/>
    <s v="How the Grinch Stole Christmas! - Read &amp; Play"/>
    <n v="62609408"/>
    <s v="USD"/>
    <n v="3.99"/>
    <n v="1"/>
    <x v="575"/>
    <n v="22"/>
    <n v="4.5"/>
    <n v="4.5"/>
    <s v="4.0.7"/>
    <s v="4+"/>
    <x v="20"/>
    <n v="37"/>
    <n v="5"/>
    <n v="1"/>
    <n v="1"/>
  </r>
  <r>
    <n v="4988"/>
    <n v="1016810652"/>
    <s v="Gigglebug's Face Race"/>
    <n v="191375360"/>
    <s v="USD"/>
    <n v="2.99"/>
    <n v="1"/>
    <x v="764"/>
    <n v="7"/>
    <n v="3.5"/>
    <n v="3.5"/>
    <n v="1.4"/>
    <s v="4+"/>
    <x v="16"/>
    <n v="38"/>
    <n v="5"/>
    <n v="3"/>
    <n v="1"/>
  </r>
  <r>
    <n v="4989"/>
    <n v="1016915419"/>
    <s v="Trick Shot"/>
    <n v="105433088"/>
    <s v="USD"/>
    <n v="1.99"/>
    <n v="1"/>
    <x v="1725"/>
    <n v="339"/>
    <n v="4.5"/>
    <n v="4.5"/>
    <s v="1.2.0"/>
    <s v="4+"/>
    <x v="0"/>
    <n v="38"/>
    <n v="5"/>
    <n v="1"/>
    <n v="1"/>
  </r>
  <r>
    <n v="4990"/>
    <n v="1017064541"/>
    <s v="Viva Slots Las Vegas Classic Casino Games"/>
    <n v="167431168"/>
    <s v="USD"/>
    <n v="0"/>
    <n v="0"/>
    <x v="2632"/>
    <n v="2560"/>
    <n v="4.5"/>
    <n v="5"/>
    <s v="1.34.3"/>
    <s v="12+"/>
    <x v="0"/>
    <n v="38"/>
    <n v="5"/>
    <n v="1"/>
    <n v="1"/>
  </r>
  <r>
    <n v="4991"/>
    <n v="1017112774"/>
    <s v="Battle Golf"/>
    <n v="48627712"/>
    <s v="USD"/>
    <n v="0"/>
    <n v="0"/>
    <x v="2126"/>
    <n v="27"/>
    <n v="4"/>
    <n v="3.5"/>
    <s v="2.1.1"/>
    <s v="9+"/>
    <x v="0"/>
    <n v="37"/>
    <n v="5"/>
    <n v="1"/>
    <n v="1"/>
  </r>
  <r>
    <n v="4992"/>
    <n v="1017148055"/>
    <s v="Stash Invest: Investing &amp; Financial Education"/>
    <n v="110992384"/>
    <s v="USD"/>
    <n v="0"/>
    <n v="0"/>
    <x v="2633"/>
    <n v="91"/>
    <n v="4"/>
    <n v="4.5"/>
    <s v="1.6.12"/>
    <s v="4+"/>
    <x v="5"/>
    <n v="37"/>
    <n v="0"/>
    <n v="1"/>
    <n v="1"/>
  </r>
  <r>
    <n v="4993"/>
    <n v="1017186083"/>
    <s v="Haywire Hospital"/>
    <n v="503320576"/>
    <s v="USD"/>
    <n v="0"/>
    <n v="0"/>
    <x v="1931"/>
    <n v="2"/>
    <n v="4.5"/>
    <n v="3.5"/>
    <s v="2.3.4"/>
    <s v="12+"/>
    <x v="0"/>
    <n v="38"/>
    <n v="5"/>
    <n v="4"/>
    <n v="1"/>
  </r>
  <r>
    <n v="4994"/>
    <n v="1017228401"/>
    <s v="Fusion Pictures - A Multiplayer Game with 4 Hidden Pics Object &amp; 1 Word Puzzle"/>
    <n v="57844736"/>
    <s v="USD"/>
    <n v="0"/>
    <n v="0"/>
    <x v="197"/>
    <n v="0"/>
    <n v="0"/>
    <n v="0"/>
    <n v="1.2"/>
    <s v="4+"/>
    <x v="0"/>
    <n v="40"/>
    <n v="3"/>
    <n v="1"/>
    <n v="1"/>
  </r>
  <r>
    <n v="4996"/>
    <n v="1017236115"/>
    <s v="胯Ｕ打憭拇"/>
    <n v="33636352"/>
    <s v="USD"/>
    <n v="0"/>
    <n v="0"/>
    <x v="197"/>
    <n v="0"/>
    <n v="0"/>
    <n v="0"/>
    <n v="1.1000000000000001"/>
    <s v="4+"/>
    <x v="0"/>
    <n v="40"/>
    <n v="5"/>
    <n v="2"/>
    <n v="1"/>
  </r>
  <r>
    <n v="4997"/>
    <n v="1017240682"/>
    <s v="Kuro no Sekai - It's a Darkness World"/>
    <n v="90811392"/>
    <s v="USD"/>
    <n v="0"/>
    <n v="0"/>
    <x v="197"/>
    <n v="0"/>
    <n v="0"/>
    <n v="0"/>
    <s v="2.5.5"/>
    <s v="9+"/>
    <x v="0"/>
    <n v="40"/>
    <n v="4"/>
    <n v="2"/>
    <n v="1"/>
  </r>
  <r>
    <n v="4999"/>
    <n v="1017367213"/>
    <s v="Octodad: Dadliest Catch"/>
    <n v="303450112"/>
    <s v="USD"/>
    <n v="4.99"/>
    <n v="1"/>
    <x v="2634"/>
    <n v="886"/>
    <n v="4"/>
    <n v="4"/>
    <s v="1.0.21"/>
    <s v="9+"/>
    <x v="0"/>
    <n v="37"/>
    <n v="5"/>
    <n v="8"/>
    <n v="1"/>
  </r>
  <r>
    <n v="5000"/>
    <n v="1017447032"/>
    <s v="Transformers Rescue Bots: Save Griffin Rock"/>
    <n v="1491860480"/>
    <s v="USD"/>
    <n v="3.99"/>
    <n v="1"/>
    <x v="1328"/>
    <n v="7"/>
    <n v="2.5"/>
    <n v="3.5"/>
    <s v="3.0.33"/>
    <s v="4+"/>
    <x v="20"/>
    <n v="37"/>
    <n v="5"/>
    <n v="1"/>
    <n v="1"/>
  </r>
  <r>
    <n v="5001"/>
    <n v="1017492454"/>
    <s v="YouTube Music"/>
    <n v="114122752"/>
    <s v="USD"/>
    <n v="0"/>
    <n v="0"/>
    <x v="2635"/>
    <n v="48"/>
    <n v="3.5"/>
    <n v="3"/>
    <n v="1.78"/>
    <s v="17+"/>
    <x v="6"/>
    <n v="37"/>
    <n v="0"/>
    <n v="1"/>
    <n v="1"/>
  </r>
  <r>
    <n v="5002"/>
    <n v="1017551780"/>
    <s v="Disney Emoji Blitz"/>
    <n v="257001472"/>
    <s v="USD"/>
    <n v="0"/>
    <n v="0"/>
    <x v="2636"/>
    <n v="500"/>
    <n v="4.5"/>
    <n v="4.5"/>
    <s v="1.11.5"/>
    <s v="4+"/>
    <x v="0"/>
    <n v="37"/>
    <n v="5"/>
    <n v="10"/>
    <n v="1"/>
  </r>
  <r>
    <n v="5003"/>
    <n v="1017581225"/>
    <s v="Skylanders SuperChargers"/>
    <n v="1322848256"/>
    <s v="USD"/>
    <n v="0"/>
    <n v="0"/>
    <x v="133"/>
    <n v="441"/>
    <n v="4"/>
    <n v="4"/>
    <s v="1.2.2"/>
    <s v="9+"/>
    <x v="0"/>
    <n v="35"/>
    <n v="5"/>
    <n v="1"/>
    <n v="1"/>
  </r>
  <r>
    <n v="5005"/>
    <n v="1017627073"/>
    <s v="Osmo Numbers"/>
    <n v="205487104"/>
    <s v="USD"/>
    <n v="0"/>
    <n v="0"/>
    <x v="1826"/>
    <n v="1"/>
    <n v="4"/>
    <n v="5"/>
    <s v="1.5.7"/>
    <s v="4+"/>
    <x v="0"/>
    <n v="24"/>
    <n v="5"/>
    <n v="12"/>
    <n v="1"/>
  </r>
  <r>
    <n v="5007"/>
    <n v="1018002876"/>
    <s v="Space Grunts"/>
    <n v="61841408"/>
    <s v="USD"/>
    <n v="3.99"/>
    <n v="1"/>
    <x v="1695"/>
    <n v="3"/>
    <n v="4"/>
    <n v="4"/>
    <s v="1.6.0"/>
    <s v="12+"/>
    <x v="0"/>
    <n v="38"/>
    <n v="5"/>
    <n v="1"/>
    <n v="1"/>
  </r>
  <r>
    <n v="5009"/>
    <n v="1018142904"/>
    <s v="ColorＷ敶拇撣"/>
    <n v="81757184"/>
    <s v="USD"/>
    <n v="0"/>
    <n v="0"/>
    <x v="2313"/>
    <n v="18"/>
    <n v="5"/>
    <n v="4.5"/>
    <s v="3.2.9"/>
    <s v="9+"/>
    <x v="17"/>
    <n v="37"/>
    <n v="5"/>
    <n v="10"/>
    <n v="1"/>
  </r>
  <r>
    <n v="5010"/>
    <n v="1018215577"/>
    <s v="Ultimate Fox Simulator"/>
    <n v="139665408"/>
    <s v="USD"/>
    <n v="0.99"/>
    <n v="1"/>
    <x v="980"/>
    <n v="1035"/>
    <n v="4"/>
    <n v="4"/>
    <n v="1.1000000000000001"/>
    <s v="9+"/>
    <x v="0"/>
    <n v="40"/>
    <n v="5"/>
    <n v="1"/>
    <n v="1"/>
  </r>
  <r>
    <n v="5011"/>
    <n v="1018216485"/>
    <s v="Dictionnaire Le Robert Mobile : 4 en 1"/>
    <n v="69587968"/>
    <s v="USD"/>
    <n v="7.99"/>
    <n v="1"/>
    <x v="831"/>
    <n v="1"/>
    <n v="5"/>
    <n v="5"/>
    <n v="2.1"/>
    <s v="4+"/>
    <x v="4"/>
    <n v="38"/>
    <n v="5"/>
    <n v="1"/>
    <n v="1"/>
  </r>
  <r>
    <n v="5012"/>
    <n v="1018236462"/>
    <s v="boohoo.com"/>
    <n v="14284800"/>
    <s v="USD"/>
    <n v="0"/>
    <n v="0"/>
    <x v="2637"/>
    <n v="9"/>
    <n v="4.5"/>
    <n v="2"/>
    <s v="6.1.1"/>
    <s v="4+"/>
    <x v="3"/>
    <n v="37"/>
    <n v="5"/>
    <n v="1"/>
    <n v="1"/>
  </r>
  <r>
    <n v="5014"/>
    <n v="1018355599"/>
    <s v="Tweetbot 4 for Twitter"/>
    <n v="12481536"/>
    <s v="USD"/>
    <n v="9.99"/>
    <n v="1"/>
    <x v="2638"/>
    <n v="58"/>
    <n v="4"/>
    <n v="3.5"/>
    <s v="4.6.2"/>
    <s v="17+"/>
    <x v="9"/>
    <n v="37"/>
    <n v="5"/>
    <n v="7"/>
    <n v="1"/>
  </r>
  <r>
    <n v="5015"/>
    <n v="1018356776"/>
    <s v="Amaranthine Voyage: The Shadow of Torment HD - A Magical Hidden Object Adventure (Full)"/>
    <n v="1488330752"/>
    <s v="USD"/>
    <n v="6.99"/>
    <n v="1"/>
    <x v="314"/>
    <n v="9"/>
    <n v="4.5"/>
    <n v="4.5"/>
    <s v="1.0.0"/>
    <s v="9+"/>
    <x v="0"/>
    <n v="24"/>
    <n v="5"/>
    <n v="4"/>
    <n v="1"/>
  </r>
  <r>
    <n v="5016"/>
    <n v="1018357323"/>
    <s v="Amaranthine Voyage: The Shadow of Torment - A Magical Hidden Object Adventure (Full)"/>
    <n v="1279516672"/>
    <s v="USD"/>
    <n v="2.99"/>
    <n v="1"/>
    <x v="2574"/>
    <n v="4"/>
    <n v="3"/>
    <n v="3"/>
    <s v="1.0.0"/>
    <s v="9+"/>
    <x v="0"/>
    <n v="38"/>
    <n v="0"/>
    <n v="4"/>
    <n v="1"/>
  </r>
  <r>
    <n v="5017"/>
    <n v="1018497986"/>
    <s v="DinoTrek VR Experience"/>
    <n v="498358272"/>
    <s v="USD"/>
    <n v="0.99"/>
    <n v="1"/>
    <x v="1988"/>
    <n v="57"/>
    <n v="4"/>
    <n v="3.5"/>
    <n v="1.2"/>
    <s v="4+"/>
    <x v="13"/>
    <n v="25"/>
    <n v="0"/>
    <n v="1"/>
    <n v="1"/>
  </r>
  <r>
    <n v="5021"/>
    <n v="1018704225"/>
    <s v="Game Studio Tycoon 2: Next Gen Developer"/>
    <n v="249491456"/>
    <s v="USD"/>
    <n v="3.99"/>
    <n v="1"/>
    <x v="2332"/>
    <n v="110"/>
    <n v="4"/>
    <n v="4"/>
    <n v="3.4"/>
    <s v="4+"/>
    <x v="0"/>
    <n v="37"/>
    <n v="4"/>
    <n v="1"/>
    <n v="1"/>
  </r>
  <r>
    <n v="5022"/>
    <n v="1018725005"/>
    <s v="瞈嚗瘀"/>
    <n v="49191936"/>
    <s v="USD"/>
    <n v="0"/>
    <n v="0"/>
    <x v="831"/>
    <n v="1"/>
    <n v="5"/>
    <n v="5"/>
    <s v="1.0.3"/>
    <s v="9+"/>
    <x v="0"/>
    <n v="38"/>
    <n v="3"/>
    <n v="4"/>
    <n v="1"/>
  </r>
  <r>
    <n v="5023"/>
    <n v="1018743724"/>
    <s v="Lost in Harmony"/>
    <n v="207105024"/>
    <s v="USD"/>
    <n v="0"/>
    <n v="0"/>
    <x v="2639"/>
    <n v="79"/>
    <n v="4.5"/>
    <n v="4"/>
    <s v="2.1.1"/>
    <s v="9+"/>
    <x v="0"/>
    <n v="37"/>
    <n v="5"/>
    <n v="17"/>
    <n v="1"/>
  </r>
  <r>
    <n v="5024"/>
    <n v="1018920593"/>
    <s v="Athletics 2: Summer Sports - Free"/>
    <n v="243888128"/>
    <s v="USD"/>
    <n v="0"/>
    <n v="0"/>
    <x v="2640"/>
    <n v="2541"/>
    <n v="4.5"/>
    <n v="4.5"/>
    <n v="1.6"/>
    <s v="4+"/>
    <x v="0"/>
    <n v="37"/>
    <n v="5"/>
    <n v="1"/>
    <n v="1"/>
  </r>
  <r>
    <n v="5025"/>
    <n v="1018922850"/>
    <s v="Flow Speed Control  Professional Edition"/>
    <n v="104204288"/>
    <s v="USD"/>
    <n v="1.99"/>
    <n v="1"/>
    <x v="1093"/>
    <n v="36"/>
    <n v="4.5"/>
    <n v="4.5"/>
    <n v="1.1399999999999999"/>
    <s v="4+"/>
    <x v="14"/>
    <n v="37"/>
    <n v="5"/>
    <n v="21"/>
    <n v="1"/>
  </r>
  <r>
    <n v="5026"/>
    <n v="1018955135"/>
    <s v="Little Nugget簧 - capture pregnancy &amp; baby pics"/>
    <n v="76221440"/>
    <s v="USD"/>
    <n v="2.99"/>
    <n v="1"/>
    <x v="1323"/>
    <n v="18"/>
    <n v="4.5"/>
    <n v="4.5"/>
    <s v="1.2.2"/>
    <s v="4+"/>
    <x v="14"/>
    <n v="37"/>
    <n v="0"/>
    <n v="1"/>
    <n v="1"/>
  </r>
  <r>
    <n v="5031"/>
    <n v="1019167420"/>
    <s v="Hey Duggee: The Big Badge App"/>
    <n v="177739776"/>
    <s v="USD"/>
    <n v="2.99"/>
    <n v="1"/>
    <x v="698"/>
    <n v="5"/>
    <n v="4"/>
    <n v="3.5"/>
    <s v="1.3.2"/>
    <s v="4+"/>
    <x v="0"/>
    <n v="43"/>
    <n v="5"/>
    <n v="1"/>
    <n v="1"/>
  </r>
  <r>
    <n v="5032"/>
    <n v="1019230398"/>
    <s v="Moodnotes - Thought Journal / Mood Diary"/>
    <n v="54482944"/>
    <s v="USD"/>
    <n v="3.99"/>
    <n v="1"/>
    <x v="2641"/>
    <n v="154"/>
    <n v="5"/>
    <n v="5"/>
    <s v="2.2.1"/>
    <s v="12+"/>
    <x v="12"/>
    <n v="37"/>
    <n v="0"/>
    <n v="1"/>
    <n v="1"/>
  </r>
  <r>
    <n v="5033"/>
    <n v="1019312381"/>
    <s v="Hemingboard: Synonyms, Rhymes, Puns in Your Keyboard"/>
    <n v="169833472"/>
    <s v="USD"/>
    <n v="2.99"/>
    <n v="1"/>
    <x v="928"/>
    <n v="22"/>
    <n v="4"/>
    <n v="4"/>
    <n v="2.2000000000000002"/>
    <s v="4+"/>
    <x v="7"/>
    <n v="37"/>
    <n v="5"/>
    <n v="1"/>
    <n v="1"/>
  </r>
  <r>
    <n v="5037"/>
    <n v="1019442026"/>
    <s v="Simply Piano by JoyTunes - Learn &amp; play piano"/>
    <n v="185430016"/>
    <s v="USD"/>
    <n v="0"/>
    <n v="0"/>
    <x v="2642"/>
    <n v="88"/>
    <n v="4.5"/>
    <n v="4.5"/>
    <n v="4.7"/>
    <s v="4+"/>
    <x v="16"/>
    <n v="37"/>
    <n v="5"/>
    <n v="11"/>
    <n v="1"/>
  </r>
  <r>
    <n v="5038"/>
    <n v="1019447011"/>
    <s v="V LIVE - Broadcasting App"/>
    <n v="84481024"/>
    <s v="USD"/>
    <n v="0"/>
    <n v="0"/>
    <x v="2003"/>
    <n v="32"/>
    <n v="3.5"/>
    <n v="3.5"/>
    <s v="2.2.1"/>
    <s v="4+"/>
    <x v="13"/>
    <n v="37"/>
    <n v="0"/>
    <n v="8"/>
    <n v="1"/>
  </r>
  <r>
    <n v="5040"/>
    <n v="1019616705"/>
    <s v="Rayman Classic"/>
    <n v="191037440"/>
    <s v="USD"/>
    <n v="0"/>
    <n v="0"/>
    <x v="2283"/>
    <n v="147"/>
    <n v="4.5"/>
    <n v="4"/>
    <s v="1.0.4"/>
    <s v="9+"/>
    <x v="0"/>
    <n v="38"/>
    <n v="5"/>
    <n v="10"/>
    <n v="1"/>
  </r>
  <r>
    <n v="5041"/>
    <n v="1019838009"/>
    <s v="The Martian: Official Game"/>
    <n v="74873856"/>
    <s v="USD"/>
    <n v="0.99"/>
    <n v="1"/>
    <x v="1374"/>
    <n v="96"/>
    <n v="4"/>
    <n v="3.5"/>
    <s v="1.1.3"/>
    <s v="9+"/>
    <x v="0"/>
    <n v="37"/>
    <n v="5"/>
    <n v="3"/>
    <n v="1"/>
  </r>
  <r>
    <n v="5042"/>
    <n v="1019856486"/>
    <s v="House of 1000 Doors: Evil Inside HD - A Hidden Object Adventure (Full)"/>
    <n v="1170735104"/>
    <s v="USD"/>
    <n v="6.99"/>
    <n v="1"/>
    <x v="1944"/>
    <n v="75"/>
    <n v="3.5"/>
    <n v="3.5"/>
    <s v="1.0.0"/>
    <s v="9+"/>
    <x v="0"/>
    <n v="24"/>
    <n v="5"/>
    <n v="4"/>
    <n v="1"/>
  </r>
  <r>
    <n v="5044"/>
    <n v="1020009128"/>
    <s v="艾嚗芥颯"/>
    <n v="69612544"/>
    <s v="USD"/>
    <n v="0"/>
    <n v="0"/>
    <x v="197"/>
    <n v="0"/>
    <n v="0"/>
    <n v="0"/>
    <n v="1.4"/>
    <s v="17+"/>
    <x v="0"/>
    <n v="40"/>
    <n v="5"/>
    <n v="1"/>
    <n v="1"/>
  </r>
  <r>
    <n v="5047"/>
    <n v="1020119327"/>
    <s v="Smashy Road: Wanted"/>
    <n v="200108032"/>
    <s v="USD"/>
    <n v="0"/>
    <n v="0"/>
    <x v="2643"/>
    <n v="1339"/>
    <n v="4.5"/>
    <n v="4"/>
    <s v="1.2.1"/>
    <s v="9+"/>
    <x v="0"/>
    <n v="40"/>
    <n v="5"/>
    <n v="1"/>
    <n v="1"/>
  </r>
  <r>
    <n v="5049"/>
    <n v="1020187921"/>
    <s v="Colorfly : Coloring Book for Adults - Free Games"/>
    <n v="61465600"/>
    <s v="USD"/>
    <n v="0"/>
    <n v="0"/>
    <x v="2644"/>
    <n v="245"/>
    <n v="4.5"/>
    <n v="4.5"/>
    <n v="3.19"/>
    <s v="4+"/>
    <x v="0"/>
    <n v="40"/>
    <n v="5"/>
    <n v="3"/>
    <n v="1"/>
  </r>
  <r>
    <n v="5050"/>
    <n v="1020273791"/>
    <s v="Team USA App"/>
    <n v="42460160"/>
    <s v="USD"/>
    <n v="0"/>
    <n v="0"/>
    <x v="301"/>
    <n v="3"/>
    <n v="2.5"/>
    <n v="4"/>
    <n v="2.1"/>
    <s v="4+"/>
    <x v="10"/>
    <n v="37"/>
    <n v="4"/>
    <n v="1"/>
    <n v="1"/>
  </r>
  <r>
    <n v="5051"/>
    <n v="1020304479"/>
    <s v="MyDx One: Find a Strain that Works for You"/>
    <n v="38659072"/>
    <s v="USD"/>
    <n v="0"/>
    <n v="0"/>
    <x v="664"/>
    <n v="1"/>
    <n v="4"/>
    <n v="5"/>
    <n v="4"/>
    <s v="17+"/>
    <x v="21"/>
    <n v="38"/>
    <n v="5"/>
    <n v="1"/>
    <n v="1"/>
  </r>
  <r>
    <n v="5052"/>
    <n v="1020327340"/>
    <s v="DragonSoul RPG"/>
    <n v="212710400"/>
    <s v="USD"/>
    <n v="0"/>
    <n v="0"/>
    <x v="2645"/>
    <n v="15"/>
    <n v="4.5"/>
    <n v="3"/>
    <s v="2.13.0"/>
    <s v="9+"/>
    <x v="0"/>
    <n v="38"/>
    <n v="5"/>
    <n v="17"/>
    <n v="1"/>
  </r>
  <r>
    <n v="5053"/>
    <n v="1020473684"/>
    <s v="VERSUS: The Lost Ones"/>
    <n v="41671680"/>
    <s v="USD"/>
    <n v="3.99"/>
    <n v="1"/>
    <x v="1856"/>
    <n v="120"/>
    <n v="5"/>
    <n v="5"/>
    <s v="1.0.5"/>
    <s v="12+"/>
    <x v="0"/>
    <n v="38"/>
    <n v="5"/>
    <n v="1"/>
    <n v="1"/>
  </r>
  <r>
    <n v="5054"/>
    <n v="1020481008"/>
    <s v="Deus Ex GO - Puzzle Challenge"/>
    <n v="293599232"/>
    <s v="USD"/>
    <n v="4.99"/>
    <n v="1"/>
    <x v="1403"/>
    <n v="176"/>
    <n v="4.5"/>
    <n v="4.5"/>
    <s v="2.1.1"/>
    <s v="12+"/>
    <x v="0"/>
    <n v="37"/>
    <n v="5"/>
    <n v="10"/>
    <n v="1"/>
  </r>
  <r>
    <n v="5059"/>
    <n v="1020536786"/>
    <s v="MINE嚗颯扎嚗賬～瑯/喋颯"/>
    <n v="54054912"/>
    <s v="USD"/>
    <n v="0"/>
    <n v="0"/>
    <x v="197"/>
    <n v="0"/>
    <n v="0"/>
    <n v="0"/>
    <s v="2.3.15"/>
    <s v="4+"/>
    <x v="22"/>
    <n v="37"/>
    <n v="5"/>
    <n v="2"/>
    <n v="1"/>
  </r>
  <r>
    <n v="5060"/>
    <n v="1020581825"/>
    <s v="wetter.com"/>
    <n v="192418816"/>
    <s v="USD"/>
    <n v="0"/>
    <n v="0"/>
    <x v="197"/>
    <n v="0"/>
    <n v="0"/>
    <n v="0"/>
    <s v="1.15.0"/>
    <s v="4+"/>
    <x v="2"/>
    <n v="37"/>
    <n v="5"/>
    <n v="2"/>
    <n v="1"/>
  </r>
  <r>
    <n v="5061"/>
    <n v="1020583460"/>
    <s v="Cloud Chasers - A Journey of Hope"/>
    <n v="277534720"/>
    <s v="USD"/>
    <n v="3.99"/>
    <n v="1"/>
    <x v="587"/>
    <n v="4"/>
    <n v="3.5"/>
    <n v="4.5"/>
    <s v="1.0.5.0"/>
    <s v="12+"/>
    <x v="0"/>
    <n v="37"/>
    <n v="5"/>
    <n v="1"/>
    <n v="1"/>
  </r>
  <r>
    <n v="5062"/>
    <n v="1020587577"/>
    <s v="League of Stickmen VIP Edition"/>
    <n v="192278528"/>
    <s v="USD"/>
    <n v="1.99"/>
    <n v="1"/>
    <x v="2136"/>
    <n v="15"/>
    <n v="4.5"/>
    <n v="4.5"/>
    <s v="1.0.8"/>
    <s v="9+"/>
    <x v="0"/>
    <n v="38"/>
    <n v="5"/>
    <n v="5"/>
    <n v="1"/>
  </r>
  <r>
    <n v="5065"/>
    <n v="1020657631"/>
    <s v="Asymmetric"/>
    <n v="76766208"/>
    <s v="USD"/>
    <n v="1.99"/>
    <n v="1"/>
    <x v="197"/>
    <n v="0"/>
    <n v="0"/>
    <n v="0"/>
    <s v="1.1.5"/>
    <s v="4+"/>
    <x v="0"/>
    <n v="37"/>
    <n v="5"/>
    <n v="5"/>
    <n v="1"/>
  </r>
  <r>
    <n v="5066"/>
    <n v="1020818294"/>
    <s v="ColorArt: Coloring Book For Adults"/>
    <n v="90105856"/>
    <s v="USD"/>
    <n v="0"/>
    <n v="0"/>
    <x v="2646"/>
    <n v="239"/>
    <n v="4.5"/>
    <n v="4.5"/>
    <s v="1.6.0"/>
    <s v="4+"/>
    <x v="13"/>
    <n v="37"/>
    <n v="5"/>
    <n v="1"/>
    <n v="1"/>
  </r>
  <r>
    <n v="5067"/>
    <n v="1020876671"/>
    <s v="KOMRAD"/>
    <n v="69795840"/>
    <s v="USD"/>
    <n v="0"/>
    <n v="0"/>
    <x v="88"/>
    <n v="83"/>
    <n v="4.5"/>
    <n v="4.5"/>
    <s v="1.0.2"/>
    <s v="9+"/>
    <x v="0"/>
    <n v="37"/>
    <n v="4"/>
    <n v="1"/>
    <n v="1"/>
  </r>
  <r>
    <n v="5068"/>
    <n v="1020947824"/>
    <s v="Pinball Breaker Forever"/>
    <n v="34252800"/>
    <s v="USD"/>
    <n v="0"/>
    <n v="0"/>
    <x v="2647"/>
    <n v="26"/>
    <n v="4.5"/>
    <n v="4"/>
    <s v="1.1.5"/>
    <s v="4+"/>
    <x v="0"/>
    <n v="37"/>
    <n v="5"/>
    <n v="2"/>
    <n v="1"/>
  </r>
  <r>
    <n v="5069"/>
    <n v="1020962158"/>
    <s v="Dust: An Elysian Tail"/>
    <n v="977829888"/>
    <s v="USD"/>
    <n v="5.99"/>
    <n v="1"/>
    <x v="2648"/>
    <n v="446"/>
    <n v="4.5"/>
    <n v="5"/>
    <n v="1.6"/>
    <s v="9+"/>
    <x v="0"/>
    <n v="38"/>
    <n v="4"/>
    <n v="1"/>
    <n v="1"/>
  </r>
  <r>
    <n v="5070"/>
    <n v="1021091295"/>
    <s v="C CHANNEL -Watch tips &amp; tricks videos for girls"/>
    <n v="58049536"/>
    <s v="USD"/>
    <n v="0"/>
    <n v="0"/>
    <x v="483"/>
    <n v="0"/>
    <n v="5"/>
    <n v="0"/>
    <s v="2.6.8"/>
    <s v="12+"/>
    <x v="14"/>
    <n v="37"/>
    <n v="0"/>
    <n v="8"/>
    <n v="1"/>
  </r>
  <r>
    <n v="5071"/>
    <n v="1021102353"/>
    <s v="Superhero Girl Salon: Kids Makeup and Dressup Game"/>
    <n v="95607808"/>
    <s v="USD"/>
    <n v="1.99"/>
    <n v="1"/>
    <x v="836"/>
    <n v="3"/>
    <n v="4.5"/>
    <n v="4.5"/>
    <s v="9999.1.8"/>
    <s v="4+"/>
    <x v="0"/>
    <n v="40"/>
    <n v="5"/>
    <n v="1"/>
    <n v="1"/>
  </r>
  <r>
    <n v="5074"/>
    <n v="1021204969"/>
    <s v="Bob's Burgers Pinball"/>
    <n v="48860160"/>
    <s v="USD"/>
    <n v="1.99"/>
    <n v="1"/>
    <x v="715"/>
    <n v="39"/>
    <n v="4.5"/>
    <n v="4.5"/>
    <s v="1.0.1"/>
    <s v="4+"/>
    <x v="0"/>
    <n v="38"/>
    <n v="3"/>
    <n v="1"/>
    <n v="1"/>
  </r>
  <r>
    <n v="5075"/>
    <n v="1021239565"/>
    <s v="Shopkins Magazine - once you shop尖ou cant stop!"/>
    <n v="19676160"/>
    <s v="USD"/>
    <n v="0.99"/>
    <n v="1"/>
    <x v="1390"/>
    <n v="10"/>
    <n v="3"/>
    <n v="4"/>
    <s v="4.9.99"/>
    <s v="4+"/>
    <x v="0"/>
    <n v="38"/>
    <n v="5"/>
    <n v="1"/>
    <n v="1"/>
  </r>
  <r>
    <n v="5076"/>
    <n v="1021368752"/>
    <s v="准PRO"/>
    <n v="105982976"/>
    <s v="USD"/>
    <n v="2.99"/>
    <n v="1"/>
    <x v="197"/>
    <n v="0"/>
    <n v="0"/>
    <n v="0"/>
    <s v="3.1.0"/>
    <s v="4+"/>
    <x v="7"/>
    <n v="37"/>
    <n v="5"/>
    <n v="1"/>
    <n v="1"/>
  </r>
  <r>
    <n v="5078"/>
    <n v="1021462578"/>
    <s v="I Keep Having This Dream"/>
    <n v="69058560"/>
    <s v="USD"/>
    <n v="1.99"/>
    <n v="1"/>
    <x v="2649"/>
    <n v="35"/>
    <n v="4.5"/>
    <n v="4.5"/>
    <s v="1.0.3"/>
    <s v="9+"/>
    <x v="0"/>
    <n v="40"/>
    <n v="4"/>
    <n v="1"/>
    <n v="0"/>
  </r>
  <r>
    <n v="5080"/>
    <n v="1021496959"/>
    <s v="Tangled Up! - Valentine Special"/>
    <n v="191583232"/>
    <s v="USD"/>
    <n v="0"/>
    <n v="0"/>
    <x v="836"/>
    <n v="1"/>
    <n v="4"/>
    <n v="5"/>
    <n v="5"/>
    <s v="4+"/>
    <x v="0"/>
    <n v="43"/>
    <n v="5"/>
    <n v="7"/>
    <n v="1"/>
  </r>
  <r>
    <n v="5083"/>
    <n v="1021566244"/>
    <s v="FINAL FANTASY VII"/>
    <n v="1938644992"/>
    <s v="USD"/>
    <n v="15.99"/>
    <n v="1"/>
    <x v="2650"/>
    <n v="228"/>
    <n v="4"/>
    <n v="4"/>
    <s v="1.0.5"/>
    <s v="12+"/>
    <x v="0"/>
    <n v="37"/>
    <n v="5"/>
    <n v="5"/>
    <n v="1"/>
  </r>
  <r>
    <n v="5086"/>
    <n v="1021586545"/>
    <s v="Bridge Constructor Stunts"/>
    <n v="140593152"/>
    <s v="USD"/>
    <n v="1.99"/>
    <n v="1"/>
    <x v="1944"/>
    <n v="17"/>
    <n v="4"/>
    <n v="4"/>
    <n v="2.7"/>
    <s v="4+"/>
    <x v="0"/>
    <n v="38"/>
    <n v="5"/>
    <n v="13"/>
    <n v="1"/>
  </r>
  <r>
    <n v="5087"/>
    <n v="1021672050"/>
    <s v="Circa Infinity"/>
    <n v="138744832"/>
    <s v="USD"/>
    <n v="1.99"/>
    <n v="1"/>
    <x v="1455"/>
    <n v="24"/>
    <n v="5"/>
    <n v="5"/>
    <s v="2.0.0"/>
    <s v="9+"/>
    <x v="0"/>
    <n v="43"/>
    <n v="5"/>
    <n v="1"/>
    <n v="1"/>
  </r>
  <r>
    <n v="5088"/>
    <n v="1021721629"/>
    <s v="Gogo Entertainment"/>
    <n v="16390144"/>
    <s v="USD"/>
    <n v="0"/>
    <n v="0"/>
    <x v="2651"/>
    <n v="29"/>
    <n v="2"/>
    <n v="2.5"/>
    <s v="1.6.1.002"/>
    <s v="12+"/>
    <x v="8"/>
    <n v="37"/>
    <n v="3"/>
    <n v="4"/>
    <n v="1"/>
  </r>
  <r>
    <n v="5089"/>
    <n v="1021845881"/>
    <s v="Attack Heroes"/>
    <n v="915254272"/>
    <s v="USD"/>
    <n v="0.99"/>
    <n v="1"/>
    <x v="1413"/>
    <n v="0"/>
    <n v="5"/>
    <n v="0"/>
    <s v="1.0.9"/>
    <s v="9+"/>
    <x v="0"/>
    <n v="37"/>
    <n v="5"/>
    <n v="1"/>
    <n v="1"/>
  </r>
  <r>
    <n v="5090"/>
    <n v="1021877189"/>
    <s v="a. - Physical Simulation Puzzle Game"/>
    <n v="49728512"/>
    <s v="USD"/>
    <n v="0"/>
    <n v="0"/>
    <x v="1068"/>
    <n v="2"/>
    <n v="5"/>
    <n v="5"/>
    <s v="1.0.8"/>
    <s v="4+"/>
    <x v="0"/>
    <n v="40"/>
    <n v="4"/>
    <n v="2"/>
    <n v="1"/>
  </r>
  <r>
    <n v="5093"/>
    <n v="1021933645"/>
    <s v="Cat-A-Pult: Endless stacking of 8-bit kittens"/>
    <n v="100000768"/>
    <s v="USD"/>
    <n v="0"/>
    <n v="0"/>
    <x v="142"/>
    <n v="1"/>
    <n v="4"/>
    <n v="5"/>
    <n v="1.9"/>
    <s v="4+"/>
    <x v="0"/>
    <n v="38"/>
    <n v="5"/>
    <n v="1"/>
    <n v="1"/>
  </r>
  <r>
    <n v="5094"/>
    <n v="1021967723"/>
    <s v="Dawn of Gods"/>
    <n v="230893568"/>
    <s v="USD"/>
    <n v="0"/>
    <n v="0"/>
    <x v="2652"/>
    <n v="45"/>
    <n v="4.5"/>
    <n v="4"/>
    <s v="2.1.0"/>
    <s v="9+"/>
    <x v="0"/>
    <n v="40"/>
    <n v="1"/>
    <n v="33"/>
    <n v="1"/>
  </r>
  <r>
    <n v="5095"/>
    <n v="1021971213"/>
    <s v="SPL-T"/>
    <n v="110900224"/>
    <s v="USD"/>
    <n v="2.99"/>
    <n v="1"/>
    <x v="1424"/>
    <n v="63"/>
    <n v="4"/>
    <n v="4"/>
    <n v="1.1100000000000001"/>
    <s v="4+"/>
    <x v="0"/>
    <n v="38"/>
    <n v="3"/>
    <n v="12"/>
    <n v="1"/>
  </r>
  <r>
    <n v="5096"/>
    <n v="1021988466"/>
    <s v="潔犖銋"/>
    <n v="30931968"/>
    <s v="USD"/>
    <n v="0.99"/>
    <n v="1"/>
    <x v="1932"/>
    <n v="3"/>
    <n v="4.5"/>
    <n v="5"/>
    <s v="1.3.3"/>
    <s v="12+"/>
    <x v="9"/>
    <n v="37"/>
    <n v="5"/>
    <n v="1"/>
    <n v="1"/>
  </r>
  <r>
    <n v="5097"/>
    <n v="1022023000"/>
    <s v="Witches' Legacy: The Dark Throne HD (Full)"/>
    <n v="2116109312"/>
    <s v="USD"/>
    <n v="6.99"/>
    <n v="1"/>
    <x v="1826"/>
    <n v="52"/>
    <n v="3"/>
    <n v="3"/>
    <s v="1.0.0"/>
    <s v="9+"/>
    <x v="0"/>
    <n v="24"/>
    <n v="5"/>
    <n v="4"/>
    <n v="1"/>
  </r>
  <r>
    <n v="5098"/>
    <n v="1022056495"/>
    <s v="Fear for Sale: Endless Voyage HD - A Mystery Hidden Object Game (Full)"/>
    <n v="1921634304"/>
    <s v="USD"/>
    <n v="6.99"/>
    <n v="1"/>
    <x v="1803"/>
    <n v="66"/>
    <n v="4"/>
    <n v="4"/>
    <s v="1.0.0"/>
    <s v="9+"/>
    <x v="0"/>
    <n v="24"/>
    <n v="5"/>
    <n v="5"/>
    <n v="1"/>
  </r>
  <r>
    <n v="5099"/>
    <n v="1022100908"/>
    <s v="Nebraska Huskers for iPad 2015"/>
    <n v="31588352"/>
    <s v="USD"/>
    <n v="9.99"/>
    <n v="1"/>
    <x v="1068"/>
    <n v="2"/>
    <n v="1"/>
    <n v="1"/>
    <n v="2.4"/>
    <s v="4+"/>
    <x v="10"/>
    <n v="24"/>
    <n v="5"/>
    <n v="1"/>
    <n v="1"/>
  </r>
  <r>
    <n v="5100"/>
    <n v="1022196879"/>
    <s v="Exodus"/>
    <n v="40820736"/>
    <s v="USD"/>
    <n v="0"/>
    <n v="0"/>
    <x v="389"/>
    <n v="20"/>
    <n v="3"/>
    <n v="4"/>
    <n v="1.1000000000000001"/>
    <s v="4+"/>
    <x v="0"/>
    <n v="40"/>
    <n v="5"/>
    <n v="1"/>
    <n v="1"/>
  </r>
  <r>
    <n v="5101"/>
    <n v="1022239163"/>
    <s v="Maim Street"/>
    <n v="174329856"/>
    <s v="USD"/>
    <n v="0"/>
    <n v="0"/>
    <x v="1921"/>
    <n v="59"/>
    <n v="4.5"/>
    <n v="4.5"/>
    <s v="1.0.1"/>
    <s v="12+"/>
    <x v="0"/>
    <n v="37"/>
    <n v="5"/>
    <n v="1"/>
    <n v="1"/>
  </r>
  <r>
    <n v="5102"/>
    <n v="1022256487"/>
    <s v="Sorted - Quickly Organise Your Day"/>
    <n v="101574656"/>
    <s v="USD"/>
    <n v="7.99"/>
    <n v="1"/>
    <x v="1860"/>
    <n v="6"/>
    <n v="4"/>
    <n v="4.5"/>
    <s v="1.5.3"/>
    <s v="4+"/>
    <x v="1"/>
    <n v="35"/>
    <n v="5"/>
    <n v="7"/>
    <n v="1"/>
  </r>
  <r>
    <n v="5104"/>
    <n v="1022267439"/>
    <s v="SNOW - Selfie, Motion sticker, Fun camera"/>
    <n v="119274496"/>
    <s v="USD"/>
    <n v="0"/>
    <n v="0"/>
    <x v="2653"/>
    <n v="2"/>
    <n v="4"/>
    <n v="2.5"/>
    <s v="3.2.5"/>
    <s v="4+"/>
    <x v="14"/>
    <n v="37"/>
    <n v="0"/>
    <n v="5"/>
    <n v="1"/>
  </r>
  <r>
    <n v="5105"/>
    <n v="1022268606"/>
    <s v="Beat da Beat"/>
    <n v="262926336"/>
    <s v="USD"/>
    <n v="0.99"/>
    <n v="1"/>
    <x v="1276"/>
    <n v="180"/>
    <n v="5"/>
    <n v="5"/>
    <n v="1.3"/>
    <s v="9+"/>
    <x v="0"/>
    <n v="40"/>
    <n v="4"/>
    <n v="1"/>
    <n v="1"/>
  </r>
  <r>
    <n v="5108"/>
    <n v="1022301472"/>
    <s v="Zombie Anarchy: Survival Strategy Game"/>
    <n v="255653888"/>
    <s v="USD"/>
    <n v="0"/>
    <n v="0"/>
    <x v="2654"/>
    <n v="83"/>
    <n v="4.5"/>
    <n v="4"/>
    <s v="1.2.1"/>
    <s v="17+"/>
    <x v="0"/>
    <n v="37"/>
    <n v="5"/>
    <n v="15"/>
    <n v="1"/>
  </r>
  <r>
    <n v="5110"/>
    <n v="1022305219"/>
    <s v="Periodic Table Chemistry"/>
    <n v="34300928"/>
    <s v="USD"/>
    <n v="6.99"/>
    <n v="1"/>
    <x v="197"/>
    <n v="0"/>
    <n v="0"/>
    <n v="0"/>
    <s v="3.0.2"/>
    <s v="4+"/>
    <x v="16"/>
    <n v="37"/>
    <n v="5"/>
    <n v="1"/>
    <n v="1"/>
  </r>
  <r>
    <n v="5112"/>
    <n v="1022647461"/>
    <s v="Infinite Skater"/>
    <n v="257843200"/>
    <s v="USD"/>
    <n v="0"/>
    <n v="0"/>
    <x v="1181"/>
    <n v="100"/>
    <n v="4"/>
    <n v="3.5"/>
    <s v="2.0.3"/>
    <s v="4+"/>
    <x v="0"/>
    <n v="38"/>
    <n v="5"/>
    <n v="1"/>
    <n v="1"/>
  </r>
  <r>
    <n v="5113"/>
    <n v="1022667752"/>
    <s v="Land Sliders"/>
    <n v="124692480"/>
    <s v="USD"/>
    <n v="0"/>
    <n v="0"/>
    <x v="2655"/>
    <n v="366"/>
    <n v="4.5"/>
    <n v="4.5"/>
    <s v="1.7.1"/>
    <s v="9+"/>
    <x v="0"/>
    <n v="38"/>
    <n v="5"/>
    <n v="14"/>
    <n v="1"/>
  </r>
  <r>
    <n v="5115"/>
    <n v="1022729100"/>
    <s v="Ｕ桀妨-芥-"/>
    <n v="105643008"/>
    <s v="USD"/>
    <n v="0"/>
    <n v="0"/>
    <x v="197"/>
    <n v="0"/>
    <n v="0"/>
    <n v="0"/>
    <s v="1.2.3"/>
    <s v="4+"/>
    <x v="0"/>
    <n v="38"/>
    <n v="0"/>
    <n v="1"/>
    <n v="1"/>
  </r>
  <r>
    <n v="5116"/>
    <n v="1022732646"/>
    <s v="Fruit Pop! Puzzles in Paradise - Fruit Pop Sequel"/>
    <n v="155375616"/>
    <s v="USD"/>
    <n v="0"/>
    <n v="0"/>
    <x v="630"/>
    <n v="9"/>
    <n v="4.5"/>
    <n v="4.5"/>
    <n v="1.2"/>
    <s v="4+"/>
    <x v="0"/>
    <n v="38"/>
    <n v="5"/>
    <n v="1"/>
    <n v="1"/>
  </r>
  <r>
    <n v="5117"/>
    <n v="1022763299"/>
    <s v="撘皝-Q郎靘"/>
    <n v="98246656"/>
    <s v="USD"/>
    <n v="0"/>
    <n v="0"/>
    <x v="197"/>
    <n v="0"/>
    <n v="0"/>
    <n v="0"/>
    <s v="1.8.3"/>
    <s v="9+"/>
    <x v="0"/>
    <n v="40"/>
    <n v="5"/>
    <n v="1"/>
    <n v="1"/>
  </r>
  <r>
    <n v="5119"/>
    <n v="1022844131"/>
    <s v="Women's Health: 1500 Kalorien Tag"/>
    <n v="70312960"/>
    <s v="USD"/>
    <n v="1.99"/>
    <n v="1"/>
    <x v="197"/>
    <n v="0"/>
    <n v="0"/>
    <n v="0"/>
    <s v="1.3.1"/>
    <s v="4+"/>
    <x v="18"/>
    <n v="38"/>
    <n v="0"/>
    <n v="1"/>
    <n v="1"/>
  </r>
  <r>
    <n v="5120"/>
    <n v="1023002643"/>
    <s v="Final Cut: The True Escapade HD - A Hidden Object Mystery Game (Full)"/>
    <n v="905351168"/>
    <s v="USD"/>
    <n v="6.99"/>
    <n v="1"/>
    <x v="184"/>
    <n v="19"/>
    <n v="4"/>
    <n v="4"/>
    <s v="1.0.0"/>
    <s v="9+"/>
    <x v="0"/>
    <n v="24"/>
    <n v="5"/>
    <n v="5"/>
    <n v="1"/>
  </r>
  <r>
    <n v="5121"/>
    <n v="1023026782"/>
    <s v="Mystery Tales: The Twilight World HD - A Hidden Object Adventure (Full)"/>
    <n v="1563414528"/>
    <s v="USD"/>
    <n v="6.99"/>
    <n v="1"/>
    <x v="183"/>
    <n v="6"/>
    <n v="3"/>
    <n v="3"/>
    <s v="1.0.0"/>
    <s v="9+"/>
    <x v="0"/>
    <n v="24"/>
    <n v="4"/>
    <n v="4"/>
    <n v="1"/>
  </r>
  <r>
    <n v="5122"/>
    <n v="1023028213"/>
    <s v="Mystery Tales: The Twilight World - A Hidden Object Adventure (Full)"/>
    <n v="1556369408"/>
    <s v="USD"/>
    <n v="2.99"/>
    <n v="1"/>
    <x v="1068"/>
    <n v="2"/>
    <n v="2.5"/>
    <n v="2.5"/>
    <s v="1.0.0"/>
    <s v="9+"/>
    <x v="0"/>
    <n v="36"/>
    <n v="0"/>
    <n v="4"/>
    <n v="1"/>
  </r>
  <r>
    <n v="5123"/>
    <n v="1023126431"/>
    <s v="Read4Kids - Kids learn to read in 20 easy lessons"/>
    <n v="34612224"/>
    <s v="USD"/>
    <n v="2.99"/>
    <n v="1"/>
    <x v="2405"/>
    <n v="8"/>
    <n v="4"/>
    <n v="4"/>
    <n v="2.1"/>
    <s v="4+"/>
    <x v="16"/>
    <n v="40"/>
    <n v="5"/>
    <n v="1"/>
    <n v="1"/>
  </r>
  <r>
    <n v="5124"/>
    <n v="1023146677"/>
    <s v="Five Nights at Freddys 4"/>
    <n v="50814976"/>
    <s v="USD"/>
    <n v="2.99"/>
    <n v="1"/>
    <x v="2656"/>
    <n v="5478"/>
    <n v="4.5"/>
    <n v="4.5"/>
    <n v="1"/>
    <s v="12+"/>
    <x v="0"/>
    <n v="43"/>
    <n v="5"/>
    <n v="1"/>
    <n v="1"/>
  </r>
  <r>
    <n v="5125"/>
    <n v="1023218196"/>
    <s v="Burger  The Game"/>
    <n v="14188544"/>
    <s v="USD"/>
    <n v="0"/>
    <n v="0"/>
    <x v="2657"/>
    <n v="473"/>
    <n v="4.5"/>
    <n v="4.5"/>
    <n v="1.03"/>
    <s v="9+"/>
    <x v="0"/>
    <n v="40"/>
    <n v="3"/>
    <n v="1"/>
    <n v="1"/>
  </r>
  <r>
    <n v="5127"/>
    <n v="1023273544"/>
    <s v="典蝷箸 for Ｕ嫘嚗嫘喋扔Ｕ芥"/>
    <n v="39042048"/>
    <s v="USD"/>
    <n v="0"/>
    <n v="0"/>
    <x v="197"/>
    <n v="0"/>
    <n v="0"/>
    <n v="0"/>
    <s v="2.0.2"/>
    <s v="12+"/>
    <x v="13"/>
    <n v="38"/>
    <n v="4"/>
    <n v="1"/>
    <n v="1"/>
  </r>
  <r>
    <n v="5128"/>
    <n v="1023281359"/>
    <s v="靽箝擛澆100交閮"/>
    <n v="37478400"/>
    <s v="USD"/>
    <n v="0"/>
    <n v="0"/>
    <x v="1458"/>
    <n v="3"/>
    <n v="4.5"/>
    <n v="4.5"/>
    <s v="1.0.4"/>
    <s v="4+"/>
    <x v="0"/>
    <n v="38"/>
    <n v="3"/>
    <n v="1"/>
    <n v="1"/>
  </r>
  <r>
    <n v="5131"/>
    <n v="1023648594"/>
    <s v="Dr. Panda Candy Factory"/>
    <n v="298553344"/>
    <s v="USD"/>
    <n v="2.99"/>
    <n v="1"/>
    <x v="120"/>
    <n v="46"/>
    <n v="4"/>
    <n v="4"/>
    <n v="1"/>
    <s v="4+"/>
    <x v="16"/>
    <n v="40"/>
    <n v="5"/>
    <n v="12"/>
    <n v="1"/>
  </r>
  <r>
    <n v="5133"/>
    <n v="1023681159"/>
    <s v="Foodo World"/>
    <n v="265895936"/>
    <s v="USD"/>
    <n v="2.99"/>
    <n v="1"/>
    <x v="561"/>
    <n v="7"/>
    <n v="3"/>
    <n v="3"/>
    <s v="1.0.1"/>
    <s v="4+"/>
    <x v="16"/>
    <n v="37"/>
    <n v="5"/>
    <n v="32"/>
    <n v="1"/>
  </r>
  <r>
    <n v="5134"/>
    <n v="1023681711"/>
    <s v="Dr. Panda Firefighters"/>
    <n v="230628352"/>
    <s v="USD"/>
    <n v="2.99"/>
    <n v="1"/>
    <x v="2053"/>
    <n v="55"/>
    <n v="3.5"/>
    <n v="3.5"/>
    <s v="1.0.1"/>
    <s v="4+"/>
    <x v="16"/>
    <n v="40"/>
    <n v="5"/>
    <n v="17"/>
    <n v="1"/>
  </r>
  <r>
    <n v="5135"/>
    <n v="1023683909"/>
    <s v="Alliance Wars: World Domination"/>
    <n v="493512704"/>
    <s v="USD"/>
    <n v="0"/>
    <n v="0"/>
    <x v="2049"/>
    <n v="6"/>
    <n v="5"/>
    <n v="5"/>
    <s v="v1.865"/>
    <s v="12+"/>
    <x v="0"/>
    <n v="38"/>
    <n v="1"/>
    <n v="1"/>
    <n v="1"/>
  </r>
  <r>
    <n v="5139"/>
    <n v="1023741615"/>
    <s v="T-Rex Simulator"/>
    <n v="142795776"/>
    <s v="USD"/>
    <n v="0.99"/>
    <n v="1"/>
    <x v="422"/>
    <n v="2"/>
    <n v="3.5"/>
    <n v="2.5"/>
    <n v="1.1000000000000001"/>
    <s v="12+"/>
    <x v="0"/>
    <n v="37"/>
    <n v="5"/>
    <n v="1"/>
    <n v="1"/>
  </r>
  <r>
    <n v="5140"/>
    <n v="1023751978"/>
    <s v="Disc Golf Game"/>
    <n v="233364480"/>
    <s v="USD"/>
    <n v="3.99"/>
    <n v="1"/>
    <x v="828"/>
    <n v="50"/>
    <n v="4.5"/>
    <n v="4.5"/>
    <n v="1.1000000000000001"/>
    <s v="4+"/>
    <x v="0"/>
    <n v="40"/>
    <n v="5"/>
    <n v="1"/>
    <n v="1"/>
  </r>
  <r>
    <n v="5141"/>
    <n v="1024000488"/>
    <s v="瘚芣憤摨(芰╪)"/>
    <n v="97181696"/>
    <s v="USD"/>
    <n v="0"/>
    <n v="0"/>
    <x v="587"/>
    <n v="17"/>
    <n v="4.5"/>
    <n v="5"/>
    <s v="1.3.9"/>
    <s v="12+"/>
    <x v="0"/>
    <n v="40"/>
    <n v="5"/>
    <n v="1"/>
    <n v="1"/>
  </r>
  <r>
    <n v="5143"/>
    <n v="1024004804"/>
    <s v="蝘瘀扎～整整餅蝵柴潦"/>
    <n v="104366080"/>
    <s v="USD"/>
    <n v="0"/>
    <n v="0"/>
    <x v="674"/>
    <n v="0"/>
    <n v="4.5"/>
    <n v="0"/>
    <s v="2.2.13"/>
    <s v="17+"/>
    <x v="0"/>
    <n v="40"/>
    <n v="0"/>
    <n v="1"/>
    <n v="1"/>
  </r>
  <r>
    <n v="5144"/>
    <n v="1024216465"/>
    <s v="Hooty Hoo: Bingo Math"/>
    <n v="34686976"/>
    <s v="USD"/>
    <n v="1.99"/>
    <n v="1"/>
    <x v="197"/>
    <n v="0"/>
    <n v="0"/>
    <n v="0"/>
    <n v="1.2"/>
    <s v="4+"/>
    <x v="16"/>
    <n v="37"/>
    <n v="5"/>
    <n v="1"/>
    <n v="1"/>
  </r>
  <r>
    <n v="5145"/>
    <n v="1024306067"/>
    <s v="Slash Mobs"/>
    <n v="249143296"/>
    <s v="USD"/>
    <n v="0"/>
    <n v="0"/>
    <x v="2658"/>
    <n v="790"/>
    <n v="4.5"/>
    <n v="4.5"/>
    <n v="1.2"/>
    <s v="9+"/>
    <x v="0"/>
    <n v="38"/>
    <n v="5"/>
    <n v="1"/>
    <n v="1"/>
  </r>
  <r>
    <n v="5146"/>
    <n v="1024341813"/>
    <s v="JCnews - Anime &amp; Game Culture"/>
    <n v="25467904"/>
    <s v="USD"/>
    <n v="0"/>
    <n v="0"/>
    <x v="197"/>
    <n v="0"/>
    <n v="0"/>
    <n v="0"/>
    <s v="2.0.5"/>
    <s v="17+"/>
    <x v="19"/>
    <n v="38"/>
    <n v="5"/>
    <n v="31"/>
    <n v="1"/>
  </r>
  <r>
    <n v="5147"/>
    <n v="1024374740"/>
    <s v="Dirt Racing Mobile 3D"/>
    <n v="233611264"/>
    <s v="USD"/>
    <n v="3.99"/>
    <n v="1"/>
    <x v="1344"/>
    <n v="175"/>
    <n v="4.5"/>
    <n v="4.5"/>
    <s v="1.0.1"/>
    <s v="4+"/>
    <x v="0"/>
    <n v="40"/>
    <n v="4"/>
    <n v="1"/>
    <n v="1"/>
  </r>
  <r>
    <n v="5148"/>
    <n v="1024395159"/>
    <s v="myINK sketch"/>
    <n v="90249216"/>
    <s v="USD"/>
    <n v="2.99"/>
    <n v="1"/>
    <x v="197"/>
    <n v="0"/>
    <n v="0"/>
    <n v="0"/>
    <s v="3.2.6"/>
    <s v="17+"/>
    <x v="14"/>
    <n v="38"/>
    <n v="1"/>
    <n v="1"/>
    <n v="1"/>
  </r>
  <r>
    <n v="5150"/>
    <n v="1024488164"/>
    <s v="OPUS: The Day We Found Earth"/>
    <n v="245289984"/>
    <s v="USD"/>
    <n v="0"/>
    <n v="0"/>
    <x v="2659"/>
    <n v="163"/>
    <n v="5"/>
    <n v="5"/>
    <s v="1.7.1"/>
    <s v="4+"/>
    <x v="0"/>
    <n v="40"/>
    <n v="5"/>
    <n v="1"/>
    <n v="1"/>
  </r>
  <r>
    <n v="5151"/>
    <n v="1024505111"/>
    <s v="Cut the Rope"/>
    <n v="128109568"/>
    <s v="USD"/>
    <n v="1.99"/>
    <n v="1"/>
    <x v="1784"/>
    <n v="20"/>
    <n v="4.5"/>
    <n v="4.5"/>
    <s v="2.7.2"/>
    <s v="4+"/>
    <x v="0"/>
    <n v="40"/>
    <n v="0"/>
    <n v="11"/>
    <n v="1"/>
  </r>
  <r>
    <n v="5152"/>
    <n v="1024506807"/>
    <s v="Cut the Rope HD"/>
    <n v="255006720"/>
    <s v="USD"/>
    <n v="3.99"/>
    <n v="1"/>
    <x v="350"/>
    <n v="1"/>
    <n v="4.5"/>
    <n v="5"/>
    <s v="2.7.3"/>
    <s v="4+"/>
    <x v="0"/>
    <n v="24"/>
    <n v="5"/>
    <n v="1"/>
    <n v="1"/>
  </r>
  <r>
    <n v="5153"/>
    <n v="1024507512"/>
    <s v="Cut the Rope HD"/>
    <n v="125702144"/>
    <s v="USD"/>
    <n v="0"/>
    <n v="0"/>
    <x v="1931"/>
    <n v="9"/>
    <n v="4"/>
    <n v="3.5"/>
    <s v="3.1.2"/>
    <s v="4+"/>
    <x v="0"/>
    <n v="24"/>
    <n v="5"/>
    <n v="10"/>
    <n v="1"/>
  </r>
  <r>
    <n v="5154"/>
    <n v="1024522751"/>
    <s v="Beneath The Lighthouse"/>
    <n v="149087232"/>
    <s v="USD"/>
    <n v="0"/>
    <n v="0"/>
    <x v="2660"/>
    <n v="37"/>
    <n v="4"/>
    <n v="4.5"/>
    <s v="1.1.5"/>
    <s v="9+"/>
    <x v="0"/>
    <n v="40"/>
    <n v="5"/>
    <n v="1"/>
    <n v="1"/>
  </r>
  <r>
    <n v="5155"/>
    <n v="1024577327"/>
    <s v="Goodnight Little Sandman - Bedtime Ritual"/>
    <n v="555863040"/>
    <s v="USD"/>
    <n v="3.99"/>
    <n v="1"/>
    <x v="197"/>
    <n v="0"/>
    <n v="0"/>
    <n v="0"/>
    <n v="1.151"/>
    <s v="4+"/>
    <x v="16"/>
    <n v="38"/>
    <n v="5"/>
    <n v="13"/>
    <n v="1"/>
  </r>
  <r>
    <n v="5158"/>
    <n v="1024818709"/>
    <s v="HOOKED - Chat Stories"/>
    <n v="94545920"/>
    <s v="USD"/>
    <n v="0"/>
    <n v="0"/>
    <x v="2661"/>
    <n v="708"/>
    <n v="4.5"/>
    <n v="4.5"/>
    <s v="2.28.0"/>
    <s v="9+"/>
    <x v="20"/>
    <n v="37"/>
    <n v="0"/>
    <n v="8"/>
    <n v="1"/>
  </r>
  <r>
    <n v="5159"/>
    <n v="1024850260"/>
    <s v="striker  dropping balls"/>
    <n v="64180224"/>
    <s v="USD"/>
    <n v="0"/>
    <n v="0"/>
    <x v="197"/>
    <n v="0"/>
    <n v="0"/>
    <n v="0"/>
    <s v="1.8.3"/>
    <s v="4+"/>
    <x v="0"/>
    <n v="38"/>
    <n v="2"/>
    <n v="5"/>
    <n v="1"/>
  </r>
  <r>
    <n v="5161"/>
    <n v="1024951378"/>
    <s v="Punch Club"/>
    <n v="323284992"/>
    <s v="USD"/>
    <n v="4.99"/>
    <n v="1"/>
    <x v="2662"/>
    <n v="30"/>
    <n v="4"/>
    <n v="4"/>
    <n v="1.3"/>
    <s v="12+"/>
    <x v="0"/>
    <n v="40"/>
    <n v="1"/>
    <n v="1"/>
    <n v="1"/>
  </r>
  <r>
    <n v="5162"/>
    <n v="1024951639"/>
    <s v="Lonely One"/>
    <n v="206535680"/>
    <s v="USD"/>
    <n v="0"/>
    <n v="0"/>
    <x v="2663"/>
    <n v="60"/>
    <n v="4.5"/>
    <n v="4.5"/>
    <n v="2.9"/>
    <s v="4+"/>
    <x v="0"/>
    <n v="40"/>
    <n v="5"/>
    <n v="6"/>
    <n v="1"/>
  </r>
  <r>
    <n v="5163"/>
    <n v="1024953824"/>
    <s v="Dictator 2"/>
    <n v="240695296"/>
    <s v="USD"/>
    <n v="0"/>
    <n v="0"/>
    <x v="2438"/>
    <n v="25"/>
    <n v="3"/>
    <n v="2.5"/>
    <s v="1.4.4"/>
    <s v="12+"/>
    <x v="0"/>
    <n v="37"/>
    <n v="5"/>
    <n v="1"/>
    <n v="1"/>
  </r>
  <r>
    <n v="5164"/>
    <n v="1024953838"/>
    <s v="Dictator 2: Evolution"/>
    <n v="239798272"/>
    <s v="USD"/>
    <n v="1.99"/>
    <n v="1"/>
    <x v="954"/>
    <n v="4"/>
    <n v="4"/>
    <n v="3.5"/>
    <s v="1.4.4"/>
    <s v="12+"/>
    <x v="0"/>
    <n v="37"/>
    <n v="5"/>
    <n v="1"/>
    <n v="1"/>
  </r>
  <r>
    <n v="5165"/>
    <n v="1025000402"/>
    <s v="Snug for Instagram - Preview your photos"/>
    <n v="32174080"/>
    <s v="USD"/>
    <n v="0.99"/>
    <n v="1"/>
    <x v="1695"/>
    <n v="3"/>
    <n v="2.5"/>
    <n v="3"/>
    <s v="2.6.1"/>
    <s v="4+"/>
    <x v="14"/>
    <n v="37"/>
    <n v="0"/>
    <n v="14"/>
    <n v="1"/>
  </r>
  <r>
    <n v="5167"/>
    <n v="1025120568"/>
    <s v="AMC"/>
    <n v="59480064"/>
    <s v="USD"/>
    <n v="0"/>
    <n v="0"/>
    <x v="2664"/>
    <n v="188"/>
    <n v="2"/>
    <n v="4"/>
    <s v="1.10.6"/>
    <s v="12+"/>
    <x v="13"/>
    <n v="37"/>
    <n v="5"/>
    <n v="1"/>
    <n v="1"/>
  </r>
  <r>
    <n v="5168"/>
    <n v="1025177870"/>
    <s v="TRUMP Yo'Self! Make Your Hair Great Again!"/>
    <n v="39518208"/>
    <s v="USD"/>
    <n v="0"/>
    <n v="0"/>
    <x v="1242"/>
    <n v="37"/>
    <n v="4"/>
    <n v="4"/>
    <s v="1.5.1"/>
    <s v="4+"/>
    <x v="13"/>
    <n v="38"/>
    <n v="2"/>
    <n v="1"/>
    <n v="1"/>
  </r>
  <r>
    <n v="5169"/>
    <n v="1025243640"/>
    <s v="Kylie Jenner Official App"/>
    <n v="51452928"/>
    <s v="USD"/>
    <n v="0"/>
    <n v="0"/>
    <x v="2665"/>
    <n v="4"/>
    <n v="2.5"/>
    <n v="3.5"/>
    <n v="1.4"/>
    <s v="12+"/>
    <x v="13"/>
    <n v="37"/>
    <n v="5"/>
    <n v="1"/>
    <n v="1"/>
  </r>
  <r>
    <n v="5170"/>
    <n v="1025297873"/>
    <s v="Stickman Volleyball"/>
    <n v="179424256"/>
    <s v="USD"/>
    <n v="0.99"/>
    <n v="1"/>
    <x v="1639"/>
    <n v="149"/>
    <n v="4.5"/>
    <n v="4.5"/>
    <s v="1.0.2"/>
    <s v="4+"/>
    <x v="0"/>
    <n v="40"/>
    <n v="5"/>
    <n v="1"/>
    <n v="1"/>
  </r>
  <r>
    <n v="5171"/>
    <n v="1025313530"/>
    <s v="Snail Sleep-Dream Talk Recording"/>
    <n v="153040896"/>
    <s v="USD"/>
    <n v="0"/>
    <n v="0"/>
    <x v="184"/>
    <n v="0"/>
    <n v="4"/>
    <n v="0"/>
    <s v="3.4.2"/>
    <s v="4+"/>
    <x v="12"/>
    <n v="37"/>
    <n v="5"/>
    <n v="7"/>
    <n v="1"/>
  </r>
  <r>
    <n v="5172"/>
    <n v="1025396583"/>
    <s v="潦-ghost spot-冽"/>
    <n v="39891968"/>
    <s v="USD"/>
    <n v="0"/>
    <n v="0"/>
    <x v="197"/>
    <n v="0"/>
    <n v="0"/>
    <n v="0"/>
    <n v="1.1599999999999999"/>
    <s v="12+"/>
    <x v="15"/>
    <n v="37"/>
    <n v="4"/>
    <n v="2"/>
    <n v="1"/>
  </r>
  <r>
    <n v="5173"/>
    <n v="1025601254"/>
    <s v="My Challenge Tracker"/>
    <n v="78232576"/>
    <s v="USD"/>
    <n v="0"/>
    <n v="0"/>
    <x v="2666"/>
    <n v="14"/>
    <n v="5"/>
    <n v="5"/>
    <s v="1.12.1"/>
    <s v="4+"/>
    <x v="12"/>
    <n v="37"/>
    <n v="0"/>
    <n v="1"/>
    <n v="1"/>
  </r>
  <r>
    <n v="5175"/>
    <n v="1025628019"/>
    <s v="銝韏韐Ｗ像"/>
    <n v="113420288"/>
    <s v="USD"/>
    <n v="0"/>
    <n v="0"/>
    <x v="823"/>
    <n v="1"/>
    <n v="3"/>
    <n v="5"/>
    <s v="2.6.0"/>
    <s v="12+"/>
    <x v="5"/>
    <n v="37"/>
    <n v="0"/>
    <n v="1"/>
    <n v="1"/>
  </r>
  <r>
    <n v="5177"/>
    <n v="1025707485"/>
    <s v="VPN Proxy Master - Unlimited WiFi security VPN"/>
    <n v="27117568"/>
    <s v="USD"/>
    <n v="0"/>
    <n v="0"/>
    <x v="2667"/>
    <n v="0"/>
    <n v="5"/>
    <n v="0"/>
    <s v="2.4.2"/>
    <s v="4+"/>
    <x v="1"/>
    <n v="37"/>
    <n v="1"/>
    <n v="9"/>
    <n v="1"/>
  </r>
  <r>
    <n v="5179"/>
    <n v="1026152405"/>
    <s v="Bouncy Kingdom"/>
    <n v="114930688"/>
    <s v="USD"/>
    <n v="0"/>
    <n v="0"/>
    <x v="2053"/>
    <n v="55"/>
    <n v="4.5"/>
    <n v="4.5"/>
    <s v="1.8.1"/>
    <s v="4+"/>
    <x v="0"/>
    <n v="38"/>
    <n v="4"/>
    <n v="1"/>
    <n v="1"/>
  </r>
  <r>
    <n v="5180"/>
    <n v="1026311548"/>
    <s v="My Town : Hospital"/>
    <n v="218082304"/>
    <s v="USD"/>
    <n v="2.99"/>
    <n v="1"/>
    <x v="2668"/>
    <n v="39"/>
    <n v="4"/>
    <n v="4"/>
    <n v="1.6"/>
    <s v="4+"/>
    <x v="16"/>
    <n v="37"/>
    <n v="5"/>
    <n v="1"/>
    <n v="1"/>
  </r>
  <r>
    <n v="5181"/>
    <n v="1026540588"/>
    <s v="FRESH! - 准扎銝駁餉釭抒暸閬憿"/>
    <n v="95488000"/>
    <s v="USD"/>
    <n v="0"/>
    <n v="0"/>
    <x v="197"/>
    <n v="0"/>
    <n v="0"/>
    <n v="0"/>
    <s v="3.0.2"/>
    <s v="17+"/>
    <x v="13"/>
    <n v="37"/>
    <n v="3"/>
    <n v="2"/>
    <n v="1"/>
  </r>
  <r>
    <n v="5182"/>
    <n v="1026689855"/>
    <s v="360-韐瑟狡縑典縑冽"/>
    <n v="80800768"/>
    <s v="USD"/>
    <n v="0"/>
    <n v="0"/>
    <x v="197"/>
    <n v="0"/>
    <n v="0"/>
    <n v="0"/>
    <s v="2.7.0"/>
    <s v="12+"/>
    <x v="5"/>
    <n v="38"/>
    <n v="0"/>
    <n v="1"/>
    <n v="1"/>
  </r>
  <r>
    <n v="5183"/>
    <n v="1026717130"/>
    <s v="怒怒"/>
    <n v="42884096"/>
    <s v="USD"/>
    <n v="0"/>
    <n v="0"/>
    <x v="831"/>
    <n v="1"/>
    <n v="5"/>
    <n v="5"/>
    <s v="1.0.6"/>
    <s v="12+"/>
    <x v="14"/>
    <n v="38"/>
    <n v="0"/>
    <n v="1"/>
    <n v="1"/>
  </r>
  <r>
    <n v="5184"/>
    <n v="1026719224"/>
    <s v="擃芥"/>
    <n v="85194752"/>
    <s v="USD"/>
    <n v="0"/>
    <n v="0"/>
    <x v="197"/>
    <n v="0"/>
    <n v="0"/>
    <n v="0"/>
    <s v="2.0.5"/>
    <s v="12+"/>
    <x v="0"/>
    <n v="38"/>
    <n v="5"/>
    <n v="2"/>
    <n v="1"/>
  </r>
  <r>
    <n v="5185"/>
    <n v="1026720146"/>
    <s v="憟喋摮扼艾整TOKYO芥怒潦Ｕ - TOPLOG"/>
    <n v="81313792"/>
    <s v="USD"/>
    <n v="0"/>
    <n v="0"/>
    <x v="197"/>
    <n v="0"/>
    <n v="0"/>
    <n v="0"/>
    <s v="2.2.4"/>
    <s v="17+"/>
    <x v="17"/>
    <n v="37"/>
    <n v="0"/>
    <n v="2"/>
    <n v="1"/>
  </r>
  <r>
    <n v="5186"/>
    <n v="1026736263"/>
    <s v="蝵柴潦犖 嚚芥Ｕ准拚怠嚗嚚"/>
    <n v="45920256"/>
    <s v="USD"/>
    <n v="0"/>
    <n v="0"/>
    <x v="197"/>
    <n v="0"/>
    <n v="0"/>
    <n v="0"/>
    <s v="1.0.15"/>
    <s v="17+"/>
    <x v="0"/>
    <n v="40"/>
    <n v="0"/>
    <n v="1"/>
    <n v="1"/>
  </r>
  <r>
    <n v="5187"/>
    <n v="1026832671"/>
    <s v="Bits of Sweets"/>
    <n v="112641024"/>
    <s v="USD"/>
    <n v="0"/>
    <n v="0"/>
    <x v="2669"/>
    <n v="4"/>
    <n v="4.5"/>
    <n v="4"/>
    <n v="3.7"/>
    <s v="4+"/>
    <x v="0"/>
    <n v="38"/>
    <n v="5"/>
    <n v="16"/>
    <n v="1"/>
  </r>
  <r>
    <n v="5188"/>
    <n v="1026901472"/>
    <s v="BMO Snaps - Adventure Time Photo Game"/>
    <n v="211572736"/>
    <s v="USD"/>
    <n v="2.99"/>
    <n v="1"/>
    <x v="954"/>
    <n v="13"/>
    <n v="4.5"/>
    <n v="5"/>
    <s v="1.0.4"/>
    <s v="9+"/>
    <x v="0"/>
    <n v="38"/>
    <n v="5"/>
    <n v="10"/>
    <n v="1"/>
  </r>
  <r>
    <n v="5189"/>
    <n v="1026909621"/>
    <s v="Sophia - My Little Sis"/>
    <n v="138332160"/>
    <s v="USD"/>
    <n v="0"/>
    <n v="0"/>
    <x v="249"/>
    <n v="92"/>
    <n v="4.5"/>
    <n v="4.5"/>
    <s v="1.6.1"/>
    <s v="4+"/>
    <x v="0"/>
    <n v="38"/>
    <n v="5"/>
    <n v="11"/>
    <n v="1"/>
  </r>
  <r>
    <n v="5192"/>
    <n v="1027230451"/>
    <s v="Magic Rush: Heroes"/>
    <n v="129245184"/>
    <s v="USD"/>
    <n v="0"/>
    <n v="0"/>
    <x v="2670"/>
    <n v="1"/>
    <n v="4.5"/>
    <n v="5"/>
    <s v="1.1.122"/>
    <s v="12+"/>
    <x v="0"/>
    <n v="40"/>
    <n v="5"/>
    <n v="13"/>
    <n v="1"/>
  </r>
  <r>
    <n v="5196"/>
    <n v="1027279455"/>
    <s v="Gather - In real life"/>
    <n v="78394368"/>
    <s v="USD"/>
    <n v="0"/>
    <n v="0"/>
    <x v="1904"/>
    <n v="48"/>
    <n v="2.5"/>
    <n v="3.5"/>
    <s v="1.10.3"/>
    <s v="4+"/>
    <x v="17"/>
    <n v="37"/>
    <n v="0"/>
    <n v="1"/>
    <n v="1"/>
  </r>
  <r>
    <n v="5197"/>
    <n v="1027284532"/>
    <s v="喋鞈 Limiter2 (芥)"/>
    <n v="74308608"/>
    <s v="USD"/>
    <n v="0"/>
    <n v="0"/>
    <x v="197"/>
    <n v="0"/>
    <n v="0"/>
    <n v="0"/>
    <s v="1.6.7"/>
    <s v="4+"/>
    <x v="18"/>
    <n v="37"/>
    <n v="0"/>
    <n v="2"/>
    <n v="1"/>
  </r>
  <r>
    <n v="5198"/>
    <n v="1027352017"/>
    <s v="Recolor - Coloring Book"/>
    <n v="68480000"/>
    <s v="USD"/>
    <n v="0"/>
    <n v="0"/>
    <x v="2671"/>
    <n v="76"/>
    <n v="4.5"/>
    <n v="5"/>
    <s v="3.5.1"/>
    <s v="4+"/>
    <x v="13"/>
    <n v="37"/>
    <n v="5"/>
    <n v="4"/>
    <n v="1"/>
  </r>
  <r>
    <n v="5199"/>
    <n v="1027419374"/>
    <s v="Explore Daniel Tiger's Neighborhood"/>
    <n v="327118848"/>
    <s v="USD"/>
    <n v="2.99"/>
    <n v="1"/>
    <x v="717"/>
    <n v="5"/>
    <n v="3.5"/>
    <n v="4"/>
    <n v="2.2999999999999998"/>
    <s v="4+"/>
    <x v="16"/>
    <n v="38"/>
    <n v="5"/>
    <n v="1"/>
    <n v="1"/>
  </r>
  <r>
    <n v="5201"/>
    <n v="1027688889"/>
    <s v="Piano Tiles 2(Don't Tap The White Tile 2)"/>
    <n v="81668096"/>
    <s v="USD"/>
    <n v="0"/>
    <n v="0"/>
    <x v="2672"/>
    <n v="251"/>
    <n v="4.5"/>
    <n v="4.5"/>
    <s v="3.1.9"/>
    <s v="4+"/>
    <x v="0"/>
    <n v="38"/>
    <n v="5"/>
    <n v="17"/>
    <n v="1"/>
  </r>
  <r>
    <n v="5205"/>
    <n v="1027799669"/>
    <s v="Blitzrechnen 1. Klasse - Mathe lernen in der Grundschule mit Klett nach dem offiziellen Lehrplan"/>
    <n v="378085376"/>
    <s v="USD"/>
    <n v="3.99"/>
    <n v="1"/>
    <x v="197"/>
    <n v="0"/>
    <n v="0"/>
    <n v="0"/>
    <n v="1.1000000000000001"/>
    <s v="4+"/>
    <x v="16"/>
    <n v="38"/>
    <n v="4"/>
    <n v="1"/>
    <n v="1"/>
  </r>
  <r>
    <n v="5207"/>
    <n v="1028003495"/>
    <s v="Hidden Pictures by Highlights Magazine"/>
    <n v="164859904"/>
    <s v="USD"/>
    <n v="0"/>
    <n v="0"/>
    <x v="754"/>
    <n v="88"/>
    <n v="4.5"/>
    <n v="4.5"/>
    <n v="1.44"/>
    <s v="4+"/>
    <x v="0"/>
    <n v="37"/>
    <n v="5"/>
    <n v="1"/>
    <n v="1"/>
  </r>
  <r>
    <n v="5208"/>
    <n v="1028179601"/>
    <s v="Teenage Mutant Ninja Turtles: Battle Match Game"/>
    <n v="134537216"/>
    <s v="USD"/>
    <n v="1.99"/>
    <n v="1"/>
    <x v="293"/>
    <n v="27"/>
    <n v="4"/>
    <n v="3.5"/>
    <n v="1.2"/>
    <s v="9+"/>
    <x v="0"/>
    <n v="38"/>
    <n v="5"/>
    <n v="8"/>
    <n v="1"/>
  </r>
  <r>
    <n v="5209"/>
    <n v="1028272877"/>
    <s v="Mods for Minecraft PC &amp; Servers for Minecraft PE"/>
    <n v="18505728"/>
    <s v="USD"/>
    <n v="1.99"/>
    <n v="1"/>
    <x v="408"/>
    <n v="3"/>
    <n v="4.5"/>
    <n v="3.5"/>
    <n v="1.1000000000000001"/>
    <s v="12+"/>
    <x v="7"/>
    <n v="38"/>
    <n v="5"/>
    <n v="1"/>
    <n v="1"/>
  </r>
  <r>
    <n v="5213"/>
    <n v="1028362533"/>
    <s v="Slots - Huuuge Casino: Slot Machines"/>
    <n v="91105280"/>
    <s v="USD"/>
    <n v="0"/>
    <n v="0"/>
    <x v="2673"/>
    <n v="115"/>
    <n v="4.5"/>
    <n v="3"/>
    <s v="2.4.151"/>
    <s v="12+"/>
    <x v="0"/>
    <n v="38"/>
    <n v="5"/>
    <n v="12"/>
    <n v="1"/>
  </r>
  <r>
    <n v="5214"/>
    <n v="1028400679"/>
    <s v="Bookling - Track Your Reading Habits"/>
    <n v="14913536"/>
    <s v="USD"/>
    <n v="0.99"/>
    <n v="1"/>
    <x v="947"/>
    <n v="10"/>
    <n v="3"/>
    <n v="3"/>
    <n v="1.5"/>
    <s v="4+"/>
    <x v="1"/>
    <n v="38"/>
    <n v="0"/>
    <n v="2"/>
    <n v="1"/>
  </r>
  <r>
    <n v="5215"/>
    <n v="1028464453"/>
    <s v="Strawberry Shortcake Candy Garden"/>
    <n v="232399872"/>
    <s v="USD"/>
    <n v="0"/>
    <n v="0"/>
    <x v="2674"/>
    <n v="633"/>
    <n v="4.5"/>
    <n v="4.5"/>
    <s v="Update 1.1"/>
    <s v="4+"/>
    <x v="13"/>
    <n v="39"/>
    <n v="5"/>
    <n v="10"/>
    <n v="1"/>
  </r>
  <r>
    <n v="5216"/>
    <n v="1028546978"/>
    <s v="Dreampath - The Two Kingdoms HD - A Magical Hidden Object Game (Full)"/>
    <n v="923066368"/>
    <s v="USD"/>
    <n v="6.99"/>
    <n v="1"/>
    <x v="220"/>
    <n v="23"/>
    <n v="4.5"/>
    <n v="5"/>
    <s v="1.0.8"/>
    <s v="9+"/>
    <x v="0"/>
    <n v="24"/>
    <n v="5"/>
    <n v="4"/>
    <n v="1"/>
  </r>
  <r>
    <n v="5217"/>
    <n v="1028556453"/>
    <s v="Dark Dimensions: Homecoming HD - A Hidden Object Mystery (Full)"/>
    <n v="1331712000"/>
    <s v="USD"/>
    <n v="6.99"/>
    <n v="1"/>
    <x v="736"/>
    <n v="78"/>
    <n v="3.5"/>
    <n v="3.5"/>
    <s v="1.0.0"/>
    <s v="9+"/>
    <x v="0"/>
    <n v="24"/>
    <n v="5"/>
    <n v="3"/>
    <n v="1"/>
  </r>
  <r>
    <n v="5218"/>
    <n v="1028558002"/>
    <s v="Dark Dimensions: Homecoming - A Hidden Object Mystery (Full)"/>
    <n v="1331671040"/>
    <s v="USD"/>
    <n v="2.99"/>
    <n v="1"/>
    <x v="456"/>
    <n v="10"/>
    <n v="2.5"/>
    <n v="2.5"/>
    <s v="1.0.0"/>
    <s v="9+"/>
    <x v="0"/>
    <n v="38"/>
    <n v="0"/>
    <n v="3"/>
    <n v="1"/>
  </r>
  <r>
    <n v="5219"/>
    <n v="1028610115"/>
    <s v="Teenage Mutant Ninja Turtles: Portal Power"/>
    <n v="636086272"/>
    <s v="USD"/>
    <n v="3.99"/>
    <n v="1"/>
    <x v="1975"/>
    <n v="3"/>
    <n v="4"/>
    <n v="5"/>
    <n v="2.2000000000000002"/>
    <s v="9+"/>
    <x v="0"/>
    <n v="37"/>
    <n v="5"/>
    <n v="8"/>
    <n v="1"/>
  </r>
  <r>
    <n v="5220"/>
    <n v="1028623510"/>
    <s v="PewDiePie: Legend of the Brofist"/>
    <n v="457690112"/>
    <s v="USD"/>
    <n v="4.99"/>
    <n v="1"/>
    <x v="2675"/>
    <n v="1850"/>
    <n v="5"/>
    <n v="5"/>
    <s v="1.4.0"/>
    <s v="12+"/>
    <x v="0"/>
    <n v="38"/>
    <n v="5"/>
    <n v="17"/>
    <n v="1"/>
  </r>
  <r>
    <n v="5222"/>
    <n v="1028791881"/>
    <s v="Photograph+"/>
    <n v="23192576"/>
    <s v="USD"/>
    <n v="0.99"/>
    <n v="1"/>
    <x v="197"/>
    <n v="0"/>
    <n v="0"/>
    <n v="0"/>
    <n v="1.4"/>
    <s v="4+"/>
    <x v="14"/>
    <n v="37"/>
    <n v="0"/>
    <n v="31"/>
    <n v="1"/>
  </r>
  <r>
    <n v="5223"/>
    <n v="1028902794"/>
    <s v="Der IQ Test - Intelligenztest (Deutsch)"/>
    <n v="17666048"/>
    <s v="USD"/>
    <n v="0"/>
    <n v="0"/>
    <x v="197"/>
    <n v="0"/>
    <n v="0"/>
    <n v="0"/>
    <s v="1.2.0"/>
    <s v="4+"/>
    <x v="0"/>
    <n v="43"/>
    <n v="4"/>
    <n v="1"/>
    <n v="1"/>
  </r>
  <r>
    <n v="5228"/>
    <n v="1028939296"/>
    <s v="脯研扯嚗踴"/>
    <n v="292899840"/>
    <s v="USD"/>
    <n v="0"/>
    <n v="0"/>
    <x v="197"/>
    <n v="0"/>
    <n v="0"/>
    <n v="0"/>
    <s v="2.1.6"/>
    <s v="17+"/>
    <x v="0"/>
    <n v="37"/>
    <n v="5"/>
    <n v="1"/>
    <n v="1"/>
  </r>
  <r>
    <n v="5231"/>
    <n v="1028950091"/>
    <s v="The Greedy Cave"/>
    <n v="160432128"/>
    <s v="USD"/>
    <n v="0.99"/>
    <n v="1"/>
    <x v="2413"/>
    <n v="3"/>
    <n v="4.5"/>
    <n v="4.5"/>
    <s v="1.7.1"/>
    <s v="9+"/>
    <x v="0"/>
    <n v="38"/>
    <n v="5"/>
    <n v="7"/>
    <n v="1"/>
  </r>
  <r>
    <n v="5233"/>
    <n v="1028984371"/>
    <s v="Angry Birds Action!"/>
    <n v="1504883712"/>
    <s v="USD"/>
    <n v="0"/>
    <n v="0"/>
    <x v="2676"/>
    <n v="462"/>
    <n v="4"/>
    <n v="4.5"/>
    <s v="2.6.2"/>
    <s v="4+"/>
    <x v="0"/>
    <n v="37"/>
    <n v="5"/>
    <n v="1"/>
    <n v="1"/>
  </r>
  <r>
    <n v="5234"/>
    <n v="1029033692"/>
    <s v="Pastry Picnic"/>
    <n v="160301056"/>
    <s v="USD"/>
    <n v="0"/>
    <n v="0"/>
    <x v="2458"/>
    <n v="153"/>
    <n v="4.5"/>
    <n v="4.5"/>
    <s v="1.0.6"/>
    <s v="4+"/>
    <x v="0"/>
    <n v="38"/>
    <n v="5"/>
    <n v="6"/>
    <n v="1"/>
  </r>
  <r>
    <n v="5238"/>
    <n v="1029273159"/>
    <s v="Anki OVERDRIVE"/>
    <n v="341238784"/>
    <s v="USD"/>
    <n v="0"/>
    <n v="0"/>
    <x v="617"/>
    <n v="23"/>
    <n v="4.5"/>
    <n v="4.5"/>
    <s v="2.6.0"/>
    <s v="9+"/>
    <x v="13"/>
    <n v="35"/>
    <n v="5"/>
    <n v="15"/>
    <n v="1"/>
  </r>
  <r>
    <n v="5240"/>
    <n v="1029375276"/>
    <s v="Pixduel"/>
    <n v="102730752"/>
    <s v="USD"/>
    <n v="0"/>
    <n v="0"/>
    <x v="2677"/>
    <n v="0"/>
    <n v="4"/>
    <n v="0"/>
    <s v="1.1.12"/>
    <s v="4+"/>
    <x v="0"/>
    <n v="38"/>
    <n v="5"/>
    <n v="1"/>
    <n v="1"/>
  </r>
  <r>
    <n v="5243"/>
    <n v="1029499643"/>
    <s v="Rugby Nations 16"/>
    <n v="629813248"/>
    <s v="USD"/>
    <n v="4.99"/>
    <n v="1"/>
    <x v="736"/>
    <n v="0"/>
    <n v="4.5"/>
    <n v="0"/>
    <s v="1.4.0"/>
    <s v="12+"/>
    <x v="0"/>
    <n v="38"/>
    <n v="5"/>
    <n v="7"/>
    <n v="1"/>
  </r>
  <r>
    <n v="5244"/>
    <n v="1029588869"/>
    <s v="Brothers: A Tale of Two Sons"/>
    <n v="1925599232"/>
    <s v="USD"/>
    <n v="2.99"/>
    <n v="1"/>
    <x v="745"/>
    <n v="128"/>
    <n v="3.5"/>
    <n v="4"/>
    <n v="1.7"/>
    <s v="12+"/>
    <x v="0"/>
    <n v="33"/>
    <n v="5"/>
    <n v="9"/>
    <n v="1"/>
  </r>
  <r>
    <n v="5247"/>
    <n v="1029932207"/>
    <s v="Papa's Cupcakeria To Go!"/>
    <n v="80509952"/>
    <s v="USD"/>
    <n v="1.99"/>
    <n v="1"/>
    <x v="662"/>
    <n v="14"/>
    <n v="4"/>
    <n v="4"/>
    <s v="1.0.2"/>
    <s v="4+"/>
    <x v="0"/>
    <n v="37"/>
    <n v="0"/>
    <n v="1"/>
    <n v="1"/>
  </r>
  <r>
    <n v="5251"/>
    <n v="1030395486"/>
    <s v="Plug Pocketmine for Minecraft PE"/>
    <n v="22670336"/>
    <s v="USD"/>
    <n v="2.99"/>
    <n v="1"/>
    <x v="2678"/>
    <n v="91"/>
    <n v="3"/>
    <n v="3"/>
    <n v="2.21"/>
    <s v="4+"/>
    <x v="0"/>
    <n v="37"/>
    <n v="5"/>
    <n v="13"/>
    <n v="1"/>
  </r>
  <r>
    <n v="5252"/>
    <n v="1030447361"/>
    <s v="Weed Firm 2: Back To College"/>
    <n v="180713472"/>
    <s v="USD"/>
    <n v="0"/>
    <n v="0"/>
    <x v="2679"/>
    <n v="698"/>
    <n v="4.5"/>
    <n v="5"/>
    <s v="1.7.2"/>
    <s v="17+"/>
    <x v="0"/>
    <n v="37"/>
    <n v="5"/>
    <n v="1"/>
    <n v="1"/>
  </r>
  <r>
    <n v="5253"/>
    <n v="1030457527"/>
    <s v="Disney Build It: Frozen"/>
    <n v="143358976"/>
    <s v="USD"/>
    <n v="3.99"/>
    <n v="1"/>
    <x v="1159"/>
    <n v="15"/>
    <n v="3"/>
    <n v="3"/>
    <n v="1.2"/>
    <s v="4+"/>
    <x v="13"/>
    <n v="38"/>
    <n v="5"/>
    <n v="1"/>
    <n v="1"/>
  </r>
  <r>
    <n v="5254"/>
    <n v="1030487391"/>
    <s v="Selfeo"/>
    <n v="86573056"/>
    <s v="USD"/>
    <n v="0"/>
    <n v="0"/>
    <x v="2680"/>
    <n v="3"/>
    <n v="4"/>
    <n v="5"/>
    <s v="1.6.2"/>
    <s v="17+"/>
    <x v="9"/>
    <n v="37"/>
    <n v="1"/>
    <n v="1"/>
    <n v="1"/>
  </r>
  <r>
    <n v="5255"/>
    <n v="1030505688"/>
    <s v="Followers Analysis Tool For Instagram App Free"/>
    <n v="7891968"/>
    <s v="USD"/>
    <n v="0"/>
    <n v="0"/>
    <x v="2681"/>
    <n v="251"/>
    <n v="4"/>
    <n v="4"/>
    <n v="1.3"/>
    <s v="4+"/>
    <x v="9"/>
    <n v="38"/>
    <n v="1"/>
    <n v="31"/>
    <n v="1"/>
  </r>
  <r>
    <n v="5256"/>
    <n v="1030522460"/>
    <s v="The Lion Guard"/>
    <n v="672662528"/>
    <s v="USD"/>
    <n v="3.99"/>
    <n v="1"/>
    <x v="736"/>
    <n v="28"/>
    <n v="4"/>
    <n v="3"/>
    <s v="1.3.2"/>
    <s v="4+"/>
    <x v="13"/>
    <n v="38"/>
    <n v="5"/>
    <n v="11"/>
    <n v="1"/>
  </r>
  <r>
    <n v="5257"/>
    <n v="1030548464"/>
    <s v="hocus."/>
    <n v="26484736"/>
    <s v="USD"/>
    <n v="0.99"/>
    <n v="1"/>
    <x v="2682"/>
    <n v="813"/>
    <n v="4.5"/>
    <n v="5"/>
    <s v="1.9.0"/>
    <s v="4+"/>
    <x v="0"/>
    <n v="40"/>
    <n v="5"/>
    <n v="1"/>
    <n v="1"/>
  </r>
  <r>
    <n v="5258"/>
    <n v="1030634472"/>
    <s v="Outfolded"/>
    <n v="71029760"/>
    <s v="USD"/>
    <n v="0"/>
    <n v="0"/>
    <x v="2683"/>
    <n v="85"/>
    <n v="4.5"/>
    <n v="4.5"/>
    <s v="1.1.1"/>
    <s v="4+"/>
    <x v="0"/>
    <n v="37"/>
    <n v="4"/>
    <n v="10"/>
    <n v="1"/>
  </r>
  <r>
    <n v="5259"/>
    <n v="1030710604"/>
    <s v="蜇支誨閮,隡港蝛輯蝥Ｘ未隞╪"/>
    <n v="124174336"/>
    <s v="USD"/>
    <n v="3.99"/>
    <n v="1"/>
    <x v="197"/>
    <n v="0"/>
    <n v="0"/>
    <n v="0"/>
    <s v="1.5.5"/>
    <s v="17+"/>
    <x v="0"/>
    <n v="40"/>
    <n v="5"/>
    <n v="1"/>
    <n v="1"/>
  </r>
  <r>
    <n v="5260"/>
    <n v="1030762703"/>
    <s v="Speedafari  Speed Up Safari on Slow Connections"/>
    <n v="14659584"/>
    <s v="USD"/>
    <n v="1.99"/>
    <n v="1"/>
    <x v="2060"/>
    <n v="7"/>
    <n v="5"/>
    <n v="5"/>
    <n v="2"/>
    <s v="4+"/>
    <x v="7"/>
    <n v="25"/>
    <n v="5"/>
    <n v="1"/>
    <n v="1"/>
  </r>
  <r>
    <n v="5261"/>
    <n v="1030792602"/>
    <s v="Word簡"/>
    <n v="37148672"/>
    <s v="USD"/>
    <n v="1.99"/>
    <n v="1"/>
    <x v="2684"/>
    <n v="202"/>
    <n v="4.5"/>
    <n v="4.5"/>
    <n v="1.1000000000000001"/>
    <s v="4+"/>
    <x v="0"/>
    <n v="38"/>
    <n v="5"/>
    <n v="1"/>
    <n v="1"/>
  </r>
  <r>
    <n v="5262"/>
    <n v="1030804846"/>
    <s v="Churchill Solitaire - World War Card Game"/>
    <n v="153385984"/>
    <s v="USD"/>
    <n v="0"/>
    <n v="0"/>
    <x v="2685"/>
    <n v="212"/>
    <n v="4.5"/>
    <n v="4.5"/>
    <s v="1.3.0"/>
    <s v="12+"/>
    <x v="0"/>
    <n v="37"/>
    <n v="5"/>
    <n v="1"/>
    <n v="1"/>
  </r>
  <r>
    <n v="5263"/>
    <n v="1030815031"/>
    <s v="Discovery VR"/>
    <n v="10979328"/>
    <s v="USD"/>
    <n v="0"/>
    <n v="0"/>
    <x v="716"/>
    <n v="2"/>
    <n v="3"/>
    <n v="1"/>
    <s v="1.5.0"/>
    <s v="4+"/>
    <x v="13"/>
    <n v="37"/>
    <n v="0"/>
    <n v="1"/>
    <n v="1"/>
  </r>
  <r>
    <n v="5264"/>
    <n v="1030902626"/>
    <s v="Scribblenauts Unlimited"/>
    <n v="567910400"/>
    <s v="USD"/>
    <n v="4.99"/>
    <n v="1"/>
    <x v="2686"/>
    <n v="325"/>
    <n v="4"/>
    <n v="4.5"/>
    <n v="1.2"/>
    <s v="9+"/>
    <x v="0"/>
    <n v="37"/>
    <n v="5"/>
    <n v="1"/>
    <n v="1"/>
  </r>
  <r>
    <n v="5266"/>
    <n v="1031002863"/>
    <s v="Color Therapy Adult Coloring Book for Adults"/>
    <n v="135236608"/>
    <s v="USD"/>
    <n v="0"/>
    <n v="0"/>
    <x v="2687"/>
    <n v="1450"/>
    <n v="5"/>
    <n v="4.5"/>
    <n v="2"/>
    <s v="4+"/>
    <x v="20"/>
    <n v="37"/>
    <n v="4"/>
    <n v="2"/>
    <n v="1"/>
  </r>
  <r>
    <n v="5267"/>
    <n v="1031021466"/>
    <s v="Amount Plus - Unit And Currency Converter"/>
    <n v="7095296"/>
    <s v="USD"/>
    <n v="2.99"/>
    <n v="1"/>
    <x v="250"/>
    <n v="17"/>
    <n v="4"/>
    <n v="4.5"/>
    <n v="1.2"/>
    <s v="4+"/>
    <x v="1"/>
    <n v="37"/>
    <n v="3"/>
    <n v="3"/>
    <n v="1"/>
  </r>
  <r>
    <n v="5268"/>
    <n v="1031088612"/>
    <s v="撠 - 銝剖亙"/>
    <n v="4511744"/>
    <s v="USD"/>
    <n v="0.99"/>
    <n v="1"/>
    <x v="698"/>
    <n v="0"/>
    <n v="4.5"/>
    <n v="0"/>
    <s v="3.6.1"/>
    <s v="4+"/>
    <x v="1"/>
    <n v="37"/>
    <n v="4"/>
    <n v="3"/>
    <n v="1"/>
  </r>
  <r>
    <n v="5269"/>
    <n v="1031152574"/>
    <s v="LONEWOLF"/>
    <n v="108982272"/>
    <s v="USD"/>
    <n v="0"/>
    <n v="0"/>
    <x v="2688"/>
    <n v="1152"/>
    <n v="4.5"/>
    <n v="4.5"/>
    <s v="1.1.3"/>
    <s v="17+"/>
    <x v="0"/>
    <n v="38"/>
    <n v="5"/>
    <n v="9"/>
    <n v="1"/>
  </r>
  <r>
    <n v="5270"/>
    <n v="1031155880"/>
    <s v="Solar Walk  2 - Space Missions &amp; Solar System"/>
    <n v="610393088"/>
    <s v="USD"/>
    <n v="2.99"/>
    <n v="1"/>
    <x v="2689"/>
    <n v="35"/>
    <n v="4"/>
    <n v="4.5"/>
    <s v="1.4.2"/>
    <s v="4+"/>
    <x v="16"/>
    <n v="37"/>
    <n v="5"/>
    <n v="10"/>
    <n v="1"/>
  </r>
  <r>
    <n v="5271"/>
    <n v="1031164407"/>
    <e v="#NAME?"/>
    <n v="66080768"/>
    <s v="USD"/>
    <n v="0"/>
    <n v="0"/>
    <x v="197"/>
    <n v="0"/>
    <n v="0"/>
    <n v="0"/>
    <n v="2.7"/>
    <s v="17+"/>
    <x v="9"/>
    <n v="40"/>
    <n v="4"/>
    <n v="1"/>
    <n v="1"/>
  </r>
  <r>
    <n v="5272"/>
    <n v="1031228862"/>
    <s v="Crafty Candy - Match 3 Puzzle Game"/>
    <n v="151161856"/>
    <s v="USD"/>
    <n v="0"/>
    <n v="0"/>
    <x v="2690"/>
    <n v="4"/>
    <n v="4.5"/>
    <n v="4.5"/>
    <n v="1.45"/>
    <s v="4+"/>
    <x v="0"/>
    <n v="38"/>
    <n v="5"/>
    <n v="5"/>
    <n v="1"/>
  </r>
  <r>
    <n v="5273"/>
    <n v="1031388734"/>
    <s v="Mystery Trackers: Nightsville Horror - A Hidden Object Adventure (Full)"/>
    <n v="992354304"/>
    <s v="USD"/>
    <n v="2.99"/>
    <n v="1"/>
    <x v="314"/>
    <n v="9"/>
    <n v="3.5"/>
    <n v="3.5"/>
    <s v="1.0.0"/>
    <s v="9+"/>
    <x v="0"/>
    <n v="38"/>
    <n v="0"/>
    <n v="5"/>
    <n v="1"/>
  </r>
  <r>
    <n v="5274"/>
    <n v="1031390478"/>
    <s v="Mystery Trackers: Nightsville Horror HD - A Hidden Object Adventure (Full)"/>
    <n v="985018368"/>
    <s v="USD"/>
    <n v="6.99"/>
    <n v="1"/>
    <x v="316"/>
    <n v="72"/>
    <n v="4.5"/>
    <n v="4.5"/>
    <s v="1.0.0"/>
    <s v="9+"/>
    <x v="0"/>
    <n v="24"/>
    <n v="5"/>
    <n v="5"/>
    <n v="1"/>
  </r>
  <r>
    <n v="5275"/>
    <n v="1031391869"/>
    <s v="Reelgood - TV Guide for Streaming"/>
    <n v="74444800"/>
    <s v="USD"/>
    <n v="0"/>
    <n v="0"/>
    <x v="716"/>
    <n v="6"/>
    <n v="4.5"/>
    <n v="4"/>
    <s v="2.5.2"/>
    <s v="4+"/>
    <x v="13"/>
    <n v="37"/>
    <n v="0"/>
    <n v="1"/>
    <n v="1"/>
  </r>
  <r>
    <n v="5276"/>
    <n v="1031406492"/>
    <s v="Train Driver Journey 4 - Introduction to Steam"/>
    <n v="705732608"/>
    <s v="USD"/>
    <n v="0.99"/>
    <n v="1"/>
    <x v="2607"/>
    <n v="429"/>
    <n v="4.5"/>
    <n v="4.5"/>
    <s v="1.0.0"/>
    <s v="4+"/>
    <x v="0"/>
    <n v="38"/>
    <n v="5"/>
    <n v="1"/>
    <n v="1"/>
  </r>
  <r>
    <n v="5279"/>
    <n v="1031530508"/>
    <s v="Telepaint"/>
    <n v="95984640"/>
    <s v="USD"/>
    <n v="2.99"/>
    <n v="1"/>
    <x v="1328"/>
    <n v="47"/>
    <n v="4.5"/>
    <n v="4.5"/>
    <n v="1"/>
    <s v="9+"/>
    <x v="0"/>
    <n v="37"/>
    <n v="5"/>
    <n v="1"/>
    <n v="1"/>
  </r>
  <r>
    <n v="5280"/>
    <n v="1031569021"/>
    <s v="Primal Legends"/>
    <n v="166575104"/>
    <s v="USD"/>
    <n v="0"/>
    <n v="0"/>
    <x v="2691"/>
    <n v="49"/>
    <n v="4.5"/>
    <n v="4.5"/>
    <n v="18.32"/>
    <s v="9+"/>
    <x v="0"/>
    <n v="40"/>
    <n v="5"/>
    <n v="1"/>
    <n v="1"/>
  </r>
  <r>
    <n v="5281"/>
    <n v="1031704553"/>
    <s v="Tetro Blocks - Beat IQ with Tetrix-style-puzzle."/>
    <n v="47351808"/>
    <s v="USD"/>
    <n v="0"/>
    <n v="0"/>
    <x v="197"/>
    <n v="0"/>
    <n v="0"/>
    <n v="0"/>
    <n v="1.1000000000000001"/>
    <s v="4+"/>
    <x v="0"/>
    <n v="38"/>
    <n v="5"/>
    <n v="1"/>
    <n v="1"/>
  </r>
  <r>
    <n v="5282"/>
    <n v="1031706898"/>
    <s v="Britney Spears: American Dream"/>
    <n v="528184320"/>
    <s v="USD"/>
    <n v="0"/>
    <n v="0"/>
    <x v="2692"/>
    <n v="189"/>
    <n v="4.5"/>
    <n v="4"/>
    <s v="2.0.1"/>
    <s v="12+"/>
    <x v="0"/>
    <n v="38"/>
    <n v="5"/>
    <n v="13"/>
    <n v="1"/>
  </r>
  <r>
    <n v="5284"/>
    <n v="1031728646"/>
    <s v="Frozen Free Fall: Icy Shot"/>
    <n v="186636288"/>
    <s v="USD"/>
    <n v="0"/>
    <n v="0"/>
    <x v="1305"/>
    <n v="32"/>
    <n v="4.5"/>
    <n v="4.5"/>
    <s v="2.5.1"/>
    <s v="4+"/>
    <x v="0"/>
    <n v="37"/>
    <n v="5"/>
    <n v="11"/>
    <n v="1"/>
  </r>
  <r>
    <n v="5285"/>
    <n v="1031781908"/>
    <s v="Marline - Weather, Tides &amp; Moon"/>
    <n v="8082432"/>
    <s v="USD"/>
    <n v="0.99"/>
    <n v="1"/>
    <x v="2053"/>
    <n v="3"/>
    <n v="4"/>
    <n v="3.5"/>
    <s v="3.1.1"/>
    <s v="4+"/>
    <x v="2"/>
    <n v="37"/>
    <n v="5"/>
    <n v="3"/>
    <n v="1"/>
  </r>
  <r>
    <n v="5286"/>
    <n v="1031791319"/>
    <s v="祉-霂撘瑚漱蔓隞"/>
    <n v="40359936"/>
    <s v="USD"/>
    <n v="0.99"/>
    <n v="1"/>
    <x v="197"/>
    <n v="0"/>
    <n v="0"/>
    <n v="0"/>
    <s v="2.3.1"/>
    <s v="17+"/>
    <x v="5"/>
    <n v="38"/>
    <n v="0"/>
    <n v="2"/>
    <n v="1"/>
  </r>
  <r>
    <n v="5287"/>
    <n v="1031838318"/>
    <s v="桃胯胯畾箝"/>
    <n v="154515456"/>
    <s v="USD"/>
    <n v="0"/>
    <n v="0"/>
    <x v="197"/>
    <n v="0"/>
    <n v="0"/>
    <n v="0"/>
    <n v="4"/>
    <s v="9+"/>
    <x v="0"/>
    <n v="40"/>
    <n v="3"/>
    <n v="1"/>
    <n v="1"/>
  </r>
  <r>
    <n v="5288"/>
    <n v="1031843950"/>
    <s v="Truck Simulator PRO 2016"/>
    <n v="592898048"/>
    <s v="USD"/>
    <n v="3.99"/>
    <n v="1"/>
    <x v="895"/>
    <n v="252"/>
    <n v="4"/>
    <n v="4"/>
    <n v="1.8"/>
    <s v="4+"/>
    <x v="0"/>
    <n v="37"/>
    <n v="5"/>
    <n v="1"/>
    <n v="1"/>
  </r>
  <r>
    <n v="5289"/>
    <n v="1031857811"/>
    <s v="鈭-虜(摮滯瑚蜓瞍)"/>
    <n v="327962624"/>
    <s v="USD"/>
    <n v="0"/>
    <n v="0"/>
    <x v="831"/>
    <n v="1"/>
    <n v="3"/>
    <n v="3"/>
    <s v="1.0.1"/>
    <s v="17+"/>
    <x v="0"/>
    <n v="40"/>
    <n v="5"/>
    <n v="2"/>
    <n v="1"/>
  </r>
  <r>
    <n v="5290"/>
    <n v="1031867079"/>
    <s v="Forest Heroes Story"/>
    <n v="71539712"/>
    <s v="USD"/>
    <n v="0"/>
    <n v="0"/>
    <x v="66"/>
    <n v="15"/>
    <n v="4.5"/>
    <n v="4"/>
    <s v="2.1.0"/>
    <s v="4+"/>
    <x v="0"/>
    <n v="40"/>
    <n v="5"/>
    <n v="3"/>
    <n v="1"/>
  </r>
  <r>
    <n v="5294"/>
    <n v="1032040117"/>
    <s v="Legendary - Game of Heroes"/>
    <n v="175010816"/>
    <s v="USD"/>
    <n v="0"/>
    <n v="0"/>
    <x v="2693"/>
    <n v="45"/>
    <n v="4.5"/>
    <n v="4.5"/>
    <s v="1.8.8"/>
    <s v="12+"/>
    <x v="0"/>
    <n v="37"/>
    <n v="5"/>
    <n v="7"/>
    <n v="1"/>
  </r>
  <r>
    <n v="5297"/>
    <n v="1032240256"/>
    <s v="颯蝯萸箝踴蝯嚚摰⊥嚗"/>
    <n v="69857280"/>
    <s v="USD"/>
    <n v="0"/>
    <n v="0"/>
    <x v="1413"/>
    <n v="1"/>
    <n v="4.5"/>
    <n v="5"/>
    <s v="1.1.0"/>
    <s v="4+"/>
    <x v="0"/>
    <n v="40"/>
    <n v="0"/>
    <n v="1"/>
    <n v="1"/>
  </r>
  <r>
    <n v="5299"/>
    <n v="1032298135"/>
    <s v="瘜怒瑯研 #銵桀瘜颯脯"/>
    <n v="66817024"/>
    <s v="USD"/>
    <n v="0"/>
    <n v="0"/>
    <x v="197"/>
    <n v="0"/>
    <n v="0"/>
    <n v="0"/>
    <s v="1.0.5"/>
    <s v="17+"/>
    <x v="0"/>
    <n v="37"/>
    <n v="4"/>
    <n v="42"/>
    <n v="1"/>
  </r>
  <r>
    <n v="5300"/>
    <n v="1032301062"/>
    <s v="BuzzTube - Video Player for YouTube"/>
    <n v="15563776"/>
    <s v="USD"/>
    <n v="0"/>
    <n v="0"/>
    <x v="2694"/>
    <n v="1427"/>
    <n v="4.5"/>
    <n v="4.5"/>
    <n v="2"/>
    <s v="17+"/>
    <x v="13"/>
    <n v="37"/>
    <n v="5"/>
    <n v="1"/>
    <n v="1"/>
  </r>
  <r>
    <n v="5301"/>
    <n v="1032308323"/>
    <s v="EVERYTOWN"/>
    <n v="65808384"/>
    <s v="USD"/>
    <n v="0"/>
    <n v="0"/>
    <x v="142"/>
    <n v="0"/>
    <n v="4"/>
    <n v="0"/>
    <s v="1.2.4"/>
    <s v="4+"/>
    <x v="0"/>
    <n v="40"/>
    <n v="4"/>
    <n v="4"/>
    <n v="1"/>
  </r>
  <r>
    <n v="5303"/>
    <n v="1032381310"/>
    <s v="Kendall and Kylie"/>
    <n v="556161024"/>
    <s v="USD"/>
    <n v="0"/>
    <n v="0"/>
    <x v="2695"/>
    <n v="774"/>
    <n v="4.5"/>
    <n v="4.5"/>
    <s v="2.8.0"/>
    <s v="12+"/>
    <x v="0"/>
    <n v="38"/>
    <n v="5"/>
    <n v="1"/>
    <n v="1"/>
  </r>
  <r>
    <n v="5305"/>
    <n v="1032432287"/>
    <s v="HOUND Voice Search &amp; Assistant"/>
    <n v="63474688"/>
    <s v="USD"/>
    <n v="0"/>
    <n v="0"/>
    <x v="1417"/>
    <n v="23"/>
    <n v="4"/>
    <n v="4.5"/>
    <s v="1.7.1"/>
    <s v="9+"/>
    <x v="1"/>
    <n v="37"/>
    <n v="0"/>
    <n v="1"/>
    <n v="1"/>
  </r>
  <r>
    <n v="5306"/>
    <n v="1032443533"/>
    <s v="Genies &amp; Gems"/>
    <n v="280523776"/>
    <s v="USD"/>
    <n v="0"/>
    <n v="0"/>
    <x v="2696"/>
    <n v="90"/>
    <n v="4.5"/>
    <n v="4.5"/>
    <s v="62.20.102"/>
    <s v="4+"/>
    <x v="0"/>
    <n v="37"/>
    <n v="5"/>
    <n v="13"/>
    <n v="1"/>
  </r>
  <r>
    <n v="5307"/>
    <n v="1032451280"/>
    <s v="The Blacklist: Conspiracy"/>
    <n v="101144576"/>
    <s v="USD"/>
    <n v="0"/>
    <n v="0"/>
    <x v="2697"/>
    <n v="242"/>
    <n v="4"/>
    <n v="4"/>
    <s v="1.1.0"/>
    <s v="12+"/>
    <x v="0"/>
    <n v="37"/>
    <n v="5"/>
    <n v="15"/>
    <n v="1"/>
  </r>
  <r>
    <n v="5308"/>
    <n v="1032460746"/>
    <s v="Thirty Days &amp; Seven Seas  Pirate Battle Board Game Starring Clarence, Jeff and Sumo"/>
    <n v="1233862656"/>
    <s v="USD"/>
    <n v="2.99"/>
    <n v="1"/>
    <x v="859"/>
    <n v="26"/>
    <n v="4.5"/>
    <n v="4.5"/>
    <s v="1.1.0"/>
    <s v="9+"/>
    <x v="0"/>
    <n v="37"/>
    <n v="5"/>
    <n v="10"/>
    <n v="1"/>
  </r>
  <r>
    <n v="5309"/>
    <n v="1032464015"/>
    <s v="整鈭綽"/>
    <n v="27328512"/>
    <s v="USD"/>
    <n v="0"/>
    <n v="0"/>
    <x v="197"/>
    <n v="0"/>
    <n v="0"/>
    <n v="0"/>
    <n v="1.5"/>
    <s v="4+"/>
    <x v="0"/>
    <n v="38"/>
    <n v="2"/>
    <n v="1"/>
    <n v="1"/>
  </r>
  <r>
    <n v="5311"/>
    <n v="1032708262"/>
    <s v="Downwell"/>
    <n v="82202624"/>
    <s v="USD"/>
    <n v="2.99"/>
    <n v="1"/>
    <x v="2698"/>
    <n v="1131"/>
    <n v="5"/>
    <n v="4.5"/>
    <s v="1.0.2"/>
    <s v="9+"/>
    <x v="0"/>
    <n v="43"/>
    <n v="5"/>
    <n v="1"/>
    <n v="1"/>
  </r>
  <r>
    <n v="5312"/>
    <n v="1032743715"/>
    <s v="Teeny Titans - Teen Titans Go! Figure Battles"/>
    <n v="709790720"/>
    <s v="USD"/>
    <n v="3.99"/>
    <n v="1"/>
    <x v="2699"/>
    <n v="404"/>
    <n v="4.5"/>
    <n v="4.5"/>
    <s v="1.1.3"/>
    <s v="9+"/>
    <x v="0"/>
    <n v="38"/>
    <n v="5"/>
    <n v="9"/>
    <n v="1"/>
  </r>
  <r>
    <n v="5314"/>
    <n v="1032845453"/>
    <s v="BB-8 App Enabled Droid Powered by Sphero"/>
    <n v="399747072"/>
    <s v="USD"/>
    <n v="0"/>
    <n v="0"/>
    <x v="2700"/>
    <n v="118"/>
    <n v="4.5"/>
    <n v="4.5"/>
    <s v="1.3.0"/>
    <s v="4+"/>
    <x v="13"/>
    <n v="35"/>
    <n v="5"/>
    <n v="1"/>
    <n v="1"/>
  </r>
  <r>
    <n v="5315"/>
    <n v="1032934485"/>
    <s v="City Car Driving"/>
    <n v="89788416"/>
    <s v="USD"/>
    <n v="0"/>
    <n v="0"/>
    <x v="951"/>
    <n v="41"/>
    <n v="4"/>
    <n v="4"/>
    <n v="1.02"/>
    <s v="4+"/>
    <x v="0"/>
    <n v="43"/>
    <n v="5"/>
    <n v="1"/>
    <n v="1"/>
  </r>
  <r>
    <n v="5317"/>
    <n v="1032997004"/>
    <s v="Endless Sky"/>
    <n v="35807232"/>
    <s v="USD"/>
    <n v="0"/>
    <n v="0"/>
    <x v="2701"/>
    <n v="2349"/>
    <n v="4.5"/>
    <n v="4.5"/>
    <s v="1.1.1"/>
    <s v="4+"/>
    <x v="0"/>
    <n v="40"/>
    <n v="5"/>
    <n v="1"/>
    <n v="1"/>
  </r>
  <r>
    <n v="5318"/>
    <n v="1033014013"/>
    <s v="Warrior Balls"/>
    <n v="32857088"/>
    <s v="USD"/>
    <n v="0"/>
    <n v="0"/>
    <x v="2702"/>
    <n v="400"/>
    <n v="4.5"/>
    <n v="4.5"/>
    <n v="1.8"/>
    <s v="4+"/>
    <x v="0"/>
    <n v="38"/>
    <n v="1"/>
    <n v="1"/>
    <n v="1"/>
  </r>
  <r>
    <n v="5319"/>
    <n v="1033049320"/>
    <s v="箔氬LIKE YOU"/>
    <n v="10225664"/>
    <s v="USD"/>
    <n v="0"/>
    <n v="0"/>
    <x v="197"/>
    <n v="0"/>
    <n v="0"/>
    <n v="0"/>
    <n v="1.9"/>
    <s v="17+"/>
    <x v="9"/>
    <n v="37"/>
    <n v="0"/>
    <n v="1"/>
    <n v="1"/>
  </r>
  <r>
    <n v="5320"/>
    <n v="1033049991"/>
    <s v="The Lost Treasure"/>
    <n v="129610752"/>
    <s v="USD"/>
    <n v="2.99"/>
    <n v="1"/>
    <x v="1425"/>
    <n v="146"/>
    <n v="5"/>
    <n v="5"/>
    <n v="1.2"/>
    <s v="4+"/>
    <x v="0"/>
    <n v="40"/>
    <n v="5"/>
    <n v="1"/>
    <n v="1"/>
  </r>
  <r>
    <n v="5321"/>
    <n v="1033076651"/>
    <s v="TALES OF LINK"/>
    <n v="111104000"/>
    <s v="USD"/>
    <n v="0"/>
    <n v="0"/>
    <x v="1976"/>
    <n v="13"/>
    <n v="4"/>
    <n v="4.5"/>
    <s v="3.5.6"/>
    <s v="4+"/>
    <x v="0"/>
    <n v="40"/>
    <n v="5"/>
    <n v="2"/>
    <n v="1"/>
  </r>
  <r>
    <n v="5327"/>
    <n v="1033117027"/>
    <s v="Black Hole -銝銝准拍 晞-"/>
    <n v="148458496"/>
    <s v="USD"/>
    <n v="0"/>
    <n v="0"/>
    <x v="197"/>
    <n v="0"/>
    <n v="0"/>
    <n v="0"/>
    <n v="1.4"/>
    <s v="4+"/>
    <x v="0"/>
    <n v="40"/>
    <n v="4"/>
    <n v="1"/>
    <n v="1"/>
  </r>
  <r>
    <n v="5329"/>
    <n v="1033229197"/>
    <s v="Ys Chronicles II"/>
    <n v="466280448"/>
    <s v="USD"/>
    <n v="4.99"/>
    <n v="1"/>
    <x v="746"/>
    <n v="27"/>
    <n v="5"/>
    <n v="5"/>
    <s v="1.0.1"/>
    <s v="9+"/>
    <x v="0"/>
    <n v="40"/>
    <n v="5"/>
    <n v="1"/>
    <n v="1"/>
  </r>
  <r>
    <n v="5330"/>
    <n v="1033282601"/>
    <s v="Teenage Mutant Ninja Turtles: Legends"/>
    <n v="920238080"/>
    <s v="USD"/>
    <n v="0"/>
    <n v="0"/>
    <x v="2703"/>
    <n v="186"/>
    <n v="4.5"/>
    <n v="4.5"/>
    <s v="1.8.21"/>
    <s v="9+"/>
    <x v="0"/>
    <n v="37"/>
    <n v="5"/>
    <n v="12"/>
    <n v="1"/>
  </r>
  <r>
    <n v="5331"/>
    <n v="1033342465"/>
    <s v="Just Press Record"/>
    <n v="2425856"/>
    <s v="USD"/>
    <n v="4.99"/>
    <n v="1"/>
    <x v="1805"/>
    <n v="4"/>
    <n v="4"/>
    <n v="4.5"/>
    <s v="2.2.1"/>
    <s v="4+"/>
    <x v="7"/>
    <n v="37"/>
    <n v="5"/>
    <n v="1"/>
    <n v="1"/>
  </r>
  <r>
    <n v="5332"/>
    <n v="1033387365"/>
    <s v="拙戊撟賡-典僑摨撘舀銝餉扳"/>
    <n v="1038312448"/>
    <s v="USD"/>
    <n v="0"/>
    <n v="0"/>
    <x v="2704"/>
    <n v="7"/>
    <n v="4.5"/>
    <n v="4.5"/>
    <s v="1.0.8"/>
    <s v="9+"/>
    <x v="0"/>
    <n v="38"/>
    <n v="5"/>
    <n v="1"/>
    <n v="1"/>
  </r>
  <r>
    <n v="5334"/>
    <n v="1033521131"/>
    <s v="Adventure Company"/>
    <n v="389818368"/>
    <s v="USD"/>
    <n v="0"/>
    <n v="0"/>
    <x v="2705"/>
    <n v="486"/>
    <n v="4.5"/>
    <n v="4.5"/>
    <s v="1.0.5"/>
    <s v="12+"/>
    <x v="0"/>
    <n v="40"/>
    <n v="5"/>
    <n v="1"/>
    <n v="1"/>
  </r>
  <r>
    <n v="5335"/>
    <n v="1033617377"/>
    <s v="Snowboarding The Fourth Phase"/>
    <n v="474566656"/>
    <s v="USD"/>
    <n v="0"/>
    <n v="0"/>
    <x v="2706"/>
    <n v="484"/>
    <n v="4.5"/>
    <n v="5"/>
    <n v="1.3"/>
    <s v="9+"/>
    <x v="0"/>
    <n v="37"/>
    <n v="5"/>
    <n v="1"/>
    <n v="1"/>
  </r>
  <r>
    <n v="5336"/>
    <n v="1033645055"/>
    <s v="Smart Watch Notice"/>
    <n v="1547264"/>
    <s v="USD"/>
    <n v="4.99"/>
    <n v="1"/>
    <x v="2707"/>
    <n v="3"/>
    <n v="1"/>
    <n v="1"/>
    <s v="1.1.0"/>
    <s v="4+"/>
    <x v="7"/>
    <n v="38"/>
    <n v="1"/>
    <n v="1"/>
    <n v="1"/>
  </r>
  <r>
    <n v="5337"/>
    <n v="1033679736"/>
    <s v="Dig Deep!"/>
    <n v="30904320"/>
    <s v="USD"/>
    <n v="1.99"/>
    <n v="1"/>
    <x v="587"/>
    <n v="0"/>
    <n v="3.5"/>
    <n v="0"/>
    <n v="1.4"/>
    <s v="9+"/>
    <x v="0"/>
    <n v="37"/>
    <n v="5"/>
    <n v="9"/>
    <n v="1"/>
  </r>
  <r>
    <n v="5338"/>
    <n v="1033682827"/>
    <s v="Myths of the World: Black Rose HD - A Hidden Object Adventure (Full)"/>
    <n v="949374976"/>
    <s v="USD"/>
    <n v="6.99"/>
    <n v="1"/>
    <x v="647"/>
    <n v="84"/>
    <n v="4"/>
    <n v="4"/>
    <s v="1.0.0"/>
    <s v="9+"/>
    <x v="0"/>
    <n v="24"/>
    <n v="5"/>
    <n v="4"/>
    <n v="1"/>
  </r>
  <r>
    <n v="5339"/>
    <n v="1033685038"/>
    <s v="Myths of the World: Black Rose - A Hidden Object Adventure (Full)"/>
    <n v="796377088"/>
    <s v="USD"/>
    <n v="2.99"/>
    <n v="1"/>
    <x v="947"/>
    <n v="20"/>
    <n v="4"/>
    <n v="4"/>
    <s v="1.0.0"/>
    <s v="9+"/>
    <x v="0"/>
    <n v="38"/>
    <n v="0"/>
    <n v="4"/>
    <n v="1"/>
  </r>
  <r>
    <n v="5340"/>
    <n v="1033746864"/>
    <s v="憌閫+ HD - 萄蔣菔找脰憸曉"/>
    <n v="65872896"/>
    <s v="USD"/>
    <n v="0"/>
    <n v="0"/>
    <x v="2623"/>
    <n v="11"/>
    <n v="4.5"/>
    <n v="4"/>
    <s v="2.0.24.2"/>
    <s v="17+"/>
    <x v="13"/>
    <n v="24"/>
    <n v="5"/>
    <n v="1"/>
    <n v="1"/>
  </r>
  <r>
    <n v="5341"/>
    <n v="1033781064"/>
    <s v="EatMe.io: Hungry Fish Attack!"/>
    <n v="289340416"/>
    <s v="USD"/>
    <n v="0"/>
    <n v="0"/>
    <x v="1013"/>
    <n v="8"/>
    <n v="3.5"/>
    <n v="2.5"/>
    <s v="3.4.3"/>
    <s v="4+"/>
    <x v="0"/>
    <n v="38"/>
    <n v="5"/>
    <n v="1"/>
    <n v="1"/>
  </r>
  <r>
    <n v="5342"/>
    <n v="1033803652"/>
    <s v="VR Street Jump for Google Cardboard"/>
    <n v="107298816"/>
    <s v="USD"/>
    <n v="0"/>
    <n v="0"/>
    <x v="971"/>
    <n v="19"/>
    <n v="3.5"/>
    <n v="4"/>
    <n v="5"/>
    <s v="4+"/>
    <x v="0"/>
    <n v="37"/>
    <n v="0"/>
    <n v="1"/>
    <n v="1"/>
  </r>
  <r>
    <n v="5344"/>
    <n v="1033873301"/>
    <s v="Super Sharp"/>
    <n v="15110144"/>
    <s v="USD"/>
    <n v="1.99"/>
    <n v="1"/>
    <x v="2708"/>
    <n v="7776"/>
    <n v="5"/>
    <n v="5"/>
    <n v="1.1000000000000001"/>
    <s v="4+"/>
    <x v="0"/>
    <n v="38"/>
    <n v="4"/>
    <n v="14"/>
    <n v="1"/>
  </r>
  <r>
    <n v="5345"/>
    <n v="1034018838"/>
    <s v="Beat the Boss 4"/>
    <n v="786240512"/>
    <s v="USD"/>
    <n v="0"/>
    <n v="0"/>
    <x v="2709"/>
    <n v="766"/>
    <n v="4"/>
    <n v="4"/>
    <s v="1.1.0"/>
    <s v="12+"/>
    <x v="0"/>
    <n v="37"/>
    <n v="5"/>
    <n v="15"/>
    <n v="1"/>
  </r>
  <r>
    <n v="5346"/>
    <n v="1034019709"/>
    <s v="Weed Firm: RePlanted"/>
    <n v="122604544"/>
    <s v="USD"/>
    <n v="0"/>
    <n v="0"/>
    <x v="2710"/>
    <n v="1060"/>
    <n v="4.5"/>
    <n v="4.5"/>
    <s v="1.8.1"/>
    <s v="17+"/>
    <x v="0"/>
    <n v="38"/>
    <n v="2"/>
    <n v="1"/>
    <n v="1"/>
  </r>
  <r>
    <n v="5347"/>
    <n v="1034091427"/>
    <s v="Goosebumps Night of Scares"/>
    <n v="345457664"/>
    <s v="USD"/>
    <n v="0"/>
    <n v="0"/>
    <x v="1923"/>
    <n v="353"/>
    <n v="4"/>
    <n v="4"/>
    <n v="1.3"/>
    <s v="12+"/>
    <x v="0"/>
    <n v="37"/>
    <n v="4"/>
    <n v="1"/>
    <n v="1"/>
  </r>
  <r>
    <n v="5351"/>
    <n v="1034201612"/>
    <s v="Finger Hero: Avoid Obstacles"/>
    <n v="150419456"/>
    <s v="USD"/>
    <n v="0"/>
    <n v="0"/>
    <x v="2711"/>
    <n v="8"/>
    <n v="4.5"/>
    <n v="4.5"/>
    <s v="1.6.0"/>
    <s v="12+"/>
    <x v="0"/>
    <n v="37"/>
    <n v="5"/>
    <n v="9"/>
    <n v="1"/>
  </r>
  <r>
    <n v="5354"/>
    <n v="1034310786"/>
    <s v="Mad City Crime"/>
    <n v="250993664"/>
    <s v="USD"/>
    <n v="0"/>
    <n v="0"/>
    <x v="2712"/>
    <n v="457"/>
    <n v="3"/>
    <n v="3.5"/>
    <n v="2"/>
    <s v="12+"/>
    <x v="0"/>
    <n v="38"/>
    <n v="4"/>
    <n v="1"/>
    <n v="1"/>
  </r>
  <r>
    <n v="5355"/>
    <n v="1034383306"/>
    <s v="Sea Hero Quest"/>
    <n v="360306688"/>
    <s v="USD"/>
    <n v="0"/>
    <n v="0"/>
    <x v="2713"/>
    <n v="270"/>
    <n v="5"/>
    <n v="5"/>
    <s v="1.3.0"/>
    <s v="4+"/>
    <x v="0"/>
    <n v="37"/>
    <n v="5"/>
    <n v="17"/>
    <n v="1"/>
  </r>
  <r>
    <n v="5356"/>
    <n v="1034399175"/>
    <s v="Ominous Objects: Phantom Reflection HD - A Hidden Object Adventure (Full)"/>
    <n v="1412444160"/>
    <s v="USD"/>
    <n v="6.99"/>
    <n v="1"/>
    <x v="715"/>
    <n v="43"/>
    <n v="4"/>
    <n v="4"/>
    <s v="1.0.0"/>
    <s v="9+"/>
    <x v="0"/>
    <n v="24"/>
    <n v="5"/>
    <n v="3"/>
    <n v="1"/>
  </r>
  <r>
    <n v="5357"/>
    <n v="1034420003"/>
    <s v="Egg!"/>
    <n v="323473408"/>
    <s v="USD"/>
    <n v="0"/>
    <n v="0"/>
    <x v="2714"/>
    <n v="5946"/>
    <n v="4.5"/>
    <n v="4.5"/>
    <n v="2.08"/>
    <s v="4+"/>
    <x v="0"/>
    <n v="38"/>
    <n v="5"/>
    <n v="11"/>
    <n v="1"/>
  </r>
  <r>
    <n v="5358"/>
    <n v="1034523226"/>
    <s v="Endless Learning Academy"/>
    <n v="770732032"/>
    <s v="USD"/>
    <n v="0"/>
    <n v="0"/>
    <x v="1277"/>
    <n v="4"/>
    <n v="4"/>
    <n v="4"/>
    <n v="6.9"/>
    <s v="4+"/>
    <x v="16"/>
    <n v="37"/>
    <n v="5"/>
    <n v="1"/>
    <n v="1"/>
  </r>
  <r>
    <n v="5359"/>
    <n v="1034533362"/>
    <s v="Focus! - Can You Tell Them Apart?"/>
    <n v="37068800"/>
    <s v="USD"/>
    <n v="0"/>
    <n v="0"/>
    <x v="2715"/>
    <n v="459"/>
    <n v="3.5"/>
    <n v="3"/>
    <n v="1.3"/>
    <s v="4+"/>
    <x v="0"/>
    <n v="40"/>
    <n v="5"/>
    <n v="1"/>
    <n v="1"/>
  </r>
  <r>
    <n v="5360"/>
    <n v="1034591399"/>
    <s v="BMX Streets"/>
    <n v="293198848"/>
    <s v="USD"/>
    <n v="2.99"/>
    <n v="1"/>
    <x v="873"/>
    <n v="35"/>
    <n v="3.5"/>
    <n v="3.5"/>
    <n v="1.01"/>
    <s v="4+"/>
    <x v="0"/>
    <n v="37"/>
    <n v="0"/>
    <n v="1"/>
    <n v="1"/>
  </r>
  <r>
    <n v="5362"/>
    <n v="1034630958"/>
    <s v="Tap Tap Dash"/>
    <n v="68935680"/>
    <s v="USD"/>
    <n v="0"/>
    <n v="0"/>
    <x v="2716"/>
    <n v="1113"/>
    <n v="4.5"/>
    <n v="4.5"/>
    <s v="1.8.4"/>
    <s v="4+"/>
    <x v="0"/>
    <n v="37"/>
    <n v="5"/>
    <n v="15"/>
    <n v="1"/>
  </r>
  <r>
    <n v="5364"/>
    <n v="1034658841"/>
    <s v="Dungelot: Shattered Lands"/>
    <n v="402743296"/>
    <s v="USD"/>
    <n v="3.99"/>
    <n v="1"/>
    <x v="2717"/>
    <n v="135"/>
    <n v="4.5"/>
    <n v="4"/>
    <n v="1.371"/>
    <s v="12+"/>
    <x v="0"/>
    <n v="38"/>
    <n v="3"/>
    <n v="1"/>
    <n v="1"/>
  </r>
  <r>
    <n v="5367"/>
    <n v="1034714533"/>
    <s v="Goal Kick - free penalty shootout soccer game"/>
    <n v="14171136"/>
    <s v="USD"/>
    <n v="0"/>
    <n v="0"/>
    <x v="932"/>
    <n v="5"/>
    <n v="3"/>
    <n v="3"/>
    <n v="2.5"/>
    <s v="4+"/>
    <x v="0"/>
    <n v="38"/>
    <n v="2"/>
    <n v="1"/>
    <n v="1"/>
  </r>
  <r>
    <n v="5368"/>
    <n v="1034773723"/>
    <s v="Power Hover"/>
    <n v="182592512"/>
    <s v="USD"/>
    <n v="3.99"/>
    <n v="1"/>
    <x v="730"/>
    <n v="23"/>
    <n v="4.5"/>
    <n v="4.5"/>
    <s v="1.7.0"/>
    <s v="4+"/>
    <x v="0"/>
    <n v="38"/>
    <n v="5"/>
    <n v="9"/>
    <n v="1"/>
  </r>
  <r>
    <n v="5369"/>
    <n v="1034774337"/>
    <s v="OVLA - Awesome &amp; Creative Typography Design, Graphic Design, Photo Editing"/>
    <n v="63175680"/>
    <s v="USD"/>
    <n v="0.99"/>
    <n v="1"/>
    <x v="483"/>
    <n v="12"/>
    <n v="3.5"/>
    <n v="3.5"/>
    <s v="1.0.6"/>
    <s v="4+"/>
    <x v="14"/>
    <n v="37"/>
    <n v="5"/>
    <n v="4"/>
    <n v="1"/>
  </r>
  <r>
    <n v="5370"/>
    <n v="1034933180"/>
    <s v="Shimmer and Shine: Enchanted Carpet Ride Game HD"/>
    <n v="497758208"/>
    <s v="USD"/>
    <n v="4.99"/>
    <n v="1"/>
    <x v="947"/>
    <n v="3"/>
    <n v="4"/>
    <n v="3.5"/>
    <n v="2.2000000000000002"/>
    <s v="4+"/>
    <x v="16"/>
    <n v="24"/>
    <n v="5"/>
    <n v="1"/>
    <n v="1"/>
  </r>
  <r>
    <n v="5371"/>
    <n v="1034934076"/>
    <s v="Shimmer and Shine:  Enchanted Carpet Ride Game"/>
    <n v="497315840"/>
    <s v="USD"/>
    <n v="2.99"/>
    <n v="1"/>
    <x v="561"/>
    <n v="1"/>
    <n v="3"/>
    <n v="4"/>
    <n v="2.2000000000000002"/>
    <s v="4+"/>
    <x v="16"/>
    <n v="38"/>
    <n v="0"/>
    <n v="1"/>
    <n v="1"/>
  </r>
  <r>
    <n v="5372"/>
    <n v="1034995058"/>
    <s v="theSkimm"/>
    <n v="28734464"/>
    <s v="USD"/>
    <n v="0"/>
    <n v="0"/>
    <x v="2718"/>
    <n v="0"/>
    <n v="4.5"/>
    <n v="0"/>
    <s v="2.0.6"/>
    <s v="12+"/>
    <x v="19"/>
    <n v="37"/>
    <n v="4"/>
    <n v="1"/>
    <n v="1"/>
  </r>
  <r>
    <n v="5373"/>
    <n v="1035107039"/>
    <s v="甇行-甇虫嗥交皜"/>
    <n v="272277504"/>
    <s v="USD"/>
    <n v="0.99"/>
    <n v="1"/>
    <x v="197"/>
    <n v="0"/>
    <n v="0"/>
    <n v="0"/>
    <n v="14.2"/>
    <s v="12+"/>
    <x v="0"/>
    <n v="43"/>
    <n v="5"/>
    <n v="1"/>
    <n v="1"/>
  </r>
  <r>
    <n v="5374"/>
    <n v="1035142291"/>
    <s v="SW/NG - Living Photos. Memories that Swing."/>
    <n v="89583616"/>
    <s v="USD"/>
    <n v="0"/>
    <n v="0"/>
    <x v="1223"/>
    <n v="0"/>
    <n v="3"/>
    <n v="0"/>
    <s v="2.4.1"/>
    <s v="12+"/>
    <x v="14"/>
    <n v="25"/>
    <n v="0"/>
    <n v="9"/>
    <n v="1"/>
  </r>
  <r>
    <n v="5375"/>
    <n v="1035161188"/>
    <s v="What's My Mutt?"/>
    <n v="53959680"/>
    <s v="USD"/>
    <n v="0.99"/>
    <n v="1"/>
    <x v="1881"/>
    <n v="4"/>
    <n v="4"/>
    <n v="3"/>
    <s v="1.2.1"/>
    <s v="4+"/>
    <x v="17"/>
    <n v="37"/>
    <n v="5"/>
    <n v="1"/>
    <n v="1"/>
  </r>
  <r>
    <n v="5376"/>
    <n v="1035197114"/>
    <s v="A high end tuner for all instruments!@Tuner"/>
    <n v="32099328"/>
    <s v="USD"/>
    <n v="2.99"/>
    <n v="1"/>
    <x v="197"/>
    <n v="0"/>
    <n v="0"/>
    <n v="0"/>
    <s v="1.3.1"/>
    <s v="4+"/>
    <x v="6"/>
    <n v="37"/>
    <n v="0"/>
    <n v="2"/>
    <n v="1"/>
  </r>
  <r>
    <n v="5377"/>
    <n v="1035217840"/>
    <s v="[the Sequence]"/>
    <n v="132829184"/>
    <s v="USD"/>
    <n v="0.99"/>
    <n v="1"/>
    <x v="2719"/>
    <n v="164"/>
    <n v="5"/>
    <n v="5"/>
    <n v="1.4"/>
    <s v="4+"/>
    <x v="0"/>
    <n v="43"/>
    <n v="5"/>
    <n v="1"/>
    <n v="1"/>
  </r>
  <r>
    <n v="5378"/>
    <n v="1035219553"/>
    <s v="Analog London"/>
    <n v="18984960"/>
    <s v="USD"/>
    <n v="0.99"/>
    <n v="1"/>
    <x v="561"/>
    <n v="7"/>
    <n v="5"/>
    <n v="5"/>
    <s v="1.0.7"/>
    <s v="4+"/>
    <x v="14"/>
    <n v="43"/>
    <n v="5"/>
    <n v="5"/>
    <n v="1"/>
  </r>
  <r>
    <n v="5379"/>
    <n v="1035219562"/>
    <s v="Analog Paris"/>
    <n v="27561984"/>
    <s v="USD"/>
    <n v="0.99"/>
    <n v="1"/>
    <x v="44"/>
    <n v="32"/>
    <n v="4.5"/>
    <n v="4.5"/>
    <s v="1.0.7"/>
    <s v="4+"/>
    <x v="14"/>
    <n v="43"/>
    <n v="5"/>
    <n v="5"/>
    <n v="1"/>
  </r>
  <r>
    <n v="5380"/>
    <n v="1035220162"/>
    <s v="Analog Budapest"/>
    <n v="19247104"/>
    <s v="USD"/>
    <n v="0.99"/>
    <n v="1"/>
    <x v="183"/>
    <n v="6"/>
    <n v="4.5"/>
    <n v="4.5"/>
    <s v="1.0.7"/>
    <s v="4+"/>
    <x v="14"/>
    <n v="43"/>
    <n v="5"/>
    <n v="5"/>
    <n v="1"/>
  </r>
  <r>
    <n v="5382"/>
    <n v="1035238692"/>
    <s v="GyroSphere Trials"/>
    <n v="201877504"/>
    <s v="USD"/>
    <n v="0"/>
    <n v="0"/>
    <x v="407"/>
    <n v="11"/>
    <n v="3.5"/>
    <n v="3"/>
    <s v="1.4.6"/>
    <s v="4+"/>
    <x v="0"/>
    <n v="38"/>
    <n v="5"/>
    <n v="1"/>
    <n v="1"/>
  </r>
  <r>
    <n v="5383"/>
    <n v="1035245749"/>
    <s v="啣之銝餃扇-2016∠虜撌其嚗"/>
    <n v="323506176"/>
    <s v="USD"/>
    <n v="0"/>
    <n v="0"/>
    <x v="197"/>
    <n v="0"/>
    <n v="0"/>
    <n v="0"/>
    <n v="5.2"/>
    <s v="12+"/>
    <x v="0"/>
    <n v="40"/>
    <n v="5"/>
    <n v="1"/>
    <n v="1"/>
  </r>
  <r>
    <n v="5384"/>
    <n v="1035263816"/>
    <s v="Runtastic Results: Workout &amp; Bodyweight Training"/>
    <n v="210848768"/>
    <s v="USD"/>
    <n v="0"/>
    <n v="0"/>
    <x v="1721"/>
    <n v="4"/>
    <n v="4.5"/>
    <n v="5"/>
    <n v="2.2999999999999998"/>
    <s v="4+"/>
    <x v="12"/>
    <n v="37"/>
    <n v="5"/>
    <n v="14"/>
    <n v="1"/>
  </r>
  <r>
    <n v="5385"/>
    <n v="1035299535"/>
    <s v="Bella's Pizza Place - Italian Food Maker"/>
    <n v="210242560"/>
    <s v="USD"/>
    <n v="0"/>
    <n v="0"/>
    <x v="163"/>
    <n v="8"/>
    <n v="4"/>
    <n v="5"/>
    <n v="1.3"/>
    <s v="4+"/>
    <x v="0"/>
    <n v="38"/>
    <n v="5"/>
    <n v="11"/>
    <n v="1"/>
  </r>
  <r>
    <n v="5387"/>
    <n v="1035331258"/>
    <s v="iScanner - PDF Document Scanner App"/>
    <n v="81171456"/>
    <s v="USD"/>
    <n v="4.99"/>
    <n v="1"/>
    <x v="2720"/>
    <n v="245"/>
    <n v="4.5"/>
    <n v="5"/>
    <n v="3.2"/>
    <s v="4+"/>
    <x v="11"/>
    <n v="37"/>
    <n v="5"/>
    <n v="13"/>
    <n v="1"/>
  </r>
  <r>
    <n v="5388"/>
    <n v="1035355817"/>
    <s v="VPN Proxy Master Pro"/>
    <n v="22918144"/>
    <s v="USD"/>
    <n v="5.99"/>
    <n v="1"/>
    <x v="1272"/>
    <n v="34"/>
    <n v="5"/>
    <n v="5"/>
    <s v="1.7.0"/>
    <s v="4+"/>
    <x v="1"/>
    <n v="37"/>
    <n v="3"/>
    <n v="9"/>
    <n v="1"/>
  </r>
  <r>
    <n v="5389"/>
    <n v="1035361376"/>
    <s v="Outback"/>
    <n v="73947136"/>
    <s v="USD"/>
    <n v="0"/>
    <n v="0"/>
    <x v="2170"/>
    <n v="191"/>
    <n v="4.5"/>
    <n v="4.5"/>
    <s v="2.3.1"/>
    <s v="12+"/>
    <x v="18"/>
    <n v="37"/>
    <n v="0"/>
    <n v="1"/>
    <n v="1"/>
  </r>
  <r>
    <n v="5391"/>
    <n v="1035460404"/>
    <s v="Don't Be Squared"/>
    <n v="89306112"/>
    <s v="USD"/>
    <n v="0"/>
    <n v="0"/>
    <x v="654"/>
    <n v="19"/>
    <n v="4"/>
    <n v="4"/>
    <n v="0.8"/>
    <s v="9+"/>
    <x v="0"/>
    <n v="38"/>
    <n v="5"/>
    <n v="1"/>
    <n v="1"/>
  </r>
  <r>
    <n v="5392"/>
    <n v="1035494079"/>
    <s v="Re:Monster"/>
    <n v="190661632"/>
    <s v="USD"/>
    <n v="0"/>
    <n v="0"/>
    <x v="1242"/>
    <n v="0"/>
    <n v="3.5"/>
    <n v="0"/>
    <s v="2.2.6"/>
    <s v="12+"/>
    <x v="0"/>
    <n v="40"/>
    <n v="3"/>
    <n v="1"/>
    <n v="1"/>
  </r>
  <r>
    <n v="5396"/>
    <n v="1035525494"/>
    <s v="嫘 芥嗚6"/>
    <n v="2057388032"/>
    <s v="USD"/>
    <n v="14.99"/>
    <n v="1"/>
    <x v="197"/>
    <n v="0"/>
    <n v="0"/>
    <n v="0"/>
    <s v="1.0.1"/>
    <s v="12+"/>
    <x v="0"/>
    <n v="40"/>
    <n v="0"/>
    <n v="1"/>
    <n v="0"/>
  </r>
  <r>
    <n v="5397"/>
    <n v="1035542049"/>
    <s v="雓圾柴"/>
    <n v="21292032"/>
    <s v="USD"/>
    <n v="0"/>
    <n v="0"/>
    <x v="197"/>
    <n v="0"/>
    <n v="0"/>
    <n v="0"/>
    <s v="1.0.18"/>
    <s v="4+"/>
    <x v="20"/>
    <n v="37"/>
    <n v="0"/>
    <n v="1"/>
    <n v="1"/>
  </r>
  <r>
    <n v="5399"/>
    <n v="1035582408"/>
    <s v="Supermodel Star - Rule the Runway"/>
    <n v="139894784"/>
    <s v="USD"/>
    <n v="0"/>
    <n v="0"/>
    <x v="948"/>
    <n v="159"/>
    <n v="4"/>
    <n v="4"/>
    <n v="1.1000000000000001"/>
    <s v="4+"/>
    <x v="0"/>
    <n v="40"/>
    <n v="5"/>
    <n v="11"/>
    <n v="1"/>
  </r>
  <r>
    <n v="5403"/>
    <n v="1035635092"/>
    <s v="Shopkins: Top Trumps"/>
    <n v="278928384"/>
    <s v="USD"/>
    <n v="2.99"/>
    <n v="1"/>
    <x v="456"/>
    <n v="10"/>
    <n v="3"/>
    <n v="3"/>
    <n v="1"/>
    <s v="4+"/>
    <x v="0"/>
    <n v="40"/>
    <n v="4"/>
    <n v="1"/>
    <n v="1"/>
  </r>
  <r>
    <n v="5404"/>
    <n v="1035663068"/>
    <s v="Inversions"/>
    <n v="23249920"/>
    <s v="USD"/>
    <n v="2.99"/>
    <n v="1"/>
    <x v="197"/>
    <n v="0"/>
    <n v="0"/>
    <n v="0"/>
    <n v="1.2"/>
    <s v="4+"/>
    <x v="16"/>
    <n v="38"/>
    <n v="4"/>
    <n v="1"/>
    <n v="1"/>
  </r>
  <r>
    <n v="5405"/>
    <n v="1035689743"/>
    <s v="BusyCal - Calendar, Reminders &amp; To Dos"/>
    <n v="32659456"/>
    <s v="USD"/>
    <n v="4.99"/>
    <n v="1"/>
    <x v="1343"/>
    <n v="1"/>
    <n v="3.5"/>
    <n v="4"/>
    <s v="3.1.4"/>
    <s v="4+"/>
    <x v="1"/>
    <n v="37"/>
    <n v="5"/>
    <n v="1"/>
    <n v="1"/>
  </r>
  <r>
    <n v="5406"/>
    <n v="1035690802"/>
    <s v="Titan Quest"/>
    <n v="1323163648"/>
    <s v="USD"/>
    <n v="7.99"/>
    <n v="1"/>
    <x v="2686"/>
    <n v="388"/>
    <n v="4"/>
    <n v="4.5"/>
    <s v="1.0.4"/>
    <s v="9+"/>
    <x v="0"/>
    <n v="25"/>
    <n v="5"/>
    <n v="7"/>
    <n v="1"/>
  </r>
  <r>
    <n v="5407"/>
    <n v="1035696371"/>
    <s v="CLUE Bingo"/>
    <n v="232353792"/>
    <s v="USD"/>
    <n v="0"/>
    <n v="0"/>
    <x v="2721"/>
    <n v="107"/>
    <n v="4.5"/>
    <n v="4"/>
    <s v="2.4.6"/>
    <s v="12+"/>
    <x v="0"/>
    <n v="38"/>
    <n v="5"/>
    <n v="1"/>
    <n v="1"/>
  </r>
  <r>
    <n v="5408"/>
    <n v="1035837482"/>
    <s v="Home - Design &amp; Decor Shopping"/>
    <n v="50572288"/>
    <s v="USD"/>
    <n v="0"/>
    <n v="0"/>
    <x v="2722"/>
    <n v="5"/>
    <n v="4.5"/>
    <n v="5"/>
    <s v="1.6.6"/>
    <s v="4+"/>
    <x v="17"/>
    <n v="37"/>
    <n v="5"/>
    <n v="30"/>
    <n v="1"/>
  </r>
  <r>
    <n v="5409"/>
    <n v="1035993638"/>
    <s v="Crazy Cake Swap"/>
    <n v="207080448"/>
    <s v="USD"/>
    <n v="0"/>
    <n v="0"/>
    <x v="2530"/>
    <n v="6"/>
    <n v="5"/>
    <n v="5"/>
    <s v="1.29.1"/>
    <s v="4+"/>
    <x v="0"/>
    <n v="38"/>
    <n v="5"/>
    <n v="1"/>
    <n v="1"/>
  </r>
  <r>
    <n v="5410"/>
    <n v="1036062958"/>
    <s v="整"/>
    <n v="23475200"/>
    <s v="USD"/>
    <n v="0"/>
    <n v="0"/>
    <x v="197"/>
    <n v="0"/>
    <n v="0"/>
    <n v="0"/>
    <s v="1.0.1"/>
    <s v="4+"/>
    <x v="0"/>
    <n v="40"/>
    <n v="4"/>
    <n v="2"/>
    <n v="1"/>
  </r>
  <r>
    <n v="5411"/>
    <n v="1036066107"/>
    <s v="Camcorder - Record VHS Home Videos"/>
    <n v="15195136"/>
    <s v="USD"/>
    <n v="0"/>
    <n v="0"/>
    <x v="2723"/>
    <n v="540"/>
    <n v="4.5"/>
    <n v="4.5"/>
    <s v="1.1.1"/>
    <s v="4+"/>
    <x v="14"/>
    <n v="38"/>
    <n v="5"/>
    <n v="1"/>
    <n v="1"/>
  </r>
  <r>
    <n v="5413"/>
    <n v="1036088441"/>
    <s v="Basket Fall - Basketball Dunking Sim"/>
    <n v="103661568"/>
    <s v="USD"/>
    <n v="0"/>
    <n v="0"/>
    <x v="2724"/>
    <n v="201"/>
    <n v="4.5"/>
    <n v="4.5"/>
    <n v="5"/>
    <s v="4+"/>
    <x v="0"/>
    <n v="37"/>
    <n v="5"/>
    <n v="13"/>
    <n v="1"/>
  </r>
  <r>
    <n v="5414"/>
    <n v="1036094312"/>
    <s v="憭批霈"/>
    <n v="120456192"/>
    <s v="USD"/>
    <n v="0"/>
    <n v="0"/>
    <x v="197"/>
    <n v="0"/>
    <n v="0"/>
    <n v="0"/>
    <n v="1.4"/>
    <s v="12+"/>
    <x v="0"/>
    <n v="38"/>
    <n v="5"/>
    <n v="1"/>
    <n v="1"/>
  </r>
  <r>
    <n v="5416"/>
    <n v="1036129117"/>
    <s v="憭批仍踹憭拙予銋-酋摮韏瑞虜"/>
    <n v="111789056"/>
    <s v="USD"/>
    <n v="0"/>
    <n v="0"/>
    <x v="197"/>
    <n v="0"/>
    <n v="0"/>
    <n v="0"/>
    <s v="1.7.4"/>
    <s v="12+"/>
    <x v="0"/>
    <n v="37"/>
    <n v="5"/>
    <n v="1"/>
    <n v="1"/>
  </r>
  <r>
    <n v="5417"/>
    <n v="1036141497"/>
    <s v="Ringtones for iPhone with Ringtone Maker"/>
    <n v="38459392"/>
    <s v="USD"/>
    <n v="0"/>
    <n v="0"/>
    <x v="2725"/>
    <n v="163"/>
    <n v="4.5"/>
    <n v="4.5"/>
    <n v="5.4"/>
    <s v="4+"/>
    <x v="6"/>
    <n v="38"/>
    <n v="0"/>
    <n v="11"/>
    <n v="1"/>
  </r>
  <r>
    <n v="5418"/>
    <n v="1036157827"/>
    <s v="Civil War: Wilson's Creek"/>
    <n v="251606016"/>
    <s v="USD"/>
    <n v="1.99"/>
    <n v="1"/>
    <x v="183"/>
    <n v="6"/>
    <n v="3"/>
    <n v="3"/>
    <n v="1"/>
    <s v="12+"/>
    <x v="0"/>
    <n v="37"/>
    <n v="5"/>
    <n v="1"/>
    <n v="1"/>
  </r>
  <r>
    <n v="5419"/>
    <n v="1036205036"/>
    <s v="Road watcher: dash camera, car video recorder."/>
    <n v="6329344"/>
    <s v="USD"/>
    <n v="0.99"/>
    <n v="1"/>
    <x v="456"/>
    <n v="9"/>
    <n v="3"/>
    <n v="3"/>
    <s v="1.0.1"/>
    <s v="4+"/>
    <x v="15"/>
    <n v="38"/>
    <n v="4"/>
    <n v="7"/>
    <n v="1"/>
  </r>
  <r>
    <n v="5420"/>
    <n v="1036435323"/>
    <s v="go90  Stream TV &amp; Live Sports"/>
    <n v="48359424"/>
    <s v="USD"/>
    <n v="0"/>
    <n v="0"/>
    <x v="2726"/>
    <n v="8"/>
    <n v="4"/>
    <n v="4"/>
    <s v="3.0.26"/>
    <s v="12+"/>
    <x v="13"/>
    <n v="37"/>
    <n v="4"/>
    <n v="1"/>
    <n v="1"/>
  </r>
  <r>
    <n v="5421"/>
    <n v="1036437162"/>
    <s v="Music Memos"/>
    <n v="146113536"/>
    <s v="USD"/>
    <n v="0"/>
    <n v="0"/>
    <x v="2727"/>
    <n v="106"/>
    <n v="4"/>
    <n v="3.5"/>
    <s v="1.0.3"/>
    <s v="4+"/>
    <x v="6"/>
    <n v="35"/>
    <n v="5"/>
    <n v="34"/>
    <n v="1"/>
  </r>
  <r>
    <n v="5422"/>
    <n v="1036517151"/>
    <s v="Little Fox Animal Doctor - be a vet"/>
    <n v="302585856"/>
    <s v="USD"/>
    <n v="1.99"/>
    <n v="1"/>
    <x v="1803"/>
    <n v="4"/>
    <n v="2.5"/>
    <n v="3.5"/>
    <n v="2"/>
    <s v="4+"/>
    <x v="20"/>
    <n v="38"/>
    <n v="5"/>
    <n v="14"/>
    <n v="1"/>
  </r>
  <r>
    <n v="5423"/>
    <n v="1036661603"/>
    <s v="Rolling Sky"/>
    <n v="138529792"/>
    <s v="USD"/>
    <n v="0"/>
    <n v="0"/>
    <x v="2728"/>
    <n v="279"/>
    <n v="4.5"/>
    <n v="4.5"/>
    <s v="1.5.2"/>
    <s v="4+"/>
    <x v="0"/>
    <n v="40"/>
    <n v="5"/>
    <n v="12"/>
    <n v="1"/>
  </r>
  <r>
    <n v="5425"/>
    <n v="1036723978"/>
    <s v="Voice Translator with Offline Dictionary Pro"/>
    <n v="103895040"/>
    <s v="USD"/>
    <n v="13.99"/>
    <n v="1"/>
    <x v="2729"/>
    <n v="126"/>
    <n v="4.5"/>
    <n v="4.5"/>
    <n v="2.2000000000000002"/>
    <s v="4+"/>
    <x v="4"/>
    <n v="37"/>
    <n v="0"/>
    <n v="11"/>
    <n v="1"/>
  </r>
  <r>
    <n v="5427"/>
    <n v="1036859032"/>
    <s v="Bakery Blitz: Cooking Game"/>
    <n v="121535488"/>
    <s v="USD"/>
    <n v="0"/>
    <n v="0"/>
    <x v="2730"/>
    <n v="27"/>
    <n v="4"/>
    <n v="2.5"/>
    <s v="2.9.4"/>
    <s v="4+"/>
    <x v="0"/>
    <n v="40"/>
    <n v="5"/>
    <n v="5"/>
    <n v="1"/>
  </r>
  <r>
    <n v="5428"/>
    <n v="1037103749"/>
    <s v="Disney Junior Magic Phone with Sofia the First and Mickey Mouse"/>
    <n v="629897216"/>
    <s v="USD"/>
    <n v="2.99"/>
    <n v="1"/>
    <x v="954"/>
    <n v="15"/>
    <n v="4"/>
    <n v="3.5"/>
    <n v="1.5"/>
    <s v="4+"/>
    <x v="16"/>
    <n v="38"/>
    <n v="5"/>
    <n v="1"/>
    <n v="1"/>
  </r>
  <r>
    <n v="5429"/>
    <n v="1037160778"/>
    <s v="Team Drift Cats"/>
    <n v="262576128"/>
    <s v="USD"/>
    <n v="0.99"/>
    <n v="1"/>
    <x v="1413"/>
    <n v="4"/>
    <n v="4.5"/>
    <n v="4.5"/>
    <s v="1.0.1"/>
    <s v="9+"/>
    <x v="0"/>
    <n v="37"/>
    <n v="5"/>
    <n v="1"/>
    <n v="1"/>
  </r>
  <r>
    <n v="5432"/>
    <n v="1037285199"/>
    <s v="Themify - Full HD Themes for iPhone with Live Wallpapers, Backgrounds and Keyboards."/>
    <n v="84629504"/>
    <s v="USD"/>
    <n v="3.99"/>
    <n v="1"/>
    <x v="2731"/>
    <n v="390"/>
    <n v="4.5"/>
    <n v="4.5"/>
    <n v="1.3"/>
    <s v="4+"/>
    <x v="7"/>
    <n v="37"/>
    <n v="0"/>
    <n v="11"/>
    <n v="1"/>
  </r>
  <r>
    <n v="5433"/>
    <n v="1037414606"/>
    <s v="Talking Tom Jetski"/>
    <n v="106321920"/>
    <s v="USD"/>
    <n v="0"/>
    <n v="0"/>
    <x v="2732"/>
    <n v="220"/>
    <n v="4"/>
    <n v="4"/>
    <s v="1.1.5"/>
    <s v="4+"/>
    <x v="0"/>
    <n v="38"/>
    <n v="5"/>
    <n v="13"/>
    <n v="1"/>
  </r>
  <r>
    <n v="5434"/>
    <n v="1037420924"/>
    <s v="Talking Tom Bubble Shooter"/>
    <n v="191398912"/>
    <s v="USD"/>
    <n v="0"/>
    <n v="0"/>
    <x v="2733"/>
    <n v="64"/>
    <n v="4.5"/>
    <n v="4.5"/>
    <s v="1.4.3"/>
    <s v="4+"/>
    <x v="0"/>
    <n v="38"/>
    <n v="5"/>
    <n v="13"/>
    <n v="1"/>
  </r>
  <r>
    <n v="5435"/>
    <n v="1037601932"/>
    <s v="Should Shoot"/>
    <n v="33418240"/>
    <s v="USD"/>
    <n v="2.99"/>
    <n v="1"/>
    <x v="831"/>
    <n v="1"/>
    <n v="5"/>
    <n v="5"/>
    <s v="1.0.8"/>
    <s v="9+"/>
    <x v="0"/>
    <n v="43"/>
    <n v="4"/>
    <n v="1"/>
    <n v="1"/>
  </r>
  <r>
    <n v="5437"/>
    <n v="1037712285"/>
    <s v="Personal Progress Binder"/>
    <n v="60442624"/>
    <s v="USD"/>
    <n v="4.99"/>
    <n v="1"/>
    <x v="1803"/>
    <n v="8"/>
    <n v="4.5"/>
    <n v="4"/>
    <s v="1.3.0"/>
    <s v="4+"/>
    <x v="1"/>
    <n v="37"/>
    <n v="5"/>
    <n v="1"/>
    <n v="1"/>
  </r>
  <r>
    <n v="5443"/>
    <n v="1037781582"/>
    <s v="iFaces - Custom Themes and Faces for Apple Watch"/>
    <n v="27377664"/>
    <s v="USD"/>
    <n v="1.99"/>
    <n v="1"/>
    <x v="2734"/>
    <n v="281"/>
    <n v="2.5"/>
    <n v="3"/>
    <n v="1.3"/>
    <s v="4+"/>
    <x v="17"/>
    <n v="37"/>
    <n v="0"/>
    <n v="1"/>
    <n v="1"/>
  </r>
  <r>
    <n v="5444"/>
    <n v="1037799797"/>
    <s v="皜∪-憭郎冽"/>
    <n v="692929536"/>
    <s v="USD"/>
    <n v="0.99"/>
    <n v="1"/>
    <x v="197"/>
    <n v="0"/>
    <n v="0"/>
    <n v="0"/>
    <n v="2.4"/>
    <s v="9+"/>
    <x v="0"/>
    <n v="40"/>
    <n v="5"/>
    <n v="1"/>
    <n v="1"/>
  </r>
  <r>
    <n v="5445"/>
    <n v="1037820836"/>
    <s v="Build Your Palace"/>
    <n v="169842688"/>
    <s v="USD"/>
    <n v="0.99"/>
    <n v="1"/>
    <x v="1076"/>
    <n v="19"/>
    <n v="4"/>
    <n v="4.5"/>
    <n v="1.3"/>
    <s v="4+"/>
    <x v="0"/>
    <n v="37"/>
    <n v="5"/>
    <n v="1"/>
    <n v="1"/>
  </r>
  <r>
    <n v="5446"/>
    <n v="1037823594"/>
    <s v="Ice Cream Truck Girl - Frozen Sweets Maker"/>
    <n v="227164160"/>
    <s v="USD"/>
    <n v="0"/>
    <n v="0"/>
    <x v="449"/>
    <n v="169"/>
    <n v="4"/>
    <n v="4"/>
    <n v="1.4"/>
    <s v="4+"/>
    <x v="0"/>
    <n v="40"/>
    <n v="5"/>
    <n v="1"/>
    <n v="1"/>
  </r>
  <r>
    <n v="5447"/>
    <n v="1037830332"/>
    <s v="Ringtones for iPhone Unlimited."/>
    <n v="48986112"/>
    <s v="USD"/>
    <n v="2.99"/>
    <n v="1"/>
    <x v="1235"/>
    <n v="119"/>
    <n v="4"/>
    <n v="4"/>
    <n v="1.5"/>
    <s v="4+"/>
    <x v="6"/>
    <n v="38"/>
    <n v="0"/>
    <n v="11"/>
    <n v="1"/>
  </r>
  <r>
    <n v="5448"/>
    <n v="1037866921"/>
    <s v="Minds On Physics the App - Part 1"/>
    <n v="64569344"/>
    <s v="USD"/>
    <n v="0.99"/>
    <n v="1"/>
    <x v="836"/>
    <n v="4"/>
    <n v="1.5"/>
    <n v="1"/>
    <n v="2.2000000000000002"/>
    <s v="4+"/>
    <x v="16"/>
    <n v="43"/>
    <n v="5"/>
    <n v="1"/>
    <n v="1"/>
  </r>
  <r>
    <n v="5455"/>
    <n v="1038007349"/>
    <s v="Giant Turnip Game: A Voyage Of Vegetable Extraction!"/>
    <n v="83069952"/>
    <s v="USD"/>
    <n v="0"/>
    <n v="0"/>
    <x v="635"/>
    <n v="73"/>
    <n v="5"/>
    <n v="5"/>
    <n v="1.1000000000000001"/>
    <s v="4+"/>
    <x v="0"/>
    <n v="38"/>
    <n v="0"/>
    <n v="3"/>
    <n v="1"/>
  </r>
  <r>
    <n v="5461"/>
    <n v="1038313415"/>
    <s v="Billiards9"/>
    <n v="296638464"/>
    <s v="USD"/>
    <n v="0"/>
    <n v="0"/>
    <x v="197"/>
    <n v="0"/>
    <n v="0"/>
    <n v="0"/>
    <s v="1.0.5"/>
    <s v="4+"/>
    <x v="0"/>
    <n v="40"/>
    <n v="5"/>
    <n v="2"/>
    <n v="1"/>
  </r>
  <r>
    <n v="5465"/>
    <n v="1038376578"/>
    <s v="Carmen Sandiego Returns-A Global Spy Game for Kids"/>
    <n v="200816640"/>
    <s v="USD"/>
    <n v="3.99"/>
    <n v="1"/>
    <x v="245"/>
    <n v="18"/>
    <n v="3"/>
    <n v="3"/>
    <n v="1.1000000000000001"/>
    <s v="4+"/>
    <x v="16"/>
    <n v="37"/>
    <n v="5"/>
    <n v="1"/>
    <n v="1"/>
  </r>
  <r>
    <n v="5466"/>
    <n v="1038379658"/>
    <s v="Green Game TimeSwapper"/>
    <n v="263876608"/>
    <s v="USD"/>
    <n v="2.99"/>
    <n v="1"/>
    <x v="197"/>
    <n v="0"/>
    <n v="0"/>
    <n v="0"/>
    <s v="1.0.0"/>
    <s v="4+"/>
    <x v="0"/>
    <n v="40"/>
    <n v="5"/>
    <n v="1"/>
    <n v="1"/>
  </r>
  <r>
    <n v="5467"/>
    <n v="1038384580"/>
    <s v="Pro-銝剖敹急摰臬辣"/>
    <n v="50857984"/>
    <s v="USD"/>
    <n v="2.99"/>
    <n v="1"/>
    <x v="197"/>
    <n v="0"/>
    <n v="0"/>
    <n v="0"/>
    <s v="3.0.3"/>
    <s v="17+"/>
    <x v="7"/>
    <n v="37"/>
    <n v="0"/>
    <n v="6"/>
    <n v="1"/>
  </r>
  <r>
    <n v="5468"/>
    <n v="1038653883"/>
    <s v="Yellow - Make new friends"/>
    <n v="84699136"/>
    <s v="USD"/>
    <n v="0"/>
    <n v="0"/>
    <x v="2735"/>
    <n v="216"/>
    <n v="4.5"/>
    <n v="4.5"/>
    <n v="2.2599999999999998"/>
    <s v="12+"/>
    <x v="17"/>
    <n v="37"/>
    <n v="0"/>
    <n v="3"/>
    <n v="1"/>
  </r>
  <r>
    <n v="5471"/>
    <n v="1038796140"/>
    <s v="Shopkins World!"/>
    <n v="660983808"/>
    <s v="USD"/>
    <n v="0"/>
    <n v="0"/>
    <x v="2736"/>
    <n v="42"/>
    <n v="4"/>
    <n v="4.5"/>
    <s v="2.7.5"/>
    <s v="4+"/>
    <x v="0"/>
    <n v="37"/>
    <n v="4"/>
    <n v="3"/>
    <n v="1"/>
  </r>
  <r>
    <n v="5473"/>
    <n v="1038849525"/>
    <s v="POTO - Photo Collage Maker"/>
    <n v="53268480"/>
    <s v="USD"/>
    <n v="0"/>
    <n v="0"/>
    <x v="2737"/>
    <n v="197"/>
    <n v="4.5"/>
    <n v="4.5"/>
    <s v="2.6.1"/>
    <s v="4+"/>
    <x v="14"/>
    <n v="37"/>
    <n v="5"/>
    <n v="11"/>
    <n v="1"/>
  </r>
  <r>
    <n v="5474"/>
    <n v="1038866266"/>
    <s v="Sky Chasers"/>
    <n v="96497664"/>
    <s v="USD"/>
    <n v="0"/>
    <n v="0"/>
    <x v="2738"/>
    <n v="76"/>
    <n v="4.5"/>
    <n v="4.5"/>
    <s v="3.0.6"/>
    <s v="4+"/>
    <x v="0"/>
    <n v="37"/>
    <n v="5"/>
    <n v="1"/>
    <n v="1"/>
  </r>
  <r>
    <n v="5475"/>
    <n v="1039011796"/>
    <s v="Labyrinths of the World: Forbidden Muse HD - A Mystery Hidden Object Game (Full)"/>
    <n v="2328133632"/>
    <s v="USD"/>
    <n v="6.99"/>
    <n v="1"/>
    <x v="873"/>
    <n v="54"/>
    <n v="4"/>
    <n v="4"/>
    <s v="1.0.0"/>
    <s v="9+"/>
    <x v="0"/>
    <n v="24"/>
    <n v="5"/>
    <n v="4"/>
    <n v="1"/>
  </r>
  <r>
    <n v="5476"/>
    <n v="1039129211"/>
    <s v="Dark Tales: Edgar Allan Poes The Mystery of Marie Roget HD - A Hidden Object Mystery (Full)"/>
    <n v="848699392"/>
    <s v="USD"/>
    <n v="6.99"/>
    <n v="1"/>
    <x v="1404"/>
    <n v="109"/>
    <n v="3.5"/>
    <n v="3.5"/>
    <s v="1.0.0"/>
    <s v="9+"/>
    <x v="0"/>
    <n v="24"/>
    <n v="5"/>
    <n v="5"/>
    <n v="1"/>
  </r>
  <r>
    <n v="5477"/>
    <n v="1039133072"/>
    <s v="Dark Tales: Edgar Allan Poes The Mystery of Marie Roget - A Hidden Object Mystery (Full)"/>
    <n v="848715776"/>
    <s v="USD"/>
    <n v="2.99"/>
    <n v="1"/>
    <x v="1932"/>
    <n v="15"/>
    <n v="3"/>
    <n v="3"/>
    <s v="1.0.0"/>
    <s v="9+"/>
    <x v="0"/>
    <n v="38"/>
    <n v="0"/>
    <n v="5"/>
    <n v="1"/>
  </r>
  <r>
    <n v="5478"/>
    <n v="1039141908"/>
    <s v="LEGO簧 Ninjago: Shadow of Ronin"/>
    <n v="1277468672"/>
    <s v="USD"/>
    <n v="4.99"/>
    <n v="1"/>
    <x v="433"/>
    <n v="213"/>
    <n v="4.5"/>
    <n v="4"/>
    <n v="1.2"/>
    <s v="9+"/>
    <x v="0"/>
    <n v="37"/>
    <n v="5"/>
    <n v="1"/>
    <n v="1"/>
  </r>
  <r>
    <n v="5479"/>
    <n v="1039171609"/>
    <s v="颯喇研喋"/>
    <n v="14241792"/>
    <s v="USD"/>
    <n v="0"/>
    <n v="0"/>
    <x v="197"/>
    <n v="0"/>
    <n v="0"/>
    <n v="0"/>
    <s v="1.2.1"/>
    <s v="17+"/>
    <x v="17"/>
    <n v="38"/>
    <n v="0"/>
    <n v="1"/>
    <n v="1"/>
  </r>
  <r>
    <n v="5483"/>
    <n v="1039260250"/>
    <s v="lollicam - photo, video, and selfie camera"/>
    <n v="114951168"/>
    <s v="USD"/>
    <n v="0"/>
    <n v="0"/>
    <x v="803"/>
    <n v="0"/>
    <n v="3.5"/>
    <n v="0"/>
    <n v="1.71"/>
    <s v="9+"/>
    <x v="14"/>
    <n v="37"/>
    <n v="0"/>
    <n v="17"/>
    <n v="1"/>
  </r>
  <r>
    <n v="5485"/>
    <n v="1039264027"/>
    <s v="Motor Trend OnDemand"/>
    <n v="67274752"/>
    <s v="USD"/>
    <n v="0"/>
    <n v="0"/>
    <x v="2303"/>
    <n v="1"/>
    <n v="2.5"/>
    <n v="3"/>
    <s v="2.0.13"/>
    <s v="4+"/>
    <x v="13"/>
    <n v="37"/>
    <n v="5"/>
    <n v="1"/>
    <n v="1"/>
  </r>
  <r>
    <n v="5486"/>
    <n v="1039514679"/>
    <s v="Bullet'nTunes"/>
    <n v="209350656"/>
    <s v="USD"/>
    <n v="1.99"/>
    <n v="1"/>
    <x v="831"/>
    <n v="1"/>
    <n v="4"/>
    <n v="4"/>
    <n v="1.1020000000000001"/>
    <s v="4+"/>
    <x v="0"/>
    <n v="38"/>
    <n v="0"/>
    <n v="1"/>
    <n v="1"/>
  </r>
  <r>
    <n v="5487"/>
    <n v="1039596715"/>
    <s v="FastEver 2 - Quick memo app for Evernote"/>
    <n v="47126528"/>
    <s v="USD"/>
    <n v="3.99"/>
    <n v="1"/>
    <x v="422"/>
    <n v="4"/>
    <n v="4.5"/>
    <n v="5"/>
    <s v="2.3.5"/>
    <s v="4+"/>
    <x v="1"/>
    <n v="37"/>
    <n v="5"/>
    <n v="2"/>
    <n v="1"/>
  </r>
  <r>
    <n v="5488"/>
    <n v="1039637425"/>
    <s v="Extreme Forklifting 2"/>
    <n v="103745536"/>
    <s v="USD"/>
    <n v="0"/>
    <n v="0"/>
    <x v="1921"/>
    <n v="81"/>
    <n v="4"/>
    <n v="4"/>
    <n v="1.1000000000000001"/>
    <s v="4+"/>
    <x v="0"/>
    <n v="40"/>
    <n v="5"/>
    <n v="1"/>
    <n v="1"/>
  </r>
  <r>
    <n v="5491"/>
    <n v="1039728737"/>
    <s v="Street Fighter Puzzle Spirits"/>
    <n v="150564864"/>
    <s v="USD"/>
    <n v="0"/>
    <n v="0"/>
    <x v="654"/>
    <n v="100"/>
    <n v="2.5"/>
    <n v="2.5"/>
    <s v="1.00.01"/>
    <s v="12+"/>
    <x v="0"/>
    <n v="38"/>
    <n v="4"/>
    <n v="1"/>
    <n v="1"/>
  </r>
  <r>
    <n v="5501"/>
    <n v="1039848719"/>
    <s v="Galaxy on Fire 3 - Manticore"/>
    <n v="1496265728"/>
    <s v="USD"/>
    <n v="0"/>
    <n v="0"/>
    <x v="2739"/>
    <n v="293"/>
    <n v="4"/>
    <n v="4.5"/>
    <s v="1.4.0"/>
    <s v="12+"/>
    <x v="0"/>
    <n v="25"/>
    <n v="5"/>
    <n v="8"/>
    <n v="1"/>
  </r>
  <r>
    <n v="5503"/>
    <n v="1039883456"/>
    <s v="蝷箸 for Ｕ嫘"/>
    <n v="62963712"/>
    <s v="USD"/>
    <n v="0"/>
    <n v="0"/>
    <x v="197"/>
    <n v="0"/>
    <n v="0"/>
    <n v="0"/>
    <s v="4.0.1"/>
    <s v="4+"/>
    <x v="13"/>
    <n v="37"/>
    <n v="5"/>
    <n v="2"/>
    <n v="1"/>
  </r>
  <r>
    <n v="5504"/>
    <n v="1039910808"/>
    <s v="Patchmania KIDS - A Puzzle About Bunny Revenge!"/>
    <n v="102250496"/>
    <s v="USD"/>
    <n v="3.99"/>
    <n v="1"/>
    <x v="1458"/>
    <n v="3"/>
    <n v="4.5"/>
    <n v="4.5"/>
    <n v="1"/>
    <s v="4+"/>
    <x v="0"/>
    <n v="38"/>
    <n v="5"/>
    <n v="13"/>
    <n v="1"/>
  </r>
  <r>
    <n v="5505"/>
    <n v="1039945866"/>
    <s v="Electoral 2016 - Create Presidential Election Maps"/>
    <n v="18359296"/>
    <s v="USD"/>
    <n v="1.99"/>
    <n v="1"/>
    <x v="177"/>
    <n v="0"/>
    <n v="4"/>
    <n v="0"/>
    <n v="1.5"/>
    <s v="4+"/>
    <x v="19"/>
    <n v="37"/>
    <n v="3"/>
    <n v="1"/>
    <n v="1"/>
  </r>
  <r>
    <n v="5506"/>
    <n v="1039971485"/>
    <s v="Sesame Street Alphabet Kitchen"/>
    <n v="321781760"/>
    <s v="USD"/>
    <n v="2.99"/>
    <n v="1"/>
    <x v="250"/>
    <n v="1"/>
    <n v="4.5"/>
    <n v="5"/>
    <n v="2.2000000000000002"/>
    <s v="4+"/>
    <x v="16"/>
    <n v="37"/>
    <n v="5"/>
    <n v="1"/>
    <n v="1"/>
  </r>
  <r>
    <n v="5507"/>
    <n v="1039971965"/>
    <s v="Amateur Surgeon 4"/>
    <n v="118773760"/>
    <s v="USD"/>
    <n v="0"/>
    <n v="0"/>
    <x v="2740"/>
    <n v="149"/>
    <n v="4.5"/>
    <n v="4.5"/>
    <n v="1.6"/>
    <s v="12+"/>
    <x v="0"/>
    <n v="38"/>
    <n v="5"/>
    <n v="10"/>
    <n v="1"/>
  </r>
  <r>
    <n v="5514"/>
    <n v="1040048258"/>
    <s v="嗚嚚 憟單批潦嚗憟喋潦"/>
    <n v="21210112"/>
    <s v="USD"/>
    <n v="0"/>
    <n v="0"/>
    <x v="197"/>
    <n v="0"/>
    <n v="0"/>
    <n v="0"/>
    <s v="1.7.3"/>
    <s v="17+"/>
    <x v="0"/>
    <n v="37"/>
    <n v="0"/>
    <n v="1"/>
    <n v="1"/>
  </r>
  <r>
    <n v="5516"/>
    <n v="1040083067"/>
    <s v="Last Empire  War Z: Zombie Strategy Game"/>
    <n v="149037056"/>
    <s v="USD"/>
    <n v="0"/>
    <n v="0"/>
    <x v="2741"/>
    <n v="0"/>
    <n v="4"/>
    <n v="0"/>
    <s v="1.0.138"/>
    <s v="12+"/>
    <x v="0"/>
    <n v="40"/>
    <n v="5"/>
    <n v="2"/>
    <n v="1"/>
  </r>
  <r>
    <n v="5517"/>
    <n v="1040093707"/>
    <s v="Scanner App - PDF Document Scan"/>
    <n v="96234496"/>
    <s v="USD"/>
    <n v="0"/>
    <n v="0"/>
    <x v="2742"/>
    <n v="2109"/>
    <n v="4.5"/>
    <n v="4.5"/>
    <s v="3.0.1"/>
    <s v="4+"/>
    <x v="11"/>
    <n v="37"/>
    <n v="5"/>
    <n v="13"/>
    <n v="1"/>
  </r>
  <r>
    <n v="5518"/>
    <n v="1040105227"/>
    <s v="典銝扳DX"/>
    <n v="18067456"/>
    <s v="USD"/>
    <n v="0"/>
    <n v="0"/>
    <x v="197"/>
    <n v="0"/>
    <n v="0"/>
    <n v="0"/>
    <n v="1.6"/>
    <s v="17+"/>
    <x v="13"/>
    <n v="40"/>
    <n v="0"/>
    <n v="1"/>
    <n v="1"/>
  </r>
  <r>
    <n v="5519"/>
    <n v="1040120819"/>
    <s v="One Button Travel"/>
    <n v="130982912"/>
    <s v="USD"/>
    <n v="2.99"/>
    <n v="1"/>
    <x v="1609"/>
    <n v="6"/>
    <n v="3.5"/>
    <n v="4"/>
    <s v="2.0.7"/>
    <s v="12+"/>
    <x v="0"/>
    <n v="37"/>
    <n v="4"/>
    <n v="2"/>
    <n v="1"/>
  </r>
  <r>
    <n v="5522"/>
    <n v="1040172229"/>
    <s v="my KONAMI Slots - Vegas Casino Slot Machine Games"/>
    <n v="218488832"/>
    <s v="USD"/>
    <n v="0"/>
    <n v="0"/>
    <x v="2369"/>
    <n v="556"/>
    <n v="4.5"/>
    <n v="4.5"/>
    <s v="1.19.0"/>
    <s v="12+"/>
    <x v="0"/>
    <n v="38"/>
    <n v="5"/>
    <n v="1"/>
    <n v="1"/>
  </r>
  <r>
    <n v="5524"/>
    <n v="1040224715"/>
    <s v="Smart Virtual Boyfriend"/>
    <n v="6730752"/>
    <s v="USD"/>
    <n v="0"/>
    <n v="0"/>
    <x v="120"/>
    <n v="6"/>
    <n v="2"/>
    <n v="2.5"/>
    <n v="2"/>
    <s v="12+"/>
    <x v="17"/>
    <n v="37"/>
    <n v="1"/>
    <n v="1"/>
    <n v="1"/>
  </r>
  <r>
    <n v="5525"/>
    <n v="1040227414"/>
    <s v="Exploding Kittens簧 - The Official Game"/>
    <n v="214897664"/>
    <s v="USD"/>
    <n v="1.99"/>
    <n v="1"/>
    <x v="2743"/>
    <n v="120"/>
    <n v="4"/>
    <n v="4.5"/>
    <s v="3.1.9"/>
    <s v="9+"/>
    <x v="0"/>
    <n v="37"/>
    <n v="4"/>
    <n v="1"/>
    <n v="1"/>
  </r>
  <r>
    <n v="5527"/>
    <n v="1040366566"/>
    <s v="銋-撖駁蝘"/>
    <n v="208276480"/>
    <s v="USD"/>
    <n v="0"/>
    <n v="0"/>
    <x v="197"/>
    <n v="0"/>
    <n v="0"/>
    <n v="0"/>
    <s v="1.0.29"/>
    <s v="12+"/>
    <x v="0"/>
    <n v="37"/>
    <n v="5"/>
    <n v="2"/>
    <n v="1"/>
  </r>
  <r>
    <n v="5528"/>
    <n v="1040407117"/>
    <s v="My Rockstar Girls - Party Rock Band"/>
    <n v="136144896"/>
    <s v="USD"/>
    <n v="0"/>
    <n v="0"/>
    <x v="1756"/>
    <n v="2"/>
    <n v="3.5"/>
    <n v="5"/>
    <s v="1.0.7"/>
    <s v="4+"/>
    <x v="0"/>
    <n v="37"/>
    <n v="5"/>
    <n v="1"/>
    <n v="1"/>
  </r>
  <r>
    <n v="5529"/>
    <n v="1040417757"/>
    <s v="Bibi &amp; Tina: Pferdeabenteuer"/>
    <n v="622986240"/>
    <s v="USD"/>
    <n v="2.99"/>
    <n v="1"/>
    <x v="197"/>
    <n v="0"/>
    <n v="0"/>
    <n v="0"/>
    <s v="1.2.1"/>
    <s v="4+"/>
    <x v="0"/>
    <n v="38"/>
    <n v="5"/>
    <n v="1"/>
    <n v="1"/>
  </r>
  <r>
    <n v="5530"/>
    <n v="1040444258"/>
    <s v="Fairy Land Rescue - Save the Magic Village"/>
    <n v="122825728"/>
    <s v="USD"/>
    <n v="0"/>
    <n v="0"/>
    <x v="88"/>
    <n v="4"/>
    <n v="4"/>
    <n v="5"/>
    <n v="1.2"/>
    <s v="4+"/>
    <x v="0"/>
    <n v="38"/>
    <n v="5"/>
    <n v="1"/>
    <n v="1"/>
  </r>
  <r>
    <n v="5531"/>
    <n v="1040451375"/>
    <s v="Musicloud Pro - MP3 and FLAC Music Player for Cloud Platforms."/>
    <n v="22317056"/>
    <s v="USD"/>
    <n v="2.99"/>
    <n v="1"/>
    <x v="1939"/>
    <n v="312"/>
    <n v="4.5"/>
    <n v="4.5"/>
    <n v="1.5"/>
    <s v="4+"/>
    <x v="6"/>
    <n v="38"/>
    <n v="5"/>
    <n v="14"/>
    <n v="1"/>
  </r>
  <r>
    <n v="5532"/>
    <n v="1040451985"/>
    <s v="Musicloud - MP3 and FLAC Music Player for Cloud Platforms."/>
    <n v="49267712"/>
    <s v="USD"/>
    <n v="0"/>
    <n v="0"/>
    <x v="2744"/>
    <n v="803"/>
    <n v="4"/>
    <n v="4.5"/>
    <n v="1.5"/>
    <s v="4+"/>
    <x v="6"/>
    <n v="38"/>
    <n v="5"/>
    <n v="14"/>
    <n v="1"/>
  </r>
  <r>
    <n v="5534"/>
    <n v="1040523600"/>
    <s v="Zasa : An AI Story"/>
    <n v="31244288"/>
    <s v="USD"/>
    <n v="0.99"/>
    <n v="1"/>
    <x v="295"/>
    <n v="1"/>
    <n v="4.5"/>
    <n v="4"/>
    <s v="1.2.13"/>
    <s v="4+"/>
    <x v="0"/>
    <n v="40"/>
    <n v="4"/>
    <n v="16"/>
    <n v="1"/>
  </r>
  <r>
    <n v="5535"/>
    <n v="1040608649"/>
    <s v="Mahjong Classic Board Game"/>
    <n v="68122624"/>
    <s v="USD"/>
    <n v="0"/>
    <n v="0"/>
    <x v="2745"/>
    <n v="240"/>
    <n v="4.5"/>
    <n v="4.5"/>
    <s v="1.1.4"/>
    <s v="4+"/>
    <x v="0"/>
    <n v="37"/>
    <n v="3"/>
    <n v="1"/>
    <n v="1"/>
  </r>
  <r>
    <n v="5536"/>
    <n v="1040671838"/>
    <s v="Star Skater"/>
    <n v="270223360"/>
    <s v="USD"/>
    <n v="0"/>
    <n v="0"/>
    <x v="1631"/>
    <n v="180"/>
    <n v="4"/>
    <n v="4.5"/>
    <s v="1.12.383"/>
    <s v="9+"/>
    <x v="0"/>
    <n v="37"/>
    <n v="5"/>
    <n v="18"/>
    <n v="1"/>
  </r>
  <r>
    <n v="5537"/>
    <n v="1040713617"/>
    <s v="柴扼押 脯銋戊憟單批犖瘞"/>
    <n v="170562560"/>
    <s v="USD"/>
    <n v="0"/>
    <n v="0"/>
    <x v="197"/>
    <n v="0"/>
    <n v="0"/>
    <n v="0"/>
    <s v="2.12.1"/>
    <s v="17+"/>
    <x v="0"/>
    <n v="37"/>
    <n v="0"/>
    <n v="1"/>
    <n v="1"/>
  </r>
  <r>
    <n v="5540"/>
    <n v="1040803415"/>
    <s v="Thomas &amp; Friends: Race On!"/>
    <n v="539088896"/>
    <s v="USD"/>
    <n v="0"/>
    <n v="0"/>
    <x v="635"/>
    <n v="2"/>
    <n v="3"/>
    <n v="5"/>
    <s v="2.1.1"/>
    <s v="4+"/>
    <x v="0"/>
    <n v="38"/>
    <n v="5"/>
    <n v="11"/>
    <n v="1"/>
  </r>
  <r>
    <n v="5541"/>
    <n v="1040809311"/>
    <s v="Assault on Arnhem"/>
    <n v="188083200"/>
    <s v="USD"/>
    <n v="4.99"/>
    <n v="1"/>
    <x v="1413"/>
    <n v="2"/>
    <n v="2.5"/>
    <n v="3"/>
    <n v="1.2"/>
    <s v="9+"/>
    <x v="0"/>
    <n v="24"/>
    <n v="5"/>
    <n v="1"/>
    <n v="1"/>
  </r>
  <r>
    <n v="5542"/>
    <n v="1040811649"/>
    <s v="芰-亙熒西澈"/>
    <n v="52037632"/>
    <s v="USD"/>
    <n v="0"/>
    <n v="0"/>
    <x v="197"/>
    <n v="0"/>
    <n v="0"/>
    <n v="0"/>
    <n v="3.6"/>
    <s v="17+"/>
    <x v="12"/>
    <n v="37"/>
    <n v="0"/>
    <n v="2"/>
    <n v="1"/>
  </r>
  <r>
    <n v="5543"/>
    <n v="1040871937"/>
    <s v="Dulp"/>
    <n v="42303488"/>
    <s v="USD"/>
    <n v="0"/>
    <n v="0"/>
    <x v="2746"/>
    <n v="38"/>
    <n v="4.5"/>
    <n v="4"/>
    <s v="1.2.0"/>
    <s v="4+"/>
    <x v="0"/>
    <n v="38"/>
    <n v="5"/>
    <n v="10"/>
    <n v="1"/>
  </r>
  <r>
    <n v="5544"/>
    <n v="1040930654"/>
    <s v="A Good Snowman Is Hard To Build"/>
    <n v="94819328"/>
    <s v="USD"/>
    <n v="4.99"/>
    <n v="1"/>
    <x v="2747"/>
    <n v="51"/>
    <n v="4.5"/>
    <n v="4.5"/>
    <s v="1.0.9"/>
    <s v="4+"/>
    <x v="0"/>
    <n v="40"/>
    <n v="5"/>
    <n v="1"/>
    <n v="1"/>
  </r>
  <r>
    <n v="5545"/>
    <n v="1040968715"/>
    <s v="The Monsters by Tinybop"/>
    <n v="267152384"/>
    <s v="USD"/>
    <n v="2.99"/>
    <n v="1"/>
    <x v="120"/>
    <n v="6"/>
    <n v="4.5"/>
    <n v="4.5"/>
    <s v="1.1.2"/>
    <s v="4+"/>
    <x v="16"/>
    <n v="37"/>
    <n v="5"/>
    <n v="58"/>
    <n v="1"/>
  </r>
  <r>
    <n v="5548"/>
    <n v="1041260001"/>
    <s v="FINAL FANTASY "/>
    <n v="3860406272"/>
    <s v="USD"/>
    <n v="20.99"/>
    <n v="1"/>
    <x v="2748"/>
    <n v="63"/>
    <n v="4.5"/>
    <n v="4"/>
    <s v="1.4.9"/>
    <s v="12+"/>
    <x v="0"/>
    <n v="38"/>
    <n v="5"/>
    <n v="5"/>
    <n v="1"/>
  </r>
  <r>
    <n v="5549"/>
    <n v="1041317729"/>
    <s v="Delicious - Emily's Tea Garden"/>
    <n v="110645248"/>
    <s v="USD"/>
    <n v="9.99"/>
    <n v="1"/>
    <x v="1236"/>
    <n v="25"/>
    <n v="2"/>
    <n v="2.5"/>
    <n v="1.2"/>
    <s v="4+"/>
    <x v="0"/>
    <n v="24"/>
    <n v="5"/>
    <n v="8"/>
    <n v="1"/>
  </r>
  <r>
    <n v="5552"/>
    <n v="1041370707"/>
    <s v="潭摮阡-蝷曉鈭撏絲嚗銵擃銝閫血"/>
    <n v="537575424"/>
    <s v="USD"/>
    <n v="0"/>
    <n v="0"/>
    <x v="389"/>
    <n v="6"/>
    <n v="4.5"/>
    <n v="5"/>
    <s v="2.3.4"/>
    <s v="12+"/>
    <x v="0"/>
    <n v="40"/>
    <n v="5"/>
    <n v="1"/>
    <n v="1"/>
  </r>
  <r>
    <n v="5554"/>
    <n v="1041406978"/>
    <s v="DOFUS Touch"/>
    <n v="3366912"/>
    <s v="USD"/>
    <n v="0"/>
    <n v="0"/>
    <x v="1470"/>
    <n v="3"/>
    <n v="4"/>
    <n v="4"/>
    <s v="1.9.28"/>
    <s v="12+"/>
    <x v="0"/>
    <n v="37"/>
    <n v="5"/>
    <n v="6"/>
    <n v="1"/>
  </r>
  <r>
    <n v="5555"/>
    <n v="1041465860"/>
    <s v="Model 15"/>
    <n v="205972480"/>
    <s v="USD"/>
    <n v="29.99"/>
    <n v="1"/>
    <x v="1167"/>
    <n v="35"/>
    <n v="5"/>
    <n v="5"/>
    <s v="1.1.1"/>
    <s v="4+"/>
    <x v="6"/>
    <n v="25"/>
    <n v="5"/>
    <n v="1"/>
    <n v="1"/>
  </r>
  <r>
    <n v="5556"/>
    <n v="1041512978"/>
    <s v="Weather Gods"/>
    <n v="252779520"/>
    <s v="USD"/>
    <n v="2.99"/>
    <n v="1"/>
    <x v="277"/>
    <n v="4"/>
    <n v="4.5"/>
    <n v="5"/>
    <s v="1.3.1"/>
    <s v="4+"/>
    <x v="2"/>
    <n v="37"/>
    <n v="4"/>
    <n v="5"/>
    <n v="1"/>
  </r>
  <r>
    <n v="5557"/>
    <n v="1041517543"/>
    <s v="Fitbod Workout Log: Strength Lifting Bodybuilding"/>
    <n v="71352320"/>
    <s v="USD"/>
    <n v="0"/>
    <n v="0"/>
    <x v="2749"/>
    <n v="4256"/>
    <n v="5"/>
    <n v="5"/>
    <s v="2.8.1"/>
    <s v="4+"/>
    <x v="12"/>
    <n v="37"/>
    <n v="0"/>
    <n v="1"/>
    <n v="1"/>
  </r>
  <r>
    <n v="5558"/>
    <n v="1041528293"/>
    <s v="Bloxels: Build, Play &amp; Share Your Own Video Games"/>
    <n v="255226880"/>
    <s v="USD"/>
    <n v="0"/>
    <n v="0"/>
    <x v="1256"/>
    <n v="18"/>
    <n v="3.5"/>
    <n v="4"/>
    <s v="1.4.8"/>
    <s v="4+"/>
    <x v="16"/>
    <n v="37"/>
    <n v="5"/>
    <n v="1"/>
    <n v="1"/>
  </r>
  <r>
    <n v="5559"/>
    <n v="1041596399"/>
    <s v="Boomerang from Instagram"/>
    <n v="15664128"/>
    <s v="USD"/>
    <n v="0"/>
    <n v="0"/>
    <x v="2750"/>
    <n v="525"/>
    <n v="3.5"/>
    <n v="3.5"/>
    <s v="1.4.2"/>
    <s v="4+"/>
    <x v="14"/>
    <n v="37"/>
    <n v="3"/>
    <n v="27"/>
    <n v="1"/>
  </r>
  <r>
    <n v="5560"/>
    <n v="1041631196"/>
    <s v="Football Clicker"/>
    <n v="172334080"/>
    <s v="USD"/>
    <n v="0"/>
    <n v="0"/>
    <x v="2751"/>
    <n v="1412"/>
    <n v="4.5"/>
    <n v="5"/>
    <n v="1.6"/>
    <s v="4+"/>
    <x v="0"/>
    <n v="38"/>
    <n v="4"/>
    <n v="1"/>
    <n v="1"/>
  </r>
  <r>
    <n v="5562"/>
    <n v="1041731729"/>
    <s v="Magnets!"/>
    <n v="27394048"/>
    <s v="USD"/>
    <n v="0"/>
    <n v="0"/>
    <x v="698"/>
    <n v="11"/>
    <n v="3.5"/>
    <n v="3.5"/>
    <n v="1"/>
    <s v="4+"/>
    <x v="0"/>
    <n v="38"/>
    <n v="5"/>
    <n v="1"/>
    <n v="1"/>
  </r>
  <r>
    <n v="5563"/>
    <n v="1041808803"/>
    <s v="Beat Stomper"/>
    <n v="136069120"/>
    <s v="USD"/>
    <n v="1.99"/>
    <n v="1"/>
    <x v="1047"/>
    <n v="48"/>
    <n v="5"/>
    <n v="4.5"/>
    <n v="0.4"/>
    <s v="4+"/>
    <x v="0"/>
    <n v="40"/>
    <n v="5"/>
    <n v="1"/>
    <n v="1"/>
  </r>
  <r>
    <n v="5564"/>
    <n v="1041873285"/>
    <s v="Super Phantom Cat - Be a jumping bro."/>
    <n v="120711168"/>
    <s v="USD"/>
    <n v="0"/>
    <n v="0"/>
    <x v="2752"/>
    <n v="23"/>
    <n v="4.5"/>
    <n v="5"/>
    <n v="1.6"/>
    <s v="4+"/>
    <x v="0"/>
    <n v="37"/>
    <n v="4"/>
    <n v="7"/>
    <n v="1"/>
  </r>
  <r>
    <n v="5565"/>
    <n v="1041898963"/>
    <s v="Fairytale Fiasco - Sleeping Spell Rescue"/>
    <n v="145756160"/>
    <s v="USD"/>
    <n v="0"/>
    <n v="0"/>
    <x v="1868"/>
    <n v="27"/>
    <n v="4"/>
    <n v="4.5"/>
    <n v="2.5"/>
    <s v="4+"/>
    <x v="0"/>
    <n v="38"/>
    <n v="5"/>
    <n v="11"/>
    <n v="1"/>
  </r>
  <r>
    <n v="5566"/>
    <n v="1041903908"/>
    <s v="400嫘潦急佗啜詻喋"/>
    <n v="55187456"/>
    <s v="USD"/>
    <n v="0"/>
    <n v="0"/>
    <x v="197"/>
    <n v="0"/>
    <n v="0"/>
    <n v="0"/>
    <s v="1.0.4"/>
    <s v="4+"/>
    <x v="0"/>
    <n v="40"/>
    <n v="3"/>
    <n v="2"/>
    <n v="1"/>
  </r>
  <r>
    <n v="5567"/>
    <n v="1041951266"/>
    <s v="Titan Brawl"/>
    <n v="248264704"/>
    <s v="USD"/>
    <n v="0"/>
    <n v="0"/>
    <x v="488"/>
    <n v="1"/>
    <n v="4.5"/>
    <n v="5"/>
    <s v="2.4.2"/>
    <s v="9+"/>
    <x v="0"/>
    <n v="37"/>
    <n v="5"/>
    <n v="33"/>
    <n v="1"/>
  </r>
  <r>
    <n v="5569"/>
    <n v="1041987123"/>
    <s v="The Westport Independent"/>
    <n v="71266304"/>
    <s v="USD"/>
    <n v="4.99"/>
    <n v="1"/>
    <x v="327"/>
    <n v="160"/>
    <n v="3.5"/>
    <n v="3.5"/>
    <n v="1"/>
    <s v="9+"/>
    <x v="0"/>
    <n v="40"/>
    <n v="5"/>
    <n v="1"/>
    <n v="1"/>
  </r>
  <r>
    <n v="5571"/>
    <n v="1042173956"/>
    <s v="Emoji Bae - Custom Emojis"/>
    <n v="12980224"/>
    <s v="USD"/>
    <n v="1.99"/>
    <n v="1"/>
    <x v="205"/>
    <n v="0"/>
    <n v="2.5"/>
    <n v="0"/>
    <n v="1.5"/>
    <s v="9+"/>
    <x v="7"/>
    <n v="37"/>
    <n v="0"/>
    <n v="1"/>
    <n v="1"/>
  </r>
  <r>
    <n v="5572"/>
    <n v="1042195779"/>
    <s v="憭批拐-摰甇4v4蝡蝥踵皜"/>
    <n v="239757312"/>
    <s v="USD"/>
    <n v="0"/>
    <n v="0"/>
    <x v="197"/>
    <n v="0"/>
    <n v="0"/>
    <n v="0"/>
    <s v="3.0.4"/>
    <s v="12+"/>
    <x v="0"/>
    <n v="37"/>
    <n v="0"/>
    <n v="1"/>
    <n v="1"/>
  </r>
  <r>
    <n v="5575"/>
    <n v="1042273323"/>
    <s v="Splash Cars"/>
    <n v="182239232"/>
    <s v="USD"/>
    <n v="0"/>
    <n v="0"/>
    <x v="2753"/>
    <n v="24"/>
    <n v="4.5"/>
    <n v="5"/>
    <s v="1.5.2"/>
    <s v="4+"/>
    <x v="0"/>
    <n v="38"/>
    <n v="5"/>
    <n v="1"/>
    <n v="1"/>
  </r>
  <r>
    <n v="5577"/>
    <n v="1042298797"/>
    <s v="The Very Hungry Caterpillar  Shapes &amp; Colors"/>
    <n v="95689728"/>
    <s v="USD"/>
    <n v="2.99"/>
    <n v="1"/>
    <x v="561"/>
    <n v="1"/>
    <n v="5"/>
    <n v="5"/>
    <n v="1.1000000000000001"/>
    <s v="4+"/>
    <x v="16"/>
    <n v="38"/>
    <n v="5"/>
    <n v="1"/>
    <n v="1"/>
  </r>
  <r>
    <n v="5578"/>
    <n v="1042299727"/>
    <s v="Batman Unlimited: Gotham Citys Most Wanted"/>
    <n v="444225536"/>
    <s v="USD"/>
    <n v="3.99"/>
    <n v="1"/>
    <x v="1932"/>
    <n v="0"/>
    <n v="3.5"/>
    <n v="0"/>
    <s v="1.0.6"/>
    <s v="4+"/>
    <x v="20"/>
    <n v="37"/>
    <n v="5"/>
    <n v="4"/>
    <n v="1"/>
  </r>
  <r>
    <n v="5579"/>
    <n v="1042300762"/>
    <s v="The Very Hungry Caterpillar - Creative Play"/>
    <n v="99653632"/>
    <s v="USD"/>
    <n v="2.99"/>
    <n v="1"/>
    <x v="823"/>
    <n v="3"/>
    <n v="4"/>
    <n v="3.5"/>
    <n v="1.2"/>
    <s v="4+"/>
    <x v="16"/>
    <n v="40"/>
    <n v="5"/>
    <n v="12"/>
    <n v="1"/>
  </r>
  <r>
    <n v="5580"/>
    <n v="1042322028"/>
    <s v="twofold inc."/>
    <n v="38733824"/>
    <s v="USD"/>
    <n v="3.99"/>
    <n v="1"/>
    <x v="2754"/>
    <n v="661"/>
    <n v="4.5"/>
    <n v="4.5"/>
    <s v="1.2.0"/>
    <s v="4+"/>
    <x v="0"/>
    <n v="38"/>
    <n v="4"/>
    <n v="11"/>
    <n v="1"/>
  </r>
  <r>
    <n v="5581"/>
    <n v="1042326602"/>
    <s v="Neon Drive - '80s style arcade game"/>
    <n v="194145280"/>
    <s v="USD"/>
    <n v="3.99"/>
    <n v="1"/>
    <x v="2755"/>
    <n v="289"/>
    <n v="4.5"/>
    <n v="5"/>
    <n v="1.24"/>
    <s v="4+"/>
    <x v="0"/>
    <n v="38"/>
    <n v="5"/>
    <n v="9"/>
    <n v="1"/>
  </r>
  <r>
    <n v="5582"/>
    <n v="1042345185"/>
    <s v="Candy Party: Coin Carnival Dozer"/>
    <n v="250047488"/>
    <s v="USD"/>
    <n v="0"/>
    <n v="0"/>
    <x v="2756"/>
    <n v="912"/>
    <n v="4.5"/>
    <n v="4.5"/>
    <s v="7.1.0"/>
    <s v="12+"/>
    <x v="0"/>
    <n v="38"/>
    <n v="5"/>
    <n v="1"/>
    <n v="1"/>
  </r>
  <r>
    <n v="5584"/>
    <n v="1042419574"/>
    <s v="Fear For Sale: Phantom Tide HD - A Scary Hidden Object Mystery (Full)"/>
    <n v="1833861120"/>
    <s v="USD"/>
    <n v="6.99"/>
    <n v="1"/>
    <x v="1093"/>
    <n v="83"/>
    <n v="4"/>
    <n v="4"/>
    <s v="1.0.0"/>
    <s v="9+"/>
    <x v="0"/>
    <n v="24"/>
    <n v="5"/>
    <n v="5"/>
    <n v="1"/>
  </r>
  <r>
    <n v="5585"/>
    <n v="1042433429"/>
    <s v="Stage Rush: Imagine Dragons"/>
    <n v="270425088"/>
    <s v="USD"/>
    <n v="0"/>
    <n v="0"/>
    <x v="1860"/>
    <n v="69"/>
    <n v="4.5"/>
    <n v="4.5"/>
    <s v="2.0.7"/>
    <s v="4+"/>
    <x v="0"/>
    <n v="38"/>
    <n v="5"/>
    <n v="1"/>
    <n v="1"/>
  </r>
  <r>
    <n v="5590"/>
    <n v="1042770650"/>
    <s v="ROCKY"/>
    <n v="345278464"/>
    <s v="USD"/>
    <n v="0"/>
    <n v="0"/>
    <x v="2757"/>
    <n v="132"/>
    <n v="4"/>
    <n v="4.5"/>
    <n v="1.1000000000000001"/>
    <s v="9+"/>
    <x v="0"/>
    <n v="38"/>
    <n v="5"/>
    <n v="1"/>
    <n v="1"/>
  </r>
  <r>
    <n v="5593"/>
    <n v="1042978679"/>
    <s v="Tiny Bone"/>
    <n v="113205248"/>
    <s v="USD"/>
    <n v="0"/>
    <n v="0"/>
    <x v="197"/>
    <n v="0"/>
    <n v="0"/>
    <n v="0"/>
    <s v="1.5.4"/>
    <s v="9+"/>
    <x v="0"/>
    <n v="40"/>
    <n v="5"/>
    <n v="9"/>
    <n v="1"/>
  </r>
  <r>
    <n v="5594"/>
    <n v="1042987645"/>
    <s v="Face Swap Live"/>
    <n v="89829376"/>
    <s v="USD"/>
    <n v="1.99"/>
    <n v="1"/>
    <x v="331"/>
    <n v="271"/>
    <n v="4"/>
    <n v="4.5"/>
    <s v="2.1.3"/>
    <s v="12+"/>
    <x v="14"/>
    <n v="37"/>
    <n v="5"/>
    <n v="13"/>
    <n v="1"/>
  </r>
  <r>
    <n v="5595"/>
    <n v="1043003599"/>
    <s v="caRRage"/>
    <n v="369336320"/>
    <s v="USD"/>
    <n v="0"/>
    <n v="0"/>
    <x v="2758"/>
    <n v="8"/>
    <n v="4.5"/>
    <n v="5"/>
    <n v="2.2000000000000002"/>
    <s v="12+"/>
    <x v="0"/>
    <n v="37"/>
    <n v="5"/>
    <n v="7"/>
    <n v="1"/>
  </r>
  <r>
    <n v="5596"/>
    <n v="1043269825"/>
    <s v="Swap Ball - Endless Arcade Bouncer"/>
    <n v="99272704"/>
    <s v="USD"/>
    <n v="0"/>
    <n v="0"/>
    <x v="1975"/>
    <n v="113"/>
    <n v="4"/>
    <n v="4"/>
    <n v="1.1000000000000001"/>
    <s v="4+"/>
    <x v="0"/>
    <n v="40"/>
    <n v="5"/>
    <n v="1"/>
    <n v="1"/>
  </r>
  <r>
    <n v="5597"/>
    <n v="1043318628"/>
    <s v="BattleHand"/>
    <n v="199417856"/>
    <s v="USD"/>
    <n v="0"/>
    <n v="0"/>
    <x v="2759"/>
    <n v="35"/>
    <n v="4.5"/>
    <n v="4.5"/>
    <s v="1.2.12"/>
    <s v="9+"/>
    <x v="0"/>
    <n v="37"/>
    <n v="5"/>
    <n v="1"/>
    <n v="1"/>
  </r>
  <r>
    <n v="5598"/>
    <n v="1043337296"/>
    <s v="Hey! VINA - Where Women Meet New Friends"/>
    <n v="103951360"/>
    <s v="USD"/>
    <n v="0"/>
    <n v="0"/>
    <x v="2450"/>
    <n v="83"/>
    <n v="3"/>
    <n v="4.5"/>
    <n v="1.1299999999999999"/>
    <s v="12+"/>
    <x v="9"/>
    <n v="37"/>
    <n v="0"/>
    <n v="1"/>
    <n v="1"/>
  </r>
  <r>
    <n v="5599"/>
    <n v="1043390344"/>
    <s v="撣"/>
    <n v="24213504"/>
    <s v="USD"/>
    <n v="0"/>
    <n v="0"/>
    <x v="197"/>
    <n v="0"/>
    <n v="0"/>
    <n v="0"/>
    <s v="1.7.5"/>
    <s v="4+"/>
    <x v="5"/>
    <n v="38"/>
    <n v="0"/>
    <n v="2"/>
    <n v="1"/>
  </r>
  <r>
    <n v="5600"/>
    <n v="1043450394"/>
    <s v="BrainTraining!!GASHAAAAAAN!!"/>
    <n v="132264960"/>
    <s v="USD"/>
    <n v="0"/>
    <n v="0"/>
    <x v="197"/>
    <n v="0"/>
    <n v="0"/>
    <n v="0"/>
    <s v="1.9.2"/>
    <s v="4+"/>
    <x v="0"/>
    <n v="38"/>
    <n v="2"/>
    <n v="1"/>
    <n v="1"/>
  </r>
  <r>
    <n v="5604"/>
    <n v="1043579926"/>
    <s v="Toca Life: School"/>
    <n v="331207680"/>
    <s v="USD"/>
    <n v="2.99"/>
    <n v="1"/>
    <x v="84"/>
    <n v="1096"/>
    <n v="4.5"/>
    <n v="4.5"/>
    <n v="1.2"/>
    <s v="4+"/>
    <x v="16"/>
    <n v="39"/>
    <n v="5"/>
    <n v="18"/>
    <n v="1"/>
  </r>
  <r>
    <n v="5605"/>
    <n v="1043589663"/>
    <s v="Rayman Adventures"/>
    <n v="437230592"/>
    <s v="USD"/>
    <n v="0"/>
    <n v="0"/>
    <x v="2760"/>
    <n v="15"/>
    <n v="4"/>
    <n v="4.5"/>
    <s v="2.4.0"/>
    <s v="4+"/>
    <x v="0"/>
    <n v="37"/>
    <n v="5"/>
    <n v="16"/>
    <n v="1"/>
  </r>
  <r>
    <n v="5606"/>
    <n v="1043607606"/>
    <s v="Parallels"/>
    <n v="96845824"/>
    <s v="USD"/>
    <n v="0"/>
    <n v="0"/>
    <x v="184"/>
    <n v="12"/>
    <n v="4"/>
    <n v="4"/>
    <n v="1.1000000000000001"/>
    <s v="4+"/>
    <x v="0"/>
    <n v="40"/>
    <n v="5"/>
    <n v="1"/>
    <n v="1"/>
  </r>
  <r>
    <n v="5607"/>
    <n v="1043640363"/>
    <s v="Warhammer 40,000: Freeblade"/>
    <n v="1425611776"/>
    <s v="USD"/>
    <n v="0"/>
    <n v="0"/>
    <x v="2761"/>
    <n v="25"/>
    <n v="4.5"/>
    <n v="4"/>
    <s v="2.4.5"/>
    <s v="12+"/>
    <x v="0"/>
    <n v="37"/>
    <n v="5"/>
    <n v="12"/>
    <n v="1"/>
  </r>
  <r>
    <n v="5608"/>
    <n v="1043689670"/>
    <s v="Tap Cats: Idle Warfare"/>
    <n v="254233600"/>
    <s v="USD"/>
    <n v="0"/>
    <n v="0"/>
    <x v="1235"/>
    <n v="1"/>
    <n v="4.5"/>
    <n v="5"/>
    <s v="2.4.0"/>
    <s v="12+"/>
    <x v="0"/>
    <n v="37"/>
    <n v="5"/>
    <n v="1"/>
    <n v="1"/>
  </r>
  <r>
    <n v="5609"/>
    <n v="1043714288"/>
    <s v="The End of the World by Sean Wenham"/>
    <n v="105894912"/>
    <s v="USD"/>
    <n v="0.99"/>
    <n v="1"/>
    <x v="1932"/>
    <n v="15"/>
    <n v="4.5"/>
    <n v="4.5"/>
    <n v="1"/>
    <s v="17+"/>
    <x v="0"/>
    <n v="38"/>
    <n v="0"/>
    <n v="1"/>
    <n v="1"/>
  </r>
  <r>
    <n v="5610"/>
    <n v="1043733402"/>
    <s v="Beyond: Light Advent Collector's Edition (Full)"/>
    <n v="1356186624"/>
    <s v="USD"/>
    <n v="6.99"/>
    <n v="1"/>
    <x v="285"/>
    <n v="81"/>
    <n v="4"/>
    <n v="4"/>
    <s v="1.0.0"/>
    <s v="9+"/>
    <x v="0"/>
    <n v="37"/>
    <n v="5"/>
    <n v="4"/>
    <n v="1"/>
  </r>
  <r>
    <n v="5611"/>
    <n v="1043824696"/>
    <s v="The Cooking Game- With Cute iMessage Food Stickers"/>
    <n v="98185216"/>
    <s v="USD"/>
    <n v="0"/>
    <n v="0"/>
    <x v="2762"/>
    <n v="30"/>
    <n v="4.5"/>
    <n v="4.5"/>
    <s v="1.5.1"/>
    <s v="4+"/>
    <x v="0"/>
    <n v="37"/>
    <n v="5"/>
    <n v="1"/>
    <n v="1"/>
  </r>
  <r>
    <n v="5613"/>
    <n v="1044142557"/>
    <s v="Fits - Block Puzzle King"/>
    <n v="70547456"/>
    <s v="USD"/>
    <n v="0"/>
    <n v="0"/>
    <x v="736"/>
    <n v="59"/>
    <n v="4.5"/>
    <n v="4.5"/>
    <s v="3.1.0"/>
    <s v="4+"/>
    <x v="0"/>
    <n v="37"/>
    <n v="1"/>
    <n v="2"/>
    <n v="1"/>
  </r>
  <r>
    <n v="5617"/>
    <n v="1044225211"/>
    <s v="Critter Academy"/>
    <n v="539506688"/>
    <s v="USD"/>
    <n v="0"/>
    <n v="0"/>
    <x v="715"/>
    <n v="4"/>
    <n v="3.5"/>
    <n v="5"/>
    <n v="1.5"/>
    <s v="9+"/>
    <x v="0"/>
    <n v="40"/>
    <n v="4"/>
    <n v="1"/>
    <n v="1"/>
  </r>
  <r>
    <n v="5620"/>
    <n v="1044283059"/>
    <s v="澆憭 - 1鈭蹂犖賢潛韐剔App"/>
    <n v="38347776"/>
    <s v="USD"/>
    <n v="0"/>
    <n v="0"/>
    <x v="295"/>
    <n v="0"/>
    <n v="2.5"/>
    <n v="0"/>
    <s v="3.23.0"/>
    <s v="4+"/>
    <x v="3"/>
    <n v="38"/>
    <n v="5"/>
    <n v="5"/>
    <n v="1"/>
  </r>
  <r>
    <n v="5621"/>
    <n v="1044286515"/>
    <s v="Micro Machines"/>
    <n v="257494016"/>
    <s v="USD"/>
    <n v="0"/>
    <n v="0"/>
    <x v="1414"/>
    <n v="58"/>
    <n v="4.5"/>
    <n v="4"/>
    <s v="1.1.11"/>
    <s v="12+"/>
    <x v="0"/>
    <n v="37"/>
    <n v="5"/>
    <n v="1"/>
    <n v="1"/>
  </r>
  <r>
    <n v="5622"/>
    <n v="1044318857"/>
    <s v="Agent Gumball - Roguelike Spy Game"/>
    <n v="560714752"/>
    <s v="USD"/>
    <n v="2.99"/>
    <n v="1"/>
    <x v="177"/>
    <n v="14"/>
    <n v="4"/>
    <n v="3.5"/>
    <s v="1.0.1"/>
    <s v="9+"/>
    <x v="0"/>
    <n v="40"/>
    <n v="5"/>
    <n v="9"/>
    <n v="1"/>
  </r>
  <r>
    <n v="5623"/>
    <n v="1044341430"/>
    <s v="Maze: Subject 360 HD - A Mystery Hidden Object Game (Full)"/>
    <n v="1149562880"/>
    <s v="USD"/>
    <n v="6.99"/>
    <n v="1"/>
    <x v="894"/>
    <n v="123"/>
    <n v="4.5"/>
    <n v="4.5"/>
    <s v="1.0.0"/>
    <s v="9+"/>
    <x v="0"/>
    <n v="24"/>
    <n v="5"/>
    <n v="4"/>
    <n v="1"/>
  </r>
  <r>
    <n v="5624"/>
    <n v="1044374093"/>
    <s v="Halfpipe Hero - Retro Arcade Skateboarding"/>
    <n v="60072960"/>
    <s v="USD"/>
    <n v="0"/>
    <n v="0"/>
    <x v="2763"/>
    <n v="64"/>
    <n v="4.5"/>
    <n v="4.5"/>
    <s v="1.1.1"/>
    <s v="4+"/>
    <x v="0"/>
    <n v="40"/>
    <n v="5"/>
    <n v="1"/>
    <n v="1"/>
  </r>
  <r>
    <n v="5628"/>
    <n v="1044534100"/>
    <s v="Colored Dots -  by Ukids"/>
    <n v="231426048"/>
    <s v="USD"/>
    <n v="0.99"/>
    <n v="1"/>
    <x v="197"/>
    <n v="0"/>
    <n v="0"/>
    <n v="0"/>
    <s v="1.4.3"/>
    <s v="4+"/>
    <x v="16"/>
    <n v="37"/>
    <n v="5"/>
    <n v="2"/>
    <n v="1"/>
  </r>
  <r>
    <n v="5629"/>
    <n v="1044534198"/>
    <s v="Knots - The Ultimate Brain Challenge"/>
    <n v="182890496"/>
    <s v="USD"/>
    <n v="0"/>
    <n v="0"/>
    <x v="1442"/>
    <n v="0"/>
    <n v="3.5"/>
    <n v="0"/>
    <s v="1.5.0"/>
    <s v="4+"/>
    <x v="0"/>
    <n v="37"/>
    <n v="5"/>
    <n v="1"/>
    <n v="1"/>
  </r>
  <r>
    <n v="5630"/>
    <n v="1044535426"/>
    <s v="Mobike - Dockless Bike Share"/>
    <n v="93101056"/>
    <s v="USD"/>
    <n v="0"/>
    <n v="0"/>
    <x v="2347"/>
    <n v="11"/>
    <n v="4.5"/>
    <n v="4.5"/>
    <s v="5.0.0"/>
    <s v="4+"/>
    <x v="8"/>
    <n v="37"/>
    <n v="0"/>
    <n v="3"/>
    <n v="1"/>
  </r>
  <r>
    <n v="5631"/>
    <n v="1044550538"/>
    <s v="You hate me?  "/>
    <n v="53769216"/>
    <s v="USD"/>
    <n v="0"/>
    <n v="0"/>
    <x v="831"/>
    <n v="1"/>
    <n v="5"/>
    <n v="5"/>
    <s v="1.0.0"/>
    <s v="17+"/>
    <x v="0"/>
    <n v="38"/>
    <n v="0"/>
    <n v="1"/>
    <n v="1"/>
  </r>
  <r>
    <n v="5633"/>
    <n v="1044671796"/>
    <s v="Le Havre: The Inland Port"/>
    <n v="179616768"/>
    <s v="USD"/>
    <n v="4.99"/>
    <n v="1"/>
    <x v="483"/>
    <n v="0"/>
    <n v="4"/>
    <n v="0"/>
    <n v="1.35"/>
    <s v="4+"/>
    <x v="0"/>
    <n v="37"/>
    <n v="5"/>
    <n v="1"/>
    <n v="1"/>
  </r>
  <r>
    <n v="5634"/>
    <n v="1044677336"/>
    <s v="Cut the Rope: Magic"/>
    <n v="193079296"/>
    <s v="USD"/>
    <n v="0.99"/>
    <n v="1"/>
    <x v="2764"/>
    <n v="1109"/>
    <n v="4.5"/>
    <n v="4.5"/>
    <s v="1.5.0"/>
    <s v="4+"/>
    <x v="0"/>
    <n v="38"/>
    <n v="5"/>
    <n v="10"/>
    <n v="1"/>
  </r>
  <r>
    <n v="5635"/>
    <n v="1044733380"/>
    <s v="Nevertales: Legends - A Hidden Object Adventure (Full)"/>
    <n v="774814720"/>
    <s v="USD"/>
    <n v="6.99"/>
    <n v="1"/>
    <x v="1944"/>
    <n v="52"/>
    <n v="4.5"/>
    <n v="4.5"/>
    <s v="1.0.2"/>
    <s v="9+"/>
    <x v="0"/>
    <n v="37"/>
    <n v="5"/>
    <n v="3"/>
    <n v="1"/>
  </r>
  <r>
    <n v="5636"/>
    <n v="1044764933"/>
    <s v="Dark Realm: Princess of Ice HD - A Mystery Hidden Object Game (Full)"/>
    <n v="1069375488"/>
    <s v="USD"/>
    <n v="6.99"/>
    <n v="1"/>
    <x v="496"/>
    <n v="76"/>
    <n v="4"/>
    <n v="4"/>
    <s v="1.0.0"/>
    <s v="9+"/>
    <x v="0"/>
    <n v="24"/>
    <n v="5"/>
    <n v="3"/>
    <n v="1"/>
  </r>
  <r>
    <n v="5637"/>
    <n v="1044818466"/>
    <s v="Hunting USA"/>
    <n v="331105280"/>
    <s v="USD"/>
    <n v="1.99"/>
    <n v="1"/>
    <x v="316"/>
    <n v="70"/>
    <n v="3.5"/>
    <n v="3.5"/>
    <n v="1.5"/>
    <s v="12+"/>
    <x v="0"/>
    <n v="37"/>
    <n v="5"/>
    <n v="1"/>
    <n v="1"/>
  </r>
  <r>
    <n v="5638"/>
    <n v="1044837432"/>
    <s v="The Secret Order: Beyond Time HD - A Hidden Object Adventure (Full)"/>
    <n v="608198656"/>
    <s v="USD"/>
    <n v="6.99"/>
    <n v="1"/>
    <x v="647"/>
    <n v="84"/>
    <n v="4.5"/>
    <n v="4.5"/>
    <s v="1.0.0"/>
    <s v="9+"/>
    <x v="0"/>
    <n v="24"/>
    <n v="5"/>
    <n v="3"/>
    <n v="1"/>
  </r>
  <r>
    <n v="5639"/>
    <n v="1044848003"/>
    <s v="Surfingers"/>
    <n v="291862528"/>
    <s v="USD"/>
    <n v="0"/>
    <n v="0"/>
    <x v="2765"/>
    <n v="16"/>
    <n v="4.5"/>
    <n v="3.5"/>
    <s v="1.2.3"/>
    <s v="9+"/>
    <x v="0"/>
    <n v="40"/>
    <n v="5"/>
    <n v="1"/>
    <n v="1"/>
  </r>
  <r>
    <n v="5640"/>
    <n v="1044867788"/>
    <s v="Day One Journal"/>
    <n v="182986752"/>
    <s v="USD"/>
    <n v="4.99"/>
    <n v="1"/>
    <x v="2766"/>
    <n v="71"/>
    <n v="4.5"/>
    <n v="4.5"/>
    <s v="2.1.10"/>
    <s v="4+"/>
    <x v="17"/>
    <n v="37"/>
    <n v="5"/>
    <n v="16"/>
    <n v="1"/>
  </r>
  <r>
    <n v="5641"/>
    <n v="1044871992"/>
    <s v="Watch OWN"/>
    <n v="66934784"/>
    <s v="USD"/>
    <n v="0"/>
    <n v="0"/>
    <x v="2767"/>
    <n v="13"/>
    <n v="4.5"/>
    <n v="4.5"/>
    <s v="1.1.0"/>
    <s v="12+"/>
    <x v="13"/>
    <n v="37"/>
    <n v="4"/>
    <n v="1"/>
    <n v="1"/>
  </r>
  <r>
    <n v="5643"/>
    <n v="1044923803"/>
    <s v="銝瑕柴嚗嚗僑瘚賬"/>
    <n v="7760896"/>
    <s v="USD"/>
    <n v="0"/>
    <n v="0"/>
    <x v="197"/>
    <n v="0"/>
    <n v="0"/>
    <n v="0"/>
    <n v="1.1000000000000001"/>
    <s v="17+"/>
    <x v="17"/>
    <n v="38"/>
    <n v="0"/>
    <n v="1"/>
    <n v="1"/>
  </r>
  <r>
    <n v="5645"/>
    <n v="1044950341"/>
    <s v="Streaks Workout"/>
    <n v="41596928"/>
    <s v="USD"/>
    <n v="2.99"/>
    <n v="1"/>
    <x v="1455"/>
    <n v="2"/>
    <n v="3"/>
    <n v="5"/>
    <s v="2.0.4"/>
    <s v="4+"/>
    <x v="12"/>
    <n v="37"/>
    <n v="5"/>
    <n v="23"/>
    <n v="1"/>
  </r>
  <r>
    <n v="5646"/>
    <n v="1044953131"/>
    <s v="Smash Fu - Endless Arcade Smasher"/>
    <n v="72565760"/>
    <s v="USD"/>
    <n v="0"/>
    <n v="0"/>
    <x v="2768"/>
    <n v="112"/>
    <n v="4.5"/>
    <n v="4"/>
    <s v="1.1.2"/>
    <s v="4+"/>
    <x v="0"/>
    <n v="38"/>
    <n v="5"/>
    <n v="1"/>
    <n v="1"/>
  </r>
  <r>
    <n v="5650"/>
    <n v="1045102110"/>
    <s v="Into the Dim"/>
    <n v="55447552"/>
    <s v="USD"/>
    <n v="0"/>
    <n v="0"/>
    <x v="2769"/>
    <n v="129"/>
    <n v="4.5"/>
    <n v="4"/>
    <s v="1.0.1"/>
    <s v="9+"/>
    <x v="0"/>
    <n v="38"/>
    <n v="5"/>
    <n v="1"/>
    <n v="1"/>
  </r>
  <r>
    <n v="5651"/>
    <n v="1045164931"/>
    <s v="Five Card Quest - Tactical RPG Battles"/>
    <n v="196746240"/>
    <s v="USD"/>
    <n v="2.99"/>
    <n v="1"/>
    <x v="1390"/>
    <n v="40"/>
    <n v="4"/>
    <n v="4"/>
    <n v="1.2"/>
    <s v="9+"/>
    <x v="0"/>
    <n v="40"/>
    <n v="5"/>
    <n v="1"/>
    <n v="1"/>
  </r>
  <r>
    <n v="5652"/>
    <n v="1045165396"/>
    <s v="Vlogger Go Viral - Clicker Game &amp; Vlog Simulator"/>
    <n v="100562944"/>
    <s v="USD"/>
    <n v="0"/>
    <n v="0"/>
    <x v="2770"/>
    <n v="563"/>
    <n v="5"/>
    <n v="5"/>
    <n v="1.17"/>
    <s v="4+"/>
    <x v="0"/>
    <n v="38"/>
    <n v="5"/>
    <n v="7"/>
    <n v="1"/>
  </r>
  <r>
    <n v="5653"/>
    <n v="1045232937"/>
    <s v="Flipominos"/>
    <n v="30718976"/>
    <s v="USD"/>
    <n v="2.99"/>
    <n v="1"/>
    <x v="423"/>
    <n v="4"/>
    <n v="4.5"/>
    <n v="4.5"/>
    <n v="1.1000000000000001"/>
    <s v="4+"/>
    <x v="0"/>
    <n v="38"/>
    <n v="5"/>
    <n v="11"/>
    <n v="1"/>
  </r>
  <r>
    <n v="5654"/>
    <n v="1045268097"/>
    <s v="Inquire by Tamper"/>
    <n v="55059456"/>
    <s v="USD"/>
    <n v="0.99"/>
    <n v="1"/>
    <x v="205"/>
    <n v="4"/>
    <n v="4.5"/>
    <n v="5"/>
    <n v="1.2"/>
    <s v="12+"/>
    <x v="8"/>
    <n v="37"/>
    <n v="0"/>
    <n v="31"/>
    <n v="1"/>
  </r>
  <r>
    <n v="5655"/>
    <n v="1045352003"/>
    <s v="RadiTube - great radio player for am/fm radios"/>
    <n v="30137344"/>
    <s v="USD"/>
    <n v="0"/>
    <n v="0"/>
    <x v="197"/>
    <n v="0"/>
    <n v="0"/>
    <n v="0"/>
    <n v="2.2999999999999998"/>
    <s v="12+"/>
    <x v="13"/>
    <n v="37"/>
    <n v="3"/>
    <n v="1"/>
    <n v="1"/>
  </r>
  <r>
    <n v="5659"/>
    <n v="1045436888"/>
    <s v="Microgolf Masters"/>
    <n v="206807040"/>
    <s v="USD"/>
    <n v="0"/>
    <n v="0"/>
    <x v="2771"/>
    <n v="16"/>
    <n v="4"/>
    <n v="4"/>
    <n v="1.91"/>
    <s v="4+"/>
    <x v="0"/>
    <n v="38"/>
    <n v="5"/>
    <n v="1"/>
    <n v="1"/>
  </r>
  <r>
    <n v="5661"/>
    <n v="1045504326"/>
    <s v="NO THING - Surreal Arcade Trip"/>
    <n v="128228352"/>
    <s v="USD"/>
    <n v="1.99"/>
    <n v="1"/>
    <x v="250"/>
    <n v="35"/>
    <n v="4.5"/>
    <n v="4.5"/>
    <n v="1"/>
    <s v="9+"/>
    <x v="0"/>
    <n v="40"/>
    <n v="5"/>
    <n v="1"/>
    <n v="1"/>
  </r>
  <r>
    <n v="5662"/>
    <n v="1045516045"/>
    <s v="Flip Diving"/>
    <n v="189799424"/>
    <s v="USD"/>
    <n v="0"/>
    <n v="0"/>
    <x v="2772"/>
    <n v="3154"/>
    <n v="4.5"/>
    <n v="4.5"/>
    <s v="2.7.0"/>
    <s v="12+"/>
    <x v="0"/>
    <n v="37"/>
    <n v="5"/>
    <n v="1"/>
    <n v="1"/>
  </r>
  <r>
    <n v="5663"/>
    <n v="1045605097"/>
    <s v="Interact Contacts - Do more with your Contacts!"/>
    <n v="26803200"/>
    <s v="USD"/>
    <n v="1.99"/>
    <n v="1"/>
    <x v="1093"/>
    <n v="17"/>
    <n v="4"/>
    <n v="5"/>
    <s v="1.2.4"/>
    <s v="4+"/>
    <x v="1"/>
    <n v="37"/>
    <n v="5"/>
    <n v="1"/>
    <n v="1"/>
  </r>
  <r>
    <n v="5664"/>
    <n v="1045823211"/>
    <s v="Danger Dodgers"/>
    <n v="177516544"/>
    <s v="USD"/>
    <n v="0"/>
    <n v="0"/>
    <x v="1407"/>
    <n v="79"/>
    <n v="4.5"/>
    <n v="4.5"/>
    <s v="1.1.0"/>
    <s v="9+"/>
    <x v="0"/>
    <n v="38"/>
    <n v="5"/>
    <n v="1"/>
    <n v="1"/>
  </r>
  <r>
    <n v="5665"/>
    <n v="1045850132"/>
    <s v="Ｕ嫘潦嫘墳喋扎撖暹RPG嚗潦扎啜脯"/>
    <n v="74280960"/>
    <s v="USD"/>
    <n v="0"/>
    <n v="0"/>
    <x v="197"/>
    <n v="0"/>
    <n v="0"/>
    <n v="0"/>
    <s v="2.0.15"/>
    <s v="9+"/>
    <x v="0"/>
    <n v="40"/>
    <n v="5"/>
    <n v="1"/>
    <n v="1"/>
  </r>
  <r>
    <n v="5666"/>
    <n v="1045901853"/>
    <s v="Geometry Dash Meltdown"/>
    <n v="55445504"/>
    <s v="USD"/>
    <n v="0"/>
    <n v="0"/>
    <x v="2773"/>
    <n v="117470"/>
    <n v="4.5"/>
    <n v="4.5"/>
    <n v="1"/>
    <s v="4+"/>
    <x v="0"/>
    <n v="40"/>
    <n v="5"/>
    <n v="1"/>
    <n v="1"/>
  </r>
  <r>
    <n v="5667"/>
    <n v="1045947023"/>
    <s v="Sacred Legends"/>
    <n v="528630784"/>
    <s v="USD"/>
    <n v="0"/>
    <n v="0"/>
    <x v="2285"/>
    <n v="35"/>
    <n v="4"/>
    <n v="4.5"/>
    <s v="1.1.5"/>
    <s v="12+"/>
    <x v="0"/>
    <n v="38"/>
    <n v="5"/>
    <n v="13"/>
    <n v="1"/>
  </r>
  <r>
    <n v="5669"/>
    <n v="1046195811"/>
    <s v="BO3 Ultimate Utility for Call of Duty Black Ops 3"/>
    <n v="47296512"/>
    <s v="USD"/>
    <n v="4.99"/>
    <n v="1"/>
    <x v="2029"/>
    <n v="12"/>
    <n v="3.5"/>
    <n v="4.5"/>
    <n v="1.7"/>
    <s v="12+"/>
    <x v="0"/>
    <n v="43"/>
    <n v="0"/>
    <n v="1"/>
    <n v="1"/>
  </r>
  <r>
    <n v="5670"/>
    <n v="1046280177"/>
    <s v="Halloween Makeover: Spa, Makeup &amp; Dressup Salon"/>
    <n v="99257344"/>
    <s v="USD"/>
    <n v="1.99"/>
    <n v="1"/>
    <x v="561"/>
    <n v="3"/>
    <n v="5"/>
    <n v="5"/>
    <s v="9999.1.2"/>
    <s v="4+"/>
    <x v="0"/>
    <n v="40"/>
    <n v="5"/>
    <n v="1"/>
    <n v="1"/>
  </r>
  <r>
    <n v="5671"/>
    <n v="1046345589"/>
    <s v="GameDay College Football Radio - Live Games, Scores, News, Highlights, Videos, Schedule, and Rankings"/>
    <n v="19116032"/>
    <s v="USD"/>
    <n v="1.99"/>
    <n v="1"/>
    <x v="1413"/>
    <n v="10"/>
    <n v="4"/>
    <n v="4"/>
    <n v="1.1000000000000001"/>
    <s v="4+"/>
    <x v="10"/>
    <n v="38"/>
    <n v="0"/>
    <n v="1"/>
    <n v="1"/>
  </r>
  <r>
    <n v="5673"/>
    <n v="1046429579"/>
    <s v="Gang City"/>
    <n v="163401728"/>
    <s v="USD"/>
    <n v="0"/>
    <n v="0"/>
    <x v="2161"/>
    <n v="34"/>
    <n v="2.5"/>
    <n v="3"/>
    <n v="5.3"/>
    <s v="17+"/>
    <x v="0"/>
    <n v="40"/>
    <n v="4"/>
    <n v="1"/>
    <n v="1"/>
  </r>
  <r>
    <n v="5674"/>
    <n v="1046432580"/>
    <s v="Why You Lying?"/>
    <n v="46980096"/>
    <s v="USD"/>
    <n v="0"/>
    <n v="0"/>
    <x v="2614"/>
    <n v="29"/>
    <n v="2.5"/>
    <n v="2.5"/>
    <n v="2.1"/>
    <s v="12+"/>
    <x v="13"/>
    <n v="37"/>
    <n v="4"/>
    <n v="1"/>
    <n v="1"/>
  </r>
  <r>
    <n v="5675"/>
    <n v="1046448102"/>
    <s v="獢"/>
    <n v="104295424"/>
    <s v="USD"/>
    <n v="0"/>
    <n v="0"/>
    <x v="197"/>
    <n v="0"/>
    <n v="0"/>
    <n v="0"/>
    <s v="6.1.2"/>
    <s v="4+"/>
    <x v="2"/>
    <n v="37"/>
    <n v="5"/>
    <n v="1"/>
    <n v="1"/>
  </r>
  <r>
    <n v="5676"/>
    <n v="1046480662"/>
    <s v="Pocket Glasses PRO - text magnifier app"/>
    <n v="8976384"/>
    <s v="USD"/>
    <n v="3.99"/>
    <n v="1"/>
    <x v="1728"/>
    <n v="0"/>
    <n v="2"/>
    <n v="0"/>
    <n v="1.07"/>
    <s v="4+"/>
    <x v="7"/>
    <n v="37"/>
    <n v="3"/>
    <n v="1"/>
    <n v="1"/>
  </r>
  <r>
    <n v="5677"/>
    <n v="1046505126"/>
    <s v="Lane Racer"/>
    <n v="135446528"/>
    <s v="USD"/>
    <n v="0"/>
    <n v="0"/>
    <x v="954"/>
    <n v="15"/>
    <n v="3.5"/>
    <n v="3.5"/>
    <n v="1.3"/>
    <s v="4+"/>
    <x v="0"/>
    <n v="38"/>
    <n v="5"/>
    <n v="23"/>
    <n v="1"/>
  </r>
  <r>
    <n v="5678"/>
    <n v="1046510029"/>
    <s v="Bose Connect"/>
    <n v="92542976"/>
    <s v="USD"/>
    <n v="0"/>
    <n v="0"/>
    <x v="2774"/>
    <n v="104"/>
    <n v="3"/>
    <n v="2.5"/>
    <s v="4.1.0"/>
    <s v="4+"/>
    <x v="6"/>
    <n v="35"/>
    <n v="5"/>
    <n v="19"/>
    <n v="1"/>
  </r>
  <r>
    <n v="5679"/>
    <n v="1046553860"/>
    <s v="A Tiny Game of Pong"/>
    <n v="2012160"/>
    <s v="USD"/>
    <n v="1.99"/>
    <n v="1"/>
    <x v="1921"/>
    <n v="36"/>
    <n v="4"/>
    <n v="4"/>
    <n v="1.1000000000000001"/>
    <s v="4+"/>
    <x v="0"/>
    <n v="37"/>
    <n v="0"/>
    <n v="1"/>
    <n v="1"/>
  </r>
  <r>
    <n v="5680"/>
    <n v="1046593064"/>
    <s v="Disney Crossy Road"/>
    <n v="187282432"/>
    <s v="USD"/>
    <n v="0"/>
    <n v="0"/>
    <x v="2775"/>
    <n v="1223"/>
    <n v="4.5"/>
    <n v="4.5"/>
    <s v="2.901.17125"/>
    <s v="4+"/>
    <x v="0"/>
    <n v="37"/>
    <n v="5"/>
    <n v="10"/>
    <n v="1"/>
  </r>
  <r>
    <n v="5681"/>
    <n v="1046598440"/>
    <s v="Zemoji Zombie Emoji - Halloween iMessage Stickers"/>
    <n v="47495168"/>
    <s v="USD"/>
    <n v="0.99"/>
    <n v="1"/>
    <x v="831"/>
    <n v="1"/>
    <n v="4"/>
    <n v="4"/>
    <n v="1.5"/>
    <s v="9+"/>
    <x v="13"/>
    <n v="37"/>
    <n v="5"/>
    <n v="1"/>
    <n v="1"/>
  </r>
  <r>
    <n v="5682"/>
    <n v="1046617847"/>
    <s v="Pull My Tongue"/>
    <n v="256558080"/>
    <s v="USD"/>
    <n v="0.99"/>
    <n v="1"/>
    <x v="1638"/>
    <n v="172"/>
    <n v="4"/>
    <n v="4"/>
    <s v="1.3.2"/>
    <s v="9+"/>
    <x v="0"/>
    <n v="40"/>
    <n v="5"/>
    <n v="1"/>
    <n v="1"/>
  </r>
  <r>
    <n v="5683"/>
    <n v="1046621147"/>
    <s v="Indoor soccer  football Dream league journey"/>
    <n v="75634688"/>
    <s v="USD"/>
    <n v="0"/>
    <n v="0"/>
    <x v="1695"/>
    <n v="7"/>
    <n v="2.5"/>
    <n v="1"/>
    <n v="1.01"/>
    <s v="4+"/>
    <x v="0"/>
    <n v="38"/>
    <n v="4"/>
    <n v="1"/>
    <n v="1"/>
  </r>
  <r>
    <n v="5684"/>
    <n v="1046684325"/>
    <s v="Sams Club Scan &amp; Go"/>
    <n v="32470016"/>
    <s v="USD"/>
    <n v="0"/>
    <n v="0"/>
    <x v="2776"/>
    <n v="371"/>
    <n v="4.5"/>
    <n v="5"/>
    <s v="1.4.5"/>
    <s v="4+"/>
    <x v="3"/>
    <n v="37"/>
    <n v="0"/>
    <n v="1"/>
    <n v="1"/>
  </r>
  <r>
    <n v="5685"/>
    <n v="1046694770"/>
    <s v="Sesame Street Makes Music"/>
    <n v="170795008"/>
    <s v="USD"/>
    <n v="2.99"/>
    <n v="1"/>
    <x v="177"/>
    <n v="7"/>
    <n v="4"/>
    <n v="3.5"/>
    <n v="1.06"/>
    <s v="4+"/>
    <x v="16"/>
    <n v="38"/>
    <n v="5"/>
    <n v="1"/>
    <n v="1"/>
  </r>
  <r>
    <n v="5687"/>
    <n v="1046787882"/>
    <s v="瘣摮准 嚚柴桀撱箄嚚"/>
    <n v="103027712"/>
    <s v="USD"/>
    <n v="0"/>
    <n v="0"/>
    <x v="947"/>
    <n v="0"/>
    <n v="4.5"/>
    <n v="0"/>
    <s v="1.0.18"/>
    <s v="4+"/>
    <x v="0"/>
    <n v="40"/>
    <n v="4"/>
    <n v="3"/>
    <n v="1"/>
  </r>
  <r>
    <n v="5688"/>
    <n v="1046824077"/>
    <s v="Cat Monsters"/>
    <n v="87465984"/>
    <s v="USD"/>
    <n v="0"/>
    <n v="0"/>
    <x v="561"/>
    <n v="0"/>
    <n v="4"/>
    <n v="0"/>
    <n v="2.2000000000000002"/>
    <s v="4+"/>
    <x v="0"/>
    <n v="38"/>
    <n v="0"/>
    <n v="5"/>
    <n v="1"/>
  </r>
  <r>
    <n v="5689"/>
    <n v="1046846443"/>
    <s v="Hungry Shark World"/>
    <n v="952222720"/>
    <s v="USD"/>
    <n v="0"/>
    <n v="0"/>
    <x v="2777"/>
    <n v="340"/>
    <n v="4.5"/>
    <n v="4.5"/>
    <s v="2.1.0"/>
    <s v="12+"/>
    <x v="0"/>
    <n v="37"/>
    <n v="5"/>
    <n v="12"/>
    <n v="1"/>
  </r>
  <r>
    <n v="5690"/>
    <n v="1046884557"/>
    <s v="Filterra  Photo Editor"/>
    <n v="83418112"/>
    <s v="USD"/>
    <n v="3.99"/>
    <n v="1"/>
    <x v="2680"/>
    <n v="81"/>
    <n v="4.5"/>
    <n v="4.5"/>
    <n v="1.5"/>
    <s v="4+"/>
    <x v="14"/>
    <n v="37"/>
    <n v="5"/>
    <n v="13"/>
    <n v="1"/>
  </r>
  <r>
    <n v="5691"/>
    <n v="1047042828"/>
    <s v="Eat Game"/>
    <n v="58732544"/>
    <s v="USD"/>
    <n v="0"/>
    <n v="0"/>
    <x v="197"/>
    <n v="0"/>
    <n v="0"/>
    <n v="0"/>
    <s v="1.0.4"/>
    <s v="4+"/>
    <x v="0"/>
    <n v="37"/>
    <n v="3"/>
    <n v="2"/>
    <n v="1"/>
  </r>
  <r>
    <n v="5693"/>
    <n v="1047113274"/>
    <s v="閫蔽函蔑-怒潦 函Ｕ"/>
    <n v="39232512"/>
    <s v="USD"/>
    <n v="0"/>
    <n v="0"/>
    <x v="295"/>
    <n v="0"/>
    <n v="4"/>
    <n v="0"/>
    <n v="1.9"/>
    <s v="12+"/>
    <x v="20"/>
    <n v="37"/>
    <n v="0"/>
    <n v="1"/>
    <n v="1"/>
  </r>
  <r>
    <n v="5694"/>
    <n v="1047118827"/>
    <s v="Axe in Face 2"/>
    <n v="174221312"/>
    <s v="USD"/>
    <n v="0"/>
    <n v="0"/>
    <x v="2647"/>
    <n v="48"/>
    <n v="4.5"/>
    <n v="4.5"/>
    <s v="1.1.8"/>
    <s v="9+"/>
    <x v="0"/>
    <n v="38"/>
    <n v="4"/>
    <n v="1"/>
    <n v="1"/>
  </r>
  <r>
    <n v="5695"/>
    <n v="1047205902"/>
    <s v="Cops &amp; Robbers!"/>
    <n v="170550272"/>
    <s v="USD"/>
    <n v="0"/>
    <n v="0"/>
    <x v="2778"/>
    <n v="89"/>
    <n v="4"/>
    <n v="3.5"/>
    <n v="1.2"/>
    <s v="4+"/>
    <x v="0"/>
    <n v="38"/>
    <n v="5"/>
    <n v="23"/>
    <n v="1"/>
  </r>
  <r>
    <n v="5696"/>
    <n v="1047246341"/>
    <s v="Candy Crush Jelly Saga"/>
    <n v="196369408"/>
    <s v="USD"/>
    <n v="0"/>
    <n v="0"/>
    <x v="2779"/>
    <n v="469"/>
    <n v="4"/>
    <n v="4.5"/>
    <s v="1.42.13"/>
    <s v="4+"/>
    <x v="0"/>
    <n v="40"/>
    <n v="5"/>
    <n v="6"/>
    <n v="1"/>
  </r>
  <r>
    <n v="5697"/>
    <n v="1047264616"/>
    <s v="Papa's Cupcakeria HD"/>
    <n v="53637120"/>
    <s v="USD"/>
    <n v="2.99"/>
    <n v="1"/>
    <x v="2780"/>
    <n v="164"/>
    <n v="4.5"/>
    <n v="4.5"/>
    <s v="1.0.1"/>
    <s v="4+"/>
    <x v="0"/>
    <n v="24"/>
    <n v="5"/>
    <n v="1"/>
    <n v="1"/>
  </r>
  <r>
    <n v="5698"/>
    <n v="1047340501"/>
    <s v="MuseCam - Edit Photos &amp; Manual Camera"/>
    <n v="16869376"/>
    <s v="USD"/>
    <n v="0"/>
    <n v="0"/>
    <x v="2781"/>
    <n v="800"/>
    <n v="4.5"/>
    <n v="4.5"/>
    <s v="1.2.2"/>
    <s v="4+"/>
    <x v="14"/>
    <n v="37"/>
    <n v="5"/>
    <n v="2"/>
    <n v="1"/>
  </r>
  <r>
    <n v="5699"/>
    <n v="1047354020"/>
    <s v="Ticket Drops"/>
    <n v="39911424"/>
    <s v="USD"/>
    <n v="1.99"/>
    <n v="1"/>
    <x v="1175"/>
    <n v="32"/>
    <n v="2.5"/>
    <n v="2.5"/>
    <s v="1.3.1"/>
    <s v="17+"/>
    <x v="13"/>
    <n v="37"/>
    <n v="0"/>
    <n v="1"/>
    <n v="1"/>
  </r>
  <r>
    <n v="5703"/>
    <n v="1047566421"/>
    <s v="BFB Champions 2.0 ~Football Club Manager~"/>
    <n v="197970944"/>
    <s v="USD"/>
    <n v="0"/>
    <n v="0"/>
    <x v="872"/>
    <n v="0"/>
    <n v="4"/>
    <n v="0"/>
    <s v="2.1.0"/>
    <s v="4+"/>
    <x v="0"/>
    <n v="38"/>
    <n v="5"/>
    <n v="3"/>
    <n v="1"/>
  </r>
  <r>
    <n v="5704"/>
    <n v="1047595823"/>
    <s v="Geometry Lock"/>
    <n v="141868032"/>
    <s v="USD"/>
    <n v="0"/>
    <n v="0"/>
    <x v="2782"/>
    <n v="140"/>
    <n v="3.5"/>
    <n v="3.5"/>
    <n v="1"/>
    <s v="4+"/>
    <x v="0"/>
    <n v="38"/>
    <n v="5"/>
    <n v="23"/>
    <n v="1"/>
  </r>
  <r>
    <n v="5705"/>
    <n v="1047605171"/>
    <s v="甇箸 阮Ｕ  怒芥嚗sing!  App Star"/>
    <n v="41767936"/>
    <s v="USD"/>
    <n v="0"/>
    <n v="0"/>
    <x v="197"/>
    <n v="0"/>
    <n v="0"/>
    <n v="0"/>
    <s v="1.8.1"/>
    <s v="17+"/>
    <x v="13"/>
    <n v="37"/>
    <n v="0"/>
    <n v="2"/>
    <n v="1"/>
  </r>
  <r>
    <n v="5707"/>
    <n v="1047610405"/>
    <s v="Rope Racers - Fun Multiplayer Racing Game"/>
    <n v="137255936"/>
    <s v="USD"/>
    <n v="0"/>
    <n v="0"/>
    <x v="2127"/>
    <n v="9"/>
    <n v="4"/>
    <n v="4.5"/>
    <s v="1.7.2"/>
    <s v="9+"/>
    <x v="0"/>
    <n v="38"/>
    <n v="5"/>
    <n v="9"/>
    <n v="1"/>
  </r>
  <r>
    <n v="5708"/>
    <n v="1047653834"/>
    <s v="Ball Maze!"/>
    <n v="151479296"/>
    <s v="USD"/>
    <n v="0"/>
    <n v="0"/>
    <x v="2332"/>
    <n v="27"/>
    <n v="3"/>
    <n v="3.5"/>
    <n v="1.2"/>
    <s v="4+"/>
    <x v="0"/>
    <n v="40"/>
    <n v="5"/>
    <n v="23"/>
    <n v="1"/>
  </r>
  <r>
    <n v="5710"/>
    <n v="1047666264"/>
    <s v="Ultimate Briefcase"/>
    <n v="57072640"/>
    <s v="USD"/>
    <n v="0"/>
    <n v="0"/>
    <x v="333"/>
    <n v="130"/>
    <n v="4"/>
    <n v="4.5"/>
    <s v="1.0.6"/>
    <s v="9+"/>
    <x v="0"/>
    <n v="43"/>
    <n v="5"/>
    <n v="1"/>
    <n v="1"/>
  </r>
  <r>
    <n v="5711"/>
    <n v="1047713034"/>
    <s v="Burgers &amp; Shakes - Fast Food Maker"/>
    <n v="260089856"/>
    <s v="USD"/>
    <n v="0"/>
    <n v="0"/>
    <x v="647"/>
    <n v="34"/>
    <n v="4"/>
    <n v="4"/>
    <n v="1.3"/>
    <s v="4+"/>
    <x v="0"/>
    <n v="38"/>
    <n v="5"/>
    <n v="11"/>
    <n v="1"/>
  </r>
  <r>
    <n v="5712"/>
    <n v="1047713752"/>
    <s v="Yummy Birthday - Party Food Maker"/>
    <n v="226242560"/>
    <s v="USD"/>
    <n v="0"/>
    <n v="0"/>
    <x v="1784"/>
    <n v="42"/>
    <n v="4"/>
    <n v="4"/>
    <n v="1.2"/>
    <s v="4+"/>
    <x v="0"/>
    <n v="40"/>
    <n v="5"/>
    <n v="11"/>
    <n v="1"/>
  </r>
  <r>
    <n v="5713"/>
    <n v="1047733214"/>
    <s v="Learn 2 Fly"/>
    <n v="353280000"/>
    <s v="USD"/>
    <n v="0"/>
    <n v="0"/>
    <x v="509"/>
    <n v="258"/>
    <n v="4"/>
    <n v="4"/>
    <n v="1"/>
    <s v="4+"/>
    <x v="0"/>
    <n v="38"/>
    <n v="2"/>
    <n v="1"/>
    <n v="1"/>
  </r>
  <r>
    <n v="5714"/>
    <n v="1047755798"/>
    <s v="Phantasmat: The Endless Night - A Mystery Hidden Object Game (Full)"/>
    <n v="1223241728"/>
    <s v="USD"/>
    <n v="2.99"/>
    <n v="1"/>
    <x v="1311"/>
    <n v="7"/>
    <n v="4.5"/>
    <n v="4"/>
    <s v="1.0.2"/>
    <s v="9+"/>
    <x v="0"/>
    <n v="38"/>
    <n v="0"/>
    <n v="4"/>
    <n v="1"/>
  </r>
  <r>
    <n v="5715"/>
    <n v="1047755932"/>
    <s v="Phantasmat: The Endless Night HD - A Mystery Hidden Object Game (Full)"/>
    <n v="1219964928"/>
    <s v="USD"/>
    <n v="6.99"/>
    <n v="1"/>
    <x v="951"/>
    <n v="17"/>
    <n v="4.5"/>
    <n v="4.5"/>
    <s v="1.0.2"/>
    <s v="9+"/>
    <x v="0"/>
    <n v="24"/>
    <n v="5"/>
    <n v="4"/>
    <n v="1"/>
  </r>
  <r>
    <n v="5716"/>
    <n v="1047763490"/>
    <s v="FreeSpeech - Build Language and Learn Grammar"/>
    <n v="197273600"/>
    <s v="USD"/>
    <n v="9.99"/>
    <n v="1"/>
    <x v="1932"/>
    <n v="1"/>
    <n v="4"/>
    <n v="5"/>
    <n v="1.4"/>
    <s v="4+"/>
    <x v="16"/>
    <n v="37"/>
    <n v="5"/>
    <n v="2"/>
    <n v="1"/>
  </r>
  <r>
    <n v="5717"/>
    <n v="1047808261"/>
    <s v="FUNDO嚗颯～嚗- 閰梢柴踴瘥湔嚗乓嫘"/>
    <n v="17283072"/>
    <s v="USD"/>
    <n v="0"/>
    <n v="0"/>
    <x v="197"/>
    <n v="0"/>
    <n v="0"/>
    <n v="0"/>
    <s v="1.0.1"/>
    <s v="17+"/>
    <x v="13"/>
    <n v="37"/>
    <n v="0"/>
    <n v="1"/>
    <n v="1"/>
  </r>
  <r>
    <n v="5718"/>
    <n v="1047821816"/>
    <s v="Wild Kratts Baby Buddies"/>
    <n v="699834368"/>
    <s v="USD"/>
    <n v="1.99"/>
    <n v="1"/>
    <x v="177"/>
    <n v="15"/>
    <n v="3"/>
    <n v="3.5"/>
    <n v="1.1000000000000001"/>
    <s v="4+"/>
    <x v="16"/>
    <n v="37"/>
    <n v="5"/>
    <n v="1"/>
    <n v="1"/>
  </r>
  <r>
    <n v="5719"/>
    <n v="1047840202"/>
    <s v="PBS KIDS ScratchJr"/>
    <n v="102995968"/>
    <s v="USD"/>
    <n v="0"/>
    <n v="0"/>
    <x v="66"/>
    <n v="5"/>
    <n v="4"/>
    <n v="4"/>
    <s v="1.2.2"/>
    <s v="4+"/>
    <x v="16"/>
    <n v="24"/>
    <n v="5"/>
    <n v="1"/>
    <n v="1"/>
  </r>
  <r>
    <n v="5720"/>
    <n v="1047844240"/>
    <s v="擳戊格"/>
    <n v="242224128"/>
    <s v="USD"/>
    <n v="2.99"/>
    <n v="1"/>
    <x v="197"/>
    <n v="0"/>
    <n v="0"/>
    <n v="0"/>
    <n v="1.33"/>
    <s v="9+"/>
    <x v="0"/>
    <n v="40"/>
    <n v="5"/>
    <n v="1"/>
    <n v="1"/>
  </r>
  <r>
    <n v="5721"/>
    <n v="1047961826"/>
    <s v="Rodeo Stampede - Sky Zoo Safari"/>
    <n v="252826624"/>
    <s v="USD"/>
    <n v="0"/>
    <n v="0"/>
    <x v="2783"/>
    <n v="189"/>
    <n v="4.5"/>
    <n v="4.5"/>
    <s v="1.8.2"/>
    <s v="4+"/>
    <x v="0"/>
    <n v="38"/>
    <n v="5"/>
    <n v="12"/>
    <n v="1"/>
  </r>
  <r>
    <n v="5722"/>
    <n v="1048018108"/>
    <s v="粹Pro-憸恥銝振"/>
    <n v="142626816"/>
    <s v="USD"/>
    <n v="0.99"/>
    <n v="1"/>
    <x v="197"/>
    <n v="0"/>
    <n v="0"/>
    <n v="0"/>
    <s v="9.28.0"/>
    <s v="17+"/>
    <x v="8"/>
    <n v="37"/>
    <n v="0"/>
    <n v="1"/>
    <n v="1"/>
  </r>
  <r>
    <n v="5723"/>
    <n v="1048026594"/>
    <s v="MaxCurve - Photo editor for pro photography"/>
    <n v="40071168"/>
    <s v="USD"/>
    <n v="3.99"/>
    <n v="1"/>
    <x v="2784"/>
    <n v="60"/>
    <n v="4.5"/>
    <n v="5"/>
    <n v="2.4"/>
    <s v="4+"/>
    <x v="14"/>
    <n v="38"/>
    <n v="5"/>
    <n v="18"/>
    <n v="1"/>
  </r>
  <r>
    <n v="5725"/>
    <n v="1048130311"/>
    <s v="Shuffle Cats"/>
    <n v="157835264"/>
    <s v="USD"/>
    <n v="0"/>
    <n v="0"/>
    <x v="2785"/>
    <n v="106"/>
    <n v="4"/>
    <n v="4"/>
    <s v="1.2.58"/>
    <s v="4+"/>
    <x v="0"/>
    <n v="40"/>
    <n v="5"/>
    <n v="12"/>
    <n v="1"/>
  </r>
  <r>
    <n v="5726"/>
    <n v="1048139188"/>
    <s v="Matt Duchene's Hockey Classic"/>
    <n v="391602176"/>
    <s v="USD"/>
    <n v="3.99"/>
    <n v="1"/>
    <x v="1756"/>
    <n v="53"/>
    <n v="4.5"/>
    <n v="4.5"/>
    <s v="1.1.1"/>
    <s v="12+"/>
    <x v="0"/>
    <n v="38"/>
    <n v="5"/>
    <n v="7"/>
    <n v="1"/>
  </r>
  <r>
    <n v="5727"/>
    <n v="1048228014"/>
    <s v="Blaze and the Monster Machines Dinosaur Rescue HD"/>
    <n v="413392896"/>
    <s v="USD"/>
    <n v="4.99"/>
    <n v="1"/>
    <x v="483"/>
    <n v="21"/>
    <n v="3"/>
    <n v="3"/>
    <n v="1"/>
    <s v="4+"/>
    <x v="16"/>
    <n v="24"/>
    <n v="5"/>
    <n v="1"/>
    <n v="1"/>
  </r>
  <r>
    <n v="5728"/>
    <n v="1048260999"/>
    <s v="Blaze and the Monster Machines Dinosaur Rescue"/>
    <n v="413569024"/>
    <s v="USD"/>
    <n v="2.99"/>
    <n v="1"/>
    <x v="1458"/>
    <n v="3"/>
    <n v="4.5"/>
    <n v="4.5"/>
    <n v="1"/>
    <s v="4+"/>
    <x v="16"/>
    <n v="38"/>
    <n v="0"/>
    <n v="1"/>
    <n v="1"/>
  </r>
  <r>
    <n v="5730"/>
    <n v="1048277914"/>
    <s v="Midnight Calling: Anabel - A Mystery Hidden Object Game (Full)"/>
    <n v="751667200"/>
    <s v="USD"/>
    <n v="6.99"/>
    <n v="1"/>
    <x v="1778"/>
    <n v="88"/>
    <n v="4.5"/>
    <n v="4.5"/>
    <s v="1.0.0"/>
    <s v="9+"/>
    <x v="0"/>
    <n v="38"/>
    <n v="5"/>
    <n v="5"/>
    <n v="1"/>
  </r>
  <r>
    <n v="5735"/>
    <n v="1048505998"/>
    <s v="Earth Defender S - Trillion Battle Game"/>
    <n v="106972160"/>
    <s v="USD"/>
    <n v="0"/>
    <n v="0"/>
    <x v="836"/>
    <n v="9"/>
    <n v="4.5"/>
    <n v="5"/>
    <s v="1.0.3"/>
    <s v="9+"/>
    <x v="0"/>
    <n v="40"/>
    <n v="5"/>
    <n v="2"/>
    <n v="1"/>
  </r>
  <r>
    <n v="5736"/>
    <n v="1048506340"/>
    <s v="Billion Hunter - Casual Monster Clicker RPG"/>
    <n v="276776960"/>
    <s v="USD"/>
    <n v="0"/>
    <n v="0"/>
    <x v="674"/>
    <n v="15"/>
    <n v="4"/>
    <n v="4"/>
    <s v="1.0.13"/>
    <s v="9+"/>
    <x v="0"/>
    <n v="40"/>
    <n v="5"/>
    <n v="12"/>
    <n v="1"/>
  </r>
  <r>
    <n v="5738"/>
    <n v="1048542880"/>
    <s v="War of Warship:Pacific War"/>
    <n v="109920256"/>
    <s v="USD"/>
    <n v="0"/>
    <n v="0"/>
    <x v="2660"/>
    <n v="14"/>
    <n v="3"/>
    <n v="1.5"/>
    <s v="2.2.0"/>
    <s v="12+"/>
    <x v="0"/>
    <n v="37"/>
    <n v="5"/>
    <n v="1"/>
    <n v="1"/>
  </r>
  <r>
    <n v="5740"/>
    <n v="1048559057"/>
    <s v="Rooms of Doom"/>
    <n v="569653248"/>
    <s v="USD"/>
    <n v="0"/>
    <n v="0"/>
    <x v="2378"/>
    <n v="13"/>
    <n v="4.5"/>
    <n v="5"/>
    <s v="1.1.5"/>
    <s v="4+"/>
    <x v="0"/>
    <n v="38"/>
    <n v="5"/>
    <n v="3"/>
    <n v="1"/>
  </r>
  <r>
    <n v="5743"/>
    <n v="1048629983"/>
    <s v="Adventures of Mana"/>
    <n v="492288000"/>
    <s v="USD"/>
    <n v="13.99"/>
    <n v="1"/>
    <x v="1429"/>
    <n v="30"/>
    <n v="4.5"/>
    <n v="4.5"/>
    <s v="1.0.7"/>
    <s v="9+"/>
    <x v="0"/>
    <n v="38"/>
    <n v="5"/>
    <n v="2"/>
    <n v="1"/>
  </r>
  <r>
    <n v="5745"/>
    <n v="1048696422"/>
    <s v="PE Servers - Custom Keyboard for Minecraft Pocket Edition"/>
    <n v="11619328"/>
    <s v="USD"/>
    <n v="2.99"/>
    <n v="1"/>
    <x v="163"/>
    <n v="28"/>
    <n v="3"/>
    <n v="3.5"/>
    <n v="1.1000000000000001"/>
    <s v="4+"/>
    <x v="0"/>
    <n v="37"/>
    <n v="4"/>
    <n v="1"/>
    <n v="1"/>
  </r>
  <r>
    <n v="5746"/>
    <n v="1048702554"/>
    <s v="Battle Bears Overclock FPS Epic Multiplayer Shooting Games"/>
    <n v="464481280"/>
    <s v="USD"/>
    <n v="0"/>
    <n v="0"/>
    <x v="2786"/>
    <n v="142"/>
    <n v="3.5"/>
    <n v="4"/>
    <n v="1.2"/>
    <s v="12+"/>
    <x v="0"/>
    <n v="37"/>
    <n v="5"/>
    <n v="1"/>
    <n v="1"/>
  </r>
  <r>
    <n v="5748"/>
    <n v="1048831615"/>
    <s v="Train Driver Journey 8 - Winter in the Alps"/>
    <n v="264025088"/>
    <s v="USD"/>
    <n v="0.99"/>
    <n v="1"/>
    <x v="1448"/>
    <n v="50"/>
    <n v="4.5"/>
    <n v="4.5"/>
    <n v="1"/>
    <s v="4+"/>
    <x v="0"/>
    <n v="38"/>
    <n v="5"/>
    <n v="1"/>
    <n v="1"/>
  </r>
  <r>
    <n v="5749"/>
    <n v="1048838824"/>
    <s v="Dead Center"/>
    <n v="10936320"/>
    <s v="USD"/>
    <n v="0"/>
    <n v="0"/>
    <x v="285"/>
    <n v="9"/>
    <n v="3.5"/>
    <n v="4"/>
    <n v="1.2"/>
    <s v="4+"/>
    <x v="0"/>
    <n v="40"/>
    <n v="5"/>
    <n v="1"/>
    <n v="1"/>
  </r>
  <r>
    <n v="5751"/>
    <n v="1048849149"/>
    <s v="氬怒嚗2"/>
    <n v="13606912"/>
    <s v="USD"/>
    <n v="0"/>
    <n v="0"/>
    <x v="197"/>
    <n v="0"/>
    <n v="0"/>
    <n v="0"/>
    <s v="1.0.1"/>
    <s v="4+"/>
    <x v="0"/>
    <n v="40"/>
    <n v="5"/>
    <n v="2"/>
    <n v="1"/>
  </r>
  <r>
    <n v="5754"/>
    <n v="1048868250"/>
    <s v="賢撘撠秩-冽蝏ㄟ撠秩砌髡粉蟡"/>
    <n v="25976832"/>
    <s v="USD"/>
    <n v="0"/>
    <n v="0"/>
    <x v="197"/>
    <n v="0"/>
    <n v="0"/>
    <n v="0"/>
    <s v="1.0.1"/>
    <s v="12+"/>
    <x v="20"/>
    <n v="40"/>
    <n v="0"/>
    <n v="3"/>
    <n v="1"/>
  </r>
  <r>
    <n v="5755"/>
    <n v="1048881232"/>
    <s v="Little Panda's Candy Shop - Lollipop Factory"/>
    <n v="415886336"/>
    <s v="USD"/>
    <n v="0"/>
    <n v="0"/>
    <x v="647"/>
    <n v="0"/>
    <n v="4"/>
    <n v="0"/>
    <s v="9.12.0001"/>
    <s v="4+"/>
    <x v="16"/>
    <n v="38"/>
    <n v="5"/>
    <n v="10"/>
    <n v="1"/>
  </r>
  <r>
    <n v="5758"/>
    <n v="1048896882"/>
    <s v="Big Bang Racing"/>
    <n v="253070336"/>
    <s v="USD"/>
    <n v="0"/>
    <n v="0"/>
    <x v="1545"/>
    <n v="26"/>
    <n v="4.5"/>
    <n v="4.5"/>
    <s v="3.3.8"/>
    <s v="9+"/>
    <x v="0"/>
    <n v="37"/>
    <n v="5"/>
    <n v="7"/>
    <n v="1"/>
  </r>
  <r>
    <n v="5759"/>
    <n v="1048899002"/>
    <s v="Simple Camera - Fast Minimal Design"/>
    <n v="74435584"/>
    <s v="USD"/>
    <n v="0"/>
    <n v="0"/>
    <x v="1458"/>
    <n v="3"/>
    <n v="5"/>
    <n v="5"/>
    <s v="3.0.1"/>
    <s v="4+"/>
    <x v="14"/>
    <n v="37"/>
    <n v="5"/>
    <n v="2"/>
    <n v="1"/>
  </r>
  <r>
    <n v="5761"/>
    <n v="1048914472"/>
    <s v="TOEIC簧TEST摰文研"/>
    <n v="112229376"/>
    <s v="USD"/>
    <n v="0.99"/>
    <n v="1"/>
    <x v="197"/>
    <n v="0"/>
    <n v="0"/>
    <n v="0"/>
    <s v="1.0.5"/>
    <s v="4+"/>
    <x v="16"/>
    <n v="37"/>
    <n v="0"/>
    <n v="1"/>
    <n v="1"/>
  </r>
  <r>
    <n v="5762"/>
    <n v="1048925081"/>
    <s v="臭蕩桀戊潦准單Ｗ嫘潦潘嚗"/>
    <n v="35883008"/>
    <s v="USD"/>
    <n v="0"/>
    <n v="0"/>
    <x v="197"/>
    <n v="0"/>
    <n v="0"/>
    <n v="0"/>
    <s v="1.0.2"/>
    <s v="9+"/>
    <x v="0"/>
    <n v="40"/>
    <n v="2"/>
    <n v="1"/>
    <n v="1"/>
  </r>
  <r>
    <n v="5763"/>
    <n v="1049078653"/>
    <s v="NFL Gridiron from Panini - Card Collecting-Trading"/>
    <n v="80755712"/>
    <s v="USD"/>
    <n v="0"/>
    <n v="0"/>
    <x v="1777"/>
    <n v="1"/>
    <n v="3.5"/>
    <n v="2"/>
    <s v="2.0.1"/>
    <s v="12+"/>
    <x v="10"/>
    <n v="37"/>
    <n v="5"/>
    <n v="10"/>
    <n v="1"/>
  </r>
  <r>
    <n v="5767"/>
    <n v="1049201894"/>
    <s v="砍AKUMA/芷砍嚚研瑯袒PG脯"/>
    <n v="57694208"/>
    <s v="USD"/>
    <n v="0"/>
    <n v="0"/>
    <x v="197"/>
    <n v="0"/>
    <n v="0"/>
    <n v="0"/>
    <s v="1.1.1"/>
    <s v="4+"/>
    <x v="0"/>
    <n v="37"/>
    <n v="0"/>
    <n v="2"/>
    <n v="1"/>
  </r>
  <r>
    <n v="5771"/>
    <n v="1049234587"/>
    <s v="Sweat: Kayla Itsines' Bikini Body Fitness Workouts"/>
    <n v="106551296"/>
    <s v="USD"/>
    <n v="0"/>
    <n v="0"/>
    <x v="2787"/>
    <n v="363"/>
    <n v="3.5"/>
    <n v="4.5"/>
    <s v="3.0.2"/>
    <s v="4+"/>
    <x v="12"/>
    <n v="37"/>
    <n v="5"/>
    <n v="8"/>
    <n v="1"/>
  </r>
  <r>
    <n v="5772"/>
    <n v="1049254261"/>
    <s v="Textastic Code Editor 6"/>
    <n v="23289856"/>
    <s v="USD"/>
    <n v="9.99"/>
    <n v="1"/>
    <x v="1407"/>
    <n v="17"/>
    <n v="4.5"/>
    <n v="5"/>
    <s v="6.3.2"/>
    <s v="17+"/>
    <x v="1"/>
    <n v="37"/>
    <n v="5"/>
    <n v="2"/>
    <n v="1"/>
  </r>
  <r>
    <n v="5773"/>
    <n v="1049257954"/>
    <s v="Maximum Car"/>
    <n v="177830912"/>
    <s v="USD"/>
    <n v="0"/>
    <n v="0"/>
    <x v="1013"/>
    <n v="14"/>
    <n v="4"/>
    <n v="4"/>
    <s v="1.0.6"/>
    <s v="9+"/>
    <x v="0"/>
    <n v="40"/>
    <n v="2"/>
    <n v="1"/>
    <n v="1"/>
  </r>
  <r>
    <n v="5775"/>
    <n v="1049316554"/>
    <s v="扎准喋潦扎喋嫘潦潘OTUBO嚗撅嚗"/>
    <n v="126251008"/>
    <s v="USD"/>
    <n v="0"/>
    <n v="0"/>
    <x v="197"/>
    <n v="0"/>
    <n v="0"/>
    <n v="0"/>
    <s v="1.0.3"/>
    <s v="17+"/>
    <x v="13"/>
    <n v="38"/>
    <n v="5"/>
    <n v="1"/>
    <n v="1"/>
  </r>
  <r>
    <n v="5776"/>
    <n v="1049316924"/>
    <s v="Changes - Face Tracker"/>
    <n v="25260032"/>
    <s v="USD"/>
    <n v="2.99"/>
    <n v="1"/>
    <x v="2366"/>
    <n v="31"/>
    <n v="2.5"/>
    <n v="2.5"/>
    <n v="2.2999999999999998"/>
    <s v="4+"/>
    <x v="14"/>
    <n v="37"/>
    <n v="0"/>
    <n v="14"/>
    <n v="1"/>
  </r>
  <r>
    <n v="5777"/>
    <n v="1049321283"/>
    <s v="Univision NOW  Stream TV en Vivo y On Demand"/>
    <n v="82720768"/>
    <s v="USD"/>
    <n v="0"/>
    <n v="0"/>
    <x v="2473"/>
    <n v="11"/>
    <n v="2"/>
    <n v="2"/>
    <n v="2.8"/>
    <s v="12+"/>
    <x v="13"/>
    <n v="37"/>
    <n v="5"/>
    <n v="2"/>
    <n v="1"/>
  </r>
  <r>
    <n v="5778"/>
    <n v="1049351079"/>
    <s v="Fitness - Gym and Home Workout,my Exercise Journal"/>
    <n v="156505088"/>
    <s v="USD"/>
    <n v="2.99"/>
    <n v="1"/>
    <x v="736"/>
    <n v="1"/>
    <n v="5"/>
    <n v="1"/>
    <s v="1.11.1"/>
    <s v="4+"/>
    <x v="12"/>
    <n v="38"/>
    <n v="5"/>
    <n v="7"/>
    <n v="1"/>
  </r>
  <r>
    <n v="5780"/>
    <n v="1049386519"/>
    <s v="Tiny Rogue"/>
    <n v="56366080"/>
    <s v="USD"/>
    <n v="2.99"/>
    <n v="1"/>
    <x v="1754"/>
    <n v="296"/>
    <n v="4"/>
    <n v="4"/>
    <n v="1"/>
    <s v="12+"/>
    <x v="0"/>
    <n v="40"/>
    <n v="5"/>
    <n v="1"/>
    <n v="1"/>
  </r>
  <r>
    <n v="5782"/>
    <n v="1049649831"/>
    <s v="Puzzle Game for Brain Training!! PITATTO!!"/>
    <n v="66168832"/>
    <s v="USD"/>
    <n v="0"/>
    <n v="0"/>
    <x v="197"/>
    <n v="0"/>
    <n v="0"/>
    <n v="0"/>
    <s v="1.4.1"/>
    <s v="4+"/>
    <x v="0"/>
    <n v="37"/>
    <n v="2"/>
    <n v="5"/>
    <n v="1"/>
  </r>
  <r>
    <n v="5783"/>
    <n v="1049682098"/>
    <s v="TopBuzz: Best Viral Videos, GIFs, TV &amp; News"/>
    <n v="83196928"/>
    <s v="USD"/>
    <n v="0"/>
    <n v="0"/>
    <x v="2788"/>
    <n v="29"/>
    <n v="4.5"/>
    <n v="5"/>
    <s v="3.6.2"/>
    <s v="17+"/>
    <x v="19"/>
    <n v="37"/>
    <n v="5"/>
    <n v="4"/>
    <n v="1"/>
  </r>
  <r>
    <n v="5789"/>
    <n v="1050017714"/>
    <s v="Zootopia Crime Files: Hidden Object"/>
    <n v="176801792"/>
    <s v="USD"/>
    <n v="0"/>
    <n v="0"/>
    <x v="535"/>
    <n v="142"/>
    <n v="4.5"/>
    <n v="4.5"/>
    <s v="1.3.2"/>
    <s v="4+"/>
    <x v="0"/>
    <n v="37"/>
    <n v="5"/>
    <n v="11"/>
    <n v="1"/>
  </r>
  <r>
    <n v="5792"/>
    <n v="1050062943"/>
    <s v="氬怒!!"/>
    <n v="82789376"/>
    <s v="USD"/>
    <n v="0"/>
    <n v="0"/>
    <x v="197"/>
    <n v="0"/>
    <n v="0"/>
    <n v="0"/>
    <n v="1.1000000000000001"/>
    <s v="12+"/>
    <x v="0"/>
    <n v="38"/>
    <n v="5"/>
    <n v="1"/>
    <n v="1"/>
  </r>
  <r>
    <n v="5793"/>
    <n v="1050162071"/>
    <s v="Multiplayer Servers for Minecraft PE &amp; PC w Mods"/>
    <n v="35025920"/>
    <s v="USD"/>
    <n v="1.99"/>
    <n v="1"/>
    <x v="2789"/>
    <n v="254"/>
    <n v="4.5"/>
    <n v="4.5"/>
    <n v="1.19"/>
    <s v="4+"/>
    <x v="13"/>
    <n v="37"/>
    <n v="2"/>
    <n v="26"/>
    <n v="1"/>
  </r>
  <r>
    <n v="5794"/>
    <n v="1050199833"/>
    <s v="Crossy Maze"/>
    <n v="123295744"/>
    <s v="USD"/>
    <n v="0"/>
    <n v="0"/>
    <x v="2790"/>
    <n v="6"/>
    <n v="4"/>
    <n v="5"/>
    <s v="1.2.7"/>
    <s v="4+"/>
    <x v="0"/>
    <n v="37"/>
    <n v="5"/>
    <n v="1"/>
    <n v="1"/>
  </r>
  <r>
    <n v="5795"/>
    <n v="1050331109"/>
    <s v="Seattle GameDay Sports Radio  Seahawks and Mariners Edition"/>
    <n v="20144128"/>
    <s v="USD"/>
    <n v="1.99"/>
    <n v="1"/>
    <x v="532"/>
    <n v="23"/>
    <n v="5"/>
    <n v="5"/>
    <n v="1.2"/>
    <s v="4+"/>
    <x v="10"/>
    <n v="38"/>
    <n v="0"/>
    <n v="1"/>
    <n v="1"/>
  </r>
  <r>
    <n v="5796"/>
    <n v="1050339928"/>
    <s v="Silk 2  Interactive Generative Art"/>
    <n v="29158400"/>
    <s v="USD"/>
    <n v="2.99"/>
    <n v="1"/>
    <x v="552"/>
    <n v="63"/>
    <n v="4.5"/>
    <n v="5"/>
    <n v="2.7182909999999998"/>
    <s v="4+"/>
    <x v="13"/>
    <n v="25"/>
    <n v="4"/>
    <n v="1"/>
    <n v="1"/>
  </r>
  <r>
    <n v="5797"/>
    <n v="1050342815"/>
    <s v="Forged in Battle: Man at Arms"/>
    <n v="248636416"/>
    <s v="USD"/>
    <n v="1.99"/>
    <n v="1"/>
    <x v="764"/>
    <n v="12"/>
    <n v="4.5"/>
    <n v="5"/>
    <s v="1.0.2"/>
    <s v="12+"/>
    <x v="0"/>
    <n v="38"/>
    <n v="5"/>
    <n v="1"/>
    <n v="1"/>
  </r>
  <r>
    <n v="5798"/>
    <n v="1050367912"/>
    <s v="What Dog A Microsoft Garage Project"/>
    <n v="63880192"/>
    <s v="USD"/>
    <n v="0"/>
    <n v="0"/>
    <x v="505"/>
    <n v="9"/>
    <n v="3"/>
    <n v="2.5"/>
    <s v="1.2.3"/>
    <s v="4+"/>
    <x v="13"/>
    <n v="37"/>
    <n v="0"/>
    <n v="1"/>
    <n v="1"/>
  </r>
  <r>
    <n v="5799"/>
    <n v="1050402885"/>
    <s v="Ninja Boy Adventures - Bomberman edition"/>
    <n v="121593856"/>
    <s v="USD"/>
    <n v="1.99"/>
    <n v="1"/>
    <x v="2060"/>
    <n v="12"/>
    <n v="4.5"/>
    <n v="4"/>
    <s v="1.1.1"/>
    <s v="4+"/>
    <x v="0"/>
    <n v="37"/>
    <n v="5"/>
    <n v="2"/>
    <n v="1"/>
  </r>
  <r>
    <n v="5801"/>
    <n v="1050452180"/>
    <s v="Morning Routine : Daily Habit Tracker"/>
    <n v="16276480"/>
    <s v="USD"/>
    <n v="0"/>
    <n v="0"/>
    <x v="205"/>
    <n v="12"/>
    <n v="3"/>
    <n v="2.5"/>
    <s v="2.2.1"/>
    <s v="4+"/>
    <x v="12"/>
    <n v="37"/>
    <n v="0"/>
    <n v="7"/>
    <n v="1"/>
  </r>
  <r>
    <n v="5802"/>
    <n v="1050535507"/>
    <s v="Lanota"/>
    <n v="630801408"/>
    <s v="USD"/>
    <n v="1.99"/>
    <n v="1"/>
    <x v="2053"/>
    <n v="1"/>
    <n v="5"/>
    <n v="5"/>
    <s v="1.4.1"/>
    <s v="4+"/>
    <x v="0"/>
    <n v="37"/>
    <n v="5"/>
    <n v="1"/>
    <n v="1"/>
  </r>
  <r>
    <n v="5805"/>
    <n v="1050563650"/>
    <s v="瑯瑯 拙隡"/>
    <n v="404678656"/>
    <s v="USD"/>
    <n v="0"/>
    <n v="0"/>
    <x v="831"/>
    <n v="1"/>
    <n v="5"/>
    <n v="5"/>
    <s v="1.1.0"/>
    <s v="4+"/>
    <x v="0"/>
    <n v="40"/>
    <n v="5"/>
    <n v="1"/>
    <n v="1"/>
  </r>
  <r>
    <n v="5809"/>
    <n v="1050608523"/>
    <s v="Crazy Maze - Traffic Puzzle"/>
    <n v="210450432"/>
    <s v="USD"/>
    <n v="0"/>
    <n v="0"/>
    <x v="483"/>
    <n v="1"/>
    <n v="2"/>
    <n v="2"/>
    <s v="1.3.0"/>
    <s v="4+"/>
    <x v="0"/>
    <n v="40"/>
    <n v="5"/>
    <n v="6"/>
    <n v="1"/>
  </r>
  <r>
    <n v="5813"/>
    <n v="1050712293"/>
    <s v="GoNoodle Kids"/>
    <n v="60706816"/>
    <s v="USD"/>
    <n v="0"/>
    <n v="0"/>
    <x v="1193"/>
    <n v="98"/>
    <n v="4"/>
    <n v="4"/>
    <s v="1.0.8"/>
    <s v="4+"/>
    <x v="16"/>
    <n v="37"/>
    <n v="5"/>
    <n v="1"/>
    <n v="1"/>
  </r>
  <r>
    <n v="5814"/>
    <n v="1050745469"/>
    <s v="Slots: DoubleUp Free Slot Games - Slot Machines"/>
    <n v="168200192"/>
    <s v="USD"/>
    <n v="0"/>
    <n v="0"/>
    <x v="2791"/>
    <n v="123"/>
    <n v="5"/>
    <n v="4.5"/>
    <n v="1.127"/>
    <s v="12+"/>
    <x v="0"/>
    <n v="40"/>
    <n v="5"/>
    <n v="10"/>
    <n v="1"/>
  </r>
  <r>
    <n v="5815"/>
    <n v="1050763662"/>
    <s v="Dead Reckoning: Brassfield Manor - A Mystery Hidden Object Game  (Full)"/>
    <n v="837582848"/>
    <s v="USD"/>
    <n v="6.99"/>
    <n v="1"/>
    <x v="1803"/>
    <n v="66"/>
    <n v="4"/>
    <n v="4"/>
    <s v="1.0.0"/>
    <s v="9+"/>
    <x v="0"/>
    <n v="38"/>
    <n v="5"/>
    <n v="4"/>
    <n v="1"/>
  </r>
  <r>
    <n v="5816"/>
    <n v="1050831202"/>
    <s v="Tap Sports Baseball 2016"/>
    <n v="178905088"/>
    <s v="USD"/>
    <n v="0"/>
    <n v="0"/>
    <x v="2385"/>
    <n v="2004"/>
    <n v="4.5"/>
    <n v="4.5"/>
    <s v="2.2.1"/>
    <s v="12+"/>
    <x v="0"/>
    <n v="38"/>
    <n v="5"/>
    <n v="1"/>
    <n v="1"/>
  </r>
  <r>
    <n v="5819"/>
    <n v="1050893183"/>
    <s v="Medal Masters : Call of destiny"/>
    <n v="263524352"/>
    <s v="USD"/>
    <n v="0"/>
    <n v="0"/>
    <x v="2792"/>
    <n v="1"/>
    <n v="4.5"/>
    <n v="5"/>
    <s v="1.6.0"/>
    <s v="9+"/>
    <x v="0"/>
    <n v="38"/>
    <n v="5"/>
    <n v="12"/>
    <n v="1"/>
  </r>
  <r>
    <n v="5822"/>
    <n v="1050973882"/>
    <s v="Arma Mobile Ops"/>
    <n v="119991296"/>
    <s v="USD"/>
    <n v="0"/>
    <n v="0"/>
    <x v="2793"/>
    <n v="7"/>
    <n v="4"/>
    <n v="3.5"/>
    <s v="1.8.0"/>
    <s v="12+"/>
    <x v="0"/>
    <n v="37"/>
    <n v="5"/>
    <n v="7"/>
    <n v="1"/>
  </r>
  <r>
    <n v="5823"/>
    <n v="1050988480"/>
    <s v="Daniel Tiger's Stop &amp; Go Potty"/>
    <n v="106311680"/>
    <s v="USD"/>
    <n v="2.99"/>
    <n v="1"/>
    <x v="575"/>
    <n v="19"/>
    <n v="3"/>
    <n v="3.5"/>
    <s v="1.0.1"/>
    <s v="4+"/>
    <x v="16"/>
    <n v="37"/>
    <n v="5"/>
    <n v="1"/>
    <n v="1"/>
  </r>
  <r>
    <n v="5825"/>
    <n v="1051124278"/>
    <s v="Rival Fire"/>
    <n v="892332032"/>
    <s v="USD"/>
    <n v="0"/>
    <n v="0"/>
    <x v="2794"/>
    <n v="150"/>
    <n v="4.5"/>
    <n v="4.5"/>
    <s v="1.4.0"/>
    <s v="12+"/>
    <x v="0"/>
    <n v="38"/>
    <n v="5"/>
    <n v="7"/>
    <n v="1"/>
  </r>
  <r>
    <n v="5826"/>
    <n v="1051141720"/>
    <s v="InsPad - Instagram for iPad"/>
    <n v="14870528"/>
    <s v="USD"/>
    <n v="4.99"/>
    <n v="1"/>
    <x v="68"/>
    <n v="17"/>
    <n v="3.5"/>
    <n v="4"/>
    <n v="4"/>
    <s v="4+"/>
    <x v="9"/>
    <n v="37"/>
    <n v="5"/>
    <n v="1"/>
    <n v="1"/>
  </r>
  <r>
    <n v="5830"/>
    <n v="1051195210"/>
    <s v="Xyngular Back Office"/>
    <n v="13839360"/>
    <s v="USD"/>
    <n v="1.99"/>
    <n v="1"/>
    <x v="197"/>
    <n v="0"/>
    <n v="0"/>
    <n v="0"/>
    <n v="2.1"/>
    <s v="4+"/>
    <x v="11"/>
    <n v="38"/>
    <n v="0"/>
    <n v="0"/>
    <n v="1"/>
  </r>
  <r>
    <n v="5831"/>
    <n v="1051209606"/>
    <s v="Unicorn Glitterluck - Rainbow Adventure for kids"/>
    <n v="234463232"/>
    <s v="USD"/>
    <n v="1.99"/>
    <n v="1"/>
    <x v="423"/>
    <n v="2"/>
    <n v="4"/>
    <n v="3"/>
    <n v="2"/>
    <s v="4+"/>
    <x v="16"/>
    <n v="38"/>
    <n v="5"/>
    <n v="16"/>
    <n v="1"/>
  </r>
  <r>
    <n v="5834"/>
    <n v="1051326718"/>
    <s v="A.BIG.T -- A Smart VPN"/>
    <n v="41629696"/>
    <s v="USD"/>
    <n v="9.99"/>
    <n v="1"/>
    <x v="423"/>
    <n v="1"/>
    <n v="4"/>
    <n v="5"/>
    <n v="3.1"/>
    <s v="4+"/>
    <x v="7"/>
    <n v="37"/>
    <n v="2"/>
    <n v="1"/>
    <n v="1"/>
  </r>
  <r>
    <n v="5835"/>
    <n v="1051334048"/>
    <s v="RISK: Global Domination"/>
    <n v="222176256"/>
    <s v="USD"/>
    <n v="0"/>
    <n v="0"/>
    <x v="2795"/>
    <n v="60"/>
    <n v="4"/>
    <n v="4.5"/>
    <s v="1.11.38"/>
    <s v="9+"/>
    <x v="0"/>
    <n v="38"/>
    <n v="5"/>
    <n v="1"/>
    <n v="1"/>
  </r>
  <r>
    <n v="5836"/>
    <n v="1051411202"/>
    <s v="Pictalive for Live Photos - Create from videos"/>
    <n v="26969088"/>
    <s v="USD"/>
    <n v="0"/>
    <n v="0"/>
    <x v="197"/>
    <n v="0"/>
    <n v="0"/>
    <n v="0"/>
    <n v="1.2"/>
    <s v="4+"/>
    <x v="14"/>
    <n v="37"/>
    <n v="0"/>
    <n v="2"/>
    <n v="1"/>
  </r>
  <r>
    <n v="5837"/>
    <n v="1051434604"/>
    <s v="Snowboard Party 2"/>
    <n v="1766508544"/>
    <s v="USD"/>
    <n v="1.99"/>
    <n v="1"/>
    <x v="1329"/>
    <n v="35"/>
    <n v="4.5"/>
    <n v="4.5"/>
    <s v="1.0.5"/>
    <s v="4+"/>
    <x v="0"/>
    <n v="38"/>
    <n v="5"/>
    <n v="11"/>
    <n v="1"/>
  </r>
  <r>
    <n v="5839"/>
    <n v="1051573241"/>
    <s v="12芥喋 - RPG"/>
    <n v="223283200"/>
    <s v="USD"/>
    <n v="0"/>
    <n v="0"/>
    <x v="947"/>
    <n v="1"/>
    <n v="4.5"/>
    <n v="5"/>
    <s v="1.12.7"/>
    <s v="9+"/>
    <x v="0"/>
    <n v="38"/>
    <n v="5"/>
    <n v="2"/>
    <n v="1"/>
  </r>
  <r>
    <n v="5842"/>
    <n v="1051638513"/>
    <s v="Gas Station Car Parking Simulator a Real Road Racing Park Game"/>
    <n v="249482240"/>
    <s v="USD"/>
    <n v="0"/>
    <n v="0"/>
    <x v="1449"/>
    <n v="496"/>
    <n v="4"/>
    <n v="4"/>
    <s v="1.0.2"/>
    <s v="4+"/>
    <x v="0"/>
    <n v="38"/>
    <n v="5"/>
    <n v="1"/>
    <n v="1"/>
  </r>
  <r>
    <n v="5843"/>
    <n v="1051656345"/>
    <s v="My8to18"/>
    <n v="10645504"/>
    <s v="USD"/>
    <n v="0"/>
    <n v="0"/>
    <x v="456"/>
    <n v="0"/>
    <n v="1"/>
    <n v="0"/>
    <s v="2.0.1"/>
    <s v="4+"/>
    <x v="10"/>
    <n v="37"/>
    <n v="0"/>
    <n v="9"/>
    <n v="1"/>
  </r>
  <r>
    <n v="5844"/>
    <n v="1051708566"/>
    <s v="Le Fooding Restaurant and Stylish Bedrooms Guide"/>
    <n v="79784960"/>
    <s v="USD"/>
    <n v="0"/>
    <n v="0"/>
    <x v="183"/>
    <n v="0"/>
    <n v="4.5"/>
    <n v="0"/>
    <s v="2.7.1"/>
    <s v="4+"/>
    <x v="17"/>
    <n v="37"/>
    <n v="0"/>
    <n v="2"/>
    <n v="1"/>
  </r>
  <r>
    <n v="5846"/>
    <n v="1051755724"/>
    <s v="Steelers Live GameDay Nation Radio - Pittsburgh Football &amp; Sports App Edition"/>
    <n v="18636800"/>
    <s v="USD"/>
    <n v="1.99"/>
    <n v="1"/>
    <x v="44"/>
    <n v="32"/>
    <n v="5"/>
    <n v="5"/>
    <n v="1.1000000000000001"/>
    <s v="4+"/>
    <x v="10"/>
    <n v="38"/>
    <n v="0"/>
    <n v="1"/>
    <n v="1"/>
  </r>
  <r>
    <n v="5847"/>
    <n v="1051767749"/>
    <s v="Live Wallpapers by Themify: Dynamic Animated Theme"/>
    <n v="25202688"/>
    <s v="USD"/>
    <n v="0"/>
    <n v="0"/>
    <x v="2796"/>
    <n v="112"/>
    <n v="4"/>
    <n v="3.5"/>
    <n v="1.4"/>
    <s v="4+"/>
    <x v="13"/>
    <n v="37"/>
    <n v="0"/>
    <n v="11"/>
    <n v="1"/>
  </r>
  <r>
    <n v="5849"/>
    <n v="1051910636"/>
    <s v="What's that sound? - Educational game for children"/>
    <n v="110689280"/>
    <s v="USD"/>
    <n v="0.99"/>
    <n v="1"/>
    <x v="197"/>
    <n v="0"/>
    <n v="0"/>
    <n v="0"/>
    <n v="1.21"/>
    <s v="4+"/>
    <x v="0"/>
    <n v="37"/>
    <n v="3"/>
    <n v="4"/>
    <n v="1"/>
  </r>
  <r>
    <n v="5850"/>
    <n v="1051927783"/>
    <s v="Skylanders Battlecast"/>
    <n v="931504128"/>
    <s v="USD"/>
    <n v="0"/>
    <n v="0"/>
    <x v="2797"/>
    <n v="483"/>
    <n v="4.5"/>
    <n v="4.5"/>
    <s v="1.4.3673"/>
    <s v="9+"/>
    <x v="0"/>
    <n v="37"/>
    <n v="5"/>
    <n v="10"/>
    <n v="1"/>
  </r>
  <r>
    <n v="5852"/>
    <n v="1052024839"/>
    <s v="乓潦嗉胯箝"/>
    <n v="39766016"/>
    <s v="USD"/>
    <n v="0"/>
    <n v="0"/>
    <x v="197"/>
    <n v="0"/>
    <n v="0"/>
    <n v="0"/>
    <s v="1.0.0"/>
    <s v="12+"/>
    <x v="0"/>
    <n v="38"/>
    <n v="0"/>
    <n v="1"/>
    <n v="1"/>
  </r>
  <r>
    <n v="5853"/>
    <n v="1052035509"/>
    <s v="Survival Island 2: Dinosaur Hunter"/>
    <n v="101354496"/>
    <s v="USD"/>
    <n v="2.99"/>
    <n v="1"/>
    <x v="423"/>
    <n v="13"/>
    <n v="3.5"/>
    <n v="3.5"/>
    <n v="1.1000000000000001"/>
    <s v="12+"/>
    <x v="0"/>
    <n v="40"/>
    <n v="5"/>
    <n v="1"/>
    <n v="1"/>
  </r>
  <r>
    <n v="5857"/>
    <n v="1052065651"/>
    <s v="Offroad 4x4 Truck Trials Parking Simulator a Real Car Stunt Driving Racing Sim"/>
    <n v="322198528"/>
    <s v="USD"/>
    <n v="0"/>
    <n v="0"/>
    <x v="276"/>
    <n v="438"/>
    <n v="4"/>
    <n v="4"/>
    <n v="1"/>
    <s v="4+"/>
    <x v="0"/>
    <n v="38"/>
    <n v="5"/>
    <n v="1"/>
    <n v="1"/>
  </r>
  <r>
    <n v="5858"/>
    <n v="1052087662"/>
    <s v="Baby Learns Transportation"/>
    <n v="152170496"/>
    <s v="USD"/>
    <n v="0"/>
    <n v="0"/>
    <x v="197"/>
    <n v="0"/>
    <n v="0"/>
    <n v="0"/>
    <s v="9.11.1000"/>
    <s v="4+"/>
    <x v="16"/>
    <n v="38"/>
    <n v="5"/>
    <n v="12"/>
    <n v="1"/>
  </r>
  <r>
    <n v="5859"/>
    <n v="1052109508"/>
    <s v="Fiete Math - for 1st grade and preschool"/>
    <n v="315251712"/>
    <s v="USD"/>
    <n v="0.99"/>
    <n v="1"/>
    <x v="197"/>
    <n v="0"/>
    <n v="0"/>
    <n v="0"/>
    <s v="1.1.4"/>
    <s v="4+"/>
    <x v="16"/>
    <n v="40"/>
    <n v="5"/>
    <n v="1"/>
    <n v="1"/>
  </r>
  <r>
    <n v="5860"/>
    <n v="1052113323"/>
    <s v="怒"/>
    <n v="80548864"/>
    <s v="USD"/>
    <n v="0"/>
    <n v="0"/>
    <x v="197"/>
    <n v="0"/>
    <n v="0"/>
    <n v="0"/>
    <s v="1.0.2"/>
    <s v="9+"/>
    <x v="0"/>
    <n v="38"/>
    <n v="2"/>
    <n v="2"/>
    <n v="1"/>
  </r>
  <r>
    <n v="5861"/>
    <n v="1052123679"/>
    <s v="BARRIER X"/>
    <n v="63243264"/>
    <s v="USD"/>
    <n v="0"/>
    <n v="0"/>
    <x v="2798"/>
    <n v="339"/>
    <n v="4.5"/>
    <n v="4.5"/>
    <n v="1.3"/>
    <s v="4+"/>
    <x v="0"/>
    <n v="38"/>
    <n v="4"/>
    <n v="1"/>
    <n v="1"/>
  </r>
  <r>
    <n v="5862"/>
    <n v="1052223765"/>
    <s v="SnowCast - See how much snowfall you could get"/>
    <n v="53058560"/>
    <s v="USD"/>
    <n v="2.99"/>
    <n v="1"/>
    <x v="2377"/>
    <n v="6"/>
    <n v="3.5"/>
    <n v="2.5"/>
    <s v="2.5.6"/>
    <s v="4+"/>
    <x v="2"/>
    <n v="37"/>
    <n v="5"/>
    <n v="1"/>
    <n v="1"/>
  </r>
  <r>
    <n v="5863"/>
    <n v="1052231801"/>
    <s v="Twist"/>
    <n v="140345344"/>
    <s v="USD"/>
    <n v="0"/>
    <n v="0"/>
    <x v="2799"/>
    <n v="29548"/>
    <n v="4"/>
    <n v="4"/>
    <n v="1"/>
    <s v="4+"/>
    <x v="0"/>
    <n v="40"/>
    <n v="5"/>
    <n v="1"/>
    <n v="1"/>
  </r>
  <r>
    <n v="5865"/>
    <n v="1052491589"/>
    <s v="Pel矇: Soccer Legend"/>
    <n v="164545536"/>
    <s v="USD"/>
    <n v="0"/>
    <n v="0"/>
    <x v="2800"/>
    <n v="169"/>
    <n v="4.5"/>
    <n v="4.5"/>
    <s v="1.3.0"/>
    <s v="4+"/>
    <x v="0"/>
    <n v="37"/>
    <n v="5"/>
    <n v="8"/>
    <n v="1"/>
  </r>
  <r>
    <n v="5866"/>
    <n v="1052554029"/>
    <s v="摨潘艾Ｖ桀撘瑯)"/>
    <n v="43807744"/>
    <s v="USD"/>
    <n v="0.99"/>
    <n v="1"/>
    <x v="197"/>
    <n v="0"/>
    <n v="0"/>
    <n v="0"/>
    <s v="1.1.2"/>
    <s v="4+"/>
    <x v="7"/>
    <n v="25"/>
    <n v="5"/>
    <n v="1"/>
    <n v="1"/>
  </r>
  <r>
    <n v="5867"/>
    <n v="1052556488"/>
    <s v="Dungeons of Chaos UNITY EDITION"/>
    <n v="125733888"/>
    <s v="USD"/>
    <n v="3.99"/>
    <n v="1"/>
    <x v="1770"/>
    <n v="6"/>
    <n v="5"/>
    <n v="5"/>
    <s v="1.9.682"/>
    <s v="9+"/>
    <x v="0"/>
    <n v="40"/>
    <n v="5"/>
    <n v="1"/>
    <n v="1"/>
  </r>
  <r>
    <n v="5868"/>
    <n v="1052582820"/>
    <s v="Rock The School - Class Clown"/>
    <n v="83648512"/>
    <s v="USD"/>
    <n v="0"/>
    <n v="0"/>
    <x v="1646"/>
    <n v="165"/>
    <n v="4"/>
    <n v="4.5"/>
    <n v="1.2"/>
    <s v="4+"/>
    <x v="0"/>
    <n v="40"/>
    <n v="5"/>
    <n v="12"/>
    <n v="1"/>
  </r>
  <r>
    <n v="5870"/>
    <n v="1052623015"/>
    <s v="霂貊漯IV:撏絲"/>
    <n v="92015616"/>
    <s v="USD"/>
    <n v="0.99"/>
    <n v="1"/>
    <x v="1116"/>
    <n v="5"/>
    <n v="5"/>
    <n v="5"/>
    <s v="2.0.3"/>
    <s v="12+"/>
    <x v="0"/>
    <n v="40"/>
    <n v="4"/>
    <n v="2"/>
    <n v="1"/>
  </r>
  <r>
    <n v="5871"/>
    <n v="1052650787"/>
    <s v="T Air for DVD"/>
    <n v="14854144"/>
    <s v="USD"/>
    <n v="24.99"/>
    <n v="1"/>
    <x v="197"/>
    <n v="0"/>
    <n v="0"/>
    <n v="0"/>
    <s v="1.1.7"/>
    <s v="4+"/>
    <x v="7"/>
    <n v="37"/>
    <n v="3"/>
    <n v="2"/>
    <n v="1"/>
  </r>
  <r>
    <n v="5872"/>
    <n v="1052661250"/>
    <s v="擃"/>
    <n v="57190400"/>
    <s v="USD"/>
    <n v="0"/>
    <n v="0"/>
    <x v="197"/>
    <n v="0"/>
    <n v="0"/>
    <n v="0"/>
    <s v="1.0.6"/>
    <s v="12+"/>
    <x v="0"/>
    <n v="38"/>
    <n v="5"/>
    <n v="2"/>
    <n v="1"/>
  </r>
  <r>
    <n v="5873"/>
    <n v="1052682268"/>
    <s v="DADA Trains"/>
    <n v="982475776"/>
    <s v="USD"/>
    <n v="2.99"/>
    <n v="1"/>
    <x v="698"/>
    <n v="6"/>
    <n v="4"/>
    <n v="4.5"/>
    <n v="1.1000000000000001"/>
    <s v="4+"/>
    <x v="16"/>
    <n v="37"/>
    <n v="5"/>
    <n v="22"/>
    <n v="1"/>
  </r>
  <r>
    <n v="5874"/>
    <n v="1052684130"/>
    <s v="憭扯瘚瑚憌交芣絲虜ㄝ蝏之芣絲迤"/>
    <n v="103174144"/>
    <s v="USD"/>
    <n v="0"/>
    <n v="0"/>
    <x v="1068"/>
    <n v="2"/>
    <n v="4.5"/>
    <n v="4.5"/>
    <s v="1.1.9.0"/>
    <s v="4+"/>
    <x v="0"/>
    <n v="40"/>
    <n v="5"/>
    <n v="1"/>
    <n v="1"/>
  </r>
  <r>
    <n v="5876"/>
    <n v="1052726188"/>
    <s v="Zyon_RhythmGame"/>
    <n v="1003165696"/>
    <s v="USD"/>
    <n v="0.99"/>
    <n v="1"/>
    <x v="1407"/>
    <n v="2"/>
    <n v="4.5"/>
    <n v="5"/>
    <s v="1.9.7"/>
    <s v="4+"/>
    <x v="0"/>
    <n v="40"/>
    <n v="5"/>
    <n v="1"/>
    <n v="1"/>
  </r>
  <r>
    <n v="5877"/>
    <n v="1052729607"/>
    <s v="Flower Girl - Crazy Wedding Day"/>
    <n v="105948160"/>
    <s v="USD"/>
    <n v="0"/>
    <n v="0"/>
    <x v="1686"/>
    <n v="22"/>
    <n v="4.5"/>
    <n v="4.5"/>
    <n v="1.2"/>
    <s v="4+"/>
    <x v="0"/>
    <n v="38"/>
    <n v="5"/>
    <n v="11"/>
    <n v="1"/>
  </r>
  <r>
    <n v="5878"/>
    <n v="1052730063"/>
    <s v="Cutie Patootie - Xmas Surprise"/>
    <n v="335142912"/>
    <s v="USD"/>
    <n v="0"/>
    <n v="0"/>
    <x v="295"/>
    <n v="5"/>
    <n v="3"/>
    <n v="3"/>
    <n v="1"/>
    <s v="4+"/>
    <x v="16"/>
    <n v="38"/>
    <n v="5"/>
    <n v="12"/>
    <n v="1"/>
  </r>
  <r>
    <n v="5879"/>
    <n v="1052744048"/>
    <s v="Baby Full House - Care, Play and Have Fun"/>
    <n v="121030656"/>
    <s v="USD"/>
    <n v="0"/>
    <n v="0"/>
    <x v="1745"/>
    <n v="4"/>
    <n v="3.5"/>
    <n v="5"/>
    <n v="1.3"/>
    <s v="4+"/>
    <x v="0"/>
    <n v="38"/>
    <n v="5"/>
    <n v="1"/>
    <n v="1"/>
  </r>
  <r>
    <n v="5880"/>
    <n v="1052744981"/>
    <s v="Babysitter Madness - Help the Nanny"/>
    <n v="114878464"/>
    <s v="USD"/>
    <n v="0"/>
    <n v="0"/>
    <x v="1657"/>
    <n v="14"/>
    <n v="3.5"/>
    <n v="3.5"/>
    <n v="1.2"/>
    <s v="4+"/>
    <x v="0"/>
    <n v="38"/>
    <n v="5"/>
    <n v="11"/>
    <n v="1"/>
  </r>
  <r>
    <n v="5881"/>
    <n v="1052857551"/>
    <s v="Redemption Cemetery: The Island of the Lost - A Mystery Hidden Object Adventure (Full)"/>
    <n v="1082765312"/>
    <s v="USD"/>
    <n v="6.99"/>
    <n v="1"/>
    <x v="1404"/>
    <n v="109"/>
    <n v="4"/>
    <n v="4"/>
    <s v="1.0.0"/>
    <s v="9+"/>
    <x v="0"/>
    <n v="38"/>
    <n v="5"/>
    <n v="5"/>
    <n v="1"/>
  </r>
  <r>
    <n v="5883"/>
    <n v="1052958353"/>
    <s v="Fix My Truck: 4x4 Offroad Truck Mechanic Simulator"/>
    <n v="103657472"/>
    <s v="USD"/>
    <n v="1.99"/>
    <n v="1"/>
    <x v="1405"/>
    <n v="16"/>
    <n v="4.5"/>
    <n v="4.5"/>
    <n v="1.3"/>
    <s v="4+"/>
    <x v="0"/>
    <n v="40"/>
    <n v="5"/>
    <n v="11"/>
    <n v="1"/>
  </r>
  <r>
    <n v="5886"/>
    <n v="1052982491"/>
    <s v="瞈嚗柴具扳online"/>
    <n v="59080704"/>
    <s v="USD"/>
    <n v="0"/>
    <n v="0"/>
    <x v="197"/>
    <n v="0"/>
    <n v="0"/>
    <n v="0"/>
    <n v="1"/>
    <s v="4+"/>
    <x v="0"/>
    <n v="40"/>
    <n v="5"/>
    <n v="1"/>
    <n v="1"/>
  </r>
  <r>
    <n v="5888"/>
    <n v="1052994265"/>
    <s v="Catch Santa Claus in my house for Christmas"/>
    <n v="67785728"/>
    <s v="USD"/>
    <n v="0"/>
    <n v="0"/>
    <x v="1242"/>
    <n v="3"/>
    <n v="3.5"/>
    <n v="3.5"/>
    <n v="3.03"/>
    <s v="4+"/>
    <x v="17"/>
    <n v="37"/>
    <n v="5"/>
    <n v="1"/>
    <n v="1"/>
  </r>
  <r>
    <n v="5890"/>
    <n v="1052998653"/>
    <s v="撘敹-寞銝啁瘜"/>
    <n v="98381824"/>
    <s v="USD"/>
    <n v="0.99"/>
    <n v="1"/>
    <x v="197"/>
    <n v="0"/>
    <n v="0"/>
    <n v="0"/>
    <s v="1.1.1"/>
    <s v="9+"/>
    <x v="0"/>
    <n v="38"/>
    <n v="5"/>
    <n v="1"/>
    <n v="1"/>
  </r>
  <r>
    <n v="5892"/>
    <n v="1053012308"/>
    <s v="Clash Royale"/>
    <n v="114408448"/>
    <s v="USD"/>
    <n v="0"/>
    <n v="0"/>
    <x v="2801"/>
    <n v="3967"/>
    <n v="4.5"/>
    <n v="4"/>
    <s v="1.8.2"/>
    <s v="9+"/>
    <x v="0"/>
    <n v="38"/>
    <n v="5"/>
    <n v="15"/>
    <n v="1"/>
  </r>
  <r>
    <n v="5894"/>
    <n v="1053066296"/>
    <s v="Hey Duggee: The Tinsel Badge"/>
    <n v="97004544"/>
    <s v="USD"/>
    <n v="0"/>
    <n v="0"/>
    <x v="184"/>
    <n v="14"/>
    <n v="4.5"/>
    <n v="4"/>
    <n v="1.2"/>
    <s v="4+"/>
    <x v="0"/>
    <n v="43"/>
    <n v="5"/>
    <n v="1"/>
    <n v="1"/>
  </r>
  <r>
    <n v="5897"/>
    <n v="1053189283"/>
    <s v="Dark Romance: The Swan Sonata HD - A Mystery Hidden Object Game (Full)"/>
    <n v="1230262272"/>
    <s v="USD"/>
    <n v="6.99"/>
    <n v="1"/>
    <x v="179"/>
    <n v="115"/>
    <n v="4.5"/>
    <n v="4.5"/>
    <s v="1.0.0"/>
    <s v="9+"/>
    <x v="0"/>
    <n v="24"/>
    <n v="5"/>
    <n v="4"/>
    <n v="1"/>
  </r>
  <r>
    <n v="5898"/>
    <n v="1053254031"/>
    <s v="Haunted Legends: The Dark Wishes - A Hidden Object Mystery (Full)"/>
    <n v="1146363904"/>
    <s v="USD"/>
    <n v="6.99"/>
    <n v="1"/>
    <x v="702"/>
    <n v="65"/>
    <n v="4"/>
    <n v="4"/>
    <s v="1.0.0"/>
    <s v="9+"/>
    <x v="0"/>
    <n v="38"/>
    <n v="5"/>
    <n v="5"/>
    <n v="1"/>
  </r>
  <r>
    <n v="5899"/>
    <n v="1053276040"/>
    <s v="Metro 2033: Wars"/>
    <n v="444314624"/>
    <s v="USD"/>
    <n v="5.99"/>
    <n v="1"/>
    <x v="148"/>
    <n v="43"/>
    <n v="3.5"/>
    <n v="4.5"/>
    <n v="1.6"/>
    <s v="12+"/>
    <x v="0"/>
    <n v="38"/>
    <n v="5"/>
    <n v="1"/>
    <n v="1"/>
  </r>
  <r>
    <n v="5900"/>
    <n v="1053285387"/>
    <s v="PlayStation簧Messages"/>
    <n v="48062464"/>
    <s v="USD"/>
    <n v="0"/>
    <n v="0"/>
    <x v="2802"/>
    <n v="92"/>
    <n v="2"/>
    <n v="2.5"/>
    <s v="4.50.17"/>
    <s v="12+"/>
    <x v="9"/>
    <n v="37"/>
    <n v="5"/>
    <n v="19"/>
    <n v="1"/>
  </r>
  <r>
    <n v="5901"/>
    <n v="1053294286"/>
    <s v="Read with Doc: Word Building"/>
    <n v="950553600"/>
    <s v="USD"/>
    <n v="2.99"/>
    <n v="1"/>
    <x v="456"/>
    <n v="3"/>
    <n v="4"/>
    <n v="3.5"/>
    <n v="1.1000000000000001"/>
    <s v="4+"/>
    <x v="16"/>
    <n v="37"/>
    <n v="5"/>
    <n v="1"/>
    <n v="1"/>
  </r>
  <r>
    <n v="5902"/>
    <n v="1053294297"/>
    <s v="Read with Doc: Letters and Sounds"/>
    <n v="793677824"/>
    <s v="USD"/>
    <n v="3.99"/>
    <n v="1"/>
    <x v="698"/>
    <n v="4"/>
    <n v="4.5"/>
    <n v="4"/>
    <n v="1.1000000000000001"/>
    <s v="4+"/>
    <x v="16"/>
    <n v="37"/>
    <n v="5"/>
    <n v="1"/>
    <n v="1"/>
  </r>
  <r>
    <n v="5908"/>
    <n v="1053388964"/>
    <s v="Tap the Blocks"/>
    <n v="109751296"/>
    <s v="USD"/>
    <n v="0"/>
    <n v="0"/>
    <x v="1050"/>
    <n v="4"/>
    <n v="4.5"/>
    <n v="5"/>
    <s v="1.2.6"/>
    <s v="4+"/>
    <x v="0"/>
    <n v="38"/>
    <n v="5"/>
    <n v="12"/>
    <n v="1"/>
  </r>
  <r>
    <n v="5912"/>
    <n v="1053524307"/>
    <s v="Aquarium VR"/>
    <n v="89742336"/>
    <s v="USD"/>
    <n v="0"/>
    <n v="0"/>
    <x v="1413"/>
    <n v="12"/>
    <n v="2.5"/>
    <n v="2.5"/>
    <n v="1"/>
    <s v="9+"/>
    <x v="16"/>
    <n v="38"/>
    <n v="5"/>
    <n v="1"/>
    <n v="1"/>
  </r>
  <r>
    <n v="5913"/>
    <n v="1053533457"/>
    <s v="Color Switch"/>
    <n v="77757440"/>
    <s v="USD"/>
    <n v="0"/>
    <n v="0"/>
    <x v="2803"/>
    <n v="147"/>
    <n v="4.5"/>
    <n v="4.5"/>
    <n v="7.91"/>
    <s v="4+"/>
    <x v="0"/>
    <n v="38"/>
    <n v="5"/>
    <n v="4"/>
    <n v="1"/>
  </r>
  <r>
    <n v="5914"/>
    <n v="1053562258"/>
    <s v="Grim Facade: Hidden Sins - A Hidden Object Mystery (Full)"/>
    <n v="1082294272"/>
    <s v="USD"/>
    <n v="6.99"/>
    <n v="1"/>
    <x v="1860"/>
    <n v="69"/>
    <n v="4"/>
    <n v="4"/>
    <s v="1.0.0"/>
    <s v="9+"/>
    <x v="0"/>
    <n v="38"/>
    <n v="5"/>
    <n v="5"/>
    <n v="1"/>
  </r>
  <r>
    <n v="5915"/>
    <n v="1053605807"/>
    <s v="SPACE by THIX"/>
    <n v="50789376"/>
    <s v="USD"/>
    <n v="2.99"/>
    <n v="1"/>
    <x v="2804"/>
    <n v="38"/>
    <n v="3.5"/>
    <n v="3.5"/>
    <s v="2.0.1"/>
    <s v="4+"/>
    <x v="16"/>
    <n v="40"/>
    <n v="5"/>
    <n v="5"/>
    <n v="1"/>
  </r>
  <r>
    <n v="5916"/>
    <n v="1053688442"/>
    <s v="Combo Quest 2"/>
    <n v="202029056"/>
    <s v="USD"/>
    <n v="0"/>
    <n v="0"/>
    <x v="2805"/>
    <n v="38"/>
    <n v="4.5"/>
    <n v="4.5"/>
    <s v="1.0.4"/>
    <s v="4+"/>
    <x v="0"/>
    <n v="40"/>
    <n v="5"/>
    <n v="1"/>
    <n v="1"/>
  </r>
  <r>
    <n v="5920"/>
    <n v="1053795896"/>
    <s v="啣嗉2-瘜典撠梢噬摰"/>
    <n v="218162176"/>
    <s v="USD"/>
    <n v="0.99"/>
    <n v="1"/>
    <x v="2574"/>
    <n v="4"/>
    <n v="2"/>
    <n v="2"/>
    <n v="104"/>
    <s v="12+"/>
    <x v="0"/>
    <n v="40"/>
    <n v="3"/>
    <n v="1"/>
    <n v="1"/>
  </r>
  <r>
    <n v="5921"/>
    <n v="1053800699"/>
    <s v="Baby Panda's Bath Time"/>
    <n v="121712640"/>
    <s v="USD"/>
    <n v="0"/>
    <n v="0"/>
    <x v="197"/>
    <n v="0"/>
    <n v="0"/>
    <n v="0"/>
    <s v="9.11.1000"/>
    <s v="4+"/>
    <x v="16"/>
    <n v="38"/>
    <n v="5"/>
    <n v="12"/>
    <n v="1"/>
  </r>
  <r>
    <n v="5922"/>
    <n v="1053807892"/>
    <s v="Tapping Monsters"/>
    <n v="469181440"/>
    <s v="USD"/>
    <n v="0"/>
    <n v="0"/>
    <x v="197"/>
    <n v="0"/>
    <n v="0"/>
    <n v="0"/>
    <n v="1"/>
    <s v="4+"/>
    <x v="0"/>
    <n v="40"/>
    <n v="5"/>
    <n v="1"/>
    <n v="1"/>
  </r>
  <r>
    <n v="5923"/>
    <n v="1053808624"/>
    <s v="Hollywood Rush"/>
    <n v="255488000"/>
    <s v="USD"/>
    <n v="0"/>
    <n v="0"/>
    <x v="1060"/>
    <n v="27"/>
    <n v="4"/>
    <n v="4.5"/>
    <s v="1.3.0"/>
    <s v="4+"/>
    <x v="0"/>
    <n v="38"/>
    <n v="5"/>
    <n v="11"/>
    <n v="1"/>
  </r>
  <r>
    <n v="5924"/>
    <n v="1053874290"/>
    <s v="Free VPN HexaTech - Unlimited VPN Proxy for iPhone"/>
    <n v="18821120"/>
    <s v="USD"/>
    <n v="0"/>
    <n v="0"/>
    <x v="2806"/>
    <n v="797"/>
    <n v="4.5"/>
    <n v="4.5"/>
    <s v="1.6.4"/>
    <s v="4+"/>
    <x v="1"/>
    <n v="37"/>
    <n v="2"/>
    <n v="1"/>
    <n v="1"/>
  </r>
  <r>
    <n v="5926"/>
    <n v="1053946396"/>
    <s v="Boston GameDay Radio for Live New England Sports, News, and Music  Patriots and Celtics Edition"/>
    <n v="19808256"/>
    <s v="USD"/>
    <n v="1.99"/>
    <n v="1"/>
    <x v="873"/>
    <n v="54"/>
    <n v="5"/>
    <n v="5"/>
    <n v="1"/>
    <s v="4+"/>
    <x v="10"/>
    <n v="38"/>
    <n v="0"/>
    <n v="1"/>
    <n v="1"/>
  </r>
  <r>
    <n v="5927"/>
    <n v="1054011814"/>
    <s v="Cloud Music Player - Downloader &amp; Playlist Manager"/>
    <n v="9063424"/>
    <s v="USD"/>
    <n v="0"/>
    <n v="0"/>
    <x v="242"/>
    <n v="286"/>
    <n v="3.5"/>
    <n v="3.5"/>
    <n v="1.2"/>
    <s v="12+"/>
    <x v="6"/>
    <n v="37"/>
    <n v="5"/>
    <n v="1"/>
    <n v="1"/>
  </r>
  <r>
    <n v="5929"/>
    <n v="1054033219"/>
    <s v="VIZIO SmartCast - Cast &amp; Control Movies &amp; TV Show"/>
    <n v="126672896"/>
    <s v="USD"/>
    <n v="0"/>
    <n v="0"/>
    <x v="2555"/>
    <n v="2"/>
    <n v="2.5"/>
    <n v="1.5"/>
    <s v="1.1.44"/>
    <s v="12+"/>
    <x v="13"/>
    <n v="37"/>
    <n v="0"/>
    <n v="3"/>
    <n v="1"/>
  </r>
  <r>
    <n v="5930"/>
    <n v="1054256307"/>
    <s v="踴潦扼脯 勗～"/>
    <n v="262242304"/>
    <s v="USD"/>
    <n v="0"/>
    <n v="0"/>
    <x v="197"/>
    <n v="0"/>
    <n v="0"/>
    <n v="0"/>
    <s v="1.0.2"/>
    <s v="17+"/>
    <x v="0"/>
    <n v="38"/>
    <n v="0"/>
    <n v="1"/>
    <n v="1"/>
  </r>
  <r>
    <n v="5932"/>
    <n v="1054297141"/>
    <s v="隤啜研[蝘柴怒]⊥批准荔"/>
    <n v="17935360"/>
    <s v="USD"/>
    <n v="0"/>
    <n v="0"/>
    <x v="197"/>
    <n v="0"/>
    <n v="0"/>
    <n v="0"/>
    <s v="1.0.1"/>
    <s v="17+"/>
    <x v="14"/>
    <n v="37"/>
    <n v="0"/>
    <n v="8"/>
    <n v="1"/>
  </r>
  <r>
    <n v="5936"/>
    <n v="1054355169"/>
    <s v="Tiny Pirates - Kids' Activity App"/>
    <n v="368076800"/>
    <s v="USD"/>
    <n v="2.99"/>
    <n v="1"/>
    <x v="183"/>
    <n v="6"/>
    <n v="4"/>
    <n v="4"/>
    <s v="1.1.3"/>
    <s v="4+"/>
    <x v="16"/>
    <n v="38"/>
    <n v="5"/>
    <n v="15"/>
    <n v="1"/>
  </r>
  <r>
    <n v="5937"/>
    <n v="1054355818"/>
    <s v="WhenToPost: Best Time to Post Photos for Instagram"/>
    <n v="14897152"/>
    <s v="USD"/>
    <n v="0"/>
    <n v="0"/>
    <x v="2094"/>
    <n v="5"/>
    <n v="3"/>
    <n v="2"/>
    <n v="2.1"/>
    <s v="4+"/>
    <x v="9"/>
    <n v="38"/>
    <n v="0"/>
    <n v="1"/>
    <n v="1"/>
  </r>
  <r>
    <n v="5938"/>
    <n v="1054501757"/>
    <s v="Lifeline: Silent Night"/>
    <n v="74267648"/>
    <s v="USD"/>
    <n v="1.99"/>
    <n v="1"/>
    <x v="2807"/>
    <n v="1558"/>
    <n v="4.5"/>
    <n v="4.5"/>
    <n v="1.2"/>
    <s v="9+"/>
    <x v="0"/>
    <n v="37"/>
    <n v="5"/>
    <n v="6"/>
    <n v="1"/>
  </r>
  <r>
    <n v="5941"/>
    <n v="1054651434"/>
    <s v="擛澆舀隞摰 - 撟游鋡剜"/>
    <n v="45747200"/>
    <s v="USD"/>
    <n v="0"/>
    <n v="0"/>
    <x v="197"/>
    <n v="0"/>
    <n v="0"/>
    <n v="0"/>
    <n v="1.3"/>
    <s v="12+"/>
    <x v="0"/>
    <n v="40"/>
    <n v="5"/>
    <n v="2"/>
    <n v="1"/>
  </r>
  <r>
    <n v="5944"/>
    <n v="1054829917"/>
    <s v="BLUK"/>
    <n v="27399168"/>
    <s v="USD"/>
    <n v="1.99"/>
    <n v="1"/>
    <x v="1948"/>
    <n v="8"/>
    <n v="4"/>
    <n v="4.5"/>
    <n v="1.3"/>
    <s v="4+"/>
    <x v="0"/>
    <n v="40"/>
    <n v="5"/>
    <n v="13"/>
    <n v="1"/>
  </r>
  <r>
    <n v="5945"/>
    <n v="1054867839"/>
    <s v="嫘准雓圾潦嚗"/>
    <n v="8943616"/>
    <s v="USD"/>
    <n v="0"/>
    <n v="0"/>
    <x v="197"/>
    <n v="0"/>
    <n v="0"/>
    <n v="0"/>
    <s v="1.0.2"/>
    <s v="4+"/>
    <x v="20"/>
    <n v="40"/>
    <n v="0"/>
    <n v="1"/>
    <n v="1"/>
  </r>
  <r>
    <n v="5950"/>
    <n v="1054933075"/>
    <s v="Poker - Texas Holdem HD Poker"/>
    <n v="43940864"/>
    <s v="USD"/>
    <n v="0"/>
    <n v="0"/>
    <x v="197"/>
    <n v="0"/>
    <n v="0"/>
    <n v="0"/>
    <n v="3"/>
    <s v="12+"/>
    <x v="0"/>
    <n v="40"/>
    <n v="4"/>
    <n v="1"/>
    <n v="1"/>
  </r>
  <r>
    <n v="5951"/>
    <n v="1054948424"/>
    <s v="Complete Anatomy"/>
    <n v="974118912"/>
    <s v="USD"/>
    <n v="0"/>
    <n v="0"/>
    <x v="2808"/>
    <n v="18"/>
    <n v="4.5"/>
    <n v="5"/>
    <s v="2.5.1"/>
    <s v="12+"/>
    <x v="21"/>
    <n v="24"/>
    <n v="5"/>
    <n v="1"/>
    <n v="1"/>
  </r>
  <r>
    <n v="5952"/>
    <n v="1055138354"/>
    <s v="Shadow Blade: Reload"/>
    <n v="1398803456"/>
    <s v="USD"/>
    <n v="4.99"/>
    <n v="1"/>
    <x v="842"/>
    <n v="29"/>
    <n v="4"/>
    <n v="4"/>
    <n v="1.02"/>
    <s v="12+"/>
    <x v="0"/>
    <n v="40"/>
    <n v="5"/>
    <n v="6"/>
    <n v="1"/>
  </r>
  <r>
    <n v="5953"/>
    <n v="1055204150"/>
    <s v="Rudolph the Red-Nosed Reindeer - Read &amp; Play"/>
    <n v="75505664"/>
    <s v="USD"/>
    <n v="3.99"/>
    <n v="1"/>
    <x v="836"/>
    <n v="10"/>
    <n v="4.5"/>
    <n v="4.5"/>
    <s v="4.0.6"/>
    <s v="4+"/>
    <x v="20"/>
    <n v="37"/>
    <n v="5"/>
    <n v="1"/>
    <n v="1"/>
  </r>
  <r>
    <n v="5955"/>
    <n v="1055274701"/>
    <s v="Soda World - Your Soda Inc"/>
    <n v="123640832"/>
    <s v="USD"/>
    <n v="0"/>
    <n v="0"/>
    <x v="2809"/>
    <n v="37"/>
    <n v="4.5"/>
    <n v="5"/>
    <n v="26"/>
    <s v="4+"/>
    <x v="0"/>
    <n v="37"/>
    <n v="5"/>
    <n v="1"/>
    <n v="1"/>
  </r>
  <r>
    <n v="5957"/>
    <n v="1055281310"/>
    <s v="Philips Hue"/>
    <n v="73561088"/>
    <s v="USD"/>
    <n v="0"/>
    <n v="0"/>
    <x v="2810"/>
    <n v="53"/>
    <n v="1.5"/>
    <n v="1.5"/>
    <s v="2.11.0"/>
    <s v="4+"/>
    <x v="17"/>
    <n v="37"/>
    <n v="5"/>
    <n v="14"/>
    <n v="1"/>
  </r>
  <r>
    <n v="5959"/>
    <n v="1055302647"/>
    <s v="Flip Football - Soccer Manager Strategy Card Game"/>
    <n v="205762560"/>
    <s v="USD"/>
    <n v="0"/>
    <n v="0"/>
    <x v="532"/>
    <n v="0"/>
    <n v="3.5"/>
    <n v="0"/>
    <s v="1.05.005"/>
    <s v="4+"/>
    <x v="0"/>
    <n v="37"/>
    <n v="5"/>
    <n v="1"/>
    <n v="1"/>
  </r>
  <r>
    <n v="5960"/>
    <n v="1055333603"/>
    <s v="Block Builder for Minecraft"/>
    <n v="1929216"/>
    <s v="USD"/>
    <n v="0.99"/>
    <n v="1"/>
    <x v="2405"/>
    <n v="20"/>
    <n v="2"/>
    <n v="2.5"/>
    <s v="1.0.1"/>
    <s v="4+"/>
    <x v="7"/>
    <n v="37"/>
    <n v="5"/>
    <n v="1"/>
    <n v="1"/>
  </r>
  <r>
    <n v="5961"/>
    <n v="1055359142"/>
    <s v="SkySafari 5 Plus"/>
    <n v="656701440"/>
    <s v="USD"/>
    <n v="14.99"/>
    <n v="1"/>
    <x v="446"/>
    <n v="1"/>
    <n v="5"/>
    <n v="5"/>
    <s v="5.3.3"/>
    <s v="4+"/>
    <x v="4"/>
    <n v="37"/>
    <n v="5"/>
    <n v="1"/>
    <n v="1"/>
  </r>
  <r>
    <n v="5962"/>
    <n v="1055376602"/>
    <s v="Last Horizon"/>
    <n v="88514560"/>
    <s v="USD"/>
    <n v="2.99"/>
    <n v="1"/>
    <x v="2154"/>
    <n v="115"/>
    <n v="4"/>
    <n v="4"/>
    <s v="1.2.0"/>
    <s v="9+"/>
    <x v="0"/>
    <n v="43"/>
    <n v="5"/>
    <n v="1"/>
    <n v="1"/>
  </r>
  <r>
    <n v="5963"/>
    <n v="1055387127"/>
    <s v="Pang Adventures"/>
    <n v="467670016"/>
    <s v="USD"/>
    <n v="3.99"/>
    <n v="1"/>
    <x v="2405"/>
    <n v="0"/>
    <n v="3.5"/>
    <n v="0"/>
    <n v="1.4"/>
    <s v="4+"/>
    <x v="0"/>
    <n v="37"/>
    <n v="5"/>
    <n v="7"/>
    <n v="1"/>
  </r>
  <r>
    <n v="5964"/>
    <n v="1055397979"/>
    <s v="Tap My Katamari - Endless Cosmic Clicker"/>
    <n v="228460544"/>
    <s v="USD"/>
    <n v="0"/>
    <n v="0"/>
    <x v="2371"/>
    <n v="63"/>
    <n v="4.5"/>
    <n v="4"/>
    <n v="3"/>
    <s v="4+"/>
    <x v="0"/>
    <n v="37"/>
    <n v="5"/>
    <n v="2"/>
    <n v="1"/>
  </r>
  <r>
    <n v="5965"/>
    <n v="1055455919"/>
    <s v="Looty Dungeon"/>
    <n v="150384640"/>
    <s v="USD"/>
    <n v="0"/>
    <n v="0"/>
    <x v="2811"/>
    <n v="15"/>
    <n v="4.5"/>
    <n v="5"/>
    <n v="2.5"/>
    <s v="9+"/>
    <x v="0"/>
    <n v="37"/>
    <n v="5"/>
    <n v="1"/>
    <n v="1"/>
  </r>
  <r>
    <n v="5966"/>
    <n v="1055486126"/>
    <s v="Danse Macabre: Deadly Deception - A Mystery Hidden Object Game (Full)"/>
    <n v="867749888"/>
    <s v="USD"/>
    <n v="6.99"/>
    <n v="1"/>
    <x v="736"/>
    <n v="5"/>
    <n v="4"/>
    <n v="4.5"/>
    <s v="1.0.2"/>
    <s v="9+"/>
    <x v="0"/>
    <n v="38"/>
    <n v="5"/>
    <n v="5"/>
    <n v="1"/>
  </r>
  <r>
    <n v="5967"/>
    <n v="1055502792"/>
    <s v="NBA LIVE Mobile Basketball"/>
    <n v="139769856"/>
    <s v="USD"/>
    <n v="0"/>
    <n v="0"/>
    <x v="2812"/>
    <n v="3279"/>
    <n v="4"/>
    <n v="4"/>
    <s v="1.5.2"/>
    <s v="4+"/>
    <x v="0"/>
    <n v="38"/>
    <n v="5"/>
    <n v="10"/>
    <n v="1"/>
  </r>
  <r>
    <n v="5968"/>
    <n v="1055538670"/>
    <s v="Relight - Better Photos"/>
    <n v="13051904"/>
    <s v="USD"/>
    <n v="4.99"/>
    <n v="1"/>
    <x v="1023"/>
    <n v="24"/>
    <n v="4.5"/>
    <n v="4.5"/>
    <n v="2"/>
    <s v="4+"/>
    <x v="14"/>
    <n v="37"/>
    <n v="5"/>
    <n v="12"/>
    <n v="1"/>
  </r>
  <r>
    <n v="5969"/>
    <n v="1055570687"/>
    <s v="World Spin - Create &amp; Play"/>
    <n v="199231488"/>
    <s v="USD"/>
    <n v="0"/>
    <n v="0"/>
    <x v="23"/>
    <n v="1"/>
    <n v="4.5"/>
    <n v="1"/>
    <s v="1.0.9"/>
    <s v="4+"/>
    <x v="0"/>
    <n v="37"/>
    <n v="5"/>
    <n v="2"/>
    <n v="1"/>
  </r>
  <r>
    <n v="5971"/>
    <n v="1055571047"/>
    <s v="There's no tablecloth I can't pull!!"/>
    <n v="168910848"/>
    <s v="USD"/>
    <n v="0"/>
    <n v="0"/>
    <x v="831"/>
    <n v="1"/>
    <n v="4"/>
    <n v="4"/>
    <s v="1.0.2"/>
    <s v="4+"/>
    <x v="0"/>
    <n v="37"/>
    <n v="5"/>
    <n v="2"/>
    <n v="1"/>
  </r>
  <r>
    <n v="5973"/>
    <n v="1055596969"/>
    <s v="閫扳-鋡恍酋摮  頞犖瘞瞍  嗅亙"/>
    <n v="167052288"/>
    <s v="USD"/>
    <n v="0"/>
    <n v="0"/>
    <x v="197"/>
    <n v="0"/>
    <n v="0"/>
    <n v="0"/>
    <s v="1.0.15"/>
    <s v="12+"/>
    <x v="0"/>
    <n v="38"/>
    <n v="5"/>
    <n v="1"/>
    <n v="1"/>
  </r>
  <r>
    <n v="5974"/>
    <n v="1055636344"/>
    <s v="AUM - Audio Mixer"/>
    <n v="6290432"/>
    <s v="USD"/>
    <n v="18.989999999999998"/>
    <n v="1"/>
    <x v="2649"/>
    <n v="3"/>
    <n v="5"/>
    <n v="5"/>
    <n v="1.2"/>
    <s v="4+"/>
    <x v="6"/>
    <n v="37"/>
    <n v="5"/>
    <n v="1"/>
    <n v="1"/>
  </r>
  <r>
    <n v="5975"/>
    <n v="1055672607"/>
    <s v="Merged!"/>
    <n v="95139840"/>
    <s v="USD"/>
    <n v="0"/>
    <n v="0"/>
    <x v="2813"/>
    <n v="154"/>
    <n v="4.5"/>
    <n v="4.5"/>
    <s v="1.8.0"/>
    <s v="4+"/>
    <x v="0"/>
    <n v="38"/>
    <n v="5"/>
    <n v="1"/>
    <n v="1"/>
  </r>
  <r>
    <n v="5976"/>
    <n v="1055677337"/>
    <s v="Firefox Focus: The privacy browser"/>
    <n v="15081472"/>
    <s v="USD"/>
    <n v="0"/>
    <n v="0"/>
    <x v="1655"/>
    <n v="20"/>
    <n v="4"/>
    <n v="4"/>
    <n v="3.2"/>
    <s v="17+"/>
    <x v="7"/>
    <n v="25"/>
    <n v="4"/>
    <n v="41"/>
    <n v="1"/>
  </r>
  <r>
    <n v="5977"/>
    <n v="1055680013"/>
    <s v="Mystic R"/>
    <n v="1174127616"/>
    <s v="USD"/>
    <n v="0.99"/>
    <n v="1"/>
    <x v="197"/>
    <n v="0"/>
    <n v="0"/>
    <n v="0"/>
    <n v="1.5"/>
    <s v="12+"/>
    <x v="0"/>
    <n v="40"/>
    <n v="5"/>
    <n v="1"/>
    <n v="1"/>
  </r>
  <r>
    <n v="5978"/>
    <n v="1055681261"/>
    <s v="parkOmator  for Apple Watch meter expiration timer, notifications &amp; GPS navigator to car location"/>
    <n v="24949760"/>
    <s v="USD"/>
    <n v="0.99"/>
    <n v="1"/>
    <x v="831"/>
    <n v="1"/>
    <n v="5"/>
    <n v="5"/>
    <n v="1.1000000000000001"/>
    <s v="4+"/>
    <x v="15"/>
    <n v="37"/>
    <n v="0"/>
    <n v="1"/>
    <n v="1"/>
  </r>
  <r>
    <n v="5979"/>
    <n v="1055684003"/>
    <s v="SKYHILL"/>
    <n v="283567104"/>
    <s v="USD"/>
    <n v="2.99"/>
    <n v="1"/>
    <x v="1242"/>
    <n v="15"/>
    <n v="4"/>
    <n v="4"/>
    <n v="1.2"/>
    <s v="12+"/>
    <x v="0"/>
    <n v="37"/>
    <n v="5"/>
    <n v="11"/>
    <n v="1"/>
  </r>
  <r>
    <n v="5980"/>
    <n v="1055697824"/>
    <s v="Princess Pet Palace: Royal Puppy - Pet Care, Play &amp; Dress Up"/>
    <n v="132009984"/>
    <s v="USD"/>
    <n v="0"/>
    <n v="0"/>
    <x v="1442"/>
    <n v="70"/>
    <n v="4"/>
    <n v="4"/>
    <n v="1.1000000000000001"/>
    <s v="4+"/>
    <x v="0"/>
    <n v="40"/>
    <n v="5"/>
    <n v="1"/>
    <n v="1"/>
  </r>
  <r>
    <n v="5982"/>
    <n v="1055708498"/>
    <s v="Multiplayer for Minecraft PE (Minecraft Online)"/>
    <n v="39995392"/>
    <s v="USD"/>
    <n v="0.99"/>
    <n v="1"/>
    <x v="565"/>
    <n v="98"/>
    <n v="3.5"/>
    <n v="4.5"/>
    <s v="1.1.2"/>
    <s v="12+"/>
    <x v="13"/>
    <n v="37"/>
    <n v="2"/>
    <n v="1"/>
    <n v="1"/>
  </r>
  <r>
    <n v="5983"/>
    <n v="1055714800"/>
    <s v="Santas Watching"/>
    <n v="43225088"/>
    <s v="USD"/>
    <n v="0.99"/>
    <n v="1"/>
    <x v="183"/>
    <n v="2"/>
    <n v="3"/>
    <n v="1.5"/>
    <n v="1.21"/>
    <s v="4+"/>
    <x v="17"/>
    <n v="43"/>
    <n v="0"/>
    <n v="1"/>
    <n v="1"/>
  </r>
  <r>
    <n v="5984"/>
    <n v="1055825012"/>
    <s v="Myths of the World: The Heart of Desolation - A Hidden Object Adventure (Full)"/>
    <n v="1253449728"/>
    <s v="USD"/>
    <n v="6.99"/>
    <n v="1"/>
    <x v="859"/>
    <n v="68"/>
    <n v="4.5"/>
    <n v="4.5"/>
    <s v="1.0.0"/>
    <s v="9+"/>
    <x v="0"/>
    <n v="38"/>
    <n v="5"/>
    <n v="5"/>
    <n v="1"/>
  </r>
  <r>
    <n v="5985"/>
    <n v="1055925081"/>
    <s v="Ｕ嫘典蝷箸 for Ｕ嫘潦扎嚗嫘喋扔Ｕ芥"/>
    <n v="49645568"/>
    <s v="USD"/>
    <n v="0"/>
    <n v="0"/>
    <x v="197"/>
    <n v="0"/>
    <n v="0"/>
    <n v="0"/>
    <s v="1.9.2"/>
    <s v="9+"/>
    <x v="13"/>
    <n v="37"/>
    <n v="4"/>
    <n v="1"/>
    <n v="1"/>
  </r>
  <r>
    <n v="5987"/>
    <n v="1055962232"/>
    <s v="怒嚗 敺嚗"/>
    <n v="3956326400"/>
    <s v="USD"/>
    <n v="7.99"/>
    <n v="1"/>
    <x v="197"/>
    <n v="0"/>
    <n v="0"/>
    <n v="0"/>
    <s v="1.0.3"/>
    <s v="12+"/>
    <x v="0"/>
    <n v="40"/>
    <n v="0"/>
    <n v="1"/>
    <n v="0"/>
  </r>
  <r>
    <n v="5988"/>
    <n v="1056011241"/>
    <s v="MATCH ON LINE chat"/>
    <n v="9462784"/>
    <s v="USD"/>
    <n v="0"/>
    <n v="0"/>
    <x v="197"/>
    <n v="0"/>
    <n v="0"/>
    <n v="0"/>
    <n v="1.3"/>
    <s v="17+"/>
    <x v="9"/>
    <n v="37"/>
    <n v="0"/>
    <n v="1"/>
    <n v="1"/>
  </r>
  <r>
    <n v="5989"/>
    <n v="1056042016"/>
    <s v="Ｕ芥鈭⊥嚗"/>
    <n v="23694336"/>
    <s v="USD"/>
    <n v="0"/>
    <n v="0"/>
    <x v="197"/>
    <n v="0"/>
    <n v="0"/>
    <n v="0"/>
    <s v="2.5.1"/>
    <s v="17+"/>
    <x v="5"/>
    <n v="37"/>
    <n v="4"/>
    <n v="1"/>
    <n v="1"/>
  </r>
  <r>
    <n v="5991"/>
    <n v="1056224570"/>
    <s v="MadLipz - Make a Voice Over Parody!"/>
    <n v="41881600"/>
    <s v="USD"/>
    <n v="0"/>
    <n v="0"/>
    <x v="2095"/>
    <n v="0"/>
    <n v="4.5"/>
    <n v="0"/>
    <s v="1.7.1"/>
    <s v="12+"/>
    <x v="13"/>
    <n v="37"/>
    <n v="3"/>
    <n v="1"/>
    <n v="1"/>
  </r>
  <r>
    <n v="5992"/>
    <n v="1056364454"/>
    <s v="Musictrax - Unlimited Music"/>
    <n v="65548288"/>
    <s v="USD"/>
    <n v="0"/>
    <n v="0"/>
    <x v="2226"/>
    <n v="18"/>
    <n v="3"/>
    <n v="3"/>
    <n v="3"/>
    <s v="17+"/>
    <x v="13"/>
    <n v="37"/>
    <n v="5"/>
    <n v="9"/>
    <n v="1"/>
  </r>
  <r>
    <n v="5993"/>
    <n v="1056489580"/>
    <s v="璉蝟-摰﹝璈"/>
    <n v="36910080"/>
    <s v="USD"/>
    <n v="0"/>
    <n v="0"/>
    <x v="23"/>
    <n v="0"/>
    <n v="5"/>
    <n v="0"/>
    <s v="2.6.0"/>
    <s v="4+"/>
    <x v="3"/>
    <n v="37"/>
    <n v="0"/>
    <n v="5"/>
    <n v="1"/>
  </r>
  <r>
    <n v="5999"/>
    <n v="1056668779"/>
    <s v="City Run London"/>
    <n v="1697630208"/>
    <s v="USD"/>
    <n v="0.99"/>
    <n v="1"/>
    <x v="314"/>
    <n v="3"/>
    <n v="4"/>
    <n v="5"/>
    <s v="2.9.43"/>
    <s v="12+"/>
    <x v="0"/>
    <n v="38"/>
    <n v="5"/>
    <n v="1"/>
    <n v="1"/>
  </r>
  <r>
    <n v="6000"/>
    <n v="1056672891"/>
    <s v="Fallen London"/>
    <n v="214480896"/>
    <s v="USD"/>
    <n v="0"/>
    <n v="0"/>
    <x v="2168"/>
    <n v="37"/>
    <n v="3.5"/>
    <n v="2.5"/>
    <s v="1.11.1430"/>
    <s v="12+"/>
    <x v="0"/>
    <n v="37"/>
    <n v="5"/>
    <n v="1"/>
    <n v="1"/>
  </r>
  <r>
    <n v="6001"/>
    <n v="1056681903"/>
    <s v="djay Pro"/>
    <n v="293967872"/>
    <s v="USD"/>
    <n v="19.989999999999998"/>
    <n v="1"/>
    <x v="1296"/>
    <n v="95"/>
    <n v="4.5"/>
    <n v="4.5"/>
    <s v="1.0.6"/>
    <s v="4+"/>
    <x v="6"/>
    <n v="24"/>
    <n v="5"/>
    <n v="7"/>
    <n v="1"/>
  </r>
  <r>
    <n v="6002"/>
    <n v="1056683884"/>
    <s v="Love and Hip Hop The Game"/>
    <n v="1335678976"/>
    <s v="USD"/>
    <n v="0"/>
    <n v="0"/>
    <x v="2713"/>
    <n v="256"/>
    <n v="4"/>
    <n v="4.5"/>
    <n v="1.5"/>
    <s v="12+"/>
    <x v="0"/>
    <n v="37"/>
    <n v="5"/>
    <n v="45"/>
    <n v="1"/>
  </r>
  <r>
    <n v="6003"/>
    <n v="1056813463"/>
    <s v="Dunkin' Donuts - Get Offers, Coupons &amp; Rewards"/>
    <n v="149793792"/>
    <s v="USD"/>
    <n v="0"/>
    <n v="0"/>
    <x v="2814"/>
    <n v="6398"/>
    <n v="4"/>
    <n v="5"/>
    <s v="4.12.0"/>
    <s v="4+"/>
    <x v="18"/>
    <n v="37"/>
    <n v="0"/>
    <n v="2"/>
    <n v="1"/>
  </r>
  <r>
    <n v="6004"/>
    <n v="1056893074"/>
    <s v="20/20 Diet For Your Life"/>
    <n v="2013184"/>
    <s v="USD"/>
    <n v="2.99"/>
    <n v="1"/>
    <x v="295"/>
    <n v="0"/>
    <n v="4.5"/>
    <n v="0"/>
    <n v="3"/>
    <s v="4+"/>
    <x v="12"/>
    <n v="37"/>
    <n v="5"/>
    <n v="31"/>
    <n v="1"/>
  </r>
  <r>
    <n v="6005"/>
    <n v="1056954483"/>
    <s v="Watch Games"/>
    <n v="27202560"/>
    <s v="USD"/>
    <n v="0.99"/>
    <n v="1"/>
    <x v="954"/>
    <n v="24"/>
    <n v="2.5"/>
    <n v="2.5"/>
    <n v="2"/>
    <s v="4+"/>
    <x v="0"/>
    <n v="37"/>
    <n v="0"/>
    <n v="1"/>
    <n v="1"/>
  </r>
  <r>
    <n v="6006"/>
    <n v="1056963973"/>
    <s v="Race Calendar 2016"/>
    <n v="14198784"/>
    <s v="USD"/>
    <n v="0"/>
    <n v="0"/>
    <x v="831"/>
    <n v="1"/>
    <n v="1"/>
    <n v="1"/>
    <n v="2.4"/>
    <s v="4+"/>
    <x v="10"/>
    <n v="38"/>
    <n v="5"/>
    <n v="2"/>
    <n v="1"/>
  </r>
  <r>
    <n v="6007"/>
    <n v="1056968162"/>
    <s v="Tube Heroes Racers"/>
    <n v="303671296"/>
    <s v="USD"/>
    <n v="1.99"/>
    <n v="1"/>
    <x v="456"/>
    <n v="0"/>
    <n v="4.5"/>
    <n v="0"/>
    <n v="1.8"/>
    <s v="4+"/>
    <x v="0"/>
    <n v="37"/>
    <n v="5"/>
    <n v="1"/>
    <n v="1"/>
  </r>
  <r>
    <n v="6009"/>
    <n v="1056999701"/>
    <s v="End Space VR for Cardboard"/>
    <n v="139433984"/>
    <s v="USD"/>
    <n v="0.99"/>
    <n v="1"/>
    <x v="1803"/>
    <n v="28"/>
    <n v="4.5"/>
    <n v="4.5"/>
    <s v="1.2.2"/>
    <s v="9+"/>
    <x v="0"/>
    <n v="37"/>
    <n v="0"/>
    <n v="1"/>
    <n v="1"/>
  </r>
  <r>
    <n v="6010"/>
    <n v="1057030968"/>
    <s v="Forecast Bar"/>
    <n v="129855488"/>
    <s v="USD"/>
    <n v="0"/>
    <n v="0"/>
    <x v="2784"/>
    <n v="107"/>
    <n v="4"/>
    <n v="4.5"/>
    <s v="3.4.1"/>
    <s v="4+"/>
    <x v="2"/>
    <n v="37"/>
    <n v="5"/>
    <n v="1"/>
    <n v="1"/>
  </r>
  <r>
    <n v="6012"/>
    <n v="1057080594"/>
    <s v="胯怒"/>
    <n v="117082112"/>
    <s v="USD"/>
    <n v="0"/>
    <n v="0"/>
    <x v="197"/>
    <n v="0"/>
    <n v="0"/>
    <n v="0"/>
    <s v="1.0.5"/>
    <s v="12+"/>
    <x v="0"/>
    <n v="40"/>
    <n v="4"/>
    <n v="1"/>
    <n v="1"/>
  </r>
  <r>
    <n v="6017"/>
    <n v="1057119275"/>
    <s v="bungen f羹r einen starken R羹cken  GEO WISSEN GESUNDHEIT"/>
    <n v="193643520"/>
    <s v="USD"/>
    <n v="1.99"/>
    <n v="1"/>
    <x v="197"/>
    <n v="0"/>
    <n v="0"/>
    <n v="0"/>
    <s v="1.0.5"/>
    <s v="4+"/>
    <x v="12"/>
    <n v="37"/>
    <n v="0"/>
    <n v="1"/>
    <n v="1"/>
  </r>
  <r>
    <n v="6018"/>
    <n v="1057124368"/>
    <s v="LINE RUSH !"/>
    <n v="130563072"/>
    <s v="USD"/>
    <n v="0"/>
    <n v="0"/>
    <x v="1932"/>
    <n v="2"/>
    <n v="5"/>
    <n v="5"/>
    <s v="1.4.4"/>
    <s v="9+"/>
    <x v="0"/>
    <n v="43"/>
    <n v="0"/>
    <n v="3"/>
    <n v="1"/>
  </r>
  <r>
    <n v="6020"/>
    <n v="1057145653"/>
    <s v="Hugo Troll Race 2."/>
    <n v="139398144"/>
    <s v="USD"/>
    <n v="0"/>
    <n v="0"/>
    <x v="1745"/>
    <n v="6"/>
    <n v="4.5"/>
    <n v="4.5"/>
    <s v="1.9.0"/>
    <s v="4+"/>
    <x v="0"/>
    <n v="38"/>
    <n v="4"/>
    <n v="15"/>
    <n v="1"/>
  </r>
  <r>
    <n v="6021"/>
    <n v="1057172667"/>
    <s v="Loop Taxi"/>
    <n v="73382912"/>
    <s v="USD"/>
    <n v="0"/>
    <n v="0"/>
    <x v="2815"/>
    <n v="513"/>
    <n v="4.5"/>
    <n v="4.5"/>
    <n v="1.2"/>
    <s v="4+"/>
    <x v="0"/>
    <n v="38"/>
    <n v="5"/>
    <n v="1"/>
    <n v="1"/>
  </r>
  <r>
    <n v="6022"/>
    <n v="1057340661"/>
    <s v="Christmas Sweeper 3"/>
    <n v="79211520"/>
    <s v="USD"/>
    <n v="0"/>
    <n v="0"/>
    <x v="2816"/>
    <n v="6"/>
    <n v="4.5"/>
    <n v="4.5"/>
    <s v="1.8.7"/>
    <s v="4+"/>
    <x v="0"/>
    <n v="37"/>
    <n v="5"/>
    <n v="7"/>
    <n v="1"/>
  </r>
  <r>
    <n v="6023"/>
    <n v="1057391061"/>
    <s v="Sky Hoppers"/>
    <n v="82813952"/>
    <s v="USD"/>
    <n v="0"/>
    <n v="0"/>
    <x v="2170"/>
    <n v="89"/>
    <n v="4.5"/>
    <n v="4"/>
    <s v="1.1.0"/>
    <s v="4+"/>
    <x v="0"/>
    <n v="40"/>
    <n v="5"/>
    <n v="1"/>
    <n v="1"/>
  </r>
  <r>
    <n v="6024"/>
    <n v="1057403847"/>
    <s v="Hammer Time!"/>
    <n v="190286848"/>
    <s v="USD"/>
    <n v="0"/>
    <n v="0"/>
    <x v="2817"/>
    <n v="126"/>
    <n v="4"/>
    <n v="4"/>
    <s v="1.1.0"/>
    <s v="4+"/>
    <x v="0"/>
    <n v="40"/>
    <n v="5"/>
    <n v="1"/>
    <n v="1"/>
  </r>
  <r>
    <n v="6025"/>
    <n v="1057415516"/>
    <s v="Soccer Clicker"/>
    <n v="184253440"/>
    <s v="USD"/>
    <n v="0"/>
    <n v="0"/>
    <x v="2818"/>
    <n v="268"/>
    <n v="4.5"/>
    <n v="4.5"/>
    <n v="1.3"/>
    <s v="4+"/>
    <x v="0"/>
    <n v="38"/>
    <n v="4"/>
    <n v="1"/>
    <n v="1"/>
  </r>
  <r>
    <n v="6026"/>
    <n v="1057415521"/>
    <s v="Basketball Clicker"/>
    <n v="175750144"/>
    <s v="USD"/>
    <n v="0"/>
    <n v="0"/>
    <x v="2819"/>
    <n v="2400"/>
    <n v="4.5"/>
    <n v="4.5"/>
    <n v="1.3"/>
    <s v="4+"/>
    <x v="0"/>
    <n v="38"/>
    <n v="4"/>
    <n v="1"/>
    <n v="1"/>
  </r>
  <r>
    <n v="6027"/>
    <n v="1057416982"/>
    <s v="Hockey Clicker"/>
    <n v="179764224"/>
    <s v="USD"/>
    <n v="0"/>
    <n v="0"/>
    <x v="1904"/>
    <n v="802"/>
    <n v="4.5"/>
    <n v="4.5"/>
    <n v="1.2"/>
    <s v="4+"/>
    <x v="0"/>
    <n v="38"/>
    <n v="4"/>
    <n v="1"/>
    <n v="1"/>
  </r>
  <r>
    <n v="6028"/>
    <n v="1057446665"/>
    <s v="鈭日銵縑典銋啣"/>
    <n v="31823872"/>
    <s v="USD"/>
    <n v="0"/>
    <n v="0"/>
    <x v="183"/>
    <n v="2"/>
    <n v="4"/>
    <n v="5"/>
    <s v="2.0.9"/>
    <s v="4+"/>
    <x v="5"/>
    <n v="38"/>
    <n v="0"/>
    <n v="1"/>
    <n v="1"/>
  </r>
  <r>
    <n v="6029"/>
    <n v="1057448045"/>
    <s v="敶澆戊舀筑瘞"/>
    <n v="44249088"/>
    <s v="USD"/>
    <n v="0"/>
    <n v="0"/>
    <x v="831"/>
    <n v="1"/>
    <n v="5"/>
    <n v="5"/>
    <s v="1.1.1"/>
    <s v="12+"/>
    <x v="0"/>
    <n v="43"/>
    <n v="5"/>
    <n v="16"/>
    <n v="1"/>
  </r>
  <r>
    <n v="6031"/>
    <n v="1057510303"/>
    <s v="Hair Color Changer - Styles Salon &amp; Recolor Booth"/>
    <n v="33427456"/>
    <s v="USD"/>
    <n v="0"/>
    <n v="0"/>
    <x v="2820"/>
    <n v="0"/>
    <n v="4.5"/>
    <n v="0"/>
    <n v="2.4"/>
    <s v="4+"/>
    <x v="13"/>
    <n v="37"/>
    <n v="5"/>
    <n v="1"/>
    <n v="1"/>
  </r>
  <r>
    <n v="6034"/>
    <n v="1057554325"/>
    <s v="Tracky Train"/>
    <n v="98378752"/>
    <s v="USD"/>
    <n v="0"/>
    <n v="0"/>
    <x v="2821"/>
    <n v="573"/>
    <n v="4.5"/>
    <n v="4.5"/>
    <n v="1.2"/>
    <s v="4+"/>
    <x v="0"/>
    <n v="37"/>
    <n v="5"/>
    <n v="9"/>
    <n v="1"/>
  </r>
  <r>
    <n v="6035"/>
    <n v="1057556336"/>
    <s v="Smart Baby Shapes: Learning games for toddler kids"/>
    <n v="32162816"/>
    <s v="USD"/>
    <n v="2.99"/>
    <n v="1"/>
    <x v="2060"/>
    <n v="18"/>
    <n v="4.5"/>
    <n v="5"/>
    <n v="2.2000000000000002"/>
    <s v="4+"/>
    <x v="0"/>
    <n v="38"/>
    <n v="5"/>
    <n v="7"/>
    <n v="1"/>
  </r>
  <r>
    <n v="6037"/>
    <n v="1057633985"/>
    <s v="Tayasui Blocks"/>
    <n v="231255040"/>
    <s v="USD"/>
    <n v="1.99"/>
    <n v="1"/>
    <x v="2029"/>
    <n v="35"/>
    <n v="4"/>
    <n v="4.5"/>
    <n v="2.2999999999999998"/>
    <s v="4+"/>
    <x v="16"/>
    <n v="37"/>
    <n v="5"/>
    <n v="8"/>
    <n v="1"/>
  </r>
  <r>
    <n v="6039"/>
    <n v="1057673686"/>
    <s v="Grim Tales: The Final Suspect - A Hidden Object Mystery (Full)"/>
    <n v="805212160"/>
    <s v="USD"/>
    <n v="6.99"/>
    <n v="1"/>
    <x v="2072"/>
    <n v="86"/>
    <n v="4.5"/>
    <n v="4.5"/>
    <s v="1.0.2"/>
    <s v="9+"/>
    <x v="0"/>
    <n v="38"/>
    <n v="5"/>
    <n v="5"/>
    <n v="1"/>
  </r>
  <r>
    <n v="6042"/>
    <n v="1057818838"/>
    <s v="喋嫘准潦 憟單批潦嚗憟喋潦"/>
    <n v="153300992"/>
    <s v="USD"/>
    <n v="0"/>
    <n v="0"/>
    <x v="197"/>
    <n v="0"/>
    <n v="0"/>
    <n v="0"/>
    <s v="2.9.1"/>
    <s v="17+"/>
    <x v="0"/>
    <n v="37"/>
    <n v="0"/>
    <n v="1"/>
    <n v="1"/>
  </r>
  <r>
    <n v="6043"/>
    <n v="1057819454"/>
    <s v="氬 憟單批潦嚗憟喋潦"/>
    <n v="108829696"/>
    <s v="USD"/>
    <n v="0"/>
    <n v="0"/>
    <x v="197"/>
    <n v="0"/>
    <n v="0"/>
    <n v="0"/>
    <s v="1.8.0"/>
    <s v="17+"/>
    <x v="0"/>
    <n v="37"/>
    <n v="0"/>
    <n v="2"/>
    <n v="1"/>
  </r>
  <r>
    <n v="6046"/>
    <n v="1057844059"/>
    <s v="Zombie Frontier 3  Top Zombie Shooting Game"/>
    <n v="132756480"/>
    <s v="USD"/>
    <n v="0"/>
    <n v="0"/>
    <x v="2822"/>
    <n v="5370"/>
    <n v="4.5"/>
    <n v="4.5"/>
    <s v="1.3.6"/>
    <s v="17+"/>
    <x v="0"/>
    <n v="37"/>
    <n v="5"/>
    <n v="1"/>
    <n v="1"/>
  </r>
  <r>
    <n v="6048"/>
    <n v="1057856541"/>
    <s v="Home Run X 3D - Baseball Batting Game"/>
    <n v="139215872"/>
    <s v="USD"/>
    <n v="0"/>
    <n v="0"/>
    <x v="561"/>
    <n v="5"/>
    <n v="3"/>
    <n v="3"/>
    <s v="1.1.1"/>
    <s v="4+"/>
    <x v="0"/>
    <n v="40"/>
    <n v="5"/>
    <n v="2"/>
    <n v="1"/>
  </r>
  <r>
    <n v="6049"/>
    <n v="1057870288"/>
    <s v="Defend the Planet"/>
    <n v="132108288"/>
    <s v="USD"/>
    <n v="0"/>
    <n v="0"/>
    <x v="2495"/>
    <n v="66"/>
    <n v="4"/>
    <n v="4"/>
    <n v="1.34"/>
    <s v="4+"/>
    <x v="0"/>
    <n v="38"/>
    <n v="5"/>
    <n v="13"/>
    <n v="1"/>
  </r>
  <r>
    <n v="6051"/>
    <n v="1057889290"/>
    <s v="Tomb of the Mask"/>
    <n v="103051264"/>
    <s v="USD"/>
    <n v="0"/>
    <n v="0"/>
    <x v="2823"/>
    <n v="44"/>
    <n v="4.5"/>
    <n v="4.5"/>
    <s v="1.2.13"/>
    <s v="9+"/>
    <x v="0"/>
    <n v="37"/>
    <n v="5"/>
    <n v="1"/>
    <n v="1"/>
  </r>
  <r>
    <n v="6053"/>
    <n v="1057925633"/>
    <s v="Toca Blocks"/>
    <n v="98095104"/>
    <s v="USD"/>
    <n v="2.99"/>
    <n v="1"/>
    <x v="2824"/>
    <n v="38"/>
    <n v="4.5"/>
    <n v="4.5"/>
    <s v="1.2.1"/>
    <s v="4+"/>
    <x v="16"/>
    <n v="38"/>
    <n v="5"/>
    <n v="18"/>
    <n v="1"/>
  </r>
  <r>
    <n v="6054"/>
    <n v="1057961675"/>
    <s v="MMX Hill Dash  Off-Road Racing"/>
    <n v="202866688"/>
    <s v="USD"/>
    <n v="0"/>
    <n v="0"/>
    <x v="2825"/>
    <n v="202"/>
    <n v="4.5"/>
    <n v="4.5"/>
    <s v="1.0.5761"/>
    <s v="4+"/>
    <x v="0"/>
    <n v="37"/>
    <n v="5"/>
    <n v="1"/>
    <n v="1"/>
  </r>
  <r>
    <n v="6056"/>
    <n v="1058023292"/>
    <s v="Surface: Alone in the Mist - A Hidden Object Mystery (Full)"/>
    <n v="1084403712"/>
    <s v="USD"/>
    <n v="6.99"/>
    <n v="1"/>
    <x v="2072"/>
    <n v="86"/>
    <n v="4"/>
    <n v="4"/>
    <s v="1.0.0"/>
    <s v="9+"/>
    <x v="0"/>
    <n v="38"/>
    <n v="5"/>
    <n v="5"/>
    <n v="1"/>
  </r>
  <r>
    <n v="6057"/>
    <n v="1058036662"/>
    <s v="Haunted Hotel: Eternity - A Mystery Hidden Object Game (Full)"/>
    <n v="1133731840"/>
    <s v="USD"/>
    <n v="6.99"/>
    <n v="1"/>
    <x v="163"/>
    <n v="77"/>
    <n v="4.5"/>
    <n v="4.5"/>
    <s v="1.0.0"/>
    <s v="9+"/>
    <x v="0"/>
    <n v="38"/>
    <n v="5"/>
    <n v="4"/>
    <n v="1"/>
  </r>
  <r>
    <n v="6058"/>
    <n v="1058156533"/>
    <s v="憌芥准胯... 嚚胯扼RPG脯"/>
    <n v="140770304"/>
    <s v="USD"/>
    <n v="0"/>
    <n v="0"/>
    <x v="197"/>
    <n v="0"/>
    <n v="0"/>
    <n v="0"/>
    <s v="3.0.2"/>
    <s v="4+"/>
    <x v="0"/>
    <n v="37"/>
    <n v="3"/>
    <n v="1"/>
    <n v="1"/>
  </r>
  <r>
    <n v="6064"/>
    <n v="1058287503"/>
    <s v="瑟喃HD-函瑪剜"/>
    <n v="40784896"/>
    <s v="USD"/>
    <n v="0"/>
    <n v="0"/>
    <x v="217"/>
    <n v="264"/>
    <n v="5"/>
    <n v="5"/>
    <s v="4.0.6"/>
    <s v="4+"/>
    <x v="13"/>
    <n v="24"/>
    <n v="5"/>
    <n v="1"/>
    <n v="1"/>
  </r>
  <r>
    <n v="6065"/>
    <n v="1058289313"/>
    <s v="園憭箏pro-唳99滯雿1揚"/>
    <n v="34132992"/>
    <s v="USD"/>
    <n v="0"/>
    <n v="0"/>
    <x v="197"/>
    <n v="0"/>
    <n v="0"/>
    <n v="0"/>
    <s v="2.7.4"/>
    <s v="17+"/>
    <x v="3"/>
    <n v="38"/>
    <n v="0"/>
    <n v="1"/>
    <n v="1"/>
  </r>
  <r>
    <n v="6067"/>
    <n v="1058304462"/>
    <s v="Ｕ嫘閬憛怒脩內 for Ｕ嫘潦扎"/>
    <n v="18616320"/>
    <s v="USD"/>
    <n v="0"/>
    <n v="0"/>
    <x v="197"/>
    <n v="0"/>
    <n v="0"/>
    <n v="0"/>
    <n v="1.3"/>
    <s v="17+"/>
    <x v="0"/>
    <n v="37"/>
    <n v="0"/>
    <n v="31"/>
    <n v="1"/>
  </r>
  <r>
    <n v="6068"/>
    <n v="1058355648"/>
    <s v="Driving Zone"/>
    <n v="157679616"/>
    <s v="USD"/>
    <n v="0"/>
    <n v="0"/>
    <x v="1167"/>
    <n v="83"/>
    <n v="4"/>
    <n v="4"/>
    <n v="1.1200000000000001"/>
    <s v="4+"/>
    <x v="0"/>
    <n v="37"/>
    <n v="4"/>
    <n v="13"/>
    <n v="1"/>
  </r>
  <r>
    <n v="6069"/>
    <n v="1058370552"/>
    <s v="Farm Heroes Super Saga: Match, Collect and Grow!"/>
    <n v="299586560"/>
    <s v="USD"/>
    <n v="0"/>
    <n v="0"/>
    <x v="2826"/>
    <n v="52"/>
    <n v="4.5"/>
    <n v="4.5"/>
    <s v="0.57.3"/>
    <s v="4+"/>
    <x v="0"/>
    <n v="38"/>
    <n v="5"/>
    <n v="17"/>
    <n v="1"/>
  </r>
  <r>
    <n v="6071"/>
    <n v="1058526204"/>
    <s v="Transformers: Earth Wars"/>
    <n v="189870080"/>
    <s v="USD"/>
    <n v="0"/>
    <n v="0"/>
    <x v="2827"/>
    <n v="274"/>
    <n v="4.5"/>
    <n v="4.5"/>
    <n v="1.43"/>
    <s v="12+"/>
    <x v="0"/>
    <n v="37"/>
    <n v="5"/>
    <n v="10"/>
    <n v="1"/>
  </r>
  <r>
    <n v="6072"/>
    <n v="1058528141"/>
    <s v="War Machines: 3D Multiplayer Tank Shooting Game"/>
    <n v="163080192"/>
    <s v="USD"/>
    <n v="0"/>
    <n v="0"/>
    <x v="2828"/>
    <n v="172"/>
    <n v="5"/>
    <n v="4.5"/>
    <s v="2.0.6"/>
    <s v="12+"/>
    <x v="0"/>
    <n v="38"/>
    <n v="5"/>
    <n v="9"/>
    <n v="1"/>
  </r>
  <r>
    <n v="6073"/>
    <n v="1058602106"/>
    <s v="Peter Panic"/>
    <n v="289495040"/>
    <s v="USD"/>
    <n v="0"/>
    <n v="0"/>
    <x v="1603"/>
    <n v="72"/>
    <n v="4"/>
    <n v="4"/>
    <s v="1.2.1"/>
    <s v="9+"/>
    <x v="0"/>
    <n v="37"/>
    <n v="4"/>
    <n v="1"/>
    <n v="1"/>
  </r>
  <r>
    <n v="6074"/>
    <n v="1058603368"/>
    <s v="Spinning Rings"/>
    <n v="19117056"/>
    <s v="USD"/>
    <n v="0"/>
    <n v="0"/>
    <x v="2420"/>
    <n v="17"/>
    <n v="4.5"/>
    <n v="4"/>
    <n v="1.1000000000000001"/>
    <s v="4+"/>
    <x v="0"/>
    <n v="38"/>
    <n v="5"/>
    <n v="1"/>
    <n v="1"/>
  </r>
  <r>
    <n v="6075"/>
    <n v="1058709520"/>
    <s v="Tap Tycoon - Country vs Country"/>
    <n v="246093824"/>
    <s v="USD"/>
    <n v="0"/>
    <n v="0"/>
    <x v="2829"/>
    <n v="3142"/>
    <n v="4.5"/>
    <n v="5"/>
    <s v="2.0.8"/>
    <s v="4+"/>
    <x v="0"/>
    <n v="37"/>
    <n v="5"/>
    <n v="1"/>
    <n v="1"/>
  </r>
  <r>
    <n v="6076"/>
    <n v="1058747457"/>
    <s v="Chinese Recipes - Asian cuisine"/>
    <n v="148336640"/>
    <s v="USD"/>
    <n v="0"/>
    <n v="0"/>
    <x v="44"/>
    <n v="2"/>
    <n v="4"/>
    <n v="4.5"/>
    <s v="9.12.0002"/>
    <s v="4+"/>
    <x v="16"/>
    <n v="38"/>
    <n v="5"/>
    <n v="3"/>
    <n v="1"/>
  </r>
  <r>
    <n v="6077"/>
    <n v="1058752053"/>
    <s v="憭扳镼踵虜 - 銋楝摰甇"/>
    <n v="95742976"/>
    <s v="USD"/>
    <n v="0"/>
    <n v="0"/>
    <x v="831"/>
    <n v="1"/>
    <n v="5"/>
    <n v="5"/>
    <s v="1.1.1"/>
    <s v="4+"/>
    <x v="0"/>
    <n v="40"/>
    <n v="5"/>
    <n v="1"/>
    <n v="1"/>
  </r>
  <r>
    <n v="6083"/>
    <n v="1058786785"/>
    <s v="Beat Racer"/>
    <n v="124008448"/>
    <s v="USD"/>
    <n v="0"/>
    <n v="0"/>
    <x v="2041"/>
    <n v="1"/>
    <n v="4.5"/>
    <n v="4"/>
    <s v="1.5.1"/>
    <s v="4+"/>
    <x v="0"/>
    <n v="38"/>
    <n v="5"/>
    <n v="13"/>
    <n v="1"/>
  </r>
  <r>
    <n v="6084"/>
    <n v="1058801458"/>
    <s v="Remixlive - Remix loops with pads"/>
    <n v="103392256"/>
    <s v="USD"/>
    <n v="0"/>
    <n v="0"/>
    <x v="2229"/>
    <n v="100"/>
    <n v="4.5"/>
    <n v="4.5"/>
    <s v="2.1.1"/>
    <s v="4+"/>
    <x v="6"/>
    <n v="37"/>
    <n v="5"/>
    <n v="2"/>
    <n v="1"/>
  </r>
  <r>
    <n v="6086"/>
    <n v="1058952530"/>
    <s v="Face Paint Party Salon - Girls Makeup &amp; Kids Games"/>
    <n v="63633408"/>
    <s v="USD"/>
    <n v="0"/>
    <n v="0"/>
    <x v="1634"/>
    <n v="30"/>
    <n v="4.5"/>
    <n v="3.5"/>
    <n v="2.5"/>
    <s v="4+"/>
    <x v="0"/>
    <n v="37"/>
    <n v="5"/>
    <n v="25"/>
    <n v="1"/>
  </r>
  <r>
    <n v="6087"/>
    <n v="1058959277"/>
    <s v="UberEATS: Uber for Food Delivery"/>
    <n v="75443200"/>
    <s v="USD"/>
    <n v="0"/>
    <n v="0"/>
    <x v="2830"/>
    <n v="243"/>
    <n v="4"/>
    <n v="4"/>
    <s v="1.86.1"/>
    <s v="4+"/>
    <x v="18"/>
    <n v="37"/>
    <n v="5"/>
    <n v="36"/>
    <n v="1"/>
  </r>
  <r>
    <n v="6088"/>
    <n v="1058965051"/>
    <s v="Secrets of the Dark: Eclipse Mountain Collector's Edition HD (Full)"/>
    <n v="701227008"/>
    <s v="USD"/>
    <n v="6.99"/>
    <n v="1"/>
    <x v="1455"/>
    <n v="9"/>
    <n v="3"/>
    <n v="4"/>
    <s v="1.0.4"/>
    <s v="9+"/>
    <x v="0"/>
    <n v="24"/>
    <n v="5"/>
    <n v="4"/>
    <n v="1"/>
  </r>
  <r>
    <n v="6091"/>
    <n v="1059134258"/>
    <s v="kurashiru [胯瑯] - 研餅No.1"/>
    <n v="83400704"/>
    <s v="USD"/>
    <n v="0"/>
    <n v="0"/>
    <x v="2405"/>
    <n v="0"/>
    <n v="4.5"/>
    <n v="0"/>
    <s v="7.3.1"/>
    <s v="12+"/>
    <x v="18"/>
    <n v="37"/>
    <n v="0"/>
    <n v="1"/>
    <n v="1"/>
  </r>
  <r>
    <n v="6093"/>
    <n v="1059195733"/>
    <s v="H*nest Meditation"/>
    <n v="92611584"/>
    <s v="USD"/>
    <n v="1.99"/>
    <n v="1"/>
    <x v="2053"/>
    <n v="26"/>
    <n v="4.5"/>
    <n v="4.5"/>
    <n v="1.3"/>
    <s v="17+"/>
    <x v="13"/>
    <n v="37"/>
    <n v="1"/>
    <n v="1"/>
    <n v="1"/>
  </r>
  <r>
    <n v="6095"/>
    <n v="1059213655"/>
    <s v="Gifstory - GIF Camera, Editor and Converter of Photo, Live Photo, and Video to GIF"/>
    <n v="29030400"/>
    <s v="USD"/>
    <n v="0.99"/>
    <n v="1"/>
    <x v="1473"/>
    <n v="30"/>
    <n v="4.5"/>
    <n v="4.5"/>
    <s v="1.2.2"/>
    <s v="4+"/>
    <x v="14"/>
    <n v="37"/>
    <n v="0"/>
    <n v="1"/>
    <n v="1"/>
  </r>
  <r>
    <n v="6096"/>
    <n v="1059218666"/>
    <s v="Litchi for DJI Mavic/Phantom/Inspire"/>
    <n v="81354752"/>
    <s v="USD"/>
    <n v="22.99"/>
    <n v="1"/>
    <x v="1428"/>
    <n v="0"/>
    <n v="3.5"/>
    <n v="0"/>
    <s v="1.16.2"/>
    <s v="4+"/>
    <x v="14"/>
    <n v="37"/>
    <n v="5"/>
    <n v="23"/>
    <n v="1"/>
  </r>
  <r>
    <n v="6098"/>
    <n v="1059271164"/>
    <s v="嚚嚚"/>
    <n v="14366720"/>
    <s v="USD"/>
    <n v="0"/>
    <n v="0"/>
    <x v="197"/>
    <n v="0"/>
    <n v="0"/>
    <n v="0"/>
    <s v="1.0.1"/>
    <s v="4+"/>
    <x v="0"/>
    <n v="40"/>
    <n v="4"/>
    <n v="2"/>
    <n v="1"/>
  </r>
  <r>
    <n v="6100"/>
    <n v="1059302662"/>
    <s v="Swiperoo"/>
    <n v="177696768"/>
    <s v="USD"/>
    <n v="0"/>
    <n v="0"/>
    <x v="716"/>
    <n v="2"/>
    <n v="3.5"/>
    <n v="3"/>
    <s v="1.6.0"/>
    <s v="4+"/>
    <x v="0"/>
    <n v="37"/>
    <n v="5"/>
    <n v="26"/>
    <n v="1"/>
  </r>
  <r>
    <n v="6102"/>
    <n v="1059309490"/>
    <s v="Helmet Virtual Reality 3D Joke"/>
    <n v="123072512"/>
    <s v="USD"/>
    <n v="0"/>
    <n v="0"/>
    <x v="740"/>
    <n v="27"/>
    <n v="2.5"/>
    <n v="2.5"/>
    <n v="1.3"/>
    <s v="4+"/>
    <x v="0"/>
    <n v="40"/>
    <n v="3"/>
    <n v="1"/>
    <n v="1"/>
  </r>
  <r>
    <n v="6103"/>
    <n v="1059310516"/>
    <s v="梯擃嚗銝"/>
    <n v="193884160"/>
    <s v="USD"/>
    <n v="0"/>
    <n v="0"/>
    <x v="1068"/>
    <n v="2"/>
    <n v="4"/>
    <n v="4"/>
    <s v="1.0.2"/>
    <s v="4+"/>
    <x v="0"/>
    <n v="40"/>
    <n v="5"/>
    <n v="1"/>
    <n v="1"/>
  </r>
  <r>
    <n v="6106"/>
    <n v="1059320420"/>
    <s v="蝵柴 嚚佗"/>
    <n v="43484160"/>
    <s v="USD"/>
    <n v="0"/>
    <n v="0"/>
    <x v="197"/>
    <n v="0"/>
    <n v="0"/>
    <n v="0"/>
    <s v="1.0.9"/>
    <s v="9+"/>
    <x v="0"/>
    <n v="38"/>
    <n v="5"/>
    <n v="2"/>
    <n v="1"/>
  </r>
  <r>
    <n v="6107"/>
    <n v="1059325444"/>
    <s v="Santa Tracker - Where is Santa Claus?"/>
    <n v="35182592"/>
    <s v="USD"/>
    <n v="0"/>
    <n v="0"/>
    <x v="664"/>
    <n v="8"/>
    <n v="2.5"/>
    <n v="2.5"/>
    <n v="2"/>
    <s v="4+"/>
    <x v="13"/>
    <n v="37"/>
    <n v="5"/>
    <n v="1"/>
    <n v="1"/>
  </r>
  <r>
    <n v="6108"/>
    <n v="1059331825"/>
    <s v="箇嚗單迤銋 畾踹蝥扳皜"/>
    <n v="660675584"/>
    <s v="USD"/>
    <n v="0"/>
    <n v="0"/>
    <x v="197"/>
    <n v="0"/>
    <n v="0"/>
    <n v="0"/>
    <s v="1.1.1"/>
    <s v="12+"/>
    <x v="0"/>
    <n v="40"/>
    <n v="5"/>
    <n v="1"/>
    <n v="1"/>
  </r>
  <r>
    <n v="6109"/>
    <n v="1059336909"/>
    <s v="Bus Simulator PRO 2016"/>
    <n v="230572032"/>
    <s v="USD"/>
    <n v="2.99"/>
    <n v="1"/>
    <x v="954"/>
    <n v="67"/>
    <n v="2"/>
    <n v="2"/>
    <n v="1.1000000000000001"/>
    <s v="4+"/>
    <x v="0"/>
    <n v="38"/>
    <n v="5"/>
    <n v="1"/>
    <n v="1"/>
  </r>
  <r>
    <n v="6111"/>
    <n v="1059401746"/>
    <s v="Dream Machine : The Game"/>
    <n v="117613568"/>
    <s v="USD"/>
    <n v="1.99"/>
    <n v="1"/>
    <x v="1944"/>
    <n v="43"/>
    <n v="4"/>
    <n v="4"/>
    <n v="1.1000000000000001"/>
    <s v="9+"/>
    <x v="0"/>
    <n v="38"/>
    <n v="5"/>
    <n v="1"/>
    <n v="1"/>
  </r>
  <r>
    <n v="6112"/>
    <n v="1059405547"/>
    <s v="Best Fiends Forever"/>
    <n v="210092032"/>
    <s v="USD"/>
    <n v="0"/>
    <n v="0"/>
    <x v="2831"/>
    <n v="989"/>
    <n v="4.5"/>
    <n v="5"/>
    <s v="2.4.1"/>
    <s v="4+"/>
    <x v="0"/>
    <n v="37"/>
    <n v="5"/>
    <n v="11"/>
    <n v="1"/>
  </r>
  <r>
    <n v="6113"/>
    <n v="1059407278"/>
    <s v="My Town : Daycare"/>
    <n v="345334784"/>
    <s v="USD"/>
    <n v="2.99"/>
    <n v="1"/>
    <x v="552"/>
    <n v="16"/>
    <n v="4.5"/>
    <n v="5"/>
    <n v="1.3"/>
    <s v="4+"/>
    <x v="13"/>
    <n v="37"/>
    <n v="5"/>
    <n v="1"/>
    <n v="1"/>
  </r>
  <r>
    <n v="6114"/>
    <n v="1059442774"/>
    <s v="GeometriCam - abstract geometric design in real-time"/>
    <n v="23003136"/>
    <s v="USD"/>
    <n v="2.99"/>
    <n v="1"/>
    <x v="423"/>
    <n v="6"/>
    <n v="4.5"/>
    <n v="3"/>
    <n v="1.2"/>
    <s v="4+"/>
    <x v="14"/>
    <n v="37"/>
    <n v="0"/>
    <n v="1"/>
    <n v="1"/>
  </r>
  <r>
    <n v="6115"/>
    <n v="1059443303"/>
    <s v="Line Defense"/>
    <n v="143679488"/>
    <s v="USD"/>
    <n v="0"/>
    <n v="0"/>
    <x v="2311"/>
    <n v="1"/>
    <n v="4.5"/>
    <n v="5"/>
    <s v="2.2.0"/>
    <s v="4+"/>
    <x v="0"/>
    <n v="37"/>
    <n v="5"/>
    <n v="1"/>
    <n v="1"/>
  </r>
  <r>
    <n v="6116"/>
    <n v="1059536022"/>
    <s v="VyStar Mobile Banking for iPad"/>
    <n v="68358144"/>
    <s v="USD"/>
    <n v="0"/>
    <n v="0"/>
    <x v="932"/>
    <n v="1"/>
    <n v="1.5"/>
    <n v="5"/>
    <s v="5.0.25"/>
    <s v="4+"/>
    <x v="5"/>
    <n v="26"/>
    <n v="5"/>
    <n v="1"/>
    <n v="1"/>
  </r>
  <r>
    <n v="6117"/>
    <n v="1059554895"/>
    <s v="The Walls"/>
    <n v="137289728"/>
    <s v="USD"/>
    <n v="0"/>
    <n v="0"/>
    <x v="2832"/>
    <n v="1373"/>
    <n v="4.5"/>
    <n v="4.5"/>
    <s v="1.0.2"/>
    <s v="4+"/>
    <x v="0"/>
    <n v="40"/>
    <n v="5"/>
    <n v="1"/>
    <n v="1"/>
  </r>
  <r>
    <n v="6119"/>
    <n v="1059593339"/>
    <s v="Lamper VR: Firefly Rescue"/>
    <n v="180449280"/>
    <s v="USD"/>
    <n v="0.99"/>
    <n v="1"/>
    <x v="314"/>
    <n v="9"/>
    <n v="2"/>
    <n v="2"/>
    <n v="1.1000000000000001"/>
    <s v="9+"/>
    <x v="0"/>
    <n v="40"/>
    <n v="0"/>
    <n v="1"/>
    <n v="1"/>
  </r>
  <r>
    <n v="6120"/>
    <n v="1059604202"/>
    <s v="Alliance: Air War - Airplane Flight Simulator Game"/>
    <n v="194171904"/>
    <s v="USD"/>
    <n v="0"/>
    <n v="0"/>
    <x v="1426"/>
    <n v="89"/>
    <n v="4.5"/>
    <n v="4.5"/>
    <s v="2.1.0"/>
    <s v="12+"/>
    <x v="0"/>
    <n v="25"/>
    <n v="5"/>
    <n v="5"/>
    <n v="1"/>
  </r>
  <r>
    <n v="6121"/>
    <n v="1059622588"/>
    <s v="Round Balls"/>
    <n v="30622720"/>
    <s v="USD"/>
    <n v="0"/>
    <n v="0"/>
    <x v="2833"/>
    <n v="437"/>
    <n v="4.5"/>
    <n v="4.5"/>
    <n v="1.4"/>
    <s v="4+"/>
    <x v="0"/>
    <n v="38"/>
    <n v="3"/>
    <n v="1"/>
    <n v="1"/>
  </r>
  <r>
    <n v="6123"/>
    <n v="1059634715"/>
    <s v="VyStar Mobile Banking for iPhone"/>
    <n v="27553792"/>
    <s v="USD"/>
    <n v="0"/>
    <n v="0"/>
    <x v="2834"/>
    <n v="114"/>
    <n v="1.5"/>
    <n v="1.5"/>
    <s v="5.0.34"/>
    <s v="4+"/>
    <x v="5"/>
    <n v="43"/>
    <n v="0"/>
    <n v="1"/>
    <n v="1"/>
  </r>
  <r>
    <n v="6126"/>
    <n v="1059642837"/>
    <s v="銝函撖2LDKLove Happening"/>
    <n v="65759232"/>
    <s v="USD"/>
    <n v="0"/>
    <n v="0"/>
    <x v="183"/>
    <n v="0"/>
    <n v="4.5"/>
    <n v="0"/>
    <n v="2.1"/>
    <s v="12+"/>
    <x v="0"/>
    <n v="38"/>
    <n v="5"/>
    <n v="1"/>
    <n v="1"/>
  </r>
  <r>
    <n v="6128"/>
    <n v="1059665257"/>
    <s v="MLB 9 Innings 17"/>
    <n v="657721344"/>
    <s v="USD"/>
    <n v="0"/>
    <n v="0"/>
    <x v="2835"/>
    <n v="147"/>
    <n v="4"/>
    <n v="3"/>
    <s v="2.0.3"/>
    <s v="4+"/>
    <x v="0"/>
    <n v="37"/>
    <n v="5"/>
    <n v="6"/>
    <n v="1"/>
  </r>
  <r>
    <n v="6131"/>
    <n v="1059689426"/>
    <s v="Peppa Pig: Seasons - Autumn and Winter"/>
    <n v="1345875968"/>
    <s v="USD"/>
    <n v="2.99"/>
    <n v="1"/>
    <x v="423"/>
    <n v="0"/>
    <n v="3"/>
    <n v="0"/>
    <s v="1.0.5"/>
    <s v="4+"/>
    <x v="0"/>
    <n v="37"/>
    <n v="5"/>
    <n v="1"/>
    <n v="1"/>
  </r>
  <r>
    <n v="6134"/>
    <n v="1059718989"/>
    <s v="冽"/>
    <n v="117463040"/>
    <s v="USD"/>
    <n v="0.99"/>
    <n v="1"/>
    <x v="456"/>
    <n v="0"/>
    <n v="4.5"/>
    <n v="0"/>
    <n v="1.7"/>
    <s v="4+"/>
    <x v="2"/>
    <n v="37"/>
    <n v="0"/>
    <n v="0"/>
    <n v="1"/>
  </r>
  <r>
    <n v="6135"/>
    <n v="1059797590"/>
    <s v="Stellar Wanderer"/>
    <n v="195838976"/>
    <s v="USD"/>
    <n v="4.99"/>
    <n v="1"/>
    <x v="2072"/>
    <n v="5"/>
    <n v="3.5"/>
    <n v="3"/>
    <s v="1.2.6"/>
    <s v="9+"/>
    <x v="0"/>
    <n v="37"/>
    <n v="5"/>
    <n v="1"/>
    <n v="1"/>
  </r>
  <r>
    <n v="6136"/>
    <n v="1059827476"/>
    <s v="Dangerous Games: Illusionist HD - A Magical Hidden Object Mystery (Full)"/>
    <n v="825167872"/>
    <s v="USD"/>
    <n v="6.99"/>
    <n v="1"/>
    <x v="635"/>
    <n v="89"/>
    <n v="4.5"/>
    <n v="4.5"/>
    <s v="1.0.0"/>
    <s v="9+"/>
    <x v="0"/>
    <n v="24"/>
    <n v="5"/>
    <n v="4"/>
    <n v="1"/>
  </r>
  <r>
    <n v="6137"/>
    <n v="1059879206"/>
    <s v="Momoka: An Interplanetary Adventure"/>
    <n v="95002624"/>
    <s v="USD"/>
    <n v="6.99"/>
    <n v="1"/>
    <x v="422"/>
    <n v="13"/>
    <n v="4.5"/>
    <n v="4"/>
    <s v="1.0.2"/>
    <s v="9+"/>
    <x v="0"/>
    <n v="37"/>
    <n v="5"/>
    <n v="1"/>
    <n v="1"/>
  </r>
  <r>
    <n v="6138"/>
    <n v="1059911569"/>
    <s v="Rusty Lake Hotel"/>
    <n v="45322240"/>
    <s v="USD"/>
    <n v="1.99"/>
    <n v="1"/>
    <x v="1396"/>
    <n v="191"/>
    <n v="5"/>
    <n v="5"/>
    <s v="1.1.3"/>
    <s v="12+"/>
    <x v="0"/>
    <n v="43"/>
    <n v="5"/>
    <n v="1"/>
    <n v="1"/>
  </r>
  <r>
    <n v="6145"/>
    <n v="1060000733"/>
    <s v="Match 3 Puzzle - Mr.Rockets -"/>
    <n v="34606080"/>
    <s v="USD"/>
    <n v="0"/>
    <n v="0"/>
    <x v="197"/>
    <n v="0"/>
    <n v="0"/>
    <n v="0"/>
    <n v="1.9"/>
    <s v="4+"/>
    <x v="0"/>
    <n v="38"/>
    <n v="0"/>
    <n v="2"/>
    <n v="1"/>
  </r>
  <r>
    <n v="6147"/>
    <n v="1060017016"/>
    <s v="Beyondium"/>
    <n v="86637568"/>
    <s v="USD"/>
    <n v="1.99"/>
    <n v="1"/>
    <x v="1803"/>
    <n v="23"/>
    <n v="3.5"/>
    <n v="4"/>
    <s v="1.1.1"/>
    <s v="4+"/>
    <x v="0"/>
    <n v="40"/>
    <n v="5"/>
    <n v="12"/>
    <n v="1"/>
  </r>
  <r>
    <n v="6148"/>
    <n v="1060062637"/>
    <s v="Future War嚗Reborn- Zombie Survival Tatics TPS"/>
    <n v="354028544"/>
    <s v="USD"/>
    <n v="0.99"/>
    <n v="1"/>
    <x v="2405"/>
    <n v="14"/>
    <n v="4"/>
    <n v="4"/>
    <n v="1.7"/>
    <s v="12+"/>
    <x v="0"/>
    <n v="40"/>
    <n v="5"/>
    <n v="1"/>
    <n v="1"/>
  </r>
  <r>
    <n v="6149"/>
    <n v="1060082140"/>
    <s v="Flick Golf Extreme"/>
    <n v="71163904"/>
    <s v="USD"/>
    <n v="0"/>
    <n v="0"/>
    <x v="2836"/>
    <n v="153"/>
    <n v="4.5"/>
    <n v="4.5"/>
    <s v="1.1.2"/>
    <s v="4+"/>
    <x v="0"/>
    <n v="38"/>
    <n v="5"/>
    <n v="1"/>
    <n v="1"/>
  </r>
  <r>
    <n v="6150"/>
    <n v="1060085133"/>
    <s v="Jet Plane Fighter Pilot Flying Simulator Real War Combat Fighting Games"/>
    <n v="158535680"/>
    <s v="USD"/>
    <n v="0"/>
    <n v="0"/>
    <x v="2029"/>
    <n v="106"/>
    <n v="4"/>
    <n v="4"/>
    <n v="1.1000000000000001"/>
    <s v="4+"/>
    <x v="0"/>
    <n v="40"/>
    <n v="5"/>
    <n v="1"/>
    <n v="1"/>
  </r>
  <r>
    <n v="6151"/>
    <n v="1060085514"/>
    <s v="Peppa Pig: Holiday"/>
    <n v="332871680"/>
    <s v="USD"/>
    <n v="2.99"/>
    <n v="1"/>
    <x v="828"/>
    <n v="6"/>
    <n v="2.5"/>
    <n v="3"/>
    <s v="1.1.9"/>
    <s v="4+"/>
    <x v="13"/>
    <n v="40"/>
    <n v="5"/>
    <n v="10"/>
    <n v="1"/>
  </r>
  <r>
    <n v="6152"/>
    <n v="1060102144"/>
    <s v="Peppa Pig: Theme Park"/>
    <n v="384330752"/>
    <s v="USD"/>
    <n v="2.99"/>
    <n v="1"/>
    <x v="42"/>
    <n v="1"/>
    <n v="2.5"/>
    <n v="5"/>
    <s v="1.1.8"/>
    <s v="4+"/>
    <x v="13"/>
    <n v="40"/>
    <n v="5"/>
    <n v="10"/>
    <n v="1"/>
  </r>
  <r>
    <n v="6153"/>
    <n v="1060103787"/>
    <s v="Dungeon Monsters RPG"/>
    <n v="123286528"/>
    <s v="USD"/>
    <n v="0"/>
    <n v="0"/>
    <x v="2837"/>
    <n v="12"/>
    <n v="4.5"/>
    <n v="5"/>
    <n v="2.6"/>
    <s v="12+"/>
    <x v="0"/>
    <n v="37"/>
    <n v="5"/>
    <n v="1"/>
    <n v="1"/>
  </r>
  <r>
    <n v="6156"/>
    <n v="1060178390"/>
    <s v="Adventure To Fate : Quest To The Future JRPG"/>
    <n v="72667136"/>
    <s v="USD"/>
    <n v="3.99"/>
    <n v="1"/>
    <x v="1058"/>
    <n v="116"/>
    <n v="5"/>
    <n v="5"/>
    <n v="1.3"/>
    <s v="9+"/>
    <x v="0"/>
    <n v="38"/>
    <n v="5"/>
    <n v="1"/>
    <n v="1"/>
  </r>
  <r>
    <n v="6157"/>
    <n v="1060266198"/>
    <s v="BuzzFeed Video"/>
    <n v="45025280"/>
    <s v="USD"/>
    <n v="0"/>
    <n v="0"/>
    <x v="2838"/>
    <n v="519"/>
    <n v="5"/>
    <n v="5"/>
    <s v="1.1.4"/>
    <s v="12+"/>
    <x v="13"/>
    <n v="37"/>
    <n v="0"/>
    <n v="1"/>
    <n v="1"/>
  </r>
  <r>
    <n v="6158"/>
    <n v="1060276201"/>
    <s v="Flowstate"/>
    <n v="18848768"/>
    <s v="USD"/>
    <n v="4.99"/>
    <n v="1"/>
    <x v="293"/>
    <n v="6"/>
    <n v="4"/>
    <n v="3.5"/>
    <n v="1.28"/>
    <s v="4+"/>
    <x v="1"/>
    <n v="37"/>
    <n v="3"/>
    <n v="1"/>
    <n v="1"/>
  </r>
  <r>
    <n v="6159"/>
    <n v="1060333629"/>
    <s v="Focus - RAW Manual Camera with Smart Focus Peaking"/>
    <n v="36320256"/>
    <s v="USD"/>
    <n v="1.99"/>
    <n v="1"/>
    <x v="120"/>
    <n v="16"/>
    <n v="4"/>
    <n v="3"/>
    <s v="1.6.0"/>
    <s v="4+"/>
    <x v="14"/>
    <n v="37"/>
    <n v="0"/>
    <n v="3"/>
    <n v="1"/>
  </r>
  <r>
    <n v="6161"/>
    <n v="1060386658"/>
    <s v="PrestoBand Guitar and Piano"/>
    <n v="59830272"/>
    <s v="USD"/>
    <n v="6.99"/>
    <n v="1"/>
    <x v="197"/>
    <n v="0"/>
    <n v="0"/>
    <n v="0"/>
    <s v="3.0.3"/>
    <s v="4+"/>
    <x v="6"/>
    <n v="37"/>
    <n v="5"/>
    <n v="1"/>
    <n v="1"/>
  </r>
  <r>
    <n v="6165"/>
    <n v="1060433597"/>
    <s v="BBTAN by 111%"/>
    <n v="53789696"/>
    <s v="USD"/>
    <n v="0"/>
    <n v="0"/>
    <x v="2839"/>
    <n v="149"/>
    <n v="4.5"/>
    <n v="4.5"/>
    <n v="2.2000000000000002"/>
    <s v="4+"/>
    <x v="0"/>
    <n v="40"/>
    <n v="5"/>
    <n v="1"/>
    <n v="1"/>
  </r>
  <r>
    <n v="6166"/>
    <n v="1060443742"/>
    <s v="Forecaster: detailed NOAA forecasts"/>
    <n v="746496"/>
    <s v="USD"/>
    <n v="1.99"/>
    <n v="1"/>
    <x v="1932"/>
    <n v="0"/>
    <n v="3"/>
    <n v="0"/>
    <n v="1.1000000000000001"/>
    <s v="4+"/>
    <x v="2"/>
    <n v="37"/>
    <n v="4"/>
    <n v="1"/>
    <n v="1"/>
  </r>
  <r>
    <n v="6169"/>
    <n v="1060599603"/>
    <s v="Stupid Again"/>
    <n v="56807424"/>
    <s v="USD"/>
    <n v="0"/>
    <n v="0"/>
    <x v="2680"/>
    <n v="317"/>
    <n v="4.5"/>
    <n v="4.5"/>
    <n v="1.5"/>
    <s v="9+"/>
    <x v="0"/>
    <n v="40"/>
    <n v="3"/>
    <n v="5"/>
    <n v="1"/>
  </r>
  <r>
    <n v="6171"/>
    <n v="1060704812"/>
    <s v="Castle Crush: Epic Strategy Game"/>
    <n v="106132480"/>
    <s v="USD"/>
    <n v="0"/>
    <n v="0"/>
    <x v="2840"/>
    <n v="684"/>
    <n v="5"/>
    <n v="5"/>
    <s v="2.5.0"/>
    <s v="12+"/>
    <x v="0"/>
    <n v="37"/>
    <n v="5"/>
    <n v="11"/>
    <n v="1"/>
  </r>
  <r>
    <n v="6172"/>
    <n v="1060739646"/>
    <s v="NinjAwesome"/>
    <n v="127212544"/>
    <s v="USD"/>
    <n v="0"/>
    <n v="0"/>
    <x v="2841"/>
    <n v="610"/>
    <n v="4.5"/>
    <n v="4.5"/>
    <s v="1.0.4"/>
    <s v="12+"/>
    <x v="0"/>
    <n v="38"/>
    <n v="5"/>
    <n v="1"/>
    <n v="1"/>
  </r>
  <r>
    <n v="6173"/>
    <n v="1060894301"/>
    <s v="瘜冽桀萇頠"/>
    <n v="51895296"/>
    <s v="USD"/>
    <n v="0"/>
    <n v="0"/>
    <x v="831"/>
    <n v="1"/>
    <n v="5"/>
    <n v="5"/>
    <n v="1.27"/>
    <s v="4+"/>
    <x v="0"/>
    <n v="38"/>
    <n v="0"/>
    <n v="2"/>
    <n v="1"/>
  </r>
  <r>
    <n v="6175"/>
    <n v="1060935829"/>
    <s v="Uncolored Boy"/>
    <n v="231588864"/>
    <s v="USD"/>
    <n v="0"/>
    <n v="0"/>
    <x v="197"/>
    <n v="0"/>
    <n v="0"/>
    <n v="0"/>
    <n v="1.1000000000000001"/>
    <s v="4+"/>
    <x v="0"/>
    <n v="40"/>
    <n v="0"/>
    <n v="1"/>
    <n v="1"/>
  </r>
  <r>
    <n v="6177"/>
    <n v="1060973985"/>
    <s v="DayDayCook 嚗 交"/>
    <n v="82129920"/>
    <s v="USD"/>
    <n v="0"/>
    <n v="0"/>
    <x v="295"/>
    <n v="0"/>
    <n v="3"/>
    <n v="0"/>
    <s v="3.0.1"/>
    <s v="12+"/>
    <x v="18"/>
    <n v="37"/>
    <n v="5"/>
    <n v="3"/>
    <n v="1"/>
  </r>
  <r>
    <n v="6178"/>
    <n v="1060981840"/>
    <s v="曄頞喟-銝頞喟祚瘥韏憸"/>
    <n v="65815552"/>
    <s v="USD"/>
    <n v="0"/>
    <n v="0"/>
    <x v="197"/>
    <n v="0"/>
    <n v="0"/>
    <n v="0"/>
    <s v="2.9.0"/>
    <s v="17+"/>
    <x v="10"/>
    <n v="37"/>
    <n v="0"/>
    <n v="1"/>
    <n v="1"/>
  </r>
  <r>
    <n v="6179"/>
    <n v="1060986698"/>
    <s v="Simulator Run Real Hologram"/>
    <n v="60719104"/>
    <s v="USD"/>
    <n v="0"/>
    <n v="0"/>
    <x v="1524"/>
    <n v="64"/>
    <n v="1.5"/>
    <n v="2"/>
    <n v="1.2"/>
    <s v="12+"/>
    <x v="0"/>
    <n v="40"/>
    <n v="3"/>
    <n v="1"/>
    <n v="1"/>
  </r>
  <r>
    <n v="6180"/>
    <n v="1061009889"/>
    <s v="Ulterior"/>
    <n v="20283392"/>
    <s v="USD"/>
    <n v="0"/>
    <n v="0"/>
    <x v="1283"/>
    <n v="124"/>
    <n v="3.5"/>
    <n v="4"/>
    <s v="1.2.0"/>
    <s v="4+"/>
    <x v="0"/>
    <n v="37"/>
    <n v="5"/>
    <n v="1"/>
    <n v="1"/>
  </r>
  <r>
    <n v="6182"/>
    <n v="1061042798"/>
    <s v="准撅 -研隤准喋潦摨嗚⊥脫瑯潦扼-"/>
    <n v="583507968"/>
    <s v="USD"/>
    <n v="0"/>
    <n v="0"/>
    <x v="197"/>
    <n v="0"/>
    <n v="0"/>
    <n v="0"/>
    <s v="1.2.2"/>
    <s v="4+"/>
    <x v="0"/>
    <n v="37"/>
    <n v="0"/>
    <n v="1"/>
    <n v="1"/>
  </r>
  <r>
    <n v="6183"/>
    <n v="1061115611"/>
    <s v="European Qualifiers Official App"/>
    <n v="81842176"/>
    <s v="USD"/>
    <n v="0"/>
    <n v="0"/>
    <x v="898"/>
    <n v="0"/>
    <n v="2"/>
    <n v="0"/>
    <s v="3.1.5"/>
    <s v="4+"/>
    <x v="10"/>
    <n v="37"/>
    <n v="0"/>
    <n v="8"/>
    <n v="1"/>
  </r>
  <r>
    <n v="6184"/>
    <n v="1061132313"/>
    <s v="CHOMP by Christoph Niemann"/>
    <n v="49474560"/>
    <s v="USD"/>
    <n v="1.99"/>
    <n v="1"/>
    <x v="435"/>
    <n v="228"/>
    <n v="4.5"/>
    <n v="5"/>
    <n v="1.3"/>
    <s v="4+"/>
    <x v="20"/>
    <n v="37"/>
    <n v="5"/>
    <n v="16"/>
    <n v="1"/>
  </r>
  <r>
    <n v="6185"/>
    <n v="1061143997"/>
    <s v="Super Duper Punch"/>
    <n v="138056704"/>
    <s v="USD"/>
    <n v="0"/>
    <n v="0"/>
    <x v="1833"/>
    <n v="29"/>
    <n v="4"/>
    <n v="4"/>
    <s v="1.1.1"/>
    <s v="9+"/>
    <x v="0"/>
    <n v="38"/>
    <n v="5"/>
    <n v="11"/>
    <n v="1"/>
  </r>
  <r>
    <n v="6186"/>
    <n v="1061197325"/>
    <s v="R.B.I. Baseball 16"/>
    <n v="2801234944"/>
    <s v="USD"/>
    <n v="4.99"/>
    <n v="1"/>
    <x v="2842"/>
    <n v="656"/>
    <n v="4"/>
    <n v="4"/>
    <n v="1.04"/>
    <s v="4+"/>
    <x v="0"/>
    <n v="38"/>
    <n v="5"/>
    <n v="1"/>
    <n v="1"/>
  </r>
  <r>
    <n v="6187"/>
    <n v="1061224933"/>
    <s v="SketchBook Motion"/>
    <n v="104206336"/>
    <s v="USD"/>
    <n v="0"/>
    <n v="0"/>
    <x v="277"/>
    <n v="2"/>
    <n v="3"/>
    <n v="2"/>
    <s v="1.1.5"/>
    <s v="4+"/>
    <x v="13"/>
    <n v="16"/>
    <n v="5"/>
    <n v="11"/>
    <n v="1"/>
  </r>
  <r>
    <n v="6188"/>
    <n v="1061345998"/>
    <s v="Ice Princess Mermaid Salon: Girls Makeover Games"/>
    <n v="89501696"/>
    <s v="USD"/>
    <n v="1.99"/>
    <n v="1"/>
    <x v="184"/>
    <n v="7"/>
    <n v="4"/>
    <n v="3.5"/>
    <s v="9999.1.2"/>
    <s v="4+"/>
    <x v="0"/>
    <n v="40"/>
    <n v="5"/>
    <n v="1"/>
    <n v="1"/>
  </r>
  <r>
    <n v="6191"/>
    <n v="1061419426"/>
    <s v="Unmatch"/>
    <n v="49972224"/>
    <s v="USD"/>
    <n v="2.99"/>
    <n v="1"/>
    <x v="314"/>
    <n v="1"/>
    <n v="4.5"/>
    <n v="3"/>
    <n v="1.0900000000000001"/>
    <s v="4+"/>
    <x v="0"/>
    <n v="38"/>
    <n v="5"/>
    <n v="1"/>
    <n v="1"/>
  </r>
  <r>
    <n v="6193"/>
    <n v="1061501834"/>
    <s v="Free Music -  Player &amp; Streamer  for Dropbox, OneDrive &amp; Google Drive"/>
    <n v="13889536"/>
    <s v="USD"/>
    <n v="0"/>
    <n v="0"/>
    <x v="120"/>
    <n v="13"/>
    <n v="2.5"/>
    <n v="2.5"/>
    <n v="1.3"/>
    <s v="4+"/>
    <x v="6"/>
    <n v="38"/>
    <n v="3"/>
    <n v="1"/>
    <n v="1"/>
  </r>
  <r>
    <n v="6197"/>
    <n v="1061522995"/>
    <s v="Pocket Aquarium: Craziest Aquarium"/>
    <n v="56591360"/>
    <s v="USD"/>
    <n v="1.99"/>
    <n v="1"/>
    <x v="148"/>
    <n v="29"/>
    <n v="4"/>
    <n v="4.5"/>
    <n v="3.3"/>
    <s v="4+"/>
    <x v="0"/>
    <n v="38"/>
    <n v="5"/>
    <n v="4"/>
    <n v="1"/>
  </r>
  <r>
    <n v="6201"/>
    <n v="1061531453"/>
    <s v="Hot Pot Master"/>
    <n v="212542464"/>
    <s v="USD"/>
    <n v="0"/>
    <n v="0"/>
    <x v="2475"/>
    <n v="69"/>
    <n v="4.5"/>
    <n v="4.5"/>
    <n v="1.4"/>
    <s v="4+"/>
    <x v="0"/>
    <n v="40"/>
    <n v="5"/>
    <n v="1"/>
    <n v="1"/>
  </r>
  <r>
    <n v="6203"/>
    <n v="1061550054"/>
    <s v="Pop Girls - High School Band"/>
    <n v="117250048"/>
    <s v="USD"/>
    <n v="0"/>
    <n v="0"/>
    <x v="88"/>
    <n v="2"/>
    <n v="3.5"/>
    <n v="4"/>
    <n v="1.2"/>
    <s v="4+"/>
    <x v="0"/>
    <n v="38"/>
    <n v="5"/>
    <n v="11"/>
    <n v="1"/>
  </r>
  <r>
    <n v="6205"/>
    <n v="1061572339"/>
    <s v="Tooth Fairy Princess - Magical Adventure"/>
    <n v="115398656"/>
    <s v="USD"/>
    <n v="0"/>
    <n v="0"/>
    <x v="2159"/>
    <n v="10"/>
    <n v="4"/>
    <n v="4"/>
    <n v="1.1000000000000001"/>
    <s v="4+"/>
    <x v="0"/>
    <n v="38"/>
    <n v="5"/>
    <n v="1"/>
    <n v="1"/>
  </r>
  <r>
    <n v="6206"/>
    <n v="1061572575"/>
    <s v="Rockstar Girls - Crazy Concert Day"/>
    <n v="113567744"/>
    <s v="USD"/>
    <n v="0"/>
    <n v="0"/>
    <x v="1646"/>
    <n v="135"/>
    <n v="4"/>
    <n v="4"/>
    <n v="1.2"/>
    <s v="4+"/>
    <x v="0"/>
    <n v="38"/>
    <n v="5"/>
    <n v="11"/>
    <n v="1"/>
  </r>
  <r>
    <n v="6207"/>
    <n v="1061610336"/>
    <s v="Kids Movie Night - Popcorn &amp; Soda"/>
    <n v="98892800"/>
    <s v="USD"/>
    <n v="0"/>
    <n v="0"/>
    <x v="1726"/>
    <n v="55"/>
    <n v="4"/>
    <n v="4.5"/>
    <n v="1.5"/>
    <s v="4+"/>
    <x v="0"/>
    <n v="38"/>
    <n v="5"/>
    <n v="11"/>
    <n v="1"/>
  </r>
  <r>
    <n v="6208"/>
    <n v="1061661355"/>
    <s v="Ｕ潦嚚潛楊嚚"/>
    <n v="28688384"/>
    <s v="USD"/>
    <n v="5.99"/>
    <n v="1"/>
    <x v="831"/>
    <n v="1"/>
    <n v="5"/>
    <n v="5"/>
    <s v="1.0.2"/>
    <s v="4+"/>
    <x v="13"/>
    <n v="38"/>
    <n v="0"/>
    <n v="1"/>
    <n v="1"/>
  </r>
  <r>
    <n v="6209"/>
    <n v="1061662610"/>
    <s v="Ｕ潦嚚蝺剁"/>
    <n v="28647424"/>
    <s v="USD"/>
    <n v="5.99"/>
    <n v="1"/>
    <x v="197"/>
    <n v="0"/>
    <n v="0"/>
    <n v="0"/>
    <s v="1.0.4"/>
    <s v="9+"/>
    <x v="13"/>
    <n v="38"/>
    <n v="0"/>
    <n v="1"/>
    <n v="1"/>
  </r>
  <r>
    <n v="6211"/>
    <n v="1061703886"/>
    <s v="Stay in the Line - Free"/>
    <n v="18297856"/>
    <s v="USD"/>
    <n v="0"/>
    <n v="0"/>
    <x v="2843"/>
    <n v="132"/>
    <n v="4"/>
    <n v="4"/>
    <s v="1.3.1"/>
    <s v="4+"/>
    <x v="0"/>
    <n v="37"/>
    <n v="0"/>
    <n v="1"/>
    <n v="1"/>
  </r>
  <r>
    <n v="6212"/>
    <n v="1061724021"/>
    <s v="Fiesta by Tango - Chat &amp; Meet New People"/>
    <n v="179022848"/>
    <s v="USD"/>
    <n v="0"/>
    <n v="0"/>
    <x v="1939"/>
    <n v="148"/>
    <n v="4.5"/>
    <n v="4.5"/>
    <s v="4.57.1"/>
    <s v="17+"/>
    <x v="9"/>
    <n v="37"/>
    <n v="1"/>
    <n v="30"/>
    <n v="1"/>
  </r>
  <r>
    <n v="6213"/>
    <n v="1061733193"/>
    <s v="Tower Conquest"/>
    <n v="525279232"/>
    <s v="USD"/>
    <n v="0"/>
    <n v="0"/>
    <x v="1634"/>
    <n v="184"/>
    <n v="4.5"/>
    <n v="4.5"/>
    <s v="22.00.08"/>
    <s v="9+"/>
    <x v="0"/>
    <n v="38"/>
    <n v="5"/>
    <n v="1"/>
    <n v="1"/>
  </r>
  <r>
    <n v="6214"/>
    <n v="1061768547"/>
    <s v="MARVEL Avengers Academy"/>
    <n v="170858496"/>
    <s v="USD"/>
    <n v="0"/>
    <n v="0"/>
    <x v="2844"/>
    <n v="12"/>
    <n v="4"/>
    <n v="3.5"/>
    <s v="1.15.0"/>
    <s v="9+"/>
    <x v="0"/>
    <n v="37"/>
    <n v="5"/>
    <n v="45"/>
    <n v="1"/>
  </r>
  <r>
    <n v="6215"/>
    <n v="1061782177"/>
    <s v="Escalate"/>
    <n v="77448192"/>
    <s v="USD"/>
    <n v="0"/>
    <n v="0"/>
    <x v="1065"/>
    <n v="0"/>
    <n v="4"/>
    <n v="0"/>
    <n v="1.3"/>
    <s v="4+"/>
    <x v="0"/>
    <n v="40"/>
    <n v="1"/>
    <n v="1"/>
    <n v="1"/>
  </r>
  <r>
    <n v="6216"/>
    <n v="1061802598"/>
    <s v="Grand Theft Auto: Liberty City Stories"/>
    <n v="2026973184"/>
    <s v="USD"/>
    <n v="6.99"/>
    <n v="1"/>
    <x v="2628"/>
    <n v="841"/>
    <n v="3.5"/>
    <n v="4"/>
    <n v="1.1299999999999999"/>
    <s v="17+"/>
    <x v="0"/>
    <n v="37"/>
    <n v="5"/>
    <n v="7"/>
    <n v="1"/>
  </r>
  <r>
    <n v="6222"/>
    <n v="1061859052"/>
    <s v="intoLive - Custom Live Photos wallpaper maker"/>
    <n v="47119360"/>
    <s v="USD"/>
    <n v="0"/>
    <n v="0"/>
    <x v="2845"/>
    <n v="656"/>
    <n v="4.5"/>
    <n v="4.5"/>
    <s v="2.0.2"/>
    <s v="4+"/>
    <x v="14"/>
    <n v="37"/>
    <n v="0"/>
    <n v="18"/>
    <n v="1"/>
  </r>
  <r>
    <n v="6224"/>
    <n v="1061873443"/>
    <s v="嫘押抵"/>
    <n v="194211840"/>
    <s v="USD"/>
    <n v="5.99"/>
    <n v="1"/>
    <x v="197"/>
    <n v="0"/>
    <n v="0"/>
    <n v="0"/>
    <n v="1.06"/>
    <s v="4+"/>
    <x v="0"/>
    <n v="38"/>
    <n v="5"/>
    <n v="1"/>
    <n v="1"/>
  </r>
  <r>
    <n v="6226"/>
    <n v="1061897092"/>
    <s v="Baby Kim - Care, Play &amp; Dress Up"/>
    <n v="179871744"/>
    <s v="USD"/>
    <n v="0"/>
    <n v="0"/>
    <x v="1181"/>
    <n v="360"/>
    <n v="4.5"/>
    <n v="4.5"/>
    <n v="1.1000000000000001"/>
    <s v="4+"/>
    <x v="0"/>
    <n v="40"/>
    <n v="5"/>
    <n v="11"/>
    <n v="1"/>
  </r>
  <r>
    <n v="6227"/>
    <n v="1061907653"/>
    <s v="Pretty Ballerina - Ballet Dreams"/>
    <n v="209787904"/>
    <s v="USD"/>
    <n v="0"/>
    <n v="0"/>
    <x v="2846"/>
    <n v="168"/>
    <n v="4.5"/>
    <n v="4.5"/>
    <s v="1.4.0"/>
    <s v="4+"/>
    <x v="0"/>
    <n v="38"/>
    <n v="5"/>
    <n v="11"/>
    <n v="1"/>
  </r>
  <r>
    <n v="6228"/>
    <n v="1061909513"/>
    <s v="Top Model - Next Fashion Star"/>
    <n v="131962880"/>
    <s v="USD"/>
    <n v="0"/>
    <n v="0"/>
    <x v="2615"/>
    <n v="154"/>
    <n v="4"/>
    <n v="4.5"/>
    <n v="1.3"/>
    <s v="4+"/>
    <x v="0"/>
    <n v="38"/>
    <n v="5"/>
    <n v="11"/>
    <n v="1"/>
  </r>
  <r>
    <n v="6229"/>
    <n v="1061912080"/>
    <s v="Cristiano Ronaldo: Kick'n'Run"/>
    <n v="149391360"/>
    <s v="USD"/>
    <n v="0"/>
    <n v="0"/>
    <x v="182"/>
    <n v="240"/>
    <n v="4.5"/>
    <n v="4.5"/>
    <s v="1.0.26"/>
    <s v="4+"/>
    <x v="0"/>
    <n v="38"/>
    <n v="5"/>
    <n v="18"/>
    <n v="1"/>
  </r>
  <r>
    <n v="6230"/>
    <n v="1061931703"/>
    <s v="2017撟氬瘙箏潦憌舐桀"/>
    <n v="31371264"/>
    <s v="USD"/>
    <n v="0"/>
    <n v="0"/>
    <x v="483"/>
    <n v="12"/>
    <n v="4"/>
    <n v="4.5"/>
    <s v="2.0.1"/>
    <s v="12+"/>
    <x v="13"/>
    <n v="38"/>
    <n v="0"/>
    <n v="1"/>
    <n v="1"/>
  </r>
  <r>
    <n v="6233"/>
    <n v="1061960628"/>
    <s v="Sinless: Remastered"/>
    <n v="1238026240"/>
    <s v="USD"/>
    <n v="1.99"/>
    <n v="1"/>
    <x v="456"/>
    <n v="10"/>
    <n v="3.5"/>
    <n v="3.5"/>
    <n v="1"/>
    <s v="9+"/>
    <x v="0"/>
    <n v="38"/>
    <n v="5"/>
    <n v="1"/>
    <n v="1"/>
  </r>
  <r>
    <n v="6234"/>
    <n v="1061999170"/>
    <s v="All is Lost"/>
    <n v="296101888"/>
    <s v="USD"/>
    <n v="0"/>
    <n v="0"/>
    <x v="373"/>
    <n v="643"/>
    <n v="4.5"/>
    <n v="4.5"/>
    <s v="1.0.1"/>
    <s v="9+"/>
    <x v="0"/>
    <n v="40"/>
    <n v="5"/>
    <n v="1"/>
    <n v="1"/>
  </r>
  <r>
    <n v="6235"/>
    <n v="1062002361"/>
    <s v="LumaFX - infinite video effects"/>
    <n v="13921280"/>
    <s v="USD"/>
    <n v="2.99"/>
    <n v="1"/>
    <x v="954"/>
    <n v="11"/>
    <n v="4"/>
    <n v="4.5"/>
    <s v="2.0.3"/>
    <s v="4+"/>
    <x v="14"/>
    <n v="37"/>
    <n v="5"/>
    <n v="8"/>
    <n v="1"/>
  </r>
  <r>
    <n v="6236"/>
    <n v="1062006344"/>
    <s v="Pigment - Coloring Book for Adults"/>
    <n v="145373184"/>
    <s v="USD"/>
    <n v="0"/>
    <n v="0"/>
    <x v="2847"/>
    <n v="240"/>
    <n v="4.5"/>
    <n v="4.5"/>
    <s v="1.6.6"/>
    <s v="4+"/>
    <x v="13"/>
    <n v="37"/>
    <n v="5"/>
    <n v="8"/>
    <n v="1"/>
  </r>
  <r>
    <n v="6239"/>
    <n v="1062145414"/>
    <s v="ScaryStory in Japan 閰晞⊥"/>
    <n v="35723264"/>
    <s v="USD"/>
    <n v="0"/>
    <n v="0"/>
    <x v="197"/>
    <n v="0"/>
    <n v="0"/>
    <n v="0"/>
    <s v="1.0.1"/>
    <s v="12+"/>
    <x v="20"/>
    <n v="37"/>
    <n v="0"/>
    <n v="1"/>
    <n v="1"/>
  </r>
  <r>
    <n v="6241"/>
    <n v="1062164103"/>
    <s v="研兩憤颯刻店隤准暸桀憟喋Ｕ"/>
    <n v="36295680"/>
    <s v="USD"/>
    <n v="0"/>
    <n v="0"/>
    <x v="197"/>
    <n v="0"/>
    <n v="0"/>
    <n v="0"/>
    <s v="1.2.0"/>
    <s v="17+"/>
    <x v="20"/>
    <n v="37"/>
    <n v="5"/>
    <n v="1"/>
    <n v="1"/>
  </r>
  <r>
    <n v="6243"/>
    <n v="1062166395"/>
    <s v="Bear Pop - Bubble Shooter Game"/>
    <n v="110608384"/>
    <s v="USD"/>
    <n v="0"/>
    <n v="0"/>
    <x v="1837"/>
    <n v="0"/>
    <n v="4"/>
    <n v="0"/>
    <n v="1.38"/>
    <s v="4+"/>
    <x v="0"/>
    <n v="38"/>
    <n v="5"/>
    <n v="1"/>
    <n v="1"/>
  </r>
  <r>
    <n v="6244"/>
    <n v="1062168249"/>
    <s v="Dead Zone: Zombie Crisis"/>
    <n v="87025664"/>
    <s v="USD"/>
    <n v="0"/>
    <n v="0"/>
    <x v="2848"/>
    <n v="28"/>
    <n v="4.5"/>
    <n v="4.5"/>
    <s v="1.2.25"/>
    <s v="12+"/>
    <x v="0"/>
    <n v="38"/>
    <n v="5"/>
    <n v="11"/>
    <n v="1"/>
  </r>
  <r>
    <n v="6246"/>
    <n v="1062203687"/>
    <s v="隞敶澆戊 /芥行芥怒"/>
    <n v="81051648"/>
    <s v="USD"/>
    <n v="0"/>
    <n v="0"/>
    <x v="197"/>
    <n v="0"/>
    <n v="0"/>
    <n v="0"/>
    <s v="1.0.0"/>
    <s v="4+"/>
    <x v="0"/>
    <n v="40"/>
    <n v="4"/>
    <n v="2"/>
    <n v="1"/>
  </r>
  <r>
    <n v="6247"/>
    <n v="1062209068"/>
    <s v="摰舐蔽胯"/>
    <n v="62422016"/>
    <s v="USD"/>
    <n v="0"/>
    <n v="0"/>
    <x v="197"/>
    <n v="0"/>
    <n v="0"/>
    <n v="0"/>
    <s v="1.0.2"/>
    <s v="9+"/>
    <x v="0"/>
    <n v="38"/>
    <n v="0"/>
    <n v="2"/>
    <n v="1"/>
  </r>
  <r>
    <n v="6248"/>
    <n v="1062307524"/>
    <s v="Lightsaber Camera"/>
    <n v="16411648"/>
    <s v="USD"/>
    <n v="0.99"/>
    <n v="1"/>
    <x v="1068"/>
    <n v="2"/>
    <n v="4"/>
    <n v="4"/>
    <s v="1.1.1"/>
    <s v="4+"/>
    <x v="14"/>
    <n v="40"/>
    <n v="0"/>
    <n v="2"/>
    <n v="1"/>
  </r>
  <r>
    <n v="6249"/>
    <n v="1062318595"/>
    <s v="Tennis Champs Returns"/>
    <n v="58877952"/>
    <s v="USD"/>
    <n v="0"/>
    <n v="0"/>
    <x v="2849"/>
    <n v="31"/>
    <n v="4.5"/>
    <n v="4.5"/>
    <n v="3.01"/>
    <s v="9+"/>
    <x v="0"/>
    <n v="37"/>
    <n v="4"/>
    <n v="5"/>
    <n v="1"/>
  </r>
  <r>
    <n v="6250"/>
    <n v="1062425347"/>
    <s v="ReRunners: Race for the World"/>
    <n v="242724864"/>
    <s v="USD"/>
    <n v="0"/>
    <n v="0"/>
    <x v="1574"/>
    <n v="6"/>
    <n v="4.5"/>
    <n v="4"/>
    <n v="1.1299999999999999"/>
    <s v="9+"/>
    <x v="0"/>
    <n v="37"/>
    <n v="5"/>
    <n v="5"/>
    <n v="1"/>
  </r>
  <r>
    <n v="6252"/>
    <n v="1062475106"/>
    <s v="Mini Watch Games 14-in-1"/>
    <n v="12071936"/>
    <s v="USD"/>
    <n v="1.99"/>
    <n v="1"/>
    <x v="1478"/>
    <n v="4"/>
    <n v="3.5"/>
    <n v="5"/>
    <s v="2.3.8"/>
    <s v="4+"/>
    <x v="0"/>
    <n v="37"/>
    <n v="0"/>
    <n v="1"/>
    <n v="1"/>
  </r>
  <r>
    <n v="6257"/>
    <n v="1062550397"/>
    <s v="摮血僑柴踴"/>
    <n v="42428416"/>
    <s v="USD"/>
    <n v="0"/>
    <n v="0"/>
    <x v="197"/>
    <n v="0"/>
    <n v="0"/>
    <n v="0"/>
    <n v="1"/>
    <s v="4+"/>
    <x v="16"/>
    <n v="40"/>
    <n v="4"/>
    <n v="1"/>
    <n v="1"/>
  </r>
  <r>
    <n v="6258"/>
    <n v="1062642163"/>
    <s v="A Short Tale"/>
    <n v="450622464"/>
    <s v="USD"/>
    <n v="3.99"/>
    <n v="1"/>
    <x v="1093"/>
    <n v="61"/>
    <n v="5"/>
    <n v="5"/>
    <s v="1.0.2"/>
    <s v="4+"/>
    <x v="0"/>
    <n v="40"/>
    <n v="5"/>
    <n v="1"/>
    <n v="1"/>
  </r>
  <r>
    <n v="6259"/>
    <n v="1062647883"/>
    <s v="Tesla Tubes: Solve our Logic Games &amp; Brain Puzzles"/>
    <n v="101735424"/>
    <s v="USD"/>
    <n v="0"/>
    <n v="0"/>
    <x v="2850"/>
    <n v="1"/>
    <n v="4.5"/>
    <n v="2"/>
    <s v="1.3.7"/>
    <s v="4+"/>
    <x v="0"/>
    <n v="38"/>
    <n v="5"/>
    <n v="12"/>
    <n v="1"/>
  </r>
  <r>
    <n v="6260"/>
    <n v="1062745479"/>
    <s v="HeartWatch. Heart &amp; Activity Monitor for Watch"/>
    <n v="16178176"/>
    <s v="USD"/>
    <n v="2.99"/>
    <n v="1"/>
    <x v="2851"/>
    <n v="247"/>
    <n v="4.5"/>
    <n v="4.5"/>
    <n v="3.2"/>
    <s v="4+"/>
    <x v="12"/>
    <n v="13"/>
    <n v="0"/>
    <n v="6"/>
    <n v="1"/>
  </r>
  <r>
    <n v="6261"/>
    <n v="1062764988"/>
    <s v="憒孵"/>
    <n v="159130624"/>
    <s v="USD"/>
    <n v="0"/>
    <n v="0"/>
    <x v="197"/>
    <n v="0"/>
    <n v="0"/>
    <n v="0"/>
    <s v="1.0.5"/>
    <s v="9+"/>
    <x v="0"/>
    <n v="40"/>
    <n v="5"/>
    <n v="1"/>
    <n v="1"/>
  </r>
  <r>
    <n v="6262"/>
    <n v="1062765947"/>
    <s v="Glob Trotters - Endless Arcade Blobber"/>
    <n v="136354816"/>
    <s v="USD"/>
    <n v="0"/>
    <n v="0"/>
    <x v="2852"/>
    <n v="188"/>
    <n v="4.5"/>
    <n v="4.5"/>
    <n v="2"/>
    <s v="4+"/>
    <x v="0"/>
    <n v="40"/>
    <n v="5"/>
    <n v="1"/>
    <n v="1"/>
  </r>
  <r>
    <n v="6263"/>
    <n v="1062771297"/>
    <s v="Draw It : Mini Game With Worldwide Multiplayer"/>
    <n v="92143616"/>
    <s v="USD"/>
    <n v="0.99"/>
    <n v="1"/>
    <x v="1416"/>
    <n v="62"/>
    <n v="4"/>
    <n v="4"/>
    <n v="1.1000000000000001"/>
    <s v="9+"/>
    <x v="0"/>
    <n v="43"/>
    <n v="5"/>
    <n v="1"/>
    <n v="1"/>
  </r>
  <r>
    <n v="6265"/>
    <n v="1062784298"/>
    <s v="瞈嚗喋踴"/>
    <n v="99588096"/>
    <s v="USD"/>
    <n v="0"/>
    <n v="0"/>
    <x v="197"/>
    <n v="0"/>
    <n v="0"/>
    <n v="0"/>
    <s v="1.0.0"/>
    <s v="9+"/>
    <x v="0"/>
    <n v="37"/>
    <n v="3"/>
    <n v="1"/>
    <n v="1"/>
  </r>
  <r>
    <n v="6268"/>
    <n v="1062825120"/>
    <s v="Frantic Architect"/>
    <n v="87051264"/>
    <s v="USD"/>
    <n v="0"/>
    <n v="0"/>
    <x v="721"/>
    <n v="52"/>
    <n v="3.5"/>
    <n v="4"/>
    <s v="1.0.1"/>
    <s v="4+"/>
    <x v="0"/>
    <n v="40"/>
    <n v="4"/>
    <n v="1"/>
    <n v="1"/>
  </r>
  <r>
    <n v="6270"/>
    <n v="1062825798"/>
    <s v="Flail Rider"/>
    <n v="204178432"/>
    <s v="USD"/>
    <n v="0"/>
    <n v="0"/>
    <x v="2853"/>
    <n v="179"/>
    <n v="4"/>
    <n v="4"/>
    <n v="1"/>
    <s v="4+"/>
    <x v="0"/>
    <n v="37"/>
    <n v="4"/>
    <n v="1"/>
    <n v="1"/>
  </r>
  <r>
    <n v="6271"/>
    <n v="1062825806"/>
    <s v="What Jump - Free Pop Arcade Game"/>
    <n v="201992192"/>
    <s v="USD"/>
    <n v="0"/>
    <n v="0"/>
    <x v="1159"/>
    <n v="0"/>
    <n v="3"/>
    <n v="0"/>
    <s v="2.1.2"/>
    <s v="4+"/>
    <x v="0"/>
    <n v="40"/>
    <n v="5"/>
    <n v="1"/>
    <n v="1"/>
  </r>
  <r>
    <n v="6272"/>
    <n v="1062827816"/>
    <s v="撅2嚗-餈嚗"/>
    <n v="710589440"/>
    <s v="USD"/>
    <n v="0.99"/>
    <n v="1"/>
    <x v="197"/>
    <n v="0"/>
    <n v="0"/>
    <n v="0"/>
    <s v="1.3.1"/>
    <s v="17+"/>
    <x v="0"/>
    <n v="38"/>
    <n v="5"/>
    <n v="2"/>
    <n v="1"/>
  </r>
  <r>
    <n v="6273"/>
    <n v="1062834129"/>
    <s v="CombineRobot"/>
    <n v="38444032"/>
    <s v="USD"/>
    <n v="0.99"/>
    <n v="1"/>
    <x v="698"/>
    <n v="5"/>
    <n v="4"/>
    <n v="3.5"/>
    <n v="1.25"/>
    <s v="9+"/>
    <x v="0"/>
    <n v="40"/>
    <n v="5"/>
    <n v="2"/>
    <n v="1"/>
  </r>
  <r>
    <n v="6277"/>
    <n v="1062945251"/>
    <s v="Five Minute Journal"/>
    <n v="21196800"/>
    <s v="USD"/>
    <n v="4.99"/>
    <n v="1"/>
    <x v="2838"/>
    <n v="64"/>
    <n v="5"/>
    <n v="5"/>
    <s v="1.4.1"/>
    <s v="4+"/>
    <x v="17"/>
    <n v="37"/>
    <n v="0"/>
    <n v="1"/>
    <n v="1"/>
  </r>
  <r>
    <n v="6280"/>
    <n v="1063149922"/>
    <s v="Xmas Swipe - Christmas Match 3 Puzzle"/>
    <n v="68613120"/>
    <s v="USD"/>
    <n v="0"/>
    <n v="0"/>
    <x v="2854"/>
    <n v="0"/>
    <n v="4.5"/>
    <n v="0"/>
    <n v="1.2"/>
    <s v="4+"/>
    <x v="0"/>
    <n v="38"/>
    <n v="5"/>
    <n v="1"/>
    <n v="1"/>
  </r>
  <r>
    <n v="6281"/>
    <n v="1063166978"/>
    <s v="Quidd"/>
    <n v="154158080"/>
    <s v="USD"/>
    <n v="0"/>
    <n v="0"/>
    <x v="2855"/>
    <n v="77"/>
    <n v="4.5"/>
    <n v="4.5"/>
    <s v="1.8.1"/>
    <s v="12+"/>
    <x v="13"/>
    <n v="37"/>
    <n v="0"/>
    <n v="1"/>
    <n v="1"/>
  </r>
  <r>
    <n v="6282"/>
    <n v="1063180351"/>
    <s v="具喋嚗詻冽"/>
    <n v="71775232"/>
    <s v="USD"/>
    <n v="0"/>
    <n v="0"/>
    <x v="197"/>
    <n v="0"/>
    <n v="0"/>
    <n v="0"/>
    <s v="1.0.5"/>
    <s v="12+"/>
    <x v="0"/>
    <n v="40"/>
    <n v="5"/>
    <n v="2"/>
    <n v="1"/>
  </r>
  <r>
    <n v="6285"/>
    <n v="1063191689"/>
    <s v="Faily Brakes"/>
    <n v="196969472"/>
    <s v="USD"/>
    <n v="0"/>
    <n v="0"/>
    <x v="2856"/>
    <n v="88"/>
    <n v="4"/>
    <n v="4"/>
    <n v="1.19"/>
    <s v="9+"/>
    <x v="0"/>
    <n v="38"/>
    <n v="5"/>
    <n v="18"/>
    <n v="1"/>
  </r>
  <r>
    <n v="6286"/>
    <n v="1063192467"/>
    <s v="Double Dog - Dare for money if you have the nerve"/>
    <n v="30467072"/>
    <s v="USD"/>
    <n v="4.99"/>
    <n v="1"/>
    <x v="2383"/>
    <n v="49"/>
    <n v="4"/>
    <n v="4"/>
    <s v="1.13.0"/>
    <s v="17+"/>
    <x v="0"/>
    <n v="37"/>
    <n v="0"/>
    <n v="1"/>
    <n v="1"/>
  </r>
  <r>
    <n v="6287"/>
    <n v="1063194066"/>
    <s v="Ultimate Bird Simulator"/>
    <n v="151135232"/>
    <s v="USD"/>
    <n v="0.99"/>
    <n v="1"/>
    <x v="2719"/>
    <n v="254"/>
    <n v="4"/>
    <n v="4"/>
    <n v="1"/>
    <s v="12+"/>
    <x v="0"/>
    <n v="38"/>
    <n v="5"/>
    <n v="1"/>
    <n v="1"/>
  </r>
  <r>
    <n v="6291"/>
    <n v="1063210798"/>
    <s v="Survival: Wicked Forest"/>
    <n v="552719360"/>
    <s v="USD"/>
    <n v="0.99"/>
    <n v="1"/>
    <x v="555"/>
    <n v="20"/>
    <n v="4"/>
    <n v="3.5"/>
    <n v="1.4"/>
    <s v="12+"/>
    <x v="0"/>
    <n v="37"/>
    <n v="5"/>
    <n v="1"/>
    <n v="1"/>
  </r>
  <r>
    <n v="6292"/>
    <n v="1063211448"/>
    <s v="PINGPONG嚗喋喉- 蟡Lv胯嚗"/>
    <n v="132924416"/>
    <s v="USD"/>
    <n v="0"/>
    <n v="0"/>
    <x v="197"/>
    <n v="0"/>
    <n v="0"/>
    <n v="0"/>
    <n v="1.5"/>
    <s v="4+"/>
    <x v="0"/>
    <n v="40"/>
    <n v="0"/>
    <n v="0"/>
    <n v="1"/>
  </r>
  <r>
    <n v="6295"/>
    <n v="1063317238"/>
    <s v="Adventure Cube"/>
    <n v="143679488"/>
    <s v="USD"/>
    <n v="0"/>
    <n v="0"/>
    <x v="2857"/>
    <n v="215"/>
    <n v="4"/>
    <n v="4"/>
    <n v="1"/>
    <s v="4+"/>
    <x v="0"/>
    <n v="40"/>
    <n v="5"/>
    <n v="6"/>
    <n v="1"/>
  </r>
  <r>
    <n v="6301"/>
    <n v="1063637102"/>
    <s v="Choppa"/>
    <n v="95278080"/>
    <s v="USD"/>
    <n v="0"/>
    <n v="0"/>
    <x v="2858"/>
    <n v="51"/>
    <n v="4.5"/>
    <n v="4.5"/>
    <s v="1.5.2"/>
    <s v="9+"/>
    <x v="0"/>
    <n v="38"/>
    <n v="5"/>
    <n v="1"/>
    <n v="1"/>
  </r>
  <r>
    <n v="6304"/>
    <n v="1063780668"/>
    <s v="Ridge Runner"/>
    <n v="56753152"/>
    <s v="USD"/>
    <n v="0"/>
    <n v="0"/>
    <x v="1609"/>
    <n v="43"/>
    <n v="4"/>
    <n v="4.5"/>
    <s v="1.1.0"/>
    <s v="9+"/>
    <x v="0"/>
    <n v="40"/>
    <n v="4"/>
    <n v="31"/>
    <n v="1"/>
  </r>
  <r>
    <n v="6305"/>
    <n v="1063781546"/>
    <s v="Epic Orchestra"/>
    <n v="54722560"/>
    <s v="USD"/>
    <n v="0"/>
    <n v="0"/>
    <x v="2859"/>
    <n v="103"/>
    <n v="4.5"/>
    <n v="4.5"/>
    <n v="1"/>
    <s v="4+"/>
    <x v="0"/>
    <n v="37"/>
    <n v="5"/>
    <n v="1"/>
    <n v="1"/>
  </r>
  <r>
    <n v="6306"/>
    <n v="1063785850"/>
    <s v="SenseSleep - Train Your Brain To Sleep Better"/>
    <n v="31157248"/>
    <s v="USD"/>
    <n v="0"/>
    <n v="0"/>
    <x v="177"/>
    <n v="22"/>
    <n v="5"/>
    <n v="5"/>
    <s v="1.0.0"/>
    <s v="4+"/>
    <x v="12"/>
    <n v="15"/>
    <n v="0"/>
    <n v="1"/>
    <n v="1"/>
  </r>
  <r>
    <n v="6307"/>
    <n v="1063828798"/>
    <s v="MORGAW簧 Saddle Adjust"/>
    <n v="4503552"/>
    <s v="USD"/>
    <n v="0.99"/>
    <n v="1"/>
    <x v="197"/>
    <n v="0"/>
    <n v="0"/>
    <n v="0"/>
    <s v="2.2.5"/>
    <s v="4+"/>
    <x v="10"/>
    <n v="37"/>
    <n v="4"/>
    <n v="9"/>
    <n v="1"/>
  </r>
  <r>
    <n v="6308"/>
    <n v="1063872409"/>
    <s v="Lea Born for Adventure"/>
    <n v="261120000"/>
    <s v="USD"/>
    <n v="1.99"/>
    <n v="1"/>
    <x v="496"/>
    <n v="20"/>
    <n v="4"/>
    <n v="4.5"/>
    <s v="1.2.2"/>
    <s v="4+"/>
    <x v="0"/>
    <n v="40"/>
    <n v="5"/>
    <n v="1"/>
    <n v="1"/>
  </r>
  <r>
    <n v="6309"/>
    <n v="1063873198"/>
    <s v="Mystery Tales: Alaskan Wild HD - A Mystery Hidden Object Adventure (Full)"/>
    <n v="1909682176"/>
    <s v="USD"/>
    <n v="6.99"/>
    <n v="1"/>
    <x v="2072"/>
    <n v="20"/>
    <n v="4.5"/>
    <n v="4.5"/>
    <s v="1.0.6"/>
    <s v="9+"/>
    <x v="0"/>
    <n v="24"/>
    <n v="5"/>
    <n v="4"/>
    <n v="1"/>
  </r>
  <r>
    <n v="6310"/>
    <n v="1063892879"/>
    <s v="Slide the Shakes"/>
    <n v="80974848"/>
    <s v="USD"/>
    <n v="0"/>
    <n v="0"/>
    <x v="2860"/>
    <n v="603"/>
    <n v="4.5"/>
    <n v="4.5"/>
    <n v="1.2"/>
    <s v="4+"/>
    <x v="0"/>
    <n v="38"/>
    <n v="5"/>
    <n v="13"/>
    <n v="1"/>
  </r>
  <r>
    <n v="6311"/>
    <n v="1063928863"/>
    <s v="Super Spy Girl Salon: Spa, Makeup and Dressup Game"/>
    <n v="94483456"/>
    <s v="USD"/>
    <n v="1.99"/>
    <n v="1"/>
    <x v="1413"/>
    <n v="6"/>
    <n v="4.5"/>
    <n v="5"/>
    <s v="9999.1.2"/>
    <s v="4+"/>
    <x v="0"/>
    <n v="40"/>
    <n v="5"/>
    <n v="1"/>
    <n v="1"/>
  </r>
  <r>
    <n v="6315"/>
    <n v="1063946646"/>
    <s v="潦～Ｗ怒憟楚柴蝻嗚"/>
    <n v="66295808"/>
    <s v="USD"/>
    <n v="0"/>
    <n v="0"/>
    <x v="831"/>
    <n v="1"/>
    <n v="5"/>
    <n v="5"/>
    <s v="1.0.1"/>
    <s v="12+"/>
    <x v="0"/>
    <n v="40"/>
    <n v="0"/>
    <n v="1"/>
    <n v="1"/>
  </r>
  <r>
    <n v="6319"/>
    <n v="1063992958"/>
    <s v="摰敹扎X"/>
    <n v="15628288"/>
    <s v="USD"/>
    <n v="0"/>
    <n v="0"/>
    <x v="197"/>
    <n v="0"/>
    <n v="0"/>
    <n v="0"/>
    <n v="1.4"/>
    <s v="17+"/>
    <x v="13"/>
    <n v="38"/>
    <n v="0"/>
    <n v="1"/>
    <n v="1"/>
  </r>
  <r>
    <n v="6320"/>
    <n v="1064016216"/>
    <s v="MangaTiara - love comic reader"/>
    <n v="81198080"/>
    <s v="USD"/>
    <n v="0"/>
    <n v="0"/>
    <x v="197"/>
    <n v="0"/>
    <n v="0"/>
    <n v="0"/>
    <s v="3.4.2"/>
    <s v="17+"/>
    <x v="20"/>
    <n v="37"/>
    <n v="0"/>
    <n v="1"/>
    <n v="1"/>
  </r>
  <r>
    <n v="6321"/>
    <n v="1064016503"/>
    <s v="MangaZERO - comic reader"/>
    <n v="99365888"/>
    <s v="USD"/>
    <n v="0"/>
    <n v="0"/>
    <x v="314"/>
    <n v="3"/>
    <n v="4.5"/>
    <n v="3.5"/>
    <s v="4.0.2"/>
    <s v="17+"/>
    <x v="20"/>
    <n v="37"/>
    <n v="4"/>
    <n v="2"/>
    <n v="1"/>
  </r>
  <r>
    <n v="6322"/>
    <n v="1064020298"/>
    <s v="Circles"/>
    <n v="52094976"/>
    <s v="USD"/>
    <n v="0"/>
    <n v="0"/>
    <x v="2319"/>
    <n v="70"/>
    <n v="3.5"/>
    <n v="4"/>
    <s v="1.0.2"/>
    <s v="4+"/>
    <x v="0"/>
    <n v="40"/>
    <n v="5"/>
    <n v="1"/>
    <n v="1"/>
  </r>
  <r>
    <n v="6323"/>
    <n v="1064038965"/>
    <s v="Malodo : Stop au mal de dos"/>
    <n v="15183872"/>
    <s v="USD"/>
    <n v="0"/>
    <n v="0"/>
    <x v="197"/>
    <n v="0"/>
    <n v="0"/>
    <n v="0"/>
    <s v="1.0.1"/>
    <s v="17+"/>
    <x v="21"/>
    <n v="37"/>
    <n v="0"/>
    <n v="2"/>
    <n v="1"/>
  </r>
  <r>
    <n v="6325"/>
    <n v="1064078609"/>
    <s v="Swing"/>
    <n v="134987776"/>
    <s v="USD"/>
    <n v="0"/>
    <n v="0"/>
    <x v="2861"/>
    <n v="4421"/>
    <n v="4.5"/>
    <n v="4.5"/>
    <n v="1.2"/>
    <s v="4+"/>
    <x v="0"/>
    <n v="38"/>
    <n v="5"/>
    <n v="1"/>
    <n v="1"/>
  </r>
  <r>
    <n v="6326"/>
    <n v="1064087245"/>
    <s v="T矇l矇commande pour SFR TV"/>
    <n v="11745280"/>
    <s v="USD"/>
    <n v="0.99"/>
    <n v="1"/>
    <x v="197"/>
    <n v="0"/>
    <n v="0"/>
    <n v="0"/>
    <n v="1.3"/>
    <s v="4+"/>
    <x v="13"/>
    <n v="37"/>
    <n v="4"/>
    <n v="1"/>
    <n v="1"/>
  </r>
  <r>
    <n v="6327"/>
    <n v="1064093693"/>
    <s v="illi"/>
    <n v="157521920"/>
    <s v="USD"/>
    <n v="2.99"/>
    <n v="1"/>
    <x v="1093"/>
    <n v="0"/>
    <n v="4"/>
    <n v="0"/>
    <s v="2.1.0"/>
    <s v="4+"/>
    <x v="0"/>
    <n v="37"/>
    <n v="5"/>
    <n v="1"/>
    <n v="1"/>
  </r>
  <r>
    <n v="6328"/>
    <n v="1064165938"/>
    <s v="Romulus Euro"/>
    <n v="18122752"/>
    <s v="USD"/>
    <n v="2.99"/>
    <n v="1"/>
    <x v="951"/>
    <n v="7"/>
    <n v="5"/>
    <n v="5"/>
    <n v="2"/>
    <s v="4+"/>
    <x v="16"/>
    <n v="37"/>
    <n v="0"/>
    <n v="1"/>
    <n v="1"/>
  </r>
  <r>
    <n v="6329"/>
    <n v="1064216828"/>
    <s v="Reddit Official App: All That's Trending and Viral"/>
    <n v="30855168"/>
    <s v="USD"/>
    <n v="0"/>
    <n v="0"/>
    <x v="2862"/>
    <n v="1442"/>
    <n v="4.5"/>
    <n v="4.5"/>
    <n v="3"/>
    <s v="17+"/>
    <x v="19"/>
    <n v="37"/>
    <n v="1"/>
    <n v="1"/>
    <n v="1"/>
  </r>
  <r>
    <n v="6331"/>
    <n v="1064304763"/>
    <s v="10  准胯"/>
    <n v="32050176"/>
    <s v="USD"/>
    <n v="0"/>
    <n v="0"/>
    <x v="831"/>
    <n v="1"/>
    <n v="4"/>
    <n v="4"/>
    <n v="1.2"/>
    <s v="4+"/>
    <x v="0"/>
    <n v="40"/>
    <n v="0"/>
    <n v="1"/>
    <n v="1"/>
  </r>
  <r>
    <n v="6334"/>
    <n v="1064362767"/>
    <s v="myHome - Home Automation"/>
    <n v="67281920"/>
    <s v="USD"/>
    <n v="13.99"/>
    <n v="1"/>
    <x v="1311"/>
    <n v="1"/>
    <n v="4"/>
    <n v="5"/>
    <s v="3.3.2"/>
    <s v="4+"/>
    <x v="7"/>
    <n v="37"/>
    <n v="3"/>
    <n v="13"/>
    <n v="1"/>
  </r>
  <r>
    <n v="6336"/>
    <n v="1064391608"/>
    <s v="拍:flower嚗押潘"/>
    <n v="50002944"/>
    <s v="USD"/>
    <n v="0"/>
    <n v="0"/>
    <x v="197"/>
    <n v="0"/>
    <n v="0"/>
    <n v="0"/>
    <n v="1.2"/>
    <s v="4+"/>
    <x v="0"/>
    <n v="38"/>
    <n v="0"/>
    <n v="1"/>
    <n v="1"/>
  </r>
  <r>
    <n v="6337"/>
    <n v="1064421107"/>
    <s v="Go Rally"/>
    <n v="266622976"/>
    <s v="USD"/>
    <n v="4.99"/>
    <n v="1"/>
    <x v="120"/>
    <n v="18"/>
    <n v="4"/>
    <n v="4.5"/>
    <s v="2.0.3"/>
    <s v="4+"/>
    <x v="0"/>
    <n v="37"/>
    <n v="5"/>
    <n v="1"/>
    <n v="1"/>
  </r>
  <r>
    <n v="6338"/>
    <n v="1064429971"/>
    <s v="Blocky Football"/>
    <n v="99435520"/>
    <s v="USD"/>
    <n v="0"/>
    <n v="0"/>
    <x v="2863"/>
    <n v="125"/>
    <n v="4.5"/>
    <n v="4"/>
    <n v="2.2999999999999998"/>
    <s v="4+"/>
    <x v="0"/>
    <n v="38"/>
    <n v="5"/>
    <n v="1"/>
    <n v="1"/>
  </r>
  <r>
    <n v="6339"/>
    <n v="1064459184"/>
    <s v="Plane Flying Parking Sim a Real Airplane Driving Test Run Simulator Racing Games"/>
    <n v="299873280"/>
    <s v="USD"/>
    <n v="0"/>
    <n v="0"/>
    <x v="1451"/>
    <n v="421"/>
    <n v="4.5"/>
    <n v="4.5"/>
    <s v="1.0.1"/>
    <s v="4+"/>
    <x v="0"/>
    <n v="38"/>
    <n v="5"/>
    <n v="1"/>
    <n v="1"/>
  </r>
  <r>
    <n v="6340"/>
    <n v="1064676206"/>
    <s v="Microsoft Selfie"/>
    <n v="68282368"/>
    <s v="USD"/>
    <n v="0"/>
    <n v="0"/>
    <x v="2784"/>
    <n v="24"/>
    <n v="4"/>
    <n v="4"/>
    <s v="2.2.0"/>
    <s v="4+"/>
    <x v="14"/>
    <n v="37"/>
    <n v="0"/>
    <n v="24"/>
    <n v="1"/>
  </r>
  <r>
    <n v="6343"/>
    <n v="1064785404"/>
    <s v="Mystic Castle - the Simplest &amp; Best RPG and Adventure Game"/>
    <n v="73411584"/>
    <s v="USD"/>
    <n v="0"/>
    <n v="0"/>
    <x v="2798"/>
    <n v="488"/>
    <n v="5"/>
    <n v="4.5"/>
    <s v="2.6.4"/>
    <s v="9+"/>
    <x v="0"/>
    <n v="38"/>
    <n v="5"/>
    <n v="33"/>
    <n v="1"/>
  </r>
  <r>
    <n v="6346"/>
    <n v="1064830114"/>
    <s v="靽箝瘚格閰晞 瑕戊桐耨蝢株店整"/>
    <n v="35344384"/>
    <s v="USD"/>
    <n v="0"/>
    <n v="0"/>
    <x v="197"/>
    <n v="0"/>
    <n v="0"/>
    <n v="0"/>
    <s v="1.0.0"/>
    <s v="17+"/>
    <x v="20"/>
    <n v="37"/>
    <n v="0"/>
    <n v="1"/>
    <n v="1"/>
  </r>
  <r>
    <n v="6350"/>
    <n v="1064883436"/>
    <s v="Merry Christmas -Activities"/>
    <n v="114275328"/>
    <s v="USD"/>
    <n v="0"/>
    <n v="0"/>
    <x v="561"/>
    <n v="0"/>
    <n v="3.5"/>
    <n v="0"/>
    <s v="9.12.0000"/>
    <s v="4+"/>
    <x v="16"/>
    <n v="38"/>
    <n v="5"/>
    <n v="12"/>
    <n v="1"/>
  </r>
  <r>
    <n v="6351"/>
    <n v="1064885978"/>
    <s v="Junk Yard Trucker Parking Simulator a Real Monster Truck Extreme Car Driving Test Racing Sim"/>
    <n v="214940672"/>
    <s v="USD"/>
    <n v="0"/>
    <n v="0"/>
    <x v="2311"/>
    <n v="106"/>
    <n v="4"/>
    <n v="4"/>
    <n v="1"/>
    <s v="4+"/>
    <x v="0"/>
    <n v="38"/>
    <n v="5"/>
    <n v="1"/>
    <n v="1"/>
  </r>
  <r>
    <n v="6353"/>
    <n v="1064902326"/>
    <s v="粉-賑隞"/>
    <n v="50859008"/>
    <s v="USD"/>
    <n v="0"/>
    <n v="0"/>
    <x v="197"/>
    <n v="0"/>
    <n v="0"/>
    <n v="0"/>
    <s v="1.6.2"/>
    <s v="9+"/>
    <x v="20"/>
    <n v="38"/>
    <n v="0"/>
    <n v="2"/>
    <n v="1"/>
  </r>
  <r>
    <n v="6354"/>
    <n v="1064913577"/>
    <s v="Multi Level 4 Car Parking Simulator a Real Driving Test Run Racing Games"/>
    <n v="312097792"/>
    <s v="USD"/>
    <n v="0"/>
    <n v="0"/>
    <x v="348"/>
    <n v="353"/>
    <n v="4.5"/>
    <n v="4.5"/>
    <n v="1"/>
    <s v="4+"/>
    <x v="0"/>
    <n v="38"/>
    <n v="5"/>
    <n v="1"/>
    <n v="1"/>
  </r>
  <r>
    <n v="6355"/>
    <n v="1064955217"/>
    <s v="Life Cycle - Track Your Time Automatically"/>
    <n v="14761984"/>
    <s v="USD"/>
    <n v="0"/>
    <n v="0"/>
    <x v="1005"/>
    <n v="12"/>
    <n v="4.5"/>
    <n v="4"/>
    <s v="1.7.0"/>
    <s v="4+"/>
    <x v="12"/>
    <n v="9"/>
    <n v="0"/>
    <n v="1"/>
    <n v="1"/>
  </r>
  <r>
    <n v="6356"/>
    <n v="1064962398"/>
    <s v="Planes Live - Flight Status Tracker and Radar"/>
    <n v="76452864"/>
    <s v="USD"/>
    <n v="6.99"/>
    <n v="1"/>
    <x v="2864"/>
    <n v="443"/>
    <n v="4.5"/>
    <n v="4.5"/>
    <n v="1.4"/>
    <s v="4+"/>
    <x v="8"/>
    <n v="37"/>
    <n v="5"/>
    <n v="17"/>
    <n v="1"/>
  </r>
  <r>
    <n v="6357"/>
    <n v="1064989970"/>
    <s v="Atomic Hangman Jr"/>
    <n v="135370752"/>
    <s v="USD"/>
    <n v="1.99"/>
    <n v="1"/>
    <x v="698"/>
    <n v="9"/>
    <n v="4.5"/>
    <n v="4.5"/>
    <n v="1.1000000000000001"/>
    <s v="9+"/>
    <x v="16"/>
    <n v="37"/>
    <n v="5"/>
    <n v="1"/>
    <n v="1"/>
  </r>
  <r>
    <n v="6358"/>
    <n v="1065127755"/>
    <s v="Never Alone: Ki Edition"/>
    <n v="760836096"/>
    <s v="USD"/>
    <n v="4.99"/>
    <n v="1"/>
    <x v="1561"/>
    <n v="225"/>
    <n v="4.5"/>
    <n v="4.5"/>
    <n v="1.03"/>
    <s v="9+"/>
    <x v="0"/>
    <n v="25"/>
    <n v="5"/>
    <n v="16"/>
    <n v="1"/>
  </r>
  <r>
    <n v="6359"/>
    <n v="1065221752"/>
    <s v="Super Smash the Office - Endless Destruction!"/>
    <n v="88428544"/>
    <s v="USD"/>
    <n v="0"/>
    <n v="0"/>
    <x v="1784"/>
    <n v="62"/>
    <n v="4"/>
    <n v="4"/>
    <n v="1.1000000000000001"/>
    <s v="12+"/>
    <x v="0"/>
    <n v="38"/>
    <n v="5"/>
    <n v="1"/>
    <n v="1"/>
  </r>
  <r>
    <n v="6360"/>
    <n v="1065222241"/>
    <s v="隤啜箝銝~脯踴憪艾瑯~"/>
    <n v="380809216"/>
    <s v="USD"/>
    <n v="0"/>
    <n v="0"/>
    <x v="197"/>
    <n v="0"/>
    <n v="0"/>
    <n v="0"/>
    <n v="1.3"/>
    <s v="12+"/>
    <x v="0"/>
    <n v="38"/>
    <n v="0"/>
    <n v="1"/>
    <n v="1"/>
  </r>
  <r>
    <n v="6361"/>
    <n v="1065223198"/>
    <s v="Reversi REAL - Multiplayer Board game"/>
    <n v="62751744"/>
    <s v="USD"/>
    <n v="0"/>
    <n v="0"/>
    <x v="197"/>
    <n v="0"/>
    <n v="0"/>
    <n v="0"/>
    <s v="1.0.3"/>
    <s v="4+"/>
    <x v="0"/>
    <n v="38"/>
    <n v="2"/>
    <n v="2"/>
    <n v="1"/>
  </r>
  <r>
    <n v="6363"/>
    <n v="1065249424"/>
    <s v="MSQRD  Live Filters &amp; Face Swap for Video Selfies"/>
    <n v="198906880"/>
    <s v="USD"/>
    <n v="0"/>
    <n v="0"/>
    <x v="2865"/>
    <n v="750"/>
    <n v="4.5"/>
    <n v="4.5"/>
    <s v="1.3.5"/>
    <s v="9+"/>
    <x v="14"/>
    <n v="37"/>
    <n v="5"/>
    <n v="11"/>
    <n v="1"/>
  </r>
  <r>
    <n v="6366"/>
    <n v="1065271333"/>
    <s v="Sago Mini Robot Party"/>
    <n v="84750336"/>
    <s v="USD"/>
    <n v="2.99"/>
    <n v="1"/>
    <x v="555"/>
    <n v="53"/>
    <n v="4.5"/>
    <n v="4.5"/>
    <n v="1"/>
    <s v="4+"/>
    <x v="16"/>
    <n v="39"/>
    <n v="5"/>
    <n v="1"/>
    <n v="1"/>
  </r>
  <r>
    <n v="6367"/>
    <n v="1065289089"/>
    <s v="Flight Unlimited 2K16 - Flight Simulator"/>
    <n v="2998989824"/>
    <s v="USD"/>
    <n v="9.99"/>
    <n v="1"/>
    <x v="179"/>
    <n v="55"/>
    <n v="3.5"/>
    <n v="3.5"/>
    <s v="1.2.1"/>
    <s v="9+"/>
    <x v="0"/>
    <n v="38"/>
    <n v="5"/>
    <n v="1"/>
    <n v="1"/>
  </r>
  <r>
    <n v="6368"/>
    <n v="1065304745"/>
    <s v="詻扼喳鈭隤蝵柴潦"/>
    <n v="460717056"/>
    <s v="USD"/>
    <n v="0"/>
    <n v="0"/>
    <x v="197"/>
    <n v="0"/>
    <n v="0"/>
    <n v="0"/>
    <s v="1.0.10"/>
    <s v="9+"/>
    <x v="13"/>
    <n v="40"/>
    <n v="4"/>
    <n v="1"/>
    <n v="1"/>
  </r>
  <r>
    <n v="6370"/>
    <n v="1065354321"/>
    <s v="Glass Road"/>
    <n v="434425856"/>
    <s v="USD"/>
    <n v="3.99"/>
    <n v="1"/>
    <x v="532"/>
    <n v="10"/>
    <n v="2"/>
    <n v="1.5"/>
    <s v="2.0.0"/>
    <s v="4+"/>
    <x v="0"/>
    <n v="38"/>
    <n v="5"/>
    <n v="1"/>
    <n v="1"/>
  </r>
  <r>
    <n v="6371"/>
    <n v="1065354746"/>
    <s v="Video speed editor - VBooster"/>
    <n v="46454784"/>
    <s v="USD"/>
    <n v="0"/>
    <n v="0"/>
    <x v="831"/>
    <n v="1"/>
    <n v="1"/>
    <n v="1"/>
    <n v="2.2000000000000002"/>
    <s v="4+"/>
    <x v="14"/>
    <n v="37"/>
    <n v="1"/>
    <n v="1"/>
    <n v="1"/>
  </r>
  <r>
    <n v="6372"/>
    <n v="1065376321"/>
    <s v="VR Car Driving Simulator for Google Cardboard"/>
    <n v="179395584"/>
    <s v="USD"/>
    <n v="0"/>
    <n v="0"/>
    <x v="1609"/>
    <n v="53"/>
    <n v="3.5"/>
    <n v="4.5"/>
    <n v="1.3"/>
    <s v="4+"/>
    <x v="0"/>
    <n v="40"/>
    <n v="0"/>
    <n v="1"/>
    <n v="1"/>
  </r>
  <r>
    <n v="6377"/>
    <n v="1065401804"/>
    <s v="撅望蝺粥踴"/>
    <n v="17186816"/>
    <s v="USD"/>
    <n v="0"/>
    <n v="0"/>
    <x v="197"/>
    <n v="0"/>
    <n v="0"/>
    <n v="0"/>
    <s v="1.0.1"/>
    <s v="4+"/>
    <x v="0"/>
    <n v="40"/>
    <n v="5"/>
    <n v="2"/>
    <n v="1"/>
  </r>
  <r>
    <n v="6380"/>
    <n v="1065405497"/>
    <s v="擳-偷銝"/>
    <n v="234680320"/>
    <s v="USD"/>
    <n v="0.99"/>
    <n v="1"/>
    <x v="555"/>
    <n v="49"/>
    <n v="4.5"/>
    <n v="4.5"/>
    <n v="1.04"/>
    <s v="9+"/>
    <x v="0"/>
    <n v="40"/>
    <n v="5"/>
    <n v="2"/>
    <n v="1"/>
  </r>
  <r>
    <n v="6382"/>
    <n v="1065421915"/>
    <s v="靽"/>
    <n v="97892352"/>
    <s v="USD"/>
    <n v="0"/>
    <n v="0"/>
    <x v="197"/>
    <n v="0"/>
    <n v="0"/>
    <n v="0"/>
    <s v="2.2.1"/>
    <s v="17+"/>
    <x v="17"/>
    <n v="38"/>
    <n v="0"/>
    <n v="2"/>
    <n v="1"/>
  </r>
  <r>
    <n v="6386"/>
    <n v="1065470211"/>
    <s v="押～擗"/>
    <n v="63353856"/>
    <s v="USD"/>
    <n v="4.99"/>
    <n v="1"/>
    <x v="197"/>
    <n v="0"/>
    <n v="0"/>
    <n v="0"/>
    <n v="1"/>
    <s v="4+"/>
    <x v="0"/>
    <n v="38"/>
    <n v="5"/>
    <n v="1"/>
    <n v="1"/>
  </r>
  <r>
    <n v="6387"/>
    <n v="1065480798"/>
    <s v="Bubble Buggie"/>
    <n v="104014848"/>
    <s v="USD"/>
    <n v="0"/>
    <n v="0"/>
    <x v="1120"/>
    <n v="4"/>
    <n v="4.5"/>
    <n v="4.5"/>
    <n v="3.6"/>
    <s v="4+"/>
    <x v="0"/>
    <n v="37"/>
    <n v="5"/>
    <n v="1"/>
    <n v="1"/>
  </r>
  <r>
    <n v="6388"/>
    <n v="1065511007"/>
    <s v="Boom: Best Equalizer &amp; Magical Surround Sound"/>
    <n v="88309760"/>
    <s v="USD"/>
    <n v="0"/>
    <n v="0"/>
    <x v="2866"/>
    <n v="41"/>
    <n v="4"/>
    <n v="5"/>
    <s v="1.2.1"/>
    <s v="4+"/>
    <x v="6"/>
    <n v="37"/>
    <n v="4"/>
    <n v="4"/>
    <n v="1"/>
  </r>
  <r>
    <n v="6390"/>
    <n v="1065550288"/>
    <s v="Tchapper Messenger - Keep it private"/>
    <n v="82187264"/>
    <s v="USD"/>
    <n v="0"/>
    <n v="0"/>
    <x v="197"/>
    <n v="0"/>
    <n v="0"/>
    <n v="0"/>
    <n v="2.5"/>
    <s v="4+"/>
    <x v="17"/>
    <n v="37"/>
    <n v="0"/>
    <n v="9"/>
    <n v="1"/>
  </r>
  <r>
    <n v="6391"/>
    <n v="1065562979"/>
    <s v="Dark Dimensions: City of Ash HD - A Mystery Hidden Object Game (Full)"/>
    <n v="1231781888"/>
    <s v="USD"/>
    <n v="6.99"/>
    <n v="1"/>
    <x v="872"/>
    <n v="6"/>
    <n v="3"/>
    <n v="3"/>
    <s v="1.0.2"/>
    <s v="9+"/>
    <x v="0"/>
    <n v="24"/>
    <n v="5"/>
    <n v="3"/>
    <n v="1"/>
  </r>
  <r>
    <n v="6392"/>
    <n v="1065590798"/>
    <s v="Osmo Monster"/>
    <n v="245437440"/>
    <s v="USD"/>
    <n v="0"/>
    <n v="0"/>
    <x v="1826"/>
    <n v="2"/>
    <n v="4"/>
    <n v="3.5"/>
    <s v="1.3.9"/>
    <s v="4+"/>
    <x v="0"/>
    <n v="24"/>
    <n v="5"/>
    <n v="12"/>
    <n v="1"/>
  </r>
  <r>
    <n v="6393"/>
    <n v="1065599938"/>
    <s v="HARVEST MOON: Seeds Of Memories"/>
    <n v="340971520"/>
    <s v="USD"/>
    <n v="9.99"/>
    <n v="1"/>
    <x v="1873"/>
    <n v="45"/>
    <n v="4"/>
    <n v="3.5"/>
    <n v="1.6"/>
    <s v="4+"/>
    <x v="0"/>
    <n v="40"/>
    <n v="5"/>
    <n v="1"/>
    <n v="1"/>
  </r>
  <r>
    <n v="6394"/>
    <n v="1065621093"/>
    <s v="PE Mods - Custom Keyboard for Minecraft Pocket Edition"/>
    <n v="11611136"/>
    <s v="USD"/>
    <n v="2.99"/>
    <n v="1"/>
    <x v="1284"/>
    <n v="185"/>
    <n v="2.5"/>
    <n v="2.5"/>
    <n v="1"/>
    <s v="4+"/>
    <x v="0"/>
    <n v="37"/>
    <n v="5"/>
    <n v="1"/>
    <n v="1"/>
  </r>
  <r>
    <n v="6395"/>
    <n v="1065623382"/>
    <s v="Mr. Potato Head: School Rush"/>
    <n v="654974976"/>
    <s v="USD"/>
    <n v="3.99"/>
    <n v="1"/>
    <x v="423"/>
    <n v="17"/>
    <n v="4.5"/>
    <n v="4.5"/>
    <n v="1"/>
    <s v="4+"/>
    <x v="20"/>
    <n v="38"/>
    <n v="5"/>
    <n v="1"/>
    <n v="1"/>
  </r>
  <r>
    <n v="6396"/>
    <n v="1065674928"/>
    <s v="Amaranthine Voyage: The Obsidian Book - A Hidden Object Adventure (Full)"/>
    <n v="912869376"/>
    <s v="USD"/>
    <n v="6.99"/>
    <n v="1"/>
    <x v="954"/>
    <n v="67"/>
    <n v="4.5"/>
    <n v="4.5"/>
    <s v="1.0.0"/>
    <s v="9+"/>
    <x v="0"/>
    <n v="38"/>
    <n v="5"/>
    <n v="5"/>
    <n v="1"/>
  </r>
  <r>
    <n v="6397"/>
    <n v="1065675607"/>
    <s v="The Walk VR"/>
    <n v="311964672"/>
    <s v="USD"/>
    <n v="0"/>
    <n v="0"/>
    <x v="1116"/>
    <n v="24"/>
    <n v="2"/>
    <n v="2"/>
    <n v="1.1000000000000001"/>
    <s v="4+"/>
    <x v="13"/>
    <n v="38"/>
    <n v="0"/>
    <n v="1"/>
    <n v="1"/>
  </r>
  <r>
    <n v="6398"/>
    <n v="1065691080"/>
    <s v="押研銵"/>
    <n v="19249152"/>
    <s v="USD"/>
    <n v="0"/>
    <n v="0"/>
    <x v="197"/>
    <n v="0"/>
    <n v="0"/>
    <n v="0"/>
    <s v="1.0.1"/>
    <s v="9+"/>
    <x v="0"/>
    <n v="40"/>
    <n v="5"/>
    <n v="2"/>
    <n v="1"/>
  </r>
  <r>
    <n v="6400"/>
    <n v="1065719308"/>
    <s v="擳嚗"/>
    <n v="20328448"/>
    <s v="USD"/>
    <n v="0"/>
    <n v="0"/>
    <x v="197"/>
    <n v="0"/>
    <n v="0"/>
    <n v="0"/>
    <n v="2"/>
    <s v="4+"/>
    <x v="0"/>
    <n v="40"/>
    <n v="5"/>
    <n v="2"/>
    <n v="1"/>
  </r>
  <r>
    <n v="6403"/>
    <n v="1065754566"/>
    <s v="Ｕ銝"/>
    <n v="405905408"/>
    <s v="USD"/>
    <n v="0"/>
    <n v="0"/>
    <x v="1458"/>
    <n v="3"/>
    <n v="5"/>
    <n v="5"/>
    <s v="1.0.0"/>
    <s v="17+"/>
    <x v="0"/>
    <n v="38"/>
    <n v="0"/>
    <n v="1"/>
    <n v="1"/>
  </r>
  <r>
    <n v="6404"/>
    <n v="1065770853"/>
    <s v="雓圾 詻嫘脯 - 雿艾嚗"/>
    <n v="35903488"/>
    <s v="USD"/>
    <n v="0"/>
    <n v="0"/>
    <x v="831"/>
    <n v="1"/>
    <n v="5"/>
    <n v="5"/>
    <s v="1.0.1"/>
    <s v="9+"/>
    <x v="20"/>
    <n v="38"/>
    <n v="4"/>
    <n v="1"/>
    <n v="1"/>
  </r>
  <r>
    <n v="6405"/>
    <n v="1065781769"/>
    <s v="Houseparty - Group Video Chat"/>
    <n v="79375360"/>
    <s v="USD"/>
    <n v="0"/>
    <n v="0"/>
    <x v="2867"/>
    <n v="110"/>
    <n v="4"/>
    <n v="4.5"/>
    <s v="1.1.3"/>
    <s v="12+"/>
    <x v="9"/>
    <n v="37"/>
    <n v="4"/>
    <n v="1"/>
    <n v="1"/>
  </r>
  <r>
    <n v="6406"/>
    <n v="1065802303"/>
    <s v="3D Car Racing Simulator Real Drag Race Rivals Road Chase Driving Games"/>
    <n v="212980736"/>
    <s v="USD"/>
    <n v="0"/>
    <n v="0"/>
    <x v="293"/>
    <n v="70"/>
    <n v="4"/>
    <n v="4"/>
    <n v="1"/>
    <s v="4+"/>
    <x v="0"/>
    <n v="38"/>
    <n v="5"/>
    <n v="1"/>
    <n v="1"/>
  </r>
  <r>
    <n v="6407"/>
    <n v="1065810974"/>
    <s v="Cooking Mama Let's Cook Puzzle"/>
    <n v="111119360"/>
    <s v="USD"/>
    <n v="0"/>
    <n v="0"/>
    <x v="903"/>
    <n v="54"/>
    <n v="4.5"/>
    <n v="4.5"/>
    <s v="1.0.5"/>
    <s v="4+"/>
    <x v="0"/>
    <n v="38"/>
    <n v="5"/>
    <n v="22"/>
    <n v="1"/>
  </r>
  <r>
    <n v="6408"/>
    <n v="1065834036"/>
    <s v="Chaos Centurions"/>
    <n v="41930752"/>
    <s v="USD"/>
    <n v="0"/>
    <n v="0"/>
    <x v="1873"/>
    <n v="1"/>
    <n v="3"/>
    <n v="5"/>
    <s v="2.3.0"/>
    <s v="12+"/>
    <x v="0"/>
    <n v="38"/>
    <n v="4"/>
    <n v="13"/>
    <n v="1"/>
  </r>
  <r>
    <n v="6409"/>
    <n v="1065849294"/>
    <s v="Loop Drive 2"/>
    <n v="72770560"/>
    <s v="USD"/>
    <n v="0"/>
    <n v="0"/>
    <x v="2868"/>
    <n v="3893"/>
    <n v="4.5"/>
    <n v="4.5"/>
    <n v="1.1599999999999999"/>
    <s v="4+"/>
    <x v="0"/>
    <n v="38"/>
    <n v="5"/>
    <n v="1"/>
    <n v="1"/>
  </r>
  <r>
    <n v="6410"/>
    <n v="1065902981"/>
    <s v="Princess Libby: Frozen Party"/>
    <n v="104026112"/>
    <s v="USD"/>
    <n v="0"/>
    <n v="0"/>
    <x v="1921"/>
    <n v="2"/>
    <n v="4"/>
    <n v="5"/>
    <n v="1.1000000000000001"/>
    <s v="4+"/>
    <x v="0"/>
    <n v="40"/>
    <n v="5"/>
    <n v="2"/>
    <n v="1"/>
  </r>
  <r>
    <n v="6412"/>
    <n v="1065906948"/>
    <s v="The Pit"/>
    <n v="41295872"/>
    <s v="USD"/>
    <n v="0"/>
    <n v="0"/>
    <x v="1525"/>
    <n v="1257"/>
    <n v="4.5"/>
    <n v="4.5"/>
    <n v="1"/>
    <s v="4+"/>
    <x v="0"/>
    <n v="38"/>
    <n v="5"/>
    <n v="1"/>
    <n v="1"/>
  </r>
  <r>
    <n v="6413"/>
    <n v="1065976148"/>
    <s v="Shadow Wolf Mysteries: Tracks of Terror - A Hidden Object Adventure (Full)"/>
    <n v="1007366144"/>
    <s v="USD"/>
    <n v="6.99"/>
    <n v="1"/>
    <x v="1803"/>
    <n v="66"/>
    <n v="4.5"/>
    <n v="4.5"/>
    <s v="1.0.0"/>
    <s v="9+"/>
    <x v="0"/>
    <n v="38"/>
    <n v="5"/>
    <n v="4"/>
    <n v="1"/>
  </r>
  <r>
    <n v="6414"/>
    <n v="1065980436"/>
    <s v="POP! Slots  Las Vegas Casino Slot Machine Games"/>
    <n v="82688000"/>
    <s v="USD"/>
    <n v="0"/>
    <n v="0"/>
    <x v="2869"/>
    <n v="643"/>
    <n v="4.5"/>
    <n v="4.5"/>
    <s v="2.42.0"/>
    <s v="12+"/>
    <x v="0"/>
    <n v="38"/>
    <n v="5"/>
    <n v="2"/>
    <n v="1"/>
  </r>
  <r>
    <n v="6415"/>
    <n v="1066018502"/>
    <s v="Meditation Studio  Guided Meditations and Courses"/>
    <n v="107767808"/>
    <s v="USD"/>
    <n v="3.99"/>
    <n v="1"/>
    <x v="2659"/>
    <n v="90"/>
    <n v="5"/>
    <n v="5"/>
    <s v="1.3.1"/>
    <s v="4+"/>
    <x v="12"/>
    <n v="37"/>
    <n v="5"/>
    <n v="1"/>
    <n v="1"/>
  </r>
  <r>
    <n v="6418"/>
    <n v="1066091585"/>
    <s v="Fernanfloo"/>
    <n v="63286272"/>
    <s v="USD"/>
    <n v="0"/>
    <n v="0"/>
    <x v="2870"/>
    <n v="93"/>
    <n v="4.5"/>
    <n v="4.5"/>
    <n v="2.4"/>
    <s v="9+"/>
    <x v="0"/>
    <n v="40"/>
    <n v="5"/>
    <n v="1"/>
    <n v="1"/>
  </r>
  <r>
    <n v="6422"/>
    <n v="1066111223"/>
    <s v="Escape Game: Fountain"/>
    <n v="43569152"/>
    <s v="USD"/>
    <n v="0"/>
    <n v="0"/>
    <x v="1860"/>
    <n v="69"/>
    <n v="5"/>
    <n v="5"/>
    <n v="1"/>
    <s v="4+"/>
    <x v="0"/>
    <n v="40"/>
    <n v="5"/>
    <n v="2"/>
    <n v="1"/>
  </r>
  <r>
    <n v="6424"/>
    <n v="1066135421"/>
    <s v="Lost Journey - Nomination of Best China IndiePlay Game"/>
    <n v="57732096"/>
    <s v="USD"/>
    <n v="0.99"/>
    <n v="1"/>
    <x v="2405"/>
    <n v="16"/>
    <n v="4.5"/>
    <n v="4.5"/>
    <s v="1.0.1"/>
    <s v="9+"/>
    <x v="0"/>
    <n v="38"/>
    <n v="5"/>
    <n v="3"/>
    <n v="1"/>
  </r>
  <r>
    <n v="6428"/>
    <n v="1066170195"/>
    <s v="脯格扔!Ｕ!!蝚Ｕ脯券"/>
    <n v="157717504"/>
    <s v="USD"/>
    <n v="0"/>
    <n v="0"/>
    <x v="197"/>
    <n v="0"/>
    <n v="0"/>
    <n v="0"/>
    <s v="1.1.0"/>
    <s v="12+"/>
    <x v="0"/>
    <n v="38"/>
    <n v="5"/>
    <n v="1"/>
    <n v="1"/>
  </r>
  <r>
    <n v="6429"/>
    <n v="1066172927"/>
    <s v="撠璁瘣芾镼踵虜望隡嚗"/>
    <n v="262118400"/>
    <s v="USD"/>
    <n v="0"/>
    <n v="0"/>
    <x v="197"/>
    <n v="0"/>
    <n v="0"/>
    <n v="0"/>
    <n v="1.1000000000000001"/>
    <s v="4+"/>
    <x v="0"/>
    <n v="38"/>
    <n v="5"/>
    <n v="1"/>
    <n v="1"/>
  </r>
  <r>
    <n v="6433"/>
    <n v="1066322956"/>
    <s v="Doo - Get Things Done"/>
    <n v="16439296"/>
    <s v="USD"/>
    <n v="3.99"/>
    <n v="1"/>
    <x v="2332"/>
    <n v="3"/>
    <n v="4"/>
    <n v="5"/>
    <s v="2.0.3"/>
    <s v="4+"/>
    <x v="1"/>
    <n v="37"/>
    <n v="5"/>
    <n v="9"/>
    <n v="1"/>
  </r>
  <r>
    <n v="6434"/>
    <n v="1066338494"/>
    <s v="Live Wallpapers for Me - Animated HD Backgrounds"/>
    <n v="29489152"/>
    <s v="USD"/>
    <n v="1.99"/>
    <n v="1"/>
    <x v="2110"/>
    <n v="57"/>
    <n v="4"/>
    <n v="4.5"/>
    <n v="1.7"/>
    <s v="4+"/>
    <x v="13"/>
    <n v="37"/>
    <n v="0"/>
    <n v="15"/>
    <n v="1"/>
  </r>
  <r>
    <n v="6436"/>
    <n v="1066416979"/>
    <s v="All Devices for WhatsApp - Messenger for iPad"/>
    <n v="30306304"/>
    <s v="USD"/>
    <n v="0"/>
    <n v="0"/>
    <x v="2871"/>
    <n v="25"/>
    <n v="3"/>
    <n v="2"/>
    <n v="1.64"/>
    <s v="4+"/>
    <x v="9"/>
    <n v="24"/>
    <n v="2"/>
    <n v="32"/>
    <n v="1"/>
  </r>
  <r>
    <n v="6442"/>
    <n v="1066612270"/>
    <s v="勗脯潦柴准"/>
    <n v="125937664"/>
    <s v="USD"/>
    <n v="0"/>
    <n v="0"/>
    <x v="831"/>
    <n v="1"/>
    <n v="5"/>
    <n v="5"/>
    <s v="1.0.1"/>
    <s v="4+"/>
    <x v="0"/>
    <n v="38"/>
    <n v="5"/>
    <n v="1"/>
    <n v="1"/>
  </r>
  <r>
    <n v="6443"/>
    <n v="1066632299"/>
    <s v="The Pocket Quiz for Pokemon"/>
    <n v="20499456"/>
    <s v="USD"/>
    <n v="0"/>
    <n v="0"/>
    <x v="197"/>
    <n v="0"/>
    <n v="0"/>
    <n v="0"/>
    <n v="1.1000000000000001"/>
    <s v="4+"/>
    <x v="0"/>
    <n v="40"/>
    <n v="0"/>
    <n v="1"/>
    <n v="1"/>
  </r>
  <r>
    <n v="6444"/>
    <n v="1066685421"/>
    <s v="Dark Money-⊥柴釆脯-"/>
    <n v="62405632"/>
    <s v="USD"/>
    <n v="0"/>
    <n v="0"/>
    <x v="831"/>
    <n v="1"/>
    <n v="5"/>
    <n v="5"/>
    <s v="1.0.10"/>
    <s v="17+"/>
    <x v="0"/>
    <n v="38"/>
    <n v="0"/>
    <n v="1"/>
    <n v="1"/>
  </r>
  <r>
    <n v="6448"/>
    <n v="1066731455"/>
    <s v="Remove Master: Duplicate Photos &amp; Contacts Cleaner"/>
    <n v="28209152"/>
    <s v="USD"/>
    <n v="3.99"/>
    <n v="1"/>
    <x v="277"/>
    <n v="8"/>
    <n v="4"/>
    <n v="3.5"/>
    <n v="1.8"/>
    <s v="4+"/>
    <x v="7"/>
    <n v="37"/>
    <n v="0"/>
    <n v="11"/>
    <n v="1"/>
  </r>
  <r>
    <n v="6449"/>
    <n v="1066737409"/>
    <s v="虜2"/>
    <n v="40060928"/>
    <s v="USD"/>
    <n v="0"/>
    <n v="0"/>
    <x v="197"/>
    <n v="0"/>
    <n v="0"/>
    <n v="0"/>
    <s v="1.1.1"/>
    <s v="4+"/>
    <x v="13"/>
    <n v="37"/>
    <n v="0"/>
    <n v="1"/>
    <n v="1"/>
  </r>
  <r>
    <n v="6450"/>
    <n v="1066752474"/>
    <s v="Solitaire "/>
    <n v="68179968"/>
    <s v="USD"/>
    <n v="0"/>
    <n v="0"/>
    <x v="2872"/>
    <n v="1373"/>
    <n v="5"/>
    <n v="5"/>
    <s v="1.0.228"/>
    <s v="4+"/>
    <x v="0"/>
    <n v="40"/>
    <n v="2"/>
    <n v="15"/>
    <n v="1"/>
  </r>
  <r>
    <n v="6453"/>
    <n v="1066769531"/>
    <s v="膠銝漯繚蝏FC箏敶"/>
    <n v="197087232"/>
    <s v="USD"/>
    <n v="0"/>
    <n v="0"/>
    <x v="197"/>
    <n v="0"/>
    <n v="0"/>
    <n v="0"/>
    <s v="2.1.1"/>
    <s v="9+"/>
    <x v="0"/>
    <n v="40"/>
    <n v="0"/>
    <n v="1"/>
    <n v="1"/>
  </r>
  <r>
    <n v="6454"/>
    <n v="1066784117"/>
    <s v="Kickerinho World"/>
    <n v="198001664"/>
    <s v="USD"/>
    <n v="0"/>
    <n v="0"/>
    <x v="2578"/>
    <n v="24"/>
    <n v="4"/>
    <n v="4"/>
    <s v="1.3.5"/>
    <s v="4+"/>
    <x v="0"/>
    <n v="37"/>
    <n v="5"/>
    <n v="11"/>
    <n v="1"/>
  </r>
  <r>
    <n v="6455"/>
    <n v="1066882875"/>
    <s v="Dofus Pogo"/>
    <n v="272736256"/>
    <s v="USD"/>
    <n v="0"/>
    <n v="0"/>
    <x v="1427"/>
    <n v="35"/>
    <n v="4"/>
    <n v="4.5"/>
    <n v="1.03"/>
    <s v="4+"/>
    <x v="0"/>
    <n v="38"/>
    <n v="5"/>
    <n v="1"/>
    <n v="1"/>
  </r>
  <r>
    <n v="6456"/>
    <n v="1066980345"/>
    <s v="Hunger Games Servers for Minecraft PE (Online)"/>
    <n v="33880064"/>
    <s v="USD"/>
    <n v="1.99"/>
    <n v="1"/>
    <x v="1949"/>
    <n v="19"/>
    <n v="3.5"/>
    <n v="4"/>
    <n v="1.1000000000000001"/>
    <s v="4+"/>
    <x v="13"/>
    <n v="37"/>
    <n v="2"/>
    <n v="1"/>
    <n v="1"/>
  </r>
  <r>
    <n v="6457"/>
    <n v="1067024404"/>
    <s v="Hatoful Boyfriend"/>
    <n v="1297310720"/>
    <s v="USD"/>
    <n v="4.99"/>
    <n v="1"/>
    <x v="32"/>
    <n v="41"/>
    <n v="4.5"/>
    <n v="4.5"/>
    <n v="1.3"/>
    <s v="9+"/>
    <x v="0"/>
    <n v="40"/>
    <n v="5"/>
    <n v="1"/>
    <n v="1"/>
  </r>
  <r>
    <n v="6458"/>
    <n v="1067059743"/>
    <s v="Ｕ嫘蝷箸  The BEST  for Ｕ嫘潦扎"/>
    <n v="5354496"/>
    <s v="USD"/>
    <n v="0"/>
    <n v="0"/>
    <x v="197"/>
    <n v="0"/>
    <n v="0"/>
    <n v="0"/>
    <n v="1.1000000000000001"/>
    <s v="12+"/>
    <x v="13"/>
    <n v="37"/>
    <n v="0"/>
    <n v="1"/>
    <n v="1"/>
  </r>
  <r>
    <n v="6459"/>
    <n v="1067084549"/>
    <s v="Epic Flail"/>
    <n v="51681280"/>
    <s v="USD"/>
    <n v="0"/>
    <n v="0"/>
    <x v="333"/>
    <n v="14"/>
    <n v="3.5"/>
    <n v="3.5"/>
    <n v="1.2"/>
    <s v="12+"/>
    <x v="0"/>
    <n v="37"/>
    <n v="5"/>
    <n v="1"/>
    <n v="1"/>
  </r>
  <r>
    <n v="6460"/>
    <n v="1067117430"/>
    <s v="Osmo Coding Awbie"/>
    <n v="491183104"/>
    <s v="USD"/>
    <n v="0"/>
    <n v="0"/>
    <x v="1695"/>
    <n v="1"/>
    <n v="4"/>
    <n v="5"/>
    <s v="1.4.5"/>
    <s v="4+"/>
    <x v="0"/>
    <n v="24"/>
    <n v="5"/>
    <n v="12"/>
    <n v="1"/>
  </r>
  <r>
    <n v="6461"/>
    <n v="1067146012"/>
    <s v="The Lorax - Read &amp; Play - Dr. Seuss"/>
    <n v="91570176"/>
    <s v="USD"/>
    <n v="3.99"/>
    <n v="1"/>
    <x v="456"/>
    <n v="10"/>
    <n v="4.5"/>
    <n v="4.5"/>
    <s v="4.0.6"/>
    <s v="4+"/>
    <x v="20"/>
    <n v="37"/>
    <n v="5"/>
    <n v="1"/>
    <n v="1"/>
  </r>
  <r>
    <n v="6464"/>
    <n v="1067180769"/>
    <s v="扳蝢蝢戊閮箸嚗"/>
    <n v="27269120"/>
    <s v="USD"/>
    <n v="0"/>
    <n v="0"/>
    <x v="197"/>
    <n v="0"/>
    <n v="0"/>
    <n v="0"/>
    <n v="1"/>
    <s v="17+"/>
    <x v="13"/>
    <n v="38"/>
    <n v="0"/>
    <n v="1"/>
    <n v="1"/>
  </r>
  <r>
    <n v="6465"/>
    <n v="1067189485"/>
    <s v="Magic Princess - Girls Makeup &amp; Dressup Salon Game"/>
    <n v="92433408"/>
    <s v="USD"/>
    <n v="1.99"/>
    <n v="1"/>
    <x v="23"/>
    <n v="6"/>
    <n v="4"/>
    <n v="3.5"/>
    <s v="9999.1.3"/>
    <s v="4+"/>
    <x v="0"/>
    <n v="40"/>
    <n v="5"/>
    <n v="1"/>
    <n v="1"/>
  </r>
  <r>
    <n v="6466"/>
    <n v="1067205290"/>
    <s v="敹怨粉晶撠秩-剔蝏霂渲蕭銋衣典砌頧賡霂餃"/>
    <n v="82140160"/>
    <s v="USD"/>
    <n v="0"/>
    <n v="0"/>
    <x v="23"/>
    <n v="4"/>
    <n v="4.5"/>
    <n v="4.5"/>
    <n v="1.5"/>
    <s v="12+"/>
    <x v="20"/>
    <n v="38"/>
    <n v="4"/>
    <n v="1"/>
    <n v="1"/>
  </r>
  <r>
    <n v="6467"/>
    <n v="1067212421"/>
    <s v="Rainmaker - The Beautiful Flood"/>
    <n v="152269824"/>
    <s v="USD"/>
    <n v="1.99"/>
    <n v="1"/>
    <x v="748"/>
    <n v="14"/>
    <n v="4.5"/>
    <n v="4.5"/>
    <s v="3.0.0"/>
    <s v="4+"/>
    <x v="0"/>
    <n v="38"/>
    <n v="5"/>
    <n v="1"/>
    <n v="1"/>
  </r>
  <r>
    <n v="6470"/>
    <n v="1067231467"/>
    <s v="湔HD-憡曹剖像"/>
    <n v="25325568"/>
    <s v="USD"/>
    <n v="0"/>
    <n v="0"/>
    <x v="456"/>
    <n v="0"/>
    <n v="2"/>
    <n v="0"/>
    <s v="2.3.0"/>
    <s v="12+"/>
    <x v="13"/>
    <n v="24"/>
    <n v="4"/>
    <n v="2"/>
    <n v="1"/>
  </r>
  <r>
    <n v="6474"/>
    <n v="1067456521"/>
    <s v="Oh, the Places You'll Go! - Read &amp; Play - Dr. Seuss"/>
    <n v="65974272"/>
    <s v="USD"/>
    <n v="3.99"/>
    <n v="1"/>
    <x v="1413"/>
    <n v="12"/>
    <n v="4.5"/>
    <n v="4.5"/>
    <s v="4.0.6"/>
    <s v="4+"/>
    <x v="20"/>
    <n v="37"/>
    <n v="5"/>
    <n v="1"/>
    <n v="1"/>
  </r>
  <r>
    <n v="6475"/>
    <n v="1067458275"/>
    <s v="WatchNotes - Display notes on watch face"/>
    <n v="21420032"/>
    <s v="USD"/>
    <n v="1.99"/>
    <n v="1"/>
    <x v="561"/>
    <n v="4"/>
    <n v="3"/>
    <n v="3.5"/>
    <n v="2"/>
    <s v="4+"/>
    <x v="1"/>
    <n v="37"/>
    <n v="0"/>
    <n v="2"/>
    <n v="1"/>
  </r>
  <r>
    <n v="6476"/>
    <n v="1067468386"/>
    <s v="Level With Me"/>
    <n v="38602752"/>
    <s v="USD"/>
    <n v="0"/>
    <n v="0"/>
    <x v="2873"/>
    <n v="19"/>
    <n v="4.5"/>
    <n v="4.5"/>
    <n v="1.23"/>
    <s v="4+"/>
    <x v="0"/>
    <n v="37"/>
    <n v="4"/>
    <n v="1"/>
    <n v="1"/>
  </r>
  <r>
    <n v="6482"/>
    <n v="1067575280"/>
    <s v="iScore5-APHG"/>
    <n v="76252160"/>
    <s v="USD"/>
    <n v="4.99"/>
    <n v="1"/>
    <x v="1826"/>
    <n v="16"/>
    <n v="4.5"/>
    <n v="4.5"/>
    <n v="2.1"/>
    <s v="4+"/>
    <x v="16"/>
    <n v="37"/>
    <n v="1"/>
    <n v="1"/>
    <n v="1"/>
  </r>
  <r>
    <n v="6483"/>
    <n v="1067589627"/>
    <s v="Racing in Car"/>
    <n v="106005504"/>
    <s v="USD"/>
    <n v="0"/>
    <n v="0"/>
    <x v="2874"/>
    <n v="19067"/>
    <n v="4"/>
    <n v="4"/>
    <n v="1"/>
    <s v="4+"/>
    <x v="0"/>
    <n v="40"/>
    <n v="5"/>
    <n v="1"/>
    <n v="1"/>
  </r>
  <r>
    <n v="6484"/>
    <n v="1067594919"/>
    <s v="Easy Save - Repost your Instagram Photos &amp; Videos"/>
    <n v="24253440"/>
    <s v="USD"/>
    <n v="0"/>
    <n v="0"/>
    <x v="2875"/>
    <n v="41"/>
    <n v="4.5"/>
    <n v="4.5"/>
    <n v="3"/>
    <s v="12+"/>
    <x v="14"/>
    <n v="37"/>
    <n v="0"/>
    <n v="1"/>
    <n v="1"/>
  </r>
  <r>
    <n v="6485"/>
    <n v="1067596534"/>
    <s v="This by Tinrocket"/>
    <n v="47585280"/>
    <s v="USD"/>
    <n v="1.99"/>
    <n v="1"/>
    <x v="449"/>
    <n v="123"/>
    <n v="4.5"/>
    <n v="4.5"/>
    <s v="1.0.2"/>
    <s v="4+"/>
    <x v="14"/>
    <n v="37"/>
    <n v="5"/>
    <n v="1"/>
    <n v="1"/>
  </r>
  <r>
    <n v="6489"/>
    <n v="1067644352"/>
    <s v="Diggy's Adventure"/>
    <n v="102445056"/>
    <s v="USD"/>
    <n v="0"/>
    <n v="0"/>
    <x v="2876"/>
    <n v="413"/>
    <n v="4.5"/>
    <n v="4.5"/>
    <s v="1.1.25"/>
    <s v="9+"/>
    <x v="0"/>
    <n v="37"/>
    <n v="5"/>
    <n v="2"/>
    <n v="1"/>
  </r>
  <r>
    <n v="6490"/>
    <n v="1067684327"/>
    <s v="Good Knight Story"/>
    <n v="153513984"/>
    <s v="USD"/>
    <n v="0"/>
    <n v="0"/>
    <x v="2877"/>
    <n v="6282"/>
    <n v="5"/>
    <n v="5"/>
    <s v="1.0.2"/>
    <s v="12+"/>
    <x v="0"/>
    <n v="35"/>
    <n v="5"/>
    <n v="12"/>
    <n v="1"/>
  </r>
  <r>
    <n v="6491"/>
    <n v="1067686814"/>
    <m/>
    <n v="15602688"/>
    <s v="USD"/>
    <n v="0"/>
    <n v="0"/>
    <x v="197"/>
    <n v="0"/>
    <n v="0"/>
    <n v="0"/>
    <s v="1.0.1"/>
    <s v="4+"/>
    <x v="0"/>
    <n v="38"/>
    <n v="5"/>
    <n v="2"/>
    <n v="1"/>
  </r>
  <r>
    <n v="6492"/>
    <n v="1067715382"/>
    <s v="Ｕ潦嚚喋蝺剁"/>
    <n v="25044992"/>
    <s v="USD"/>
    <n v="5.99"/>
    <n v="1"/>
    <x v="197"/>
    <n v="0"/>
    <n v="0"/>
    <n v="0"/>
    <s v="1.0.2"/>
    <s v="9+"/>
    <x v="13"/>
    <n v="38"/>
    <n v="0"/>
    <n v="1"/>
    <n v="1"/>
  </r>
  <r>
    <n v="6494"/>
    <n v="1067720154"/>
    <s v="GUNTAI"/>
    <n v="73180160"/>
    <s v="USD"/>
    <n v="3.99"/>
    <n v="1"/>
    <x v="831"/>
    <n v="1"/>
    <n v="4"/>
    <n v="4"/>
    <n v="1.02"/>
    <s v="9+"/>
    <x v="0"/>
    <n v="25"/>
    <n v="5"/>
    <n v="1"/>
    <n v="1"/>
  </r>
  <r>
    <n v="6495"/>
    <n v="1067720293"/>
    <s v="憭找艾踴急/晞蝟餃蝦憟唾潦"/>
    <n v="66764800"/>
    <s v="USD"/>
    <n v="0"/>
    <n v="0"/>
    <x v="1068"/>
    <n v="2"/>
    <n v="5"/>
    <n v="5"/>
    <s v="1.0.1"/>
    <s v="4+"/>
    <x v="0"/>
    <n v="40"/>
    <n v="4"/>
    <n v="2"/>
    <n v="1"/>
  </r>
  <r>
    <n v="6501"/>
    <n v="1067766579"/>
    <s v="准具 蝑函蝑典"/>
    <n v="173768704"/>
    <s v="USD"/>
    <n v="0"/>
    <n v="0"/>
    <x v="197"/>
    <n v="0"/>
    <n v="0"/>
    <n v="0"/>
    <s v="1.0.2"/>
    <s v="12+"/>
    <x v="0"/>
    <n v="38"/>
    <n v="5"/>
    <n v="1"/>
    <n v="1"/>
  </r>
  <r>
    <n v="6502"/>
    <n v="1067768015"/>
    <s v="Tour de France 2016 - the official game"/>
    <n v="124479488"/>
    <s v="USD"/>
    <n v="3.99"/>
    <n v="1"/>
    <x v="2060"/>
    <n v="0"/>
    <n v="3"/>
    <n v="0"/>
    <s v="2.2.2"/>
    <s v="4+"/>
    <x v="0"/>
    <n v="38"/>
    <n v="5"/>
    <n v="1"/>
    <n v="1"/>
  </r>
  <r>
    <n v="6503"/>
    <n v="1067773107"/>
    <s v="EmoWatch"/>
    <n v="20101120"/>
    <s v="USD"/>
    <n v="0.99"/>
    <n v="1"/>
    <x v="2574"/>
    <n v="4"/>
    <n v="1"/>
    <n v="1"/>
    <n v="1"/>
    <s v="4+"/>
    <x v="21"/>
    <n v="37"/>
    <n v="0"/>
    <n v="1"/>
    <n v="1"/>
  </r>
  <r>
    <n v="6506"/>
    <n v="1067848872"/>
    <s v="Refreshinator - Auto Refresh tool for Ticket sites"/>
    <n v="3053568"/>
    <s v="USD"/>
    <n v="1.99"/>
    <n v="1"/>
    <x v="197"/>
    <n v="0"/>
    <n v="0"/>
    <n v="0"/>
    <s v="2.0.1"/>
    <s v="17+"/>
    <x v="13"/>
    <n v="37"/>
    <n v="5"/>
    <n v="1"/>
    <n v="1"/>
  </r>
  <r>
    <n v="6507"/>
    <n v="1067848964"/>
    <s v="Slingshot Rush"/>
    <n v="130173952"/>
    <s v="USD"/>
    <n v="0"/>
    <n v="0"/>
    <x v="1123"/>
    <n v="140"/>
    <n v="4"/>
    <n v="4"/>
    <n v="1.1000000000000001"/>
    <s v="4+"/>
    <x v="0"/>
    <n v="38"/>
    <n v="5"/>
    <n v="22"/>
    <n v="1"/>
  </r>
  <r>
    <n v="6508"/>
    <n v="1067860796"/>
    <s v="Asana Rebel - Yoga Inspired Fitness"/>
    <n v="128882688"/>
    <s v="USD"/>
    <n v="0"/>
    <n v="0"/>
    <x v="2878"/>
    <n v="27"/>
    <n v="4.5"/>
    <n v="4.5"/>
    <s v="3.7.2"/>
    <s v="4+"/>
    <x v="12"/>
    <n v="37"/>
    <n v="5"/>
    <n v="3"/>
    <n v="1"/>
  </r>
  <r>
    <n v="6509"/>
    <n v="1067891186"/>
    <s v="Peach  share vividly"/>
    <n v="15626240"/>
    <s v="USD"/>
    <n v="0"/>
    <n v="0"/>
    <x v="2879"/>
    <n v="98"/>
    <n v="4"/>
    <n v="4"/>
    <s v="1.2.1"/>
    <s v="12+"/>
    <x v="9"/>
    <n v="37"/>
    <n v="0"/>
    <n v="1"/>
    <n v="1"/>
  </r>
  <r>
    <n v="6510"/>
    <n v="1067903136"/>
    <s v="Splash"/>
    <n v="121606144"/>
    <s v="USD"/>
    <n v="0"/>
    <n v="0"/>
    <x v="2880"/>
    <n v="1631"/>
    <n v="4.5"/>
    <n v="4.5"/>
    <n v="1"/>
    <s v="4+"/>
    <x v="0"/>
    <n v="40"/>
    <n v="5"/>
    <n v="1"/>
    <n v="1"/>
  </r>
  <r>
    <n v="6511"/>
    <n v="1067937065"/>
    <s v="Anime Girl Pose 3D"/>
    <n v="92434432"/>
    <s v="USD"/>
    <n v="1.99"/>
    <n v="1"/>
    <x v="314"/>
    <n v="9"/>
    <n v="4.5"/>
    <n v="4.5"/>
    <n v="1"/>
    <s v="4+"/>
    <x v="13"/>
    <n v="37"/>
    <n v="5"/>
    <n v="1"/>
    <n v="1"/>
  </r>
  <r>
    <n v="6512"/>
    <n v="1067980441"/>
    <s v="Hood Jump  The Best Platform Game in the Streets"/>
    <n v="40046592"/>
    <s v="USD"/>
    <n v="0"/>
    <n v="0"/>
    <x v="68"/>
    <n v="4"/>
    <n v="3.5"/>
    <n v="3"/>
    <n v="2.2999999999999998"/>
    <s v="9+"/>
    <x v="0"/>
    <n v="37"/>
    <n v="5"/>
    <n v="1"/>
    <n v="1"/>
  </r>
  <r>
    <n v="6513"/>
    <n v="1068019093"/>
    <s v="KIMOJI"/>
    <n v="43337728"/>
    <s v="USD"/>
    <n v="2.99"/>
    <n v="1"/>
    <x v="2881"/>
    <n v="9"/>
    <n v="2.5"/>
    <n v="4"/>
    <s v="4.1.1"/>
    <s v="17+"/>
    <x v="13"/>
    <n v="37"/>
    <n v="0"/>
    <n v="5"/>
    <n v="1"/>
  </r>
  <r>
    <n v="6514"/>
    <n v="1068026210"/>
    <s v="詻嫘敶"/>
    <n v="10823680"/>
    <s v="USD"/>
    <n v="0"/>
    <n v="0"/>
    <x v="197"/>
    <n v="0"/>
    <n v="0"/>
    <n v="0"/>
    <s v="1.0.1"/>
    <s v="4+"/>
    <x v="20"/>
    <n v="40"/>
    <n v="0"/>
    <n v="1"/>
    <n v="1"/>
  </r>
  <r>
    <n v="6515"/>
    <n v="1068044677"/>
    <s v="砌犖蝻塚靽箝撠戊怒嚚"/>
    <n v="88091648"/>
    <s v="USD"/>
    <n v="0"/>
    <n v="0"/>
    <x v="831"/>
    <n v="1"/>
    <n v="5"/>
    <n v="5"/>
    <s v="1.1.5"/>
    <s v="17+"/>
    <x v="0"/>
    <n v="38"/>
    <n v="0"/>
    <n v="2"/>
    <n v="1"/>
  </r>
  <r>
    <n v="6523"/>
    <n v="1068076031"/>
    <s v="Titan Slots III"/>
    <n v="110205952"/>
    <s v="USD"/>
    <n v="0"/>
    <n v="0"/>
    <x v="600"/>
    <n v="92"/>
    <n v="4.5"/>
    <n v="4"/>
    <n v="1.9"/>
    <s v="12+"/>
    <x v="0"/>
    <n v="37"/>
    <n v="5"/>
    <n v="1"/>
    <n v="1"/>
  </r>
  <r>
    <n v="6525"/>
    <n v="1068079276"/>
    <s v="憭找犖怒閫芥"/>
    <n v="32102400"/>
    <s v="USD"/>
    <n v="0"/>
    <n v="0"/>
    <x v="197"/>
    <n v="0"/>
    <n v="0"/>
    <n v="0"/>
    <s v="1.0.1"/>
    <s v="4+"/>
    <x v="0"/>
    <n v="38"/>
    <n v="5"/>
    <n v="2"/>
    <n v="1"/>
  </r>
  <r>
    <n v="6526"/>
    <n v="1068081729"/>
    <s v="敶澆戊隞"/>
    <n v="82154496"/>
    <s v="USD"/>
    <n v="0"/>
    <n v="0"/>
    <x v="197"/>
    <n v="0"/>
    <n v="0"/>
    <n v="0"/>
    <s v="1.0.1"/>
    <s v="9+"/>
    <x v="0"/>
    <n v="38"/>
    <n v="5"/>
    <n v="2"/>
    <n v="1"/>
  </r>
  <r>
    <n v="6529"/>
    <n v="1068095192"/>
    <s v="Gin Rummy Plus - Multiplayer Online Card Game"/>
    <n v="178644992"/>
    <s v="USD"/>
    <n v="0"/>
    <n v="0"/>
    <x v="2882"/>
    <n v="304"/>
    <n v="5"/>
    <n v="4.5"/>
    <s v="2.4.1"/>
    <s v="12+"/>
    <x v="0"/>
    <n v="38"/>
    <n v="5"/>
    <n v="1"/>
    <n v="1"/>
  </r>
  <r>
    <n v="6530"/>
    <n v="1068100966"/>
    <s v="Pirates Kids Room Escape"/>
    <n v="166528000"/>
    <s v="USD"/>
    <n v="0"/>
    <n v="0"/>
    <x v="183"/>
    <n v="6"/>
    <n v="5"/>
    <n v="5"/>
    <n v="1"/>
    <s v="4+"/>
    <x v="0"/>
    <n v="40"/>
    <n v="4"/>
    <n v="1"/>
    <n v="1"/>
  </r>
  <r>
    <n v="6532"/>
    <n v="1068110571"/>
    <s v="Baby Story - Pregnancy Pics Baby Milestones Photo"/>
    <n v="166354944"/>
    <s v="USD"/>
    <n v="0"/>
    <n v="0"/>
    <x v="2883"/>
    <n v="5964"/>
    <n v="4.5"/>
    <n v="4.5"/>
    <n v="1.6"/>
    <s v="4+"/>
    <x v="14"/>
    <n v="37"/>
    <n v="5"/>
    <n v="12"/>
    <n v="1"/>
  </r>
  <r>
    <n v="6534"/>
    <n v="1068164841"/>
    <s v="貊折隡嚗啗蓮頂蝏60蝘銝雿嚗"/>
    <n v="229632000"/>
    <s v="USD"/>
    <n v="0"/>
    <n v="0"/>
    <x v="197"/>
    <n v="0"/>
    <n v="0"/>
    <n v="0"/>
    <n v="1.1000000000000001"/>
    <s v="12+"/>
    <x v="0"/>
    <n v="38"/>
    <n v="5"/>
    <n v="1"/>
    <n v="1"/>
  </r>
  <r>
    <n v="6535"/>
    <n v="1068204657"/>
    <s v="My Cafe: Recipes &amp; Stories - World Restaurant Game"/>
    <n v="133657600"/>
    <s v="USD"/>
    <n v="0"/>
    <n v="0"/>
    <x v="2884"/>
    <n v="604"/>
    <n v="4.5"/>
    <n v="4.5"/>
    <n v="2017.6"/>
    <s v="4+"/>
    <x v="0"/>
    <n v="38"/>
    <n v="5"/>
    <n v="46"/>
    <n v="1"/>
  </r>
  <r>
    <n v="6536"/>
    <n v="1068236871"/>
    <s v="Overcome Porn: 40 Day Challenge"/>
    <n v="37776384"/>
    <s v="USD"/>
    <n v="2.99"/>
    <n v="1"/>
    <x v="66"/>
    <n v="5"/>
    <n v="2.5"/>
    <n v="4"/>
    <s v="1.5.4"/>
    <s v="9+"/>
    <x v="17"/>
    <n v="37"/>
    <n v="0"/>
    <n v="1"/>
    <n v="1"/>
  </r>
  <r>
    <n v="6537"/>
    <n v="1068266222"/>
    <s v="TraptionBakery"/>
    <n v="46557184"/>
    <s v="USD"/>
    <n v="0"/>
    <n v="0"/>
    <x v="423"/>
    <n v="17"/>
    <n v="5"/>
    <n v="5"/>
    <n v="1"/>
    <s v="9+"/>
    <x v="0"/>
    <n v="37"/>
    <n v="2"/>
    <n v="1"/>
    <n v="1"/>
  </r>
  <r>
    <n v="6543"/>
    <n v="1068353024"/>
    <s v="梁漲隡-澈瑕戊蝥虫蟡"/>
    <n v="24373248"/>
    <s v="USD"/>
    <n v="0"/>
    <n v="0"/>
    <x v="197"/>
    <n v="0"/>
    <n v="0"/>
    <n v="0"/>
    <s v="2.0.0"/>
    <s v="17+"/>
    <x v="9"/>
    <n v="37"/>
    <n v="0"/>
    <n v="2"/>
    <n v="1"/>
  </r>
  <r>
    <n v="6546"/>
    <n v="1068360791"/>
    <s v="雓圾2016"/>
    <n v="15844352"/>
    <s v="USD"/>
    <n v="0"/>
    <n v="0"/>
    <x v="197"/>
    <n v="0"/>
    <n v="0"/>
    <n v="0"/>
    <n v="1.3"/>
    <s v="4+"/>
    <x v="20"/>
    <n v="38"/>
    <n v="0"/>
    <n v="1"/>
    <n v="1"/>
  </r>
  <r>
    <n v="6547"/>
    <n v="1068366903"/>
    <s v="Emily Wants To Play"/>
    <n v="1263686656"/>
    <s v="USD"/>
    <n v="2.99"/>
    <n v="1"/>
    <x v="285"/>
    <n v="81"/>
    <n v="3.5"/>
    <n v="3.5"/>
    <n v="1"/>
    <s v="12+"/>
    <x v="0"/>
    <n v="37"/>
    <n v="5"/>
    <n v="1"/>
    <n v="1"/>
  </r>
  <r>
    <n v="6548"/>
    <n v="1068366937"/>
    <s v="Tap Tap Fish - Abyssrium"/>
    <n v="209029120"/>
    <s v="USD"/>
    <n v="0"/>
    <n v="0"/>
    <x v="2885"/>
    <n v="477"/>
    <n v="4.5"/>
    <n v="4.5"/>
    <s v="1.4.1"/>
    <s v="4+"/>
    <x v="0"/>
    <n v="37"/>
    <n v="5"/>
    <n v="5"/>
    <n v="1"/>
  </r>
  <r>
    <n v="6549"/>
    <n v="1068378177"/>
    <s v="Yu-Gi-Oh! Duel Links"/>
    <n v="185152512"/>
    <s v="USD"/>
    <n v="0"/>
    <n v="0"/>
    <x v="2886"/>
    <n v="937"/>
    <n v="5"/>
    <n v="4.5"/>
    <s v="1.6.0"/>
    <s v="9+"/>
    <x v="0"/>
    <n v="37"/>
    <n v="5"/>
    <n v="11"/>
    <n v="1"/>
  </r>
  <r>
    <n v="6550"/>
    <n v="1068396594"/>
    <s v="Samurai Ninja Puzzle ONIMARU"/>
    <n v="61177856"/>
    <s v="USD"/>
    <n v="0"/>
    <n v="0"/>
    <x v="197"/>
    <n v="0"/>
    <n v="0"/>
    <n v="0"/>
    <n v="1.4"/>
    <s v="4+"/>
    <x v="0"/>
    <n v="38"/>
    <n v="0"/>
    <n v="9"/>
    <n v="1"/>
  </r>
  <r>
    <n v="6552"/>
    <n v="1068416637"/>
    <s v="Zenge"/>
    <n v="449143808"/>
    <s v="USD"/>
    <n v="0.99"/>
    <n v="1"/>
    <x v="471"/>
    <n v="194"/>
    <n v="4.5"/>
    <n v="4.5"/>
    <n v="1"/>
    <s v="4+"/>
    <x v="0"/>
    <n v="38"/>
    <n v="5"/>
    <n v="1"/>
    <n v="1"/>
  </r>
  <r>
    <n v="6553"/>
    <n v="1068418810"/>
    <s v="芥皛RUN"/>
    <n v="23583744"/>
    <s v="USD"/>
    <n v="0"/>
    <n v="0"/>
    <x v="197"/>
    <n v="0"/>
    <n v="0"/>
    <n v="0"/>
    <s v="1.0.1"/>
    <s v="4+"/>
    <x v="0"/>
    <n v="38"/>
    <n v="5"/>
    <n v="2"/>
    <n v="1"/>
  </r>
  <r>
    <n v="6554"/>
    <n v="1068419726"/>
    <s v="蝟"/>
    <n v="16157696"/>
    <s v="USD"/>
    <n v="0"/>
    <n v="0"/>
    <x v="197"/>
    <n v="0"/>
    <n v="0"/>
    <n v="0"/>
    <s v="1.0.1"/>
    <s v="4+"/>
    <x v="0"/>
    <n v="38"/>
    <n v="5"/>
    <n v="2"/>
    <n v="1"/>
  </r>
  <r>
    <n v="6558"/>
    <n v="1068460848"/>
    <s v="bit-tube - Live Stream Video Chat"/>
    <n v="44632064"/>
    <s v="USD"/>
    <n v="0"/>
    <n v="0"/>
    <x v="197"/>
    <n v="0"/>
    <n v="0"/>
    <n v="0"/>
    <n v="1.3"/>
    <s v="12+"/>
    <x v="9"/>
    <n v="37"/>
    <n v="0"/>
    <n v="2"/>
    <n v="1"/>
  </r>
  <r>
    <n v="6559"/>
    <n v="1068463719"/>
    <s v="Building World - Create Your Castle &amp; City"/>
    <n v="6915072"/>
    <s v="USD"/>
    <n v="0"/>
    <n v="0"/>
    <x v="314"/>
    <n v="5"/>
    <n v="4"/>
    <n v="3"/>
    <n v="3.4"/>
    <s v="4+"/>
    <x v="0"/>
    <n v="37"/>
    <n v="3"/>
    <n v="2"/>
    <n v="1"/>
  </r>
  <r>
    <n v="6563"/>
    <n v="1068512694"/>
    <s v="Cartoon Network Superstar Soccer: Goal!!!  Multiplayer Sports Game Starring Your Favorite Characters"/>
    <n v="398425088"/>
    <s v="USD"/>
    <n v="2.99"/>
    <n v="1"/>
    <x v="1478"/>
    <n v="103"/>
    <n v="3.5"/>
    <n v="3.5"/>
    <s v="1.0.1"/>
    <s v="4+"/>
    <x v="0"/>
    <n v="37"/>
    <n v="5"/>
    <n v="1"/>
    <n v="1"/>
  </r>
  <r>
    <n v="6565"/>
    <n v="1068556466"/>
    <s v="Modern Atlas Travel Guides &amp; City Maps  nearby places in Wikipedia &amp; Wikivoyage"/>
    <n v="65324032"/>
    <s v="USD"/>
    <n v="0.99"/>
    <n v="1"/>
    <x v="1826"/>
    <n v="32"/>
    <n v="4.5"/>
    <n v="4"/>
    <s v="1.0.3"/>
    <s v="12+"/>
    <x v="8"/>
    <n v="37"/>
    <n v="5"/>
    <n v="1"/>
    <n v="1"/>
  </r>
  <r>
    <n v="6567"/>
    <n v="1068596150"/>
    <s v="Wheel of Fortune Slots Casino with Vanna White"/>
    <n v="110957568"/>
    <s v="USD"/>
    <n v="0"/>
    <n v="0"/>
    <x v="2887"/>
    <n v="291"/>
    <n v="4.5"/>
    <n v="4.5"/>
    <s v="1.6.0"/>
    <s v="17+"/>
    <x v="0"/>
    <n v="37"/>
    <n v="5"/>
    <n v="1"/>
    <n v="1"/>
  </r>
  <r>
    <n v="6572"/>
    <n v="1068766238"/>
    <s v="Free QR Code Reader simply to scan a QR Code"/>
    <n v="12190720"/>
    <s v="USD"/>
    <n v="0"/>
    <n v="0"/>
    <x v="456"/>
    <n v="6"/>
    <n v="5"/>
    <n v="5"/>
    <n v="2.1"/>
    <s v="4+"/>
    <x v="1"/>
    <n v="38"/>
    <n v="3"/>
    <n v="2"/>
    <n v="1"/>
  </r>
  <r>
    <n v="6573"/>
    <n v="1068808996"/>
    <s v="Pixel Car Racer"/>
    <n v="93115392"/>
    <s v="USD"/>
    <n v="0"/>
    <n v="0"/>
    <x v="369"/>
    <n v="29"/>
    <n v="4"/>
    <n v="4"/>
    <s v="1.0.83"/>
    <s v="4+"/>
    <x v="0"/>
    <n v="38"/>
    <n v="5"/>
    <n v="1"/>
    <n v="1"/>
  </r>
  <r>
    <n v="6574"/>
    <n v="1068818303"/>
    <s v="整詻艾潦潦格脯"/>
    <n v="525569024"/>
    <s v="USD"/>
    <n v="0"/>
    <n v="0"/>
    <x v="389"/>
    <n v="1"/>
    <n v="4.5"/>
    <n v="4"/>
    <s v="2.4.0"/>
    <s v="12+"/>
    <x v="0"/>
    <n v="38"/>
    <n v="5"/>
    <n v="1"/>
    <n v="1"/>
  </r>
  <r>
    <n v="6576"/>
    <n v="1068847177"/>
    <s v="Monster Tail"/>
    <n v="140006400"/>
    <s v="USD"/>
    <n v="0"/>
    <n v="0"/>
    <x v="2888"/>
    <n v="155"/>
    <n v="4"/>
    <n v="4.5"/>
    <n v="1.6"/>
    <s v="9+"/>
    <x v="0"/>
    <n v="37"/>
    <n v="5"/>
    <n v="0"/>
    <n v="1"/>
  </r>
  <r>
    <n v="6577"/>
    <n v="1068875169"/>
    <s v="Escape Game  Escape from Lost Memory"/>
    <n v="185708544"/>
    <s v="USD"/>
    <n v="0"/>
    <n v="0"/>
    <x v="197"/>
    <n v="0"/>
    <n v="0"/>
    <n v="0"/>
    <s v="1.0.0"/>
    <s v="4+"/>
    <x v="0"/>
    <n v="38"/>
    <n v="5"/>
    <n v="1"/>
    <n v="1"/>
  </r>
  <r>
    <n v="6578"/>
    <n v="1068885474"/>
    <s v="CROSS -艾賢翰Ｕ瑯-"/>
    <n v="32785408"/>
    <s v="USD"/>
    <n v="0"/>
    <n v="0"/>
    <x v="197"/>
    <n v="0"/>
    <n v="0"/>
    <n v="0"/>
    <n v="1"/>
    <s v="4+"/>
    <x v="0"/>
    <n v="37"/>
    <n v="0"/>
    <n v="1"/>
    <n v="1"/>
  </r>
  <r>
    <n v="6579"/>
    <n v="1068996563"/>
    <s v="Princess Salon: Frozen Party"/>
    <n v="106467328"/>
    <s v="USD"/>
    <n v="0"/>
    <n v="0"/>
    <x v="386"/>
    <n v="168"/>
    <n v="4"/>
    <n v="4"/>
    <n v="1"/>
    <s v="4+"/>
    <x v="0"/>
    <n v="43"/>
    <n v="5"/>
    <n v="1"/>
    <n v="1"/>
  </r>
  <r>
    <n v="6580"/>
    <n v="1069160488"/>
    <s v="Taps to Riches"/>
    <n v="221522944"/>
    <s v="USD"/>
    <n v="0"/>
    <n v="0"/>
    <x v="2889"/>
    <n v="291"/>
    <n v="4.5"/>
    <n v="4.5"/>
    <n v="2.06"/>
    <s v="4+"/>
    <x v="0"/>
    <n v="37"/>
    <n v="5"/>
    <n v="1"/>
    <n v="1"/>
  </r>
  <r>
    <n v="6581"/>
    <n v="1069162618"/>
    <s v="Swap Sword"/>
    <n v="84971520"/>
    <s v="USD"/>
    <n v="2.99"/>
    <n v="1"/>
    <x v="2836"/>
    <n v="56"/>
    <n v="4.5"/>
    <n v="4.5"/>
    <n v="1.2"/>
    <s v="9+"/>
    <x v="0"/>
    <n v="40"/>
    <n v="5"/>
    <n v="1"/>
    <n v="1"/>
  </r>
  <r>
    <n v="6582"/>
    <n v="1069217368"/>
    <s v="HOLE."/>
    <n v="86029312"/>
    <s v="USD"/>
    <n v="0"/>
    <n v="0"/>
    <x v="197"/>
    <n v="0"/>
    <n v="0"/>
    <n v="0"/>
    <s v="2.0.0"/>
    <s v="9+"/>
    <x v="0"/>
    <n v="37"/>
    <n v="1"/>
    <n v="1"/>
    <n v="1"/>
  </r>
  <r>
    <n v="6587"/>
    <n v="1069236120"/>
    <s v="Green the Planet 2"/>
    <n v="33005568"/>
    <s v="USD"/>
    <n v="0"/>
    <n v="0"/>
    <x v="569"/>
    <n v="123"/>
    <n v="5"/>
    <n v="5"/>
    <s v="1.6.0"/>
    <s v="4+"/>
    <x v="0"/>
    <n v="25"/>
    <n v="5"/>
    <n v="10"/>
    <n v="1"/>
  </r>
  <r>
    <n v="6591"/>
    <n v="1069287597"/>
    <s v="擛潛-銝鈭蹂犖賢函予敹蟡!"/>
    <n v="55690240"/>
    <s v="USD"/>
    <n v="0"/>
    <n v="0"/>
    <x v="646"/>
    <n v="4"/>
    <n v="5"/>
    <n v="5"/>
    <s v="5.3.8"/>
    <s v="9+"/>
    <x v="13"/>
    <n v="38"/>
    <n v="5"/>
    <n v="3"/>
    <n v="1"/>
  </r>
  <r>
    <n v="6593"/>
    <n v="1069300300"/>
    <s v="The Dance of the Little Water Drops"/>
    <n v="200863744"/>
    <s v="USD"/>
    <n v="2.99"/>
    <n v="1"/>
    <x v="197"/>
    <n v="0"/>
    <n v="0"/>
    <n v="0"/>
    <n v="1.2"/>
    <s v="4+"/>
    <x v="0"/>
    <n v="38"/>
    <n v="5"/>
    <n v="9"/>
    <n v="1"/>
  </r>
  <r>
    <n v="6594"/>
    <n v="1069319757"/>
    <s v="Piiic 2"/>
    <n v="16039936"/>
    <s v="USD"/>
    <n v="0.99"/>
    <n v="1"/>
    <x v="1458"/>
    <n v="3"/>
    <n v="1.5"/>
    <n v="1.5"/>
    <s v="1.0.1"/>
    <s v="4+"/>
    <x v="7"/>
    <n v="37"/>
    <n v="0"/>
    <n v="2"/>
    <n v="1"/>
  </r>
  <r>
    <n v="6595"/>
    <n v="1069337400"/>
    <s v="∪鈭箸單末氬暸嚗 - Music Bank嚗乓詻胯喋嚗"/>
    <n v="53994496"/>
    <s v="USD"/>
    <n v="0"/>
    <n v="0"/>
    <x v="1826"/>
    <n v="0"/>
    <n v="5"/>
    <n v="0"/>
    <s v="1.9.0"/>
    <s v="4+"/>
    <x v="13"/>
    <n v="37"/>
    <n v="0"/>
    <n v="1"/>
    <n v="1"/>
  </r>
  <r>
    <n v="6596"/>
    <n v="1069359097"/>
    <s v="SoundBow"/>
    <n v="22038528"/>
    <s v="USD"/>
    <n v="1.99"/>
    <n v="1"/>
    <x v="1311"/>
    <n v="3"/>
    <n v="3.5"/>
    <n v="4.5"/>
    <n v="1.5"/>
    <s v="4+"/>
    <x v="6"/>
    <n v="37"/>
    <n v="2"/>
    <n v="1"/>
    <n v="1"/>
  </r>
  <r>
    <n v="6597"/>
    <n v="1069361548"/>
    <s v="Live Wallpapers for Me - Free Moving Backgrounds"/>
    <n v="52854784"/>
    <s v="USD"/>
    <n v="0"/>
    <n v="0"/>
    <x v="2288"/>
    <n v="223"/>
    <n v="4.5"/>
    <n v="4.5"/>
    <n v="1.6"/>
    <s v="4+"/>
    <x v="13"/>
    <n v="37"/>
    <n v="0"/>
    <n v="15"/>
    <n v="1"/>
  </r>
  <r>
    <n v="6598"/>
    <n v="1069438454"/>
    <s v="The Agency of Anomalies: Mind Invasion HD - A Hidden Object Adventure (Full)"/>
    <n v="774950912"/>
    <s v="USD"/>
    <n v="6.99"/>
    <n v="1"/>
    <x v="1778"/>
    <n v="88"/>
    <n v="4"/>
    <n v="4"/>
    <s v="1.0.0"/>
    <s v="9+"/>
    <x v="0"/>
    <n v="24"/>
    <n v="5"/>
    <n v="3"/>
    <n v="1"/>
  </r>
  <r>
    <n v="6599"/>
    <n v="1069460388"/>
    <s v="Secrets of the Dark: Mystery of the Ancestral Estate HD - A Mystery Hidden Object Game (Full)"/>
    <n v="600216576"/>
    <s v="USD"/>
    <n v="6.99"/>
    <n v="1"/>
    <x v="2053"/>
    <n v="55"/>
    <n v="3"/>
    <n v="3"/>
    <s v="1.0.0"/>
    <s v="9+"/>
    <x v="0"/>
    <n v="24"/>
    <n v="5"/>
    <n v="4"/>
    <n v="1"/>
  </r>
  <r>
    <n v="6600"/>
    <n v="1069468543"/>
    <s v="Whispered Secrets: Into the Beyond - A Hidden Object Adventure (Full)"/>
    <n v="1029378048"/>
    <s v="USD"/>
    <n v="6.99"/>
    <n v="1"/>
    <x v="1328"/>
    <n v="47"/>
    <n v="4"/>
    <n v="4"/>
    <s v="1.0.0"/>
    <s v="9+"/>
    <x v="0"/>
    <n v="37"/>
    <n v="5"/>
    <n v="4"/>
    <n v="1"/>
  </r>
  <r>
    <n v="6601"/>
    <n v="1069508452"/>
    <s v="League of Light: Silent Mountain - A Hidden Object Mystery (Full)"/>
    <n v="1188780032"/>
    <s v="USD"/>
    <n v="6.99"/>
    <n v="1"/>
    <x v="1013"/>
    <n v="256"/>
    <n v="5"/>
    <n v="5"/>
    <s v="1.0.0"/>
    <s v="9+"/>
    <x v="0"/>
    <n v="38"/>
    <n v="5"/>
    <n v="4"/>
    <n v="1"/>
  </r>
  <r>
    <n v="6602"/>
    <n v="1069536554"/>
    <s v="Ask Drift0r (for Call of Duty: Black Ops 3)"/>
    <n v="49651712"/>
    <s v="USD"/>
    <n v="1.99"/>
    <n v="1"/>
    <x v="1457"/>
    <n v="50"/>
    <n v="4"/>
    <n v="4.5"/>
    <n v="1.3"/>
    <s v="12+"/>
    <x v="0"/>
    <n v="40"/>
    <n v="1"/>
    <n v="1"/>
    <n v="1"/>
  </r>
  <r>
    <n v="6604"/>
    <n v="1069592213"/>
    <e v="#NAME?"/>
    <n v="81681408"/>
    <s v="USD"/>
    <n v="0"/>
    <n v="0"/>
    <x v="197"/>
    <n v="0"/>
    <n v="0"/>
    <n v="0"/>
    <s v="1.6.6"/>
    <s v="12+"/>
    <x v="17"/>
    <n v="37"/>
    <n v="0"/>
    <n v="2"/>
    <n v="1"/>
  </r>
  <r>
    <n v="6605"/>
    <n v="1069601724"/>
    <s v="Eric &amp; Bruce BBQ Party"/>
    <n v="96366592"/>
    <s v="USD"/>
    <n v="2.99"/>
    <n v="1"/>
    <x v="1068"/>
    <n v="2"/>
    <n v="5"/>
    <n v="5"/>
    <n v="1.1000000000000001"/>
    <s v="4+"/>
    <x v="16"/>
    <n v="40"/>
    <n v="5"/>
    <n v="2"/>
    <n v="1"/>
  </r>
  <r>
    <n v="6606"/>
    <n v="1069621692"/>
    <s v="LivePapers - Live Wallpapers from your photos"/>
    <n v="14437376"/>
    <s v="USD"/>
    <n v="1.99"/>
    <n v="1"/>
    <x v="532"/>
    <n v="0"/>
    <n v="2.5"/>
    <n v="0"/>
    <s v="1.0.8"/>
    <s v="4+"/>
    <x v="17"/>
    <n v="37"/>
    <n v="5"/>
    <n v="1"/>
    <n v="1"/>
  </r>
  <r>
    <n v="6607"/>
    <n v="1069710958"/>
    <s v="Online Reversi World"/>
    <n v="7753728"/>
    <s v="USD"/>
    <n v="0"/>
    <n v="0"/>
    <x v="1068"/>
    <n v="2"/>
    <n v="3"/>
    <n v="3"/>
    <n v="1.1000000000000001"/>
    <s v="4+"/>
    <x v="0"/>
    <n v="38"/>
    <n v="0"/>
    <n v="3"/>
    <n v="1"/>
  </r>
  <r>
    <n v="6608"/>
    <n v="1069729519"/>
    <s v="Live Wallpapers for iPhone 6s and 6s Plus"/>
    <n v="2671616"/>
    <s v="USD"/>
    <n v="0"/>
    <n v="0"/>
    <x v="636"/>
    <n v="224"/>
    <n v="4"/>
    <n v="4"/>
    <n v="1.3"/>
    <s v="4+"/>
    <x v="17"/>
    <n v="37"/>
    <n v="0"/>
    <n v="1"/>
    <n v="1"/>
  </r>
  <r>
    <n v="6609"/>
    <n v="1069735362"/>
    <s v="Five Finger Fury"/>
    <n v="232179712"/>
    <s v="USD"/>
    <n v="0"/>
    <n v="0"/>
    <x v="575"/>
    <n v="20"/>
    <n v="3"/>
    <n v="3.5"/>
    <s v="1.0.23"/>
    <s v="9+"/>
    <x v="0"/>
    <n v="40"/>
    <n v="5"/>
    <n v="1"/>
    <n v="1"/>
  </r>
  <r>
    <n v="6610"/>
    <n v="1069737892"/>
    <s v="Splat Wars"/>
    <n v="119801856"/>
    <s v="USD"/>
    <n v="0"/>
    <n v="0"/>
    <x v="2890"/>
    <n v="589"/>
    <n v="4.5"/>
    <n v="4.5"/>
    <s v="1.7.1"/>
    <s v="4+"/>
    <x v="0"/>
    <n v="37"/>
    <n v="5"/>
    <n v="33"/>
    <n v="1"/>
  </r>
  <r>
    <n v="6611"/>
    <n v="1069756985"/>
    <s v="DailyCast - Aggregate Hot New Videos"/>
    <n v="36380672"/>
    <s v="USD"/>
    <n v="0"/>
    <n v="0"/>
    <x v="483"/>
    <n v="0"/>
    <n v="4"/>
    <n v="0"/>
    <s v="3.0.19"/>
    <s v="12+"/>
    <x v="13"/>
    <n v="37"/>
    <n v="5"/>
    <n v="1"/>
    <n v="1"/>
  </r>
  <r>
    <n v="6612"/>
    <n v="1069757051"/>
    <s v="揣嚗嚗-銝砍亙曏韏"/>
    <n v="52287488"/>
    <s v="USD"/>
    <n v="0"/>
    <n v="0"/>
    <x v="197"/>
    <n v="0"/>
    <n v="0"/>
    <n v="0"/>
    <s v="6.1.0"/>
    <s v="17+"/>
    <x v="5"/>
    <n v="38"/>
    <n v="5"/>
    <n v="1"/>
    <n v="1"/>
  </r>
  <r>
    <n v="6613"/>
    <n v="1069757703"/>
    <s v=" 犖Ｕ 扼 ～ sns -柴怒"/>
    <n v="35565568"/>
    <s v="USD"/>
    <n v="0"/>
    <n v="0"/>
    <x v="197"/>
    <n v="0"/>
    <n v="0"/>
    <n v="0"/>
    <s v="1.1.1"/>
    <s v="17+"/>
    <x v="9"/>
    <n v="37"/>
    <n v="0"/>
    <n v="1"/>
    <n v="1"/>
  </r>
  <r>
    <n v="6617"/>
    <n v="1069769377"/>
    <s v="Mahjong Panda"/>
    <n v="97662976"/>
    <s v="USD"/>
    <n v="0"/>
    <n v="0"/>
    <x v="314"/>
    <n v="2"/>
    <n v="4"/>
    <n v="3.5"/>
    <s v="1.1.4"/>
    <s v="4+"/>
    <x v="0"/>
    <n v="38"/>
    <n v="5"/>
    <n v="7"/>
    <n v="1"/>
  </r>
  <r>
    <n v="6619"/>
    <n v="1069786966"/>
    <s v="Blocky Soccer - Endless Arcade Runner"/>
    <n v="103757824"/>
    <s v="USD"/>
    <n v="0"/>
    <n v="0"/>
    <x v="2891"/>
    <n v="667"/>
    <n v="4"/>
    <n v="4"/>
    <n v="1.1000000000000001"/>
    <s v="4+"/>
    <x v="0"/>
    <n v="38"/>
    <n v="5"/>
    <n v="1"/>
    <n v="1"/>
  </r>
  <r>
    <n v="6620"/>
    <n v="1069786972"/>
    <s v="Blocky Basketball - Endless Arcade Dunker"/>
    <n v="101370880"/>
    <s v="USD"/>
    <n v="0"/>
    <n v="0"/>
    <x v="1920"/>
    <n v="284"/>
    <n v="4.5"/>
    <n v="4.5"/>
    <n v="1.2"/>
    <s v="4+"/>
    <x v="0"/>
    <n v="37"/>
    <n v="5"/>
    <n v="1"/>
    <n v="1"/>
  </r>
  <r>
    <n v="6621"/>
    <n v="1069787152"/>
    <s v="Blocky Hockey - Arcade Ice Runner"/>
    <n v="100264960"/>
    <s v="USD"/>
    <n v="0"/>
    <n v="0"/>
    <x v="1333"/>
    <n v="135"/>
    <n v="4.5"/>
    <n v="4.5"/>
    <n v="1.3"/>
    <s v="9+"/>
    <x v="0"/>
    <n v="37"/>
    <n v="5"/>
    <n v="2"/>
    <n v="1"/>
  </r>
  <r>
    <n v="6622"/>
    <n v="1069789014"/>
    <s v="銝剖郎望瘜敺拍 潦扯 祇望瘜"/>
    <n v="22881280"/>
    <s v="USD"/>
    <n v="1.99"/>
    <n v="1"/>
    <x v="197"/>
    <n v="0"/>
    <n v="0"/>
    <n v="0"/>
    <s v="1.0.6"/>
    <s v="4+"/>
    <x v="16"/>
    <n v="37"/>
    <n v="0"/>
    <n v="31"/>
    <n v="1"/>
  </r>
  <r>
    <n v="6623"/>
    <n v="1069789077"/>
    <s v="Donuts Maker Salon"/>
    <n v="97558528"/>
    <s v="USD"/>
    <n v="0"/>
    <n v="0"/>
    <x v="2053"/>
    <n v="55"/>
    <n v="4"/>
    <n v="4"/>
    <n v="1"/>
    <s v="4+"/>
    <x v="0"/>
    <n v="43"/>
    <n v="5"/>
    <n v="1"/>
    <n v="1"/>
  </r>
  <r>
    <n v="6624"/>
    <n v="1069796800"/>
    <s v="Brain15  喋 ⊥ "/>
    <n v="8912896"/>
    <s v="USD"/>
    <n v="0"/>
    <n v="0"/>
    <x v="197"/>
    <n v="0"/>
    <n v="0"/>
    <n v="0"/>
    <n v="1.2"/>
    <s v="12+"/>
    <x v="0"/>
    <n v="38"/>
    <n v="0"/>
    <n v="1"/>
    <n v="1"/>
  </r>
  <r>
    <n v="6625"/>
    <n v="1069803052"/>
    <s v="Toca Dance"/>
    <n v="133085184"/>
    <s v="USD"/>
    <n v="2.99"/>
    <n v="1"/>
    <x v="2668"/>
    <n v="71"/>
    <n v="4.5"/>
    <n v="4.5"/>
    <n v="1.1000000000000001"/>
    <s v="4+"/>
    <x v="16"/>
    <n v="38"/>
    <n v="5"/>
    <n v="18"/>
    <n v="1"/>
  </r>
  <r>
    <n v="6629"/>
    <n v="1069830936"/>
    <s v="閫蝦憟喋～颯"/>
    <n v="16808960"/>
    <s v="USD"/>
    <n v="0"/>
    <n v="0"/>
    <x v="197"/>
    <n v="0"/>
    <n v="0"/>
    <n v="0"/>
    <n v="1.2"/>
    <s v="9+"/>
    <x v="20"/>
    <n v="38"/>
    <n v="0"/>
    <n v="1"/>
    <n v="1"/>
  </r>
  <r>
    <n v="6630"/>
    <n v="1069840000"/>
    <s v="Magic Trick #6"/>
    <n v="31361024"/>
    <s v="USD"/>
    <n v="6.99"/>
    <n v="1"/>
    <x v="836"/>
    <n v="16"/>
    <n v="3.5"/>
    <n v="3.5"/>
    <s v="1.0.5"/>
    <s v="4+"/>
    <x v="13"/>
    <n v="37"/>
    <n v="0"/>
    <n v="32"/>
    <n v="1"/>
  </r>
  <r>
    <n v="6632"/>
    <n v="1070007906"/>
    <s v="LUCKY BLOCK MOD FOR MINECRAFT PC - POCKET GUIDE EDITION"/>
    <n v="13533184"/>
    <s v="USD"/>
    <n v="1.99"/>
    <n v="1"/>
    <x v="363"/>
    <n v="409"/>
    <n v="3"/>
    <n v="3.5"/>
    <n v="1.2"/>
    <s v="9+"/>
    <x v="13"/>
    <n v="38"/>
    <n v="4"/>
    <n v="1"/>
    <n v="1"/>
  </r>
  <r>
    <n v="6633"/>
    <n v="1070022685"/>
    <s v="Face Shape Meter - find out face shape from photo"/>
    <n v="25456640"/>
    <s v="USD"/>
    <n v="1.99"/>
    <n v="1"/>
    <x v="483"/>
    <n v="6"/>
    <n v="1.5"/>
    <n v="1"/>
    <s v="1.1.1"/>
    <s v="4+"/>
    <x v="17"/>
    <n v="38"/>
    <n v="5"/>
    <n v="1"/>
    <n v="1"/>
  </r>
  <r>
    <n v="6634"/>
    <n v="1070036646"/>
    <s v="Gear Miner"/>
    <n v="99209216"/>
    <s v="USD"/>
    <n v="0"/>
    <n v="0"/>
    <x v="1695"/>
    <n v="3"/>
    <n v="4"/>
    <n v="4.5"/>
    <n v="1.04"/>
    <s v="4+"/>
    <x v="0"/>
    <n v="38"/>
    <n v="5"/>
    <n v="1"/>
    <n v="1"/>
  </r>
  <r>
    <n v="6635"/>
    <n v="1070052833"/>
    <s v="Go!Go!Cat!"/>
    <n v="91468800"/>
    <s v="USD"/>
    <n v="0"/>
    <n v="0"/>
    <x v="197"/>
    <n v="0"/>
    <n v="0"/>
    <n v="0"/>
    <s v="1.1.2"/>
    <s v="12+"/>
    <x v="0"/>
    <n v="37"/>
    <n v="2"/>
    <n v="2"/>
    <n v="1"/>
  </r>
  <r>
    <n v="6636"/>
    <n v="1070057529"/>
    <s v="Warriors of Glory"/>
    <n v="804577280"/>
    <s v="USD"/>
    <n v="0"/>
    <n v="0"/>
    <x v="2892"/>
    <n v="52"/>
    <n v="4.5"/>
    <n v="3.5"/>
    <s v="1.2.2"/>
    <s v="12+"/>
    <x v="0"/>
    <n v="40"/>
    <n v="5"/>
    <n v="1"/>
    <n v="1"/>
  </r>
  <r>
    <n v="6637"/>
    <n v="1070091597"/>
    <s v="雓圾潦敹"/>
    <n v="59152384"/>
    <s v="USD"/>
    <n v="0"/>
    <n v="0"/>
    <x v="197"/>
    <n v="0"/>
    <n v="0"/>
    <n v="0"/>
    <s v="1.0.0"/>
    <s v="4+"/>
    <x v="20"/>
    <n v="40"/>
    <n v="0"/>
    <n v="1"/>
    <n v="1"/>
  </r>
  <r>
    <n v="6639"/>
    <n v="1070107731"/>
    <s v="BlazBlue RR - the Real Action Game"/>
    <n v="446949376"/>
    <s v="USD"/>
    <n v="0"/>
    <n v="0"/>
    <x v="2893"/>
    <n v="28"/>
    <n v="4"/>
    <n v="4"/>
    <n v="1.1599999999999999"/>
    <s v="12+"/>
    <x v="0"/>
    <n v="37"/>
    <n v="4"/>
    <n v="2"/>
    <n v="1"/>
  </r>
  <r>
    <n v="6644"/>
    <n v="1070226733"/>
    <s v="Goth Emoji"/>
    <n v="30568448"/>
    <s v="USD"/>
    <n v="0.99"/>
    <n v="1"/>
    <x v="293"/>
    <n v="2"/>
    <n v="2"/>
    <n v="3"/>
    <s v="1.2.2"/>
    <s v="17+"/>
    <x v="7"/>
    <n v="37"/>
    <n v="5"/>
    <n v="1"/>
    <n v="1"/>
  </r>
  <r>
    <n v="6645"/>
    <n v="1070228823"/>
    <s v="Metal Emoji"/>
    <n v="35203072"/>
    <s v="USD"/>
    <n v="0.99"/>
    <n v="1"/>
    <x v="197"/>
    <n v="0"/>
    <n v="0"/>
    <n v="0"/>
    <s v="1.2.1"/>
    <s v="12+"/>
    <x v="7"/>
    <n v="37"/>
    <n v="5"/>
    <n v="1"/>
    <n v="1"/>
  </r>
  <r>
    <n v="6647"/>
    <n v="1070255846"/>
    <s v="Mahj繹ng"/>
    <n v="15863808"/>
    <s v="USD"/>
    <n v="0"/>
    <n v="0"/>
    <x v="2894"/>
    <n v="126"/>
    <n v="4.5"/>
    <n v="4.5"/>
    <n v="1.2"/>
    <s v="4+"/>
    <x v="0"/>
    <n v="43"/>
    <n v="2"/>
    <n v="1"/>
    <n v="1"/>
  </r>
  <r>
    <n v="6648"/>
    <n v="1070452700"/>
    <s v="撌典隡"/>
    <n v="137094144"/>
    <s v="USD"/>
    <n v="0.99"/>
    <n v="1"/>
    <x v="197"/>
    <n v="0"/>
    <n v="0"/>
    <n v="0"/>
    <s v="1.0.3"/>
    <s v="17+"/>
    <x v="0"/>
    <n v="38"/>
    <n v="4"/>
    <n v="1"/>
    <n v="1"/>
  </r>
  <r>
    <n v="6649"/>
    <n v="1070492711"/>
    <s v="Zombie Castaways"/>
    <n v="144084992"/>
    <s v="USD"/>
    <n v="0"/>
    <n v="0"/>
    <x v="2830"/>
    <n v="911"/>
    <n v="4.5"/>
    <n v="4.5"/>
    <n v="2.2999999999999998"/>
    <s v="4+"/>
    <x v="0"/>
    <n v="37"/>
    <n v="5"/>
    <n v="7"/>
    <n v="1"/>
  </r>
  <r>
    <n v="6651"/>
    <n v="1070504791"/>
    <s v="BrainConnect"/>
    <n v="28930048"/>
    <s v="USD"/>
    <n v="0.99"/>
    <n v="1"/>
    <x v="197"/>
    <n v="0"/>
    <n v="0"/>
    <n v="0"/>
    <s v="1.0.2"/>
    <s v="4+"/>
    <x v="0"/>
    <n v="37"/>
    <n v="0"/>
    <n v="13"/>
    <n v="1"/>
  </r>
  <r>
    <n v="6652"/>
    <n v="1070506962"/>
    <s v="Save The Line"/>
    <n v="28693504"/>
    <s v="USD"/>
    <n v="0"/>
    <n v="0"/>
    <x v="316"/>
    <n v="15"/>
    <n v="3"/>
    <n v="3.5"/>
    <s v="1.2.0"/>
    <s v="4+"/>
    <x v="0"/>
    <n v="37"/>
    <n v="4"/>
    <n v="1"/>
    <n v="1"/>
  </r>
  <r>
    <n v="6653"/>
    <n v="1070525362"/>
    <s v="Cosmic Challenge: Best online space racing game"/>
    <n v="451740672"/>
    <s v="USD"/>
    <n v="0"/>
    <n v="0"/>
    <x v="2895"/>
    <n v="0"/>
    <n v="4.5"/>
    <n v="0"/>
    <n v="2.972"/>
    <s v="4+"/>
    <x v="0"/>
    <n v="38"/>
    <n v="5"/>
    <n v="1"/>
    <n v="1"/>
  </r>
  <r>
    <n v="6654"/>
    <n v="1070532401"/>
    <s v="Handball EM 2016 Polen"/>
    <n v="8167424"/>
    <s v="USD"/>
    <n v="0.99"/>
    <n v="1"/>
    <x v="197"/>
    <n v="0"/>
    <n v="0"/>
    <n v="0"/>
    <s v="1.0.1"/>
    <s v="4+"/>
    <x v="10"/>
    <n v="38"/>
    <n v="0"/>
    <n v="2"/>
    <n v="1"/>
  </r>
  <r>
    <n v="6655"/>
    <n v="1070615218"/>
    <s v="Ice Age: Arctic Blast"/>
    <n v="213266432"/>
    <s v="USD"/>
    <n v="0"/>
    <n v="0"/>
    <x v="2896"/>
    <n v="158"/>
    <n v="4.5"/>
    <n v="4.5"/>
    <s v="1.13.891"/>
    <s v="4+"/>
    <x v="0"/>
    <n v="38"/>
    <n v="5"/>
    <n v="16"/>
    <n v="1"/>
  </r>
  <r>
    <n v="6656"/>
    <n v="1070670743"/>
    <s v="蝘100"/>
    <n v="100245504"/>
    <s v="USD"/>
    <n v="0"/>
    <n v="0"/>
    <x v="197"/>
    <n v="0"/>
    <n v="0"/>
    <n v="0"/>
    <s v="1.2.7"/>
    <s v="4+"/>
    <x v="0"/>
    <n v="40"/>
    <n v="3"/>
    <n v="1"/>
    <n v="1"/>
  </r>
  <r>
    <n v="6657"/>
    <n v="1070689426"/>
    <s v="甇行蝢支隡詨箸郎靘RPG"/>
    <n v="129368064"/>
    <s v="USD"/>
    <n v="0.99"/>
    <n v="1"/>
    <x v="1478"/>
    <n v="154"/>
    <n v="5"/>
    <n v="5"/>
    <n v="1.36"/>
    <s v="9+"/>
    <x v="0"/>
    <n v="40"/>
    <n v="5"/>
    <n v="1"/>
    <n v="1"/>
  </r>
  <r>
    <n v="6659"/>
    <n v="1070702119"/>
    <s v="蝯嗅紋怎閰晞寧撏拙桃閰"/>
    <n v="18264064"/>
    <s v="USD"/>
    <n v="0"/>
    <n v="0"/>
    <x v="197"/>
    <n v="0"/>
    <n v="0"/>
    <n v="0"/>
    <s v="1.0.1"/>
    <s v="4+"/>
    <x v="20"/>
    <n v="37"/>
    <n v="0"/>
    <n v="1"/>
    <n v="1"/>
  </r>
  <r>
    <n v="6660"/>
    <n v="1070709625"/>
    <s v="Dark Sword"/>
    <n v="176114688"/>
    <s v="USD"/>
    <n v="0"/>
    <n v="0"/>
    <x v="1078"/>
    <n v="6"/>
    <n v="4.5"/>
    <n v="4.5"/>
    <s v="1.8.0"/>
    <s v="12+"/>
    <x v="0"/>
    <n v="37"/>
    <n v="5"/>
    <n v="8"/>
    <n v="1"/>
  </r>
  <r>
    <n v="6661"/>
    <n v="1070716801"/>
    <s v="Bar Oasis 2 Aftertaste 01"/>
    <n v="268592128"/>
    <s v="USD"/>
    <n v="3.99"/>
    <n v="1"/>
    <x v="483"/>
    <n v="7"/>
    <n v="5"/>
    <n v="4.5"/>
    <n v="2.2000000000000002"/>
    <s v="17+"/>
    <x v="0"/>
    <n v="40"/>
    <n v="0"/>
    <n v="1"/>
    <n v="1"/>
  </r>
  <r>
    <n v="6662"/>
    <n v="1070725569"/>
    <s v="晞狩嗅雀蝯柴乓-整憭芷3D阡狩www-"/>
    <n v="147131392"/>
    <s v="USD"/>
    <n v="0"/>
    <n v="0"/>
    <x v="197"/>
    <n v="0"/>
    <n v="0"/>
    <n v="0"/>
    <s v="1.0.1"/>
    <s v="12+"/>
    <x v="0"/>
    <n v="40"/>
    <n v="4"/>
    <n v="1"/>
    <n v="1"/>
  </r>
  <r>
    <n v="6665"/>
    <n v="1070850573"/>
    <s v="KQ MiniSynth"/>
    <n v="20305920"/>
    <s v="USD"/>
    <n v="5.99"/>
    <n v="1"/>
    <x v="1932"/>
    <n v="0"/>
    <n v="5"/>
    <n v="0"/>
    <s v="1.7.4"/>
    <s v="4+"/>
    <x v="6"/>
    <n v="37"/>
    <n v="3"/>
    <n v="2"/>
    <n v="1"/>
  </r>
  <r>
    <n v="6666"/>
    <n v="1070854722"/>
    <s v="Be-be-bears!"/>
    <n v="480781312"/>
    <s v="USD"/>
    <n v="2.99"/>
    <n v="1"/>
    <x v="197"/>
    <n v="0"/>
    <n v="0"/>
    <n v="0"/>
    <s v="1.0.2.5"/>
    <s v="4+"/>
    <x v="0"/>
    <n v="35"/>
    <n v="5"/>
    <n v="13"/>
    <n v="1"/>
  </r>
  <r>
    <n v="6667"/>
    <n v="1070855108"/>
    <s v="Sniper: Traffic Hunter"/>
    <n v="91393024"/>
    <s v="USD"/>
    <n v="0"/>
    <n v="0"/>
    <x v="1195"/>
    <n v="129"/>
    <n v="4"/>
    <n v="4"/>
    <n v="2"/>
    <s v="12+"/>
    <x v="0"/>
    <n v="40"/>
    <n v="5"/>
    <n v="1"/>
    <n v="1"/>
  </r>
  <r>
    <n v="6668"/>
    <n v="1070864992"/>
    <s v="Solo Selfie"/>
    <n v="140281856"/>
    <s v="USD"/>
    <n v="0"/>
    <n v="0"/>
    <x v="2897"/>
    <n v="267"/>
    <n v="4"/>
    <n v="4.5"/>
    <s v="2.2.1"/>
    <s v="4+"/>
    <x v="14"/>
    <n v="37"/>
    <n v="4"/>
    <n v="11"/>
    <n v="1"/>
  </r>
  <r>
    <n v="6669"/>
    <n v="1070998254"/>
    <s v="Wheel of Fortune PUZZLE POP"/>
    <n v="191639552"/>
    <s v="USD"/>
    <n v="0.99"/>
    <n v="1"/>
    <x v="2898"/>
    <n v="36"/>
    <n v="4"/>
    <n v="4.5"/>
    <n v="1.9"/>
    <s v="4+"/>
    <x v="0"/>
    <n v="38"/>
    <n v="5"/>
    <n v="1"/>
    <n v="1"/>
  </r>
  <r>
    <n v="6670"/>
    <n v="1070999857"/>
    <s v="Trump Dump "/>
    <n v="36849664"/>
    <s v="USD"/>
    <n v="0"/>
    <n v="0"/>
    <x v="2899"/>
    <n v="2534"/>
    <n v="4.5"/>
    <n v="4.5"/>
    <n v="1.3"/>
    <s v="9+"/>
    <x v="0"/>
    <n v="40"/>
    <n v="2"/>
    <n v="1"/>
    <n v="1"/>
  </r>
  <r>
    <n v="6671"/>
    <n v="1071006943"/>
    <s v="Spike Run"/>
    <n v="165801984"/>
    <s v="USD"/>
    <n v="0"/>
    <n v="0"/>
    <x v="967"/>
    <n v="39"/>
    <n v="4"/>
    <n v="4"/>
    <n v="1"/>
    <s v="4+"/>
    <x v="0"/>
    <n v="40"/>
    <n v="5"/>
    <n v="13"/>
    <n v="1"/>
  </r>
  <r>
    <n v="6673"/>
    <n v="1071021891"/>
    <s v="撠HD-銝剖摮行扳憸銝葬"/>
    <n v="77432832"/>
    <s v="USD"/>
    <n v="0"/>
    <n v="0"/>
    <x v="1932"/>
    <n v="0"/>
    <n v="4.5"/>
    <n v="0"/>
    <s v="5.1.0"/>
    <s v="4+"/>
    <x v="16"/>
    <n v="24"/>
    <n v="3"/>
    <n v="1"/>
    <n v="1"/>
  </r>
  <r>
    <n v="6674"/>
    <n v="1071039429"/>
    <s v="  - &amp;犖Ｕ"/>
    <n v="39368704"/>
    <s v="USD"/>
    <n v="0"/>
    <n v="0"/>
    <x v="197"/>
    <n v="0"/>
    <n v="0"/>
    <n v="0"/>
    <s v="1.1.1"/>
    <s v="17+"/>
    <x v="9"/>
    <n v="37"/>
    <n v="0"/>
    <n v="1"/>
    <n v="1"/>
  </r>
  <r>
    <n v="6676"/>
    <n v="1071045817"/>
    <s v="箔撖 - 詨葉 箔頂"/>
    <n v="12906496"/>
    <s v="USD"/>
    <n v="0"/>
    <n v="0"/>
    <x v="197"/>
    <n v="0"/>
    <n v="0"/>
    <n v="0"/>
    <s v="1.1.1"/>
    <s v="17+"/>
    <x v="9"/>
    <n v="37"/>
    <n v="0"/>
    <n v="1"/>
    <n v="1"/>
  </r>
  <r>
    <n v="6677"/>
    <n v="1071077611"/>
    <s v="准~准擉ㄚ~蝪∪找犖瘞怒潦~箸⊥"/>
    <n v="57197568"/>
    <s v="USD"/>
    <n v="0"/>
    <n v="0"/>
    <x v="197"/>
    <n v="0"/>
    <n v="0"/>
    <n v="0"/>
    <s v="1.0.11"/>
    <s v="4+"/>
    <x v="0"/>
    <n v="38"/>
    <n v="1"/>
    <n v="1"/>
    <n v="1"/>
  </r>
  <r>
    <n v="6678"/>
    <n v="1071086525"/>
    <s v="Mods Explorer  for PocketMine MP"/>
    <n v="12660736"/>
    <s v="USD"/>
    <n v="0.99"/>
    <n v="1"/>
    <x v="1413"/>
    <n v="5"/>
    <n v="2"/>
    <n v="2"/>
    <n v="1.1000000000000001"/>
    <s v="4+"/>
    <x v="0"/>
    <n v="37"/>
    <n v="5"/>
    <n v="1"/>
    <n v="1"/>
  </r>
  <r>
    <n v="6679"/>
    <n v="1071146166"/>
    <s v="Head of State"/>
    <n v="88228864"/>
    <s v="USD"/>
    <n v="2.99"/>
    <n v="1"/>
    <x v="2311"/>
    <n v="40"/>
    <n v="4"/>
    <n v="4"/>
    <n v="1.1000000000000001"/>
    <s v="12+"/>
    <x v="0"/>
    <n v="37"/>
    <n v="5"/>
    <n v="1"/>
    <n v="1"/>
  </r>
  <r>
    <n v="6680"/>
    <n v="1071154495"/>
    <s v="Drop Flip"/>
    <n v="114199552"/>
    <s v="USD"/>
    <n v="1.99"/>
    <n v="1"/>
    <x v="2900"/>
    <n v="5730"/>
    <n v="4.5"/>
    <n v="4.5"/>
    <n v="1.3"/>
    <s v="4+"/>
    <x v="0"/>
    <n v="38"/>
    <n v="4"/>
    <n v="10"/>
    <n v="1"/>
  </r>
  <r>
    <n v="6685"/>
    <n v="1071224055"/>
    <s v="Circlify"/>
    <n v="110781440"/>
    <s v="USD"/>
    <n v="0"/>
    <n v="0"/>
    <x v="1404"/>
    <n v="21"/>
    <n v="4"/>
    <n v="4"/>
    <n v="1.2"/>
    <s v="4+"/>
    <x v="0"/>
    <n v="40"/>
    <n v="5"/>
    <n v="1"/>
    <n v="1"/>
  </r>
  <r>
    <n v="6687"/>
    <n v="1071235820"/>
    <s v="喋准怒280 / 擃摨 280blocker"/>
    <n v="1012736"/>
    <s v="USD"/>
    <n v="1.99"/>
    <n v="1"/>
    <x v="197"/>
    <n v="0"/>
    <n v="0"/>
    <n v="0"/>
    <n v="2.2999999999999998"/>
    <s v="4+"/>
    <x v="1"/>
    <n v="25"/>
    <n v="2"/>
    <n v="1"/>
    <n v="1"/>
  </r>
  <r>
    <n v="6689"/>
    <n v="1071310449"/>
    <s v="Choices: Stories You Play"/>
    <n v="108666880"/>
    <s v="USD"/>
    <n v="0"/>
    <n v="0"/>
    <x v="2901"/>
    <n v="543"/>
    <n v="4.5"/>
    <n v="4.5"/>
    <s v="1.9.0"/>
    <s v="12+"/>
    <x v="0"/>
    <n v="38"/>
    <n v="5"/>
    <n v="1"/>
    <n v="1"/>
  </r>
  <r>
    <n v="6692"/>
    <n v="1071366753"/>
    <s v="Glory of Generals 2"/>
    <n v="111140864"/>
    <s v="USD"/>
    <n v="0"/>
    <n v="0"/>
    <x v="552"/>
    <n v="20"/>
    <n v="3.5"/>
    <n v="3.5"/>
    <s v="1.3.1"/>
    <s v="9+"/>
    <x v="0"/>
    <n v="38"/>
    <n v="5"/>
    <n v="5"/>
    <n v="1"/>
  </r>
  <r>
    <n v="6695"/>
    <n v="1071426243"/>
    <s v="Bushido Bear"/>
    <n v="284124160"/>
    <s v="USD"/>
    <n v="0"/>
    <n v="0"/>
    <x v="2560"/>
    <n v="299"/>
    <n v="4.5"/>
    <n v="5"/>
    <s v="01.03.00"/>
    <s v="9+"/>
    <x v="0"/>
    <n v="37"/>
    <n v="4"/>
    <n v="1"/>
    <n v="1"/>
  </r>
  <r>
    <n v="6696"/>
    <n v="1071497654"/>
    <s v="擃郎"/>
    <n v="199214080"/>
    <s v="USD"/>
    <n v="0"/>
    <n v="0"/>
    <x v="831"/>
    <n v="1"/>
    <n v="1"/>
    <n v="1"/>
    <s v="1.8.2"/>
    <s v="17+"/>
    <x v="0"/>
    <n v="40"/>
    <n v="5"/>
    <n v="1"/>
    <n v="1"/>
  </r>
  <r>
    <n v="6698"/>
    <n v="1071504918"/>
    <s v="Last City"/>
    <n v="720732160"/>
    <s v="USD"/>
    <n v="0.99"/>
    <n v="1"/>
    <x v="748"/>
    <n v="0"/>
    <n v="3"/>
    <n v="0"/>
    <s v="1.0.3"/>
    <s v="12+"/>
    <x v="0"/>
    <n v="40"/>
    <n v="5"/>
    <n v="1"/>
    <n v="1"/>
  </r>
  <r>
    <n v="6700"/>
    <n v="1071511733"/>
    <s v="Hello, Mr.Rich"/>
    <n v="147336192"/>
    <s v="USD"/>
    <n v="0"/>
    <n v="0"/>
    <x v="1196"/>
    <n v="4"/>
    <n v="4.5"/>
    <n v="3.5"/>
    <s v="4.1.19"/>
    <s v="4+"/>
    <x v="0"/>
    <n v="38"/>
    <n v="5"/>
    <n v="16"/>
    <n v="1"/>
  </r>
  <r>
    <n v="6701"/>
    <n v="1071516797"/>
    <s v="DSLR Lens Kit ,RAW files and Dual-lens supported"/>
    <n v="2689024"/>
    <s v="USD"/>
    <n v="1.99"/>
    <n v="1"/>
    <x v="831"/>
    <n v="1"/>
    <n v="4"/>
    <n v="4"/>
    <s v="1.2.3"/>
    <s v="4+"/>
    <x v="14"/>
    <n v="37"/>
    <n v="0"/>
    <n v="2"/>
    <n v="1"/>
  </r>
  <r>
    <n v="6703"/>
    <n v="1071521565"/>
    <s v="Emilys Polar Adventure"/>
    <n v="100721664"/>
    <s v="USD"/>
    <n v="0"/>
    <n v="0"/>
    <x v="1242"/>
    <n v="0"/>
    <n v="4"/>
    <n v="0"/>
    <n v="1.1000000000000001"/>
    <s v="4+"/>
    <x v="0"/>
    <n v="40"/>
    <n v="5"/>
    <n v="2"/>
    <n v="1"/>
  </r>
  <r>
    <n v="6708"/>
    <n v="1071633581"/>
    <s v="The Lost Heir 2: Forging a Kingdom"/>
    <n v="63964160"/>
    <s v="USD"/>
    <n v="2.99"/>
    <n v="1"/>
    <x v="1609"/>
    <n v="63"/>
    <n v="5"/>
    <n v="5"/>
    <s v="1.0.3"/>
    <s v="12+"/>
    <x v="0"/>
    <n v="38"/>
    <n v="5"/>
    <n v="1"/>
    <n v="1"/>
  </r>
  <r>
    <n v="6709"/>
    <n v="1071711895"/>
    <s v="ULTIMATE Lucky Block Mod for Minecraft PC Edition Plus MC Pocket Guide"/>
    <n v="9359360"/>
    <s v="USD"/>
    <n v="1.99"/>
    <n v="1"/>
    <x v="2902"/>
    <n v="237"/>
    <n v="4"/>
    <n v="4"/>
    <n v="2.1"/>
    <s v="4+"/>
    <x v="13"/>
    <n v="37"/>
    <n v="3"/>
    <n v="1"/>
    <n v="1"/>
  </r>
  <r>
    <n v="6710"/>
    <n v="1071712425"/>
    <s v="銝剝望瘜10改啜"/>
    <n v="49196032"/>
    <s v="USD"/>
    <n v="0.99"/>
    <n v="1"/>
    <x v="831"/>
    <n v="1"/>
    <n v="5"/>
    <n v="5"/>
    <s v="1.1.0"/>
    <s v="4+"/>
    <x v="16"/>
    <n v="37"/>
    <n v="0"/>
    <n v="1"/>
    <n v="1"/>
  </r>
  <r>
    <n v="6712"/>
    <n v="1071767366"/>
    <s v="CubeMator - Craft, Build and Explore the World"/>
    <n v="150966272"/>
    <s v="USD"/>
    <n v="0"/>
    <n v="0"/>
    <x v="245"/>
    <n v="85"/>
    <n v="4.5"/>
    <n v="4"/>
    <s v="2.0.0"/>
    <s v="4+"/>
    <x v="0"/>
    <n v="37"/>
    <n v="5"/>
    <n v="3"/>
    <n v="1"/>
  </r>
  <r>
    <n v="6713"/>
    <n v="1071770565"/>
    <s v="踴嚗cube"/>
    <n v="35464192"/>
    <s v="USD"/>
    <n v="0"/>
    <n v="0"/>
    <x v="197"/>
    <n v="0"/>
    <n v="0"/>
    <n v="0"/>
    <n v="1.3"/>
    <s v="4+"/>
    <x v="0"/>
    <n v="38"/>
    <n v="5"/>
    <n v="1"/>
    <n v="1"/>
  </r>
  <r>
    <n v="6714"/>
    <n v="1071770573"/>
    <s v="萸嫘准嚗扎嚗"/>
    <n v="43641856"/>
    <s v="USD"/>
    <n v="0"/>
    <n v="0"/>
    <x v="197"/>
    <n v="0"/>
    <n v="0"/>
    <n v="0"/>
    <n v="1.5"/>
    <s v="4+"/>
    <x v="0"/>
    <n v="38"/>
    <n v="5"/>
    <n v="1"/>
    <n v="1"/>
  </r>
  <r>
    <n v="6716"/>
    <n v="1071879826"/>
    <s v="Streets  Street View Browser"/>
    <n v="26762240"/>
    <s v="USD"/>
    <n v="1.99"/>
    <n v="1"/>
    <x v="456"/>
    <n v="1"/>
    <n v="4.5"/>
    <n v="2"/>
    <s v="3.2.2"/>
    <s v="4+"/>
    <x v="15"/>
    <n v="37"/>
    <n v="5"/>
    <n v="3"/>
    <n v="1"/>
  </r>
  <r>
    <n v="6717"/>
    <n v="1071897944"/>
    <s v="File New - Photo Editor"/>
    <n v="153460736"/>
    <s v="USD"/>
    <n v="0.99"/>
    <n v="1"/>
    <x v="575"/>
    <n v="37"/>
    <n v="4.5"/>
    <n v="4.5"/>
    <n v="1.5"/>
    <s v="4+"/>
    <x v="14"/>
    <n v="37"/>
    <n v="5"/>
    <n v="10"/>
    <n v="1"/>
  </r>
  <r>
    <n v="6718"/>
    <n v="1071913738"/>
    <s v="Ready Jet Go! Space Explorer"/>
    <n v="572466176"/>
    <s v="USD"/>
    <n v="0"/>
    <n v="0"/>
    <x v="746"/>
    <n v="2"/>
    <n v="3.5"/>
    <n v="5"/>
    <n v="1.3"/>
    <s v="4+"/>
    <x v="16"/>
    <n v="37"/>
    <n v="5"/>
    <n v="1"/>
    <n v="1"/>
  </r>
  <r>
    <n v="6720"/>
    <n v="1071974253"/>
    <s v="芥"/>
    <n v="13064192"/>
    <s v="USD"/>
    <n v="0"/>
    <n v="0"/>
    <x v="197"/>
    <n v="0"/>
    <n v="0"/>
    <n v="0"/>
    <s v="1.0.1"/>
    <s v="4+"/>
    <x v="0"/>
    <n v="38"/>
    <n v="5"/>
    <n v="2"/>
    <n v="1"/>
  </r>
  <r>
    <n v="6721"/>
    <n v="1071976079"/>
    <s v="Lacrosse Arena"/>
    <n v="105975808"/>
    <s v="USD"/>
    <n v="1.99"/>
    <n v="1"/>
    <x v="748"/>
    <n v="5"/>
    <n v="3.5"/>
    <n v="3"/>
    <n v="2"/>
    <s v="4+"/>
    <x v="0"/>
    <n v="40"/>
    <n v="4"/>
    <n v="1"/>
    <n v="1"/>
  </r>
  <r>
    <n v="6722"/>
    <n v="1071976327"/>
    <s v="Lords Mobile"/>
    <n v="351562752"/>
    <s v="USD"/>
    <n v="0"/>
    <n v="0"/>
    <x v="2903"/>
    <n v="287"/>
    <n v="4.5"/>
    <n v="4.5"/>
    <n v="1.43"/>
    <s v="9+"/>
    <x v="0"/>
    <n v="38"/>
    <n v="5"/>
    <n v="18"/>
    <n v="1"/>
  </r>
  <r>
    <n v="6724"/>
    <n v="1072007547"/>
    <s v="踴芥扳璊"/>
    <n v="13881344"/>
    <s v="USD"/>
    <n v="0"/>
    <n v="0"/>
    <x v="197"/>
    <n v="0"/>
    <n v="0"/>
    <n v="0"/>
    <n v="1.3"/>
    <s v="17+"/>
    <x v="13"/>
    <n v="38"/>
    <n v="0"/>
    <n v="1"/>
    <n v="1"/>
  </r>
  <r>
    <n v="6731"/>
    <n v="1072090698"/>
    <s v="Jump Buddies"/>
    <n v="248603648"/>
    <s v="USD"/>
    <n v="0"/>
    <n v="0"/>
    <x v="957"/>
    <n v="8"/>
    <n v="4.5"/>
    <n v="5"/>
    <s v="2.1.1"/>
    <s v="4+"/>
    <x v="0"/>
    <n v="37"/>
    <n v="5"/>
    <n v="1"/>
    <n v="1"/>
  </r>
  <r>
    <n v="6733"/>
    <n v="1072136623"/>
    <s v="Gravity Island - Shiro's Adventure"/>
    <n v="68615168"/>
    <s v="USD"/>
    <n v="0"/>
    <n v="0"/>
    <x v="1728"/>
    <n v="5"/>
    <n v="4.5"/>
    <n v="5"/>
    <n v="1.2"/>
    <s v="4+"/>
    <x v="0"/>
    <n v="35"/>
    <n v="5"/>
    <n v="11"/>
    <n v="1"/>
  </r>
  <r>
    <n v="6734"/>
    <n v="1072159054"/>
    <s v="Super Candy: Let's Fix it!"/>
    <n v="87786496"/>
    <s v="USD"/>
    <n v="0"/>
    <n v="0"/>
    <x v="555"/>
    <n v="3"/>
    <n v="4"/>
    <n v="3.5"/>
    <n v="1.1000000000000001"/>
    <s v="4+"/>
    <x v="0"/>
    <n v="40"/>
    <n v="5"/>
    <n v="2"/>
    <n v="1"/>
  </r>
  <r>
    <n v="6738"/>
    <n v="1072276976"/>
    <s v="Dr. Panda Racers"/>
    <n v="272375808"/>
    <s v="USD"/>
    <n v="2.99"/>
    <n v="1"/>
    <x v="42"/>
    <n v="30"/>
    <n v="4"/>
    <n v="4"/>
    <n v="1"/>
    <s v="4+"/>
    <x v="16"/>
    <n v="40"/>
    <n v="5"/>
    <n v="6"/>
    <n v="1"/>
  </r>
  <r>
    <n v="6739"/>
    <n v="1072278593"/>
    <s v="嫘潦Online 喋脯"/>
    <n v="151349248"/>
    <s v="USD"/>
    <n v="0"/>
    <n v="0"/>
    <x v="197"/>
    <n v="0"/>
    <n v="0"/>
    <n v="0"/>
    <s v="1.1.21"/>
    <s v="4+"/>
    <x v="0"/>
    <n v="40"/>
    <n v="5"/>
    <n v="1"/>
    <n v="1"/>
  </r>
  <r>
    <n v="6743"/>
    <n v="1072353174"/>
    <s v="Themeable"/>
    <n v="54550528"/>
    <s v="USD"/>
    <n v="1.99"/>
    <n v="1"/>
    <x v="1211"/>
    <n v="684"/>
    <n v="3"/>
    <n v="3"/>
    <s v="1.0.1"/>
    <s v="4+"/>
    <x v="7"/>
    <n v="37"/>
    <n v="0"/>
    <n v="1"/>
    <n v="1"/>
  </r>
  <r>
    <n v="6744"/>
    <n v="1072364990"/>
    <s v="Talisman: Horus Heresy"/>
    <n v="108940288"/>
    <s v="USD"/>
    <n v="1.99"/>
    <n v="1"/>
    <x v="746"/>
    <n v="0"/>
    <n v="3.5"/>
    <n v="0"/>
    <n v="4"/>
    <s v="4+"/>
    <x v="0"/>
    <n v="40"/>
    <n v="5"/>
    <n v="1"/>
    <n v="1"/>
  </r>
  <r>
    <n v="6745"/>
    <n v="1072380719"/>
    <s v="My Little Pony: Harmony Quest"/>
    <n v="714358784"/>
    <s v="USD"/>
    <n v="0"/>
    <n v="0"/>
    <x v="2904"/>
    <n v="81"/>
    <n v="4"/>
    <n v="4"/>
    <n v="1.4"/>
    <s v="4+"/>
    <x v="13"/>
    <n v="38"/>
    <n v="5"/>
    <n v="9"/>
    <n v="1"/>
  </r>
  <r>
    <n v="6746"/>
    <n v="1072382299"/>
    <s v="Brain IQ Test Adventure"/>
    <n v="26583040"/>
    <s v="USD"/>
    <n v="0.99"/>
    <n v="1"/>
    <x v="197"/>
    <n v="0"/>
    <n v="0"/>
    <n v="0"/>
    <n v="1"/>
    <s v="4+"/>
    <x v="0"/>
    <n v="43"/>
    <n v="4"/>
    <n v="3"/>
    <n v="1"/>
  </r>
  <r>
    <n v="6747"/>
    <n v="1072395467"/>
    <s v="60 Seconds! Atomic Adventure"/>
    <n v="348491776"/>
    <s v="USD"/>
    <n v="3.99"/>
    <n v="1"/>
    <x v="1110"/>
    <n v="196"/>
    <n v="4"/>
    <n v="4"/>
    <n v="1.22"/>
    <s v="12+"/>
    <x v="0"/>
    <n v="40"/>
    <n v="5"/>
    <n v="8"/>
    <n v="1"/>
  </r>
  <r>
    <n v="6748"/>
    <n v="1072408580"/>
    <s v="Blackwell 5: Epiphany"/>
    <n v="1866697728"/>
    <s v="USD"/>
    <n v="3.99"/>
    <n v="1"/>
    <x v="120"/>
    <n v="46"/>
    <n v="5"/>
    <n v="5"/>
    <n v="1"/>
    <s v="12+"/>
    <x v="0"/>
    <n v="40"/>
    <n v="5"/>
    <n v="1"/>
    <n v="1"/>
  </r>
  <r>
    <n v="6749"/>
    <n v="1072425152"/>
    <s v="Nackt gut aussehen"/>
    <n v="59819008"/>
    <s v="USD"/>
    <n v="4.99"/>
    <n v="1"/>
    <x v="197"/>
    <n v="0"/>
    <n v="0"/>
    <n v="0"/>
    <n v="1"/>
    <s v="4+"/>
    <x v="12"/>
    <n v="40"/>
    <n v="5"/>
    <n v="1"/>
    <n v="1"/>
  </r>
  <r>
    <n v="6750"/>
    <n v="1072456036"/>
    <s v="Strawberry Shortcake Dress Up Dreams"/>
    <n v="512804864"/>
    <s v="USD"/>
    <n v="0"/>
    <n v="0"/>
    <x v="789"/>
    <n v="796"/>
    <n v="4"/>
    <n v="4"/>
    <n v="1.1000000000000001"/>
    <s v="4+"/>
    <x v="13"/>
    <n v="38"/>
    <n v="5"/>
    <n v="9"/>
    <n v="1"/>
  </r>
  <r>
    <n v="6752"/>
    <n v="1072527403"/>
    <s v="Nasty Goats  a Game Shakers App"/>
    <n v="284321792"/>
    <s v="USD"/>
    <n v="0"/>
    <n v="0"/>
    <x v="2028"/>
    <n v="123"/>
    <n v="4"/>
    <n v="4"/>
    <n v="1.2"/>
    <s v="4+"/>
    <x v="0"/>
    <n v="38"/>
    <n v="5"/>
    <n v="1"/>
    <n v="1"/>
  </r>
  <r>
    <n v="6756"/>
    <n v="1072600030"/>
    <s v="Into Mirror"/>
    <n v="71281664"/>
    <s v="USD"/>
    <n v="0"/>
    <n v="0"/>
    <x v="2405"/>
    <n v="3"/>
    <n v="4"/>
    <n v="3.5"/>
    <s v="1.0.9"/>
    <s v="9+"/>
    <x v="0"/>
    <n v="40"/>
    <n v="5"/>
    <n v="3"/>
    <n v="1"/>
  </r>
  <r>
    <n v="6757"/>
    <n v="1072628005"/>
    <s v="冽憭箏(摰)"/>
    <n v="48844800"/>
    <s v="USD"/>
    <n v="0"/>
    <n v="0"/>
    <x v="197"/>
    <n v="0"/>
    <n v="0"/>
    <n v="0"/>
    <s v="4.3.1"/>
    <s v="17+"/>
    <x v="13"/>
    <n v="40"/>
    <n v="0"/>
    <n v="1"/>
    <n v="1"/>
  </r>
  <r>
    <n v="6759"/>
    <n v="1072650248"/>
    <s v="Free-Motion Quilting Idea App"/>
    <n v="261696512"/>
    <s v="USD"/>
    <n v="2.99"/>
    <n v="1"/>
    <x v="456"/>
    <n v="4"/>
    <n v="2"/>
    <n v="1.5"/>
    <n v="1.1000000000000001"/>
    <s v="17+"/>
    <x v="16"/>
    <n v="38"/>
    <n v="5"/>
    <n v="1"/>
    <n v="1"/>
  </r>
  <r>
    <n v="6761"/>
    <n v="1072670055"/>
    <s v="Blade of Elemental"/>
    <n v="328126464"/>
    <s v="USD"/>
    <n v="0.99"/>
    <n v="1"/>
    <x v="1458"/>
    <n v="3"/>
    <n v="5"/>
    <n v="5"/>
    <n v="1.2"/>
    <s v="12+"/>
    <x v="0"/>
    <n v="38"/>
    <n v="5"/>
    <n v="5"/>
    <n v="1"/>
  </r>
  <r>
    <n v="6762"/>
    <n v="1072675851"/>
    <s v="GREEiN"/>
    <n v="36721664"/>
    <s v="USD"/>
    <n v="0.99"/>
    <n v="1"/>
    <x v="197"/>
    <n v="0"/>
    <n v="0"/>
    <n v="0"/>
    <n v="1.6"/>
    <s v="4+"/>
    <x v="10"/>
    <n v="37"/>
    <n v="0"/>
    <n v="2"/>
    <n v="1"/>
  </r>
  <r>
    <n v="6766"/>
    <n v="1072737282"/>
    <s v="Space Marshals 2"/>
    <n v="590484480"/>
    <s v="USD"/>
    <n v="4.99"/>
    <n v="1"/>
    <x v="2850"/>
    <n v="76"/>
    <n v="4.5"/>
    <n v="4.5"/>
    <s v="1.2.3"/>
    <s v="12+"/>
    <x v="0"/>
    <n v="25"/>
    <n v="5"/>
    <n v="10"/>
    <n v="1"/>
  </r>
  <r>
    <n v="6767"/>
    <n v="1072752496"/>
    <s v="菜喋嚗孵溶嫘寡嚗"/>
    <n v="17868800"/>
    <s v="USD"/>
    <n v="0"/>
    <n v="0"/>
    <x v="197"/>
    <n v="0"/>
    <n v="0"/>
    <n v="0"/>
    <s v="1.0.1"/>
    <s v="4+"/>
    <x v="17"/>
    <n v="38"/>
    <n v="0"/>
    <n v="1"/>
    <n v="1"/>
  </r>
  <r>
    <n v="6768"/>
    <n v="1072844973"/>
    <s v="Spiral Splatter"/>
    <n v="134116352"/>
    <s v="USD"/>
    <n v="0"/>
    <n v="0"/>
    <x v="389"/>
    <n v="1"/>
    <n v="3.5"/>
    <n v="5"/>
    <s v="1.3.1"/>
    <s v="4+"/>
    <x v="0"/>
    <n v="37"/>
    <n v="5"/>
    <n v="1"/>
    <n v="1"/>
  </r>
  <r>
    <n v="6769"/>
    <n v="1072881532"/>
    <s v="Hero Generations"/>
    <n v="184811520"/>
    <s v="USD"/>
    <n v="4.99"/>
    <n v="1"/>
    <x v="954"/>
    <n v="21"/>
    <n v="4.5"/>
    <n v="4.5"/>
    <n v="1.05"/>
    <s v="9+"/>
    <x v="0"/>
    <n v="38"/>
    <n v="5"/>
    <n v="1"/>
    <n v="1"/>
  </r>
  <r>
    <n v="6770"/>
    <n v="1072898300"/>
    <s v="Footaction"/>
    <n v="61330432"/>
    <s v="USD"/>
    <n v="0"/>
    <n v="0"/>
    <x v="1751"/>
    <n v="0"/>
    <n v="4"/>
    <n v="0"/>
    <s v="2.6.5"/>
    <s v="4+"/>
    <x v="3"/>
    <n v="37"/>
    <n v="0"/>
    <n v="1"/>
    <n v="1"/>
  </r>
  <r>
    <n v="6771"/>
    <n v="1072950932"/>
    <s v="Spin It Rich! Casino Slots: Free Slot Machines"/>
    <n v="150571008"/>
    <s v="USD"/>
    <n v="0"/>
    <n v="0"/>
    <x v="2905"/>
    <n v="1277"/>
    <n v="4.5"/>
    <n v="4.5"/>
    <s v="1.0.7541"/>
    <s v="12+"/>
    <x v="0"/>
    <n v="38"/>
    <n v="5"/>
    <n v="7"/>
    <n v="1"/>
  </r>
  <r>
    <n v="6772"/>
    <n v="1072976627"/>
    <s v="銋VIP-賡暺韐菟撅韐Ｘ韏"/>
    <n v="54424576"/>
    <s v="USD"/>
    <n v="0"/>
    <n v="0"/>
    <x v="197"/>
    <n v="0"/>
    <n v="0"/>
    <n v="0"/>
    <s v="4.2.1"/>
    <s v="4+"/>
    <x v="5"/>
    <n v="37"/>
    <n v="0"/>
    <n v="3"/>
    <n v="1"/>
  </r>
  <r>
    <n v="6773"/>
    <n v="1072990945"/>
    <s v="瞈嚗箝殷嚚撠蝯胯扼脯"/>
    <n v="35018752"/>
    <s v="USD"/>
    <n v="0"/>
    <n v="0"/>
    <x v="197"/>
    <n v="0"/>
    <n v="0"/>
    <n v="0"/>
    <s v="1.3.1"/>
    <s v="12+"/>
    <x v="0"/>
    <n v="37"/>
    <n v="5"/>
    <n v="1"/>
    <n v="1"/>
  </r>
  <r>
    <n v="6774"/>
    <n v="1073002250"/>
    <s v="Fit Girls Guide"/>
    <n v="33677312"/>
    <s v="USD"/>
    <n v="0"/>
    <n v="0"/>
    <x v="263"/>
    <n v="18"/>
    <n v="4"/>
    <n v="2"/>
    <s v="1.2.1"/>
    <s v="12+"/>
    <x v="12"/>
    <n v="37"/>
    <n v="0"/>
    <n v="1"/>
    <n v="1"/>
  </r>
  <r>
    <n v="6777"/>
    <n v="1073014391"/>
    <s v="Endless Frontier - Idle RPG with Tactical PVP"/>
    <n v="107478016"/>
    <s v="USD"/>
    <n v="0"/>
    <n v="0"/>
    <x v="2906"/>
    <n v="18"/>
    <n v="4.5"/>
    <n v="4.5"/>
    <s v="1.5.4"/>
    <s v="4+"/>
    <x v="0"/>
    <n v="37"/>
    <n v="5"/>
    <n v="11"/>
    <n v="1"/>
  </r>
  <r>
    <n v="6785"/>
    <n v="1073035133"/>
    <s v="頧刻蕨-憟賜皜貉脫瞍皜豢皜豢"/>
    <n v="168027136"/>
    <s v="USD"/>
    <n v="0"/>
    <n v="0"/>
    <x v="197"/>
    <n v="0"/>
    <n v="0"/>
    <n v="0"/>
    <s v="1.0.10"/>
    <s v="9+"/>
    <x v="0"/>
    <n v="40"/>
    <n v="5"/>
    <n v="2"/>
    <n v="1"/>
  </r>
  <r>
    <n v="6790"/>
    <n v="1073059009"/>
    <s v="Chaos Chronicle"/>
    <n v="132649984"/>
    <s v="USD"/>
    <n v="0"/>
    <n v="0"/>
    <x v="2907"/>
    <n v="17"/>
    <n v="4.5"/>
    <n v="5"/>
    <s v="1.9.5"/>
    <s v="12+"/>
    <x v="0"/>
    <n v="38"/>
    <n v="5"/>
    <n v="8"/>
    <n v="1"/>
  </r>
  <r>
    <n v="6791"/>
    <n v="1073059261"/>
    <s v="Perfect Square!"/>
    <n v="58110976"/>
    <s v="USD"/>
    <n v="0"/>
    <n v="0"/>
    <x v="293"/>
    <n v="4"/>
    <n v="3.5"/>
    <n v="4"/>
    <n v="1.3"/>
    <s v="4+"/>
    <x v="0"/>
    <n v="38"/>
    <n v="4"/>
    <n v="1"/>
    <n v="1"/>
  </r>
  <r>
    <n v="6792"/>
    <n v="1073081246"/>
    <s v="扎扎扎柴嫘 - 瑯芥"/>
    <n v="71487488"/>
    <s v="USD"/>
    <n v="0"/>
    <n v="0"/>
    <x v="197"/>
    <n v="0"/>
    <n v="0"/>
    <n v="0"/>
    <s v="3.0.3"/>
    <s v="4+"/>
    <x v="22"/>
    <n v="37"/>
    <n v="5"/>
    <n v="2"/>
    <n v="1"/>
  </r>
  <r>
    <n v="6794"/>
    <n v="1073129594"/>
    <s v="Pumped BMX 3"/>
    <n v="161188864"/>
    <s v="USD"/>
    <n v="3.99"/>
    <n v="1"/>
    <x v="2458"/>
    <n v="202"/>
    <n v="4.5"/>
    <n v="4.5"/>
    <s v="1.0.4"/>
    <s v="4+"/>
    <x v="0"/>
    <n v="37"/>
    <n v="5"/>
    <n v="6"/>
    <n v="1"/>
  </r>
  <r>
    <n v="6795"/>
    <n v="1073142282"/>
    <s v="Guns of Infinity"/>
    <n v="58309632"/>
    <s v="USD"/>
    <n v="4.99"/>
    <n v="1"/>
    <x v="1370"/>
    <n v="80"/>
    <n v="5"/>
    <n v="5"/>
    <s v="1.0.0"/>
    <s v="12+"/>
    <x v="0"/>
    <n v="38"/>
    <n v="5"/>
    <n v="1"/>
    <n v="1"/>
  </r>
  <r>
    <n v="6796"/>
    <n v="1073166647"/>
    <s v="Hop Shot"/>
    <n v="128888832"/>
    <s v="USD"/>
    <n v="0"/>
    <n v="0"/>
    <x v="2432"/>
    <n v="197"/>
    <n v="4.5"/>
    <n v="4.5"/>
    <n v="1.1000000000000001"/>
    <s v="4+"/>
    <x v="0"/>
    <n v="40"/>
    <n v="5"/>
    <n v="9"/>
    <n v="1"/>
  </r>
  <r>
    <n v="6798"/>
    <n v="1073286211"/>
    <s v="Wizard of OZ: Magic Match"/>
    <n v="160321536"/>
    <s v="USD"/>
    <n v="0"/>
    <n v="0"/>
    <x v="2908"/>
    <n v="1198"/>
    <n v="4.5"/>
    <n v="4.5"/>
    <s v="1.0.2551"/>
    <s v="4+"/>
    <x v="0"/>
    <n v="38"/>
    <n v="5"/>
    <n v="16"/>
    <n v="1"/>
  </r>
  <r>
    <n v="6800"/>
    <n v="1073389796"/>
    <s v="King Rabbit"/>
    <n v="109119488"/>
    <s v="USD"/>
    <n v="0"/>
    <n v="0"/>
    <x v="2909"/>
    <n v="22"/>
    <n v="4.5"/>
    <n v="5"/>
    <s v="2.4.0"/>
    <s v="9+"/>
    <x v="0"/>
    <n v="37"/>
    <n v="5"/>
    <n v="16"/>
    <n v="1"/>
  </r>
  <r>
    <n v="6801"/>
    <n v="1073402202"/>
    <s v="Flying Car Simulator 3D: Stunt Bus"/>
    <n v="60965888"/>
    <s v="USD"/>
    <n v="0"/>
    <n v="0"/>
    <x v="1175"/>
    <n v="59"/>
    <n v="4"/>
    <n v="4"/>
    <n v="1"/>
    <s v="4+"/>
    <x v="0"/>
    <n v="40"/>
    <n v="4"/>
    <n v="1"/>
    <n v="1"/>
  </r>
  <r>
    <n v="6802"/>
    <n v="1073473120"/>
    <s v="Away ~ Meditation &amp; mindfulness to sleep, relax, focus, breathe"/>
    <n v="75829248"/>
    <s v="USD"/>
    <n v="2.99"/>
    <n v="1"/>
    <x v="1639"/>
    <n v="38"/>
    <n v="4.5"/>
    <n v="4.5"/>
    <s v="2.2.1"/>
    <s v="4+"/>
    <x v="12"/>
    <n v="37"/>
    <n v="5"/>
    <n v="2"/>
    <n v="1"/>
  </r>
  <r>
    <n v="6803"/>
    <n v="1073476012"/>
    <s v="Smashy Road: Arena"/>
    <n v="208391168"/>
    <s v="USD"/>
    <n v="0"/>
    <n v="0"/>
    <x v="2910"/>
    <n v="911"/>
    <n v="4.5"/>
    <n v="4.5"/>
    <s v="1.1.4"/>
    <s v="9+"/>
    <x v="0"/>
    <n v="38"/>
    <n v="5"/>
    <n v="1"/>
    <n v="1"/>
  </r>
  <r>
    <n v="6804"/>
    <n v="1073500846"/>
    <s v="Dr. Panda School"/>
    <n v="143629312"/>
    <s v="USD"/>
    <n v="2.99"/>
    <n v="1"/>
    <x v="389"/>
    <n v="20"/>
    <n v="4"/>
    <n v="4"/>
    <n v="1.1000000000000001"/>
    <s v="4+"/>
    <x v="16"/>
    <n v="40"/>
    <n v="5"/>
    <n v="17"/>
    <n v="1"/>
  </r>
  <r>
    <n v="6805"/>
    <n v="1073501073"/>
    <s v="Doomsday Clicker"/>
    <n v="198155264"/>
    <s v="USD"/>
    <n v="0"/>
    <n v="0"/>
    <x v="2911"/>
    <n v="8"/>
    <n v="4.5"/>
    <n v="4.5"/>
    <s v="1.9.8"/>
    <s v="9+"/>
    <x v="0"/>
    <n v="37"/>
    <n v="5"/>
    <n v="22"/>
    <n v="1"/>
  </r>
  <r>
    <n v="6809"/>
    <n v="1073529893"/>
    <s v="Escape With Words"/>
    <n v="267543552"/>
    <s v="USD"/>
    <n v="0"/>
    <n v="0"/>
    <x v="2912"/>
    <n v="31"/>
    <n v="4.5"/>
    <n v="4.5"/>
    <s v="2.0.0"/>
    <s v="4+"/>
    <x v="0"/>
    <n v="37"/>
    <n v="5"/>
    <n v="1"/>
    <n v="1"/>
  </r>
  <r>
    <n v="6812"/>
    <n v="1073594113"/>
    <s v="Bridge Construction Simulator 3D a Real City Building Physics Sim"/>
    <n v="320579584"/>
    <s v="USD"/>
    <n v="0"/>
    <n v="0"/>
    <x v="305"/>
    <n v="569"/>
    <n v="4"/>
    <n v="4"/>
    <n v="1.1000000000000001"/>
    <s v="4+"/>
    <x v="0"/>
    <n v="38"/>
    <n v="5"/>
    <n v="1"/>
    <n v="1"/>
  </r>
  <r>
    <n v="6813"/>
    <n v="1073602039"/>
    <s v="Jump Numbers"/>
    <n v="196047872"/>
    <s v="USD"/>
    <n v="2.99"/>
    <n v="1"/>
    <x v="1286"/>
    <n v="0"/>
    <n v="5"/>
    <n v="0"/>
    <s v="1.2.3"/>
    <s v="4+"/>
    <x v="16"/>
    <n v="37"/>
    <n v="5"/>
    <n v="1"/>
    <n v="1"/>
  </r>
  <r>
    <n v="6814"/>
    <n v="1073693724"/>
    <s v="Ghostbusters: Slime City"/>
    <n v="521508864"/>
    <s v="USD"/>
    <n v="0"/>
    <n v="0"/>
    <x v="2913"/>
    <n v="354"/>
    <n v="4.5"/>
    <n v="4.5"/>
    <s v="1.4.0"/>
    <s v="12+"/>
    <x v="0"/>
    <n v="38"/>
    <n v="5"/>
    <n v="1"/>
    <n v="1"/>
  </r>
  <r>
    <n v="6815"/>
    <n v="1073698593"/>
    <s v="LEGO簧 Jurassic World"/>
    <n v="1016400896"/>
    <s v="USD"/>
    <n v="4.99"/>
    <n v="1"/>
    <x v="1755"/>
    <n v="602"/>
    <n v="4"/>
    <n v="4"/>
    <n v="1"/>
    <s v="9+"/>
    <x v="0"/>
    <n v="37"/>
    <n v="5"/>
    <n v="1"/>
    <n v="1"/>
  </r>
  <r>
    <n v="6816"/>
    <n v="1073766982"/>
    <s v="CLUE Bingo: Valentines Day"/>
    <n v="106405888"/>
    <s v="USD"/>
    <n v="0"/>
    <n v="0"/>
    <x v="2589"/>
    <n v="497"/>
    <n v="4.5"/>
    <n v="4.5"/>
    <s v="1.8.3"/>
    <s v="12+"/>
    <x v="0"/>
    <n v="43"/>
    <n v="5"/>
    <n v="1"/>
    <n v="1"/>
  </r>
  <r>
    <n v="6818"/>
    <n v="1073806361"/>
    <s v="Spoon Pet Collector"/>
    <n v="69463040"/>
    <s v="USD"/>
    <n v="0"/>
    <n v="0"/>
    <x v="269"/>
    <n v="2"/>
    <n v="4.5"/>
    <n v="5"/>
    <s v="1.14.0"/>
    <s v="4+"/>
    <x v="0"/>
    <n v="40"/>
    <n v="5"/>
    <n v="2"/>
    <n v="1"/>
  </r>
  <r>
    <n v="6819"/>
    <n v="1073811368"/>
    <s v="憭找犖桀隡  - 箔頂 Ｕ"/>
    <n v="15011840"/>
    <s v="USD"/>
    <n v="0"/>
    <n v="0"/>
    <x v="197"/>
    <n v="0"/>
    <n v="0"/>
    <n v="0"/>
    <s v="1.1.1"/>
    <s v="17+"/>
    <x v="9"/>
    <n v="37"/>
    <n v="0"/>
    <n v="1"/>
    <n v="1"/>
  </r>
  <r>
    <n v="6820"/>
    <n v="1073816197"/>
    <s v="Miitomo"/>
    <n v="112008192"/>
    <s v="USD"/>
    <n v="0"/>
    <n v="0"/>
    <x v="2914"/>
    <n v="299"/>
    <n v="4"/>
    <n v="4.5"/>
    <s v="2.2.2"/>
    <s v="4+"/>
    <x v="9"/>
    <n v="37"/>
    <n v="5"/>
    <n v="9"/>
    <n v="1"/>
  </r>
  <r>
    <n v="6821"/>
    <n v="1073828708"/>
    <s v="芥潦"/>
    <n v="16487424"/>
    <s v="USD"/>
    <n v="0"/>
    <n v="0"/>
    <x v="197"/>
    <n v="0"/>
    <n v="0"/>
    <n v="0"/>
    <s v="1.0.1"/>
    <s v="12+"/>
    <x v="0"/>
    <n v="38"/>
    <n v="5"/>
    <n v="2"/>
    <n v="1"/>
  </r>
  <r>
    <n v="6822"/>
    <n v="1073830651"/>
    <s v="勗憒韐-賭揣鈭批嚗"/>
    <n v="21905408"/>
    <s v="USD"/>
    <n v="0"/>
    <n v="0"/>
    <x v="197"/>
    <n v="0"/>
    <n v="0"/>
    <n v="0"/>
    <s v="1.4.6"/>
    <s v="4+"/>
    <x v="5"/>
    <n v="38"/>
    <n v="0"/>
    <n v="2"/>
    <n v="1"/>
  </r>
  <r>
    <n v="6829"/>
    <n v="1073862417"/>
    <s v="雿韐瑞韐-粹揣撌亙"/>
    <n v="45742080"/>
    <s v="USD"/>
    <n v="0"/>
    <n v="0"/>
    <x v="197"/>
    <n v="0"/>
    <n v="0"/>
    <n v="0"/>
    <s v="5.2.0"/>
    <s v="17+"/>
    <x v="5"/>
    <n v="38"/>
    <n v="4"/>
    <n v="0"/>
    <n v="1"/>
  </r>
  <r>
    <n v="6830"/>
    <n v="1073863728"/>
    <s v="雿韐瑞韐-P2P揣蝞∪振"/>
    <n v="45746176"/>
    <s v="USD"/>
    <n v="0"/>
    <n v="0"/>
    <x v="197"/>
    <n v="0"/>
    <n v="0"/>
    <n v="0"/>
    <s v="5.2.0"/>
    <s v="17+"/>
    <x v="5"/>
    <n v="38"/>
    <n v="4"/>
    <n v="0"/>
    <n v="1"/>
  </r>
  <r>
    <n v="6832"/>
    <n v="1073907652"/>
    <s v="Cardiograph"/>
    <n v="58401792"/>
    <s v="USD"/>
    <n v="1.99"/>
    <n v="1"/>
    <x v="2873"/>
    <n v="95"/>
    <n v="4.5"/>
    <n v="4.5"/>
    <s v="1.2.2"/>
    <s v="4+"/>
    <x v="12"/>
    <n v="37"/>
    <n v="3"/>
    <n v="23"/>
    <n v="1"/>
  </r>
  <r>
    <n v="6833"/>
    <n v="1073946317"/>
    <s v="Goal Finger"/>
    <n v="37151744"/>
    <s v="USD"/>
    <n v="0"/>
    <n v="0"/>
    <x v="449"/>
    <n v="1"/>
    <n v="3"/>
    <n v="5"/>
    <s v="1.9.0"/>
    <s v="4+"/>
    <x v="0"/>
    <n v="38"/>
    <n v="5"/>
    <n v="11"/>
    <n v="1"/>
  </r>
  <r>
    <n v="6834"/>
    <n v="1073948898"/>
    <s v="MP3 Music Player &amp; Streamer for Clouds"/>
    <n v="12675072"/>
    <s v="USD"/>
    <n v="0"/>
    <n v="0"/>
    <x v="2473"/>
    <n v="1"/>
    <n v="3"/>
    <n v="2"/>
    <n v="1.6"/>
    <s v="4+"/>
    <x v="6"/>
    <n v="37"/>
    <n v="4"/>
    <n v="1"/>
    <n v="1"/>
  </r>
  <r>
    <n v="6835"/>
    <n v="1073959479"/>
    <s v="Galaga Wars"/>
    <n v="230596608"/>
    <s v="USD"/>
    <n v="0"/>
    <n v="0"/>
    <x v="2692"/>
    <n v="53"/>
    <n v="4.5"/>
    <n v="4"/>
    <s v="2.3.0"/>
    <s v="4+"/>
    <x v="0"/>
    <n v="37"/>
    <n v="5"/>
    <n v="1"/>
    <n v="1"/>
  </r>
  <r>
    <n v="6836"/>
    <n v="1073992168"/>
    <s v="Pro Series Drag Racing"/>
    <n v="433164288"/>
    <s v="USD"/>
    <n v="0"/>
    <n v="0"/>
    <x v="2203"/>
    <n v="32"/>
    <n v="3.5"/>
    <n v="3.5"/>
    <n v="1.71"/>
    <s v="12+"/>
    <x v="0"/>
    <n v="40"/>
    <n v="4"/>
    <n v="1"/>
    <n v="1"/>
  </r>
  <r>
    <n v="6837"/>
    <n v="1074004076"/>
    <s v="Dark Parables: Queen of Sands - A Mystery Hidden Object Game (Full)"/>
    <n v="1192589312"/>
    <s v="USD"/>
    <n v="6.99"/>
    <n v="1"/>
    <x v="1639"/>
    <n v="184"/>
    <n v="4.5"/>
    <n v="4.5"/>
    <s v="1.0.0"/>
    <s v="9+"/>
    <x v="0"/>
    <n v="38"/>
    <n v="5"/>
    <n v="5"/>
    <n v="1"/>
  </r>
  <r>
    <n v="6838"/>
    <n v="1074006236"/>
    <s v="Hammer Bomb - Creepy Dungeon Mazes!"/>
    <n v="101526528"/>
    <s v="USD"/>
    <n v="0"/>
    <n v="0"/>
    <x v="1827"/>
    <n v="294"/>
    <n v="4.5"/>
    <n v="4.5"/>
    <n v="1.2"/>
    <s v="9+"/>
    <x v="0"/>
    <n v="38"/>
    <n v="1"/>
    <n v="1"/>
    <n v="1"/>
  </r>
  <r>
    <n v="6839"/>
    <n v="1074061701"/>
    <s v="Haunted Hotel: Phoenix - A Mystery Hidden Object Game (Full)"/>
    <n v="896477184"/>
    <s v="USD"/>
    <n v="6.99"/>
    <n v="1"/>
    <x v="1826"/>
    <n v="52"/>
    <n v="4.5"/>
    <n v="4.5"/>
    <s v="1.0.0"/>
    <s v="9+"/>
    <x v="0"/>
    <n v="38"/>
    <n v="5"/>
    <n v="4"/>
    <n v="1"/>
  </r>
  <r>
    <n v="6840"/>
    <n v="1074068315"/>
    <s v="Game Studio Tycoon 3  Gaming Business Simulation"/>
    <n v="188443648"/>
    <s v="USD"/>
    <n v="4.99"/>
    <n v="1"/>
    <x v="1695"/>
    <n v="13"/>
    <n v="4.5"/>
    <n v="4.5"/>
    <s v="1.3.3"/>
    <s v="4+"/>
    <x v="0"/>
    <n v="37"/>
    <n v="4"/>
    <n v="1"/>
    <n v="1"/>
  </r>
  <r>
    <n v="6844"/>
    <n v="1074222293"/>
    <s v="Fire Fu"/>
    <n v="111337472"/>
    <s v="USD"/>
    <n v="1.99"/>
    <n v="1"/>
    <x v="1458"/>
    <n v="3"/>
    <n v="3.5"/>
    <n v="3.5"/>
    <n v="1.02"/>
    <s v="9+"/>
    <x v="0"/>
    <n v="37"/>
    <n v="5"/>
    <n v="1"/>
    <n v="0"/>
  </r>
  <r>
    <n v="6845"/>
    <n v="1074223087"/>
    <s v="Deamon's Dungeon"/>
    <n v="72083456"/>
    <s v="USD"/>
    <n v="0"/>
    <n v="0"/>
    <x v="561"/>
    <n v="3"/>
    <n v="4"/>
    <n v="4.5"/>
    <s v="1.1.3"/>
    <s v="4+"/>
    <x v="0"/>
    <n v="40"/>
    <n v="5"/>
    <n v="2"/>
    <n v="1"/>
  </r>
  <r>
    <n v="6847"/>
    <n v="1074228046"/>
    <s v="喋穿潦准潦"/>
    <n v="17246208"/>
    <s v="USD"/>
    <n v="0"/>
    <n v="0"/>
    <x v="197"/>
    <n v="0"/>
    <n v="0"/>
    <n v="0"/>
    <s v="1.0.1"/>
    <s v="4+"/>
    <x v="0"/>
    <n v="38"/>
    <n v="5"/>
    <n v="2"/>
    <n v="1"/>
  </r>
  <r>
    <n v="6848"/>
    <n v="1074251093"/>
    <s v="Sumikko gurashi-Puzzling Ways"/>
    <n v="424565760"/>
    <s v="USD"/>
    <n v="0"/>
    <n v="0"/>
    <x v="197"/>
    <n v="0"/>
    <n v="0"/>
    <n v="0"/>
    <s v="1.5.0"/>
    <s v="4+"/>
    <x v="0"/>
    <n v="37"/>
    <n v="5"/>
    <n v="3"/>
    <n v="1"/>
  </r>
  <r>
    <n v="6849"/>
    <n v="1074278256"/>
    <s v="SoundCloud Pulse: for creators"/>
    <n v="18540544"/>
    <s v="USD"/>
    <n v="0"/>
    <n v="0"/>
    <x v="427"/>
    <n v="53"/>
    <n v="3"/>
    <n v="3"/>
    <s v="1.3.2"/>
    <s v="4+"/>
    <x v="9"/>
    <n v="37"/>
    <n v="0"/>
    <n v="1"/>
    <n v="1"/>
  </r>
  <r>
    <n v="6850"/>
    <n v="1074311276"/>
    <s v="WRIO Keyboard"/>
    <n v="36356096"/>
    <s v="USD"/>
    <n v="1.99"/>
    <n v="1"/>
    <x v="873"/>
    <n v="3"/>
    <n v="3"/>
    <n v="5"/>
    <s v="1.3.1"/>
    <s v="4+"/>
    <x v="7"/>
    <n v="37"/>
    <n v="0"/>
    <n v="2"/>
    <n v="1"/>
  </r>
  <r>
    <n v="6851"/>
    <n v="1074321709"/>
    <s v="急孵溶菜喋餅雿"/>
    <n v="5177344"/>
    <s v="USD"/>
    <n v="0"/>
    <n v="0"/>
    <x v="197"/>
    <n v="0"/>
    <n v="0"/>
    <n v="0"/>
    <s v="00.00.09"/>
    <s v="4+"/>
    <x v="15"/>
    <n v="40"/>
    <n v="5"/>
    <n v="1"/>
    <n v="1"/>
  </r>
  <r>
    <n v="6852"/>
    <n v="1074333609"/>
    <s v="Mods for Minecraft PC &amp; Addons for Minecraft PE"/>
    <n v="34062336"/>
    <s v="USD"/>
    <n v="1.99"/>
    <n v="1"/>
    <x v="2915"/>
    <n v="161"/>
    <n v="4.5"/>
    <n v="4"/>
    <n v="1.1399999999999999"/>
    <s v="4+"/>
    <x v="7"/>
    <n v="37"/>
    <n v="3"/>
    <n v="26"/>
    <n v="1"/>
  </r>
  <r>
    <n v="6853"/>
    <n v="1074382375"/>
    <s v="Fleeing the Complex"/>
    <n v="63365120"/>
    <s v="USD"/>
    <n v="0.99"/>
    <n v="1"/>
    <x v="1932"/>
    <n v="15"/>
    <n v="4.5"/>
    <n v="4.5"/>
    <n v="1"/>
    <s v="9+"/>
    <x v="0"/>
    <n v="43"/>
    <n v="0"/>
    <n v="1"/>
    <n v="1"/>
  </r>
  <r>
    <n v="6854"/>
    <n v="1074403804"/>
    <s v="Real Bouncy Basketball"/>
    <n v="59183104"/>
    <s v="USD"/>
    <n v="0"/>
    <n v="0"/>
    <x v="2126"/>
    <n v="429"/>
    <n v="4"/>
    <n v="4"/>
    <n v="1.1000000000000001"/>
    <s v="4+"/>
    <x v="0"/>
    <n v="38"/>
    <n v="5"/>
    <n v="1"/>
    <n v="1"/>
  </r>
  <r>
    <n v="6855"/>
    <n v="1074432267"/>
    <s v="Spirits of Mystery: Chains of Promise - A Hidden Object Adventure (Full)"/>
    <n v="972818432"/>
    <s v="USD"/>
    <n v="6.99"/>
    <n v="1"/>
    <x v="764"/>
    <n v="44"/>
    <n v="4"/>
    <n v="4"/>
    <s v="1.0.0"/>
    <s v="9+"/>
    <x v="0"/>
    <n v="38"/>
    <n v="5"/>
    <n v="4"/>
    <n v="1"/>
  </r>
  <r>
    <n v="6856"/>
    <n v="1074470421"/>
    <s v="Willy Wonka Slots: Vegas Casino Slot Machines"/>
    <n v="117741568"/>
    <s v="USD"/>
    <n v="0"/>
    <n v="0"/>
    <x v="2916"/>
    <n v="429"/>
    <n v="4.5"/>
    <n v="4.5"/>
    <s v="27.0.84"/>
    <s v="12+"/>
    <x v="0"/>
    <n v="37"/>
    <n v="5"/>
    <n v="1"/>
    <n v="1"/>
  </r>
  <r>
    <n v="6857"/>
    <n v="1074568873"/>
    <s v="嫘詻2"/>
    <n v="2912787456"/>
    <s v="USD"/>
    <n v="14.99"/>
    <n v="1"/>
    <x v="197"/>
    <n v="0"/>
    <n v="0"/>
    <n v="0"/>
    <s v="1.0.10"/>
    <s v="17+"/>
    <x v="0"/>
    <n v="40"/>
    <n v="1"/>
    <n v="1"/>
    <n v="1"/>
  </r>
  <r>
    <n v="6858"/>
    <n v="1074577920"/>
    <s v="曈乓憯桃絮芯犖"/>
    <n v="52270080"/>
    <s v="USD"/>
    <n v="0"/>
    <n v="0"/>
    <x v="197"/>
    <n v="0"/>
    <n v="0"/>
    <n v="0"/>
    <s v="1.0.0"/>
    <s v="17+"/>
    <x v="0"/>
    <n v="40"/>
    <n v="0"/>
    <n v="1"/>
    <n v="1"/>
  </r>
  <r>
    <n v="6859"/>
    <n v="1074628617"/>
    <s v="LEGO簧 Ninjago: Skybound"/>
    <n v="289332224"/>
    <s v="USD"/>
    <n v="0"/>
    <n v="0"/>
    <x v="1195"/>
    <n v="97"/>
    <n v="4"/>
    <n v="4"/>
    <s v="10.0.33"/>
    <s v="9+"/>
    <x v="0"/>
    <n v="38"/>
    <n v="5"/>
    <n v="1"/>
    <n v="1"/>
  </r>
  <r>
    <n v="6861"/>
    <n v="1074634656"/>
    <s v="雓圾研嫘頝"/>
    <n v="14449664"/>
    <s v="USD"/>
    <n v="0"/>
    <n v="0"/>
    <x v="197"/>
    <n v="0"/>
    <n v="0"/>
    <n v="0"/>
    <s v="1.0.1"/>
    <s v="4+"/>
    <x v="20"/>
    <n v="40"/>
    <n v="0"/>
    <n v="1"/>
    <n v="1"/>
  </r>
  <r>
    <n v="6866"/>
    <n v="1074866833"/>
    <s v="AbemaTV-扎踴研撅"/>
    <n v="128454656"/>
    <s v="USD"/>
    <n v="0"/>
    <n v="0"/>
    <x v="2060"/>
    <n v="0"/>
    <n v="4"/>
    <n v="0"/>
    <s v="2.2.1"/>
    <s v="17+"/>
    <x v="13"/>
    <n v="37"/>
    <n v="4"/>
    <n v="1"/>
    <n v="1"/>
  </r>
  <r>
    <n v="6867"/>
    <n v="1074889855"/>
    <s v="Lost Socks: Naughty Brothers"/>
    <n v="821411840"/>
    <s v="USD"/>
    <n v="0"/>
    <n v="0"/>
    <x v="179"/>
    <n v="46"/>
    <n v="4"/>
    <n v="4.5"/>
    <n v="2"/>
    <s v="9+"/>
    <x v="0"/>
    <n v="38"/>
    <n v="5"/>
    <n v="1"/>
    <n v="1"/>
  </r>
  <r>
    <n v="6868"/>
    <n v="1074943747"/>
    <s v="LikeSo"/>
    <n v="26404864"/>
    <s v="USD"/>
    <n v="0.99"/>
    <n v="1"/>
    <x v="1328"/>
    <n v="9"/>
    <n v="4"/>
    <n v="5"/>
    <n v="1.3"/>
    <s v="4+"/>
    <x v="17"/>
    <n v="37"/>
    <n v="1"/>
    <n v="1"/>
    <n v="1"/>
  </r>
  <r>
    <n v="6870"/>
    <n v="1075068419"/>
    <s v="BlurEffect-Blur Photo &amp; Video, Hide Face"/>
    <n v="43022336"/>
    <s v="USD"/>
    <n v="0"/>
    <n v="0"/>
    <x v="197"/>
    <n v="0"/>
    <n v="0"/>
    <n v="0"/>
    <s v="1.1.1"/>
    <s v="4+"/>
    <x v="14"/>
    <n v="37"/>
    <n v="5"/>
    <n v="14"/>
    <n v="1"/>
  </r>
  <r>
    <n v="6872"/>
    <n v="1075181011"/>
    <s v="Smashy City"/>
    <n v="102383616"/>
    <s v="USD"/>
    <n v="0"/>
    <n v="0"/>
    <x v="2917"/>
    <n v="36"/>
    <n v="4.5"/>
    <n v="4"/>
    <s v="1.1.6"/>
    <s v="9+"/>
    <x v="0"/>
    <n v="38"/>
    <n v="5"/>
    <n v="1"/>
    <n v="1"/>
  </r>
  <r>
    <n v="6874"/>
    <n v="1075301033"/>
    <s v="My Town : Stores"/>
    <n v="336269312"/>
    <s v="USD"/>
    <n v="2.99"/>
    <n v="1"/>
    <x v="2029"/>
    <n v="13"/>
    <n v="4"/>
    <n v="4.5"/>
    <n v="1.31"/>
    <s v="4+"/>
    <x v="13"/>
    <n v="37"/>
    <n v="4"/>
    <n v="1"/>
    <n v="1"/>
  </r>
  <r>
    <n v="6875"/>
    <n v="1075497162"/>
    <s v="GeoBots VR"/>
    <n v="224098304"/>
    <s v="USD"/>
    <n v="0.99"/>
    <n v="1"/>
    <x v="1311"/>
    <n v="5"/>
    <n v="4"/>
    <n v="3.5"/>
    <s v="1.1.1"/>
    <s v="4+"/>
    <x v="0"/>
    <n v="25"/>
    <n v="0"/>
    <n v="1"/>
    <n v="1"/>
  </r>
  <r>
    <n v="6876"/>
    <n v="1075680307"/>
    <s v="蝝"/>
    <n v="20433920"/>
    <s v="USD"/>
    <n v="0"/>
    <n v="0"/>
    <x v="197"/>
    <n v="0"/>
    <n v="0"/>
    <n v="0"/>
    <s v="1.0.1"/>
    <s v="4+"/>
    <x v="0"/>
    <n v="38"/>
    <n v="5"/>
    <n v="2"/>
    <n v="1"/>
  </r>
  <r>
    <n v="6877"/>
    <n v="1075681444"/>
    <s v="UDON～"/>
    <n v="95727616"/>
    <s v="USD"/>
    <n v="0"/>
    <n v="0"/>
    <x v="1458"/>
    <n v="3"/>
    <n v="5"/>
    <n v="5"/>
    <s v="1.0.1"/>
    <s v="4+"/>
    <x v="0"/>
    <n v="38"/>
    <n v="5"/>
    <n v="1"/>
    <n v="1"/>
  </r>
  <r>
    <n v="6879"/>
    <n v="1075705502"/>
    <s v="~血皜"/>
    <n v="43498496"/>
    <s v="USD"/>
    <n v="0"/>
    <n v="0"/>
    <x v="197"/>
    <n v="0"/>
    <n v="0"/>
    <n v="0"/>
    <s v="1.0.1"/>
    <s v="4+"/>
    <x v="0"/>
    <n v="38"/>
    <n v="3"/>
    <n v="2"/>
    <n v="1"/>
  </r>
  <r>
    <n v="6883"/>
    <n v="1075767316"/>
    <s v="Clash of Richers 3 嚗撣蝧3嚗"/>
    <n v="390078464"/>
    <s v="USD"/>
    <n v="0"/>
    <n v="0"/>
    <x v="197"/>
    <n v="0"/>
    <n v="0"/>
    <n v="0"/>
    <s v="1.1.5"/>
    <s v="9+"/>
    <x v="0"/>
    <n v="37"/>
    <n v="5"/>
    <n v="3"/>
    <n v="1"/>
  </r>
  <r>
    <n v="6886"/>
    <n v="1075817264"/>
    <s v=" - 撘瑯菜喋"/>
    <n v="27655168"/>
    <s v="USD"/>
    <n v="0"/>
    <n v="0"/>
    <x v="197"/>
    <n v="0"/>
    <n v="0"/>
    <n v="0"/>
    <n v="2"/>
    <s v="4+"/>
    <x v="15"/>
    <n v="37"/>
    <n v="2"/>
    <n v="1"/>
    <n v="1"/>
  </r>
  <r>
    <n v="6887"/>
    <n v="1075818491"/>
    <s v="Bike Traffic Rider an Extreme Real Endless Road Racer Racing Game"/>
    <n v="229864448"/>
    <s v="USD"/>
    <n v="0"/>
    <n v="0"/>
    <x v="2918"/>
    <n v="1052"/>
    <n v="5"/>
    <n v="5"/>
    <n v="1.1000000000000001"/>
    <s v="4+"/>
    <x v="0"/>
    <n v="38"/>
    <n v="5"/>
    <n v="1"/>
    <n v="1"/>
  </r>
  <r>
    <n v="6888"/>
    <n v="1075820543"/>
    <s v="Apestorm: Full Bananas"/>
    <n v="202067968"/>
    <s v="USD"/>
    <n v="1.99"/>
    <n v="1"/>
    <x v="1458"/>
    <n v="3"/>
    <n v="2.5"/>
    <n v="2.5"/>
    <n v="1"/>
    <s v="9+"/>
    <x v="0"/>
    <n v="38"/>
    <n v="5"/>
    <n v="8"/>
    <n v="0"/>
  </r>
  <r>
    <n v="6889"/>
    <n v="1075820557"/>
    <s v="Super Arc Light"/>
    <n v="109820928"/>
    <s v="USD"/>
    <n v="1.99"/>
    <n v="1"/>
    <x v="2106"/>
    <n v="936"/>
    <n v="4"/>
    <n v="4.5"/>
    <n v="2.02"/>
    <s v="4+"/>
    <x v="0"/>
    <n v="40"/>
    <n v="5"/>
    <n v="1"/>
    <n v="0"/>
  </r>
  <r>
    <n v="6891"/>
    <n v="1075851197"/>
    <s v="Patchwork The Game"/>
    <n v="113985536"/>
    <s v="USD"/>
    <n v="2.99"/>
    <n v="1"/>
    <x v="1110"/>
    <n v="6"/>
    <n v="4"/>
    <n v="4"/>
    <n v="1.45"/>
    <s v="4+"/>
    <x v="0"/>
    <n v="37"/>
    <n v="5"/>
    <n v="1"/>
    <n v="1"/>
  </r>
  <r>
    <n v="6892"/>
    <n v="1075853478"/>
    <s v="Street Fighter V Official Frame Data App"/>
    <n v="53233664"/>
    <s v="USD"/>
    <n v="1.99"/>
    <n v="1"/>
    <x v="746"/>
    <n v="19"/>
    <n v="2"/>
    <n v="1.5"/>
    <n v="1.7"/>
    <s v="4+"/>
    <x v="13"/>
    <n v="37"/>
    <n v="1"/>
    <n v="1"/>
    <n v="1"/>
  </r>
  <r>
    <n v="6893"/>
    <n v="1075870730"/>
    <s v="Mathpix - Solve and graph math using pictures"/>
    <n v="27535360"/>
    <s v="USD"/>
    <n v="0"/>
    <n v="0"/>
    <x v="1093"/>
    <n v="1"/>
    <n v="3.5"/>
    <n v="2"/>
    <n v="3.4"/>
    <s v="4+"/>
    <x v="16"/>
    <n v="37"/>
    <n v="0"/>
    <n v="1"/>
    <n v="1"/>
  </r>
  <r>
    <n v="6894"/>
    <n v="1075872386"/>
    <s v="Mr. Crab 2"/>
    <n v="114213888"/>
    <s v="USD"/>
    <n v="0"/>
    <n v="0"/>
    <x v="2757"/>
    <n v="21"/>
    <n v="4"/>
    <n v="4.5"/>
    <s v="1.6.2"/>
    <s v="4+"/>
    <x v="0"/>
    <n v="37"/>
    <n v="5"/>
    <n v="14"/>
    <n v="1"/>
  </r>
  <r>
    <n v="6895"/>
    <n v="1075896827"/>
    <s v="Flick Rugby 16"/>
    <n v="33746944"/>
    <s v="USD"/>
    <n v="0"/>
    <n v="0"/>
    <x v="932"/>
    <n v="57"/>
    <n v="4.5"/>
    <n v="4.5"/>
    <n v="1"/>
    <s v="4+"/>
    <x v="0"/>
    <n v="38"/>
    <n v="5"/>
    <n v="1"/>
    <n v="1"/>
  </r>
  <r>
    <n v="6896"/>
    <n v="1075901015"/>
    <s v="Finding Dory: Just Keep Swimming"/>
    <n v="386340864"/>
    <s v="USD"/>
    <n v="3.99"/>
    <n v="1"/>
    <x v="1407"/>
    <n v="27"/>
    <n v="3.5"/>
    <n v="2.5"/>
    <n v="1.21"/>
    <s v="4+"/>
    <x v="13"/>
    <n v="38"/>
    <n v="5"/>
    <n v="3"/>
    <n v="1"/>
  </r>
  <r>
    <n v="6897"/>
    <n v="1075920778"/>
    <s v="Combo Critters"/>
    <n v="88105984"/>
    <s v="USD"/>
    <n v="0"/>
    <n v="0"/>
    <x v="1527"/>
    <n v="98"/>
    <n v="4.5"/>
    <n v="5"/>
    <s v="1.3.1"/>
    <s v="4+"/>
    <x v="0"/>
    <n v="37"/>
    <n v="5"/>
    <n v="1"/>
    <n v="1"/>
  </r>
  <r>
    <n v="6898"/>
    <n v="1075939556"/>
    <s v="Driving School 2016"/>
    <n v="293660672"/>
    <s v="USD"/>
    <n v="0"/>
    <n v="0"/>
    <x v="2919"/>
    <n v="1961"/>
    <n v="4.5"/>
    <n v="4.5"/>
    <s v="1.7.1"/>
    <s v="4+"/>
    <x v="0"/>
    <n v="37"/>
    <n v="5"/>
    <n v="1"/>
    <n v="1"/>
  </r>
  <r>
    <n v="6899"/>
    <n v="1075979610"/>
    <s v="CATTCH"/>
    <n v="396023808"/>
    <s v="USD"/>
    <n v="1.99"/>
    <n v="1"/>
    <x v="205"/>
    <n v="40"/>
    <n v="4.5"/>
    <n v="4.5"/>
    <n v="1"/>
    <s v="4+"/>
    <x v="0"/>
    <n v="38"/>
    <n v="5"/>
    <n v="1"/>
    <n v="1"/>
  </r>
  <r>
    <n v="6900"/>
    <n v="1076037275"/>
    <s v="Trio"/>
    <n v="132141056"/>
    <s v="USD"/>
    <n v="0"/>
    <n v="0"/>
    <x v="2314"/>
    <n v="162"/>
    <n v="4"/>
    <n v="4"/>
    <s v="1.0.1"/>
    <s v="4+"/>
    <x v="0"/>
    <n v="40"/>
    <n v="5"/>
    <n v="1"/>
    <n v="1"/>
  </r>
  <r>
    <n v="6901"/>
    <n v="1076093996"/>
    <s v="80s Arcade Nes Games : Best Retro Collection"/>
    <n v="90843136"/>
    <s v="USD"/>
    <n v="1.99"/>
    <n v="1"/>
    <x v="1671"/>
    <n v="362"/>
    <n v="1"/>
    <n v="1"/>
    <n v="1"/>
    <s v="4+"/>
    <x v="13"/>
    <n v="37"/>
    <n v="3"/>
    <n v="1"/>
    <n v="1"/>
  </r>
  <r>
    <n v="6905"/>
    <n v="1076199012"/>
    <s v="Inner Circle"/>
    <n v="29589504"/>
    <s v="USD"/>
    <n v="0"/>
    <n v="0"/>
    <x v="1458"/>
    <n v="3"/>
    <n v="4.5"/>
    <n v="4.5"/>
    <s v="1.0.1"/>
    <s v="4+"/>
    <x v="0"/>
    <n v="40"/>
    <n v="5"/>
    <n v="1"/>
    <n v="1"/>
  </r>
  <r>
    <n v="6906"/>
    <n v="1076211312"/>
    <s v="PROF - 梢扳末SNS"/>
    <n v="119186432"/>
    <s v="USD"/>
    <n v="0"/>
    <n v="0"/>
    <x v="197"/>
    <n v="0"/>
    <n v="0"/>
    <n v="0"/>
    <n v="5.0999999999999996"/>
    <s v="17+"/>
    <x v="14"/>
    <n v="37"/>
    <n v="5"/>
    <n v="0"/>
    <n v="1"/>
  </r>
  <r>
    <n v="6907"/>
    <n v="1076216289"/>
    <s v="厭-怒瑯香整-"/>
    <n v="71929856"/>
    <s v="USD"/>
    <n v="0"/>
    <n v="0"/>
    <x v="197"/>
    <n v="0"/>
    <n v="0"/>
    <n v="0"/>
    <s v="1.1.1"/>
    <s v="9+"/>
    <x v="0"/>
    <n v="40"/>
    <n v="0"/>
    <n v="1"/>
    <n v="1"/>
  </r>
  <r>
    <n v="6909"/>
    <n v="1076237303"/>
    <s v="餌扼踴-⊥折嫘脯"/>
    <n v="67060736"/>
    <s v="USD"/>
    <n v="0"/>
    <n v="0"/>
    <x v="197"/>
    <n v="0"/>
    <n v="0"/>
    <n v="0"/>
    <s v="1.0.1"/>
    <s v="4+"/>
    <x v="0"/>
    <n v="40"/>
    <n v="3"/>
    <n v="1"/>
    <n v="1"/>
  </r>
  <r>
    <n v="6913"/>
    <n v="1076292594"/>
    <s v="The Bomb!"/>
    <n v="172889088"/>
    <s v="USD"/>
    <n v="0"/>
    <n v="0"/>
    <x v="460"/>
    <n v="74"/>
    <n v="4"/>
    <n v="4"/>
    <n v="1.1000000000000001"/>
    <s v="4+"/>
    <x v="0"/>
    <n v="38"/>
    <n v="5"/>
    <n v="23"/>
    <n v="1"/>
  </r>
  <r>
    <n v="6914"/>
    <n v="1076297448"/>
    <s v="IAmNaughty  Dating App to Meet New People Online"/>
    <n v="40430592"/>
    <s v="USD"/>
    <n v="0"/>
    <n v="0"/>
    <x v="2920"/>
    <n v="5"/>
    <n v="3"/>
    <n v="2"/>
    <n v="2.2999999999999998"/>
    <s v="17+"/>
    <x v="9"/>
    <n v="38"/>
    <n v="0"/>
    <n v="17"/>
    <n v="1"/>
  </r>
  <r>
    <n v="6916"/>
    <n v="1076350557"/>
    <s v="Twisty Wheel"/>
    <n v="192272384"/>
    <s v="USD"/>
    <n v="0"/>
    <n v="0"/>
    <x v="2921"/>
    <n v="330"/>
    <n v="4.5"/>
    <n v="4.5"/>
    <s v="1.1.1"/>
    <s v="4+"/>
    <x v="0"/>
    <n v="40"/>
    <n v="3"/>
    <n v="1"/>
    <n v="1"/>
  </r>
  <r>
    <n v="6917"/>
    <n v="1076402133"/>
    <s v="Colorcube"/>
    <n v="37438464"/>
    <s v="USD"/>
    <n v="0.99"/>
    <n v="1"/>
    <x v="1948"/>
    <n v="20"/>
    <n v="4.5"/>
    <n v="5"/>
    <n v="1.2"/>
    <s v="4+"/>
    <x v="0"/>
    <n v="37"/>
    <n v="5"/>
    <n v="30"/>
    <n v="1"/>
  </r>
  <r>
    <n v="6918"/>
    <n v="1076407343"/>
    <s v="Muslim Emoji"/>
    <n v="38044672"/>
    <s v="USD"/>
    <n v="0"/>
    <n v="0"/>
    <x v="389"/>
    <n v="7"/>
    <n v="3.5"/>
    <n v="4.5"/>
    <n v="1.2"/>
    <s v="4+"/>
    <x v="13"/>
    <n v="37"/>
    <n v="0"/>
    <n v="1"/>
    <n v="1"/>
  </r>
  <r>
    <n v="6920"/>
    <n v="1076431520"/>
    <s v="Mystery Trackers: Winterpoint Tragedy - A Hidden Object Adventure (Full)"/>
    <n v="934126592"/>
    <s v="USD"/>
    <n v="6.99"/>
    <n v="1"/>
    <x v="1745"/>
    <n v="91"/>
    <n v="4"/>
    <n v="4"/>
    <s v="1.0.0"/>
    <s v="9+"/>
    <x v="0"/>
    <n v="38"/>
    <n v="5"/>
    <n v="5"/>
    <n v="1"/>
  </r>
  <r>
    <n v="6921"/>
    <n v="1076440502"/>
    <s v="A.P.E.X"/>
    <n v="74776576"/>
    <s v="USD"/>
    <n v="0"/>
    <n v="0"/>
    <x v="1473"/>
    <n v="96"/>
    <n v="4.5"/>
    <n v="4.5"/>
    <n v="1"/>
    <s v="4+"/>
    <x v="0"/>
    <n v="38"/>
    <n v="5"/>
    <n v="1"/>
    <n v="1"/>
  </r>
  <r>
    <n v="6923"/>
    <n v="1076460598"/>
    <s v="潦柴胯BAR2 -典嗉蝭-"/>
    <n v="79084544"/>
    <s v="USD"/>
    <n v="0"/>
    <n v="0"/>
    <x v="197"/>
    <n v="0"/>
    <n v="0"/>
    <n v="0"/>
    <s v="3.0.5"/>
    <s v="17+"/>
    <x v="0"/>
    <n v="38"/>
    <n v="0"/>
    <n v="1"/>
    <n v="1"/>
  </r>
  <r>
    <n v="6924"/>
    <n v="1076468537"/>
    <s v="Flutter: Starlight"/>
    <n v="110692352"/>
    <s v="USD"/>
    <n v="0"/>
    <n v="0"/>
    <x v="2922"/>
    <n v="33"/>
    <n v="4.5"/>
    <n v="4.5"/>
    <n v="1.31"/>
    <s v="4+"/>
    <x v="0"/>
    <n v="37"/>
    <n v="5"/>
    <n v="2"/>
    <n v="1"/>
  </r>
  <r>
    <n v="6927"/>
    <n v="1076478016"/>
    <s v="准胯喋胯嚚胯扼脫撘瑕脯"/>
    <n v="178900992"/>
    <s v="USD"/>
    <n v="0"/>
    <n v="0"/>
    <x v="197"/>
    <n v="0"/>
    <n v="0"/>
    <n v="0"/>
    <s v="1.9.2"/>
    <s v="9+"/>
    <x v="0"/>
    <n v="37"/>
    <n v="3"/>
    <n v="1"/>
    <n v="1"/>
  </r>
  <r>
    <n v="6928"/>
    <n v="1076483949"/>
    <s v="VR Roller Coaster for Google Cardboard"/>
    <n v="113678336"/>
    <s v="USD"/>
    <n v="0"/>
    <n v="0"/>
    <x v="2014"/>
    <n v="171"/>
    <n v="3.5"/>
    <n v="4"/>
    <n v="1.3"/>
    <s v="4+"/>
    <x v="0"/>
    <n v="38"/>
    <n v="0"/>
    <n v="1"/>
    <n v="1"/>
  </r>
  <r>
    <n v="6934"/>
    <n v="1076540771"/>
    <s v="Trapdoors"/>
    <n v="35696640"/>
    <s v="USD"/>
    <n v="0"/>
    <n v="0"/>
    <x v="2923"/>
    <n v="133"/>
    <n v="3.5"/>
    <n v="3.5"/>
    <n v="1.1000000000000001"/>
    <s v="4+"/>
    <x v="0"/>
    <n v="40"/>
    <n v="5"/>
    <n v="1"/>
    <n v="1"/>
  </r>
  <r>
    <n v="6936"/>
    <n v="1076592702"/>
    <s v="My Sweet Farm"/>
    <n v="83778560"/>
    <s v="USD"/>
    <n v="0"/>
    <n v="0"/>
    <x v="423"/>
    <n v="0"/>
    <n v="4.5"/>
    <n v="0"/>
    <n v="1.1000000000000001"/>
    <s v="4+"/>
    <x v="0"/>
    <n v="40"/>
    <n v="5"/>
    <n v="2"/>
    <n v="1"/>
  </r>
  <r>
    <n v="6937"/>
    <n v="1076615810"/>
    <s v="WordBrain 2"/>
    <n v="150532096"/>
    <s v="USD"/>
    <n v="0"/>
    <n v="0"/>
    <x v="2924"/>
    <n v="14"/>
    <n v="4.5"/>
    <n v="4.5"/>
    <s v="1.6.9"/>
    <s v="4+"/>
    <x v="0"/>
    <n v="38"/>
    <n v="5"/>
    <n v="1"/>
    <n v="1"/>
  </r>
  <r>
    <n v="6938"/>
    <n v="1076619087"/>
    <s v="HISTORY Vault"/>
    <n v="51880960"/>
    <s v="USD"/>
    <n v="0"/>
    <n v="0"/>
    <x v="1195"/>
    <n v="24"/>
    <n v="4"/>
    <n v="4.5"/>
    <n v="2.2000000000000002"/>
    <s v="12+"/>
    <x v="13"/>
    <n v="37"/>
    <n v="5"/>
    <n v="1"/>
    <n v="1"/>
  </r>
  <r>
    <n v="6939"/>
    <n v="1076683233"/>
    <s v="Quartz  News in a whole new way"/>
    <n v="45088768"/>
    <s v="USD"/>
    <n v="0"/>
    <n v="0"/>
    <x v="407"/>
    <n v="16"/>
    <n v="4"/>
    <n v="3.5"/>
    <s v="1.4.0"/>
    <s v="12+"/>
    <x v="19"/>
    <n v="37"/>
    <n v="0"/>
    <n v="1"/>
    <n v="1"/>
  </r>
  <r>
    <n v="6941"/>
    <n v="1076700027"/>
    <s v="Stirfry Stunts  We Bare Bears Cooking Game Starring Chef Ice Bear"/>
    <n v="366301184"/>
    <s v="USD"/>
    <n v="0"/>
    <n v="0"/>
    <x v="1465"/>
    <n v="234"/>
    <n v="4"/>
    <n v="4"/>
    <s v="1.2.0"/>
    <s v="4+"/>
    <x v="0"/>
    <n v="38"/>
    <n v="5"/>
    <n v="1"/>
    <n v="1"/>
  </r>
  <r>
    <n v="6943"/>
    <n v="1076728632"/>
    <s v="Sparkwave"/>
    <n v="66155520"/>
    <s v="USD"/>
    <n v="0"/>
    <n v="0"/>
    <x v="2925"/>
    <n v="65"/>
    <n v="3.5"/>
    <n v="4"/>
    <n v="1.03"/>
    <s v="4+"/>
    <x v="0"/>
    <n v="37"/>
    <n v="5"/>
    <n v="1"/>
    <n v="1"/>
  </r>
  <r>
    <n v="6945"/>
    <n v="1076751035"/>
    <s v="Tennis Bits"/>
    <n v="154455040"/>
    <s v="USD"/>
    <n v="0"/>
    <n v="0"/>
    <x v="2689"/>
    <n v="133"/>
    <n v="4"/>
    <n v="4.5"/>
    <n v="2"/>
    <s v="4+"/>
    <x v="0"/>
    <n v="38"/>
    <n v="5"/>
    <n v="1"/>
    <n v="1"/>
  </r>
  <r>
    <n v="6947"/>
    <n v="1076802209"/>
    <s v="1000m Zombie Escape!"/>
    <n v="116008960"/>
    <s v="USD"/>
    <n v="0"/>
    <n v="0"/>
    <x v="828"/>
    <n v="1"/>
    <n v="4"/>
    <n v="5"/>
    <s v="1.6.2"/>
    <s v="9+"/>
    <x v="0"/>
    <n v="37"/>
    <n v="5"/>
    <n v="8"/>
    <n v="1"/>
  </r>
  <r>
    <n v="6948"/>
    <n v="1076806233"/>
    <s v="PINKFONG 123 Numbers"/>
    <n v="61712384"/>
    <s v="USD"/>
    <n v="0"/>
    <n v="0"/>
    <x v="423"/>
    <n v="0"/>
    <n v="4.5"/>
    <n v="0"/>
    <n v="11"/>
    <s v="4+"/>
    <x v="16"/>
    <n v="37"/>
    <n v="5"/>
    <n v="11"/>
    <n v="1"/>
  </r>
  <r>
    <n v="6951"/>
    <n v="1076834881"/>
    <s v="Jewel Mania: Valentine's"/>
    <n v="134692864"/>
    <s v="USD"/>
    <n v="0"/>
    <n v="0"/>
    <x v="898"/>
    <n v="135"/>
    <n v="4"/>
    <n v="4"/>
    <s v="1.4.2"/>
    <s v="4+"/>
    <x v="0"/>
    <n v="43"/>
    <n v="5"/>
    <n v="1"/>
    <n v="1"/>
  </r>
  <r>
    <n v="6952"/>
    <n v="1076843245"/>
    <s v="研喋踴 ⊥/⊥/鈭箸"/>
    <n v="43731968"/>
    <s v="USD"/>
    <n v="0"/>
    <n v="0"/>
    <x v="197"/>
    <n v="0"/>
    <n v="0"/>
    <n v="0"/>
    <s v="1.0.7"/>
    <s v="17+"/>
    <x v="20"/>
    <n v="37"/>
    <n v="0"/>
    <n v="1"/>
    <n v="1"/>
  </r>
  <r>
    <n v="6953"/>
    <n v="1076859004"/>
    <s v="Foodie - Delicious Camera for Food"/>
    <n v="44275712"/>
    <s v="USD"/>
    <n v="0"/>
    <n v="0"/>
    <x v="1060"/>
    <n v="4"/>
    <n v="3.5"/>
    <n v="2.5"/>
    <s v="1.5.2"/>
    <s v="4+"/>
    <x v="14"/>
    <n v="37"/>
    <n v="0"/>
    <n v="21"/>
    <n v="1"/>
  </r>
  <r>
    <n v="6957"/>
    <n v="1076899352"/>
    <s v="Push the Arrow"/>
    <n v="63624192"/>
    <s v="USD"/>
    <n v="0"/>
    <n v="0"/>
    <x v="389"/>
    <n v="1"/>
    <n v="3"/>
    <n v="2"/>
    <n v="1.1000000000000001"/>
    <s v="4+"/>
    <x v="0"/>
    <n v="38"/>
    <n v="4"/>
    <n v="1"/>
    <n v="1"/>
  </r>
  <r>
    <n v="6958"/>
    <n v="1076907164"/>
    <s v="The Build Battle : Mini Game With Worldwide Multiplayer"/>
    <n v="102461440"/>
    <s v="USD"/>
    <n v="0.99"/>
    <n v="1"/>
    <x v="2400"/>
    <n v="80"/>
    <n v="4"/>
    <n v="4"/>
    <n v="1.2"/>
    <s v="9+"/>
    <x v="0"/>
    <n v="43"/>
    <n v="5"/>
    <n v="1"/>
    <n v="1"/>
  </r>
  <r>
    <n v="6960"/>
    <n v="1076985045"/>
    <s v="Weather by Tinybop"/>
    <n v="285985792"/>
    <s v="USD"/>
    <n v="2.99"/>
    <n v="1"/>
    <x v="872"/>
    <n v="5"/>
    <n v="4"/>
    <n v="5"/>
    <s v="1.0.2"/>
    <s v="4+"/>
    <x v="16"/>
    <n v="38"/>
    <n v="5"/>
    <n v="58"/>
    <n v="1"/>
  </r>
  <r>
    <n v="6961"/>
    <n v="1077024869"/>
    <s v="Nicki Minaj: The Empire"/>
    <n v="601800704"/>
    <s v="USD"/>
    <n v="0"/>
    <n v="0"/>
    <x v="2926"/>
    <n v="357"/>
    <n v="4.5"/>
    <n v="4"/>
    <s v="1.2.1"/>
    <s v="12+"/>
    <x v="6"/>
    <n v="38"/>
    <n v="5"/>
    <n v="1"/>
    <n v="1"/>
  </r>
  <r>
    <n v="6962"/>
    <n v="1077051430"/>
    <s v="Road to be King"/>
    <n v="150823936"/>
    <s v="USD"/>
    <n v="0"/>
    <n v="0"/>
    <x v="2094"/>
    <n v="6"/>
    <n v="4.5"/>
    <n v="4.5"/>
    <n v="1.1000000000000001"/>
    <s v="9+"/>
    <x v="0"/>
    <n v="38"/>
    <n v="5"/>
    <n v="1"/>
    <n v="1"/>
  </r>
  <r>
    <n v="6963"/>
    <n v="1077056423"/>
    <s v="Danse Macabre: Thin Ice - A Mystery Hidden Object Game (Full)"/>
    <n v="1180584960"/>
    <s v="USD"/>
    <n v="6.99"/>
    <n v="1"/>
    <x v="1826"/>
    <n v="52"/>
    <n v="4.5"/>
    <n v="4.5"/>
    <s v="1.0.0"/>
    <s v="9+"/>
    <x v="0"/>
    <n v="37"/>
    <n v="5"/>
    <n v="5"/>
    <n v="1"/>
  </r>
  <r>
    <n v="6966"/>
    <n v="1077142297"/>
    <s v="Catch Rate"/>
    <n v="28363776"/>
    <s v="USD"/>
    <n v="0"/>
    <n v="0"/>
    <x v="1120"/>
    <n v="12"/>
    <n v="4"/>
    <n v="4.5"/>
    <n v="2.1"/>
    <s v="4+"/>
    <x v="0"/>
    <n v="37"/>
    <n v="0"/>
    <n v="1"/>
    <n v="1"/>
  </r>
  <r>
    <n v="6968"/>
    <n v="1077150310"/>
    <s v="League of Legends Friends"/>
    <n v="97852416"/>
    <s v="USD"/>
    <n v="0"/>
    <n v="0"/>
    <x v="2927"/>
    <n v="15"/>
    <n v="3.5"/>
    <n v="3.5"/>
    <s v="1.3.7"/>
    <s v="4+"/>
    <x v="9"/>
    <n v="37"/>
    <n v="0"/>
    <n v="21"/>
    <n v="1"/>
  </r>
  <r>
    <n v="6969"/>
    <n v="1077165876"/>
    <s v="雓圾桐犖～"/>
    <n v="18913280"/>
    <s v="USD"/>
    <n v="0"/>
    <n v="0"/>
    <x v="197"/>
    <n v="0"/>
    <n v="0"/>
    <n v="0"/>
    <s v="1.0.2"/>
    <s v="4+"/>
    <x v="20"/>
    <n v="38"/>
    <n v="3"/>
    <n v="1"/>
    <n v="1"/>
  </r>
  <r>
    <n v="6970"/>
    <n v="1077188355"/>
    <s v="Go! No. MM! Even amateur exit the record?"/>
    <n v="41119744"/>
    <s v="USD"/>
    <n v="0"/>
    <n v="0"/>
    <x v="197"/>
    <n v="0"/>
    <n v="0"/>
    <n v="0"/>
    <s v="1.0.0"/>
    <s v="4+"/>
    <x v="0"/>
    <n v="38"/>
    <n v="0"/>
    <n v="1"/>
    <n v="1"/>
  </r>
  <r>
    <n v="6972"/>
    <n v="1077193099"/>
    <s v="LEAD ZAQ Battle Version"/>
    <n v="121710592"/>
    <s v="USD"/>
    <n v="0"/>
    <n v="0"/>
    <x v="197"/>
    <n v="0"/>
    <n v="0"/>
    <n v="0"/>
    <s v="2.0.2"/>
    <s v="4+"/>
    <x v="0"/>
    <n v="38"/>
    <n v="4"/>
    <n v="2"/>
    <n v="1"/>
  </r>
  <r>
    <n v="6973"/>
    <n v="1077219776"/>
    <s v="Ｕ～踴芰隤"/>
    <n v="108988416"/>
    <s v="USD"/>
    <n v="4.99"/>
    <n v="1"/>
    <x v="197"/>
    <n v="0"/>
    <n v="0"/>
    <n v="0"/>
    <n v="1.02"/>
    <s v="4+"/>
    <x v="0"/>
    <n v="38"/>
    <n v="5"/>
    <n v="1"/>
    <n v="1"/>
  </r>
  <r>
    <n v="6974"/>
    <n v="1077245487"/>
    <s v="芾萇"/>
    <n v="134299648"/>
    <s v="USD"/>
    <n v="0"/>
    <n v="0"/>
    <x v="197"/>
    <n v="0"/>
    <n v="0"/>
    <n v="0"/>
    <s v="2.1.8"/>
    <s v="17+"/>
    <x v="0"/>
    <n v="38"/>
    <n v="0"/>
    <n v="2"/>
    <n v="1"/>
  </r>
  <r>
    <n v="6976"/>
    <n v="1077258209"/>
    <s v="銝餅賊"/>
    <n v="30192640"/>
    <s v="USD"/>
    <n v="0"/>
    <n v="0"/>
    <x v="197"/>
    <n v="0"/>
    <n v="0"/>
    <n v="0"/>
    <s v="1.8.22"/>
    <s v="17+"/>
    <x v="0"/>
    <n v="40"/>
    <n v="4"/>
    <n v="1"/>
    <n v="1"/>
  </r>
  <r>
    <n v="6980"/>
    <n v="1077302012"/>
    <s v="Crime City Real Action Simulator Theft kill shooting- sniper game"/>
    <n v="295357440"/>
    <s v="USD"/>
    <n v="0"/>
    <n v="0"/>
    <x v="1442"/>
    <n v="19"/>
    <n v="3"/>
    <n v="4"/>
    <n v="1.7"/>
    <s v="17+"/>
    <x v="0"/>
    <n v="40"/>
    <n v="5"/>
    <n v="1"/>
    <n v="1"/>
  </r>
  <r>
    <n v="6983"/>
    <n v="1077346638"/>
    <s v="Star Knight"/>
    <n v="512762880"/>
    <s v="USD"/>
    <n v="0.99"/>
    <n v="1"/>
    <x v="393"/>
    <n v="354"/>
    <n v="4.5"/>
    <n v="4.5"/>
    <s v="1.1.3"/>
    <s v="12+"/>
    <x v="0"/>
    <n v="38"/>
    <n v="5"/>
    <n v="1"/>
    <n v="1"/>
  </r>
  <r>
    <n v="6986"/>
    <n v="1077483835"/>
    <s v="Fear for Sale: City of the Past HD - A Hidden Object Mystery (Full)"/>
    <n v="2033625088"/>
    <s v="USD"/>
    <n v="6.99"/>
    <n v="1"/>
    <x v="120"/>
    <n v="46"/>
    <n v="4.5"/>
    <n v="4.5"/>
    <s v="1.0.0"/>
    <s v="9+"/>
    <x v="0"/>
    <n v="24"/>
    <n v="5"/>
    <n v="4"/>
    <n v="1"/>
  </r>
  <r>
    <n v="6987"/>
    <n v="1077565500"/>
    <s v="Dream City: Metropolis"/>
    <n v="162561024"/>
    <s v="USD"/>
    <n v="0"/>
    <n v="0"/>
    <x v="2928"/>
    <n v="198"/>
    <n v="4"/>
    <n v="4"/>
    <s v="1.2.92"/>
    <s v="4+"/>
    <x v="0"/>
    <n v="38"/>
    <n v="5"/>
    <n v="1"/>
    <n v="1"/>
  </r>
  <r>
    <n v="6988"/>
    <n v="1077576649"/>
    <s v="Protect The Planet"/>
    <n v="45170688"/>
    <s v="USD"/>
    <n v="0"/>
    <n v="0"/>
    <x v="2072"/>
    <n v="86"/>
    <n v="4"/>
    <n v="4"/>
    <s v="1.0.2"/>
    <s v="4+"/>
    <x v="0"/>
    <n v="43"/>
    <n v="5"/>
    <n v="16"/>
    <n v="1"/>
  </r>
  <r>
    <n v="6989"/>
    <n v="1077585444"/>
    <s v="蝛"/>
    <n v="15624192"/>
    <s v="USD"/>
    <n v="0"/>
    <n v="0"/>
    <x v="197"/>
    <n v="0"/>
    <n v="0"/>
    <n v="0"/>
    <s v="1.0.1"/>
    <s v="4+"/>
    <x v="0"/>
    <n v="38"/>
    <n v="5"/>
    <n v="2"/>
    <n v="1"/>
  </r>
  <r>
    <n v="6990"/>
    <n v="1077586834"/>
    <m/>
    <n v="13523968"/>
    <s v="USD"/>
    <n v="0"/>
    <n v="0"/>
    <x v="197"/>
    <n v="0"/>
    <n v="0"/>
    <n v="0"/>
    <s v="1.0.1"/>
    <s v="4+"/>
    <x v="0"/>
    <n v="38"/>
    <n v="5"/>
    <n v="2"/>
    <n v="1"/>
  </r>
  <r>
    <n v="6992"/>
    <n v="1077590028"/>
    <s v="Diner Dynasty"/>
    <n v="111960064"/>
    <s v="USD"/>
    <n v="0"/>
    <n v="0"/>
    <x v="433"/>
    <n v="165"/>
    <n v="4"/>
    <n v="4.5"/>
    <s v="1.1.0"/>
    <s v="4+"/>
    <x v="0"/>
    <n v="37"/>
    <n v="5"/>
    <n v="20"/>
    <n v="1"/>
  </r>
  <r>
    <n v="6994"/>
    <n v="1077611503"/>
    <s v="Anime Studio Story"/>
    <n v="185580544"/>
    <s v="USD"/>
    <n v="4.99"/>
    <n v="1"/>
    <x v="702"/>
    <n v="3"/>
    <n v="4.5"/>
    <n v="4.5"/>
    <n v="1.03"/>
    <s v="4+"/>
    <x v="0"/>
    <n v="38"/>
    <n v="5"/>
    <n v="4"/>
    <n v="1"/>
  </r>
  <r>
    <n v="6996"/>
    <n v="1077626197"/>
    <s v="iFleeing"/>
    <n v="438854656"/>
    <s v="USD"/>
    <n v="0.99"/>
    <n v="1"/>
    <x v="1860"/>
    <n v="13"/>
    <n v="2.5"/>
    <n v="3"/>
    <s v="3.0.0"/>
    <s v="4+"/>
    <x v="0"/>
    <n v="38"/>
    <n v="5"/>
    <n v="1"/>
    <n v="1"/>
  </r>
  <r>
    <n v="7001"/>
    <n v="1077644533"/>
    <s v="State Council - Official Chinese government app"/>
    <n v="60169216"/>
    <s v="USD"/>
    <n v="0"/>
    <n v="0"/>
    <x v="1286"/>
    <n v="2"/>
    <n v="4"/>
    <n v="3"/>
    <s v="2.0.1"/>
    <s v="4+"/>
    <x v="19"/>
    <n v="38"/>
    <n v="0"/>
    <n v="3"/>
    <n v="1"/>
  </r>
  <r>
    <n v="7002"/>
    <n v="1077644883"/>
    <s v="iFleeing!"/>
    <n v="435667968"/>
    <s v="USD"/>
    <n v="0.99"/>
    <n v="1"/>
    <x v="197"/>
    <n v="0"/>
    <n v="0"/>
    <n v="0"/>
    <n v="2"/>
    <s v="4+"/>
    <x v="0"/>
    <n v="37"/>
    <n v="0"/>
    <n v="1"/>
    <n v="1"/>
  </r>
  <r>
    <n v="7005"/>
    <n v="1077707350"/>
    <s v="Chocolate Candy Party - Fudge Madness"/>
    <n v="117302272"/>
    <s v="USD"/>
    <n v="0"/>
    <n v="0"/>
    <x v="1803"/>
    <n v="2"/>
    <n v="3.5"/>
    <n v="1.5"/>
    <n v="1.1000000000000001"/>
    <s v="4+"/>
    <x v="0"/>
    <n v="38"/>
    <n v="5"/>
    <n v="1"/>
    <n v="1"/>
  </r>
  <r>
    <n v="7008"/>
    <n v="1077791959"/>
    <s v="iLive Pix - Spice Up Your Screen."/>
    <n v="2147328"/>
    <s v="USD"/>
    <n v="1.99"/>
    <n v="1"/>
    <x v="721"/>
    <n v="5"/>
    <n v="2"/>
    <n v="3.5"/>
    <n v="2.4"/>
    <s v="9+"/>
    <x v="17"/>
    <n v="37"/>
    <n v="0"/>
    <n v="6"/>
    <n v="1"/>
  </r>
  <r>
    <n v="7009"/>
    <n v="1077809640"/>
    <s v="ChatMate for WhatsApp"/>
    <n v="26032128"/>
    <s v="USD"/>
    <n v="2.99"/>
    <n v="1"/>
    <x v="1770"/>
    <n v="1"/>
    <n v="4"/>
    <n v="5"/>
    <s v="4.1.0"/>
    <s v="4+"/>
    <x v="9"/>
    <n v="24"/>
    <n v="5"/>
    <n v="7"/>
    <n v="1"/>
  </r>
  <r>
    <n v="7010"/>
    <n v="1077829105"/>
    <s v="Romulus APUSH Review"/>
    <n v="18200576"/>
    <s v="USD"/>
    <n v="3.99"/>
    <n v="1"/>
    <x v="2060"/>
    <n v="23"/>
    <n v="3.5"/>
    <n v="3.5"/>
    <n v="2.1"/>
    <s v="4+"/>
    <x v="16"/>
    <n v="37"/>
    <n v="0"/>
    <n v="1"/>
    <n v="1"/>
  </r>
  <r>
    <n v="7012"/>
    <n v="1077864246"/>
    <s v="Word Flow Keyboard - GIF, swipe, custom theme"/>
    <n v="92122112"/>
    <s v="USD"/>
    <n v="0"/>
    <n v="0"/>
    <x v="2929"/>
    <n v="372"/>
    <n v="4"/>
    <n v="3.5"/>
    <s v="2.5.1"/>
    <s v="4+"/>
    <x v="7"/>
    <n v="37"/>
    <n v="0"/>
    <n v="1"/>
    <n v="1"/>
  </r>
  <r>
    <n v="7013"/>
    <n v="1077871641"/>
    <s v="SongFlip - Free Music Streamer"/>
    <n v="32579584"/>
    <s v="USD"/>
    <n v="0"/>
    <n v="0"/>
    <x v="2930"/>
    <n v="1883"/>
    <n v="4.5"/>
    <n v="4.5"/>
    <s v="1.0.5"/>
    <s v="4+"/>
    <x v="6"/>
    <n v="37"/>
    <n v="3"/>
    <n v="1"/>
    <n v="1"/>
  </r>
  <r>
    <n v="7015"/>
    <n v="1077954869"/>
    <s v="Kill the Plumber World"/>
    <n v="70197248"/>
    <s v="USD"/>
    <n v="2.99"/>
    <n v="1"/>
    <x v="1860"/>
    <n v="37"/>
    <n v="4"/>
    <n v="4"/>
    <s v="1.0.3"/>
    <s v="12+"/>
    <x v="0"/>
    <n v="43"/>
    <n v="5"/>
    <n v="1"/>
    <n v="1"/>
  </r>
  <r>
    <n v="7017"/>
    <n v="1078031633"/>
    <s v="Fix My Car: Classic Muscle Mods Mechanic - Junkyard Blitz!"/>
    <n v="102511616"/>
    <s v="USD"/>
    <n v="1.99"/>
    <n v="1"/>
    <x v="674"/>
    <n v="26"/>
    <n v="4.5"/>
    <n v="4.5"/>
    <n v="1"/>
    <s v="4+"/>
    <x v="0"/>
    <n v="40"/>
    <n v="5"/>
    <n v="11"/>
    <n v="1"/>
  </r>
  <r>
    <n v="7018"/>
    <n v="1078050410"/>
    <s v="Animately - Live Wallpapers"/>
    <n v="26862592"/>
    <s v="USD"/>
    <n v="1.99"/>
    <n v="1"/>
    <x v="569"/>
    <n v="11"/>
    <n v="1.5"/>
    <n v="1.5"/>
    <n v="1.1200000000000001"/>
    <s v="4+"/>
    <x v="13"/>
    <n v="37"/>
    <n v="0"/>
    <n v="1"/>
    <n v="1"/>
  </r>
  <r>
    <n v="7019"/>
    <n v="1078051960"/>
    <s v="頝喋"/>
    <n v="22475776"/>
    <s v="USD"/>
    <n v="0"/>
    <n v="0"/>
    <x v="197"/>
    <n v="0"/>
    <n v="0"/>
    <n v="0"/>
    <n v="2"/>
    <s v="4+"/>
    <x v="0"/>
    <n v="40"/>
    <n v="5"/>
    <n v="2"/>
    <n v="1"/>
  </r>
  <r>
    <n v="7025"/>
    <n v="1078142098"/>
    <s v="Ｕ潦 憟單批潦嚗憟喋潦"/>
    <n v="118202368"/>
    <s v="USD"/>
    <n v="0"/>
    <n v="0"/>
    <x v="197"/>
    <n v="0"/>
    <n v="0"/>
    <n v="0"/>
    <s v="1.10.0"/>
    <s v="17+"/>
    <x v="0"/>
    <n v="37"/>
    <n v="0"/>
    <n v="1"/>
    <n v="1"/>
  </r>
  <r>
    <n v="7028"/>
    <n v="1078160821"/>
    <s v="Wooden Block Puzzle - Wood jigsaw fit 1010 matrix"/>
    <n v="50578432"/>
    <s v="USD"/>
    <n v="0"/>
    <n v="0"/>
    <x v="2931"/>
    <n v="1219"/>
    <n v="4.5"/>
    <n v="5"/>
    <s v="2.0.2"/>
    <s v="4+"/>
    <x v="0"/>
    <n v="37"/>
    <n v="5"/>
    <n v="1"/>
    <n v="1"/>
  </r>
  <r>
    <n v="7030"/>
    <n v="1078169958"/>
    <s v="蝡園收鈭 Ｕ迎擐砍鈭批胯嚗奎擐 jra 餌嚗"/>
    <n v="4947968"/>
    <s v="USD"/>
    <n v="0"/>
    <n v="0"/>
    <x v="197"/>
    <n v="0"/>
    <n v="0"/>
    <n v="0"/>
    <s v="1.2.1"/>
    <s v="17+"/>
    <x v="13"/>
    <n v="37"/>
    <n v="2"/>
    <n v="31"/>
    <n v="1"/>
  </r>
  <r>
    <n v="7031"/>
    <n v="1078170269"/>
    <s v="Ice Road Trucker Parking Simulator 2 a Real Monster Truck Car Park Racing Game"/>
    <n v="230511616"/>
    <s v="USD"/>
    <n v="0"/>
    <n v="0"/>
    <x v="1076"/>
    <n v="228"/>
    <n v="4.5"/>
    <n v="4.5"/>
    <n v="1.1000000000000001"/>
    <s v="4+"/>
    <x v="0"/>
    <n v="38"/>
    <n v="5"/>
    <n v="1"/>
    <n v="1"/>
  </r>
  <r>
    <n v="7032"/>
    <n v="1078180470"/>
    <s v="Pop The Circle!"/>
    <n v="175391744"/>
    <s v="USD"/>
    <n v="0"/>
    <n v="0"/>
    <x v="1581"/>
    <n v="71"/>
    <n v="4"/>
    <n v="4"/>
    <n v="1.2"/>
    <s v="4+"/>
    <x v="0"/>
    <n v="38"/>
    <n v="5"/>
    <n v="23"/>
    <n v="1"/>
  </r>
  <r>
    <n v="7033"/>
    <n v="1078203264"/>
    <s v="Pocket Rush"/>
    <n v="386605056"/>
    <s v="USD"/>
    <n v="0"/>
    <n v="0"/>
    <x v="828"/>
    <n v="4"/>
    <n v="4"/>
    <n v="4"/>
    <s v="1.5.1"/>
    <s v="12+"/>
    <x v="0"/>
    <n v="38"/>
    <n v="5"/>
    <n v="9"/>
    <n v="1"/>
  </r>
  <r>
    <n v="7034"/>
    <n v="1078203772"/>
    <s v="Golf Island"/>
    <n v="78748672"/>
    <s v="USD"/>
    <n v="0"/>
    <n v="0"/>
    <x v="1665"/>
    <n v="396"/>
    <n v="4.5"/>
    <n v="4.5"/>
    <n v="1.3"/>
    <s v="4+"/>
    <x v="0"/>
    <n v="38"/>
    <n v="5"/>
    <n v="1"/>
    <n v="1"/>
  </r>
  <r>
    <n v="7036"/>
    <n v="1078214852"/>
    <s v="靚瑁蔓隞-瘣餅揣撟喳!"/>
    <n v="19781632"/>
    <s v="USD"/>
    <n v="0"/>
    <n v="0"/>
    <x v="197"/>
    <n v="0"/>
    <n v="0"/>
    <n v="0"/>
    <s v="1.1.4"/>
    <s v="4+"/>
    <x v="5"/>
    <n v="38"/>
    <n v="0"/>
    <n v="2"/>
    <n v="1"/>
  </r>
  <r>
    <n v="7037"/>
    <n v="1078297893"/>
    <s v="Cookie Cats - a singing puzzle adventure"/>
    <n v="173197312"/>
    <s v="USD"/>
    <n v="0"/>
    <n v="0"/>
    <x v="1769"/>
    <n v="31"/>
    <n v="5"/>
    <n v="4.5"/>
    <s v="1.17.0"/>
    <s v="4+"/>
    <x v="0"/>
    <n v="38"/>
    <n v="5"/>
    <n v="30"/>
    <n v="1"/>
  </r>
  <r>
    <n v="7038"/>
    <n v="1078412469"/>
    <s v="AirParrot Remote"/>
    <n v="20189184"/>
    <s v="USD"/>
    <n v="7.99"/>
    <n v="1"/>
    <x v="423"/>
    <n v="9"/>
    <n v="2.5"/>
    <n v="2"/>
    <n v="1.1000000000000001"/>
    <s v="4+"/>
    <x v="14"/>
    <n v="37"/>
    <n v="5"/>
    <n v="1"/>
    <n v="1"/>
  </r>
  <r>
    <n v="7045"/>
    <n v="1078542442"/>
    <s v="FixYou-⊥扼潦SNS啜"/>
    <n v="44669952"/>
    <s v="USD"/>
    <n v="0"/>
    <n v="0"/>
    <x v="197"/>
    <n v="0"/>
    <n v="0"/>
    <n v="0"/>
    <s v="2.0.0"/>
    <s v="17+"/>
    <x v="9"/>
    <n v="37"/>
    <n v="0"/>
    <n v="2"/>
    <n v="1"/>
  </r>
  <r>
    <n v="7046"/>
    <n v="1078553808"/>
    <s v="FINAL FANTASY BRAVE EXVIUS"/>
    <n v="108917760"/>
    <s v="USD"/>
    <n v="0"/>
    <n v="0"/>
    <x v="2932"/>
    <n v="38"/>
    <n v="4.5"/>
    <n v="4"/>
    <s v="2.1.2"/>
    <s v="12+"/>
    <x v="0"/>
    <n v="40"/>
    <n v="5"/>
    <n v="1"/>
    <n v="1"/>
  </r>
  <r>
    <n v="7047"/>
    <n v="1078560217"/>
    <s v="Stickman Forest Swing"/>
    <n v="89943040"/>
    <s v="USD"/>
    <n v="0"/>
    <n v="0"/>
    <x v="1728"/>
    <n v="18"/>
    <n v="3.5"/>
    <n v="3.5"/>
    <s v="1.0.0"/>
    <s v="4+"/>
    <x v="0"/>
    <n v="40"/>
    <n v="5"/>
    <n v="1"/>
    <n v="1"/>
  </r>
  <r>
    <n v="7048"/>
    <n v="1078560336"/>
    <s v="No Limit Racer"/>
    <n v="65764352"/>
    <s v="USD"/>
    <n v="0"/>
    <n v="0"/>
    <x v="205"/>
    <n v="40"/>
    <n v="3.5"/>
    <n v="3.5"/>
    <n v="1"/>
    <s v="4+"/>
    <x v="0"/>
    <n v="40"/>
    <n v="5"/>
    <n v="1"/>
    <n v="1"/>
  </r>
  <r>
    <n v="7049"/>
    <n v="1078573759"/>
    <s v="Dream Defense"/>
    <n v="237266944"/>
    <s v="USD"/>
    <n v="0"/>
    <n v="0"/>
    <x v="2082"/>
    <n v="1"/>
    <n v="4.5"/>
    <n v="5"/>
    <n v="1.8"/>
    <s v="12+"/>
    <x v="0"/>
    <n v="37"/>
    <n v="5"/>
    <n v="1"/>
    <n v="1"/>
  </r>
  <r>
    <n v="7052"/>
    <n v="1078591208"/>
    <s v="媞堬 塈塈媔 - 塈堭堥媢 塈堿堬塈堙"/>
    <n v="313783296"/>
    <s v="USD"/>
    <n v="1.99"/>
    <n v="1"/>
    <x v="698"/>
    <n v="11"/>
    <n v="4"/>
    <n v="4"/>
    <n v="1"/>
    <s v="4+"/>
    <x v="0"/>
    <n v="38"/>
    <n v="5"/>
    <n v="1"/>
    <n v="1"/>
  </r>
  <r>
    <n v="7053"/>
    <n v="1078599766"/>
    <s v="Simulator Hoverboard"/>
    <n v="66310144"/>
    <s v="USD"/>
    <n v="0"/>
    <n v="0"/>
    <x v="2933"/>
    <n v="41"/>
    <n v="2"/>
    <n v="1.5"/>
    <n v="1.6"/>
    <s v="4+"/>
    <x v="0"/>
    <n v="40"/>
    <n v="3"/>
    <n v="1"/>
    <n v="1"/>
  </r>
  <r>
    <n v="7055"/>
    <n v="1078643602"/>
    <s v="WordWhizzle"/>
    <n v="68079616"/>
    <s v="USD"/>
    <n v="0"/>
    <n v="0"/>
    <x v="2934"/>
    <n v="2972"/>
    <n v="4.5"/>
    <n v="4.5"/>
    <s v="1.1.5"/>
    <s v="4+"/>
    <x v="0"/>
    <n v="37"/>
    <n v="5"/>
    <n v="1"/>
    <n v="1"/>
  </r>
  <r>
    <n v="7056"/>
    <n v="1078665338"/>
    <s v="Delish Eatmoji Keyboard"/>
    <n v="29717504"/>
    <s v="USD"/>
    <n v="0"/>
    <n v="0"/>
    <x v="832"/>
    <n v="1"/>
    <n v="2.5"/>
    <n v="2"/>
    <n v="1.3"/>
    <s v="4+"/>
    <x v="18"/>
    <n v="37"/>
    <n v="0"/>
    <n v="1"/>
    <n v="1"/>
  </r>
  <r>
    <n v="7057"/>
    <n v="1078677054"/>
    <s v="minimize"/>
    <n v="67985408"/>
    <s v="USD"/>
    <n v="2.99"/>
    <n v="1"/>
    <x v="1242"/>
    <n v="8"/>
    <n v="4"/>
    <n v="4.5"/>
    <n v="1.1000000000000001"/>
    <s v="4+"/>
    <x v="0"/>
    <n v="37"/>
    <n v="5"/>
    <n v="10"/>
    <n v="1"/>
  </r>
  <r>
    <n v="7060"/>
    <n v="1078812538"/>
    <s v="望Online"/>
    <n v="209218560"/>
    <s v="USD"/>
    <n v="0"/>
    <n v="0"/>
    <x v="197"/>
    <n v="0"/>
    <n v="0"/>
    <n v="0"/>
    <s v="1.1.20"/>
    <s v="12+"/>
    <x v="0"/>
    <n v="40"/>
    <n v="5"/>
    <n v="1"/>
    <n v="1"/>
  </r>
  <r>
    <n v="7062"/>
    <n v="1078819328"/>
    <s v="Pok矇mon Duel"/>
    <n v="184539136"/>
    <s v="USD"/>
    <n v="0"/>
    <n v="0"/>
    <x v="2935"/>
    <n v="158"/>
    <n v="3.5"/>
    <n v="4"/>
    <s v="3.0.9"/>
    <s v="4+"/>
    <x v="0"/>
    <n v="38"/>
    <n v="5"/>
    <n v="2"/>
    <n v="1"/>
  </r>
  <r>
    <n v="7069"/>
    <n v="1078934052"/>
    <s v="Blitzrechnen 2. Klasse - Mathe lernen in der Grundschule mit Klett nach dem offiziellen Lehrplan"/>
    <n v="400217088"/>
    <s v="USD"/>
    <n v="3.99"/>
    <n v="1"/>
    <x v="197"/>
    <n v="0"/>
    <n v="0"/>
    <n v="0"/>
    <n v="1.2"/>
    <s v="4+"/>
    <x v="16"/>
    <n v="40"/>
    <n v="5"/>
    <n v="1"/>
    <n v="1"/>
  </r>
  <r>
    <n v="7070"/>
    <n v="1078967478"/>
    <s v="Summer Vacation - Fun at the Beach"/>
    <n v="95689728"/>
    <s v="USD"/>
    <n v="0"/>
    <n v="0"/>
    <x v="1060"/>
    <n v="44"/>
    <n v="4"/>
    <n v="4"/>
    <n v="1.3"/>
    <s v="4+"/>
    <x v="0"/>
    <n v="38"/>
    <n v="5"/>
    <n v="11"/>
    <n v="1"/>
  </r>
  <r>
    <n v="7073"/>
    <n v="1079094909"/>
    <s v="Custom Cam"/>
    <n v="17545216"/>
    <s v="USD"/>
    <n v="1.99"/>
    <n v="1"/>
    <x v="295"/>
    <n v="0"/>
    <n v="1.5"/>
    <n v="0"/>
    <s v="2.0.3"/>
    <s v="4+"/>
    <x v="14"/>
    <n v="37"/>
    <n v="0"/>
    <n v="1"/>
    <n v="1"/>
  </r>
  <r>
    <n v="7074"/>
    <n v="1079178967"/>
    <s v="Soundtrack Attack - Steven Universe Rhythm Runner"/>
    <n v="775102464"/>
    <s v="USD"/>
    <n v="0"/>
    <n v="0"/>
    <x v="2417"/>
    <n v="127"/>
    <n v="4"/>
    <n v="4"/>
    <s v="1.0.2"/>
    <s v="9+"/>
    <x v="0"/>
    <n v="40"/>
    <n v="5"/>
    <n v="1"/>
    <n v="1"/>
  </r>
  <r>
    <n v="7079"/>
    <n v="1079253434"/>
    <s v="The Walking Dead: Michonne - A Telltale Miniseries"/>
    <n v="904699904"/>
    <s v="USD"/>
    <n v="4.99"/>
    <n v="1"/>
    <x v="1646"/>
    <n v="134"/>
    <n v="3"/>
    <n v="3"/>
    <n v="1.1000000000000001"/>
    <s v="17+"/>
    <x v="0"/>
    <n v="38"/>
    <n v="5"/>
    <n v="1"/>
    <n v="1"/>
  </r>
  <r>
    <n v="7082"/>
    <n v="1079272952"/>
    <s v="Dot Empires"/>
    <n v="110882816"/>
    <s v="USD"/>
    <n v="0"/>
    <n v="0"/>
    <x v="1328"/>
    <n v="22"/>
    <n v="2.5"/>
    <n v="3"/>
    <n v="1.1200000000000001"/>
    <s v="9+"/>
    <x v="0"/>
    <n v="38"/>
    <n v="5"/>
    <n v="1"/>
    <n v="1"/>
  </r>
  <r>
    <n v="7086"/>
    <n v="1079316669"/>
    <s v="CelebrityCamera!"/>
    <n v="13538304"/>
    <s v="USD"/>
    <n v="0"/>
    <n v="0"/>
    <x v="197"/>
    <n v="0"/>
    <n v="0"/>
    <n v="0"/>
    <s v="1.1.5"/>
    <s v="4+"/>
    <x v="13"/>
    <n v="37"/>
    <n v="0"/>
    <n v="2"/>
    <n v="1"/>
  </r>
  <r>
    <n v="7087"/>
    <n v="1079321578"/>
    <s v="I, Viking"/>
    <n v="506650624"/>
    <s v="USD"/>
    <n v="0"/>
    <n v="0"/>
    <x v="2458"/>
    <n v="1"/>
    <n v="4.5"/>
    <n v="5"/>
    <s v="1.10.1"/>
    <s v="12+"/>
    <x v="0"/>
    <n v="37"/>
    <n v="5"/>
    <n v="7"/>
    <n v="1"/>
  </r>
  <r>
    <n v="7091"/>
    <n v="1079464948"/>
    <s v="Mekorama"/>
    <n v="9348096"/>
    <s v="USD"/>
    <n v="0"/>
    <n v="0"/>
    <x v="2936"/>
    <n v="6871"/>
    <n v="4.5"/>
    <n v="4.5"/>
    <n v="1.1000000000000001"/>
    <s v="4+"/>
    <x v="0"/>
    <n v="40"/>
    <n v="5"/>
    <n v="1"/>
    <n v="1"/>
  </r>
  <r>
    <n v="7092"/>
    <n v="1079527277"/>
    <s v="Save Dan"/>
    <n v="515490816"/>
    <s v="USD"/>
    <n v="0"/>
    <n v="0"/>
    <x v="1121"/>
    <n v="35"/>
    <n v="4"/>
    <n v="4"/>
    <n v="2"/>
    <s v="12+"/>
    <x v="0"/>
    <n v="37"/>
    <n v="5"/>
    <n v="1"/>
    <n v="1"/>
  </r>
  <r>
    <n v="7093"/>
    <n v="1079527526"/>
    <s v="Asterix and Friends"/>
    <n v="167136256"/>
    <s v="USD"/>
    <n v="0"/>
    <n v="0"/>
    <x v="597"/>
    <n v="5"/>
    <n v="4.5"/>
    <n v="4"/>
    <s v="1.4.6"/>
    <s v="9+"/>
    <x v="0"/>
    <n v="38"/>
    <n v="5"/>
    <n v="12"/>
    <n v="1"/>
  </r>
  <r>
    <n v="7094"/>
    <n v="1079607960"/>
    <s v="Oh She Glows - Healthy Plant-Based Recipes"/>
    <n v="69006336"/>
    <s v="USD"/>
    <n v="1.99"/>
    <n v="1"/>
    <x v="2937"/>
    <n v="22"/>
    <n v="5"/>
    <n v="4.5"/>
    <s v="1.1.6"/>
    <s v="4+"/>
    <x v="18"/>
    <n v="37"/>
    <n v="5"/>
    <n v="1"/>
    <n v="1"/>
  </r>
  <r>
    <n v="7095"/>
    <n v="1079643338"/>
    <s v="Mystery Case Files: Key To Ravenhearst - A Mystery Hidden Object Game (Full)"/>
    <n v="1151292416"/>
    <s v="USD"/>
    <n v="6.99"/>
    <n v="1"/>
    <x v="1429"/>
    <n v="62"/>
    <n v="4.5"/>
    <n v="4"/>
    <s v="1.0.4"/>
    <s v="9+"/>
    <x v="0"/>
    <n v="37"/>
    <n v="5"/>
    <n v="5"/>
    <n v="1"/>
  </r>
  <r>
    <n v="7096"/>
    <n v="1079644135"/>
    <s v="Droppy Balls!"/>
    <n v="34074624"/>
    <s v="USD"/>
    <n v="0"/>
    <n v="0"/>
    <x v="2851"/>
    <n v="257"/>
    <n v="4.5"/>
    <n v="4.5"/>
    <n v="1.3"/>
    <s v="4+"/>
    <x v="0"/>
    <n v="38"/>
    <n v="2"/>
    <n v="1"/>
    <n v="1"/>
  </r>
  <r>
    <n v="7097"/>
    <n v="1079658714"/>
    <s v="Redemption Cemetery: Clock of Fate - A Mystery Hidden Object Game (Full)"/>
    <n v="1286004736"/>
    <s v="USD"/>
    <n v="6.99"/>
    <n v="1"/>
    <x v="555"/>
    <n v="53"/>
    <n v="4"/>
    <n v="4"/>
    <s v="1.0.0"/>
    <s v="9+"/>
    <x v="0"/>
    <n v="37"/>
    <n v="5"/>
    <n v="5"/>
    <n v="1"/>
  </r>
  <r>
    <n v="7098"/>
    <n v="1079673793"/>
    <s v="Off the Record: Liberty Stone - A Mystery Hidden Object Game (Full)"/>
    <n v="783089664"/>
    <s v="USD"/>
    <n v="6.99"/>
    <n v="1"/>
    <x v="932"/>
    <n v="57"/>
    <n v="4"/>
    <n v="4"/>
    <s v="1.0.0"/>
    <s v="9+"/>
    <x v="0"/>
    <n v="37"/>
    <n v="5"/>
    <n v="5"/>
    <n v="1"/>
  </r>
  <r>
    <n v="7103"/>
    <n v="1079758987"/>
    <s v="閫瑽胯箏末"/>
    <n v="73467904"/>
    <s v="USD"/>
    <n v="0"/>
    <n v="0"/>
    <x v="197"/>
    <n v="0"/>
    <n v="0"/>
    <n v="0"/>
    <s v="2.1.6"/>
    <s v="4+"/>
    <x v="20"/>
    <n v="37"/>
    <n v="3"/>
    <n v="1"/>
    <n v="1"/>
  </r>
  <r>
    <n v="7106"/>
    <n v="1079800951"/>
    <s v="瘞貊  隞RPG"/>
    <n v="138480640"/>
    <s v="USD"/>
    <n v="0"/>
    <n v="0"/>
    <x v="1311"/>
    <n v="7"/>
    <n v="5"/>
    <n v="4.5"/>
    <s v="1.4.3"/>
    <s v="12+"/>
    <x v="0"/>
    <n v="37"/>
    <n v="4"/>
    <n v="2"/>
    <n v="1"/>
  </r>
  <r>
    <n v="7108"/>
    <n v="1079843974"/>
    <s v="Wizard Swipe"/>
    <n v="59842560"/>
    <s v="USD"/>
    <n v="0"/>
    <n v="0"/>
    <x v="1642"/>
    <n v="12"/>
    <n v="4.5"/>
    <n v="4.5"/>
    <s v="1.2.5"/>
    <s v="4+"/>
    <x v="0"/>
    <n v="40"/>
    <n v="5"/>
    <n v="1"/>
    <n v="1"/>
  </r>
  <r>
    <n v="7109"/>
    <n v="1079852672"/>
    <s v="Build Away! - Idle City Game"/>
    <n v="162522112"/>
    <s v="USD"/>
    <n v="0"/>
    <n v="0"/>
    <x v="2938"/>
    <n v="47"/>
    <n v="4.5"/>
    <n v="4.5"/>
    <n v="2.2000000000000002"/>
    <s v="4+"/>
    <x v="0"/>
    <n v="37"/>
    <n v="5"/>
    <n v="12"/>
    <n v="1"/>
  </r>
  <r>
    <n v="7111"/>
    <n v="1079971086"/>
    <s v="Subliminal Realms: The Masterpiece HD - A Hidden Object Mystery (Full)"/>
    <n v="1043179520"/>
    <s v="USD"/>
    <n v="6.99"/>
    <n v="1"/>
    <x v="179"/>
    <n v="115"/>
    <n v="4.5"/>
    <n v="4.5"/>
    <s v="1.0.0"/>
    <s v="9+"/>
    <x v="0"/>
    <n v="24"/>
    <n v="5"/>
    <n v="4"/>
    <n v="1"/>
  </r>
  <r>
    <n v="7112"/>
    <n v="1079974548"/>
    <s v="Busy Water"/>
    <n v="98591744"/>
    <s v="USD"/>
    <n v="3.99"/>
    <n v="1"/>
    <x v="1311"/>
    <n v="6"/>
    <n v="3.5"/>
    <n v="3"/>
    <n v="1.2"/>
    <s v="4+"/>
    <x v="16"/>
    <n v="37"/>
    <n v="5"/>
    <n v="6"/>
    <n v="1"/>
  </r>
  <r>
    <n v="7113"/>
    <n v="1079977734"/>
    <s v="Final Cut: Fame Fatale - A Hidden Object Adventure (Full)"/>
    <n v="890288128"/>
    <s v="USD"/>
    <n v="6.99"/>
    <n v="1"/>
    <x v="932"/>
    <n v="1"/>
    <n v="3.5"/>
    <n v="2"/>
    <s v="1.0.2"/>
    <s v="9+"/>
    <x v="0"/>
    <n v="38"/>
    <n v="5"/>
    <n v="5"/>
    <n v="1"/>
  </r>
  <r>
    <n v="7114"/>
    <n v="1080114119"/>
    <s v="Pixomatic - layer based photo editor"/>
    <n v="117997568"/>
    <s v="USD"/>
    <n v="4.99"/>
    <n v="1"/>
    <x v="2939"/>
    <n v="11"/>
    <n v="4.5"/>
    <n v="5"/>
    <n v="3.1"/>
    <s v="12+"/>
    <x v="14"/>
    <n v="37"/>
    <n v="5"/>
    <n v="12"/>
    <n v="1"/>
  </r>
  <r>
    <n v="7115"/>
    <n v="1080169657"/>
    <s v="Circle Affinity"/>
    <n v="46349312"/>
    <s v="USD"/>
    <n v="0"/>
    <n v="0"/>
    <x v="2782"/>
    <n v="140"/>
    <n v="4.5"/>
    <n v="4.5"/>
    <s v="1.0.0"/>
    <s v="9+"/>
    <x v="0"/>
    <n v="43"/>
    <n v="5"/>
    <n v="1"/>
    <n v="1"/>
  </r>
  <r>
    <n v="7118"/>
    <n v="1080200089"/>
    <s v="LOUD on Planet X"/>
    <n v="761393152"/>
    <s v="USD"/>
    <n v="2.99"/>
    <n v="1"/>
    <x v="748"/>
    <n v="23"/>
    <n v="3"/>
    <n v="3"/>
    <n v="1"/>
    <s v="12+"/>
    <x v="0"/>
    <n v="40"/>
    <n v="5"/>
    <n v="1"/>
    <n v="1"/>
  </r>
  <r>
    <n v="7121"/>
    <n v="1080235395"/>
    <s v="揣(蝞∪振)-揣鈭批憭箇韐Ｗ極!"/>
    <n v="17540096"/>
    <s v="USD"/>
    <n v="0"/>
    <n v="0"/>
    <x v="197"/>
    <n v="0"/>
    <n v="0"/>
    <n v="0"/>
    <n v="1.5"/>
    <s v="4+"/>
    <x v="5"/>
    <n v="38"/>
    <n v="0"/>
    <n v="2"/>
    <n v="1"/>
  </r>
  <r>
    <n v="7122"/>
    <n v="1080236551"/>
    <s v="Pug's Quest"/>
    <n v="163494912"/>
    <s v="USD"/>
    <n v="2.99"/>
    <n v="1"/>
    <x v="66"/>
    <n v="38"/>
    <n v="4"/>
    <n v="4"/>
    <n v="1"/>
    <s v="12+"/>
    <x v="0"/>
    <n v="40"/>
    <n v="5"/>
    <n v="1"/>
    <n v="1"/>
  </r>
  <r>
    <n v="7123"/>
    <n v="1080243808"/>
    <s v="Arcadecraft"/>
    <n v="150849536"/>
    <s v="USD"/>
    <n v="0.99"/>
    <n v="1"/>
    <x v="483"/>
    <n v="8"/>
    <n v="3.5"/>
    <n v="4"/>
    <s v="1.1.0"/>
    <s v="9+"/>
    <x v="0"/>
    <n v="37"/>
    <n v="4"/>
    <n v="1"/>
    <n v="1"/>
  </r>
  <r>
    <n v="7124"/>
    <n v="1080248000"/>
    <s v="Romwe shopping- Fashion Clothing for women"/>
    <n v="38983680"/>
    <s v="USD"/>
    <n v="0"/>
    <n v="0"/>
    <x v="2940"/>
    <n v="459"/>
    <n v="5"/>
    <n v="4.5"/>
    <s v="2.4.3"/>
    <s v="4+"/>
    <x v="3"/>
    <n v="37"/>
    <n v="4"/>
    <n v="4"/>
    <n v="1"/>
  </r>
  <r>
    <n v="7125"/>
    <n v="1080257114"/>
    <s v="Brick Rage - Not for the Weak Heart"/>
    <n v="88905728"/>
    <s v="USD"/>
    <n v="0"/>
    <n v="0"/>
    <x v="446"/>
    <n v="12"/>
    <n v="4"/>
    <n v="4"/>
    <s v="2.4.0"/>
    <s v="4+"/>
    <x v="0"/>
    <n v="38"/>
    <n v="5"/>
    <n v="3"/>
    <n v="1"/>
  </r>
  <r>
    <n v="7127"/>
    <n v="1080262235"/>
    <s v="准具喋潦"/>
    <n v="165396480"/>
    <s v="USD"/>
    <n v="0"/>
    <n v="0"/>
    <x v="197"/>
    <n v="0"/>
    <n v="0"/>
    <n v="0"/>
    <s v="1.1.0"/>
    <s v="9+"/>
    <x v="0"/>
    <n v="40"/>
    <n v="0"/>
    <n v="1"/>
    <n v="1"/>
  </r>
  <r>
    <n v="7129"/>
    <n v="1080290867"/>
    <s v="Garfield: My BIG FAT Diet"/>
    <n v="294095872"/>
    <s v="USD"/>
    <n v="0"/>
    <n v="0"/>
    <x v="971"/>
    <n v="10"/>
    <n v="4"/>
    <n v="4.5"/>
    <s v="1.0.24"/>
    <s v="4+"/>
    <x v="0"/>
    <n v="38"/>
    <n v="5"/>
    <n v="11"/>
    <n v="1"/>
  </r>
  <r>
    <n v="7130"/>
    <n v="1080294836"/>
    <s v="Jumping Balls!"/>
    <n v="151495680"/>
    <s v="USD"/>
    <n v="0"/>
    <n v="0"/>
    <x v="1828"/>
    <n v="52"/>
    <n v="4"/>
    <n v="4"/>
    <n v="1.2"/>
    <s v="4+"/>
    <x v="0"/>
    <n v="38"/>
    <n v="5"/>
    <n v="21"/>
    <n v="1"/>
  </r>
  <r>
    <n v="7131"/>
    <n v="1080310524"/>
    <s v="VPN Pro | Lifetime Proxy &amp; Best VPN by Betternet"/>
    <n v="12062720"/>
    <s v="USD"/>
    <n v="49.99"/>
    <n v="1"/>
    <x v="308"/>
    <n v="36"/>
    <n v="4.5"/>
    <n v="5"/>
    <s v="1.2.2"/>
    <s v="4+"/>
    <x v="11"/>
    <n v="37"/>
    <n v="2"/>
    <n v="1"/>
    <n v="1"/>
  </r>
  <r>
    <n v="7132"/>
    <n v="1080340345"/>
    <s v="Qu'est-ce que je sais vraiment ?"/>
    <n v="17957888"/>
    <s v="USD"/>
    <n v="0"/>
    <n v="0"/>
    <x v="197"/>
    <n v="0"/>
    <n v="0"/>
    <n v="0"/>
    <s v="1.0.2"/>
    <s v="4+"/>
    <x v="13"/>
    <n v="37"/>
    <n v="5"/>
    <n v="1"/>
    <n v="1"/>
  </r>
  <r>
    <n v="7133"/>
    <n v="1080345135"/>
    <s v="Heavy Metal Tennis Training"/>
    <n v="64642048"/>
    <s v="USD"/>
    <n v="0"/>
    <n v="0"/>
    <x v="315"/>
    <n v="12"/>
    <n v="3"/>
    <n v="4"/>
    <s v="1.2.2"/>
    <s v="9+"/>
    <x v="0"/>
    <n v="40"/>
    <n v="5"/>
    <n v="1"/>
    <n v="1"/>
  </r>
  <r>
    <n v="7134"/>
    <n v="1080369552"/>
    <s v="Fire and Fury: English Civil War"/>
    <n v="282439680"/>
    <s v="USD"/>
    <n v="1.99"/>
    <n v="1"/>
    <x v="295"/>
    <n v="1"/>
    <n v="4"/>
    <n v="5"/>
    <n v="1.4"/>
    <s v="12+"/>
    <x v="0"/>
    <n v="38"/>
    <n v="5"/>
    <n v="1"/>
    <n v="1"/>
  </r>
  <r>
    <n v="7135"/>
    <n v="1080434313"/>
    <s v="FabFocus - portraits with depth and bokeh"/>
    <n v="83113984"/>
    <s v="USD"/>
    <n v="3.99"/>
    <n v="1"/>
    <x v="1873"/>
    <n v="163"/>
    <n v="4"/>
    <n v="4.5"/>
    <s v="1.0.6"/>
    <s v="4+"/>
    <x v="14"/>
    <n v="25"/>
    <n v="3"/>
    <n v="9"/>
    <n v="1"/>
  </r>
  <r>
    <n v="7136"/>
    <n v="1080465588"/>
    <s v="The Curio Society: Eclipse over Mesina HD - A Hidden Object Mystery (Full)"/>
    <n v="1543919616"/>
    <s v="USD"/>
    <n v="6.99"/>
    <n v="1"/>
    <x v="350"/>
    <n v="71"/>
    <n v="4"/>
    <n v="4"/>
    <s v="1.0.0"/>
    <s v="9+"/>
    <x v="0"/>
    <n v="24"/>
    <n v="5"/>
    <n v="5"/>
    <n v="1"/>
  </r>
  <r>
    <n v="7137"/>
    <n v="1080487957"/>
    <s v="Stack"/>
    <n v="115195904"/>
    <s v="USD"/>
    <n v="0"/>
    <n v="0"/>
    <x v="2941"/>
    <n v="28389"/>
    <n v="4.5"/>
    <n v="4.5"/>
    <s v="2.1.1"/>
    <s v="4+"/>
    <x v="0"/>
    <n v="40"/>
    <n v="5"/>
    <n v="1"/>
    <n v="1"/>
  </r>
  <r>
    <n v="7138"/>
    <n v="1080497972"/>
    <s v="WKC Dog Show 2017"/>
    <n v="15362048"/>
    <s v="USD"/>
    <n v="0"/>
    <n v="0"/>
    <x v="42"/>
    <n v="10"/>
    <n v="2.5"/>
    <n v="4"/>
    <s v="1.0.3"/>
    <s v="17+"/>
    <x v="10"/>
    <n v="37"/>
    <n v="0"/>
    <n v="1"/>
    <n v="1"/>
  </r>
  <r>
    <n v="7140"/>
    <n v="1080533223"/>
    <s v="Iron Mission- classic arcade shoot'em up"/>
    <n v="165141504"/>
    <s v="USD"/>
    <n v="0"/>
    <n v="0"/>
    <x v="823"/>
    <n v="10"/>
    <n v="3"/>
    <n v="3.5"/>
    <s v="1.3.0"/>
    <s v="9+"/>
    <x v="0"/>
    <n v="40"/>
    <n v="5"/>
    <n v="3"/>
    <n v="1"/>
  </r>
  <r>
    <n v="7142"/>
    <n v="1080541663"/>
    <s v="蝢 - 拐撠賜犖皜豢"/>
    <n v="248061952"/>
    <s v="USD"/>
    <n v="0"/>
    <n v="0"/>
    <x v="831"/>
    <n v="1"/>
    <n v="5"/>
    <n v="5"/>
    <s v="8.7.1"/>
    <s v="17+"/>
    <x v="9"/>
    <n v="37"/>
    <n v="4"/>
    <n v="2"/>
    <n v="1"/>
  </r>
  <r>
    <n v="7143"/>
    <n v="1080544164"/>
    <s v="漣-蝘圈擳撣交虜"/>
    <n v="74121216"/>
    <s v="USD"/>
    <n v="0"/>
    <n v="0"/>
    <x v="197"/>
    <n v="0"/>
    <n v="0"/>
    <n v="0"/>
    <n v="2.9"/>
    <s v="9+"/>
    <x v="0"/>
    <n v="38"/>
    <n v="5"/>
    <n v="2"/>
    <n v="1"/>
  </r>
  <r>
    <n v="7144"/>
    <n v="1080545293"/>
    <s v="舫典溶⊥柴喋Ｕ"/>
    <n v="38322176"/>
    <s v="USD"/>
    <n v="0"/>
    <n v="0"/>
    <x v="831"/>
    <n v="1"/>
    <n v="4"/>
    <n v="4"/>
    <s v="1.0.7"/>
    <s v="17+"/>
    <x v="20"/>
    <n v="37"/>
    <n v="5"/>
    <n v="1"/>
    <n v="1"/>
  </r>
  <r>
    <n v="7145"/>
    <n v="1080558477"/>
    <s v="准"/>
    <n v="19578880"/>
    <s v="USD"/>
    <n v="0"/>
    <n v="0"/>
    <x v="197"/>
    <n v="0"/>
    <n v="0"/>
    <n v="0"/>
    <s v="1.0.1"/>
    <s v="4+"/>
    <x v="0"/>
    <n v="38"/>
    <n v="5"/>
    <n v="2"/>
    <n v="1"/>
  </r>
  <r>
    <n v="7146"/>
    <n v="1080563307"/>
    <s v="∟www"/>
    <n v="15789056"/>
    <s v="USD"/>
    <n v="0"/>
    <n v="0"/>
    <x v="197"/>
    <n v="0"/>
    <n v="0"/>
    <n v="0"/>
    <s v="1.0.1"/>
    <s v="4+"/>
    <x v="0"/>
    <n v="38"/>
    <n v="5"/>
    <n v="2"/>
    <n v="1"/>
  </r>
  <r>
    <n v="7147"/>
    <n v="1080565581"/>
    <s v="怒"/>
    <n v="98841600"/>
    <s v="USD"/>
    <n v="0"/>
    <n v="0"/>
    <x v="197"/>
    <n v="0"/>
    <n v="0"/>
    <n v="0"/>
    <s v="1.1.9"/>
    <s v="4+"/>
    <x v="0"/>
    <n v="38"/>
    <n v="5"/>
    <n v="7"/>
    <n v="1"/>
  </r>
  <r>
    <n v="7148"/>
    <n v="1080605845"/>
    <s v="Police Chase Race"/>
    <n v="172044288"/>
    <s v="USD"/>
    <n v="0"/>
    <n v="0"/>
    <x v="1175"/>
    <n v="22"/>
    <n v="4"/>
    <n v="4"/>
    <s v="1.0.2"/>
    <s v="4+"/>
    <x v="0"/>
    <n v="38"/>
    <n v="5"/>
    <n v="23"/>
    <n v="1"/>
  </r>
  <r>
    <n v="7149"/>
    <n v="1080608190"/>
    <s v="Galaxy Reavers-Space Strategy game(RTS)"/>
    <n v="402762752"/>
    <s v="USD"/>
    <n v="0"/>
    <n v="0"/>
    <x v="2942"/>
    <n v="472"/>
    <n v="4.5"/>
    <n v="4.5"/>
    <s v="1.2.17"/>
    <s v="4+"/>
    <x v="0"/>
    <n v="37"/>
    <n v="5"/>
    <n v="7"/>
    <n v="1"/>
  </r>
  <r>
    <n v="7151"/>
    <n v="1080634585"/>
    <s v="Barbie Dreamtopia - Magical Hair"/>
    <n v="471601152"/>
    <s v="USD"/>
    <n v="0"/>
    <n v="0"/>
    <x v="2207"/>
    <n v="35"/>
    <n v="4.5"/>
    <n v="4"/>
    <n v="1.4"/>
    <s v="4+"/>
    <x v="13"/>
    <n v="38"/>
    <n v="5"/>
    <n v="9"/>
    <n v="1"/>
  </r>
  <r>
    <n v="7152"/>
    <n v="1080654588"/>
    <s v="Furniture Mod PE"/>
    <n v="34369536"/>
    <s v="USD"/>
    <n v="1.99"/>
    <n v="1"/>
    <x v="1756"/>
    <n v="12"/>
    <n v="1.5"/>
    <n v="1.5"/>
    <n v="1.1000000000000001"/>
    <s v="4+"/>
    <x v="0"/>
    <n v="38"/>
    <n v="3"/>
    <n v="1"/>
    <n v="1"/>
  </r>
  <r>
    <n v="7153"/>
    <n v="1080661330"/>
    <s v="One Tap Tennis"/>
    <n v="125418496"/>
    <s v="USD"/>
    <n v="0"/>
    <n v="0"/>
    <x v="2943"/>
    <n v="161"/>
    <n v="4"/>
    <n v="4"/>
    <s v="1.2.2"/>
    <s v="4+"/>
    <x v="0"/>
    <n v="38"/>
    <n v="5"/>
    <n v="12"/>
    <n v="1"/>
  </r>
  <r>
    <n v="7157"/>
    <n v="1080767538"/>
    <s v="Stack the States簧 2"/>
    <n v="157441024"/>
    <s v="USD"/>
    <n v="2.99"/>
    <n v="1"/>
    <x v="2094"/>
    <n v="70"/>
    <n v="4.5"/>
    <n v="4.5"/>
    <n v="1.1000000000000001"/>
    <s v="4+"/>
    <x v="16"/>
    <n v="37"/>
    <n v="5"/>
    <n v="1"/>
    <n v="1"/>
  </r>
  <r>
    <n v="7158"/>
    <n v="1080778007"/>
    <s v="Cops - On Patrol"/>
    <n v="539533312"/>
    <s v="USD"/>
    <n v="0"/>
    <n v="0"/>
    <x v="1784"/>
    <n v="96"/>
    <n v="3.5"/>
    <n v="4.5"/>
    <n v="1.4"/>
    <s v="4+"/>
    <x v="0"/>
    <n v="25"/>
    <n v="5"/>
    <n v="1"/>
    <n v="1"/>
  </r>
  <r>
    <n v="7159"/>
    <n v="1080816579"/>
    <s v="Animation Throwdown: The Quest for Cards"/>
    <n v="358231040"/>
    <s v="USD"/>
    <n v="0"/>
    <n v="0"/>
    <x v="2944"/>
    <n v="255"/>
    <n v="4.5"/>
    <n v="4.5"/>
    <s v="1.0.37"/>
    <s v="17+"/>
    <x v="0"/>
    <n v="38"/>
    <n v="5"/>
    <n v="1"/>
    <n v="1"/>
  </r>
  <r>
    <n v="7163"/>
    <n v="1080869737"/>
    <s v="雓圾竣蝑"/>
    <n v="73730048"/>
    <s v="USD"/>
    <n v="0"/>
    <n v="0"/>
    <x v="197"/>
    <n v="0"/>
    <n v="0"/>
    <n v="0"/>
    <s v="1.0.0"/>
    <s v="9+"/>
    <x v="20"/>
    <n v="38"/>
    <n v="5"/>
    <n v="1"/>
    <n v="1"/>
  </r>
  <r>
    <n v="7170"/>
    <n v="1080940988"/>
    <s v="Live Wallpapers &amp; Themes Free - Moving Backgrounds"/>
    <n v="73891840"/>
    <s v="USD"/>
    <n v="0"/>
    <n v="0"/>
    <x v="1142"/>
    <n v="23"/>
    <n v="4.5"/>
    <n v="4"/>
    <s v="1.1.5"/>
    <s v="4+"/>
    <x v="17"/>
    <n v="37"/>
    <n v="0"/>
    <n v="11"/>
    <n v="1"/>
  </r>
  <r>
    <n v="7171"/>
    <n v="1080942226"/>
    <s v="When you clear one,million yen CHANCE!!"/>
    <n v="43370496"/>
    <s v="USD"/>
    <n v="0"/>
    <n v="0"/>
    <x v="197"/>
    <n v="0"/>
    <n v="0"/>
    <n v="0"/>
    <s v="1.0.0"/>
    <s v="17+"/>
    <x v="0"/>
    <n v="38"/>
    <n v="0"/>
    <n v="1"/>
    <n v="1"/>
  </r>
  <r>
    <n v="7173"/>
    <n v="1080973177"/>
    <s v="Tennis Club Story"/>
    <n v="194174976"/>
    <s v="USD"/>
    <n v="4.99"/>
    <n v="1"/>
    <x v="177"/>
    <n v="3"/>
    <n v="4.5"/>
    <n v="4.5"/>
    <n v="1.06"/>
    <s v="4+"/>
    <x v="0"/>
    <n v="38"/>
    <n v="5"/>
    <n v="1"/>
    <n v="1"/>
  </r>
  <r>
    <n v="7174"/>
    <n v="1080980064"/>
    <s v="Stretch Dungeon"/>
    <n v="111543296"/>
    <s v="USD"/>
    <n v="0"/>
    <n v="0"/>
    <x v="1220"/>
    <n v="1087"/>
    <n v="4"/>
    <n v="4"/>
    <s v="1.0.1"/>
    <s v="9+"/>
    <x v="0"/>
    <n v="40"/>
    <n v="5"/>
    <n v="1"/>
    <n v="1"/>
  </r>
  <r>
    <n v="7178"/>
    <n v="1081079080"/>
    <s v="PAW Patrol Pups Take Flight HD"/>
    <n v="361667584"/>
    <s v="USD"/>
    <n v="4.99"/>
    <n v="1"/>
    <x v="1175"/>
    <n v="4"/>
    <n v="3"/>
    <n v="4"/>
    <n v="2.1"/>
    <s v="4+"/>
    <x v="16"/>
    <n v="24"/>
    <n v="5"/>
    <n v="1"/>
    <n v="1"/>
  </r>
  <r>
    <n v="7179"/>
    <n v="1081079094"/>
    <s v="PAW Patrol Pups Take Flight"/>
    <n v="361182208"/>
    <s v="USD"/>
    <n v="2.99"/>
    <n v="1"/>
    <x v="1932"/>
    <n v="0"/>
    <n v="1.5"/>
    <n v="0"/>
    <s v="2.1.1"/>
    <s v="4+"/>
    <x v="16"/>
    <n v="38"/>
    <n v="0"/>
    <n v="1"/>
    <n v="1"/>
  </r>
  <r>
    <n v="7180"/>
    <n v="1081106301"/>
    <s v="Drive Simulator 2016"/>
    <n v="190241792"/>
    <s v="USD"/>
    <n v="1.99"/>
    <n v="1"/>
    <x v="184"/>
    <n v="15"/>
    <n v="4.5"/>
    <n v="4.5"/>
    <n v="2.1"/>
    <s v="4+"/>
    <x v="0"/>
    <n v="37"/>
    <n v="5"/>
    <n v="1"/>
    <n v="1"/>
  </r>
  <r>
    <n v="7181"/>
    <n v="1081132110"/>
    <s v="Bouncing Ball 2"/>
    <n v="101236736"/>
    <s v="USD"/>
    <n v="0"/>
    <n v="0"/>
    <x v="928"/>
    <n v="28"/>
    <n v="4"/>
    <n v="4"/>
    <n v="1.1000000000000001"/>
    <s v="4+"/>
    <x v="0"/>
    <n v="38"/>
    <n v="5"/>
    <n v="1"/>
    <n v="1"/>
  </r>
  <r>
    <n v="7182"/>
    <n v="1081132864"/>
    <s v="Risky Road"/>
    <n v="122281984"/>
    <s v="USD"/>
    <n v="0"/>
    <n v="0"/>
    <x v="2945"/>
    <n v="1031"/>
    <n v="4.5"/>
    <n v="4.5"/>
    <n v="2"/>
    <s v="4+"/>
    <x v="0"/>
    <n v="40"/>
    <n v="5"/>
    <n v="1"/>
    <n v="1"/>
  </r>
  <r>
    <n v="7184"/>
    <n v="1081221532"/>
    <s v="Hovercraft: Takedown - Custom Combat Cars"/>
    <n v="123773952"/>
    <s v="USD"/>
    <n v="0"/>
    <n v="0"/>
    <x v="2946"/>
    <n v="523"/>
    <n v="4.5"/>
    <n v="4.5"/>
    <s v="1.4.4"/>
    <s v="9+"/>
    <x v="0"/>
    <n v="38"/>
    <n v="5"/>
    <n v="12"/>
    <n v="1"/>
  </r>
  <r>
    <n v="7187"/>
    <n v="1081270431"/>
    <s v="押蝘～殷"/>
    <n v="45325312"/>
    <s v="USD"/>
    <n v="0"/>
    <n v="0"/>
    <x v="197"/>
    <n v="0"/>
    <n v="0"/>
    <n v="0"/>
    <s v="1.0.2"/>
    <s v="4+"/>
    <x v="0"/>
    <n v="38"/>
    <n v="4"/>
    <n v="1"/>
    <n v="1"/>
  </r>
  <r>
    <n v="7190"/>
    <n v="1081295232"/>
    <s v="Suppin Detective: Expose their true visage!"/>
    <n v="83026944"/>
    <s v="USD"/>
    <n v="0"/>
    <n v="0"/>
    <x v="197"/>
    <n v="0"/>
    <n v="0"/>
    <n v="0"/>
    <s v="1.0.3"/>
    <s v="12+"/>
    <x v="13"/>
    <n v="40"/>
    <n v="0"/>
    <n v="1"/>
    <n v="1"/>
  </r>
  <r>
    <n v="7194"/>
    <n v="1081404850"/>
    <s v="Car Factory Parking Simulator a Real Garage Repair Shop Racing Game"/>
    <n v="221317120"/>
    <s v="USD"/>
    <n v="0"/>
    <n v="0"/>
    <x v="2377"/>
    <n v="209"/>
    <n v="4"/>
    <n v="4"/>
    <s v="1.0.1"/>
    <s v="4+"/>
    <x v="0"/>
    <n v="38"/>
    <n v="5"/>
    <n v="1"/>
    <n v="1"/>
  </r>
  <r>
    <n v="7195"/>
    <n v="1081431390"/>
    <s v="NCIS: Hidden Crimes"/>
    <n v="118456320"/>
    <s v="USD"/>
    <n v="0"/>
    <n v="0"/>
    <x v="2947"/>
    <n v="318"/>
    <n v="4.5"/>
    <n v="4.5"/>
    <s v="1.18.0"/>
    <s v="12+"/>
    <x v="0"/>
    <n v="37"/>
    <n v="5"/>
    <n v="10"/>
    <n v="1"/>
  </r>
  <r>
    <n v="7196"/>
    <n v="1081561570"/>
    <s v="Google Trips  Travel planner"/>
    <n v="55794688"/>
    <s v="USD"/>
    <n v="0"/>
    <n v="0"/>
    <x v="2473"/>
    <n v="40"/>
    <n v="3"/>
    <n v="3.5"/>
    <n v="1.1000000000000001"/>
    <s v="4+"/>
    <x v="8"/>
    <n v="37"/>
    <n v="0"/>
    <n v="1"/>
    <n v="1"/>
  </r>
  <r>
    <n v="7197"/>
    <n v="1081593943"/>
    <s v="Immortal Love: Letter From The Past Collector's Edition - A Magical Hidden Object Game (Full)"/>
    <n v="1121930240"/>
    <s v="USD"/>
    <n v="6.99"/>
    <n v="1"/>
    <x v="1416"/>
    <n v="7"/>
    <n v="4"/>
    <n v="4.5"/>
    <s v="1.0.2"/>
    <s v="9+"/>
    <x v="0"/>
    <n v="37"/>
    <n v="5"/>
    <n v="4"/>
    <n v="1"/>
  </r>
  <r>
    <n v="7198"/>
    <n v="1081609724"/>
    <s v="Logic Traces"/>
    <n v="89832448"/>
    <s v="USD"/>
    <n v="0"/>
    <n v="0"/>
    <x v="1076"/>
    <n v="97"/>
    <n v="4.5"/>
    <n v="4"/>
    <s v="1.0.2"/>
    <s v="4+"/>
    <x v="0"/>
    <n v="40"/>
    <n v="4"/>
    <n v="1"/>
    <n v="1"/>
  </r>
  <r>
    <n v="7199"/>
    <n v="1081612551"/>
    <s v="Sable Maze: Twelve Fears HD - A Mystery Hidden Object Game (Full)"/>
    <n v="1254215680"/>
    <s v="USD"/>
    <n v="6.99"/>
    <n v="1"/>
    <x v="1093"/>
    <n v="83"/>
    <n v="3"/>
    <n v="3"/>
    <s v="1.0.0"/>
    <s v="9+"/>
    <x v="0"/>
    <n v="24"/>
    <n v="5"/>
    <n v="3"/>
    <n v="1"/>
  </r>
  <r>
    <n v="7200"/>
    <n v="1081674942"/>
    <s v="AI  Scry: a remote viewing application powered by an alien psyche."/>
    <n v="17954816"/>
    <s v="USD"/>
    <n v="0.99"/>
    <n v="1"/>
    <x v="423"/>
    <n v="17"/>
    <n v="3"/>
    <n v="3"/>
    <n v="1.2"/>
    <s v="4+"/>
    <x v="13"/>
    <n v="38"/>
    <n v="0"/>
    <n v="1"/>
    <n v="1"/>
  </r>
  <r>
    <n v="7201"/>
    <n v="1081690522"/>
    <s v="ThemeKit"/>
    <n v="97818624"/>
    <s v="USD"/>
    <n v="1.99"/>
    <n v="1"/>
    <x v="1578"/>
    <n v="452"/>
    <n v="3.5"/>
    <n v="3.5"/>
    <n v="1"/>
    <s v="4+"/>
    <x v="7"/>
    <n v="37"/>
    <n v="0"/>
    <n v="1"/>
    <n v="1"/>
  </r>
  <r>
    <n v="7204"/>
    <n v="1081734476"/>
    <s v="[GP]Ｕ嗚氬潦-憟芥ZEUSver.-(嫘脯)"/>
    <n v="199159808"/>
    <s v="USD"/>
    <n v="0"/>
    <n v="0"/>
    <x v="197"/>
    <n v="0"/>
    <n v="0"/>
    <n v="0"/>
    <s v="1.0.2"/>
    <s v="12+"/>
    <x v="0"/>
    <n v="40"/>
    <n v="0"/>
    <n v="1"/>
    <n v="0"/>
  </r>
  <r>
    <n v="7206"/>
    <n v="1081737936"/>
    <s v="Anitore EX 嚚Let's train together嚗"/>
    <n v="133673984"/>
    <s v="USD"/>
    <n v="4.99"/>
    <n v="1"/>
    <x v="197"/>
    <n v="0"/>
    <n v="0"/>
    <n v="0"/>
    <s v="1.0.5"/>
    <s v="9+"/>
    <x v="12"/>
    <n v="38"/>
    <n v="5"/>
    <n v="1"/>
    <n v="1"/>
  </r>
  <r>
    <n v="7209"/>
    <n v="1081769613"/>
    <s v="憯佗⊿怒喋"/>
    <n v="29508608"/>
    <s v="USD"/>
    <n v="0"/>
    <n v="0"/>
    <x v="197"/>
    <n v="0"/>
    <n v="0"/>
    <n v="0"/>
    <s v="1.0.1"/>
    <s v="4+"/>
    <x v="0"/>
    <n v="40"/>
    <n v="3"/>
    <n v="2"/>
    <n v="1"/>
  </r>
  <r>
    <n v="7210"/>
    <n v="1081832850"/>
    <s v="Handbrake Valet"/>
    <n v="66203648"/>
    <s v="USD"/>
    <n v="0"/>
    <n v="0"/>
    <x v="2497"/>
    <n v="108"/>
    <n v="4"/>
    <n v="4.5"/>
    <n v="1.1000000000000001"/>
    <s v="4+"/>
    <x v="0"/>
    <n v="37"/>
    <n v="5"/>
    <n v="1"/>
    <n v="1"/>
  </r>
  <r>
    <n v="7211"/>
    <n v="1081839485"/>
    <s v="敶澆戊格犖"/>
    <n v="69035008"/>
    <s v="USD"/>
    <n v="0"/>
    <n v="0"/>
    <x v="197"/>
    <n v="0"/>
    <n v="0"/>
    <n v="0"/>
    <n v="1.2"/>
    <s v="12+"/>
    <x v="0"/>
    <n v="38"/>
    <n v="0"/>
    <n v="1"/>
    <n v="1"/>
  </r>
  <r>
    <n v="7212"/>
    <n v="1081847121"/>
    <s v="INKS."/>
    <n v="375656448"/>
    <s v="USD"/>
    <n v="1.99"/>
    <n v="1"/>
    <x v="2948"/>
    <n v="277"/>
    <n v="4.5"/>
    <n v="4.5"/>
    <n v="1.4"/>
    <s v="4+"/>
    <x v="0"/>
    <n v="37"/>
    <n v="5"/>
    <n v="1"/>
    <n v="1"/>
  </r>
  <r>
    <n v="7214"/>
    <n v="1081957053"/>
    <s v="Ominous Objects: Trail of Time HD (Full)"/>
    <n v="1030500352"/>
    <s v="USD"/>
    <n v="6.99"/>
    <n v="1"/>
    <x v="746"/>
    <n v="34"/>
    <n v="3.5"/>
    <n v="3.5"/>
    <s v="1.0.0"/>
    <s v="9+"/>
    <x v="0"/>
    <n v="24"/>
    <n v="5"/>
    <n v="3"/>
    <n v="1"/>
  </r>
  <r>
    <n v="7215"/>
    <n v="1081977472"/>
    <s v="Dark Dimensions: Shadow Pirouette HD - A Scary Hidden Object Game (Full)"/>
    <n v="1217041408"/>
    <s v="USD"/>
    <n v="6.99"/>
    <n v="1"/>
    <x v="2072"/>
    <n v="10"/>
    <n v="3"/>
    <n v="4"/>
    <s v="1.0.2"/>
    <s v="9+"/>
    <x v="0"/>
    <n v="24"/>
    <n v="5"/>
    <n v="3"/>
    <n v="1"/>
  </r>
  <r>
    <n v="7216"/>
    <n v="1082069304"/>
    <s v="Sheenoji - The Charlie Sheen Keyboard"/>
    <n v="48333824"/>
    <s v="USD"/>
    <n v="0.99"/>
    <n v="1"/>
    <x v="1728"/>
    <n v="11"/>
    <n v="3.5"/>
    <n v="3"/>
    <n v="1.4"/>
    <s v="17+"/>
    <x v="13"/>
    <n v="37"/>
    <n v="4"/>
    <n v="1"/>
    <n v="1"/>
  </r>
  <r>
    <n v="7217"/>
    <n v="1082150954"/>
    <s v="Wildfulness - Unwind in nature and calm your mind"/>
    <n v="109873152"/>
    <s v="USD"/>
    <n v="2.99"/>
    <n v="1"/>
    <x v="293"/>
    <n v="3"/>
    <n v="4"/>
    <n v="4"/>
    <n v="1.9"/>
    <s v="4+"/>
    <x v="12"/>
    <n v="37"/>
    <n v="4"/>
    <n v="6"/>
    <n v="1"/>
  </r>
  <r>
    <n v="7218"/>
    <n v="1082215066"/>
    <s v="Escape Game : Escape from Okinawa"/>
    <n v="36832256"/>
    <s v="USD"/>
    <n v="0"/>
    <n v="0"/>
    <x v="1068"/>
    <n v="2"/>
    <n v="5"/>
    <n v="5"/>
    <s v="1.0.0"/>
    <s v="4+"/>
    <x v="0"/>
    <n v="38"/>
    <n v="0"/>
    <n v="2"/>
    <n v="1"/>
  </r>
  <r>
    <n v="7219"/>
    <n v="1082240310"/>
    <s v="勗脯 敹摮行株"/>
    <n v="487715840"/>
    <s v="USD"/>
    <n v="0"/>
    <n v="0"/>
    <x v="197"/>
    <n v="0"/>
    <n v="0"/>
    <n v="0"/>
    <s v="1.0.1"/>
    <s v="12+"/>
    <x v="0"/>
    <n v="38"/>
    <n v="0"/>
    <n v="1"/>
    <n v="1"/>
  </r>
  <r>
    <n v="7221"/>
    <n v="1082293885"/>
    <s v="∴唳晷怠7Beget"/>
    <n v="21757952"/>
    <s v="USD"/>
    <n v="0"/>
    <n v="0"/>
    <x v="197"/>
    <n v="0"/>
    <n v="0"/>
    <n v="0"/>
    <s v="1.0.8"/>
    <s v="17+"/>
    <x v="0"/>
    <n v="37"/>
    <n v="0"/>
    <n v="1"/>
    <n v="1"/>
  </r>
  <r>
    <n v="7223"/>
    <n v="1082309664"/>
    <s v="Multiplayer for Minecraft PE Server Pocket Edition"/>
    <n v="32445440"/>
    <s v="USD"/>
    <n v="1.99"/>
    <n v="1"/>
    <x v="2426"/>
    <n v="16"/>
    <n v="4.5"/>
    <n v="4.5"/>
    <n v="1.33"/>
    <s v="4+"/>
    <x v="13"/>
    <n v="37"/>
    <n v="2"/>
    <n v="26"/>
    <n v="1"/>
  </r>
  <r>
    <n v="7234"/>
    <n v="1082594539"/>
    <s v="The Enchanted Books"/>
    <n v="195170304"/>
    <s v="USD"/>
    <n v="2.99"/>
    <n v="1"/>
    <x v="1948"/>
    <n v="89"/>
    <n v="4.5"/>
    <n v="4.5"/>
    <n v="1.3"/>
    <s v="4+"/>
    <x v="0"/>
    <n v="40"/>
    <n v="5"/>
    <n v="1"/>
    <n v="1"/>
  </r>
  <r>
    <n v="7237"/>
    <n v="1082671838"/>
    <s v="CITB MAP HS&amp;E test 2016"/>
    <n v="24210432"/>
    <s v="USD"/>
    <n v="5.99"/>
    <n v="1"/>
    <x v="197"/>
    <n v="0"/>
    <n v="0"/>
    <n v="0"/>
    <s v="3.0.17"/>
    <s v="12+"/>
    <x v="16"/>
    <n v="37"/>
    <n v="5"/>
    <n v="1"/>
    <n v="1"/>
  </r>
  <r>
    <n v="7239"/>
    <n v="1082673403"/>
    <s v="CITB op/spec HS&amp;E test 2016"/>
    <n v="24169472"/>
    <s v="USD"/>
    <n v="5.99"/>
    <n v="1"/>
    <x v="197"/>
    <n v="0"/>
    <n v="0"/>
    <n v="0"/>
    <s v="3.0.17"/>
    <s v="12+"/>
    <x v="16"/>
    <n v="37"/>
    <n v="5"/>
    <n v="1"/>
    <n v="1"/>
  </r>
  <r>
    <n v="7240"/>
    <n v="1082674903"/>
    <s v="NEO TURF MASTERS"/>
    <n v="53506048"/>
    <s v="USD"/>
    <n v="2.99"/>
    <n v="1"/>
    <x v="1473"/>
    <n v="38"/>
    <n v="4.5"/>
    <n v="4.5"/>
    <s v="1.0.1"/>
    <s v="4+"/>
    <x v="0"/>
    <n v="38"/>
    <n v="5"/>
    <n v="10"/>
    <n v="1"/>
  </r>
  <r>
    <n v="7241"/>
    <n v="1082678255"/>
    <s v="Pugmoji sticker keyboard by The BatPug"/>
    <n v="61099008"/>
    <s v="USD"/>
    <n v="1.99"/>
    <n v="1"/>
    <x v="496"/>
    <n v="22"/>
    <n v="3.5"/>
    <n v="2.5"/>
    <s v="1.0.3"/>
    <s v="4+"/>
    <x v="7"/>
    <n v="37"/>
    <n v="0"/>
    <n v="1"/>
    <n v="1"/>
  </r>
  <r>
    <n v="7242"/>
    <n v="1082679672"/>
    <s v="SkillTwins Football Game"/>
    <n v="192502784"/>
    <s v="USD"/>
    <n v="0"/>
    <n v="0"/>
    <x v="2949"/>
    <n v="75"/>
    <n v="4.5"/>
    <n v="4.5"/>
    <n v="1.5"/>
    <s v="4+"/>
    <x v="0"/>
    <n v="38"/>
    <n v="5"/>
    <n v="1"/>
    <n v="1"/>
  </r>
  <r>
    <n v="7244"/>
    <n v="1082764317"/>
    <s v="Haunted Legends: The Secret of Life - A Mystery Hidden Object Game (Full)"/>
    <n v="1317195776"/>
    <s v="USD"/>
    <n v="6.99"/>
    <n v="1"/>
    <x v="1860"/>
    <n v="15"/>
    <n v="4.5"/>
    <n v="5"/>
    <s v="1.0.2"/>
    <s v="9+"/>
    <x v="0"/>
    <n v="37"/>
    <n v="5"/>
    <n v="5"/>
    <n v="1"/>
  </r>
  <r>
    <n v="7245"/>
    <n v="1082781138"/>
    <s v="Tiny Sea Adventure"/>
    <n v="92748800"/>
    <s v="USD"/>
    <n v="0"/>
    <n v="0"/>
    <x v="1949"/>
    <n v="63"/>
    <n v="3.5"/>
    <n v="3.5"/>
    <s v="0.0.15"/>
    <s v="4+"/>
    <x v="0"/>
    <n v="40"/>
    <n v="4"/>
    <n v="1"/>
    <n v="1"/>
  </r>
  <r>
    <n v="7246"/>
    <n v="1082793702"/>
    <s v="Bumper Jump"/>
    <n v="54568960"/>
    <s v="USD"/>
    <n v="0"/>
    <n v="0"/>
    <x v="1478"/>
    <n v="4"/>
    <n v="4.5"/>
    <n v="5"/>
    <s v="1.2.3"/>
    <s v="4+"/>
    <x v="0"/>
    <n v="37"/>
    <n v="5"/>
    <n v="4"/>
    <n v="1"/>
  </r>
  <r>
    <n v="7247"/>
    <n v="1082836132"/>
    <s v="Win the White House"/>
    <n v="437022720"/>
    <s v="USD"/>
    <n v="0"/>
    <n v="0"/>
    <x v="894"/>
    <n v="77"/>
    <n v="3.5"/>
    <n v="4"/>
    <s v="1.1.3"/>
    <s v="4+"/>
    <x v="16"/>
    <n v="24"/>
    <n v="5"/>
    <n v="1"/>
    <n v="1"/>
  </r>
  <r>
    <n v="7248"/>
    <n v="1082891966"/>
    <s v="Wellbeyond Meditation for Kids"/>
    <n v="68709376"/>
    <s v="USD"/>
    <n v="0"/>
    <n v="0"/>
    <x v="587"/>
    <n v="8"/>
    <n v="4"/>
    <n v="4"/>
    <n v="2"/>
    <s v="4+"/>
    <x v="12"/>
    <n v="37"/>
    <n v="5"/>
    <n v="1"/>
    <n v="1"/>
  </r>
  <r>
    <n v="7250"/>
    <n v="1082958318"/>
    <s v="Benzomoji"/>
    <n v="9922560"/>
    <s v="USD"/>
    <n v="0.99"/>
    <n v="1"/>
    <x v="177"/>
    <n v="1"/>
    <n v="5"/>
    <n v="5"/>
    <s v="1.0.3"/>
    <s v="12+"/>
    <x v="13"/>
    <n v="37"/>
    <n v="4"/>
    <n v="1"/>
    <n v="1"/>
  </r>
  <r>
    <n v="7251"/>
    <n v="1082958327"/>
    <s v="Vetmoji"/>
    <n v="10045440"/>
    <s v="USD"/>
    <n v="1.99"/>
    <n v="1"/>
    <x v="205"/>
    <n v="11"/>
    <n v="3"/>
    <n v="2.5"/>
    <s v="1.0.4"/>
    <s v="4+"/>
    <x v="13"/>
    <n v="37"/>
    <n v="4"/>
    <n v="1"/>
    <n v="1"/>
  </r>
  <r>
    <n v="7252"/>
    <n v="1082958340"/>
    <s v="Justmoji"/>
    <n v="11343872"/>
    <s v="USD"/>
    <n v="1.99"/>
    <n v="1"/>
    <x v="2413"/>
    <n v="64"/>
    <n v="5"/>
    <n v="4"/>
    <s v="1.0.3"/>
    <s v="9+"/>
    <x v="13"/>
    <n v="37"/>
    <n v="5"/>
    <n v="1"/>
    <n v="1"/>
  </r>
  <r>
    <n v="7254"/>
    <n v="1082965369"/>
    <s v="Vector 2"/>
    <n v="272344064"/>
    <s v="USD"/>
    <n v="0"/>
    <n v="0"/>
    <x v="605"/>
    <n v="521"/>
    <n v="4.5"/>
    <n v="4.5"/>
    <s v="1.0.7"/>
    <s v="9+"/>
    <x v="0"/>
    <n v="37"/>
    <n v="5"/>
    <n v="1"/>
    <n v="1"/>
  </r>
  <r>
    <n v="7255"/>
    <n v="1082986584"/>
    <s v="Mods for Pc &amp; Addons for Minecraft Pocket Edition"/>
    <n v="33801216"/>
    <s v="USD"/>
    <n v="1.99"/>
    <n v="1"/>
    <x v="2950"/>
    <n v="588"/>
    <n v="4.5"/>
    <n v="4.5"/>
    <n v="1.22"/>
    <s v="4+"/>
    <x v="13"/>
    <n v="37"/>
    <n v="3"/>
    <n v="26"/>
    <n v="1"/>
  </r>
  <r>
    <n v="7258"/>
    <n v="1083057569"/>
    <s v="GhostCodes - a discovery app for Snapchat"/>
    <n v="54652928"/>
    <s v="USD"/>
    <n v="0"/>
    <n v="0"/>
    <x v="2951"/>
    <n v="223"/>
    <n v="4.5"/>
    <n v="4.5"/>
    <s v="1.9.9"/>
    <s v="12+"/>
    <x v="9"/>
    <n v="37"/>
    <n v="0"/>
    <n v="1"/>
    <n v="1"/>
  </r>
  <r>
    <n v="7259"/>
    <n v="1083107235"/>
    <s v="Evil Dead: Endless Nightmare"/>
    <n v="259914752"/>
    <s v="USD"/>
    <n v="0"/>
    <n v="0"/>
    <x v="2319"/>
    <n v="48"/>
    <n v="4.5"/>
    <n v="4.5"/>
    <n v="1.2"/>
    <s v="17+"/>
    <x v="0"/>
    <n v="37"/>
    <n v="5"/>
    <n v="1"/>
    <n v="1"/>
  </r>
  <r>
    <n v="7260"/>
    <n v="1083174287"/>
    <s v="Lemon Lumberjack's Letter Mill"/>
    <n v="155712512"/>
    <s v="USD"/>
    <n v="0"/>
    <n v="0"/>
    <x v="746"/>
    <n v="0"/>
    <n v="4.5"/>
    <n v="0"/>
    <s v="1.0.5"/>
    <s v="4+"/>
    <x v="16"/>
    <n v="37"/>
    <n v="5"/>
    <n v="1"/>
    <n v="1"/>
  </r>
  <r>
    <n v="7261"/>
    <n v="1083229791"/>
    <s v="KleptoCats"/>
    <n v="391116800"/>
    <s v="USD"/>
    <n v="0"/>
    <n v="0"/>
    <x v="2952"/>
    <n v="436"/>
    <n v="4.5"/>
    <n v="4.5"/>
    <n v="3.11"/>
    <s v="4+"/>
    <x v="0"/>
    <n v="37"/>
    <n v="5"/>
    <n v="1"/>
    <n v="1"/>
  </r>
  <r>
    <n v="7262"/>
    <n v="1083345097"/>
    <s v="憒嫘甇颯"/>
    <n v="83909632"/>
    <s v="USD"/>
    <n v="0"/>
    <n v="0"/>
    <x v="197"/>
    <n v="0"/>
    <n v="0"/>
    <n v="0"/>
    <n v="2.5"/>
    <s v="9+"/>
    <x v="0"/>
    <n v="37"/>
    <n v="0"/>
    <n v="2"/>
    <n v="1"/>
  </r>
  <r>
    <n v="7263"/>
    <n v="1083356839"/>
    <s v="Monster Busters: Link Flash"/>
    <n v="125476864"/>
    <s v="USD"/>
    <n v="0"/>
    <n v="0"/>
    <x v="1116"/>
    <n v="0"/>
    <n v="4.5"/>
    <n v="0"/>
    <s v="1.0.62"/>
    <s v="4+"/>
    <x v="0"/>
    <n v="40"/>
    <n v="5"/>
    <n v="1"/>
    <n v="1"/>
  </r>
  <r>
    <n v="7264"/>
    <n v="1083362092"/>
    <s v="Dog Mendonca"/>
    <n v="534096896"/>
    <s v="USD"/>
    <n v="4.99"/>
    <n v="1"/>
    <x v="422"/>
    <n v="24"/>
    <n v="3.5"/>
    <n v="3.5"/>
    <n v="1"/>
    <s v="12+"/>
    <x v="0"/>
    <n v="38"/>
    <n v="5"/>
    <n v="6"/>
    <n v="1"/>
  </r>
  <r>
    <n v="7265"/>
    <n v="1083367051"/>
    <s v="Les Anges"/>
    <n v="58943488"/>
    <s v="USD"/>
    <n v="0"/>
    <n v="0"/>
    <x v="197"/>
    <n v="0"/>
    <n v="0"/>
    <n v="0"/>
    <n v="2.2000000000000002"/>
    <s v="17+"/>
    <x v="13"/>
    <n v="37"/>
    <n v="0"/>
    <n v="2"/>
    <n v="1"/>
  </r>
  <r>
    <n v="7266"/>
    <n v="1083442831"/>
    <s v="Sudoku Pro Edition"/>
    <n v="8185856"/>
    <s v="USD"/>
    <n v="2.99"/>
    <n v="1"/>
    <x v="1455"/>
    <n v="6"/>
    <n v="3.5"/>
    <n v="2.5"/>
    <n v="1.1000000000000001"/>
    <s v="4+"/>
    <x v="0"/>
    <n v="40"/>
    <n v="3"/>
    <n v="2"/>
    <n v="1"/>
  </r>
  <r>
    <n v="7267"/>
    <n v="1083451870"/>
    <s v="Leap Day"/>
    <n v="196566016"/>
    <s v="USD"/>
    <n v="0"/>
    <n v="0"/>
    <x v="2953"/>
    <n v="46"/>
    <n v="4.5"/>
    <n v="4.5"/>
    <s v="1.3.20"/>
    <s v="4+"/>
    <x v="0"/>
    <n v="37"/>
    <n v="5"/>
    <n v="1"/>
    <n v="1"/>
  </r>
  <r>
    <n v="7268"/>
    <n v="1083708143"/>
    <s v="Walls &amp; Balls"/>
    <n v="113096704"/>
    <s v="USD"/>
    <n v="0"/>
    <n v="0"/>
    <x v="2332"/>
    <n v="0"/>
    <n v="4"/>
    <n v="0"/>
    <n v="2.2999999999999998"/>
    <s v="4+"/>
    <x v="0"/>
    <n v="25"/>
    <n v="5"/>
    <n v="9"/>
    <n v="1"/>
  </r>
  <r>
    <n v="7270"/>
    <n v="1083801827"/>
    <s v="Note Rush: Learn Music Sight Reading + Piano Notes"/>
    <n v="224086016"/>
    <s v="USD"/>
    <n v="3.99"/>
    <n v="1"/>
    <x v="410"/>
    <n v="3"/>
    <n v="4.5"/>
    <n v="4"/>
    <n v="1.26"/>
    <s v="4+"/>
    <x v="0"/>
    <n v="38"/>
    <n v="5"/>
    <n v="1"/>
    <n v="1"/>
  </r>
  <r>
    <n v="7272"/>
    <n v="1083835330"/>
    <s v="ROMANCING SAGA 2"/>
    <n v="356268032"/>
    <s v="USD"/>
    <n v="17.989999999999998"/>
    <n v="1"/>
    <x v="1695"/>
    <n v="18"/>
    <n v="4"/>
    <n v="4"/>
    <n v="1.01"/>
    <s v="12+"/>
    <x v="0"/>
    <n v="38"/>
    <n v="5"/>
    <n v="1"/>
    <n v="1"/>
  </r>
  <r>
    <n v="7276"/>
    <n v="1084084901"/>
    <s v="Teeter  Endless Arcade Balancer"/>
    <n v="112320512"/>
    <s v="USD"/>
    <n v="0"/>
    <n v="0"/>
    <x v="1448"/>
    <n v="16"/>
    <n v="4"/>
    <n v="3.5"/>
    <s v="1.5.1"/>
    <s v="4+"/>
    <x v="0"/>
    <n v="37"/>
    <n v="3"/>
    <n v="8"/>
    <n v="1"/>
  </r>
  <r>
    <n v="7277"/>
    <n v="1084085985"/>
    <s v="RPG 賬桃隤 / 紫准怒研喋脯"/>
    <n v="237879296"/>
    <s v="USD"/>
    <n v="0.99"/>
    <n v="1"/>
    <x v="197"/>
    <n v="0"/>
    <n v="0"/>
    <n v="0"/>
    <s v="1.2.7"/>
    <s v="4+"/>
    <x v="0"/>
    <n v="38"/>
    <n v="5"/>
    <n v="1"/>
    <n v="1"/>
  </r>
  <r>
    <n v="7278"/>
    <n v="1084133300"/>
    <s v="Fake Message - Make a fake lock screen"/>
    <n v="7939072"/>
    <s v="USD"/>
    <n v="0.99"/>
    <n v="1"/>
    <x v="183"/>
    <n v="0"/>
    <n v="3"/>
    <n v="0"/>
    <s v="1.5.2"/>
    <s v="4+"/>
    <x v="13"/>
    <n v="37"/>
    <n v="0"/>
    <n v="4"/>
    <n v="1"/>
  </r>
  <r>
    <n v="7279"/>
    <n v="1084135698"/>
    <s v="Gravity Square!"/>
    <n v="151777280"/>
    <s v="USD"/>
    <n v="0"/>
    <n v="0"/>
    <x v="1695"/>
    <n v="10"/>
    <n v="2.5"/>
    <n v="2.5"/>
    <s v="1.0.3"/>
    <s v="4+"/>
    <x v="0"/>
    <n v="38"/>
    <n v="5"/>
    <n v="1"/>
    <n v="1"/>
  </r>
  <r>
    <n v="7280"/>
    <n v="1084144010"/>
    <s v="My Town : School"/>
    <n v="406969344"/>
    <s v="USD"/>
    <n v="2.99"/>
    <n v="1"/>
    <x v="1196"/>
    <n v="86"/>
    <n v="4"/>
    <n v="4"/>
    <n v="1.1000000000000001"/>
    <s v="4+"/>
    <x v="13"/>
    <n v="38"/>
    <n v="5"/>
    <n v="1"/>
    <n v="1"/>
  </r>
  <r>
    <n v="7282"/>
    <n v="1084153783"/>
    <s v="Black Hole Joyrider"/>
    <n v="30263296"/>
    <s v="USD"/>
    <n v="0.99"/>
    <n v="1"/>
    <x v="23"/>
    <n v="8"/>
    <n v="2.5"/>
    <n v="2.5"/>
    <n v="1"/>
    <s v="4+"/>
    <x v="0"/>
    <n v="43"/>
    <n v="5"/>
    <n v="22"/>
    <n v="1"/>
  </r>
  <r>
    <n v="7283"/>
    <n v="1084197093"/>
    <s v="Mersenne Melodic Percussion Synthesizer"/>
    <n v="5267456"/>
    <s v="USD"/>
    <n v="5.99"/>
    <n v="1"/>
    <x v="423"/>
    <n v="3"/>
    <n v="4.5"/>
    <n v="4.5"/>
    <s v="1.1.4"/>
    <s v="4+"/>
    <x v="6"/>
    <n v="24"/>
    <n v="5"/>
    <n v="1"/>
    <n v="1"/>
  </r>
  <r>
    <n v="7287"/>
    <n v="1084252650"/>
    <s v="Letter Soup - Word Game"/>
    <n v="88837120"/>
    <s v="USD"/>
    <n v="0"/>
    <n v="0"/>
    <x v="2954"/>
    <n v="2426"/>
    <n v="4.5"/>
    <n v="4.5"/>
    <s v="5.1.1"/>
    <s v="4+"/>
    <x v="0"/>
    <n v="37"/>
    <n v="5"/>
    <n v="1"/>
    <n v="1"/>
  </r>
  <r>
    <n v="7288"/>
    <n v="1084253570"/>
    <s v="潦 TOEIC簧TEST 箝 潦 "/>
    <n v="85052416"/>
    <s v="USD"/>
    <n v="4.99"/>
    <n v="1"/>
    <x v="197"/>
    <n v="0"/>
    <n v="0"/>
    <n v="0"/>
    <s v="1.2.3"/>
    <s v="4+"/>
    <x v="16"/>
    <n v="37"/>
    <n v="5"/>
    <n v="2"/>
    <n v="1"/>
  </r>
  <r>
    <n v="7289"/>
    <n v="1084264750"/>
    <s v="Figure Skater - Girls Makeup &amp; Dressup Salon Game"/>
    <n v="90331136"/>
    <s v="USD"/>
    <n v="1.99"/>
    <n v="1"/>
    <x v="183"/>
    <n v="3"/>
    <n v="5"/>
    <n v="5"/>
    <s v="9999.1.2"/>
    <s v="4+"/>
    <x v="0"/>
    <n v="40"/>
    <n v="5"/>
    <n v="1"/>
    <n v="1"/>
  </r>
  <r>
    <n v="7293"/>
    <n v="1084290631"/>
    <s v="喋祉箝踴穿IQ桅箝脯ktkr"/>
    <n v="173859840"/>
    <s v="USD"/>
    <n v="0"/>
    <n v="0"/>
    <x v="197"/>
    <n v="0"/>
    <n v="0"/>
    <n v="0"/>
    <s v="1.3.2"/>
    <s v="4+"/>
    <x v="0"/>
    <n v="38"/>
    <n v="4"/>
    <n v="5"/>
    <n v="1"/>
  </r>
  <r>
    <n v="7298"/>
    <n v="1084331400"/>
    <s v="Folioscope"/>
    <n v="19379200"/>
    <s v="USD"/>
    <n v="0"/>
    <n v="0"/>
    <x v="396"/>
    <n v="11"/>
    <n v="4.5"/>
    <n v="4.5"/>
    <n v="1.1000000000000001"/>
    <s v="12+"/>
    <x v="13"/>
    <n v="37"/>
    <n v="5"/>
    <n v="14"/>
    <n v="1"/>
  </r>
  <r>
    <n v="7299"/>
    <n v="1084407935"/>
    <s v="Fear the Walking Dead: Dead RunTactical Runner"/>
    <n v="835548160"/>
    <s v="USD"/>
    <n v="0"/>
    <n v="0"/>
    <x v="2955"/>
    <n v="174"/>
    <n v="4.5"/>
    <n v="4.5"/>
    <s v="1.4.4"/>
    <s v="17+"/>
    <x v="0"/>
    <n v="37"/>
    <n v="5"/>
    <n v="1"/>
    <n v="1"/>
  </r>
  <r>
    <n v="7301"/>
    <n v="1084565679"/>
    <s v="Journey of 1000 Stars"/>
    <n v="29959168"/>
    <s v="USD"/>
    <n v="1.99"/>
    <n v="1"/>
    <x v="177"/>
    <n v="22"/>
    <n v="4.5"/>
    <n v="4.5"/>
    <n v="1"/>
    <s v="4+"/>
    <x v="0"/>
    <n v="43"/>
    <n v="4"/>
    <n v="1"/>
    <n v="1"/>
  </r>
  <r>
    <n v="7303"/>
    <n v="1084590704"/>
    <s v="Versus Run"/>
    <n v="213704704"/>
    <s v="USD"/>
    <n v="0"/>
    <n v="0"/>
    <x v="2715"/>
    <n v="320"/>
    <n v="4.5"/>
    <n v="4.5"/>
    <n v="1.1000000000000001"/>
    <s v="4+"/>
    <x v="0"/>
    <n v="40"/>
    <n v="5"/>
    <n v="1"/>
    <n v="1"/>
  </r>
  <r>
    <n v="7305"/>
    <n v="1084600612"/>
    <s v="Puzzlepops!"/>
    <n v="132981760"/>
    <s v="USD"/>
    <n v="1.99"/>
    <n v="1"/>
    <x v="184"/>
    <n v="10"/>
    <n v="5"/>
    <n v="5"/>
    <n v="1.2"/>
    <s v="4+"/>
    <x v="0"/>
    <n v="37"/>
    <n v="5"/>
    <n v="7"/>
    <n v="1"/>
  </r>
  <r>
    <n v="7308"/>
    <n v="1084644256"/>
    <s v="Shopping Mall Car Parking Simulator a Real Driving Racing Game"/>
    <n v="203485184"/>
    <s v="USD"/>
    <n v="0"/>
    <n v="0"/>
    <x v="1723"/>
    <n v="170"/>
    <n v="4"/>
    <n v="4"/>
    <s v="1.0.2"/>
    <s v="4+"/>
    <x v="0"/>
    <n v="38"/>
    <n v="5"/>
    <n v="1"/>
    <n v="1"/>
  </r>
  <r>
    <n v="7309"/>
    <n v="1084682224"/>
    <s v="Alchemic Maze"/>
    <n v="65435648"/>
    <s v="USD"/>
    <n v="2.99"/>
    <n v="1"/>
    <x v="423"/>
    <n v="2"/>
    <n v="5"/>
    <n v="5"/>
    <n v="1.1000000000000001"/>
    <s v="4+"/>
    <x v="0"/>
    <n v="37"/>
    <n v="4"/>
    <n v="1"/>
    <n v="1"/>
  </r>
  <r>
    <n v="7311"/>
    <n v="1084805156"/>
    <s v="Card Wars Kingdom - Adventure Time"/>
    <n v="997171200"/>
    <s v="USD"/>
    <n v="0"/>
    <n v="0"/>
    <x v="1713"/>
    <n v="332"/>
    <n v="3.5"/>
    <n v="4"/>
    <s v="1.0.10"/>
    <s v="12+"/>
    <x v="0"/>
    <n v="38"/>
    <n v="5"/>
    <n v="10"/>
    <n v="1"/>
  </r>
  <r>
    <n v="7312"/>
    <n v="1084841402"/>
    <s v="DreamWorks Friends - get ready for the day!"/>
    <n v="185370624"/>
    <s v="USD"/>
    <n v="1.99"/>
    <n v="1"/>
    <x v="423"/>
    <n v="0"/>
    <n v="5"/>
    <n v="0"/>
    <n v="2.1"/>
    <s v="4+"/>
    <x v="16"/>
    <n v="37"/>
    <n v="5"/>
    <n v="1"/>
    <n v="1"/>
  </r>
  <r>
    <n v="7313"/>
    <n v="1084860489"/>
    <s v="Chameleon Run"/>
    <n v="93931520"/>
    <s v="USD"/>
    <n v="1.99"/>
    <n v="1"/>
    <x v="2956"/>
    <n v="2868"/>
    <n v="4.5"/>
    <n v="4.5"/>
    <n v="1.3"/>
    <s v="4+"/>
    <x v="0"/>
    <n v="38"/>
    <n v="5"/>
    <n v="1"/>
    <n v="1"/>
  </r>
  <r>
    <n v="7318"/>
    <n v="1084930110"/>
    <s v="Minescape"/>
    <n v="79834112"/>
    <s v="USD"/>
    <n v="0"/>
    <n v="0"/>
    <x v="647"/>
    <n v="23"/>
    <n v="3.5"/>
    <n v="4"/>
    <s v="1.0.1"/>
    <s v="4+"/>
    <x v="0"/>
    <n v="37"/>
    <n v="5"/>
    <n v="1"/>
    <n v="1"/>
  </r>
  <r>
    <n v="7319"/>
    <n v="1084930849"/>
    <s v="King of Avalon: Dragon Warfare"/>
    <n v="191580160"/>
    <s v="USD"/>
    <n v="0"/>
    <n v="0"/>
    <x v="653"/>
    <n v="25"/>
    <n v="4"/>
    <n v="3.5"/>
    <s v="3.0.2"/>
    <s v="9+"/>
    <x v="0"/>
    <n v="40"/>
    <n v="5"/>
    <n v="33"/>
    <n v="1"/>
  </r>
  <r>
    <n v="7325"/>
    <n v="1084979184"/>
    <s v="擛潛銝-蝥Ｗ閫"/>
    <n v="213086208"/>
    <s v="USD"/>
    <n v="0"/>
    <n v="0"/>
    <x v="197"/>
    <n v="0"/>
    <n v="0"/>
    <n v="0"/>
    <s v="4.7.02"/>
    <s v="12+"/>
    <x v="0"/>
    <n v="40"/>
    <n v="5"/>
    <n v="0"/>
    <n v="1"/>
  </r>
  <r>
    <n v="7326"/>
    <n v="1084979604"/>
    <s v="頧抵憭銋予銋-甇蝏隞"/>
    <n v="831783936"/>
    <s v="USD"/>
    <n v="0"/>
    <n v="0"/>
    <x v="197"/>
    <n v="0"/>
    <n v="0"/>
    <n v="0"/>
    <s v="1.6.1"/>
    <s v="12+"/>
    <x v="0"/>
    <n v="40"/>
    <n v="5"/>
    <n v="1"/>
    <n v="1"/>
  </r>
  <r>
    <n v="7327"/>
    <n v="1085000333"/>
    <s v="Crazy Truck!"/>
    <n v="79053824"/>
    <s v="USD"/>
    <n v="0"/>
    <n v="0"/>
    <x v="823"/>
    <n v="3"/>
    <n v="4"/>
    <n v="2.5"/>
    <n v="1.3"/>
    <s v="4+"/>
    <x v="0"/>
    <n v="38"/>
    <n v="4"/>
    <n v="1"/>
    <n v="1"/>
  </r>
  <r>
    <n v="7328"/>
    <n v="1085024470"/>
    <s v="live.ly - live video streaming"/>
    <n v="143863808"/>
    <s v="USD"/>
    <n v="0"/>
    <n v="0"/>
    <x v="2957"/>
    <n v="18"/>
    <n v="3.5"/>
    <n v="4"/>
    <n v="4.12"/>
    <s v="12+"/>
    <x v="9"/>
    <n v="37"/>
    <n v="0"/>
    <n v="21"/>
    <n v="1"/>
  </r>
  <r>
    <n v="7331"/>
    <n v="1085096375"/>
    <s v="Final Kick VR - Virtual Reality free soccer game for Google Cardboard"/>
    <n v="218329088"/>
    <s v="USD"/>
    <n v="0"/>
    <n v="0"/>
    <x v="1728"/>
    <n v="18"/>
    <n v="4"/>
    <n v="4"/>
    <n v="1"/>
    <s v="4+"/>
    <x v="0"/>
    <n v="40"/>
    <n v="5"/>
    <n v="1"/>
    <n v="1"/>
  </r>
  <r>
    <n v="7333"/>
    <n v="1085105198"/>
    <s v="Train Kit"/>
    <n v="32340992"/>
    <s v="USD"/>
    <n v="2.99"/>
    <n v="1"/>
    <x v="1803"/>
    <n v="0"/>
    <n v="4"/>
    <n v="0"/>
    <n v="1.1000000000000001"/>
    <s v="4+"/>
    <x v="0"/>
    <n v="37"/>
    <n v="1"/>
    <n v="9"/>
    <n v="1"/>
  </r>
  <r>
    <n v="7335"/>
    <n v="1085123968"/>
    <s v="Crypt of the NecroDancer Pocket Edition"/>
    <n v="1180269568"/>
    <s v="USD"/>
    <n v="4.99"/>
    <n v="1"/>
    <x v="2303"/>
    <n v="33"/>
    <n v="4.5"/>
    <n v="4.5"/>
    <n v="1.0900000000000001"/>
    <s v="12+"/>
    <x v="0"/>
    <n v="37"/>
    <n v="5"/>
    <n v="11"/>
    <n v="1"/>
  </r>
  <r>
    <n v="7336"/>
    <n v="1085131523"/>
    <s v="Hackers - Join the Cyberwar!"/>
    <n v="248681472"/>
    <s v="USD"/>
    <n v="0"/>
    <n v="0"/>
    <x v="2958"/>
    <n v="87"/>
    <n v="4.5"/>
    <n v="4.5"/>
    <n v="1.0249999999999999"/>
    <s v="9+"/>
    <x v="0"/>
    <n v="37"/>
    <n v="5"/>
    <n v="1"/>
    <n v="1"/>
  </r>
  <r>
    <n v="7337"/>
    <n v="1085248903"/>
    <s v="Disney Princess: Charmed Adventures"/>
    <n v="617468928"/>
    <s v="USD"/>
    <n v="0"/>
    <n v="0"/>
    <x v="1063"/>
    <n v="20"/>
    <n v="3.5"/>
    <n v="3.5"/>
    <n v="1.3"/>
    <s v="4+"/>
    <x v="13"/>
    <n v="37"/>
    <n v="5"/>
    <n v="1"/>
    <n v="1"/>
  </r>
  <r>
    <n v="7338"/>
    <n v="1085272239"/>
    <s v="Guild of Dungeoneering"/>
    <n v="377589760"/>
    <s v="USD"/>
    <n v="5.99"/>
    <n v="1"/>
    <x v="2959"/>
    <n v="152"/>
    <n v="4.5"/>
    <n v="5"/>
    <n v="1.5"/>
    <s v="12+"/>
    <x v="0"/>
    <n v="37"/>
    <n v="5"/>
    <n v="1"/>
    <n v="1"/>
  </r>
  <r>
    <n v="7340"/>
    <n v="1085348419"/>
    <s v="Oz: Broken Kingdom"/>
    <n v="955086848"/>
    <s v="USD"/>
    <n v="0"/>
    <n v="0"/>
    <x v="2960"/>
    <n v="45"/>
    <n v="4.5"/>
    <n v="3.5"/>
    <s v="2.0.1"/>
    <s v="12+"/>
    <x v="0"/>
    <n v="38"/>
    <n v="5"/>
    <n v="17"/>
    <n v="1"/>
  </r>
  <r>
    <n v="7343"/>
    <n v="1085401990"/>
    <s v="SLAAAASH ! -Cut and Smash ! refreshing Puzzle-"/>
    <n v="47260672"/>
    <s v="USD"/>
    <n v="0"/>
    <n v="0"/>
    <x v="831"/>
    <n v="1"/>
    <n v="5"/>
    <n v="5"/>
    <s v="1.0.5"/>
    <s v="4+"/>
    <x v="0"/>
    <n v="40"/>
    <n v="0"/>
    <n v="2"/>
    <n v="1"/>
  </r>
  <r>
    <n v="7344"/>
    <n v="1085429285"/>
    <s v="Hex Crush!"/>
    <n v="138152960"/>
    <s v="USD"/>
    <n v="0"/>
    <n v="0"/>
    <x v="2961"/>
    <n v="13"/>
    <n v="4.5"/>
    <n v="4"/>
    <s v="1.1.0"/>
    <s v="4+"/>
    <x v="0"/>
    <n v="40"/>
    <n v="5"/>
    <n v="2"/>
    <n v="1"/>
  </r>
  <r>
    <n v="7346"/>
    <n v="1085432257"/>
    <s v="Bernie Sandwiches - Run For The White House"/>
    <n v="46030848"/>
    <s v="USD"/>
    <n v="0"/>
    <n v="0"/>
    <x v="206"/>
    <n v="66"/>
    <n v="4.5"/>
    <n v="4"/>
    <s v="1.2.1"/>
    <s v="4+"/>
    <x v="0"/>
    <n v="40"/>
    <n v="5"/>
    <n v="1"/>
    <n v="1"/>
  </r>
  <r>
    <n v="7347"/>
    <n v="1085434420"/>
    <s v="箝准嚗"/>
    <n v="85823488"/>
    <s v="USD"/>
    <n v="0"/>
    <n v="0"/>
    <x v="197"/>
    <n v="0"/>
    <n v="0"/>
    <n v="0"/>
    <s v="2.0.3"/>
    <s v="4+"/>
    <x v="0"/>
    <n v="40"/>
    <n v="4"/>
    <n v="2"/>
    <n v="1"/>
  </r>
  <r>
    <n v="7348"/>
    <n v="1085435111"/>
    <s v="胯芥扼整"/>
    <n v="6600704"/>
    <s v="USD"/>
    <n v="0"/>
    <n v="0"/>
    <x v="197"/>
    <n v="0"/>
    <n v="0"/>
    <n v="0"/>
    <n v="1"/>
    <s v="4+"/>
    <x v="0"/>
    <n v="40"/>
    <n v="4"/>
    <n v="2"/>
    <n v="1"/>
  </r>
  <r>
    <n v="7349"/>
    <n v="1085435354"/>
    <s v="颯∠脯"/>
    <n v="21790720"/>
    <s v="USD"/>
    <n v="0"/>
    <n v="0"/>
    <x v="197"/>
    <n v="0"/>
    <n v="0"/>
    <n v="0"/>
    <n v="1"/>
    <s v="4+"/>
    <x v="0"/>
    <n v="40"/>
    <n v="5"/>
    <n v="1"/>
    <n v="1"/>
  </r>
  <r>
    <n v="7351"/>
    <n v="1085458374"/>
    <s v="鈭銝艾 - 芥押喳紋行頛"/>
    <n v="48455680"/>
    <s v="USD"/>
    <n v="0"/>
    <n v="0"/>
    <x v="197"/>
    <n v="0"/>
    <n v="0"/>
    <n v="0"/>
    <s v="1.0.4"/>
    <s v="4+"/>
    <x v="0"/>
    <n v="38"/>
    <n v="4"/>
    <n v="3"/>
    <n v="1"/>
  </r>
  <r>
    <n v="7352"/>
    <n v="1085461253"/>
    <s v="YO-KAI WATCH Wibble Wobble"/>
    <n v="77443072"/>
    <s v="USD"/>
    <n v="0"/>
    <n v="0"/>
    <x v="2962"/>
    <n v="69"/>
    <n v="4.5"/>
    <n v="4.5"/>
    <s v="2.1.2"/>
    <s v="4+"/>
    <x v="0"/>
    <n v="38"/>
    <n v="5"/>
    <n v="5"/>
    <n v="1"/>
  </r>
  <r>
    <n v="7353"/>
    <n v="1085464876"/>
    <s v="Room Escape [SECRET CODE 2]"/>
    <n v="68177920"/>
    <s v="USD"/>
    <n v="0"/>
    <n v="0"/>
    <x v="947"/>
    <n v="3"/>
    <n v="5"/>
    <n v="5"/>
    <n v="1.1000000000000001"/>
    <s v="4+"/>
    <x v="0"/>
    <n v="38"/>
    <n v="5"/>
    <n v="2"/>
    <n v="1"/>
  </r>
  <r>
    <n v="7355"/>
    <n v="1085497387"/>
    <s v="擐停-銝振撣貉靚勗之 嘀"/>
    <n v="42312704"/>
    <s v="USD"/>
    <n v="0.99"/>
    <n v="1"/>
    <x v="197"/>
    <n v="0"/>
    <n v="0"/>
    <n v="0"/>
    <s v="4.1.7"/>
    <s v="17+"/>
    <x v="18"/>
    <n v="40"/>
    <n v="5"/>
    <n v="1"/>
    <n v="1"/>
  </r>
  <r>
    <n v="7356"/>
    <n v="1085497631"/>
    <s v="雓圾"/>
    <n v="16080896"/>
    <s v="USD"/>
    <n v="0"/>
    <n v="0"/>
    <x v="197"/>
    <n v="0"/>
    <n v="0"/>
    <n v="0"/>
    <s v="1.0.0"/>
    <s v="4+"/>
    <x v="20"/>
    <n v="40"/>
    <n v="0"/>
    <n v="1"/>
    <n v="1"/>
  </r>
  <r>
    <n v="7358"/>
    <n v="1085543061"/>
    <s v="Smash Slots"/>
    <n v="113942528"/>
    <s v="USD"/>
    <n v="0"/>
    <n v="0"/>
    <x v="374"/>
    <n v="192"/>
    <n v="4.5"/>
    <n v="4.5"/>
    <n v="1.5"/>
    <s v="12+"/>
    <x v="0"/>
    <n v="37"/>
    <n v="5"/>
    <n v="1"/>
    <n v="1"/>
  </r>
  <r>
    <n v="7359"/>
    <n v="1085596938"/>
    <s v="Escape from the ICU room."/>
    <n v="96123904"/>
    <s v="USD"/>
    <n v="0"/>
    <n v="0"/>
    <x v="295"/>
    <n v="5"/>
    <n v="4"/>
    <n v="4"/>
    <s v="1.1.2"/>
    <s v="12+"/>
    <x v="0"/>
    <n v="40"/>
    <n v="4"/>
    <n v="1"/>
    <n v="1"/>
  </r>
  <r>
    <n v="7360"/>
    <n v="1085617232"/>
    <s v="Moorish Kingdom"/>
    <n v="713567232"/>
    <s v="USD"/>
    <n v="2.99"/>
    <n v="1"/>
    <x v="872"/>
    <n v="33"/>
    <n v="4"/>
    <n v="4"/>
    <n v="1"/>
    <s v="12+"/>
    <x v="0"/>
    <n v="40"/>
    <n v="5"/>
    <n v="1"/>
    <n v="1"/>
  </r>
  <r>
    <n v="7361"/>
    <n v="1085652055"/>
    <s v="Collageable - Photo Collage Maker, Pic Grid Free"/>
    <n v="90942464"/>
    <s v="USD"/>
    <n v="0"/>
    <n v="0"/>
    <x v="2963"/>
    <n v="1764"/>
    <n v="4.5"/>
    <n v="4.5"/>
    <n v="1.5"/>
    <s v="4+"/>
    <x v="14"/>
    <n v="37"/>
    <n v="0"/>
    <n v="11"/>
    <n v="1"/>
  </r>
  <r>
    <n v="7362"/>
    <n v="1085660579"/>
    <s v="Camping With Grandpa"/>
    <n v="110712832"/>
    <s v="USD"/>
    <n v="2.99"/>
    <n v="1"/>
    <x v="1286"/>
    <n v="3"/>
    <n v="3.5"/>
    <n v="3.5"/>
    <n v="1.3"/>
    <s v="4+"/>
    <x v="16"/>
    <n v="37"/>
    <n v="5"/>
    <n v="1"/>
    <n v="1"/>
  </r>
  <r>
    <n v="7363"/>
    <n v="1085697317"/>
    <s v="Blocs Wave - Make &amp; Record Music"/>
    <n v="70608896"/>
    <s v="USD"/>
    <n v="0"/>
    <n v="0"/>
    <x v="2094"/>
    <n v="7"/>
    <n v="4"/>
    <n v="4.5"/>
    <n v="12.1"/>
    <s v="4+"/>
    <x v="6"/>
    <n v="37"/>
    <n v="5"/>
    <n v="1"/>
    <n v="1"/>
  </r>
  <r>
    <n v="7364"/>
    <n v="1085698206"/>
    <s v="Snail Bob 2"/>
    <n v="611215360"/>
    <s v="USD"/>
    <n v="0"/>
    <n v="0"/>
    <x v="1859"/>
    <n v="9"/>
    <n v="4.5"/>
    <n v="4"/>
    <s v="1.2.1"/>
    <s v="4+"/>
    <x v="0"/>
    <n v="37"/>
    <n v="5"/>
    <n v="21"/>
    <n v="1"/>
  </r>
  <r>
    <n v="7365"/>
    <n v="1085730259"/>
    <s v="Curvulate"/>
    <n v="22950912"/>
    <s v="USD"/>
    <n v="0"/>
    <n v="0"/>
    <x v="715"/>
    <n v="6"/>
    <n v="4"/>
    <n v="3.5"/>
    <n v="1.1000000000000001"/>
    <s v="4+"/>
    <x v="0"/>
    <n v="40"/>
    <n v="5"/>
    <n v="1"/>
    <n v="1"/>
  </r>
  <r>
    <n v="7366"/>
    <n v="1085768995"/>
    <s v="Fran Bow Chapter 1"/>
    <n v="114072576"/>
    <s v="USD"/>
    <n v="1.99"/>
    <n v="1"/>
    <x v="932"/>
    <n v="47"/>
    <n v="3.5"/>
    <n v="3.5"/>
    <n v="1.1000000000000001"/>
    <s v="12+"/>
    <x v="0"/>
    <n v="40"/>
    <n v="2"/>
    <n v="1"/>
    <n v="1"/>
  </r>
  <r>
    <n v="7367"/>
    <n v="1085821901"/>
    <s v="Jottit"/>
    <n v="72340480"/>
    <s v="USD"/>
    <n v="0"/>
    <n v="0"/>
    <x v="823"/>
    <n v="1"/>
    <n v="2"/>
    <n v="3"/>
    <s v="1.1.2"/>
    <s v="4+"/>
    <x v="1"/>
    <n v="37"/>
    <n v="5"/>
    <n v="1"/>
    <n v="1"/>
  </r>
  <r>
    <n v="7368"/>
    <n v="1085829348"/>
    <s v="Dark Tales: Edgar Allan Poes The Tell-tale Heart - A Hidden Object Mystery (Full)"/>
    <n v="871531520"/>
    <s v="USD"/>
    <n v="6.99"/>
    <n v="1"/>
    <x v="1405"/>
    <n v="61"/>
    <n v="3"/>
    <n v="3"/>
    <s v="1.0.0"/>
    <s v="9+"/>
    <x v="0"/>
    <n v="37"/>
    <n v="5"/>
    <n v="4"/>
    <n v="1"/>
  </r>
  <r>
    <n v="7369"/>
    <n v="1085899628"/>
    <s v="FarmVille: Tropic Escape - Harvest in Paradise"/>
    <n v="204402688"/>
    <s v="USD"/>
    <n v="0"/>
    <n v="0"/>
    <x v="2964"/>
    <n v="0"/>
    <n v="4.5"/>
    <n v="0"/>
    <s v="1.9.763"/>
    <s v="4+"/>
    <x v="0"/>
    <n v="37"/>
    <n v="5"/>
    <n v="15"/>
    <n v="1"/>
  </r>
  <r>
    <n v="7370"/>
    <n v="1085908608"/>
    <s v="Able Black"/>
    <n v="312574976"/>
    <s v="USD"/>
    <n v="1.99"/>
    <n v="1"/>
    <x v="2965"/>
    <n v="812"/>
    <n v="5"/>
    <n v="5"/>
    <n v="3"/>
    <s v="12+"/>
    <x v="0"/>
    <n v="40"/>
    <n v="5"/>
    <n v="1"/>
    <n v="1"/>
  </r>
  <r>
    <n v="7371"/>
    <n v="1085914246"/>
    <s v="SKATEmoji - Keyboard"/>
    <n v="24901632"/>
    <s v="USD"/>
    <n v="1.99"/>
    <n v="1"/>
    <x v="823"/>
    <n v="2"/>
    <n v="3.5"/>
    <n v="1.5"/>
    <n v="1.1000000000000001"/>
    <s v="17+"/>
    <x v="7"/>
    <n v="37"/>
    <n v="0"/>
    <n v="1"/>
    <n v="1"/>
  </r>
  <r>
    <n v="7372"/>
    <n v="1085932108"/>
    <s v="CUBE 360簞嚚亥蟡嚚"/>
    <n v="22441984"/>
    <s v="USD"/>
    <n v="0"/>
    <n v="0"/>
    <x v="197"/>
    <n v="0"/>
    <n v="0"/>
    <n v="0"/>
    <s v="1.1.0"/>
    <s v="9+"/>
    <x v="0"/>
    <n v="43"/>
    <n v="4"/>
    <n v="16"/>
    <n v="1"/>
  </r>
  <r>
    <n v="7373"/>
    <n v="1085932516"/>
    <s v="靽箝颯鳴"/>
    <n v="32477184"/>
    <s v="USD"/>
    <n v="0"/>
    <n v="0"/>
    <x v="197"/>
    <n v="0"/>
    <n v="0"/>
    <n v="0"/>
    <s v="1.1.0"/>
    <s v="12+"/>
    <x v="0"/>
    <n v="43"/>
    <n v="5"/>
    <n v="16"/>
    <n v="1"/>
  </r>
  <r>
    <n v="7376"/>
    <n v="1085978097"/>
    <s v="Pythonista 3"/>
    <n v="506323968"/>
    <s v="USD"/>
    <n v="9.99"/>
    <n v="1"/>
    <x v="992"/>
    <n v="63"/>
    <n v="5"/>
    <n v="5"/>
    <n v="3.1"/>
    <s v="4+"/>
    <x v="1"/>
    <n v="37"/>
    <n v="5"/>
    <n v="1"/>
    <n v="1"/>
  </r>
  <r>
    <n v="7377"/>
    <n v="1085985143"/>
    <s v="蝘1 鞎Ｕ瑯嚚憟喋嚗from 柴喋准 JOKER嚚"/>
    <n v="72392704"/>
    <s v="USD"/>
    <n v="0"/>
    <n v="0"/>
    <x v="197"/>
    <n v="0"/>
    <n v="0"/>
    <n v="0"/>
    <s v="1.1.0"/>
    <s v="17+"/>
    <x v="0"/>
    <n v="38"/>
    <n v="0"/>
    <n v="1"/>
    <n v="1"/>
  </r>
  <r>
    <n v="7380"/>
    <n v="1086006702"/>
    <s v="MineSweeper喋扎"/>
    <n v="8053760"/>
    <s v="USD"/>
    <n v="0"/>
    <n v="0"/>
    <x v="197"/>
    <n v="0"/>
    <n v="0"/>
    <n v="0"/>
    <s v="1.0.0"/>
    <s v="4+"/>
    <x v="0"/>
    <n v="38"/>
    <n v="0"/>
    <n v="1"/>
    <n v="1"/>
  </r>
  <r>
    <n v="7382"/>
    <n v="1086015361"/>
    <s v="擳 砍Ｕ芥擳瞍怎梧撌餉狎Ｕ芥"/>
    <n v="39901184"/>
    <s v="USD"/>
    <n v="0"/>
    <n v="0"/>
    <x v="831"/>
    <n v="1"/>
    <n v="1"/>
    <n v="1"/>
    <s v="1.6.2"/>
    <s v="4+"/>
    <x v="20"/>
    <n v="38"/>
    <n v="3"/>
    <n v="1"/>
    <n v="1"/>
  </r>
  <r>
    <n v="7385"/>
    <n v="1086101495"/>
    <s v="ZEDGE Wallpapers"/>
    <n v="61203456"/>
    <s v="USD"/>
    <n v="0"/>
    <n v="0"/>
    <x v="2966"/>
    <n v="1076"/>
    <n v="3.5"/>
    <n v="5"/>
    <s v="2.7.6"/>
    <s v="12+"/>
    <x v="13"/>
    <n v="37"/>
    <n v="2"/>
    <n v="12"/>
    <n v="1"/>
  </r>
  <r>
    <n v="7386"/>
    <n v="1086126576"/>
    <s v="Cool Jigsaw Puzzles"/>
    <n v="342103040"/>
    <s v="USD"/>
    <n v="0"/>
    <n v="0"/>
    <x v="1756"/>
    <n v="1"/>
    <n v="4"/>
    <n v="2"/>
    <s v="5.8.0"/>
    <s v="4+"/>
    <x v="0"/>
    <n v="38"/>
    <n v="4"/>
    <n v="1"/>
    <n v="1"/>
  </r>
  <r>
    <n v="7388"/>
    <n v="1086252028"/>
    <s v="Gravity Switch"/>
    <n v="43257856"/>
    <s v="USD"/>
    <n v="0"/>
    <n v="0"/>
    <x v="2967"/>
    <n v="1016"/>
    <n v="4.5"/>
    <n v="4.5"/>
    <s v="1.1.2"/>
    <s v="4+"/>
    <x v="0"/>
    <n v="38"/>
    <n v="5"/>
    <n v="1"/>
    <n v="1"/>
  </r>
  <r>
    <n v="7391"/>
    <n v="1086316112"/>
    <s v="Disney LOL"/>
    <n v="59685888"/>
    <s v="USD"/>
    <n v="0"/>
    <n v="0"/>
    <x v="1759"/>
    <n v="77"/>
    <n v="4"/>
    <n v="4.5"/>
    <s v="1.7.2"/>
    <s v="4+"/>
    <x v="13"/>
    <n v="37"/>
    <n v="5"/>
    <n v="1"/>
    <n v="1"/>
  </r>
  <r>
    <n v="7392"/>
    <n v="1086354043"/>
    <s v="Flappy Bird : original version !"/>
    <n v="7298048"/>
    <s v="USD"/>
    <n v="0"/>
    <n v="0"/>
    <x v="1568"/>
    <n v="516"/>
    <n v="4.5"/>
    <n v="4.5"/>
    <n v="1.1000000000000001"/>
    <s v="4+"/>
    <x v="0"/>
    <n v="38"/>
    <n v="3"/>
    <n v="1"/>
    <n v="1"/>
  </r>
  <r>
    <n v="7394"/>
    <n v="1086378532"/>
    <s v="Fireboy and Watergirl: Online in the Forest Temple - Multiplayer Running and Adventure Game"/>
    <n v="108116992"/>
    <s v="USD"/>
    <n v="0"/>
    <n v="0"/>
    <x v="2968"/>
    <n v="1360"/>
    <n v="3.5"/>
    <n v="4"/>
    <s v="1.2.6"/>
    <s v="4+"/>
    <x v="0"/>
    <n v="37"/>
    <n v="2"/>
    <n v="1"/>
    <n v="1"/>
  </r>
  <r>
    <n v="7395"/>
    <n v="1086379636"/>
    <s v="Twisty Arrow - Shoot the Circle Wheel"/>
    <n v="80547840"/>
    <s v="USD"/>
    <n v="0"/>
    <n v="0"/>
    <x v="2969"/>
    <n v="495"/>
    <n v="4.5"/>
    <n v="4"/>
    <n v="1.1000000000000001"/>
    <s v="4+"/>
    <x v="0"/>
    <n v="38"/>
    <n v="3"/>
    <n v="1"/>
    <n v="1"/>
  </r>
  <r>
    <n v="7396"/>
    <n v="1086391724"/>
    <s v="Wonder Keyboard: Sound Smart &amp; Funny with AI"/>
    <n v="71102464"/>
    <s v="USD"/>
    <n v="0"/>
    <n v="0"/>
    <x v="2784"/>
    <n v="18"/>
    <n v="4.5"/>
    <n v="5"/>
    <s v="1.6.6"/>
    <s v="9+"/>
    <x v="7"/>
    <n v="37"/>
    <n v="1"/>
    <n v="1"/>
    <n v="1"/>
  </r>
  <r>
    <n v="7398"/>
    <n v="1086451637"/>
    <s v="CHINGOJI"/>
    <n v="21342208"/>
    <s v="USD"/>
    <n v="0.99"/>
    <n v="1"/>
    <x v="1695"/>
    <n v="16"/>
    <n v="3"/>
    <n v="2"/>
    <n v="1.06"/>
    <s v="4+"/>
    <x v="13"/>
    <n v="37"/>
    <n v="0"/>
    <n v="1"/>
    <n v="1"/>
  </r>
  <r>
    <n v="7400"/>
    <n v="1086477428"/>
    <s v="Mixed Macho Arts"/>
    <n v="65502208"/>
    <s v="USD"/>
    <n v="0.99"/>
    <n v="1"/>
    <x v="314"/>
    <n v="1"/>
    <n v="3"/>
    <n v="1"/>
    <n v="1.1000000000000001"/>
    <s v="12+"/>
    <x v="0"/>
    <n v="37"/>
    <n v="5"/>
    <n v="1"/>
    <n v="1"/>
  </r>
  <r>
    <n v="7401"/>
    <n v="1086502786"/>
    <s v="Goosebumps Night of Scares."/>
    <n v="345457664"/>
    <s v="USD"/>
    <n v="2.99"/>
    <n v="1"/>
    <x v="947"/>
    <n v="19"/>
    <n v="4.5"/>
    <n v="4.5"/>
    <s v="1.3.2"/>
    <s v="12+"/>
    <x v="0"/>
    <n v="37"/>
    <n v="4"/>
    <n v="1"/>
    <n v="1"/>
  </r>
  <r>
    <n v="7404"/>
    <n v="1086519782"/>
    <s v="ST channel 嚗颯嫘喋恬播- 潦撘"/>
    <n v="73465856"/>
    <s v="USD"/>
    <n v="0"/>
    <n v="0"/>
    <x v="197"/>
    <n v="0"/>
    <n v="0"/>
    <n v="0"/>
    <s v="1.1.10"/>
    <s v="4+"/>
    <x v="19"/>
    <n v="37"/>
    <n v="0"/>
    <n v="2"/>
    <n v="1"/>
  </r>
  <r>
    <n v="7407"/>
    <n v="1086539327"/>
    <s v="Live Wallpapers Pro by Themify - Dynamic Animated Themes and Backgrounds"/>
    <n v="24157184"/>
    <s v="USD"/>
    <n v="2.99"/>
    <n v="1"/>
    <x v="832"/>
    <n v="17"/>
    <n v="4"/>
    <n v="4.5"/>
    <n v="1.2"/>
    <s v="4+"/>
    <x v="13"/>
    <n v="37"/>
    <n v="0"/>
    <n v="11"/>
    <n v="1"/>
  </r>
  <r>
    <n v="7409"/>
    <n v="1086548430"/>
    <s v="賡摰韐-15%撟游嗥韏梯蔓隞"/>
    <n v="48665600"/>
    <s v="USD"/>
    <n v="0"/>
    <n v="0"/>
    <x v="197"/>
    <n v="0"/>
    <n v="0"/>
    <n v="0"/>
    <s v="2.4.1"/>
    <s v="17+"/>
    <x v="5"/>
    <n v="38"/>
    <n v="0"/>
    <n v="1"/>
    <n v="1"/>
  </r>
  <r>
    <n v="7411"/>
    <n v="1086577498"/>
    <s v="Puzzle Monster Quest - New MultiPlayer"/>
    <n v="1125521408"/>
    <s v="USD"/>
    <n v="0"/>
    <n v="0"/>
    <x v="2182"/>
    <n v="43"/>
    <n v="4.5"/>
    <n v="4.5"/>
    <s v="3.4.1"/>
    <s v="9+"/>
    <x v="0"/>
    <n v="40"/>
    <n v="5"/>
    <n v="1"/>
    <n v="1"/>
  </r>
  <r>
    <n v="7412"/>
    <n v="1086617993"/>
    <s v="BlockyTime - Track your time no need to Start/Stop"/>
    <n v="11595776"/>
    <s v="USD"/>
    <n v="1.99"/>
    <n v="1"/>
    <x v="314"/>
    <n v="1"/>
    <n v="5"/>
    <n v="5"/>
    <s v="1.4.2"/>
    <s v="4+"/>
    <x v="1"/>
    <n v="37"/>
    <n v="5"/>
    <n v="5"/>
    <n v="1"/>
  </r>
  <r>
    <n v="7413"/>
    <n v="1086625206"/>
    <s v="Ball Escape!"/>
    <n v="131479552"/>
    <s v="USD"/>
    <n v="0"/>
    <n v="0"/>
    <x v="1159"/>
    <n v="25"/>
    <n v="3"/>
    <n v="3.5"/>
    <n v="1.2"/>
    <s v="4+"/>
    <x v="0"/>
    <n v="40"/>
    <n v="5"/>
    <n v="1"/>
    <n v="1"/>
  </r>
  <r>
    <n v="7414"/>
    <n v="1086644209"/>
    <s v="Loop Mania"/>
    <n v="67451904"/>
    <s v="USD"/>
    <n v="0"/>
    <n v="0"/>
    <x v="2970"/>
    <n v="128"/>
    <n v="4.5"/>
    <n v="4.5"/>
    <s v="1.1.4"/>
    <s v="4+"/>
    <x v="0"/>
    <n v="40"/>
    <n v="5"/>
    <n v="1"/>
    <n v="1"/>
  </r>
  <r>
    <n v="7415"/>
    <n v="1086647459"/>
    <s v="Independence Day Resurgence: Battle Heroes"/>
    <n v="275680256"/>
    <s v="USD"/>
    <n v="0"/>
    <n v="0"/>
    <x v="1273"/>
    <n v="22"/>
    <n v="4"/>
    <n v="3.5"/>
    <n v="1.1200000000000001"/>
    <s v="9+"/>
    <x v="0"/>
    <n v="37"/>
    <n v="5"/>
    <n v="1"/>
    <n v="1"/>
  </r>
  <r>
    <n v="7417"/>
    <n v="1086688310"/>
    <s v="脯颯潦"/>
    <n v="44026880"/>
    <s v="USD"/>
    <n v="0"/>
    <n v="0"/>
    <x v="197"/>
    <n v="0"/>
    <n v="0"/>
    <n v="0"/>
    <n v="1.1000000000000001"/>
    <s v="12+"/>
    <x v="0"/>
    <n v="40"/>
    <n v="2"/>
    <n v="1"/>
    <n v="1"/>
  </r>
  <r>
    <n v="7418"/>
    <n v="1086758579"/>
    <s v="VR HORROR"/>
    <n v="107664384"/>
    <s v="USD"/>
    <n v="0"/>
    <n v="0"/>
    <x v="2971"/>
    <n v="145"/>
    <n v="3.5"/>
    <n v="3.5"/>
    <n v="0.93"/>
    <s v="12+"/>
    <x v="0"/>
    <n v="40"/>
    <n v="0"/>
    <n v="1"/>
    <n v="1"/>
  </r>
  <r>
    <n v="7419"/>
    <n v="1086758987"/>
    <s v="Maps for Minecraft PE (Mine Maps for Pocket Edition)"/>
    <n v="11220992"/>
    <s v="USD"/>
    <n v="1.99"/>
    <n v="1"/>
    <x v="1429"/>
    <n v="134"/>
    <n v="3"/>
    <n v="3"/>
    <n v="1"/>
    <s v="9+"/>
    <x v="13"/>
    <n v="38"/>
    <n v="4"/>
    <n v="1"/>
    <n v="1"/>
  </r>
  <r>
    <n v="7421"/>
    <n v="1086794447"/>
    <s v="Plummet Dash"/>
    <n v="24740864"/>
    <s v="USD"/>
    <n v="0"/>
    <n v="0"/>
    <x v="471"/>
    <n v="194"/>
    <n v="4"/>
    <n v="4"/>
    <n v="1"/>
    <s v="4+"/>
    <x v="0"/>
    <n v="40"/>
    <n v="5"/>
    <n v="1"/>
    <n v="1"/>
  </r>
  <r>
    <n v="7422"/>
    <n v="1086795798"/>
    <s v="Unstoppable: Highway Truck Racing Game"/>
    <n v="132173824"/>
    <s v="USD"/>
    <n v="2.99"/>
    <n v="1"/>
    <x v="1311"/>
    <n v="1"/>
    <n v="3.5"/>
    <n v="5"/>
    <s v="1.1.60"/>
    <s v="12+"/>
    <x v="0"/>
    <n v="25"/>
    <n v="5"/>
    <n v="1"/>
    <n v="1"/>
  </r>
  <r>
    <n v="7423"/>
    <n v="1086799932"/>
    <s v="Surface: Return to Another World - A Hidden Object Adventure (Full)"/>
    <n v="649999360"/>
    <s v="USD"/>
    <n v="6.99"/>
    <n v="1"/>
    <x v="1416"/>
    <n v="82"/>
    <n v="4.5"/>
    <n v="4.5"/>
    <s v="1.0.0"/>
    <s v="9+"/>
    <x v="0"/>
    <n v="37"/>
    <n v="5"/>
    <n v="5"/>
    <n v="1"/>
  </r>
  <r>
    <n v="7428"/>
    <n v="1086859120"/>
    <s v="KINGDOM HEARTS Union [Cross]"/>
    <n v="82377728"/>
    <s v="USD"/>
    <n v="0"/>
    <n v="0"/>
    <x v="2972"/>
    <n v="241"/>
    <n v="4"/>
    <n v="2.5"/>
    <s v="2.0.2"/>
    <s v="4+"/>
    <x v="0"/>
    <n v="38"/>
    <n v="5"/>
    <n v="1"/>
    <n v="1"/>
  </r>
  <r>
    <n v="7432"/>
    <n v="1086917828"/>
    <s v="Boooom!! -1箝扼整-"/>
    <n v="14064640"/>
    <s v="USD"/>
    <n v="0"/>
    <n v="0"/>
    <x v="197"/>
    <n v="0"/>
    <n v="0"/>
    <n v="0"/>
    <s v="1.0.1"/>
    <s v="4+"/>
    <x v="0"/>
    <n v="38"/>
    <n v="5"/>
    <n v="2"/>
    <n v="1"/>
  </r>
  <r>
    <n v="7434"/>
    <n v="1086929344"/>
    <s v="Dancing with the Stars: The Official Game"/>
    <n v="350794752"/>
    <s v="USD"/>
    <n v="0"/>
    <n v="0"/>
    <x v="2973"/>
    <n v="27"/>
    <n v="4"/>
    <n v="4.5"/>
    <n v="2.7"/>
    <s v="4+"/>
    <x v="0"/>
    <n v="37"/>
    <n v="4"/>
    <n v="1"/>
    <n v="1"/>
  </r>
  <r>
    <n v="7435"/>
    <n v="1086937448"/>
    <s v="High School Crush - My First Love"/>
    <n v="228554752"/>
    <s v="USD"/>
    <n v="0"/>
    <n v="0"/>
    <x v="2974"/>
    <n v="1296"/>
    <n v="4.5"/>
    <n v="4.5"/>
    <s v="1.2.0"/>
    <s v="9+"/>
    <x v="0"/>
    <n v="38"/>
    <n v="5"/>
    <n v="11"/>
    <n v="1"/>
  </r>
  <r>
    <n v="7436"/>
    <n v="1086964574"/>
    <s v="憭扳怒扎憟喳擃"/>
    <n v="93810688"/>
    <s v="USD"/>
    <n v="0"/>
    <n v="0"/>
    <x v="456"/>
    <n v="7"/>
    <n v="5"/>
    <n v="5"/>
    <s v="1.0.9"/>
    <s v="9+"/>
    <x v="0"/>
    <n v="38"/>
    <n v="4"/>
    <n v="1"/>
    <n v="1"/>
  </r>
  <r>
    <n v="7437"/>
    <n v="1086978383"/>
    <s v="LEGO簧 DC Super Heroes Mighty Micros"/>
    <n v="164455424"/>
    <s v="USD"/>
    <n v="0"/>
    <n v="0"/>
    <x v="1553"/>
    <n v="0"/>
    <n v="4"/>
    <n v="0"/>
    <s v="1.4.393"/>
    <s v="4+"/>
    <x v="0"/>
    <n v="37"/>
    <n v="5"/>
    <n v="1"/>
    <n v="1"/>
  </r>
  <r>
    <n v="7439"/>
    <n v="1087011731"/>
    <e v="#NAME?"/>
    <n v="147915776"/>
    <s v="USD"/>
    <n v="0"/>
    <n v="0"/>
    <x v="197"/>
    <n v="0"/>
    <n v="0"/>
    <n v="0"/>
    <n v="1"/>
    <s v="4+"/>
    <x v="0"/>
    <n v="38"/>
    <n v="4"/>
    <n v="1"/>
    <n v="1"/>
  </r>
  <r>
    <n v="7440"/>
    <n v="1087074229"/>
    <s v="Scotmoji - Scottish emoji-stickers!"/>
    <n v="67978240"/>
    <s v="USD"/>
    <n v="0.99"/>
    <n v="1"/>
    <x v="555"/>
    <n v="2"/>
    <n v="2"/>
    <n v="2"/>
    <n v="1.8"/>
    <s v="12+"/>
    <x v="7"/>
    <n v="37"/>
    <n v="3"/>
    <n v="1"/>
    <n v="1"/>
  </r>
  <r>
    <n v="7441"/>
    <n v="1087075743"/>
    <s v="Snakebird"/>
    <n v="124343296"/>
    <s v="USD"/>
    <n v="0"/>
    <n v="0"/>
    <x v="1377"/>
    <n v="401"/>
    <n v="3.5"/>
    <n v="3.5"/>
    <n v="1"/>
    <s v="4+"/>
    <x v="0"/>
    <n v="43"/>
    <n v="5"/>
    <n v="1"/>
    <n v="1"/>
  </r>
  <r>
    <n v="7442"/>
    <n v="1087095011"/>
    <s v="Glasmoji - Glasgow emoji-stickers"/>
    <n v="66552832"/>
    <s v="USD"/>
    <n v="0.99"/>
    <n v="1"/>
    <x v="831"/>
    <n v="1"/>
    <n v="3"/>
    <n v="3"/>
    <n v="1.1000000000000001"/>
    <s v="12+"/>
    <x v="7"/>
    <n v="37"/>
    <n v="5"/>
    <n v="1"/>
    <n v="1"/>
  </r>
  <r>
    <n v="7443"/>
    <n v="1087095785"/>
    <s v="Mancmoji - Manchester emoji-stickers!"/>
    <n v="71414784"/>
    <s v="USD"/>
    <n v="0.99"/>
    <n v="1"/>
    <x v="197"/>
    <n v="0"/>
    <n v="0"/>
    <n v="0"/>
    <n v="1.1000000000000001"/>
    <s v="12+"/>
    <x v="7"/>
    <n v="37"/>
    <n v="5"/>
    <n v="1"/>
    <n v="1"/>
  </r>
  <r>
    <n v="7444"/>
    <n v="1087096070"/>
    <s v="Scousemoji - Liverpool emoji-stickers"/>
    <n v="66212864"/>
    <s v="USD"/>
    <n v="0.99"/>
    <n v="1"/>
    <x v="197"/>
    <n v="0"/>
    <n v="0"/>
    <n v="0"/>
    <n v="1.2"/>
    <s v="12+"/>
    <x v="7"/>
    <n v="37"/>
    <n v="5"/>
    <n v="1"/>
    <n v="1"/>
  </r>
  <r>
    <n v="7446"/>
    <n v="1087125014"/>
    <s v="Labyrinths of the World: Changing the Past HD - A Mystery Hidden Object Game (Full)"/>
    <n v="1469082624"/>
    <s v="USD"/>
    <n v="6.99"/>
    <n v="1"/>
    <x v="496"/>
    <n v="76"/>
    <n v="4.5"/>
    <n v="4.5"/>
    <s v="1.0.0"/>
    <s v="9+"/>
    <x v="0"/>
    <n v="24"/>
    <n v="5"/>
    <n v="5"/>
    <n v="1"/>
  </r>
  <r>
    <n v="7449"/>
    <n v="1087200930"/>
    <s v="摮"/>
    <n v="199826432"/>
    <s v="USD"/>
    <n v="0"/>
    <n v="0"/>
    <x v="197"/>
    <n v="0"/>
    <n v="0"/>
    <n v="0"/>
    <n v="1.3"/>
    <s v="4+"/>
    <x v="0"/>
    <n v="43"/>
    <n v="5"/>
    <n v="1"/>
    <n v="1"/>
  </r>
  <r>
    <n v="7457"/>
    <n v="1087266454"/>
    <s v="Move the Match - Matchstick Puzzles for Free"/>
    <n v="35869696"/>
    <s v="USD"/>
    <n v="0"/>
    <n v="0"/>
    <x v="1283"/>
    <n v="38"/>
    <n v="4"/>
    <n v="4.5"/>
    <s v="1.1.1"/>
    <s v="4+"/>
    <x v="0"/>
    <n v="37"/>
    <n v="5"/>
    <n v="10"/>
    <n v="1"/>
  </r>
  <r>
    <n v="7458"/>
    <n v="1087273941"/>
    <s v="憟單批具隤准Ｕ - pool嚗潦嚗-"/>
    <n v="89447424"/>
    <s v="USD"/>
    <n v="0"/>
    <n v="0"/>
    <x v="197"/>
    <n v="0"/>
    <n v="0"/>
    <n v="0"/>
    <s v="2.4.6"/>
    <s v="17+"/>
    <x v="17"/>
    <n v="37"/>
    <n v="0"/>
    <n v="2"/>
    <n v="1"/>
  </r>
  <r>
    <n v="7459"/>
    <n v="1087276648"/>
    <s v="扎～拙芥冽桅瘜 脯"/>
    <n v="92517376"/>
    <s v="USD"/>
    <n v="0"/>
    <n v="0"/>
    <x v="197"/>
    <n v="0"/>
    <n v="0"/>
    <n v="0"/>
    <s v="1.1.2"/>
    <s v="12+"/>
    <x v="0"/>
    <n v="37"/>
    <n v="0"/>
    <n v="1"/>
    <n v="1"/>
  </r>
  <r>
    <n v="7461"/>
    <n v="1087280174"/>
    <s v="Please,Dad. I wanna live.准"/>
    <n v="73361408"/>
    <s v="USD"/>
    <n v="0"/>
    <n v="0"/>
    <x v="197"/>
    <n v="0"/>
    <n v="0"/>
    <n v="0"/>
    <s v="1.0.1"/>
    <s v="12+"/>
    <x v="0"/>
    <n v="37"/>
    <n v="0"/>
    <n v="1"/>
    <n v="1"/>
  </r>
  <r>
    <n v="7462"/>
    <n v="1087282720"/>
    <s v="Sloomy"/>
    <n v="76509184"/>
    <s v="USD"/>
    <n v="0"/>
    <n v="0"/>
    <x v="2971"/>
    <n v="22"/>
    <n v="4.5"/>
    <n v="4.5"/>
    <s v="1.4.1"/>
    <s v="4+"/>
    <x v="0"/>
    <n v="37"/>
    <n v="5"/>
    <n v="1"/>
    <n v="1"/>
  </r>
  <r>
    <n v="7463"/>
    <n v="1087286731"/>
    <s v="Warp Shift"/>
    <n v="342428672"/>
    <s v="USD"/>
    <n v="0"/>
    <n v="0"/>
    <x v="2975"/>
    <n v="918"/>
    <n v="4.5"/>
    <n v="4.5"/>
    <s v="1.0.1"/>
    <s v="4+"/>
    <x v="0"/>
    <n v="37"/>
    <n v="5"/>
    <n v="16"/>
    <n v="1"/>
  </r>
  <r>
    <n v="7464"/>
    <n v="1087286874"/>
    <s v="Sausage Legend - Fighting Game"/>
    <n v="130111488"/>
    <s v="USD"/>
    <n v="0"/>
    <n v="0"/>
    <x v="2366"/>
    <n v="10"/>
    <n v="4.5"/>
    <n v="4"/>
    <s v="1.2.0"/>
    <s v="9+"/>
    <x v="0"/>
    <n v="37"/>
    <n v="5"/>
    <n v="10"/>
    <n v="1"/>
  </r>
  <r>
    <n v="7465"/>
    <n v="1087287522"/>
    <s v="Brio - Dont Fall!"/>
    <n v="41423872"/>
    <s v="USD"/>
    <n v="0"/>
    <n v="0"/>
    <x v="1455"/>
    <n v="56"/>
    <n v="3.5"/>
    <n v="3.5"/>
    <n v="1"/>
    <s v="4+"/>
    <x v="0"/>
    <n v="37"/>
    <n v="0"/>
    <n v="11"/>
    <n v="1"/>
  </r>
  <r>
    <n v="7466"/>
    <n v="1087318096"/>
    <s v="Ridiculous Parking Simulator a Real Crazy Multi Car Driving Racing Game"/>
    <n v="331473920"/>
    <s v="USD"/>
    <n v="0"/>
    <n v="0"/>
    <x v="715"/>
    <n v="43"/>
    <n v="4"/>
    <n v="4"/>
    <s v="1.0.1"/>
    <s v="4+"/>
    <x v="0"/>
    <n v="37"/>
    <n v="5"/>
    <n v="1"/>
    <n v="1"/>
  </r>
  <r>
    <n v="7467"/>
    <n v="1087344255"/>
    <s v="TAP BRAIN - 15閮折潦"/>
    <n v="44122112"/>
    <s v="USD"/>
    <n v="0"/>
    <n v="0"/>
    <x v="197"/>
    <n v="0"/>
    <n v="0"/>
    <n v="0"/>
    <s v="1.1.1"/>
    <s v="4+"/>
    <x v="0"/>
    <n v="40"/>
    <n v="0"/>
    <n v="1"/>
    <n v="1"/>
  </r>
  <r>
    <n v="7468"/>
    <n v="1087422283"/>
    <s v="Akuarella"/>
    <n v="99978240"/>
    <s v="USD"/>
    <n v="1.99"/>
    <n v="1"/>
    <x v="561"/>
    <n v="7"/>
    <n v="5"/>
    <n v="5"/>
    <s v="1.2.1"/>
    <s v="17+"/>
    <x v="14"/>
    <n v="37"/>
    <n v="4"/>
    <n v="2"/>
    <n v="1"/>
  </r>
  <r>
    <n v="7469"/>
    <n v="1087433788"/>
    <s v="Tap Hero"/>
    <n v="26119168"/>
    <s v="USD"/>
    <n v="0"/>
    <n v="0"/>
    <x v="2976"/>
    <n v="182"/>
    <n v="4.5"/>
    <n v="4.5"/>
    <n v="1.01"/>
    <s v="12+"/>
    <x v="0"/>
    <n v="37"/>
    <n v="5"/>
    <n v="1"/>
    <n v="1"/>
  </r>
  <r>
    <n v="7471"/>
    <n v="1087489471"/>
    <s v="War Tortoise"/>
    <n v="407088128"/>
    <s v="USD"/>
    <n v="0"/>
    <n v="0"/>
    <x v="2977"/>
    <n v="1026"/>
    <n v="5"/>
    <n v="5"/>
    <s v="1.2.1"/>
    <s v="12+"/>
    <x v="0"/>
    <n v="40"/>
    <n v="5"/>
    <n v="1"/>
    <n v="1"/>
  </r>
  <r>
    <n v="7472"/>
    <n v="1087490734"/>
    <s v="Emoji Blitz"/>
    <n v="15467520"/>
    <s v="USD"/>
    <n v="0"/>
    <n v="0"/>
    <x v="850"/>
    <n v="999"/>
    <n v="4"/>
    <n v="4"/>
    <n v="1"/>
    <s v="4+"/>
    <x v="0"/>
    <n v="40"/>
    <n v="3"/>
    <n v="1"/>
    <n v="1"/>
  </r>
  <r>
    <n v="7473"/>
    <n v="1087637812"/>
    <s v="Dash Heroes"/>
    <n v="57469952"/>
    <s v="USD"/>
    <n v="0"/>
    <n v="0"/>
    <x v="1068"/>
    <n v="2"/>
    <n v="4.5"/>
    <n v="4.5"/>
    <s v="1.1.1"/>
    <s v="4+"/>
    <x v="0"/>
    <n v="38"/>
    <n v="5"/>
    <n v="5"/>
    <n v="1"/>
  </r>
  <r>
    <n v="7474"/>
    <n v="1087638293"/>
    <s v="Batman v Superman: Who Will Win"/>
    <n v="194196480"/>
    <s v="USD"/>
    <n v="0"/>
    <n v="0"/>
    <x v="1726"/>
    <n v="225"/>
    <n v="3"/>
    <n v="3"/>
    <n v="1.1000000000000001"/>
    <s v="9+"/>
    <x v="0"/>
    <n v="38"/>
    <n v="5"/>
    <n v="1"/>
    <n v="1"/>
  </r>
  <r>
    <n v="7480"/>
    <n v="1087685392"/>
    <s v="Solitaire Free: card games for adults"/>
    <n v="34105344"/>
    <s v="USD"/>
    <n v="0"/>
    <n v="0"/>
    <x v="2978"/>
    <n v="1105"/>
    <n v="4.5"/>
    <n v="4.5"/>
    <n v="1.26"/>
    <s v="4+"/>
    <x v="13"/>
    <n v="40"/>
    <n v="5"/>
    <n v="2"/>
    <n v="1"/>
  </r>
  <r>
    <n v="7481"/>
    <n v="1087693451"/>
    <s v="Dumb Ways JR Boffo's Breakfast"/>
    <n v="92313600"/>
    <s v="USD"/>
    <n v="1.99"/>
    <n v="1"/>
    <x v="532"/>
    <n v="31"/>
    <n v="3.5"/>
    <n v="3.5"/>
    <n v="1"/>
    <s v="4+"/>
    <x v="16"/>
    <n v="37"/>
    <n v="4"/>
    <n v="1"/>
    <n v="1"/>
  </r>
  <r>
    <n v="7482"/>
    <n v="1087698005"/>
    <s v="雓 雓圾潦喋"/>
    <n v="6176768"/>
    <s v="USD"/>
    <n v="0"/>
    <n v="0"/>
    <x v="197"/>
    <n v="0"/>
    <n v="0"/>
    <n v="0"/>
    <s v="1.0.0"/>
    <s v="4+"/>
    <x v="20"/>
    <n v="40"/>
    <n v="0"/>
    <n v="1"/>
    <n v="1"/>
  </r>
  <r>
    <n v="7483"/>
    <n v="1087702752"/>
    <s v="勗脯瘚瑕蟡挪株"/>
    <n v="155508736"/>
    <s v="USD"/>
    <n v="0"/>
    <n v="0"/>
    <x v="197"/>
    <n v="0"/>
    <n v="0"/>
    <n v="0"/>
    <s v="1.0.0"/>
    <s v="4+"/>
    <x v="0"/>
    <n v="38"/>
    <n v="5"/>
    <n v="1"/>
    <n v="1"/>
  </r>
  <r>
    <n v="7486"/>
    <n v="1087728027"/>
    <s v="剛頞犖-鈭活虜"/>
    <n v="732598272"/>
    <s v="USD"/>
    <n v="0"/>
    <n v="0"/>
    <x v="197"/>
    <n v="0"/>
    <n v="0"/>
    <n v="0"/>
    <s v="1.0.212"/>
    <s v="9+"/>
    <x v="0"/>
    <n v="40"/>
    <n v="5"/>
    <n v="1"/>
    <n v="1"/>
  </r>
  <r>
    <n v="7487"/>
    <n v="1087738560"/>
    <s v="銝鄞瑕之-2017撟湔洽餈蝎曉璉皜豢"/>
    <n v="83053568"/>
    <s v="USD"/>
    <n v="0"/>
    <n v="0"/>
    <x v="197"/>
    <n v="0"/>
    <n v="0"/>
    <n v="0"/>
    <n v="3.98"/>
    <s v="17+"/>
    <x v="0"/>
    <n v="40"/>
    <n v="4"/>
    <n v="1"/>
    <n v="1"/>
  </r>
  <r>
    <n v="7488"/>
    <n v="1087742191"/>
    <s v="Smart Baby Sorter HD - Early Learning Shapes and Colors / Matching and Educational Games for Preschool Kids"/>
    <n v="16807936"/>
    <s v="USD"/>
    <n v="2.99"/>
    <n v="1"/>
    <x v="295"/>
    <n v="5"/>
    <n v="4.5"/>
    <n v="4.5"/>
    <n v="1"/>
    <s v="4+"/>
    <x v="0"/>
    <n v="38"/>
    <n v="5"/>
    <n v="2"/>
    <n v="1"/>
  </r>
  <r>
    <n v="7490"/>
    <n v="1087784913"/>
    <s v="Disco Dave"/>
    <n v="93434880"/>
    <s v="USD"/>
    <n v="0"/>
    <n v="0"/>
    <x v="1922"/>
    <n v="9"/>
    <n v="4.5"/>
    <n v="4"/>
    <s v="1.5.0"/>
    <s v="4+"/>
    <x v="0"/>
    <n v="37"/>
    <n v="5"/>
    <n v="1"/>
    <n v="1"/>
  </r>
  <r>
    <n v="7491"/>
    <n v="1087793008"/>
    <s v="Blair's Fashion Boutique - School Style"/>
    <n v="112493568"/>
    <s v="USD"/>
    <n v="0"/>
    <n v="0"/>
    <x v="166"/>
    <n v="39"/>
    <n v="4.5"/>
    <n v="4.5"/>
    <n v="1.1000000000000001"/>
    <s v="4+"/>
    <x v="0"/>
    <n v="38"/>
    <n v="5"/>
    <n v="2"/>
    <n v="1"/>
  </r>
  <r>
    <n v="7492"/>
    <n v="1087817882"/>
    <s v="Puppy Life - Secret Pet Party"/>
    <n v="195533824"/>
    <s v="USD"/>
    <n v="0"/>
    <n v="0"/>
    <x v="333"/>
    <n v="22"/>
    <n v="4"/>
    <n v="4.5"/>
    <n v="1.1000000000000001"/>
    <s v="4+"/>
    <x v="0"/>
    <n v="38"/>
    <n v="5"/>
    <n v="11"/>
    <n v="1"/>
  </r>
  <r>
    <n v="7493"/>
    <n v="1087839782"/>
    <s v="MuvaMoji by Amber Rose"/>
    <n v="73638912"/>
    <s v="USD"/>
    <n v="1.99"/>
    <n v="1"/>
    <x v="2005"/>
    <n v="217"/>
    <n v="4.5"/>
    <n v="4.5"/>
    <n v="1.5"/>
    <s v="17+"/>
    <x v="13"/>
    <n v="37"/>
    <n v="0"/>
    <n v="1"/>
    <n v="1"/>
  </r>
  <r>
    <n v="7494"/>
    <n v="1087893385"/>
    <s v="The Bad Man Tipster - Betting Tips"/>
    <n v="51968000"/>
    <s v="USD"/>
    <n v="0"/>
    <n v="0"/>
    <x v="197"/>
    <n v="0"/>
    <n v="0"/>
    <n v="0"/>
    <n v="1.35"/>
    <s v="17+"/>
    <x v="13"/>
    <n v="37"/>
    <n v="3"/>
    <n v="1"/>
    <n v="1"/>
  </r>
  <r>
    <n v="7495"/>
    <n v="1087897068"/>
    <s v="隡敺桐縑"/>
    <n v="139163648"/>
    <s v="USD"/>
    <n v="0"/>
    <n v="0"/>
    <x v="561"/>
    <n v="0"/>
    <n v="2.5"/>
    <n v="0"/>
    <s v="1.3.10"/>
    <s v="4+"/>
    <x v="11"/>
    <n v="38"/>
    <n v="0"/>
    <n v="2"/>
    <n v="1"/>
  </r>
  <r>
    <n v="7496"/>
    <n v="1087984514"/>
    <s v="Cheats for FNAF World - Unlock every ending and beat the game with ease!"/>
    <n v="65344512"/>
    <s v="USD"/>
    <n v="2.99"/>
    <n v="1"/>
    <x v="647"/>
    <n v="37"/>
    <n v="4"/>
    <n v="3.5"/>
    <s v="1.0.3"/>
    <s v="12+"/>
    <x v="4"/>
    <n v="38"/>
    <n v="4"/>
    <n v="1"/>
    <n v="1"/>
  </r>
  <r>
    <n v="7497"/>
    <n v="1088041538"/>
    <s v="Phantasmat: The Dread of Oakville - A Mystery Hidden Object Game (Full)"/>
    <n v="1021167616"/>
    <s v="USD"/>
    <n v="6.99"/>
    <n v="1"/>
    <x v="350"/>
    <n v="71"/>
    <n v="4.5"/>
    <n v="4.5"/>
    <s v="1.0.0"/>
    <s v="9+"/>
    <x v="0"/>
    <n v="38"/>
    <n v="5"/>
    <n v="4"/>
    <n v="1"/>
  </r>
  <r>
    <n v="7498"/>
    <n v="1088056625"/>
    <s v="Myths of the World: The Whispering Marsh - A Mystery Hidden Object Game (Full)"/>
    <n v="912822272"/>
    <s v="USD"/>
    <n v="6.99"/>
    <n v="1"/>
    <x v="702"/>
    <n v="65"/>
    <n v="4.5"/>
    <n v="4.5"/>
    <s v="1.0.2"/>
    <s v="9+"/>
    <x v="0"/>
    <n v="37"/>
    <n v="5"/>
    <n v="5"/>
    <n v="1"/>
  </r>
  <r>
    <n v="7500"/>
    <n v="1088115502"/>
    <s v="Best 9 for Instagram"/>
    <n v="27278336"/>
    <s v="USD"/>
    <n v="0"/>
    <n v="0"/>
    <x v="1778"/>
    <n v="88"/>
    <n v="1"/>
    <n v="1"/>
    <n v="1.1000000000000001"/>
    <s v="4+"/>
    <x v="14"/>
    <n v="37"/>
    <n v="1"/>
    <n v="1"/>
    <n v="1"/>
  </r>
  <r>
    <n v="7502"/>
    <n v="1088126570"/>
    <s v="Brain Block -喋砍閫箝-"/>
    <n v="99194880"/>
    <s v="USD"/>
    <n v="0"/>
    <n v="0"/>
    <x v="197"/>
    <n v="0"/>
    <n v="0"/>
    <n v="0"/>
    <s v="1.0.1"/>
    <s v="4+"/>
    <x v="0"/>
    <n v="38"/>
    <n v="4"/>
    <n v="1"/>
    <n v="1"/>
  </r>
  <r>
    <n v="7503"/>
    <n v="1088135010"/>
    <s v="Keyboard PE - Custom keyboard for Modded Pocketmine Servers of Minecraft PE"/>
    <n v="22332416"/>
    <s v="USD"/>
    <n v="1.99"/>
    <n v="1"/>
    <x v="561"/>
    <n v="7"/>
    <n v="1.5"/>
    <n v="1.5"/>
    <n v="1"/>
    <s v="4+"/>
    <x v="7"/>
    <n v="37"/>
    <n v="4"/>
    <n v="1"/>
    <n v="1"/>
  </r>
  <r>
    <n v="7506"/>
    <n v="1088172195"/>
    <s v="Escape Game: Relief"/>
    <n v="42011648"/>
    <s v="USD"/>
    <n v="0"/>
    <n v="0"/>
    <x v="575"/>
    <n v="41"/>
    <n v="5"/>
    <n v="5"/>
    <n v="1.2"/>
    <s v="4+"/>
    <x v="0"/>
    <n v="40"/>
    <n v="5"/>
    <n v="2"/>
    <n v="1"/>
  </r>
  <r>
    <n v="7509"/>
    <n v="1088186369"/>
    <s v="踴喋踴桃陛嘶PG/踴Ｕ"/>
    <n v="201381888"/>
    <s v="USD"/>
    <n v="0"/>
    <n v="0"/>
    <x v="197"/>
    <n v="0"/>
    <n v="0"/>
    <n v="0"/>
    <s v="1.0.7"/>
    <s v="9+"/>
    <x v="0"/>
    <n v="38"/>
    <n v="5"/>
    <n v="1"/>
    <n v="1"/>
  </r>
  <r>
    <n v="7510"/>
    <n v="1088194226"/>
    <s v="Monster Raid"/>
    <n v="365371392"/>
    <s v="USD"/>
    <n v="0"/>
    <n v="0"/>
    <x v="648"/>
    <n v="20"/>
    <n v="4"/>
    <n v="3.5"/>
    <s v="2.0.0"/>
    <s v="9+"/>
    <x v="0"/>
    <n v="40"/>
    <n v="5"/>
    <n v="8"/>
    <n v="1"/>
  </r>
  <r>
    <n v="7512"/>
    <n v="1088211144"/>
    <s v="Buddyman Run 嚗 keep running!"/>
    <n v="278796288"/>
    <s v="USD"/>
    <n v="0"/>
    <n v="0"/>
    <x v="326"/>
    <n v="94"/>
    <n v="4.5"/>
    <n v="4.5"/>
    <s v="1.8.1"/>
    <s v="9+"/>
    <x v="0"/>
    <n v="38"/>
    <n v="5"/>
    <n v="4"/>
    <n v="1"/>
  </r>
  <r>
    <n v="7514"/>
    <n v="1088242281"/>
    <s v="Stickman Cubed"/>
    <n v="109913088"/>
    <s v="USD"/>
    <n v="0"/>
    <n v="0"/>
    <x v="1328"/>
    <n v="47"/>
    <n v="4.5"/>
    <n v="4.5"/>
    <n v="1"/>
    <s v="4+"/>
    <x v="0"/>
    <n v="40"/>
    <n v="5"/>
    <n v="1"/>
    <n v="1"/>
  </r>
  <r>
    <n v="7515"/>
    <n v="1088263864"/>
    <s v="Rising Warriors: War Games - The New Order"/>
    <n v="51471360"/>
    <s v="USD"/>
    <n v="0"/>
    <n v="0"/>
    <x v="1875"/>
    <n v="73"/>
    <n v="3.5"/>
    <n v="2"/>
    <n v="2.2000000000000002"/>
    <s v="9+"/>
    <x v="0"/>
    <n v="37"/>
    <n v="5"/>
    <n v="1"/>
    <n v="1"/>
  </r>
  <r>
    <n v="7516"/>
    <n v="1088300283"/>
    <s v="Vintage Slots Las Vegas - Old Slot Machine Games!"/>
    <n v="69826560"/>
    <s v="USD"/>
    <n v="0"/>
    <n v="0"/>
    <x v="1320"/>
    <n v="252"/>
    <n v="5"/>
    <n v="5"/>
    <s v="1.8.2"/>
    <s v="12+"/>
    <x v="0"/>
    <n v="38"/>
    <n v="5"/>
    <n v="31"/>
    <n v="1"/>
  </r>
  <r>
    <n v="7517"/>
    <n v="1088318418"/>
    <s v="苤luster Traffic: Parkour Trucks Pro"/>
    <n v="162976768"/>
    <s v="USD"/>
    <n v="0.99"/>
    <n v="1"/>
    <x v="2574"/>
    <n v="4"/>
    <n v="3.5"/>
    <n v="3.5"/>
    <n v="1"/>
    <s v="4+"/>
    <x v="0"/>
    <n v="40"/>
    <n v="4"/>
    <n v="1"/>
    <n v="1"/>
  </r>
  <r>
    <n v="7518"/>
    <n v="1088389081"/>
    <s v="Lucky Block Mod Survival Game PE - Pocket Edition"/>
    <n v="111525888"/>
    <s v="USD"/>
    <n v="0.99"/>
    <n v="1"/>
    <x v="2979"/>
    <n v="272"/>
    <n v="4"/>
    <n v="4"/>
    <n v="1"/>
    <s v="12+"/>
    <x v="0"/>
    <n v="40"/>
    <n v="3"/>
    <n v="1"/>
    <n v="1"/>
  </r>
  <r>
    <n v="7519"/>
    <n v="1088496590"/>
    <s v="Clash Playbook: Plan Attacks for Clash of Clans"/>
    <n v="50597888"/>
    <s v="USD"/>
    <n v="0.99"/>
    <n v="1"/>
    <x v="197"/>
    <n v="0"/>
    <n v="0"/>
    <n v="0"/>
    <s v="1.1.0"/>
    <s v="4+"/>
    <x v="7"/>
    <n v="37"/>
    <n v="5"/>
    <n v="3"/>
    <n v="1"/>
  </r>
  <r>
    <n v="7521"/>
    <n v="1088540036"/>
    <s v="Retro City Rampage DX"/>
    <n v="15611904"/>
    <s v="USD"/>
    <n v="4.99"/>
    <n v="1"/>
    <x v="859"/>
    <n v="23"/>
    <n v="4.5"/>
    <n v="4.5"/>
    <s v="1.0.1"/>
    <s v="12+"/>
    <x v="0"/>
    <n v="40"/>
    <n v="5"/>
    <n v="5"/>
    <n v="1"/>
  </r>
  <r>
    <n v="7523"/>
    <n v="1088568893"/>
    <s v="Masks - MSQRD Edition"/>
    <n v="13214720"/>
    <s v="USD"/>
    <n v="0.99"/>
    <n v="1"/>
    <x v="197"/>
    <n v="0"/>
    <n v="0"/>
    <n v="0"/>
    <s v="1.0.1"/>
    <s v="9+"/>
    <x v="14"/>
    <n v="37"/>
    <n v="0"/>
    <n v="1"/>
    <n v="1"/>
  </r>
  <r>
    <n v="7524"/>
    <n v="1088580204"/>
    <s v="Skippy Box"/>
    <n v="80876544"/>
    <s v="USD"/>
    <n v="0"/>
    <n v="0"/>
    <x v="818"/>
    <n v="129"/>
    <n v="4.5"/>
    <n v="4.5"/>
    <n v="2"/>
    <s v="4+"/>
    <x v="0"/>
    <n v="40"/>
    <n v="3"/>
    <n v="1"/>
    <n v="1"/>
  </r>
  <r>
    <n v="7526"/>
    <n v="1088585714"/>
    <s v="ThemeOut"/>
    <n v="91664384"/>
    <s v="USD"/>
    <n v="0"/>
    <n v="0"/>
    <x v="1564"/>
    <n v="612"/>
    <n v="2.5"/>
    <n v="2.5"/>
    <s v="1.0.1"/>
    <s v="4+"/>
    <x v="7"/>
    <n v="37"/>
    <n v="0"/>
    <n v="1"/>
    <n v="1"/>
  </r>
  <r>
    <n v="7527"/>
    <n v="1088589710"/>
    <s v="Pupoji - Cute Dog Emoji Keyboard Puppy Face Emojis"/>
    <n v="61040640"/>
    <s v="USD"/>
    <n v="0.99"/>
    <n v="1"/>
    <x v="197"/>
    <n v="0"/>
    <n v="0"/>
    <n v="0"/>
    <n v="1.3"/>
    <s v="4+"/>
    <x v="13"/>
    <n v="37"/>
    <n v="5"/>
    <n v="1"/>
    <n v="1"/>
  </r>
  <r>
    <n v="7528"/>
    <n v="1088625279"/>
    <s v="Hexavoid"/>
    <n v="89885696"/>
    <s v="USD"/>
    <n v="0"/>
    <n v="0"/>
    <x v="1653"/>
    <n v="15"/>
    <n v="4.5"/>
    <n v="4.5"/>
    <s v="2.6.1"/>
    <s v="4+"/>
    <x v="0"/>
    <n v="37"/>
    <n v="5"/>
    <n v="1"/>
    <n v="1"/>
  </r>
  <r>
    <n v="7529"/>
    <n v="1088632237"/>
    <s v="Devil Tower 2"/>
    <n v="101798912"/>
    <s v="USD"/>
    <n v="0.99"/>
    <n v="1"/>
    <x v="197"/>
    <n v="0"/>
    <n v="0"/>
    <n v="0"/>
    <s v="2.0.2"/>
    <s v="9+"/>
    <x v="0"/>
    <n v="38"/>
    <n v="4"/>
    <n v="2"/>
    <n v="1"/>
  </r>
  <r>
    <n v="7530"/>
    <n v="1088682460"/>
    <s v="Flippy - Star in famous clips!"/>
    <n v="85392384"/>
    <s v="USD"/>
    <n v="0.99"/>
    <n v="1"/>
    <x v="1429"/>
    <n v="5"/>
    <n v="4"/>
    <n v="5"/>
    <s v="2.3.3"/>
    <s v="12+"/>
    <x v="14"/>
    <n v="37"/>
    <n v="3"/>
    <n v="11"/>
    <n v="1"/>
  </r>
  <r>
    <n v="7538"/>
    <n v="1088731673"/>
    <s v="鈭箸桀颯具艾&quot;for YouTube&quot;"/>
    <n v="8467456"/>
    <s v="USD"/>
    <n v="0"/>
    <n v="0"/>
    <x v="197"/>
    <n v="0"/>
    <n v="0"/>
    <n v="0"/>
    <n v="1"/>
    <s v="17+"/>
    <x v="13"/>
    <n v="38"/>
    <n v="4"/>
    <n v="2"/>
    <n v="1"/>
  </r>
  <r>
    <n v="7544"/>
    <n v="1088941177"/>
    <s v="Go Surf - The Endless Wave Runner"/>
    <n v="228620288"/>
    <s v="USD"/>
    <n v="0"/>
    <n v="0"/>
    <x v="859"/>
    <n v="9"/>
    <n v="4"/>
    <n v="3"/>
    <s v="1.4.5"/>
    <s v="9+"/>
    <x v="0"/>
    <n v="37"/>
    <n v="5"/>
    <n v="1"/>
    <n v="1"/>
  </r>
  <r>
    <n v="7545"/>
    <n v="1089003380"/>
    <s v="Heavy Metal Emoji Keyboard"/>
    <n v="62248960"/>
    <s v="USD"/>
    <n v="0.99"/>
    <n v="1"/>
    <x v="803"/>
    <n v="9"/>
    <n v="3.5"/>
    <n v="3"/>
    <n v="1.1000000000000001"/>
    <s v="17+"/>
    <x v="13"/>
    <n v="37"/>
    <n v="0"/>
    <n v="1"/>
    <n v="1"/>
  </r>
  <r>
    <n v="7550"/>
    <n v="1089048531"/>
    <s v="Restaurant DASH with Gordon Ramsay"/>
    <n v="174926848"/>
    <s v="USD"/>
    <n v="0"/>
    <n v="0"/>
    <x v="2980"/>
    <n v="803"/>
    <n v="4.5"/>
    <n v="4"/>
    <s v="2.0.9"/>
    <s v="9+"/>
    <x v="0"/>
    <n v="37"/>
    <n v="5"/>
    <n v="11"/>
    <n v="1"/>
  </r>
  <r>
    <n v="7551"/>
    <n v="1089058534"/>
    <s v="閫蝘啜扼～颯"/>
    <n v="16397312"/>
    <s v="USD"/>
    <n v="0"/>
    <n v="0"/>
    <x v="831"/>
    <n v="1"/>
    <n v="4"/>
    <n v="4"/>
    <n v="1"/>
    <s v="4+"/>
    <x v="20"/>
    <n v="38"/>
    <n v="0"/>
    <n v="1"/>
    <n v="1"/>
  </r>
  <r>
    <n v="7556"/>
    <n v="1089108246"/>
    <s v="～ - 颯潦雓圾潦"/>
    <n v="30749696"/>
    <s v="USD"/>
    <n v="0"/>
    <n v="0"/>
    <x v="831"/>
    <n v="1"/>
    <n v="5"/>
    <n v="5"/>
    <s v="1.0.6"/>
    <s v="4+"/>
    <x v="20"/>
    <n v="37"/>
    <n v="1"/>
    <n v="2"/>
    <n v="1"/>
  </r>
  <r>
    <n v="7559"/>
    <n v="1089125950"/>
    <s v="蝞勗滬瑯"/>
    <n v="210575360"/>
    <s v="USD"/>
    <n v="5.99"/>
    <n v="1"/>
    <x v="197"/>
    <n v="0"/>
    <n v="0"/>
    <n v="0"/>
    <n v="1.05"/>
    <s v="4+"/>
    <x v="0"/>
    <n v="37"/>
    <n v="5"/>
    <n v="1"/>
    <n v="1"/>
  </r>
  <r>
    <n v="7561"/>
    <n v="1089138131"/>
    <s v="Escape Alice House2"/>
    <n v="56381440"/>
    <s v="USD"/>
    <n v="0"/>
    <n v="0"/>
    <x v="23"/>
    <n v="5"/>
    <n v="4.5"/>
    <n v="4.5"/>
    <n v="1.3"/>
    <s v="4+"/>
    <x v="0"/>
    <n v="40"/>
    <n v="0"/>
    <n v="2"/>
    <n v="1"/>
  </r>
  <r>
    <n v="7562"/>
    <n v="1089193839"/>
    <s v="Super Slime Blitz  Gumball Endless Arcade Climber"/>
    <n v="338222080"/>
    <s v="USD"/>
    <n v="0"/>
    <n v="0"/>
    <x v="771"/>
    <n v="499"/>
    <n v="4.5"/>
    <n v="4.5"/>
    <s v="1.0.2"/>
    <s v="4+"/>
    <x v="0"/>
    <n v="38"/>
    <n v="4"/>
    <n v="1"/>
    <n v="1"/>
  </r>
  <r>
    <n v="7563"/>
    <n v="1089215088"/>
    <s v="Fold+"/>
    <n v="55095296"/>
    <s v="USD"/>
    <n v="1.99"/>
    <n v="1"/>
    <x v="2574"/>
    <n v="4"/>
    <n v="3.5"/>
    <n v="3.5"/>
    <n v="1"/>
    <s v="4+"/>
    <x v="0"/>
    <n v="40"/>
    <n v="5"/>
    <n v="1"/>
    <n v="1"/>
  </r>
  <r>
    <n v="7565"/>
    <n v="1089336971"/>
    <s v="Talking Tom Gold Run: Fun &amp; Endless Running Game"/>
    <n v="202542080"/>
    <s v="USD"/>
    <n v="0"/>
    <n v="0"/>
    <x v="2981"/>
    <n v="737"/>
    <n v="4.5"/>
    <n v="4.5"/>
    <s v="1.7.4"/>
    <s v="4+"/>
    <x v="0"/>
    <n v="38"/>
    <n v="5"/>
    <n v="13"/>
    <n v="1"/>
  </r>
  <r>
    <n v="7566"/>
    <n v="1089372833"/>
    <s v="桅鈭"/>
    <n v="20414464"/>
    <s v="USD"/>
    <n v="0"/>
    <n v="0"/>
    <x v="197"/>
    <n v="0"/>
    <n v="0"/>
    <n v="0"/>
    <s v="1.0.1"/>
    <s v="4+"/>
    <x v="0"/>
    <n v="38"/>
    <n v="4"/>
    <n v="2"/>
    <n v="1"/>
  </r>
  <r>
    <n v="7567"/>
    <n v="1089386287"/>
    <s v="踵-銝剖憭批韐孵漱像"/>
    <n v="12932096"/>
    <s v="USD"/>
    <n v="0"/>
    <n v="0"/>
    <x v="1458"/>
    <n v="3"/>
    <n v="3.5"/>
    <n v="3.5"/>
    <s v="5.6.0"/>
    <s v="17+"/>
    <x v="9"/>
    <n v="38"/>
    <n v="0"/>
    <n v="1"/>
    <n v="1"/>
  </r>
  <r>
    <n v="7570"/>
    <n v="1089462231"/>
    <s v="撠郎擗 芥胯潦 梯喋晞瑯唾"/>
    <n v="72013824"/>
    <s v="USD"/>
    <n v="22.99"/>
    <n v="1"/>
    <x v="197"/>
    <n v="0"/>
    <n v="0"/>
    <n v="0"/>
    <n v="1.1000000000000001"/>
    <s v="4+"/>
    <x v="4"/>
    <n v="37"/>
    <n v="5"/>
    <n v="2"/>
    <n v="1"/>
  </r>
  <r>
    <n v="7571"/>
    <n v="1089471259"/>
    <s v="Great App for Who is Your Daddy version"/>
    <n v="22635520"/>
    <s v="USD"/>
    <n v="0.99"/>
    <n v="1"/>
    <x v="2859"/>
    <n v="98"/>
    <n v="1.5"/>
    <n v="1.5"/>
    <n v="1.1000000000000001"/>
    <s v="12+"/>
    <x v="4"/>
    <n v="38"/>
    <n v="3"/>
    <n v="1"/>
    <n v="1"/>
  </r>
  <r>
    <n v="7573"/>
    <n v="1089516052"/>
    <s v="瘣迤蝏犖甇予撌亙"/>
    <n v="101316608"/>
    <s v="USD"/>
    <n v="0"/>
    <n v="0"/>
    <x v="197"/>
    <n v="0"/>
    <n v="0"/>
    <n v="0"/>
    <s v="2.7.1"/>
    <s v="12+"/>
    <x v="9"/>
    <n v="37"/>
    <n v="5"/>
    <n v="1"/>
    <n v="1"/>
  </r>
  <r>
    <n v="7575"/>
    <n v="1089580662"/>
    <s v="Shield Designer for Minecraft"/>
    <n v="20526080"/>
    <s v="USD"/>
    <n v="0.99"/>
    <n v="1"/>
    <x v="423"/>
    <n v="17"/>
    <n v="2.5"/>
    <n v="2.5"/>
    <n v="1"/>
    <s v="4+"/>
    <x v="0"/>
    <n v="37"/>
    <n v="4"/>
    <n v="1"/>
    <n v="1"/>
  </r>
  <r>
    <n v="7576"/>
    <n v="1089666978"/>
    <s v="Activity++"/>
    <n v="2604032"/>
    <s v="USD"/>
    <n v="2.99"/>
    <n v="1"/>
    <x v="2007"/>
    <n v="13"/>
    <n v="4.5"/>
    <n v="4"/>
    <s v="1.1.2"/>
    <s v="4+"/>
    <x v="12"/>
    <n v="37"/>
    <n v="0"/>
    <n v="5"/>
    <n v="1"/>
  </r>
  <r>
    <n v="7578"/>
    <n v="1089810837"/>
    <s v="敹蝢蝢戊閮箸"/>
    <n v="15053824"/>
    <s v="USD"/>
    <n v="0"/>
    <n v="0"/>
    <x v="197"/>
    <n v="0"/>
    <n v="0"/>
    <n v="0"/>
    <s v="1.0.2"/>
    <s v="17+"/>
    <x v="13"/>
    <n v="37"/>
    <n v="0"/>
    <n v="1"/>
    <n v="1"/>
  </r>
  <r>
    <n v="7579"/>
    <n v="1089824278"/>
    <s v="VR Roller Coaster"/>
    <n v="240964608"/>
    <s v="USD"/>
    <n v="0"/>
    <n v="0"/>
    <x v="954"/>
    <n v="44"/>
    <n v="3.5"/>
    <n v="4"/>
    <n v="0.81"/>
    <s v="4+"/>
    <x v="0"/>
    <n v="38"/>
    <n v="0"/>
    <n v="1"/>
    <n v="1"/>
  </r>
  <r>
    <n v="7580"/>
    <n v="1089836344"/>
    <s v="Live.me  Live Video Chat &amp; Make Friends Nearby"/>
    <n v="163832832"/>
    <s v="USD"/>
    <n v="0"/>
    <n v="0"/>
    <x v="827"/>
    <n v="97"/>
    <n v="4.5"/>
    <n v="4.5"/>
    <s v="3.6.20"/>
    <s v="17+"/>
    <x v="9"/>
    <n v="37"/>
    <n v="0"/>
    <n v="9"/>
    <n v="1"/>
  </r>
  <r>
    <n v="7583"/>
    <n v="1089847385"/>
    <s v="Levels - Addictive Puzzle Game"/>
    <n v="89965568"/>
    <s v="USD"/>
    <n v="0"/>
    <n v="0"/>
    <x v="561"/>
    <n v="0"/>
    <n v="4"/>
    <n v="0"/>
    <s v="1.6.1"/>
    <s v="4+"/>
    <x v="0"/>
    <n v="40"/>
    <n v="4"/>
    <n v="9"/>
    <n v="1"/>
  </r>
  <r>
    <n v="7584"/>
    <n v="1089849623"/>
    <s v="暸鋆賡 -瘥喋喋3銝蝔潦-"/>
    <n v="29755392"/>
    <s v="USD"/>
    <n v="0"/>
    <n v="0"/>
    <x v="197"/>
    <n v="0"/>
    <n v="0"/>
    <n v="0"/>
    <s v="1.0.4"/>
    <s v="17+"/>
    <x v="5"/>
    <n v="37"/>
    <n v="3"/>
    <n v="1"/>
    <n v="1"/>
  </r>
  <r>
    <n v="7587"/>
    <n v="1089982285"/>
    <s v="Zen"/>
    <n v="58142720"/>
    <s v="USD"/>
    <n v="0"/>
    <n v="0"/>
    <x v="1167"/>
    <n v="117"/>
    <n v="4.5"/>
    <n v="4.5"/>
    <s v="2.5.0"/>
    <s v="4+"/>
    <x v="12"/>
    <n v="37"/>
    <n v="2"/>
    <n v="3"/>
    <n v="1"/>
  </r>
  <r>
    <n v="7589"/>
    <n v="1090258212"/>
    <s v="NumberQ"/>
    <n v="71362560"/>
    <s v="USD"/>
    <n v="0"/>
    <n v="0"/>
    <x v="197"/>
    <n v="0"/>
    <n v="0"/>
    <n v="0"/>
    <s v="1.0.0"/>
    <s v="4+"/>
    <x v="0"/>
    <n v="37"/>
    <n v="5"/>
    <n v="2"/>
    <n v="1"/>
  </r>
  <r>
    <n v="7590"/>
    <n v="1090267690"/>
    <s v="BLOCK() -潦桃拳摨准3D-"/>
    <n v="210988032"/>
    <s v="USD"/>
    <n v="0"/>
    <n v="0"/>
    <x v="197"/>
    <n v="0"/>
    <n v="0"/>
    <n v="0"/>
    <s v="1.0.1"/>
    <s v="4+"/>
    <x v="0"/>
    <n v="40"/>
    <n v="5"/>
    <n v="1"/>
    <n v="1"/>
  </r>
  <r>
    <n v="7592"/>
    <n v="1090276143"/>
    <s v="Tap Tap Trillionaire"/>
    <n v="142701568"/>
    <s v="USD"/>
    <n v="0"/>
    <n v="0"/>
    <x v="778"/>
    <n v="2"/>
    <n v="4.5"/>
    <n v="3.5"/>
    <s v="1.12.0"/>
    <s v="4+"/>
    <x v="0"/>
    <n v="37"/>
    <n v="5"/>
    <n v="1"/>
    <n v="1"/>
  </r>
  <r>
    <n v="7593"/>
    <n v="1090292301"/>
    <s v="YANKAI'S TRIANGLE"/>
    <n v="58137600"/>
    <s v="USD"/>
    <n v="1.99"/>
    <n v="1"/>
    <x v="1405"/>
    <n v="32"/>
    <n v="4.5"/>
    <n v="5"/>
    <s v="3.9.27"/>
    <s v="9+"/>
    <x v="0"/>
    <n v="37"/>
    <n v="5"/>
    <n v="1"/>
    <n v="1"/>
  </r>
  <r>
    <n v="7594"/>
    <n v="1090320498"/>
    <s v="Thomas &amp; Friends: Read &amp; Play"/>
    <n v="83994624"/>
    <s v="USD"/>
    <n v="0"/>
    <n v="0"/>
    <x v="42"/>
    <n v="2"/>
    <n v="4"/>
    <n v="1"/>
    <s v="1.0.5"/>
    <s v="4+"/>
    <x v="13"/>
    <n v="37"/>
    <n v="5"/>
    <n v="1"/>
    <n v="1"/>
  </r>
  <r>
    <n v="7601"/>
    <n v="1090532562"/>
    <s v="Golf Ball Locator"/>
    <n v="3899392"/>
    <s v="USD"/>
    <n v="3.99"/>
    <n v="1"/>
    <x v="66"/>
    <n v="6"/>
    <n v="2"/>
    <n v="2"/>
    <n v="1.6"/>
    <s v="4+"/>
    <x v="10"/>
    <n v="37"/>
    <n v="0"/>
    <n v="31"/>
    <n v="1"/>
  </r>
  <r>
    <n v="7602"/>
    <n v="1090552213"/>
    <s v="The Bug Butcher"/>
    <n v="720882688"/>
    <s v="USD"/>
    <n v="3.99"/>
    <n v="1"/>
    <x v="2095"/>
    <n v="121"/>
    <n v="4"/>
    <n v="4"/>
    <s v="1.0.1"/>
    <s v="12+"/>
    <x v="0"/>
    <n v="37"/>
    <n v="5"/>
    <n v="6"/>
    <n v="1"/>
  </r>
  <r>
    <n v="7604"/>
    <n v="1090577736"/>
    <s v="Riptide GP: Renegade"/>
    <n v="107640832"/>
    <s v="USD"/>
    <n v="2.99"/>
    <n v="1"/>
    <x v="1597"/>
    <n v="109"/>
    <n v="4.5"/>
    <n v="4.5"/>
    <s v="1.1.0"/>
    <s v="9+"/>
    <x v="0"/>
    <n v="37"/>
    <n v="5"/>
    <n v="1"/>
    <n v="1"/>
  </r>
  <r>
    <n v="7605"/>
    <n v="1090617661"/>
    <s v="Steve - The Jumping Dinosaur Widget Arcade Game"/>
    <n v="26888192"/>
    <s v="USD"/>
    <n v="0"/>
    <n v="0"/>
    <x v="2982"/>
    <n v="39"/>
    <n v="4.5"/>
    <n v="4.5"/>
    <s v="1.6.1"/>
    <s v="4+"/>
    <x v="0"/>
    <n v="37"/>
    <n v="5"/>
    <n v="3"/>
    <n v="1"/>
  </r>
  <r>
    <n v="7606"/>
    <n v="1090636013"/>
    <s v="箔頂⊥折嫘snsＵ芸蝺潦"/>
    <n v="14261248"/>
    <s v="USD"/>
    <n v="0"/>
    <n v="0"/>
    <x v="197"/>
    <n v="0"/>
    <n v="0"/>
    <n v="0"/>
    <n v="1"/>
    <s v="17+"/>
    <x v="9"/>
    <n v="40"/>
    <n v="0"/>
    <n v="1"/>
    <n v="1"/>
  </r>
  <r>
    <n v="7608"/>
    <n v="1090653945"/>
    <s v="Messenger for WhatsApp - Pro App"/>
    <n v="709632"/>
    <s v="USD"/>
    <n v="1.99"/>
    <n v="1"/>
    <x v="183"/>
    <n v="3"/>
    <n v="2.5"/>
    <n v="3"/>
    <n v="1.4"/>
    <s v="4+"/>
    <x v="11"/>
    <n v="37"/>
    <n v="3"/>
    <n v="10"/>
    <n v="1"/>
  </r>
  <r>
    <n v="7609"/>
    <n v="1090725456"/>
    <s v="餈瑚撅隡(1.76蝏隡)"/>
    <n v="34243584"/>
    <s v="USD"/>
    <n v="0.99"/>
    <n v="1"/>
    <x v="831"/>
    <n v="1"/>
    <n v="5"/>
    <n v="5"/>
    <s v="1.0.0"/>
    <s v="17+"/>
    <x v="0"/>
    <n v="38"/>
    <n v="5"/>
    <n v="1"/>
    <n v="1"/>
  </r>
  <r>
    <n v="7610"/>
    <n v="1090731387"/>
    <s v="Versus - Multiplayer Game (2 players)"/>
    <n v="60761088"/>
    <s v="USD"/>
    <n v="0"/>
    <n v="0"/>
    <x v="831"/>
    <n v="1"/>
    <n v="5"/>
    <n v="5"/>
    <s v="2.1.2"/>
    <s v="4+"/>
    <x v="0"/>
    <n v="37"/>
    <n v="5"/>
    <n v="4"/>
    <n v="1"/>
  </r>
  <r>
    <n v="7611"/>
    <n v="1090742878"/>
    <s v="iLive Pro - Live Wallpapers for iPhone 7"/>
    <n v="1700864"/>
    <s v="USD"/>
    <n v="0.99"/>
    <n v="1"/>
    <x v="314"/>
    <n v="2"/>
    <n v="3"/>
    <n v="3"/>
    <n v="1.4"/>
    <s v="4+"/>
    <x v="17"/>
    <n v="37"/>
    <n v="4"/>
    <n v="2"/>
    <n v="1"/>
  </r>
  <r>
    <n v="7613"/>
    <n v="1090757314"/>
    <s v="Bow Hunt Simulator"/>
    <n v="52435968"/>
    <s v="USD"/>
    <n v="1.99"/>
    <n v="1"/>
    <x v="23"/>
    <n v="1"/>
    <n v="2.5"/>
    <n v="2"/>
    <s v="1.1.2"/>
    <s v="12+"/>
    <x v="10"/>
    <n v="43"/>
    <n v="5"/>
    <n v="1"/>
    <n v="1"/>
  </r>
  <r>
    <n v="7614"/>
    <n v="1090759947"/>
    <s v="TohTum"/>
    <n v="75922432"/>
    <s v="USD"/>
    <n v="0"/>
    <n v="0"/>
    <x v="2332"/>
    <n v="55"/>
    <n v="4"/>
    <n v="4.5"/>
    <s v="1.0.3"/>
    <s v="4+"/>
    <x v="0"/>
    <n v="38"/>
    <n v="5"/>
    <n v="1"/>
    <n v="1"/>
  </r>
  <r>
    <n v="7623"/>
    <n v="1090826925"/>
    <s v="Ball Tower"/>
    <n v="124923904"/>
    <s v="USD"/>
    <n v="0"/>
    <n v="0"/>
    <x v="954"/>
    <n v="16"/>
    <n v="3.5"/>
    <n v="3.5"/>
    <n v="1.6"/>
    <s v="4+"/>
    <x v="0"/>
    <n v="40"/>
    <n v="5"/>
    <n v="1"/>
    <n v="1"/>
  </r>
  <r>
    <n v="7624"/>
    <n v="1090842524"/>
    <s v="嚗:15蝘鈭箸 Ｕ瑯 脯"/>
    <n v="131354624"/>
    <s v="USD"/>
    <n v="0"/>
    <n v="0"/>
    <x v="197"/>
    <n v="0"/>
    <n v="0"/>
    <n v="0"/>
    <s v="1.2.6"/>
    <s v="4+"/>
    <x v="0"/>
    <n v="40"/>
    <n v="4"/>
    <n v="1"/>
    <n v="1"/>
  </r>
  <r>
    <n v="7625"/>
    <n v="1090871721"/>
    <s v="Farming PRO 2016"/>
    <n v="340319232"/>
    <s v="USD"/>
    <n v="4.99"/>
    <n v="1"/>
    <x v="2923"/>
    <n v="54"/>
    <n v="4"/>
    <n v="4"/>
    <n v="1.6"/>
    <s v="4+"/>
    <x v="0"/>
    <n v="37"/>
    <n v="5"/>
    <n v="1"/>
    <n v="1"/>
  </r>
  <r>
    <n v="7626"/>
    <n v="1090877424"/>
    <s v="Lewandowski: Football Star"/>
    <n v="337468416"/>
    <s v="USD"/>
    <n v="0"/>
    <n v="0"/>
    <x v="2983"/>
    <n v="2"/>
    <n v="5"/>
    <n v="5"/>
    <s v="1.2.1"/>
    <s v="4+"/>
    <x v="0"/>
    <n v="38"/>
    <n v="5"/>
    <n v="1"/>
    <n v="1"/>
  </r>
  <r>
    <n v="7627"/>
    <n v="1090922211"/>
    <s v="Dino Tales Jr  storytelling for young minds"/>
    <n v="261073920"/>
    <s v="USD"/>
    <n v="2.99"/>
    <n v="1"/>
    <x v="184"/>
    <n v="6"/>
    <n v="3"/>
    <n v="1.5"/>
    <s v="1.3.1"/>
    <s v="4+"/>
    <x v="16"/>
    <n v="40"/>
    <n v="5"/>
    <n v="6"/>
    <n v="1"/>
  </r>
  <r>
    <n v="7628"/>
    <n v="1090936977"/>
    <s v="Catholic Emoji"/>
    <n v="15938560"/>
    <s v="USD"/>
    <n v="1.99"/>
    <n v="1"/>
    <x v="674"/>
    <n v="9"/>
    <n v="3"/>
    <n v="3"/>
    <n v="2.1"/>
    <s v="4+"/>
    <x v="17"/>
    <n v="37"/>
    <n v="2"/>
    <n v="1"/>
    <n v="1"/>
  </r>
  <r>
    <n v="7629"/>
    <n v="1091000556"/>
    <s v="Growing Pug"/>
    <n v="54922240"/>
    <s v="USD"/>
    <n v="0.99"/>
    <n v="1"/>
    <x v="2984"/>
    <n v="455"/>
    <n v="4"/>
    <n v="4"/>
    <n v="1.03"/>
    <s v="4+"/>
    <x v="0"/>
    <n v="38"/>
    <n v="5"/>
    <n v="1"/>
    <n v="1"/>
  </r>
  <r>
    <n v="7630"/>
    <n v="1091024209"/>
    <s v="ThemeWave"/>
    <n v="7177216"/>
    <s v="USD"/>
    <n v="3.99"/>
    <n v="1"/>
    <x v="422"/>
    <n v="1"/>
    <n v="1"/>
    <n v="1"/>
    <s v="1.4.3"/>
    <s v="4+"/>
    <x v="17"/>
    <n v="37"/>
    <n v="0"/>
    <n v="1"/>
    <n v="1"/>
  </r>
  <r>
    <n v="7632"/>
    <n v="1091126272"/>
    <s v="嫘扎 蝵桃頂啜潦"/>
    <n v="100164608"/>
    <s v="USD"/>
    <n v="0"/>
    <n v="0"/>
    <x v="197"/>
    <n v="0"/>
    <n v="0"/>
    <n v="0"/>
    <s v="1.0.3"/>
    <s v="4+"/>
    <x v="0"/>
    <n v="38"/>
    <n v="5"/>
    <n v="2"/>
    <n v="1"/>
  </r>
  <r>
    <n v="7634"/>
    <n v="1091144704"/>
    <s v="Hair Fashion - Girls Makeup, Dressup and Makeover Games"/>
    <n v="100937728"/>
    <s v="USD"/>
    <n v="0"/>
    <n v="0"/>
    <x v="1865"/>
    <n v="197"/>
    <n v="4"/>
    <n v="4"/>
    <n v="1"/>
    <s v="4+"/>
    <x v="0"/>
    <n v="43"/>
    <n v="5"/>
    <n v="1"/>
    <n v="1"/>
  </r>
  <r>
    <n v="7638"/>
    <n v="1091186897"/>
    <s v="Horror Story 2016店"/>
    <n v="29597696"/>
    <s v="USD"/>
    <n v="0"/>
    <n v="0"/>
    <x v="197"/>
    <n v="0"/>
    <n v="0"/>
    <n v="0"/>
    <s v="1.0.1"/>
    <s v="12+"/>
    <x v="20"/>
    <n v="37"/>
    <n v="0"/>
    <n v="1"/>
    <n v="1"/>
  </r>
  <r>
    <n v="7640"/>
    <n v="1091192778"/>
    <s v="Test your color IQ嚗押IQ閮箸"/>
    <n v="16444416"/>
    <s v="USD"/>
    <n v="0"/>
    <n v="0"/>
    <x v="197"/>
    <n v="0"/>
    <n v="0"/>
    <n v="0"/>
    <s v="1.0.2"/>
    <s v="17+"/>
    <x v="13"/>
    <n v="37"/>
    <n v="0"/>
    <n v="1"/>
    <n v="1"/>
  </r>
  <r>
    <n v="7642"/>
    <n v="1091215595"/>
    <s v="Toca Dance Free"/>
    <n v="87115776"/>
    <s v="USD"/>
    <n v="0"/>
    <n v="0"/>
    <x v="682"/>
    <n v="104"/>
    <n v="4"/>
    <n v="4"/>
    <s v="1.0.1"/>
    <s v="4+"/>
    <x v="16"/>
    <n v="38"/>
    <n v="5"/>
    <n v="18"/>
    <n v="1"/>
  </r>
  <r>
    <n v="7644"/>
    <n v="1091277956"/>
    <s v="Battlefleet Gothic: Leviathan"/>
    <n v="420435968"/>
    <s v="USD"/>
    <n v="9.99"/>
    <n v="1"/>
    <x v="1910"/>
    <n v="4"/>
    <n v="4"/>
    <n v="4"/>
    <s v="1.2.2"/>
    <s v="9+"/>
    <x v="0"/>
    <n v="38"/>
    <n v="5"/>
    <n v="1"/>
    <n v="1"/>
  </r>
  <r>
    <n v="7646"/>
    <n v="1091363676"/>
    <s v="Grim Tales: Threads of Destiny - A Hidden Object Mystery (Full)"/>
    <n v="847803392"/>
    <s v="USD"/>
    <n v="6.99"/>
    <n v="1"/>
    <x v="293"/>
    <n v="70"/>
    <n v="4.5"/>
    <n v="4.5"/>
    <s v="1.0.0"/>
    <s v="9+"/>
    <x v="0"/>
    <n v="37"/>
    <n v="5"/>
    <n v="5"/>
    <n v="1"/>
  </r>
  <r>
    <n v="7648"/>
    <n v="1091366179"/>
    <s v="Wonderball - One Touch Endless Ball Arcade Action"/>
    <n v="192527360"/>
    <s v="USD"/>
    <n v="0"/>
    <n v="0"/>
    <x v="992"/>
    <n v="7"/>
    <n v="4.5"/>
    <n v="5"/>
    <s v="1.2.4"/>
    <s v="4+"/>
    <x v="0"/>
    <n v="40"/>
    <n v="5"/>
    <n v="6"/>
    <n v="1"/>
  </r>
  <r>
    <n v="7649"/>
    <n v="1091366799"/>
    <s v="Chimeras: The Signs of Prophecy - A Hidden Object Adventure (Full)"/>
    <n v="639434752"/>
    <s v="USD"/>
    <n v="6.99"/>
    <n v="1"/>
    <x v="350"/>
    <n v="71"/>
    <n v="4.5"/>
    <n v="4.5"/>
    <s v="1.0.0"/>
    <s v="9+"/>
    <x v="0"/>
    <n v="37"/>
    <n v="5"/>
    <n v="4"/>
    <n v="1"/>
  </r>
  <r>
    <n v="7654"/>
    <n v="1091456207"/>
    <s v="Fill - one-line puzzle game"/>
    <n v="72433664"/>
    <s v="USD"/>
    <n v="0"/>
    <n v="0"/>
    <x v="1932"/>
    <n v="5"/>
    <n v="4.5"/>
    <n v="3.5"/>
    <s v="1.0.7"/>
    <s v="4+"/>
    <x v="0"/>
    <n v="37"/>
    <n v="3"/>
    <n v="2"/>
    <n v="1"/>
  </r>
  <r>
    <n v="7656"/>
    <n v="1091487691"/>
    <e v="#NAME?"/>
    <n v="30503936"/>
    <s v="USD"/>
    <n v="0"/>
    <n v="0"/>
    <x v="197"/>
    <n v="0"/>
    <n v="0"/>
    <n v="0"/>
    <s v="1.0.0"/>
    <s v="17+"/>
    <x v="17"/>
    <n v="38"/>
    <n v="0"/>
    <n v="8"/>
    <n v="1"/>
  </r>
  <r>
    <n v="7659"/>
    <n v="1091522492"/>
    <s v="Ｕ迎⊥脯 Japanese Gacha"/>
    <n v="77325312"/>
    <s v="USD"/>
    <n v="0"/>
    <n v="0"/>
    <x v="1458"/>
    <n v="3"/>
    <n v="4"/>
    <n v="4"/>
    <s v="1.4.1"/>
    <s v="12+"/>
    <x v="0"/>
    <n v="37"/>
    <n v="0"/>
    <n v="2"/>
    <n v="1"/>
  </r>
  <r>
    <n v="7661"/>
    <n v="1091569546"/>
    <s v="Behind You!!"/>
    <n v="52901888"/>
    <s v="USD"/>
    <n v="0"/>
    <n v="0"/>
    <x v="205"/>
    <n v="15"/>
    <n v="5"/>
    <n v="4.5"/>
    <s v="1.0.1"/>
    <s v="9+"/>
    <x v="0"/>
    <n v="40"/>
    <n v="3"/>
    <n v="12"/>
    <n v="1"/>
  </r>
  <r>
    <n v="7662"/>
    <n v="1091598017"/>
    <s v="Dead In Bermuda"/>
    <n v="615608320"/>
    <s v="USD"/>
    <n v="4.99"/>
    <n v="1"/>
    <x v="422"/>
    <n v="8"/>
    <n v="3.5"/>
    <n v="3"/>
    <s v="1.0.2"/>
    <s v="12+"/>
    <x v="0"/>
    <n v="35"/>
    <n v="5"/>
    <n v="1"/>
    <n v="1"/>
  </r>
  <r>
    <n v="7663"/>
    <n v="1091620783"/>
    <s v="Teenage Mutant Ninja Turtles: Half-Shell Heroes"/>
    <n v="357215232"/>
    <s v="USD"/>
    <n v="3.99"/>
    <n v="1"/>
    <x v="947"/>
    <n v="1"/>
    <n v="4"/>
    <n v="4"/>
    <n v="1.1000000000000001"/>
    <s v="4+"/>
    <x v="16"/>
    <n v="38"/>
    <n v="5"/>
    <n v="1"/>
    <n v="1"/>
  </r>
  <r>
    <n v="7664"/>
    <n v="1091627644"/>
    <s v="Marmiton Twist"/>
    <n v="32745472"/>
    <s v="USD"/>
    <n v="0"/>
    <n v="0"/>
    <x v="1068"/>
    <n v="2"/>
    <n v="4.5"/>
    <n v="4.5"/>
    <s v="1.2.1"/>
    <s v="4+"/>
    <x v="18"/>
    <n v="37"/>
    <n v="0"/>
    <n v="1"/>
    <n v="1"/>
  </r>
  <r>
    <n v="7665"/>
    <n v="1091640857"/>
    <s v="That Dragon, Cancer"/>
    <n v="3856588800"/>
    <s v="USD"/>
    <n v="4.99"/>
    <n v="1"/>
    <x v="903"/>
    <n v="50"/>
    <n v="4.5"/>
    <n v="4.5"/>
    <s v="1.0.4"/>
    <s v="12+"/>
    <x v="0"/>
    <n v="25"/>
    <n v="5"/>
    <n v="1"/>
    <n v="1"/>
  </r>
  <r>
    <n v="7667"/>
    <n v="1091684426"/>
    <s v="My Boo Town - Create your own Village of Boos"/>
    <n v="118087680"/>
    <s v="USD"/>
    <n v="0"/>
    <n v="0"/>
    <x v="2985"/>
    <n v="354"/>
    <n v="4.5"/>
    <n v="4.5"/>
    <s v="1.12.2"/>
    <s v="4+"/>
    <x v="0"/>
    <n v="38"/>
    <n v="5"/>
    <n v="4"/>
    <n v="1"/>
  </r>
  <r>
    <n v="7668"/>
    <n v="1091699305"/>
    <s v="OctoPie - a Game Shakers App"/>
    <n v="264453120"/>
    <s v="USD"/>
    <n v="0"/>
    <n v="0"/>
    <x v="2606"/>
    <n v="182"/>
    <n v="4"/>
    <n v="4.5"/>
    <n v="2"/>
    <s v="4+"/>
    <x v="0"/>
    <n v="37"/>
    <n v="5"/>
    <n v="13"/>
    <n v="1"/>
  </r>
  <r>
    <n v="7669"/>
    <n v="1091700242"/>
    <s v="Gboard  a new keyboard from Google"/>
    <n v="125534208"/>
    <s v="USD"/>
    <n v="0"/>
    <n v="0"/>
    <x v="2986"/>
    <n v="196"/>
    <n v="4"/>
    <n v="3.5"/>
    <s v="1.4.4"/>
    <s v="4+"/>
    <x v="7"/>
    <n v="37"/>
    <n v="5"/>
    <n v="23"/>
    <n v="1"/>
  </r>
  <r>
    <n v="7670"/>
    <n v="1091824117"/>
    <s v="Aeronaut"/>
    <n v="76222464"/>
    <s v="USD"/>
    <n v="0"/>
    <n v="0"/>
    <x v="1932"/>
    <n v="1"/>
    <n v="3.5"/>
    <n v="2"/>
    <s v="1.0.2"/>
    <s v="4+"/>
    <x v="0"/>
    <n v="37"/>
    <n v="5"/>
    <n v="1"/>
    <n v="1"/>
  </r>
  <r>
    <n v="7672"/>
    <n v="1091891746"/>
    <s v="蟡-銝鈭箏翰漲閫撟喳"/>
    <n v="44841984"/>
    <s v="USD"/>
    <n v="0"/>
    <n v="0"/>
    <x v="197"/>
    <n v="0"/>
    <n v="0"/>
    <n v="0"/>
    <s v="1.9.0"/>
    <s v="17+"/>
    <x v="9"/>
    <n v="38"/>
    <n v="5"/>
    <n v="1"/>
    <n v="1"/>
  </r>
  <r>
    <n v="7675"/>
    <n v="1091944550"/>
    <s v="slither.io"/>
    <n v="32516096"/>
    <s v="USD"/>
    <n v="0"/>
    <n v="0"/>
    <x v="2987"/>
    <n v="11929"/>
    <n v="3.5"/>
    <n v="4"/>
    <s v="1.4.2"/>
    <s v="4+"/>
    <x v="0"/>
    <n v="40"/>
    <n v="4"/>
    <n v="1"/>
    <n v="1"/>
  </r>
  <r>
    <n v="7677"/>
    <n v="1091946582"/>
    <e v="#NAME?"/>
    <n v="28471296"/>
    <s v="USD"/>
    <n v="0"/>
    <n v="0"/>
    <x v="831"/>
    <n v="1"/>
    <n v="1"/>
    <n v="1"/>
    <s v="1.0.0"/>
    <s v="17+"/>
    <x v="17"/>
    <n v="38"/>
    <n v="0"/>
    <n v="8"/>
    <n v="1"/>
  </r>
  <r>
    <n v="7680"/>
    <n v="1091961831"/>
    <s v="敹胯芥敺100"/>
    <n v="93907968"/>
    <s v="USD"/>
    <n v="0"/>
    <n v="0"/>
    <x v="197"/>
    <n v="0"/>
    <n v="0"/>
    <n v="0"/>
    <s v="1.0.10"/>
    <s v="12+"/>
    <x v="20"/>
    <n v="37"/>
    <n v="0"/>
    <n v="1"/>
    <n v="1"/>
  </r>
  <r>
    <n v="7681"/>
    <n v="1091974564"/>
    <s v="MOBIUS FINAL FANTASY"/>
    <n v="138045440"/>
    <s v="USD"/>
    <n v="0"/>
    <n v="0"/>
    <x v="2988"/>
    <n v="7"/>
    <n v="4.5"/>
    <n v="4.5"/>
    <s v="1.4.100"/>
    <s v="12+"/>
    <x v="0"/>
    <n v="38"/>
    <n v="5"/>
    <n v="1"/>
    <n v="1"/>
  </r>
  <r>
    <n v="7687"/>
    <n v="1091993742"/>
    <s v="Princess Pet Palace: Royal Pony - Pet Care, Play &amp; Dress Up"/>
    <n v="194273280"/>
    <s v="USD"/>
    <n v="0"/>
    <n v="0"/>
    <x v="460"/>
    <n v="42"/>
    <n v="4.5"/>
    <n v="4.5"/>
    <n v="1.1000000000000001"/>
    <s v="4+"/>
    <x v="0"/>
    <n v="40"/>
    <n v="5"/>
    <n v="1"/>
    <n v="1"/>
  </r>
  <r>
    <n v="7688"/>
    <n v="1091997580"/>
    <s v="箔"/>
    <n v="67683328"/>
    <s v="USD"/>
    <n v="0"/>
    <n v="0"/>
    <x v="197"/>
    <n v="0"/>
    <n v="0"/>
    <n v="0"/>
    <s v="1.0.6"/>
    <s v="4+"/>
    <x v="0"/>
    <n v="37"/>
    <n v="0"/>
    <n v="1"/>
    <n v="1"/>
  </r>
  <r>
    <n v="7690"/>
    <n v="1092109109"/>
    <s v="Kids Play Club - Fun Games &amp; Activities"/>
    <n v="119285760"/>
    <s v="USD"/>
    <n v="0"/>
    <n v="0"/>
    <x v="1988"/>
    <n v="34"/>
    <n v="4"/>
    <n v="4"/>
    <n v="1.1000000000000001"/>
    <s v="4+"/>
    <x v="0"/>
    <n v="38"/>
    <n v="5"/>
    <n v="11"/>
    <n v="1"/>
  </r>
  <r>
    <n v="7691"/>
    <n v="1092146718"/>
    <s v="The Hero Project: Redemption Season"/>
    <n v="39504896"/>
    <s v="USD"/>
    <n v="4.99"/>
    <n v="1"/>
    <x v="1143"/>
    <n v="0"/>
    <n v="4.5"/>
    <n v="0"/>
    <s v="1.1.1"/>
    <s v="12+"/>
    <x v="0"/>
    <n v="38"/>
    <n v="5"/>
    <n v="1"/>
    <n v="1"/>
  </r>
  <r>
    <n v="7692"/>
    <n v="1092148948"/>
    <s v="Play-Doh TOUCH - Shape, Scan, Explore"/>
    <n v="323988480"/>
    <s v="USD"/>
    <n v="0"/>
    <n v="0"/>
    <x v="1218"/>
    <n v="4"/>
    <n v="3.5"/>
    <n v="5"/>
    <s v="1.0.22"/>
    <s v="4+"/>
    <x v="0"/>
    <n v="37"/>
    <n v="5"/>
    <n v="23"/>
    <n v="1"/>
  </r>
  <r>
    <n v="7694"/>
    <n v="1092258126"/>
    <s v="Back To Square One"/>
    <n v="128863232"/>
    <s v="USD"/>
    <n v="0"/>
    <n v="0"/>
    <x v="2989"/>
    <n v="85"/>
    <n v="4.5"/>
    <n v="4.5"/>
    <s v="1.0.8"/>
    <s v="9+"/>
    <x v="0"/>
    <n v="40"/>
    <n v="5"/>
    <n v="1"/>
    <n v="1"/>
  </r>
  <r>
    <n v="7695"/>
    <n v="1092276838"/>
    <s v="Pixel Cup Soccer 16"/>
    <n v="66974720"/>
    <s v="USD"/>
    <n v="2.99"/>
    <n v="1"/>
    <x v="2731"/>
    <n v="32"/>
    <n v="4.5"/>
    <n v="4.5"/>
    <s v="1.0.8"/>
    <s v="4+"/>
    <x v="0"/>
    <n v="37"/>
    <n v="5"/>
    <n v="1"/>
    <n v="1"/>
  </r>
  <r>
    <n v="7697"/>
    <n v="1092371543"/>
    <s v="Puzzle Game for Brain Training -KITINTO-"/>
    <n v="108787712"/>
    <s v="USD"/>
    <n v="0"/>
    <n v="0"/>
    <x v="197"/>
    <n v="0"/>
    <n v="0"/>
    <n v="0"/>
    <s v="1.1.1"/>
    <s v="4+"/>
    <x v="0"/>
    <n v="37"/>
    <n v="2"/>
    <n v="5"/>
    <n v="1"/>
  </r>
  <r>
    <n v="7699"/>
    <n v="1092374597"/>
    <s v="real happy majiang-all stars majiang,mahjong"/>
    <n v="74841088"/>
    <s v="USD"/>
    <n v="0"/>
    <n v="0"/>
    <x v="197"/>
    <n v="0"/>
    <n v="0"/>
    <n v="0"/>
    <n v="3.7349999999999999"/>
    <s v="12+"/>
    <x v="0"/>
    <n v="43"/>
    <n v="4"/>
    <n v="1"/>
    <n v="1"/>
  </r>
  <r>
    <n v="7701"/>
    <n v="1092447708"/>
    <s v="Mr.Luma's Super Flight"/>
    <n v="60838912"/>
    <s v="USD"/>
    <n v="0.99"/>
    <n v="1"/>
    <x v="197"/>
    <n v="0"/>
    <n v="0"/>
    <n v="0"/>
    <n v="1"/>
    <s v="4+"/>
    <x v="16"/>
    <n v="40"/>
    <n v="5"/>
    <n v="1"/>
    <n v="1"/>
  </r>
  <r>
    <n v="7702"/>
    <n v="1092448381"/>
    <s v="MobileFamilyTree 8"/>
    <n v="71076864"/>
    <s v="USD"/>
    <n v="17.989999999999998"/>
    <n v="1"/>
    <x v="184"/>
    <n v="1"/>
    <n v="3.5"/>
    <n v="3"/>
    <s v="8.1.4"/>
    <s v="4+"/>
    <x v="1"/>
    <n v="37"/>
    <n v="5"/>
    <n v="15"/>
    <n v="1"/>
  </r>
  <r>
    <n v="7704"/>
    <n v="1092463029"/>
    <s v="圾嚗"/>
    <n v="9191424"/>
    <s v="USD"/>
    <n v="0"/>
    <n v="0"/>
    <x v="197"/>
    <n v="0"/>
    <n v="0"/>
    <n v="0"/>
    <s v="1.0.0"/>
    <s v="4+"/>
    <x v="20"/>
    <n v="40"/>
    <n v="0"/>
    <n v="1"/>
    <n v="1"/>
  </r>
  <r>
    <n v="7705"/>
    <n v="1092463062"/>
    <s v="Pixelgrams: Pixel Puzzles"/>
    <n v="83761152"/>
    <s v="USD"/>
    <n v="0"/>
    <n v="0"/>
    <x v="2804"/>
    <n v="12"/>
    <n v="4"/>
    <n v="4.5"/>
    <s v="1.4.0"/>
    <s v="9+"/>
    <x v="0"/>
    <n v="38"/>
    <n v="5"/>
    <n v="1"/>
    <n v="1"/>
  </r>
  <r>
    <n v="7706"/>
    <n v="1092463295"/>
    <s v="Monster Super League"/>
    <n v="163893248"/>
    <s v="USD"/>
    <n v="0"/>
    <n v="0"/>
    <x v="767"/>
    <n v="110"/>
    <n v="5"/>
    <n v="4.5"/>
    <s v="1.3.7"/>
    <s v="12+"/>
    <x v="0"/>
    <n v="38"/>
    <n v="5"/>
    <n v="11"/>
    <n v="1"/>
  </r>
  <r>
    <n v="7709"/>
    <n v="1092574509"/>
    <s v="Dark Souls III Map Companion"/>
    <n v="38604800"/>
    <s v="USD"/>
    <n v="2.99"/>
    <n v="1"/>
    <x v="698"/>
    <n v="8"/>
    <n v="3.5"/>
    <n v="3.5"/>
    <n v="1.1000000000000001"/>
    <s v="4+"/>
    <x v="4"/>
    <n v="37"/>
    <n v="5"/>
    <n v="1"/>
    <n v="1"/>
  </r>
  <r>
    <n v="7710"/>
    <n v="1092650486"/>
    <s v="One Fish Two Fish Red Fish Blue Fish - Read &amp; Learn - Dr. Seuss"/>
    <n v="61212672"/>
    <s v="USD"/>
    <n v="3.99"/>
    <n v="1"/>
    <x v="1311"/>
    <n v="13"/>
    <n v="4.5"/>
    <n v="4.5"/>
    <s v="4.0.7"/>
    <s v="4+"/>
    <x v="20"/>
    <n v="37"/>
    <n v="5"/>
    <n v="1"/>
    <n v="1"/>
  </r>
  <r>
    <n v="7711"/>
    <n v="1092651841"/>
    <s v="Horton Hears a Who! - Read &amp; Play - Dr. Seuss"/>
    <n v="93196288"/>
    <s v="USD"/>
    <n v="3.99"/>
    <n v="1"/>
    <x v="295"/>
    <n v="5"/>
    <n v="4.5"/>
    <n v="4.5"/>
    <s v="4.0.7"/>
    <s v="4+"/>
    <x v="20"/>
    <n v="37"/>
    <n v="5"/>
    <n v="1"/>
    <n v="1"/>
  </r>
  <r>
    <n v="7712"/>
    <n v="1092653320"/>
    <s v="Vice Lipstick"/>
    <n v="142598144"/>
    <s v="USD"/>
    <n v="0"/>
    <n v="0"/>
    <x v="532"/>
    <n v="3"/>
    <n v="3.5"/>
    <n v="2.5"/>
    <s v="1.0.3"/>
    <s v="12+"/>
    <x v="17"/>
    <n v="37"/>
    <n v="0"/>
    <n v="1"/>
    <n v="1"/>
  </r>
  <r>
    <n v="7713"/>
    <n v="1092704571"/>
    <s v="UA Shop by Under Armour"/>
    <n v="202311680"/>
    <s v="USD"/>
    <n v="0"/>
    <n v="0"/>
    <x v="1611"/>
    <n v="16"/>
    <n v="4.5"/>
    <n v="4.5"/>
    <n v="1.1499999999999999"/>
    <s v="4+"/>
    <x v="3"/>
    <n v="37"/>
    <n v="0"/>
    <n v="1"/>
    <n v="1"/>
  </r>
  <r>
    <n v="7714"/>
    <n v="1092749144"/>
    <s v="Albert &amp; Otto"/>
    <n v="262772736"/>
    <s v="USD"/>
    <n v="1.99"/>
    <n v="1"/>
    <x v="389"/>
    <n v="2"/>
    <n v="3"/>
    <n v="5"/>
    <s v="1.1.2"/>
    <s v="9+"/>
    <x v="0"/>
    <n v="37"/>
    <n v="5"/>
    <n v="1"/>
    <n v="1"/>
  </r>
  <r>
    <n v="7716"/>
    <n v="1092850344"/>
    <s v="Monster Girls Creator Catch em for Pok矇mon fans"/>
    <n v="87511040"/>
    <s v="USD"/>
    <n v="0"/>
    <n v="0"/>
    <x v="1513"/>
    <n v="231"/>
    <n v="4.5"/>
    <n v="4.5"/>
    <n v="2.7"/>
    <s v="4+"/>
    <x v="0"/>
    <n v="37"/>
    <n v="3"/>
    <n v="1"/>
    <n v="1"/>
  </r>
  <r>
    <n v="7717"/>
    <n v="1092854935"/>
    <s v="Flying Car Driving Simulator Free: Extreme Muscle Car - Airplane Flight Pilot"/>
    <n v="69772288"/>
    <s v="USD"/>
    <n v="0"/>
    <n v="0"/>
    <x v="2990"/>
    <n v="1882"/>
    <n v="4.5"/>
    <n v="4.5"/>
    <n v="1"/>
    <s v="4+"/>
    <x v="0"/>
    <n v="40"/>
    <n v="4"/>
    <n v="1"/>
    <n v="1"/>
  </r>
  <r>
    <n v="7719"/>
    <n v="1092899813"/>
    <s v="Soccer Hit"/>
    <n v="175507456"/>
    <s v="USD"/>
    <n v="0"/>
    <n v="0"/>
    <x v="799"/>
    <n v="308"/>
    <n v="4"/>
    <n v="4"/>
    <s v="1.0.2"/>
    <s v="4+"/>
    <x v="0"/>
    <n v="40"/>
    <n v="4"/>
    <n v="1"/>
    <n v="1"/>
  </r>
  <r>
    <n v="7721"/>
    <n v="1092938333"/>
    <s v="鞊芸翰瑯嚗敹怠潦～∴"/>
    <n v="43154432"/>
    <s v="USD"/>
    <n v="0"/>
    <n v="0"/>
    <x v="197"/>
    <n v="0"/>
    <n v="0"/>
    <n v="0"/>
    <s v="1.0.6"/>
    <s v="4+"/>
    <x v="10"/>
    <n v="38"/>
    <n v="5"/>
    <n v="2"/>
    <n v="1"/>
  </r>
  <r>
    <n v="7724"/>
    <n v="1092971411"/>
    <s v="Eyes Cube"/>
    <n v="120737792"/>
    <s v="USD"/>
    <n v="0"/>
    <n v="0"/>
    <x v="1860"/>
    <n v="69"/>
    <n v="4"/>
    <n v="4"/>
    <n v="1"/>
    <s v="4+"/>
    <x v="0"/>
    <n v="38"/>
    <n v="5"/>
    <n v="7"/>
    <n v="1"/>
  </r>
  <r>
    <n v="7730"/>
    <n v="1093055087"/>
    <s v="憒芸頝"/>
    <n v="205922304"/>
    <s v="USD"/>
    <n v="0.99"/>
    <n v="1"/>
    <x v="197"/>
    <n v="0"/>
    <n v="0"/>
    <n v="0"/>
    <s v="1.0.0"/>
    <s v="9+"/>
    <x v="0"/>
    <n v="43"/>
    <n v="5"/>
    <n v="1"/>
    <n v="1"/>
  </r>
  <r>
    <n v="7731"/>
    <n v="1093055888"/>
    <s v="怒具Shufoo嚗"/>
    <n v="6210560"/>
    <s v="USD"/>
    <n v="0"/>
    <n v="0"/>
    <x v="197"/>
    <n v="0"/>
    <n v="0"/>
    <n v="0"/>
    <s v="1.0.6"/>
    <s v="17+"/>
    <x v="17"/>
    <n v="38"/>
    <n v="5"/>
    <n v="1"/>
    <n v="1"/>
  </r>
  <r>
    <n v="7732"/>
    <n v="1093056214"/>
    <s v="研詻葉摮西 | 芥啜TOEIC桀蝷郎"/>
    <n v="90980352"/>
    <s v="USD"/>
    <n v="0"/>
    <n v="0"/>
    <x v="197"/>
    <n v="0"/>
    <n v="0"/>
    <n v="0"/>
    <s v="1.0.7"/>
    <s v="4+"/>
    <x v="16"/>
    <n v="37"/>
    <n v="4"/>
    <n v="31"/>
    <n v="1"/>
  </r>
  <r>
    <n v="7734"/>
    <n v="1093090526"/>
    <s v="Dice Mania - Play Free Online Classic Board Game with Friends"/>
    <n v="50235392"/>
    <s v="USD"/>
    <n v="0"/>
    <n v="0"/>
    <x v="947"/>
    <n v="20"/>
    <n v="4.5"/>
    <n v="4.5"/>
    <s v="1.0.0"/>
    <s v="12+"/>
    <x v="0"/>
    <n v="40"/>
    <n v="5"/>
    <n v="3"/>
    <n v="1"/>
  </r>
  <r>
    <n v="7736"/>
    <n v="1093108529"/>
    <s v="Coloring Book for Me - Coloring pages for adults"/>
    <n v="109358080"/>
    <s v="USD"/>
    <n v="0"/>
    <n v="0"/>
    <x v="2991"/>
    <n v="663"/>
    <n v="4.5"/>
    <n v="4.5"/>
    <n v="1.8"/>
    <s v="4+"/>
    <x v="13"/>
    <n v="37"/>
    <n v="5"/>
    <n v="20"/>
    <n v="1"/>
  </r>
  <r>
    <n v="7738"/>
    <n v="1093131935"/>
    <s v="Incredibox"/>
    <n v="66006016"/>
    <s v="USD"/>
    <n v="3.99"/>
    <n v="1"/>
    <x v="206"/>
    <n v="105"/>
    <n v="4.5"/>
    <n v="5"/>
    <n v="2"/>
    <s v="4+"/>
    <x v="0"/>
    <n v="37"/>
    <n v="5"/>
    <n v="5"/>
    <n v="1"/>
  </r>
  <r>
    <n v="7740"/>
    <n v="1093180069"/>
    <s v="Civil War: 1861"/>
    <n v="203193344"/>
    <s v="USD"/>
    <n v="1.99"/>
    <n v="1"/>
    <x v="183"/>
    <n v="6"/>
    <n v="5"/>
    <n v="5"/>
    <n v="1.1000000000000001"/>
    <s v="12+"/>
    <x v="0"/>
    <n v="37"/>
    <n v="5"/>
    <n v="0"/>
    <n v="1"/>
  </r>
  <r>
    <n v="7741"/>
    <n v="1093190533"/>
    <s v="PewDiePie's Tuber Simulator"/>
    <n v="266766336"/>
    <s v="USD"/>
    <n v="0"/>
    <n v="0"/>
    <x v="2992"/>
    <n v="535"/>
    <n v="5"/>
    <n v="5"/>
    <s v="1.9.1"/>
    <s v="9+"/>
    <x v="0"/>
    <n v="37"/>
    <n v="5"/>
    <n v="17"/>
    <n v="1"/>
  </r>
  <r>
    <n v="7742"/>
    <n v="1093260038"/>
    <s v="Master For Minecraft Pocket Edition - Ultimate Guide For PE"/>
    <n v="12679168"/>
    <s v="USD"/>
    <n v="1.99"/>
    <n v="1"/>
    <x v="1657"/>
    <n v="58"/>
    <n v="4"/>
    <n v="4"/>
    <n v="1.1000000000000001"/>
    <s v="4+"/>
    <x v="7"/>
    <n v="38"/>
    <n v="3"/>
    <n v="1"/>
    <n v="1"/>
  </r>
  <r>
    <n v="7743"/>
    <n v="1093326711"/>
    <s v="TRUMP'S WALL - Build it Huge"/>
    <n v="54270976"/>
    <s v="USD"/>
    <n v="0"/>
    <n v="0"/>
    <x v="2993"/>
    <n v="98"/>
    <n v="4"/>
    <n v="3.5"/>
    <n v="1.3"/>
    <s v="12+"/>
    <x v="0"/>
    <n v="37"/>
    <n v="5"/>
    <n v="1"/>
    <n v="1"/>
  </r>
  <r>
    <n v="7744"/>
    <n v="1093334825"/>
    <s v="頛芥瑯潦嚗 - ⊥折嫘脯"/>
    <n v="301379584"/>
    <s v="USD"/>
    <n v="0"/>
    <n v="0"/>
    <x v="197"/>
    <n v="0"/>
    <n v="0"/>
    <n v="0"/>
    <s v="1.1.2"/>
    <s v="9+"/>
    <x v="0"/>
    <n v="38"/>
    <n v="5"/>
    <n v="1"/>
    <n v="1"/>
  </r>
  <r>
    <n v="7747"/>
    <n v="1093360165"/>
    <s v="Simple Habit"/>
    <n v="134466560"/>
    <s v="USD"/>
    <n v="0"/>
    <n v="0"/>
    <x v="2994"/>
    <n v="75"/>
    <n v="5"/>
    <n v="5"/>
    <n v="3.2"/>
    <s v="4+"/>
    <x v="12"/>
    <n v="37"/>
    <n v="0"/>
    <n v="1"/>
    <n v="1"/>
  </r>
  <r>
    <n v="7751"/>
    <n v="1093383478"/>
    <s v="2隞 N賬 踴賬"/>
    <n v="21346304"/>
    <s v="USD"/>
    <n v="0"/>
    <n v="0"/>
    <x v="197"/>
    <n v="0"/>
    <n v="0"/>
    <n v="0"/>
    <s v="1.0.5"/>
    <s v="4+"/>
    <x v="0"/>
    <n v="43"/>
    <n v="0"/>
    <n v="2"/>
    <n v="1"/>
  </r>
  <r>
    <n v="7753"/>
    <n v="1093396572"/>
    <s v="SteamWorld Heist"/>
    <n v="242657280"/>
    <s v="USD"/>
    <n v="9.99"/>
    <n v="1"/>
    <x v="2509"/>
    <n v="223"/>
    <n v="4.5"/>
    <n v="4.5"/>
    <n v="1.1000000000000001"/>
    <s v="9+"/>
    <x v="0"/>
    <n v="37"/>
    <n v="5"/>
    <n v="1"/>
    <n v="1"/>
  </r>
  <r>
    <n v="7755"/>
    <n v="1093405374"/>
    <s v="Sugar Slide: The Path Home"/>
    <n v="166046720"/>
    <s v="USD"/>
    <n v="0"/>
    <n v="0"/>
    <x v="1402"/>
    <n v="196"/>
    <n v="4.5"/>
    <n v="4.5"/>
    <s v="1.0.12"/>
    <s v="4+"/>
    <x v="0"/>
    <n v="38"/>
    <n v="5"/>
    <n v="1"/>
    <n v="1"/>
  </r>
  <r>
    <n v="7756"/>
    <n v="1093409783"/>
    <s v="Through The Fog!"/>
    <n v="186491904"/>
    <s v="USD"/>
    <n v="0"/>
    <n v="0"/>
    <x v="2995"/>
    <n v="90"/>
    <n v="4"/>
    <n v="4.5"/>
    <n v="1.6"/>
    <s v="4+"/>
    <x v="0"/>
    <n v="37"/>
    <n v="5"/>
    <n v="23"/>
    <n v="1"/>
  </r>
  <r>
    <n v="7759"/>
    <n v="1093430283"/>
    <s v="Escape from the wedding hall."/>
    <n v="108348416"/>
    <s v="USD"/>
    <n v="0"/>
    <n v="0"/>
    <x v="314"/>
    <n v="9"/>
    <n v="4"/>
    <n v="4"/>
    <n v="1"/>
    <s v="4+"/>
    <x v="0"/>
    <n v="40"/>
    <n v="4"/>
    <n v="1"/>
    <n v="1"/>
  </r>
  <r>
    <n v="7760"/>
    <n v="1093438308"/>
    <s v="Moomijis Moomin Stickers"/>
    <n v="19173376"/>
    <s v="USD"/>
    <n v="0.99"/>
    <n v="1"/>
    <x v="295"/>
    <n v="5"/>
    <n v="3"/>
    <n v="3"/>
    <n v="1.5"/>
    <s v="4+"/>
    <x v="7"/>
    <n v="37"/>
    <n v="2"/>
    <n v="1"/>
    <n v="1"/>
  </r>
  <r>
    <n v="7762"/>
    <n v="1093466319"/>
    <s v="Girls PJ Party - Dress Up, Spa &amp; Fun"/>
    <n v="253245440"/>
    <s v="USD"/>
    <n v="0"/>
    <n v="0"/>
    <x v="2996"/>
    <n v="621"/>
    <n v="4"/>
    <n v="4"/>
    <n v="1.1000000000000001"/>
    <s v="4+"/>
    <x v="0"/>
    <n v="38"/>
    <n v="5"/>
    <n v="11"/>
    <n v="1"/>
  </r>
  <r>
    <n v="7763"/>
    <n v="1093488401"/>
    <s v="Extreme Heavy Trucker Parking Simulator"/>
    <n v="224924672"/>
    <s v="USD"/>
    <n v="0"/>
    <n v="0"/>
    <x v="764"/>
    <n v="44"/>
    <n v="4"/>
    <n v="4"/>
    <n v="1"/>
    <s v="4+"/>
    <x v="0"/>
    <n v="38"/>
    <n v="5"/>
    <n v="1"/>
    <n v="1"/>
  </r>
  <r>
    <n v="7765"/>
    <n v="1093582666"/>
    <s v="Krome Studio Service Plus"/>
    <n v="32825344"/>
    <s v="USD"/>
    <n v="1.99"/>
    <n v="1"/>
    <x v="297"/>
    <n v="57"/>
    <n v="3.5"/>
    <n v="4.5"/>
    <n v="3"/>
    <s v="4+"/>
    <x v="14"/>
    <n v="37"/>
    <n v="0"/>
    <n v="1"/>
    <n v="1"/>
  </r>
  <r>
    <n v="7766"/>
    <n v="1093681017"/>
    <s v="Impossible Goal 3D"/>
    <n v="179884032"/>
    <s v="USD"/>
    <n v="0"/>
    <n v="0"/>
    <x v="197"/>
    <n v="0"/>
    <n v="0"/>
    <n v="0"/>
    <s v="4.0.0"/>
    <s v="4+"/>
    <x v="0"/>
    <n v="38"/>
    <n v="5"/>
    <n v="1"/>
    <n v="1"/>
  </r>
  <r>
    <n v="7767"/>
    <n v="1093727370"/>
    <s v="DARUMA -桃誥血-"/>
    <n v="132957184"/>
    <s v="USD"/>
    <n v="0"/>
    <n v="0"/>
    <x v="197"/>
    <n v="0"/>
    <n v="0"/>
    <n v="0"/>
    <s v="1.0.1"/>
    <s v="4+"/>
    <x v="0"/>
    <n v="38"/>
    <n v="5"/>
    <n v="1"/>
    <n v="1"/>
  </r>
  <r>
    <n v="7772"/>
    <n v="1093751264"/>
    <s v="胯嚚具暑嚚"/>
    <n v="172704768"/>
    <s v="USD"/>
    <n v="0"/>
    <n v="0"/>
    <x v="197"/>
    <n v="0"/>
    <n v="0"/>
    <n v="0"/>
    <s v="1.0.4"/>
    <s v="9+"/>
    <x v="0"/>
    <n v="37"/>
    <n v="5"/>
    <n v="1"/>
    <n v="1"/>
  </r>
  <r>
    <n v="7774"/>
    <n v="1093776653"/>
    <s v="A New Life"/>
    <n v="105390080"/>
    <s v="USD"/>
    <n v="0.99"/>
    <n v="1"/>
    <x v="423"/>
    <n v="1"/>
    <n v="3"/>
    <n v="4"/>
    <n v="1.3"/>
    <s v="12+"/>
    <x v="0"/>
    <n v="40"/>
    <n v="5"/>
    <n v="1"/>
    <n v="1"/>
  </r>
  <r>
    <n v="7776"/>
    <n v="1093784264"/>
    <s v="Notice for smartwatch"/>
    <n v="1044480"/>
    <s v="USD"/>
    <n v="4.99"/>
    <n v="1"/>
    <x v="1629"/>
    <n v="9"/>
    <n v="1"/>
    <n v="1"/>
    <s v="1.0.4"/>
    <s v="4+"/>
    <x v="7"/>
    <n v="37"/>
    <n v="3"/>
    <n v="1"/>
    <n v="1"/>
  </r>
  <r>
    <n v="7778"/>
    <n v="1093809825"/>
    <s v="Quiz Tales"/>
    <n v="239486976"/>
    <s v="USD"/>
    <n v="0"/>
    <n v="0"/>
    <x v="1390"/>
    <n v="44"/>
    <n v="4"/>
    <n v="4"/>
    <s v="1.0.4"/>
    <s v="4+"/>
    <x v="0"/>
    <n v="38"/>
    <n v="5"/>
    <n v="2"/>
    <n v="1"/>
  </r>
  <r>
    <n v="7779"/>
    <n v="1093811993"/>
    <s v="Pony Princess Academy - Dress Up, Style, Feed &amp; Care for Ponies Game"/>
    <n v="246378496"/>
    <s v="USD"/>
    <n v="0"/>
    <n v="0"/>
    <x v="386"/>
    <n v="168"/>
    <n v="4.5"/>
    <n v="4.5"/>
    <s v="1.3.0"/>
    <s v="4+"/>
    <x v="0"/>
    <n v="38"/>
    <n v="5"/>
    <n v="11"/>
    <n v="1"/>
  </r>
  <r>
    <n v="7780"/>
    <n v="1093824646"/>
    <s v="Dream Diary - My Life, My Adventure!"/>
    <n v="83220480"/>
    <s v="USD"/>
    <n v="0"/>
    <n v="0"/>
    <x v="2997"/>
    <n v="390"/>
    <n v="4"/>
    <n v="4"/>
    <n v="1"/>
    <s v="4+"/>
    <x v="0"/>
    <n v="38"/>
    <n v="5"/>
    <n v="11"/>
    <n v="1"/>
  </r>
  <r>
    <n v="7781"/>
    <n v="1093825530"/>
    <s v="Baby Twins - Terrible Two"/>
    <n v="121673728"/>
    <s v="USD"/>
    <n v="0"/>
    <n v="0"/>
    <x v="2998"/>
    <n v="193"/>
    <n v="4"/>
    <n v="4"/>
    <n v="1.2"/>
    <s v="4+"/>
    <x v="0"/>
    <n v="38"/>
    <n v="5"/>
    <n v="11"/>
    <n v="1"/>
  </r>
  <r>
    <n v="7782"/>
    <n v="1093829912"/>
    <s v="Daddy's Little Helper - Messy Home Adventure"/>
    <n v="106568704"/>
    <s v="USD"/>
    <n v="0"/>
    <n v="0"/>
    <x v="2747"/>
    <n v="5"/>
    <n v="4"/>
    <n v="4"/>
    <n v="1.1000000000000001"/>
    <s v="4+"/>
    <x v="0"/>
    <n v="38"/>
    <n v="5"/>
    <n v="11"/>
    <n v="1"/>
  </r>
  <r>
    <n v="7783"/>
    <n v="1093833768"/>
    <s v="Candy Makeup - Sweet Salon Game for Girls"/>
    <n v="127670272"/>
    <s v="USD"/>
    <n v="0"/>
    <n v="0"/>
    <x v="2999"/>
    <n v="110"/>
    <n v="4"/>
    <n v="4.5"/>
    <n v="1.6"/>
    <s v="4+"/>
    <x v="0"/>
    <n v="38"/>
    <n v="5"/>
    <n v="11"/>
    <n v="1"/>
  </r>
  <r>
    <n v="7785"/>
    <n v="1093865954"/>
    <s v="Candy's Carnival"/>
    <n v="113391616"/>
    <s v="USD"/>
    <n v="0"/>
    <n v="0"/>
    <x v="2072"/>
    <n v="11"/>
    <n v="4"/>
    <n v="4.5"/>
    <n v="1.2"/>
    <s v="4+"/>
    <x v="0"/>
    <n v="38"/>
    <n v="5"/>
    <n v="2"/>
    <n v="1"/>
  </r>
  <r>
    <n v="7786"/>
    <n v="1093924230"/>
    <s v="iAnnotate 4 - read, markup and share PDFs and more"/>
    <n v="29554688"/>
    <s v="USD"/>
    <n v="9.99"/>
    <n v="1"/>
    <x v="348"/>
    <n v="28"/>
    <n v="3.5"/>
    <n v="4"/>
    <s v="4.2.8"/>
    <s v="4+"/>
    <x v="1"/>
    <n v="37"/>
    <n v="5"/>
    <n v="1"/>
    <n v="1"/>
  </r>
  <r>
    <n v="7787"/>
    <n v="1094030987"/>
    <s v="NFL Draft - Fan Mobile Pass"/>
    <n v="62576640"/>
    <s v="USD"/>
    <n v="0"/>
    <n v="0"/>
    <x v="44"/>
    <n v="9"/>
    <n v="2"/>
    <n v="1.5"/>
    <n v="2.1"/>
    <s v="4+"/>
    <x v="10"/>
    <n v="37"/>
    <n v="0"/>
    <n v="4"/>
    <n v="1"/>
  </r>
  <r>
    <n v="7788"/>
    <n v="1094038347"/>
    <s v="The Secret Elevator"/>
    <n v="1395615744"/>
    <s v="USD"/>
    <n v="0.99"/>
    <n v="1"/>
    <x v="68"/>
    <n v="24"/>
    <n v="3.5"/>
    <n v="4"/>
    <s v="1.1.3"/>
    <s v="9+"/>
    <x v="0"/>
    <n v="37"/>
    <n v="5"/>
    <n v="2"/>
    <n v="1"/>
  </r>
  <r>
    <n v="7794"/>
    <n v="1094138419"/>
    <s v="Steppy Pants"/>
    <n v="166893568"/>
    <s v="USD"/>
    <n v="0"/>
    <n v="0"/>
    <x v="3000"/>
    <n v="39"/>
    <n v="4.5"/>
    <n v="4.5"/>
    <n v="1.7"/>
    <s v="9+"/>
    <x v="0"/>
    <n v="37"/>
    <n v="5"/>
    <n v="13"/>
    <n v="1"/>
  </r>
  <r>
    <n v="7798"/>
    <n v="1094167473"/>
    <s v="BOO! - Video chat camera with filters &amp; stickers"/>
    <n v="112069632"/>
    <s v="USD"/>
    <n v="0"/>
    <n v="0"/>
    <x v="3001"/>
    <n v="48"/>
    <n v="4"/>
    <n v="5"/>
    <s v="2.4.0"/>
    <s v="9+"/>
    <x v="9"/>
    <n v="35"/>
    <n v="0"/>
    <n v="1"/>
    <n v="1"/>
  </r>
  <r>
    <n v="7800"/>
    <n v="1094174239"/>
    <s v="游隞支犖虜韐批抵祗嚗"/>
    <n v="227135488"/>
    <s v="USD"/>
    <n v="0"/>
    <n v="0"/>
    <x v="1949"/>
    <n v="20"/>
    <n v="5"/>
    <n v="5"/>
    <s v="1.1.1"/>
    <s v="4+"/>
    <x v="0"/>
    <n v="38"/>
    <n v="5"/>
    <n v="1"/>
    <n v="1"/>
  </r>
  <r>
    <n v="7803"/>
    <n v="1094177277"/>
    <s v="Kungfu Street-Ultimate Fight"/>
    <n v="25918464"/>
    <s v="USD"/>
    <n v="0"/>
    <n v="0"/>
    <x v="197"/>
    <n v="0"/>
    <n v="0"/>
    <n v="0"/>
    <n v="3"/>
    <s v="12+"/>
    <x v="0"/>
    <n v="43"/>
    <n v="5"/>
    <n v="1"/>
    <n v="1"/>
  </r>
  <r>
    <n v="7807"/>
    <n v="1094248282"/>
    <s v="US Presidential Election 2016 - Polls"/>
    <n v="41600000"/>
    <s v="USD"/>
    <n v="0"/>
    <n v="0"/>
    <x v="2060"/>
    <n v="0"/>
    <n v="1.5"/>
    <n v="0"/>
    <n v="3.4"/>
    <s v="12+"/>
    <x v="19"/>
    <n v="40"/>
    <n v="5"/>
    <n v="1"/>
    <n v="1"/>
  </r>
  <r>
    <n v="7808"/>
    <n v="1094310546"/>
    <s v="It's a Space Thing"/>
    <n v="54069248"/>
    <s v="USD"/>
    <n v="0"/>
    <n v="0"/>
    <x v="1715"/>
    <n v="2"/>
    <n v="4.5"/>
    <n v="5"/>
    <n v="1.41"/>
    <s v="9+"/>
    <x v="0"/>
    <n v="37"/>
    <n v="5"/>
    <n v="1"/>
    <n v="1"/>
  </r>
  <r>
    <n v="7809"/>
    <n v="1094370858"/>
    <s v="Cleanz - Clean up Your Photo Library"/>
    <n v="12622848"/>
    <s v="USD"/>
    <n v="1.99"/>
    <n v="1"/>
    <x v="1413"/>
    <n v="0"/>
    <n v="3.5"/>
    <n v="0"/>
    <n v="1.1000000000000001"/>
    <s v="4+"/>
    <x v="14"/>
    <n v="37"/>
    <n v="0"/>
    <n v="9"/>
    <n v="1"/>
  </r>
  <r>
    <n v="7810"/>
    <n v="1094429166"/>
    <s v="Lifeline: Whiteout"/>
    <n v="71406592"/>
    <s v="USD"/>
    <n v="1.99"/>
    <n v="1"/>
    <x v="1823"/>
    <n v="3882"/>
    <n v="4.5"/>
    <n v="4.5"/>
    <s v="1.0.4"/>
    <s v="9+"/>
    <x v="0"/>
    <n v="37"/>
    <n v="5"/>
    <n v="8"/>
    <n v="1"/>
  </r>
  <r>
    <n v="7816"/>
    <n v="1094578154"/>
    <s v="駁-頞曄蔭蝟颯潦"/>
    <n v="472088576"/>
    <s v="USD"/>
    <n v="0"/>
    <n v="0"/>
    <x v="197"/>
    <n v="0"/>
    <n v="0"/>
    <n v="0"/>
    <n v="12.04"/>
    <s v="9+"/>
    <x v="0"/>
    <n v="37"/>
    <n v="4"/>
    <n v="1"/>
    <n v="1"/>
  </r>
  <r>
    <n v="7817"/>
    <n v="1094580863"/>
    <s v="啜嚗蝯蛛曄蔭嚚摧PG嚗"/>
    <n v="58178560"/>
    <s v="USD"/>
    <n v="0"/>
    <n v="0"/>
    <x v="197"/>
    <n v="0"/>
    <n v="0"/>
    <n v="0"/>
    <s v="1.1.7"/>
    <s v="9+"/>
    <x v="0"/>
    <n v="40"/>
    <n v="5"/>
    <n v="1"/>
    <n v="1"/>
  </r>
  <r>
    <n v="7818"/>
    <n v="1094591345"/>
    <s v="Pok矇mon GO"/>
    <n v="290762752"/>
    <s v="USD"/>
    <n v="0"/>
    <n v="0"/>
    <x v="3002"/>
    <n v="1284"/>
    <n v="3"/>
    <n v="3.5"/>
    <s v="1.33.1"/>
    <s v="9+"/>
    <x v="0"/>
    <n v="37"/>
    <n v="5"/>
    <n v="8"/>
    <n v="1"/>
  </r>
  <r>
    <n v="7819"/>
    <n v="1094603241"/>
    <s v="Flappy Hoopers: The Shooting Basketball Players"/>
    <n v="21773312"/>
    <s v="USD"/>
    <n v="0"/>
    <n v="0"/>
    <x v="2995"/>
    <n v="213"/>
    <n v="4.5"/>
    <n v="4.5"/>
    <n v="1.8"/>
    <s v="4+"/>
    <x v="0"/>
    <n v="38"/>
    <n v="3"/>
    <n v="1"/>
    <n v="1"/>
  </r>
  <r>
    <n v="7821"/>
    <n v="1094642753"/>
    <s v="Goo Saga"/>
    <n v="121143296"/>
    <s v="USD"/>
    <n v="1.99"/>
    <n v="1"/>
    <x v="947"/>
    <n v="4"/>
    <n v="3.5"/>
    <n v="3"/>
    <n v="1.4"/>
    <s v="4+"/>
    <x v="0"/>
    <n v="37"/>
    <n v="5"/>
    <n v="1"/>
    <n v="1"/>
  </r>
  <r>
    <n v="7823"/>
    <n v="1094663982"/>
    <s v="Championship Manager 17"/>
    <n v="82527232"/>
    <s v="USD"/>
    <n v="0"/>
    <n v="0"/>
    <x v="832"/>
    <n v="48"/>
    <n v="4"/>
    <n v="4.5"/>
    <n v="1.3"/>
    <s v="12+"/>
    <x v="0"/>
    <n v="38"/>
    <n v="5"/>
    <n v="1"/>
    <n v="1"/>
  </r>
  <r>
    <n v="7825"/>
    <n v="1094724185"/>
    <s v="Block Sky War (Luck of the Draw) : Mini Game With Worldwide Multiplayer"/>
    <n v="108449792"/>
    <s v="USD"/>
    <n v="0.99"/>
    <n v="1"/>
    <x v="954"/>
    <n v="38"/>
    <n v="4"/>
    <n v="4"/>
    <n v="1.2"/>
    <s v="12+"/>
    <x v="0"/>
    <n v="43"/>
    <n v="5"/>
    <n v="1"/>
    <n v="1"/>
  </r>
  <r>
    <n v="7826"/>
    <n v="1094744773"/>
    <s v="SwapperFace - Face Swap Free, Live Mask Effects"/>
    <n v="117949440"/>
    <s v="USD"/>
    <n v="0"/>
    <n v="0"/>
    <x v="1068"/>
    <n v="2"/>
    <n v="4.5"/>
    <n v="4.5"/>
    <n v="1.2"/>
    <s v="9+"/>
    <x v="14"/>
    <n v="37"/>
    <n v="0"/>
    <n v="11"/>
    <n v="1"/>
  </r>
  <r>
    <n v="7827"/>
    <n v="1094833642"/>
    <s v="Melody Jams"/>
    <n v="232676352"/>
    <s v="USD"/>
    <n v="2.99"/>
    <n v="1"/>
    <x v="285"/>
    <n v="15"/>
    <n v="4"/>
    <n v="4.5"/>
    <s v="2.0.6"/>
    <s v="4+"/>
    <x v="0"/>
    <n v="37"/>
    <n v="5"/>
    <n v="1"/>
    <n v="1"/>
  </r>
  <r>
    <n v="7828"/>
    <n v="1094930513"/>
    <s v="FIFA Mobile Soccer"/>
    <n v="87408640"/>
    <s v="USD"/>
    <n v="0"/>
    <n v="0"/>
    <x v="3003"/>
    <n v="880"/>
    <n v="4"/>
    <n v="3"/>
    <s v="6.0.1"/>
    <s v="4+"/>
    <x v="0"/>
    <n v="37"/>
    <n v="5"/>
    <n v="17"/>
    <n v="1"/>
  </r>
  <r>
    <n v="7830"/>
    <n v="1094977269"/>
    <s v="勗脯Night Room"/>
    <n v="218039296"/>
    <s v="USD"/>
    <n v="0"/>
    <n v="0"/>
    <x v="831"/>
    <n v="1"/>
    <n v="5"/>
    <n v="5"/>
    <s v="1.0.1"/>
    <s v="4+"/>
    <x v="0"/>
    <n v="38"/>
    <n v="5"/>
    <n v="1"/>
    <n v="1"/>
  </r>
  <r>
    <n v="7831"/>
    <n v="1095003754"/>
    <s v="Hoverboard Simulator - Night Drive"/>
    <n v="23927808"/>
    <s v="USD"/>
    <n v="0"/>
    <n v="0"/>
    <x v="1181"/>
    <n v="2"/>
    <n v="3.5"/>
    <n v="5"/>
    <n v="1.1000000000000001"/>
    <s v="4+"/>
    <x v="0"/>
    <n v="40"/>
    <n v="3"/>
    <n v="1"/>
    <n v="1"/>
  </r>
  <r>
    <n v="7834"/>
    <n v="1095103225"/>
    <s v="擃敶梯-憭抒晶憭拙予"/>
    <n v="18254848"/>
    <s v="USD"/>
    <n v="0"/>
    <n v="0"/>
    <x v="197"/>
    <n v="0"/>
    <n v="0"/>
    <n v="0"/>
    <s v="1.0.2"/>
    <s v="17+"/>
    <x v="7"/>
    <n v="38"/>
    <n v="0"/>
    <n v="2"/>
    <n v="1"/>
  </r>
  <r>
    <n v="7836"/>
    <n v="1095144783"/>
    <s v="Smart Baby ABC Games: Toddler Kids Learning Apps"/>
    <n v="41485312"/>
    <s v="USD"/>
    <n v="2.99"/>
    <n v="1"/>
    <x v="183"/>
    <n v="6"/>
    <n v="5"/>
    <n v="5"/>
    <n v="1"/>
    <s v="4+"/>
    <x v="0"/>
    <n v="37"/>
    <n v="5"/>
    <n v="9"/>
    <n v="1"/>
  </r>
  <r>
    <n v="7839"/>
    <n v="1095198288"/>
    <s v="VR RollerCoaster for Cardboard"/>
    <n v="127228928"/>
    <s v="USD"/>
    <n v="2.99"/>
    <n v="1"/>
    <x v="561"/>
    <n v="7"/>
    <n v="4.5"/>
    <n v="4.5"/>
    <n v="0.8"/>
    <s v="4+"/>
    <x v="0"/>
    <n v="40"/>
    <n v="0"/>
    <n v="1"/>
    <n v="1"/>
  </r>
  <r>
    <n v="7841"/>
    <n v="1095219324"/>
    <s v="撠憒-餃撠"/>
    <n v="681596928"/>
    <s v="USD"/>
    <n v="0"/>
    <n v="0"/>
    <x v="197"/>
    <n v="0"/>
    <n v="0"/>
    <n v="0"/>
    <s v="1.0.14"/>
    <s v="12+"/>
    <x v="0"/>
    <n v="40"/>
    <n v="5"/>
    <n v="1"/>
    <n v="1"/>
  </r>
  <r>
    <n v="7843"/>
    <n v="1095227160"/>
    <s v="Roof Jumping 3 Stunt Driver Parking Simulator an Extreme Real Car Racing Game"/>
    <n v="283409408"/>
    <s v="USD"/>
    <n v="0"/>
    <n v="0"/>
    <x v="1778"/>
    <n v="53"/>
    <n v="4"/>
    <n v="4.5"/>
    <s v="1.0.1"/>
    <s v="4+"/>
    <x v="0"/>
    <n v="38"/>
    <n v="5"/>
    <n v="1"/>
    <n v="1"/>
  </r>
  <r>
    <n v="7845"/>
    <n v="1095280287"/>
    <s v="My PlayHome Hospital"/>
    <n v="221880320"/>
    <s v="USD"/>
    <n v="2.99"/>
    <n v="1"/>
    <x v="1065"/>
    <n v="53"/>
    <n v="4.5"/>
    <n v="4.5"/>
    <s v="3.1.1"/>
    <s v="4+"/>
    <x v="13"/>
    <n v="43"/>
    <n v="5"/>
    <n v="18"/>
    <n v="1"/>
  </r>
  <r>
    <n v="7846"/>
    <n v="1095317943"/>
    <s v="Survivor: Prologue"/>
    <n v="55823360"/>
    <s v="USD"/>
    <n v="0"/>
    <n v="0"/>
    <x v="1068"/>
    <n v="2"/>
    <n v="5"/>
    <n v="5"/>
    <s v="1.0.7"/>
    <s v="12+"/>
    <x v="0"/>
    <n v="37"/>
    <n v="5"/>
    <n v="4"/>
    <n v="1"/>
  </r>
  <r>
    <n v="7847"/>
    <n v="1095336248"/>
    <s v="Crazy Love Story - Wedding Dreams"/>
    <n v="135127040"/>
    <s v="USD"/>
    <n v="0"/>
    <n v="0"/>
    <x v="2206"/>
    <n v="10"/>
    <n v="4"/>
    <n v="4"/>
    <n v="1.9"/>
    <s v="4+"/>
    <x v="0"/>
    <n v="38"/>
    <n v="5"/>
    <n v="11"/>
    <n v="1"/>
  </r>
  <r>
    <n v="7849"/>
    <n v="1095459556"/>
    <s v="Nike+"/>
    <n v="149407744"/>
    <s v="USD"/>
    <n v="0"/>
    <n v="0"/>
    <x v="3004"/>
    <n v="309"/>
    <n v="5"/>
    <n v="4.5"/>
    <s v="1.3.3"/>
    <s v="4+"/>
    <x v="3"/>
    <n v="37"/>
    <n v="0"/>
    <n v="1"/>
    <n v="1"/>
  </r>
  <r>
    <n v="7851"/>
    <n v="1095539172"/>
    <s v="Make7! Hexa Puzzle"/>
    <n v="112582656"/>
    <s v="USD"/>
    <n v="0"/>
    <n v="0"/>
    <x v="3005"/>
    <n v="13"/>
    <n v="4.5"/>
    <n v="4.5"/>
    <s v="1.4.4"/>
    <s v="4+"/>
    <x v="0"/>
    <n v="38"/>
    <n v="5"/>
    <n v="1"/>
    <n v="1"/>
  </r>
  <r>
    <n v="7854"/>
    <n v="1095571204"/>
    <s v="KIXIFY - Buy &amp; Sell Sneakers"/>
    <n v="50725888"/>
    <s v="USD"/>
    <n v="0"/>
    <n v="0"/>
    <x v="3006"/>
    <n v="125"/>
    <n v="5"/>
    <n v="4.5"/>
    <s v="2.0.2"/>
    <s v="4+"/>
    <x v="3"/>
    <n v="37"/>
    <n v="5"/>
    <n v="31"/>
    <n v="1"/>
  </r>
  <r>
    <n v="7855"/>
    <n v="1095572547"/>
    <s v="Block! Hexa Puzzle"/>
    <n v="132425728"/>
    <s v="USD"/>
    <n v="0"/>
    <n v="0"/>
    <x v="3007"/>
    <n v="1307"/>
    <n v="4.5"/>
    <n v="4.5"/>
    <s v="1.4.0"/>
    <s v="4+"/>
    <x v="0"/>
    <n v="38"/>
    <n v="5"/>
    <n v="1"/>
    <n v="1"/>
  </r>
  <r>
    <n v="7856"/>
    <n v="1095581857"/>
    <s v="脯扎箔Ｕ-⊥桀隡Ｕ芥雿"/>
    <n v="8456192"/>
    <s v="USD"/>
    <n v="0"/>
    <n v="0"/>
    <x v="1311"/>
    <n v="5"/>
    <n v="5"/>
    <n v="5"/>
    <n v="1.6"/>
    <s v="17+"/>
    <x v="9"/>
    <n v="37"/>
    <n v="0"/>
    <n v="1"/>
    <n v="1"/>
  </r>
  <r>
    <n v="7857"/>
    <n v="1095583219"/>
    <s v="函具撠嚗隡脩內"/>
    <n v="3217408"/>
    <s v="USD"/>
    <n v="0"/>
    <n v="0"/>
    <x v="197"/>
    <n v="0"/>
    <n v="0"/>
    <n v="0"/>
    <s v="1.0.2"/>
    <s v="17+"/>
    <x v="9"/>
    <n v="37"/>
    <n v="0"/>
    <n v="0"/>
    <n v="1"/>
  </r>
  <r>
    <n v="7858"/>
    <n v="1095584799"/>
    <s v="憭批郎格"/>
    <n v="30629888"/>
    <s v="USD"/>
    <n v="0"/>
    <n v="0"/>
    <x v="197"/>
    <n v="0"/>
    <n v="0"/>
    <n v="0"/>
    <n v="1.6"/>
    <s v="4+"/>
    <x v="16"/>
    <n v="37"/>
    <n v="0"/>
    <n v="1"/>
    <n v="1"/>
  </r>
  <r>
    <n v="7860"/>
    <n v="1095603248"/>
    <s v="蝘"/>
    <n v="13033472"/>
    <s v="USD"/>
    <n v="0"/>
    <n v="0"/>
    <x v="197"/>
    <n v="0"/>
    <n v="0"/>
    <n v="0"/>
    <s v="1.0.1"/>
    <s v="4+"/>
    <x v="0"/>
    <n v="38"/>
    <n v="5"/>
    <n v="2"/>
    <n v="1"/>
  </r>
  <r>
    <n v="7861"/>
    <n v="1095604849"/>
    <s v="嫘嚗嚗准胯箝脯"/>
    <n v="34933760"/>
    <s v="USD"/>
    <n v="0"/>
    <n v="0"/>
    <x v="197"/>
    <n v="0"/>
    <n v="0"/>
    <n v="0"/>
    <n v="1"/>
    <s v="4+"/>
    <x v="0"/>
    <n v="38"/>
    <n v="4"/>
    <n v="1"/>
    <n v="1"/>
  </r>
  <r>
    <n v="7863"/>
    <n v="1095623181"/>
    <s v="Rio 2016 Olympic Games"/>
    <n v="237578240"/>
    <s v="USD"/>
    <n v="0"/>
    <n v="0"/>
    <x v="3008"/>
    <n v="322"/>
    <n v="4.5"/>
    <n v="4.5"/>
    <s v="1.1.2"/>
    <s v="4+"/>
    <x v="0"/>
    <n v="37"/>
    <n v="5"/>
    <n v="14"/>
    <n v="1"/>
  </r>
  <r>
    <n v="7864"/>
    <n v="1095645600"/>
    <s v="You -HIKAKIN沒EIKIN(准具扎)函潦扎"/>
    <n v="45509632"/>
    <s v="USD"/>
    <n v="0"/>
    <n v="0"/>
    <x v="197"/>
    <n v="0"/>
    <n v="0"/>
    <n v="0"/>
    <s v="1.0.7"/>
    <s v="4+"/>
    <x v="0"/>
    <n v="40"/>
    <n v="5"/>
    <n v="1"/>
    <n v="1"/>
  </r>
  <r>
    <n v="7866"/>
    <n v="1095681176"/>
    <s v="Ninja Dude vs Zombies - endless tap 'n' slash zombie arcade game"/>
    <n v="83969024"/>
    <s v="USD"/>
    <n v="0"/>
    <n v="0"/>
    <x v="1470"/>
    <n v="17"/>
    <n v="4"/>
    <n v="4"/>
    <s v="1.2.1"/>
    <s v="12+"/>
    <x v="0"/>
    <n v="38"/>
    <n v="5"/>
    <n v="10"/>
    <n v="1"/>
  </r>
  <r>
    <n v="7867"/>
    <n v="1095683899"/>
    <s v="Football Manager Mobile 2017"/>
    <n v="1249507328"/>
    <s v="USD"/>
    <n v="8.99"/>
    <n v="1"/>
    <x v="2053"/>
    <n v="12"/>
    <n v="4"/>
    <n v="4"/>
    <s v="8.2.1"/>
    <s v="4+"/>
    <x v="0"/>
    <n v="43"/>
    <n v="5"/>
    <n v="1"/>
    <n v="1"/>
  </r>
  <r>
    <n v="7868"/>
    <n v="1095687767"/>
    <s v="Football Manager Touch 2017"/>
    <n v="3465451520"/>
    <s v="USD"/>
    <n v="19.989999999999998"/>
    <n v="1"/>
    <x v="1405"/>
    <n v="0"/>
    <n v="4"/>
    <n v="0"/>
    <s v="17.3.1"/>
    <s v="4+"/>
    <x v="0"/>
    <n v="16"/>
    <n v="5"/>
    <n v="1"/>
    <n v="1"/>
  </r>
  <r>
    <n v="7869"/>
    <n v="1095694895"/>
    <s v="The Infinite Arcade by Tinybop"/>
    <n v="211762176"/>
    <s v="USD"/>
    <n v="2.99"/>
    <n v="1"/>
    <x v="1944"/>
    <n v="3"/>
    <n v="4"/>
    <n v="4.5"/>
    <s v="1.1.6"/>
    <s v="4+"/>
    <x v="16"/>
    <n v="38"/>
    <n v="5"/>
    <n v="58"/>
    <n v="1"/>
  </r>
  <r>
    <n v="7871"/>
    <n v="1095781221"/>
    <s v="Vectradius"/>
    <n v="24117248"/>
    <s v="USD"/>
    <n v="0.99"/>
    <n v="1"/>
    <x v="293"/>
    <n v="34"/>
    <n v="4.5"/>
    <n v="4.5"/>
    <s v="1.1.0"/>
    <s v="9+"/>
    <x v="0"/>
    <n v="38"/>
    <n v="0"/>
    <n v="1"/>
    <n v="1"/>
  </r>
  <r>
    <n v="7872"/>
    <n v="1095820384"/>
    <s v="Cognition Game"/>
    <n v="183614464"/>
    <s v="USD"/>
    <n v="2.99"/>
    <n v="1"/>
    <x v="1728"/>
    <n v="14"/>
    <n v="4.5"/>
    <n v="4"/>
    <s v="1.0.2"/>
    <s v="9+"/>
    <x v="0"/>
    <n v="37"/>
    <n v="5"/>
    <n v="1"/>
    <n v="1"/>
  </r>
  <r>
    <n v="7873"/>
    <n v="1095824296"/>
    <s v="Go Pug Go"/>
    <n v="65866752"/>
    <s v="USD"/>
    <n v="0"/>
    <n v="0"/>
    <x v="1639"/>
    <n v="99"/>
    <n v="4.5"/>
    <n v="4.5"/>
    <n v="1.1000000000000001"/>
    <s v="4+"/>
    <x v="0"/>
    <n v="38"/>
    <n v="4"/>
    <n v="31"/>
    <n v="1"/>
  </r>
  <r>
    <n v="7875"/>
    <n v="1095884379"/>
    <s v="瑯瑯"/>
    <n v="16136192"/>
    <s v="USD"/>
    <n v="0"/>
    <n v="0"/>
    <x v="197"/>
    <n v="0"/>
    <n v="0"/>
    <n v="0"/>
    <s v="1.0.1"/>
    <s v="4+"/>
    <x v="0"/>
    <n v="38"/>
    <n v="5"/>
    <n v="2"/>
    <n v="1"/>
  </r>
  <r>
    <n v="7877"/>
    <n v="1095919153"/>
    <s v="脯喋澆嗆末"/>
    <n v="111177728"/>
    <s v="USD"/>
    <n v="5.99"/>
    <n v="1"/>
    <x v="831"/>
    <n v="1"/>
    <n v="5"/>
    <n v="5"/>
    <n v="1.01"/>
    <s v="9+"/>
    <x v="0"/>
    <n v="38"/>
    <n v="5"/>
    <n v="1"/>
    <n v="1"/>
  </r>
  <r>
    <n v="7881"/>
    <n v="1096022095"/>
    <s v="Princess Libby's Perfect Beach Day"/>
    <n v="139961344"/>
    <s v="USD"/>
    <n v="0"/>
    <n v="0"/>
    <x v="2873"/>
    <n v="11"/>
    <n v="3.5"/>
    <n v="4"/>
    <n v="1.3"/>
    <s v="4+"/>
    <x v="0"/>
    <n v="38"/>
    <n v="5"/>
    <n v="2"/>
    <n v="1"/>
  </r>
  <r>
    <n v="7883"/>
    <n v="1096047800"/>
    <s v="隞餃摰"/>
    <n v="28395520"/>
    <s v="USD"/>
    <n v="0"/>
    <n v="0"/>
    <x v="197"/>
    <n v="0"/>
    <n v="0"/>
    <n v="0"/>
    <s v="1.2.0"/>
    <s v="17+"/>
    <x v="13"/>
    <n v="40"/>
    <n v="0"/>
    <n v="2"/>
    <n v="1"/>
  </r>
  <r>
    <n v="7884"/>
    <n v="1096049715"/>
    <s v="Evo Explores"/>
    <n v="165360640"/>
    <s v="USD"/>
    <n v="1.99"/>
    <n v="1"/>
    <x v="285"/>
    <n v="80"/>
    <n v="4.5"/>
    <n v="4.5"/>
    <s v="1.3.3"/>
    <s v="4+"/>
    <x v="0"/>
    <n v="40"/>
    <n v="5"/>
    <n v="1"/>
    <n v="1"/>
  </r>
  <r>
    <n v="7886"/>
    <n v="1096168624"/>
    <s v="Cheer Updates"/>
    <n v="33499136"/>
    <s v="USD"/>
    <n v="1.99"/>
    <n v="1"/>
    <x v="2873"/>
    <n v="42"/>
    <n v="2"/>
    <n v="1.5"/>
    <s v="2.0.2"/>
    <s v="4+"/>
    <x v="10"/>
    <n v="37"/>
    <n v="0"/>
    <n v="1"/>
    <n v="1"/>
  </r>
  <r>
    <n v="7887"/>
    <n v="1096204046"/>
    <s v="Caterzillar"/>
    <n v="73056256"/>
    <s v="USD"/>
    <n v="2.99"/>
    <n v="1"/>
    <x v="1013"/>
    <n v="256"/>
    <n v="4.5"/>
    <n v="4.5"/>
    <n v="1"/>
    <s v="4+"/>
    <x v="0"/>
    <n v="38"/>
    <n v="5"/>
    <n v="8"/>
    <n v="1"/>
  </r>
  <r>
    <n v="7889"/>
    <n v="1096287686"/>
    <s v="Lifeline: Crisis Line"/>
    <n v="69201920"/>
    <s v="USD"/>
    <n v="1.99"/>
    <n v="1"/>
    <x v="2400"/>
    <n v="167"/>
    <n v="4"/>
    <n v="4"/>
    <s v="1.0.0"/>
    <s v="9+"/>
    <x v="0"/>
    <n v="37"/>
    <n v="5"/>
    <n v="6"/>
    <n v="1"/>
  </r>
  <r>
    <n v="7898"/>
    <n v="1096454131"/>
    <s v="萇-蝏銵皜豢犖蝘Ｙ頧砍瘞洽銋潛霂暻餃VIP"/>
    <n v="45176832"/>
    <s v="USD"/>
    <n v="0"/>
    <n v="0"/>
    <x v="197"/>
    <n v="0"/>
    <n v="0"/>
    <n v="0"/>
    <n v="1.2"/>
    <s v="12+"/>
    <x v="0"/>
    <n v="43"/>
    <n v="5"/>
    <n v="1"/>
    <n v="1"/>
  </r>
  <r>
    <n v="7900"/>
    <n v="1096464625"/>
    <s v="敶拙摰-寧"/>
    <n v="57025536"/>
    <s v="USD"/>
    <n v="0"/>
    <n v="0"/>
    <x v="197"/>
    <n v="0"/>
    <n v="0"/>
    <n v="0"/>
    <s v="1.2.0"/>
    <s v="17+"/>
    <x v="4"/>
    <n v="38"/>
    <n v="5"/>
    <n v="2"/>
    <n v="1"/>
  </r>
  <r>
    <n v="7911"/>
    <n v="1096695328"/>
    <s v="撅梯擳漯-方隞其虜繚MMO蝡舀虜捶"/>
    <n v="322576384"/>
    <s v="USD"/>
    <n v="0"/>
    <n v="0"/>
    <x v="831"/>
    <n v="1"/>
    <n v="5"/>
    <n v="5"/>
    <s v="1.1.2"/>
    <s v="4+"/>
    <x v="0"/>
    <n v="40"/>
    <n v="5"/>
    <n v="1"/>
    <n v="1"/>
  </r>
  <r>
    <n v="7912"/>
    <n v="1096756212"/>
    <m/>
    <n v="23536640"/>
    <s v="USD"/>
    <n v="0"/>
    <n v="0"/>
    <x v="197"/>
    <n v="0"/>
    <n v="0"/>
    <n v="0"/>
    <s v="1.2.6"/>
    <s v="4+"/>
    <x v="0"/>
    <n v="37"/>
    <n v="4"/>
    <n v="10"/>
    <n v="1"/>
  </r>
  <r>
    <n v="7913"/>
    <n v="1096801294"/>
    <s v="Google Allo  smart messaging"/>
    <n v="171962368"/>
    <s v="USD"/>
    <n v="0"/>
    <n v="0"/>
    <x v="3009"/>
    <n v="54"/>
    <n v="3.5"/>
    <n v="3.5"/>
    <n v="11"/>
    <s v="17+"/>
    <x v="9"/>
    <n v="37"/>
    <n v="0"/>
    <n v="68"/>
    <n v="1"/>
  </r>
  <r>
    <n v="7914"/>
    <n v="1096825045"/>
    <s v="Coin Dozer: Casino"/>
    <n v="151451648"/>
    <s v="USD"/>
    <n v="0"/>
    <n v="0"/>
    <x v="3010"/>
    <n v="340"/>
    <n v="5"/>
    <n v="5"/>
    <n v="1.6"/>
    <s v="12+"/>
    <x v="0"/>
    <n v="37"/>
    <n v="5"/>
    <n v="1"/>
    <n v="1"/>
  </r>
  <r>
    <n v="7915"/>
    <n v="1096834193"/>
    <s v="Apple TV Remote"/>
    <n v="12637184"/>
    <s v="USD"/>
    <n v="0"/>
    <n v="0"/>
    <x v="3011"/>
    <n v="277"/>
    <n v="2.5"/>
    <n v="2"/>
    <s v="1.1.1"/>
    <s v="4+"/>
    <x v="13"/>
    <n v="37"/>
    <n v="5"/>
    <n v="34"/>
    <n v="1"/>
  </r>
  <r>
    <n v="7916"/>
    <n v="1096918571"/>
    <s v="Google Duo - simple video calling"/>
    <n v="44514304"/>
    <s v="USD"/>
    <n v="0"/>
    <n v="0"/>
    <x v="1332"/>
    <n v="3"/>
    <n v="4"/>
    <n v="4.5"/>
    <n v="12"/>
    <s v="4+"/>
    <x v="9"/>
    <n v="37"/>
    <n v="0"/>
    <n v="74"/>
    <n v="1"/>
  </r>
  <r>
    <n v="7917"/>
    <n v="1096938298"/>
    <s v="Battleborn簧 Tap"/>
    <n v="127321088"/>
    <s v="USD"/>
    <n v="0"/>
    <n v="0"/>
    <x v="3012"/>
    <n v="465"/>
    <n v="4.5"/>
    <n v="4.5"/>
    <s v="1.2.5"/>
    <s v="12+"/>
    <x v="0"/>
    <n v="37"/>
    <n v="4"/>
    <n v="5"/>
    <n v="1"/>
  </r>
  <r>
    <n v="7918"/>
    <n v="1096964165"/>
    <s v="函臬隡脯扎祆蝷箸"/>
    <n v="13287424"/>
    <s v="USD"/>
    <n v="0"/>
    <n v="0"/>
    <x v="197"/>
    <n v="0"/>
    <n v="0"/>
    <n v="0"/>
    <n v="1"/>
    <s v="17+"/>
    <x v="9"/>
    <n v="37"/>
    <n v="0"/>
    <n v="1"/>
    <n v="1"/>
  </r>
  <r>
    <n v="7922"/>
    <n v="1097004394"/>
    <s v="Steps! - Hardest Action Game Ever!"/>
    <n v="94791680"/>
    <s v="USD"/>
    <n v="0"/>
    <n v="0"/>
    <x v="1311"/>
    <n v="3"/>
    <n v="4.5"/>
    <n v="5"/>
    <s v="1.6.1"/>
    <s v="4+"/>
    <x v="0"/>
    <n v="38"/>
    <n v="5"/>
    <n v="1"/>
    <n v="1"/>
  </r>
  <r>
    <n v="7927"/>
    <n v="1097025180"/>
    <s v="Fish Mania"/>
    <n v="141017088"/>
    <s v="USD"/>
    <n v="0"/>
    <n v="0"/>
    <x v="3013"/>
    <n v="153"/>
    <n v="5"/>
    <n v="5"/>
    <s v="1.0.418"/>
    <s v="4+"/>
    <x v="0"/>
    <n v="38"/>
    <n v="5"/>
    <n v="12"/>
    <n v="1"/>
  </r>
  <r>
    <n v="7931"/>
    <n v="1097094906"/>
    <s v="MagiMobile  Mighty Magiswords Collection App"/>
    <n v="149731328"/>
    <s v="USD"/>
    <n v="0"/>
    <n v="0"/>
    <x v="2440"/>
    <n v="8"/>
    <n v="3.5"/>
    <n v="4.5"/>
    <s v="1.0.5"/>
    <s v="9+"/>
    <x v="13"/>
    <n v="37"/>
    <n v="5"/>
    <n v="1"/>
    <n v="1"/>
  </r>
  <r>
    <n v="7932"/>
    <n v="1097114930"/>
    <s v="Tap Tap Builder"/>
    <n v="148815872"/>
    <s v="USD"/>
    <n v="0"/>
    <n v="0"/>
    <x v="850"/>
    <n v="28"/>
    <n v="4.5"/>
    <n v="4.5"/>
    <s v="2.7.8"/>
    <s v="4+"/>
    <x v="0"/>
    <n v="37"/>
    <n v="5"/>
    <n v="1"/>
    <n v="1"/>
  </r>
  <r>
    <n v="7933"/>
    <n v="1097138041"/>
    <s v="Servers the Hunger Games Edition for Minecraft Pocket (PvP Multiplayer Servers for PE)"/>
    <n v="8644608"/>
    <s v="USD"/>
    <n v="1.99"/>
    <n v="1"/>
    <x v="635"/>
    <n v="89"/>
    <n v="3.5"/>
    <n v="3.5"/>
    <n v="1"/>
    <s v="12+"/>
    <x v="7"/>
    <n v="38"/>
    <n v="2"/>
    <n v="1"/>
    <n v="1"/>
  </r>
  <r>
    <n v="7934"/>
    <n v="1097148221"/>
    <s v="S ou SS"/>
    <n v="4824064"/>
    <s v="USD"/>
    <n v="2.99"/>
    <n v="1"/>
    <x v="197"/>
    <n v="0"/>
    <n v="0"/>
    <n v="0"/>
    <s v="1.0.0"/>
    <s v="4+"/>
    <x v="16"/>
    <n v="38"/>
    <n v="5"/>
    <n v="1"/>
    <n v="1"/>
  </r>
  <r>
    <n v="7935"/>
    <n v="1097172005"/>
    <s v="Slots: Hot Vegas Slot Machines - Free Slot Games"/>
    <n v="163115008"/>
    <s v="USD"/>
    <n v="0"/>
    <n v="0"/>
    <x v="3014"/>
    <n v="124"/>
    <n v="5"/>
    <n v="4.5"/>
    <n v="1.121"/>
    <s v="12+"/>
    <x v="0"/>
    <n v="40"/>
    <n v="5"/>
    <n v="10"/>
    <n v="1"/>
  </r>
  <r>
    <n v="7936"/>
    <n v="1097200146"/>
    <s v="Trump On The Run"/>
    <n v="84445184"/>
    <s v="USD"/>
    <n v="0"/>
    <n v="0"/>
    <x v="3015"/>
    <n v="158"/>
    <n v="3.5"/>
    <n v="3.5"/>
    <n v="1.2"/>
    <s v="4+"/>
    <x v="0"/>
    <n v="40"/>
    <n v="3"/>
    <n v="1"/>
    <n v="1"/>
  </r>
  <r>
    <n v="7945"/>
    <n v="1097469600"/>
    <s v="Beyond 14"/>
    <n v="99192832"/>
    <s v="USD"/>
    <n v="0"/>
    <n v="0"/>
    <x v="1118"/>
    <n v="29"/>
    <n v="4.5"/>
    <n v="5"/>
    <s v="1.1.2"/>
    <s v="4+"/>
    <x v="0"/>
    <n v="38"/>
    <n v="5"/>
    <n v="6"/>
    <n v="1"/>
  </r>
  <r>
    <n v="7948"/>
    <n v="1097482356"/>
    <s v="Basketball Free Throw"/>
    <n v="111248384"/>
    <s v="USD"/>
    <n v="0"/>
    <n v="0"/>
    <x v="422"/>
    <n v="19"/>
    <n v="4"/>
    <n v="4.5"/>
    <n v="1.5"/>
    <s v="4+"/>
    <x v="0"/>
    <n v="38"/>
    <n v="5"/>
    <n v="11"/>
    <n v="1"/>
  </r>
  <r>
    <n v="7951"/>
    <n v="1097492828"/>
    <s v="NOW湔霈舀銝瘞剖像"/>
    <n v="113596416"/>
    <s v="USD"/>
    <n v="0"/>
    <n v="0"/>
    <x v="197"/>
    <n v="0"/>
    <n v="0"/>
    <n v="0"/>
    <s v="1.11.1"/>
    <s v="17+"/>
    <x v="9"/>
    <n v="37"/>
    <n v="0"/>
    <n v="1"/>
    <n v="1"/>
  </r>
  <r>
    <n v="7952"/>
    <n v="1097520882"/>
    <s v="Tina's Diary: Spring Outing"/>
    <n v="97122304"/>
    <s v="USD"/>
    <n v="0"/>
    <n v="0"/>
    <x v="1429"/>
    <n v="12"/>
    <n v="4.5"/>
    <n v="4"/>
    <n v="1.1000000000000001"/>
    <s v="4+"/>
    <x v="0"/>
    <n v="38"/>
    <n v="5"/>
    <n v="2"/>
    <n v="1"/>
  </r>
  <r>
    <n v="7953"/>
    <n v="1097564743"/>
    <s v="CRAZY CRAFT MOD EDITION FOR MINECRAFT PC GAME MODE"/>
    <n v="11585536"/>
    <s v="USD"/>
    <n v="0.99"/>
    <n v="1"/>
    <x v="609"/>
    <n v="17"/>
    <n v="3.5"/>
    <n v="1.5"/>
    <n v="1.1000000000000001"/>
    <s v="9+"/>
    <x v="13"/>
    <n v="38"/>
    <n v="3"/>
    <n v="1"/>
    <n v="1"/>
  </r>
  <r>
    <n v="7955"/>
    <n v="1097587096"/>
    <s v="Diced - A Simple Puzzle Dice Game"/>
    <n v="54171648"/>
    <s v="USD"/>
    <n v="0"/>
    <n v="0"/>
    <x v="555"/>
    <n v="3"/>
    <n v="4.5"/>
    <n v="5"/>
    <s v="1.3.6"/>
    <s v="4+"/>
    <x v="0"/>
    <n v="37"/>
    <n v="4"/>
    <n v="1"/>
    <n v="1"/>
  </r>
  <r>
    <n v="7960"/>
    <n v="1097724199"/>
    <s v="晞Ｕ怒陛箝RPG脯"/>
    <n v="66735104"/>
    <s v="USD"/>
    <n v="0"/>
    <n v="0"/>
    <x v="197"/>
    <n v="0"/>
    <n v="0"/>
    <n v="0"/>
    <s v="1.1.2"/>
    <s v="9+"/>
    <x v="0"/>
    <n v="38"/>
    <n v="0"/>
    <n v="2"/>
    <n v="1"/>
  </r>
  <r>
    <n v="7961"/>
    <n v="1097725920"/>
    <s v="Tomb Journey (Ancient ruins fantasy adventure)"/>
    <n v="77178880"/>
    <s v="USD"/>
    <n v="0.99"/>
    <n v="1"/>
    <x v="1218"/>
    <n v="23"/>
    <n v="5"/>
    <n v="5"/>
    <s v="1.1.1"/>
    <s v="9+"/>
    <x v="0"/>
    <n v="40"/>
    <n v="5"/>
    <n v="1"/>
    <n v="1"/>
  </r>
  <r>
    <n v="7962"/>
    <n v="1097727390"/>
    <s v="VEHICLES &amp; WEAPONS MODS for Minecraft Pc Guide"/>
    <n v="24669184"/>
    <s v="USD"/>
    <n v="1.99"/>
    <n v="1"/>
    <x v="2154"/>
    <n v="15"/>
    <n v="4"/>
    <n v="2.5"/>
    <n v="1.05"/>
    <s v="12+"/>
    <x v="13"/>
    <n v="37"/>
    <n v="2"/>
    <n v="26"/>
    <n v="1"/>
  </r>
  <r>
    <n v="7964"/>
    <n v="1097737340"/>
    <s v="Deer Calls &amp; Deer Sounds for Deer Hunting - BLUETOOTH COMPATIBLE"/>
    <n v="53362688"/>
    <s v="USD"/>
    <n v="2.99"/>
    <n v="1"/>
    <x v="831"/>
    <n v="1"/>
    <n v="4"/>
    <n v="4"/>
    <n v="1.2"/>
    <s v="4+"/>
    <x v="10"/>
    <n v="40"/>
    <n v="0"/>
    <n v="1"/>
    <n v="1"/>
  </r>
  <r>
    <n v="7966"/>
    <n v="1097757301"/>
    <s v="Clash of Queens: Dragons Rise"/>
    <n v="167815168"/>
    <s v="USD"/>
    <n v="0"/>
    <n v="0"/>
    <x v="2333"/>
    <n v="0"/>
    <n v="4.5"/>
    <n v="0"/>
    <s v="2.0.3"/>
    <s v="9+"/>
    <x v="0"/>
    <n v="38"/>
    <n v="5"/>
    <n v="16"/>
    <n v="1"/>
  </r>
  <r>
    <n v="7967"/>
    <n v="1097766064"/>
    <s v="Fancy Cakes - Endless Tasty Puzzle"/>
    <n v="209037312"/>
    <s v="USD"/>
    <n v="0"/>
    <n v="0"/>
    <x v="1910"/>
    <n v="4"/>
    <n v="4.5"/>
    <n v="4.5"/>
    <s v="1.1.6"/>
    <s v="4+"/>
    <x v="0"/>
    <n v="37"/>
    <n v="5"/>
    <n v="18"/>
    <n v="1"/>
  </r>
  <r>
    <n v="7968"/>
    <n v="1097821445"/>
    <s v="Mad City Gangs: Nice City"/>
    <n v="164147200"/>
    <s v="USD"/>
    <n v="0"/>
    <n v="0"/>
    <x v="1011"/>
    <n v="10"/>
    <n v="2.5"/>
    <n v="3.5"/>
    <s v="1.3.32"/>
    <s v="12+"/>
    <x v="0"/>
    <n v="37"/>
    <n v="5"/>
    <n v="1"/>
    <n v="1"/>
  </r>
  <r>
    <n v="7969"/>
    <n v="1097825440"/>
    <s v="Juggernaut Champions"/>
    <n v="146553856"/>
    <s v="USD"/>
    <n v="0"/>
    <n v="0"/>
    <x v="249"/>
    <n v="9"/>
    <n v="4.5"/>
    <n v="4.5"/>
    <n v="1.5"/>
    <s v="9+"/>
    <x v="0"/>
    <n v="37"/>
    <n v="5"/>
    <n v="9"/>
    <n v="1"/>
  </r>
  <r>
    <n v="7970"/>
    <n v="1097885049"/>
    <s v="Sweet Princess Makeup Party - Girls Dressup Games"/>
    <n v="95408128"/>
    <s v="USD"/>
    <n v="0"/>
    <n v="0"/>
    <x v="1404"/>
    <n v="11"/>
    <n v="4"/>
    <n v="4"/>
    <n v="1.2"/>
    <s v="4+"/>
    <x v="0"/>
    <n v="38"/>
    <n v="5"/>
    <n v="2"/>
    <n v="1"/>
  </r>
  <r>
    <n v="7971"/>
    <n v="1097895359"/>
    <s v="50 50 - The Addictive Slicing Game"/>
    <n v="245484544"/>
    <s v="USD"/>
    <n v="0"/>
    <n v="0"/>
    <x v="1790"/>
    <n v="212"/>
    <n v="4.5"/>
    <n v="4.5"/>
    <n v="1.8"/>
    <s v="4+"/>
    <x v="0"/>
    <n v="37"/>
    <n v="5"/>
    <n v="1"/>
    <n v="1"/>
  </r>
  <r>
    <n v="7972"/>
    <n v="1097998313"/>
    <s v="Raccoon Pizza Rush"/>
    <n v="253734912"/>
    <s v="USD"/>
    <n v="0"/>
    <n v="0"/>
    <x v="1860"/>
    <n v="69"/>
    <n v="4.5"/>
    <n v="4.5"/>
    <s v="1.0.6"/>
    <s v="9+"/>
    <x v="0"/>
    <n v="37"/>
    <n v="5"/>
    <n v="1"/>
    <n v="1"/>
  </r>
  <r>
    <n v="7973"/>
    <n v="1098006458"/>
    <s v="Flying Police Car Driving Simulator Free: Criminal Craft Chase"/>
    <n v="70970368"/>
    <s v="USD"/>
    <n v="0"/>
    <n v="0"/>
    <x v="2041"/>
    <n v="422"/>
    <n v="4"/>
    <n v="4"/>
    <n v="1"/>
    <s v="9+"/>
    <x v="0"/>
    <n v="40"/>
    <n v="4"/>
    <n v="1"/>
    <n v="1"/>
  </r>
  <r>
    <n v="7975"/>
    <n v="1098041500"/>
    <s v="First Year Demons"/>
    <n v="68433920"/>
    <s v="USD"/>
    <n v="1.99"/>
    <n v="1"/>
    <x v="314"/>
    <n v="9"/>
    <n v="2"/>
    <n v="2"/>
    <s v="1.0.0"/>
    <s v="9+"/>
    <x v="0"/>
    <n v="38"/>
    <n v="4"/>
    <n v="1"/>
    <n v="1"/>
  </r>
  <r>
    <n v="7977"/>
    <n v="1098099856"/>
    <s v="Trolls: Crazy Party Forest!"/>
    <n v="312641536"/>
    <s v="USD"/>
    <n v="0"/>
    <n v="0"/>
    <x v="3016"/>
    <n v="10"/>
    <n v="4"/>
    <n v="4"/>
    <s v="3.4.1"/>
    <s v="4+"/>
    <x v="0"/>
    <n v="37"/>
    <n v="5"/>
    <n v="11"/>
    <n v="1"/>
  </r>
  <r>
    <n v="7979"/>
    <n v="1098165513"/>
    <s v="VR Flight Simulator for Google Cardboard"/>
    <n v="73867264"/>
    <s v="USD"/>
    <n v="0"/>
    <n v="0"/>
    <x v="992"/>
    <n v="82"/>
    <n v="3"/>
    <n v="3.5"/>
    <n v="0.8"/>
    <s v="12+"/>
    <x v="0"/>
    <n v="40"/>
    <n v="0"/>
    <n v="1"/>
    <n v="1"/>
  </r>
  <r>
    <n v="7983"/>
    <n v="1098187391"/>
    <s v="My Town : Wedding Day"/>
    <n v="409982976"/>
    <s v="USD"/>
    <n v="2.99"/>
    <n v="1"/>
    <x v="1236"/>
    <n v="8"/>
    <n v="4"/>
    <n v="3.5"/>
    <n v="1.21"/>
    <s v="4+"/>
    <x v="13"/>
    <n v="37"/>
    <n v="5"/>
    <n v="1"/>
    <n v="1"/>
  </r>
  <r>
    <n v="7984"/>
    <n v="1098189387"/>
    <s v="Mahjong Treasure Quest"/>
    <n v="122580992"/>
    <s v="USD"/>
    <n v="0"/>
    <n v="0"/>
    <x v="3017"/>
    <n v="39"/>
    <n v="4.5"/>
    <n v="4.5"/>
    <s v="2.14.3"/>
    <s v="4+"/>
    <x v="0"/>
    <n v="38"/>
    <n v="5"/>
    <n v="6"/>
    <n v="1"/>
  </r>
  <r>
    <n v="7985"/>
    <n v="1098207701"/>
    <s v="Sushi Go!"/>
    <n v="89600000"/>
    <s v="USD"/>
    <n v="4.99"/>
    <n v="1"/>
    <x v="1715"/>
    <n v="1"/>
    <n v="4.5"/>
    <n v="4"/>
    <n v="1.6"/>
    <s v="4+"/>
    <x v="0"/>
    <n v="37"/>
    <n v="4"/>
    <n v="16"/>
    <n v="1"/>
  </r>
  <r>
    <n v="7986"/>
    <n v="1098208851"/>
    <s v="Jumpy Tree"/>
    <n v="184512512"/>
    <s v="USD"/>
    <n v="0"/>
    <n v="0"/>
    <x v="327"/>
    <n v="131"/>
    <n v="4.5"/>
    <n v="4.5"/>
    <s v="1.0.6"/>
    <s v="4+"/>
    <x v="0"/>
    <n v="38"/>
    <n v="5"/>
    <n v="6"/>
    <n v="1"/>
  </r>
  <r>
    <n v="7987"/>
    <n v="1098209028"/>
    <s v="BBC Colouring: Doctor Who"/>
    <n v="91060224"/>
    <s v="USD"/>
    <n v="1.99"/>
    <n v="1"/>
    <x v="184"/>
    <n v="2"/>
    <n v="3"/>
    <n v="3"/>
    <n v="1.2"/>
    <s v="4+"/>
    <x v="13"/>
    <n v="43"/>
    <n v="5"/>
    <n v="1"/>
    <n v="1"/>
  </r>
  <r>
    <n v="7988"/>
    <n v="1098307964"/>
    <s v="Iron Maiden: Legacy of the Beast"/>
    <n v="270031872"/>
    <s v="USD"/>
    <n v="0"/>
    <n v="0"/>
    <x v="1569"/>
    <n v="7"/>
    <n v="4.5"/>
    <n v="4.5"/>
    <s v="3.6.2"/>
    <s v="12+"/>
    <x v="0"/>
    <n v="37"/>
    <n v="5"/>
    <n v="1"/>
    <n v="1"/>
  </r>
  <r>
    <n v="7990"/>
    <n v="1098487609"/>
    <s v="憟喳殷x扎～脫+曄蔭嚗脫餅曄蔭脯"/>
    <n v="61911040"/>
    <s v="USD"/>
    <n v="0"/>
    <n v="0"/>
    <x v="197"/>
    <n v="0"/>
    <n v="0"/>
    <n v="0"/>
    <s v="1.0.8"/>
    <s v="9+"/>
    <x v="0"/>
    <n v="37"/>
    <n v="5"/>
    <n v="1"/>
    <n v="1"/>
  </r>
  <r>
    <n v="7993"/>
    <n v="1098508571"/>
    <s v="恬嚗胯芥准臭葉"/>
    <n v="130876416"/>
    <s v="USD"/>
    <n v="0"/>
    <n v="0"/>
    <x v="197"/>
    <n v="0"/>
    <n v="0"/>
    <n v="0"/>
    <n v="1.4"/>
    <s v="12+"/>
    <x v="0"/>
    <n v="38"/>
    <n v="0"/>
    <n v="1"/>
    <n v="1"/>
  </r>
  <r>
    <n v="7994"/>
    <n v="1098539566"/>
    <s v="Princess Swimming &amp; Spa - Girls Beauty Game FREE"/>
    <n v="72358912"/>
    <s v="USD"/>
    <n v="0"/>
    <n v="0"/>
    <x v="483"/>
    <n v="21"/>
    <n v="4"/>
    <n v="4"/>
    <s v="1.0.0"/>
    <s v="4+"/>
    <x v="0"/>
    <n v="40"/>
    <n v="5"/>
    <n v="2"/>
    <n v="1"/>
  </r>
  <r>
    <n v="7999"/>
    <n v="1098619553"/>
    <s v="Slots Real Las Vegas - Free Casino Slot Machine Games - Bet, Spin and Win Jackpot &amp; Bonus"/>
    <n v="60484608"/>
    <s v="USD"/>
    <n v="0"/>
    <n v="0"/>
    <x v="179"/>
    <n v="115"/>
    <n v="4.5"/>
    <n v="4.5"/>
    <n v="1.02"/>
    <s v="17+"/>
    <x v="0"/>
    <n v="37"/>
    <n v="0"/>
    <n v="1"/>
    <n v="1"/>
  </r>
  <r>
    <n v="8003"/>
    <n v="1098758960"/>
    <s v="Craftmoji - the cute craft sticker App"/>
    <n v="39272448"/>
    <s v="USD"/>
    <n v="0.99"/>
    <n v="1"/>
    <x v="2405"/>
    <n v="12"/>
    <n v="1.5"/>
    <n v="2"/>
    <s v="1.0.28"/>
    <s v="12+"/>
    <x v="13"/>
    <n v="37"/>
    <n v="4"/>
    <n v="1"/>
    <n v="1"/>
  </r>
  <r>
    <n v="8004"/>
    <n v="1098834577"/>
    <s v="Todrick"/>
    <n v="18373632"/>
    <s v="USD"/>
    <n v="0.99"/>
    <n v="1"/>
    <x v="831"/>
    <n v="1"/>
    <n v="5"/>
    <n v="5"/>
    <n v="1.1000000000000001"/>
    <s v="12+"/>
    <x v="9"/>
    <n v="37"/>
    <n v="0"/>
    <n v="1"/>
    <n v="1"/>
  </r>
  <r>
    <n v="8008"/>
    <n v="1099021080"/>
    <s v="擳閫嚗伐- 3D啗銝ㄚ葩"/>
    <n v="362543104"/>
    <s v="USD"/>
    <n v="0"/>
    <n v="0"/>
    <x v="197"/>
    <n v="0"/>
    <n v="0"/>
    <n v="0"/>
    <s v="5.2.0"/>
    <s v="9+"/>
    <x v="0"/>
    <n v="38"/>
    <n v="5"/>
    <n v="1"/>
    <n v="1"/>
  </r>
  <r>
    <n v="8015"/>
    <n v="1099079526"/>
    <s v="勗脯弦株"/>
    <n v="177694720"/>
    <s v="USD"/>
    <n v="0"/>
    <n v="0"/>
    <x v="831"/>
    <n v="1"/>
    <n v="1"/>
    <n v="1"/>
    <s v="1.0.0"/>
    <s v="4+"/>
    <x v="0"/>
    <n v="38"/>
    <n v="5"/>
    <n v="1"/>
    <n v="1"/>
  </r>
  <r>
    <n v="8016"/>
    <n v="1099081620"/>
    <s v="Crazy Craft Mod Guide for Minecraft Pc :Complete and Ultimate for Players"/>
    <n v="64715776"/>
    <s v="USD"/>
    <n v="1.99"/>
    <n v="1"/>
    <x v="1860"/>
    <n v="69"/>
    <n v="1.5"/>
    <n v="1.5"/>
    <n v="1.1000000000000001"/>
    <s v="4+"/>
    <x v="0"/>
    <n v="40"/>
    <n v="5"/>
    <n v="1"/>
    <n v="1"/>
  </r>
  <r>
    <n v="8019"/>
    <n v="1099092384"/>
    <s v="VR Viewer"/>
    <n v="45782016"/>
    <s v="USD"/>
    <n v="0.99"/>
    <n v="1"/>
    <x v="823"/>
    <n v="9"/>
    <n v="3"/>
    <n v="2.5"/>
    <s v="1.1.2"/>
    <s v="4+"/>
    <x v="14"/>
    <n v="37"/>
    <n v="2"/>
    <n v="2"/>
    <n v="1"/>
  </r>
  <r>
    <n v="8021"/>
    <n v="1099152229"/>
    <s v="Sports Hero"/>
    <n v="80888832"/>
    <s v="USD"/>
    <n v="0"/>
    <n v="0"/>
    <x v="333"/>
    <n v="147"/>
    <n v="4"/>
    <n v="4"/>
    <s v="1.0.3"/>
    <s v="4+"/>
    <x v="0"/>
    <n v="38"/>
    <n v="5"/>
    <n v="1"/>
    <n v="1"/>
  </r>
  <r>
    <n v="8023"/>
    <n v="1099176816"/>
    <s v="Heuristic Shakespeare - The Tempest"/>
    <n v="233176064"/>
    <s v="USD"/>
    <n v="5.99"/>
    <n v="1"/>
    <x v="828"/>
    <n v="32"/>
    <n v="5"/>
    <n v="5"/>
    <s v="1.0.6"/>
    <s v="4+"/>
    <x v="16"/>
    <n v="24"/>
    <n v="5"/>
    <n v="1"/>
    <n v="1"/>
  </r>
  <r>
    <n v="8024"/>
    <n v="1099179070"/>
    <s v="DM2 - The Drum Machine"/>
    <n v="93433856"/>
    <s v="USD"/>
    <n v="4.99"/>
    <n v="1"/>
    <x v="205"/>
    <n v="3"/>
    <n v="4.5"/>
    <n v="5"/>
    <s v="1.2.3"/>
    <s v="4+"/>
    <x v="6"/>
    <n v="24"/>
    <n v="5"/>
    <n v="1"/>
    <n v="1"/>
  </r>
  <r>
    <n v="8026"/>
    <n v="1099420627"/>
    <s v="Color Dotz"/>
    <n v="17227776"/>
    <s v="USD"/>
    <n v="0"/>
    <n v="0"/>
    <x v="3018"/>
    <n v="22"/>
    <n v="3.5"/>
    <n v="3.5"/>
    <n v="1.4"/>
    <s v="4+"/>
    <x v="0"/>
    <n v="37"/>
    <n v="3"/>
    <n v="1"/>
    <n v="1"/>
  </r>
  <r>
    <n v="8031"/>
    <n v="1099703034"/>
    <s v="Warhammer 40,000: Regicide"/>
    <n v="754333696"/>
    <s v="USD"/>
    <n v="0.99"/>
    <n v="1"/>
    <x v="662"/>
    <n v="5"/>
    <n v="3.5"/>
    <n v="5"/>
    <n v="2.2000000000000002"/>
    <s v="17+"/>
    <x v="0"/>
    <n v="37"/>
    <n v="5"/>
    <n v="1"/>
    <n v="1"/>
  </r>
  <r>
    <n v="8032"/>
    <n v="1099710942"/>
    <s v="啜 -雿 脯"/>
    <n v="44267520"/>
    <s v="USD"/>
    <n v="0"/>
    <n v="0"/>
    <x v="197"/>
    <n v="0"/>
    <n v="0"/>
    <n v="0"/>
    <n v="1"/>
    <s v="17+"/>
    <x v="13"/>
    <n v="37"/>
    <n v="0"/>
    <n v="1"/>
    <n v="1"/>
  </r>
  <r>
    <n v="8033"/>
    <n v="1099735932"/>
    <s v="Treasure Buster"/>
    <n v="41987072"/>
    <s v="USD"/>
    <n v="0.99"/>
    <n v="1"/>
    <x v="555"/>
    <n v="53"/>
    <n v="4.5"/>
    <n v="4.5"/>
    <n v="1"/>
    <s v="12+"/>
    <x v="0"/>
    <n v="38"/>
    <n v="5"/>
    <n v="1"/>
    <n v="1"/>
  </r>
  <r>
    <n v="8035"/>
    <n v="1099859731"/>
    <s v="銝正"/>
    <n v="352692224"/>
    <s v="USD"/>
    <n v="0"/>
    <n v="0"/>
    <x v="197"/>
    <n v="0"/>
    <n v="0"/>
    <n v="0"/>
    <s v="1.6.0"/>
    <s v="9+"/>
    <x v="0"/>
    <n v="37"/>
    <n v="5"/>
    <n v="1"/>
    <n v="1"/>
  </r>
  <r>
    <n v="8036"/>
    <n v="1099862552"/>
    <s v="Tap Smiths"/>
    <n v="141621248"/>
    <s v="USD"/>
    <n v="0"/>
    <n v="0"/>
    <x v="2963"/>
    <n v="114"/>
    <n v="4.5"/>
    <n v="5"/>
    <s v="1.2.3"/>
    <s v="4+"/>
    <x v="0"/>
    <n v="40"/>
    <n v="5"/>
    <n v="1"/>
    <n v="1"/>
  </r>
  <r>
    <n v="8037"/>
    <n v="1099877033"/>
    <s v="脯"/>
    <n v="56503296"/>
    <s v="USD"/>
    <n v="0"/>
    <n v="0"/>
    <x v="197"/>
    <n v="0"/>
    <n v="0"/>
    <n v="0"/>
    <s v="1.6.3"/>
    <s v="12+"/>
    <x v="0"/>
    <n v="40"/>
    <n v="5"/>
    <n v="1"/>
    <n v="1"/>
  </r>
  <r>
    <n v="8038"/>
    <n v="1099950549"/>
    <s v="Dead Reckoning: The Crescent Case - A Mystery Hidden Object Game (Full)"/>
    <n v="967158784"/>
    <s v="USD"/>
    <n v="6.99"/>
    <n v="1"/>
    <x v="1695"/>
    <n v="58"/>
    <n v="4"/>
    <n v="4"/>
    <s v="1.0.0"/>
    <s v="9+"/>
    <x v="0"/>
    <n v="37"/>
    <n v="5"/>
    <n v="4"/>
    <n v="1"/>
  </r>
  <r>
    <n v="8039"/>
    <n v="1099961721"/>
    <s v="Mahjong Solitaire Star! Your Favorite Game!"/>
    <n v="60092416"/>
    <s v="USD"/>
    <n v="0"/>
    <n v="0"/>
    <x v="1254"/>
    <n v="92"/>
    <n v="4.5"/>
    <n v="4.5"/>
    <s v="1.0.7"/>
    <s v="4+"/>
    <x v="0"/>
    <n v="37"/>
    <n v="3"/>
    <n v="1"/>
    <n v="1"/>
  </r>
  <r>
    <n v="8040"/>
    <n v="1099995778"/>
    <s v="Punished Talents: Stolen Awards HD - A Mystery Hidden Object Game (Full)"/>
    <n v="926931968"/>
    <s v="USD"/>
    <n v="6.99"/>
    <n v="1"/>
    <x v="410"/>
    <n v="45"/>
    <n v="3.5"/>
    <n v="3.5"/>
    <s v="1.0.0"/>
    <s v="9+"/>
    <x v="0"/>
    <n v="24"/>
    <n v="5"/>
    <n v="3"/>
    <n v="1"/>
  </r>
  <r>
    <n v="8042"/>
    <n v="1100023494"/>
    <s v="European Mystery: Flowers of Death HD (Full)"/>
    <n v="1131868160"/>
    <s v="USD"/>
    <n v="6.99"/>
    <n v="1"/>
    <x v="859"/>
    <n v="68"/>
    <n v="3.5"/>
    <n v="3.5"/>
    <s v="1.0.0"/>
    <s v="9+"/>
    <x v="0"/>
    <n v="24"/>
    <n v="5"/>
    <n v="3"/>
    <n v="1"/>
  </r>
  <r>
    <n v="8043"/>
    <n v="1100029269"/>
    <s v="Sable Maze: Soul Catcher HD - A Mystery Hidden Object Game (Full)"/>
    <n v="1233047552"/>
    <s v="USD"/>
    <n v="6.99"/>
    <n v="1"/>
    <x v="66"/>
    <n v="38"/>
    <n v="3.5"/>
    <n v="3.5"/>
    <s v="1.0.0"/>
    <s v="9+"/>
    <x v="0"/>
    <n v="24"/>
    <n v="5"/>
    <n v="3"/>
    <n v="1"/>
  </r>
  <r>
    <n v="8044"/>
    <n v="1100087171"/>
    <s v="PP粹揣-菜暑摮嗥揣撟喳"/>
    <n v="29420544"/>
    <s v="USD"/>
    <n v="0"/>
    <n v="0"/>
    <x v="197"/>
    <n v="0"/>
    <n v="0"/>
    <n v="0"/>
    <s v="2.4.0"/>
    <s v="4+"/>
    <x v="5"/>
    <n v="38"/>
    <n v="0"/>
    <n v="2"/>
    <n v="1"/>
  </r>
  <r>
    <n v="8045"/>
    <n v="1100088261"/>
    <s v="Alternative Girls"/>
    <n v="207391744"/>
    <s v="USD"/>
    <n v="0"/>
    <n v="0"/>
    <x v="664"/>
    <n v="2"/>
    <n v="5"/>
    <n v="4"/>
    <s v="1.10.0"/>
    <s v="12+"/>
    <x v="0"/>
    <n v="38"/>
    <n v="4"/>
    <n v="1"/>
    <n v="1"/>
  </r>
  <r>
    <n v="8046"/>
    <n v="1100092726"/>
    <s v="Dropple"/>
    <n v="204987392"/>
    <s v="USD"/>
    <n v="0"/>
    <n v="0"/>
    <x v="2344"/>
    <n v="0"/>
    <n v="4.5"/>
    <n v="0"/>
    <s v="3.2.0"/>
    <s v="4+"/>
    <x v="0"/>
    <n v="40"/>
    <n v="5"/>
    <n v="27"/>
    <n v="1"/>
  </r>
  <r>
    <n v="8047"/>
    <n v="1100094604"/>
    <s v="Magic Legion - Age of Heroes"/>
    <n v="238582784"/>
    <s v="USD"/>
    <n v="0"/>
    <n v="0"/>
    <x v="2559"/>
    <n v="8"/>
    <n v="4.5"/>
    <n v="4.5"/>
    <n v="2.06"/>
    <s v="12+"/>
    <x v="0"/>
    <n v="38"/>
    <n v="5"/>
    <n v="9"/>
    <n v="1"/>
  </r>
  <r>
    <n v="8050"/>
    <n v="1100110635"/>
    <s v="He-Man Tappers of Grayskull"/>
    <n v="446764032"/>
    <s v="USD"/>
    <n v="0"/>
    <n v="0"/>
    <x v="3019"/>
    <n v="7"/>
    <n v="4.5"/>
    <n v="5"/>
    <s v="2.3.2"/>
    <s v="9+"/>
    <x v="0"/>
    <n v="37"/>
    <n v="5"/>
    <n v="12"/>
    <n v="1"/>
  </r>
  <r>
    <n v="8051"/>
    <n v="1100113170"/>
    <s v="柴瘥"/>
    <n v="30200832"/>
    <s v="USD"/>
    <n v="0"/>
    <n v="0"/>
    <x v="197"/>
    <n v="0"/>
    <n v="0"/>
    <n v="0"/>
    <s v="1.0.1"/>
    <s v="4+"/>
    <x v="0"/>
    <n v="38"/>
    <n v="4"/>
    <n v="2"/>
    <n v="1"/>
  </r>
  <r>
    <n v="8054"/>
    <n v="1100139790"/>
    <s v="Dinotrux: Trux It Up!"/>
    <n v="377004032"/>
    <s v="USD"/>
    <n v="1.99"/>
    <n v="1"/>
    <x v="746"/>
    <n v="9"/>
    <n v="4"/>
    <n v="3"/>
    <n v="1.4"/>
    <s v="4+"/>
    <x v="13"/>
    <n v="37"/>
    <n v="5"/>
    <n v="14"/>
    <n v="1"/>
  </r>
  <r>
    <n v="8055"/>
    <n v="1100147750"/>
    <s v="Trailer Truck Parking with Real City Traffic Car Driving Sim"/>
    <n v="341624832"/>
    <s v="USD"/>
    <n v="0"/>
    <n v="0"/>
    <x v="1739"/>
    <n v="173"/>
    <n v="4.5"/>
    <n v="4.5"/>
    <n v="1"/>
    <s v="4+"/>
    <x v="0"/>
    <n v="38"/>
    <n v="5"/>
    <n v="1"/>
    <n v="1"/>
  </r>
  <r>
    <n v="8056"/>
    <n v="1100160696"/>
    <s v="BiBi憡曹蝷曉 - 憟賜虜刻"/>
    <n v="50778112"/>
    <s v="USD"/>
    <n v="0"/>
    <n v="0"/>
    <x v="197"/>
    <n v="0"/>
    <n v="0"/>
    <n v="0"/>
    <n v="3"/>
    <s v="17+"/>
    <x v="9"/>
    <n v="38"/>
    <n v="0"/>
    <n v="1"/>
    <n v="1"/>
  </r>
  <r>
    <n v="8059"/>
    <n v="1100292960"/>
    <s v="Castles of Mad King Ludwig"/>
    <n v="89542656"/>
    <s v="USD"/>
    <n v="6.99"/>
    <n v="1"/>
    <x v="2979"/>
    <n v="126"/>
    <n v="4.5"/>
    <n v="4.5"/>
    <n v="1.1000000000000001"/>
    <s v="4+"/>
    <x v="0"/>
    <n v="38"/>
    <n v="3"/>
    <n v="1"/>
    <n v="1"/>
  </r>
  <r>
    <n v="8060"/>
    <n v="1100331256"/>
    <s v="Dots &amp; Co: A New Puzzle Adventure"/>
    <n v="180679680"/>
    <s v="USD"/>
    <n v="0"/>
    <n v="0"/>
    <x v="3020"/>
    <n v="19"/>
    <n v="4.5"/>
    <n v="4.5"/>
    <s v="2.9.3"/>
    <s v="4+"/>
    <x v="0"/>
    <n v="37"/>
    <n v="5"/>
    <n v="1"/>
    <n v="1"/>
  </r>
  <r>
    <n v="8061"/>
    <n v="1100472035"/>
    <s v="Blocko."/>
    <n v="20145152"/>
    <s v="USD"/>
    <n v="1.99"/>
    <n v="1"/>
    <x v="111"/>
    <n v="182"/>
    <n v="4"/>
    <n v="4"/>
    <s v="1.0.0"/>
    <s v="4+"/>
    <x v="0"/>
    <n v="37"/>
    <n v="5"/>
    <n v="18"/>
    <n v="1"/>
  </r>
  <r>
    <n v="8064"/>
    <n v="1100573190"/>
    <s v="Jigsaw Puzzle for Brain Training -PITATOY-"/>
    <n v="92101632"/>
    <s v="USD"/>
    <n v="0"/>
    <n v="0"/>
    <x v="197"/>
    <n v="0"/>
    <n v="0"/>
    <n v="0"/>
    <s v="1.1.0"/>
    <s v="4+"/>
    <x v="0"/>
    <n v="37"/>
    <n v="2"/>
    <n v="5"/>
    <n v="1"/>
  </r>
  <r>
    <n v="8066"/>
    <n v="1100578622"/>
    <s v="Solitaire "/>
    <n v="67928064"/>
    <s v="USD"/>
    <n v="0"/>
    <n v="0"/>
    <x v="3021"/>
    <n v="142"/>
    <n v="5"/>
    <n v="5"/>
    <s v="1.0.97"/>
    <s v="4+"/>
    <x v="0"/>
    <n v="40"/>
    <n v="2"/>
    <n v="14"/>
    <n v="1"/>
  </r>
  <r>
    <n v="8067"/>
    <n v="1100591575"/>
    <s v="enzo!"/>
    <n v="13344768"/>
    <s v="USD"/>
    <n v="1.99"/>
    <n v="1"/>
    <x v="131"/>
    <n v="202"/>
    <n v="3.5"/>
    <n v="3"/>
    <s v="1.0.2"/>
    <s v="4+"/>
    <x v="0"/>
    <n v="38"/>
    <n v="5"/>
    <n v="1"/>
    <n v="1"/>
  </r>
  <r>
    <n v="8069"/>
    <n v="1100612577"/>
    <s v="Cars &amp; Vehicles Puzzle Game for toddlers HD - Children's Smart Educational Transport puzzles for kids 2+"/>
    <n v="49201152"/>
    <s v="USD"/>
    <n v="2.99"/>
    <n v="1"/>
    <x v="1068"/>
    <n v="2"/>
    <n v="3"/>
    <n v="3"/>
    <n v="1"/>
    <s v="4+"/>
    <x v="0"/>
    <n v="38"/>
    <n v="5"/>
    <n v="9"/>
    <n v="1"/>
  </r>
  <r>
    <n v="8072"/>
    <n v="1100620736"/>
    <s v="憭揣(Pro)-12%擃韐Ｘ韏像"/>
    <n v="28964864"/>
    <s v="USD"/>
    <n v="0"/>
    <n v="0"/>
    <x v="197"/>
    <n v="0"/>
    <n v="0"/>
    <n v="0"/>
    <s v="1.6.9"/>
    <s v="17+"/>
    <x v="5"/>
    <n v="37"/>
    <n v="0"/>
    <n v="1"/>
    <n v="1"/>
  </r>
  <r>
    <n v="8075"/>
    <n v="1100636064"/>
    <s v="Music and Chill"/>
    <n v="28763136"/>
    <s v="USD"/>
    <n v="0"/>
    <n v="0"/>
    <x v="898"/>
    <n v="36"/>
    <n v="4"/>
    <n v="4.5"/>
    <n v="1.1000000000000001"/>
    <s v="4+"/>
    <x v="6"/>
    <n v="37"/>
    <n v="0"/>
    <n v="1"/>
    <n v="1"/>
  </r>
  <r>
    <n v="8076"/>
    <n v="1100639820"/>
    <s v="HorseMoji: Equestrian Emoji"/>
    <n v="16315392"/>
    <s v="USD"/>
    <n v="1.99"/>
    <n v="1"/>
    <x v="1695"/>
    <n v="32"/>
    <n v="2"/>
    <n v="1.5"/>
    <n v="1.3"/>
    <s v="4+"/>
    <x v="13"/>
    <n v="37"/>
    <n v="5"/>
    <n v="1"/>
    <n v="1"/>
  </r>
  <r>
    <n v="8078"/>
    <n v="1100694944"/>
    <s v="Curious George Train Adventures"/>
    <n v="204338176"/>
    <s v="USD"/>
    <n v="0.99"/>
    <n v="1"/>
    <x v="674"/>
    <n v="4"/>
    <n v="3.5"/>
    <n v="3"/>
    <n v="1.2"/>
    <s v="4+"/>
    <x v="16"/>
    <n v="37"/>
    <n v="5"/>
    <n v="1"/>
    <n v="1"/>
  </r>
  <r>
    <n v="8079"/>
    <n v="1100696971"/>
    <s v="Gmojiz"/>
    <n v="73951232"/>
    <s v="USD"/>
    <n v="1.99"/>
    <n v="1"/>
    <x v="1236"/>
    <n v="1"/>
    <n v="3"/>
    <n v="1"/>
    <n v="1.4"/>
    <s v="17+"/>
    <x v="13"/>
    <n v="37"/>
    <n v="5"/>
    <n v="1"/>
    <n v="1"/>
  </r>
  <r>
    <n v="8080"/>
    <n v="1100723148"/>
    <s v="Pikazo  AI art that YOU control"/>
    <n v="84549632"/>
    <s v="USD"/>
    <n v="0"/>
    <n v="0"/>
    <x v="1455"/>
    <n v="3"/>
    <n v="4"/>
    <n v="4"/>
    <s v="3.2.3"/>
    <s v="4+"/>
    <x v="14"/>
    <n v="37"/>
    <n v="5"/>
    <n v="24"/>
    <n v="1"/>
  </r>
  <r>
    <n v="8082"/>
    <n v="1100797913"/>
    <s v="OffRoad Drive Desert"/>
    <n v="341455872"/>
    <s v="USD"/>
    <n v="1.99"/>
    <n v="1"/>
    <x v="120"/>
    <n v="24"/>
    <n v="4"/>
    <n v="4"/>
    <s v="1.0.5"/>
    <s v="4+"/>
    <x v="0"/>
    <n v="40"/>
    <n v="5"/>
    <n v="1"/>
    <n v="1"/>
  </r>
  <r>
    <n v="8083"/>
    <n v="1100810556"/>
    <s v="Hidden Expedition: Dawn of Prosperity - A Mystery Hidden Object Game (Full)"/>
    <n v="862396416"/>
    <s v="USD"/>
    <n v="6.99"/>
    <n v="1"/>
    <x v="1695"/>
    <n v="27"/>
    <n v="4.5"/>
    <n v="4.5"/>
    <s v="1.0.2"/>
    <s v="9+"/>
    <x v="0"/>
    <n v="37"/>
    <n v="5"/>
    <n v="5"/>
    <n v="1"/>
  </r>
  <r>
    <n v="8084"/>
    <n v="1100883805"/>
    <s v="Bud Farm: Grass Roots"/>
    <n v="65891328"/>
    <s v="USD"/>
    <n v="0"/>
    <n v="0"/>
    <x v="3022"/>
    <n v="485"/>
    <n v="4.5"/>
    <n v="5"/>
    <s v="1.10.0"/>
    <s v="17+"/>
    <x v="0"/>
    <n v="37"/>
    <n v="5"/>
    <n v="1"/>
    <n v="1"/>
  </r>
  <r>
    <n v="8089"/>
    <n v="1101015200"/>
    <s v="撠僑 (Combo Warrior)-亦頂Q嗆卜PG虜"/>
    <n v="576397312"/>
    <s v="USD"/>
    <n v="0"/>
    <n v="0"/>
    <x v="197"/>
    <n v="0"/>
    <n v="0"/>
    <n v="0"/>
    <s v="2.2.0"/>
    <s v="9+"/>
    <x v="0"/>
    <n v="38"/>
    <n v="5"/>
    <n v="1"/>
    <n v="1"/>
  </r>
  <r>
    <n v="8099"/>
    <n v="1101109456"/>
    <s v="My Majesty"/>
    <n v="200294400"/>
    <s v="USD"/>
    <n v="0"/>
    <n v="0"/>
    <x v="2782"/>
    <n v="7"/>
    <n v="3"/>
    <n v="4.5"/>
    <s v="1.1.1"/>
    <s v="12+"/>
    <x v="0"/>
    <n v="37"/>
    <n v="5"/>
    <n v="1"/>
    <n v="1"/>
  </r>
  <r>
    <n v="8100"/>
    <n v="1101141411"/>
    <s v="Police Sniper Prison Guard"/>
    <n v="225862656"/>
    <s v="USD"/>
    <n v="0"/>
    <n v="0"/>
    <x v="1558"/>
    <n v="80"/>
    <n v="4"/>
    <n v="4"/>
    <n v="2.5"/>
    <s v="17+"/>
    <x v="0"/>
    <n v="38"/>
    <n v="5"/>
    <n v="1"/>
    <n v="1"/>
  </r>
  <r>
    <n v="8103"/>
    <n v="1101399354"/>
    <s v="Mystery Trackers: Paxton Creek Avengers - A Mystery Hidden Object Game (Full)"/>
    <n v="1008609280"/>
    <s v="USD"/>
    <n v="6.99"/>
    <n v="1"/>
    <x v="954"/>
    <n v="67"/>
    <n v="4"/>
    <n v="4"/>
    <s v="1.0.0"/>
    <s v="9+"/>
    <x v="0"/>
    <n v="37"/>
    <n v="5"/>
    <n v="5"/>
    <n v="1"/>
  </r>
  <r>
    <n v="8104"/>
    <n v="1101419354"/>
    <s v="Aurora - Puzzle Adventure"/>
    <n v="111938560"/>
    <s v="USD"/>
    <n v="1.99"/>
    <n v="1"/>
    <x v="532"/>
    <n v="30"/>
    <n v="4.5"/>
    <n v="4.5"/>
    <n v="1.39"/>
    <s v="4+"/>
    <x v="0"/>
    <n v="38"/>
    <n v="4"/>
    <n v="1"/>
    <n v="1"/>
  </r>
  <r>
    <n v="8105"/>
    <n v="1101436320"/>
    <s v="TLC GO - Watch Full Episodes and Live TV"/>
    <n v="32314368"/>
    <s v="USD"/>
    <n v="0"/>
    <n v="0"/>
    <x v="1142"/>
    <n v="46"/>
    <n v="3"/>
    <n v="3"/>
    <s v="2.5.2"/>
    <s v="12+"/>
    <x v="13"/>
    <n v="37"/>
    <n v="4"/>
    <n v="1"/>
    <n v="1"/>
  </r>
  <r>
    <n v="8106"/>
    <n v="1101445404"/>
    <s v="Starbucks Keyboard"/>
    <n v="36112384"/>
    <s v="USD"/>
    <n v="0"/>
    <n v="0"/>
    <x v="3023"/>
    <n v="8"/>
    <n v="3"/>
    <n v="3"/>
    <n v="1.3"/>
    <s v="4+"/>
    <x v="18"/>
    <n v="37"/>
    <n v="0"/>
    <n v="1"/>
    <n v="1"/>
  </r>
  <r>
    <n v="8107"/>
    <n v="1101472953"/>
    <s v="Mystery Case Files: Ravenhearst Unlocked - A Hidden Object Adventure (Full)"/>
    <n v="1354634240"/>
    <s v="USD"/>
    <n v="6.99"/>
    <n v="1"/>
    <x v="1416"/>
    <n v="82"/>
    <n v="4.5"/>
    <n v="4.5"/>
    <s v="1.0.0"/>
    <s v="9+"/>
    <x v="0"/>
    <n v="38"/>
    <n v="5"/>
    <n v="5"/>
    <n v="1"/>
  </r>
  <r>
    <n v="8108"/>
    <n v="1101501512"/>
    <s v="Lush Cosmetics"/>
    <n v="51459072"/>
    <s v="USD"/>
    <n v="0"/>
    <n v="0"/>
    <x v="1063"/>
    <n v="15"/>
    <n v="4"/>
    <n v="3.5"/>
    <s v="1.2.2"/>
    <s v="4+"/>
    <x v="3"/>
    <n v="37"/>
    <n v="0"/>
    <n v="2"/>
    <n v="1"/>
  </r>
  <r>
    <n v="8109"/>
    <n v="1101562772"/>
    <s v="Billiards8 (8 Ball &amp; Mission)"/>
    <n v="315748352"/>
    <s v="USD"/>
    <n v="0"/>
    <n v="0"/>
    <x v="197"/>
    <n v="0"/>
    <n v="0"/>
    <n v="0"/>
    <s v="1.0.0"/>
    <s v="4+"/>
    <x v="0"/>
    <n v="40"/>
    <n v="5"/>
    <n v="2"/>
    <n v="1"/>
  </r>
  <r>
    <n v="8113"/>
    <n v="1101582722"/>
    <s v="The Island:Brave Heart"/>
    <n v="175841280"/>
    <s v="USD"/>
    <n v="0.99"/>
    <n v="1"/>
    <x v="561"/>
    <n v="3"/>
    <n v="3"/>
    <n v="3"/>
    <s v="1.3.2"/>
    <s v="12+"/>
    <x v="0"/>
    <n v="43"/>
    <n v="5"/>
    <n v="3"/>
    <n v="1"/>
  </r>
  <r>
    <n v="8121"/>
    <n v="1101635974"/>
    <s v="Spot the Difference!閮箸"/>
    <n v="16202752"/>
    <s v="USD"/>
    <n v="0"/>
    <n v="0"/>
    <x v="197"/>
    <n v="0"/>
    <n v="0"/>
    <n v="0"/>
    <s v="1.0.1"/>
    <s v="17+"/>
    <x v="13"/>
    <n v="37"/>
    <n v="0"/>
    <n v="1"/>
    <n v="1"/>
  </r>
  <r>
    <n v="8123"/>
    <n v="1101675121"/>
    <s v="Catch the Bus"/>
    <n v="371298304"/>
    <s v="USD"/>
    <n v="0"/>
    <n v="0"/>
    <x v="456"/>
    <n v="4"/>
    <n v="3"/>
    <n v="3.5"/>
    <n v="1.1000000000000001"/>
    <s v="4+"/>
    <x v="0"/>
    <n v="38"/>
    <n v="5"/>
    <n v="1"/>
    <n v="1"/>
  </r>
  <r>
    <n v="8127"/>
    <n v="1101691540"/>
    <s v="Worm.is: The Game"/>
    <n v="81690624"/>
    <s v="USD"/>
    <n v="0"/>
    <n v="0"/>
    <x v="3024"/>
    <n v="68"/>
    <n v="4.5"/>
    <n v="5"/>
    <s v="2.1.0"/>
    <s v="9+"/>
    <x v="0"/>
    <n v="38"/>
    <n v="3"/>
    <n v="16"/>
    <n v="1"/>
  </r>
  <r>
    <n v="8130"/>
    <n v="1101744458"/>
    <s v="Civil War: Bloody April"/>
    <n v="228435968"/>
    <s v="USD"/>
    <n v="1.99"/>
    <n v="1"/>
    <x v="422"/>
    <n v="24"/>
    <n v="2"/>
    <n v="2"/>
    <n v="1"/>
    <s v="12+"/>
    <x v="0"/>
    <n v="37"/>
    <n v="5"/>
    <n v="1"/>
    <n v="1"/>
  </r>
  <r>
    <n v="8131"/>
    <n v="1101848745"/>
    <s v="Runaway Toad"/>
    <n v="235554816"/>
    <s v="USD"/>
    <n v="2.99"/>
    <n v="1"/>
    <x v="177"/>
    <n v="9"/>
    <n v="4"/>
    <n v="3.5"/>
    <n v="1.1000000000000001"/>
    <s v="4+"/>
    <x v="0"/>
    <n v="40"/>
    <n v="4"/>
    <n v="11"/>
    <n v="1"/>
  </r>
  <r>
    <n v="8133"/>
    <n v="1102054727"/>
    <s v="Snake Slither Run - Hungry Worm Eat Color Dot"/>
    <n v="35186688"/>
    <s v="USD"/>
    <n v="0"/>
    <n v="0"/>
    <x v="3025"/>
    <n v="4474"/>
    <n v="4.5"/>
    <n v="4.5"/>
    <n v="1.3"/>
    <s v="4+"/>
    <x v="0"/>
    <n v="40"/>
    <n v="2"/>
    <n v="16"/>
    <n v="1"/>
  </r>
  <r>
    <n v="8134"/>
    <n v="1102056464"/>
    <s v="Skateboard Party 3 ft. Greg Lutzka"/>
    <n v="1478030336"/>
    <s v="USD"/>
    <n v="1.99"/>
    <n v="1"/>
    <x v="587"/>
    <n v="4"/>
    <n v="4.5"/>
    <n v="5"/>
    <s v="1.0.4"/>
    <s v="9+"/>
    <x v="0"/>
    <n v="38"/>
    <n v="5"/>
    <n v="11"/>
    <n v="1"/>
  </r>
  <r>
    <n v="8139"/>
    <n v="1102291071"/>
    <s v="怒  蟡Lv胯嚗  #憭拇瘙"/>
    <n v="128066560"/>
    <s v="USD"/>
    <n v="0"/>
    <n v="0"/>
    <x v="197"/>
    <n v="0"/>
    <n v="0"/>
    <n v="0"/>
    <n v="1.2"/>
    <s v="4+"/>
    <x v="0"/>
    <n v="38"/>
    <n v="0"/>
    <n v="0"/>
    <n v="1"/>
  </r>
  <r>
    <n v="8149"/>
    <n v="1102339559"/>
    <s v="Relay  Multiple Location Maps"/>
    <n v="20145152"/>
    <s v="USD"/>
    <n v="1.99"/>
    <n v="1"/>
    <x v="423"/>
    <n v="10"/>
    <n v="3.5"/>
    <n v="4"/>
    <s v="1.0.3"/>
    <s v="4+"/>
    <x v="8"/>
    <n v="37"/>
    <n v="5"/>
    <n v="1"/>
    <n v="1"/>
  </r>
  <r>
    <n v="8150"/>
    <n v="1102346079"/>
    <s v="Brake or Break"/>
    <n v="82316288"/>
    <s v="USD"/>
    <n v="0"/>
    <n v="0"/>
    <x v="295"/>
    <n v="3"/>
    <n v="5"/>
    <n v="5"/>
    <s v="1.4.1"/>
    <s v="9+"/>
    <x v="0"/>
    <n v="38"/>
    <n v="5"/>
    <n v="1"/>
    <n v="1"/>
  </r>
  <r>
    <n v="8152"/>
    <n v="1102362078"/>
    <s v="Las Vegas Valet Limo and Sports Car Parking"/>
    <n v="250655744"/>
    <s v="USD"/>
    <n v="0"/>
    <n v="0"/>
    <x v="131"/>
    <n v="220"/>
    <n v="4.5"/>
    <n v="4.5"/>
    <n v="1"/>
    <s v="4+"/>
    <x v="0"/>
    <n v="38"/>
    <n v="5"/>
    <n v="1"/>
    <n v="1"/>
  </r>
  <r>
    <n v="8153"/>
    <n v="1102364578"/>
    <s v="Fit 蝘犖亥澈-頞亙熒餈頧臭辣"/>
    <n v="119980032"/>
    <s v="USD"/>
    <n v="0"/>
    <n v="0"/>
    <x v="197"/>
    <n v="0"/>
    <n v="0"/>
    <n v="0"/>
    <s v="2.3.3"/>
    <s v="4+"/>
    <x v="12"/>
    <n v="37"/>
    <n v="5"/>
    <n v="2"/>
    <n v="1"/>
  </r>
  <r>
    <n v="8154"/>
    <n v="1102411902"/>
    <s v="Escape from the Art Gallery."/>
    <n v="110124032"/>
    <s v="USD"/>
    <n v="0"/>
    <n v="0"/>
    <x v="561"/>
    <n v="6"/>
    <n v="4"/>
    <n v="4"/>
    <n v="1.5"/>
    <s v="4+"/>
    <x v="0"/>
    <n v="40"/>
    <n v="5"/>
    <n v="1"/>
    <n v="1"/>
  </r>
  <r>
    <n v="8156"/>
    <n v="1102448232"/>
    <s v="Rule with an Iron Fish: A Pirate Fishing RPG"/>
    <n v="100349952"/>
    <s v="USD"/>
    <n v="2.99"/>
    <n v="1"/>
    <x v="383"/>
    <n v="105"/>
    <n v="5"/>
    <n v="4.5"/>
    <n v="1.4"/>
    <s v="4+"/>
    <x v="0"/>
    <n v="40"/>
    <n v="5"/>
    <n v="1"/>
    <n v="1"/>
  </r>
  <r>
    <n v="8157"/>
    <n v="1102448236"/>
    <s v="Winter Fugitives 2: Chronicles"/>
    <n v="166257664"/>
    <s v="USD"/>
    <n v="0"/>
    <n v="0"/>
    <x v="1609"/>
    <n v="8"/>
    <n v="4"/>
    <n v="4.5"/>
    <n v="1.4"/>
    <s v="12+"/>
    <x v="0"/>
    <n v="38"/>
    <n v="5"/>
    <n v="6"/>
    <n v="1"/>
  </r>
  <r>
    <n v="8158"/>
    <n v="1102495460"/>
    <s v="Pan Book 3: Key to the Capitol"/>
    <n v="805970944"/>
    <s v="USD"/>
    <n v="5.99"/>
    <n v="1"/>
    <x v="831"/>
    <n v="1"/>
    <n v="5"/>
    <n v="5"/>
    <s v="1.3.1"/>
    <s v="4+"/>
    <x v="20"/>
    <n v="37"/>
    <n v="5"/>
    <n v="1"/>
    <n v="1"/>
  </r>
  <r>
    <n v="8159"/>
    <n v="1102508135"/>
    <s v="PAC-MAN Pop"/>
    <n v="247194624"/>
    <s v="USD"/>
    <n v="0"/>
    <n v="0"/>
    <x v="1173"/>
    <n v="216"/>
    <n v="4.5"/>
    <n v="4"/>
    <s v="2.1.6471"/>
    <s v="4+"/>
    <x v="0"/>
    <n v="37"/>
    <n v="5"/>
    <n v="7"/>
    <n v="1"/>
  </r>
  <r>
    <n v="8160"/>
    <n v="1102520605"/>
    <s v="CNN Politics"/>
    <n v="30449664"/>
    <s v="USD"/>
    <n v="0"/>
    <n v="0"/>
    <x v="2719"/>
    <n v="1"/>
    <n v="3"/>
    <n v="5"/>
    <s v="2.8.2"/>
    <s v="4+"/>
    <x v="19"/>
    <n v="37"/>
    <n v="0"/>
    <n v="1"/>
    <n v="1"/>
  </r>
  <r>
    <n v="8163"/>
    <n v="1102659097"/>
    <s v="憒揣-Ｙ揣摰蝔喳擃韐Ｙ  嚗"/>
    <n v="31624192"/>
    <s v="USD"/>
    <n v="0"/>
    <n v="0"/>
    <x v="197"/>
    <n v="0"/>
    <n v="0"/>
    <n v="0"/>
    <s v="3.0.20"/>
    <s v="4+"/>
    <x v="5"/>
    <n v="38"/>
    <n v="0"/>
    <n v="2"/>
    <n v="1"/>
  </r>
  <r>
    <n v="8164"/>
    <n v="1102660950"/>
    <s v="璇血劂頧抵"/>
    <n v="267673600"/>
    <s v="USD"/>
    <n v="0.99"/>
    <n v="1"/>
    <x v="197"/>
    <n v="0"/>
    <n v="0"/>
    <n v="0"/>
    <n v="10.99"/>
    <s v="4+"/>
    <x v="0"/>
    <n v="43"/>
    <n v="5"/>
    <n v="1"/>
    <n v="1"/>
  </r>
  <r>
    <n v="8168"/>
    <n v="1102687865"/>
    <s v="扼蝘艾芥踴押"/>
    <n v="92584960"/>
    <s v="USD"/>
    <n v="0"/>
    <n v="0"/>
    <x v="197"/>
    <n v="0"/>
    <n v="0"/>
    <n v="0"/>
    <s v="1.0.10"/>
    <s v="4+"/>
    <x v="0"/>
    <n v="40"/>
    <n v="0"/>
    <n v="1"/>
    <n v="1"/>
  </r>
  <r>
    <n v="8173"/>
    <n v="1102742855"/>
    <s v="Red Bull Air Race 2"/>
    <n v="593355776"/>
    <s v="USD"/>
    <n v="0"/>
    <n v="0"/>
    <x v="1470"/>
    <n v="2"/>
    <n v="4"/>
    <n v="4"/>
    <s v="1.1.1"/>
    <s v="4+"/>
    <x v="0"/>
    <n v="37"/>
    <n v="4"/>
    <n v="1"/>
    <n v="1"/>
  </r>
  <r>
    <n v="8176"/>
    <n v="1102810225"/>
    <s v="FURBY CONNECT World"/>
    <n v="270409728"/>
    <s v="USD"/>
    <n v="0"/>
    <n v="0"/>
    <x v="2041"/>
    <n v="313"/>
    <n v="2.5"/>
    <n v="2.5"/>
    <s v="1.4.3"/>
    <s v="4+"/>
    <x v="0"/>
    <n v="37"/>
    <n v="5"/>
    <n v="2"/>
    <n v="1"/>
  </r>
  <r>
    <n v="8177"/>
    <n v="1102814563"/>
    <s v="Pepi House"/>
    <n v="177400832"/>
    <s v="USD"/>
    <n v="2.99"/>
    <n v="1"/>
    <x v="120"/>
    <n v="20"/>
    <n v="4.5"/>
    <n v="4.5"/>
    <s v="1.0.3"/>
    <s v="4+"/>
    <x v="16"/>
    <n v="38"/>
    <n v="5"/>
    <n v="1"/>
    <n v="1"/>
  </r>
  <r>
    <n v="8178"/>
    <n v="1102828488"/>
    <s v="Delicious - Emilys Message in a Bottle"/>
    <n v="336847872"/>
    <s v="USD"/>
    <n v="0"/>
    <n v="0"/>
    <x v="1338"/>
    <n v="42"/>
    <n v="4"/>
    <n v="5"/>
    <n v="1.5"/>
    <s v="4+"/>
    <x v="0"/>
    <n v="38"/>
    <n v="5"/>
    <n v="11"/>
    <n v="1"/>
  </r>
  <r>
    <n v="8179"/>
    <n v="1102924965"/>
    <s v="Ummo"/>
    <n v="29007872"/>
    <s v="USD"/>
    <n v="1.99"/>
    <n v="1"/>
    <x v="764"/>
    <n v="13"/>
    <n v="3.5"/>
    <n v="2.5"/>
    <s v="1.0.6"/>
    <s v="4+"/>
    <x v="17"/>
    <n v="37"/>
    <n v="0"/>
    <n v="1"/>
    <n v="1"/>
  </r>
  <r>
    <n v="8180"/>
    <n v="1102943846"/>
    <s v="JIFFMOJI"/>
    <n v="30017536"/>
    <s v="USD"/>
    <n v="1.99"/>
    <n v="1"/>
    <x v="1770"/>
    <n v="1"/>
    <n v="4.5"/>
    <n v="1"/>
    <n v="1.3"/>
    <s v="4+"/>
    <x v="13"/>
    <n v="37"/>
    <n v="0"/>
    <n v="1"/>
    <n v="1"/>
  </r>
  <r>
    <n v="8185"/>
    <n v="1103099404"/>
    <s v="交99.9"/>
    <n v="34188288"/>
    <s v="USD"/>
    <n v="0"/>
    <n v="0"/>
    <x v="197"/>
    <n v="0"/>
    <n v="0"/>
    <n v="0"/>
    <s v="1.0.2"/>
    <s v="4+"/>
    <x v="0"/>
    <n v="37"/>
    <n v="0"/>
    <n v="1"/>
    <n v="1"/>
  </r>
  <r>
    <n v="8189"/>
    <n v="1103201207"/>
    <s v="Dinosaur Games: Puzzle for Kids"/>
    <n v="52345856"/>
    <s v="USD"/>
    <n v="2.99"/>
    <n v="1"/>
    <x v="1932"/>
    <n v="0"/>
    <n v="4"/>
    <n v="0"/>
    <n v="2"/>
    <s v="4+"/>
    <x v="0"/>
    <n v="38"/>
    <n v="5"/>
    <n v="9"/>
    <n v="1"/>
  </r>
  <r>
    <n v="8190"/>
    <n v="1103209451"/>
    <s v="Eklips"/>
    <n v="27561984"/>
    <s v="USD"/>
    <n v="1.99"/>
    <n v="1"/>
    <x v="873"/>
    <n v="16"/>
    <n v="4.5"/>
    <n v="4"/>
    <s v="1.0.4"/>
    <s v="4+"/>
    <x v="0"/>
    <n v="43"/>
    <n v="5"/>
    <n v="1"/>
    <n v="1"/>
  </r>
  <r>
    <n v="8192"/>
    <n v="1103278932"/>
    <s v="Slip Away"/>
    <n v="214481920"/>
    <s v="USD"/>
    <n v="0"/>
    <n v="0"/>
    <x v="2075"/>
    <n v="18"/>
    <n v="4"/>
    <n v="3"/>
    <s v="3.0.5"/>
    <s v="4+"/>
    <x v="0"/>
    <n v="37"/>
    <n v="5"/>
    <n v="1"/>
    <n v="1"/>
  </r>
  <r>
    <n v="8194"/>
    <n v="1103310426"/>
    <s v="My Town : Fashion Show"/>
    <n v="303932416"/>
    <s v="USD"/>
    <n v="2.99"/>
    <n v="1"/>
    <x v="842"/>
    <n v="26"/>
    <n v="4.5"/>
    <n v="4.5"/>
    <n v="1.2"/>
    <s v="4+"/>
    <x v="13"/>
    <n v="38"/>
    <n v="5"/>
    <n v="1"/>
    <n v="1"/>
  </r>
  <r>
    <n v="8195"/>
    <n v="1103314372"/>
    <s v="勗脯 文株"/>
    <n v="131070976"/>
    <s v="USD"/>
    <n v="0"/>
    <n v="0"/>
    <x v="831"/>
    <n v="1"/>
    <n v="4"/>
    <n v="4"/>
    <s v="1.0.4"/>
    <s v="12+"/>
    <x v="0"/>
    <n v="38"/>
    <n v="5"/>
    <n v="1"/>
    <n v="1"/>
  </r>
  <r>
    <n v="8197"/>
    <n v="1103438575"/>
    <s v="Microsoft Solitaire Collection"/>
    <n v="189497344"/>
    <s v="USD"/>
    <n v="0"/>
    <n v="0"/>
    <x v="3026"/>
    <n v="185"/>
    <n v="4"/>
    <n v="4"/>
    <s v="1.6.1"/>
    <s v="4+"/>
    <x v="0"/>
    <n v="37"/>
    <n v="5"/>
    <n v="1"/>
    <n v="1"/>
  </r>
  <r>
    <n v="8200"/>
    <n v="1103570293"/>
    <s v="Stickninja Smash"/>
    <n v="123341824"/>
    <s v="USD"/>
    <n v="0"/>
    <n v="0"/>
    <x v="954"/>
    <n v="8"/>
    <n v="4.5"/>
    <n v="4"/>
    <s v="1.3.0"/>
    <s v="12+"/>
    <x v="0"/>
    <n v="38"/>
    <n v="4"/>
    <n v="31"/>
    <n v="1"/>
  </r>
  <r>
    <n v="8205"/>
    <n v="1103631263"/>
    <s v="Perfect Fit"/>
    <n v="27276288"/>
    <s v="USD"/>
    <n v="0"/>
    <n v="0"/>
    <x v="555"/>
    <n v="10"/>
    <n v="3"/>
    <n v="4"/>
    <s v="1.0.3"/>
    <s v="4+"/>
    <x v="0"/>
    <n v="38"/>
    <n v="5"/>
    <n v="1"/>
    <n v="1"/>
  </r>
  <r>
    <n v="8206"/>
    <n v="1103637547"/>
    <s v="Coach Bus Simulator"/>
    <n v="283934720"/>
    <s v="USD"/>
    <n v="0"/>
    <n v="0"/>
    <x v="3027"/>
    <n v="365"/>
    <n v="4"/>
    <n v="4.5"/>
    <s v="1.3.0"/>
    <s v="4+"/>
    <x v="0"/>
    <n v="37"/>
    <n v="5"/>
    <n v="1"/>
    <n v="1"/>
  </r>
  <r>
    <n v="8210"/>
    <n v="1103679001"/>
    <s v="5-in-1 Emoji Widget Games - GameMoji"/>
    <n v="13625344"/>
    <s v="USD"/>
    <n v="0.99"/>
    <n v="1"/>
    <x v="205"/>
    <n v="13"/>
    <n v="3.5"/>
    <n v="4"/>
    <n v="2"/>
    <s v="4+"/>
    <x v="7"/>
    <n v="37"/>
    <n v="2"/>
    <n v="1"/>
    <n v="1"/>
  </r>
  <r>
    <n v="8211"/>
    <n v="1103702902"/>
    <s v="Red 7 - play Digital Red7 Card Game with Friends"/>
    <n v="190101504"/>
    <s v="USD"/>
    <n v="2.99"/>
    <n v="1"/>
    <x v="1728"/>
    <n v="2"/>
    <n v="3"/>
    <n v="4"/>
    <s v="1.3.0"/>
    <s v="4+"/>
    <x v="0"/>
    <n v="37"/>
    <n v="4"/>
    <n v="3"/>
    <n v="1"/>
  </r>
  <r>
    <n v="8213"/>
    <n v="1103804173"/>
    <s v="Super SteamPuff"/>
    <n v="151469056"/>
    <s v="USD"/>
    <n v="0.99"/>
    <n v="1"/>
    <x v="561"/>
    <n v="0"/>
    <n v="4.5"/>
    <n v="0"/>
    <s v="1.3.1"/>
    <s v="9+"/>
    <x v="0"/>
    <n v="38"/>
    <n v="5"/>
    <n v="1"/>
    <n v="1"/>
  </r>
  <r>
    <n v="8214"/>
    <n v="1103857857"/>
    <s v="Miss U: Official App"/>
    <n v="51052544"/>
    <s v="USD"/>
    <n v="0"/>
    <n v="0"/>
    <x v="1457"/>
    <n v="0"/>
    <n v="3"/>
    <n v="0"/>
    <n v="3.2"/>
    <s v="9+"/>
    <x v="13"/>
    <n v="37"/>
    <n v="1"/>
    <n v="1"/>
    <n v="1"/>
  </r>
  <r>
    <n v="8215"/>
    <n v="1103901846"/>
    <s v="Fantastic Beasts: Cases"/>
    <n v="301272064"/>
    <s v="USD"/>
    <n v="0"/>
    <n v="0"/>
    <x v="3028"/>
    <n v="50"/>
    <n v="4.5"/>
    <n v="4"/>
    <s v="2.3.7804"/>
    <s v="12+"/>
    <x v="0"/>
    <n v="37"/>
    <n v="5"/>
    <n v="15"/>
    <n v="1"/>
  </r>
  <r>
    <n v="8216"/>
    <n v="1103942426"/>
    <s v="ChyMoji by Blac Chyna"/>
    <n v="10137600"/>
    <s v="USD"/>
    <n v="1.99"/>
    <n v="1"/>
    <x v="131"/>
    <n v="1"/>
    <n v="4.5"/>
    <n v="1"/>
    <n v="1.3"/>
    <s v="17+"/>
    <x v="13"/>
    <n v="37"/>
    <n v="0"/>
    <n v="1"/>
    <n v="1"/>
  </r>
  <r>
    <n v="8220"/>
    <n v="1104112723"/>
    <s v="詻喋芥潦喋雿踴噶押Ｕ"/>
    <n v="18425856"/>
    <s v="USD"/>
    <n v="0"/>
    <n v="0"/>
    <x v="197"/>
    <n v="0"/>
    <n v="0"/>
    <n v="0"/>
    <s v="1.1.0"/>
    <s v="12+"/>
    <x v="18"/>
    <n v="37"/>
    <n v="0"/>
    <n v="2"/>
    <n v="1"/>
  </r>
  <r>
    <n v="8221"/>
    <n v="1104124222"/>
    <s v="Ultrapic"/>
    <n v="31016960"/>
    <s v="USD"/>
    <n v="1.99"/>
    <n v="1"/>
    <x v="1159"/>
    <n v="2"/>
    <n v="2.5"/>
    <n v="1"/>
    <s v="1.4.1"/>
    <s v="4+"/>
    <x v="14"/>
    <n v="37"/>
    <n v="0"/>
    <n v="1"/>
    <n v="1"/>
  </r>
  <r>
    <n v="8226"/>
    <n v="1104191752"/>
    <s v="Dr. Panda Bath Time"/>
    <n v="176314368"/>
    <s v="USD"/>
    <n v="2.99"/>
    <n v="1"/>
    <x v="1932"/>
    <n v="15"/>
    <n v="4.5"/>
    <n v="4.5"/>
    <n v="1"/>
    <s v="4+"/>
    <x v="16"/>
    <n v="38"/>
    <n v="5"/>
    <n v="18"/>
    <n v="1"/>
  </r>
  <r>
    <n v="8227"/>
    <n v="1104214157"/>
    <s v="Stick Soccer 2"/>
    <n v="187812864"/>
    <s v="USD"/>
    <n v="0"/>
    <n v="0"/>
    <x v="177"/>
    <n v="10"/>
    <n v="4.5"/>
    <n v="4.5"/>
    <s v="1.0.8"/>
    <s v="4+"/>
    <x v="0"/>
    <n v="37"/>
    <n v="5"/>
    <n v="1"/>
    <n v="1"/>
  </r>
  <r>
    <n v="8229"/>
    <n v="1104219495"/>
    <s v="EggPunch 2 - adventure puzzle game"/>
    <n v="208496640"/>
    <s v="USD"/>
    <n v="0.99"/>
    <n v="1"/>
    <x v="197"/>
    <n v="0"/>
    <n v="0"/>
    <n v="0"/>
    <s v="1.3.18"/>
    <s v="4+"/>
    <x v="0"/>
    <n v="40"/>
    <n v="0"/>
    <n v="1"/>
    <n v="1"/>
  </r>
  <r>
    <n v="8232"/>
    <n v="1104247866"/>
    <s v="啜銵瘨脣"/>
    <n v="7432192"/>
    <s v="USD"/>
    <n v="0"/>
    <n v="0"/>
    <x v="197"/>
    <n v="0"/>
    <n v="0"/>
    <n v="0"/>
    <s v="1.0.0"/>
    <s v="4+"/>
    <x v="20"/>
    <n v="40"/>
    <n v="0"/>
    <n v="1"/>
    <n v="1"/>
  </r>
  <r>
    <n v="8233"/>
    <n v="1104415942"/>
    <s v="UNCHARTED: Fortune Hunter"/>
    <n v="454384640"/>
    <s v="USD"/>
    <n v="0"/>
    <n v="0"/>
    <x v="1500"/>
    <n v="66"/>
    <n v="4.5"/>
    <n v="4.5"/>
    <s v="1.2.2"/>
    <s v="12+"/>
    <x v="0"/>
    <n v="37"/>
    <n v="5"/>
    <n v="10"/>
    <n v="1"/>
  </r>
  <r>
    <n v="8235"/>
    <n v="1104486867"/>
    <s v="Partly Sunny - Weather Forecasts"/>
    <n v="20536320"/>
    <s v="USD"/>
    <n v="2.99"/>
    <n v="1"/>
    <x v="1778"/>
    <n v="12"/>
    <n v="4.5"/>
    <n v="4.5"/>
    <n v="1.2"/>
    <s v="4+"/>
    <x v="2"/>
    <n v="37"/>
    <n v="5"/>
    <n v="2"/>
    <n v="1"/>
  </r>
  <r>
    <n v="8241"/>
    <n v="1104655318"/>
    <s v="Littlebook - for Facebook on Watch"/>
    <n v="25890816"/>
    <s v="USD"/>
    <n v="2.99"/>
    <n v="1"/>
    <x v="389"/>
    <n v="16"/>
    <n v="3"/>
    <n v="2.5"/>
    <s v="2.0.1"/>
    <s v="4+"/>
    <x v="9"/>
    <n v="37"/>
    <n v="0"/>
    <n v="1"/>
    <n v="1"/>
  </r>
  <r>
    <n v="8245"/>
    <n v="1104692136"/>
    <s v="Snakeio"/>
    <n v="76058624"/>
    <s v="USD"/>
    <n v="0"/>
    <n v="0"/>
    <x v="3029"/>
    <n v="713"/>
    <n v="4.5"/>
    <n v="4.5"/>
    <s v="1.9.4"/>
    <s v="4+"/>
    <x v="0"/>
    <n v="38"/>
    <n v="2"/>
    <n v="1"/>
    <n v="1"/>
  </r>
  <r>
    <n v="8246"/>
    <n v="1104698715"/>
    <s v="OdellMoji by Odell Beckham Jr."/>
    <n v="8997888"/>
    <s v="USD"/>
    <n v="1.99"/>
    <n v="1"/>
    <x v="483"/>
    <n v="16"/>
    <n v="4.5"/>
    <n v="4.5"/>
    <s v="1.0.1"/>
    <s v="12+"/>
    <x v="13"/>
    <n v="37"/>
    <n v="0"/>
    <n v="1"/>
    <n v="1"/>
  </r>
  <r>
    <n v="8247"/>
    <n v="1104795347"/>
    <s v="iFiles 2 - File Manager, Cloud Storage, PDF Reader"/>
    <n v="88146944"/>
    <s v="USD"/>
    <n v="4.99"/>
    <n v="1"/>
    <x v="873"/>
    <n v="20"/>
    <n v="3.5"/>
    <n v="3"/>
    <s v="2.1.0"/>
    <s v="17+"/>
    <x v="1"/>
    <n v="37"/>
    <n v="5"/>
    <n v="8"/>
    <n v="1"/>
  </r>
  <r>
    <n v="8248"/>
    <n v="1104797523"/>
    <s v="Clash of Crime Mad City Full"/>
    <n v="185916416"/>
    <s v="USD"/>
    <n v="0.99"/>
    <n v="1"/>
    <x v="197"/>
    <n v="0"/>
    <n v="0"/>
    <n v="0"/>
    <s v="1.2.1"/>
    <s v="17+"/>
    <x v="0"/>
    <n v="38"/>
    <n v="5"/>
    <n v="1"/>
    <n v="1"/>
  </r>
  <r>
    <n v="8249"/>
    <n v="1104814161"/>
    <s v="VR MUSEUM"/>
    <n v="87797760"/>
    <s v="USD"/>
    <n v="4.99"/>
    <n v="1"/>
    <x v="197"/>
    <n v="0"/>
    <n v="0"/>
    <n v="0"/>
    <s v="1.0.3"/>
    <s v="17+"/>
    <x v="0"/>
    <n v="37"/>
    <n v="0"/>
    <n v="1"/>
    <n v="1"/>
  </r>
  <r>
    <n v="8250"/>
    <n v="1104816326"/>
    <s v="Theremin Synth - Loop, Record &amp; Download"/>
    <n v="1901568"/>
    <s v="USD"/>
    <n v="2.99"/>
    <n v="1"/>
    <x v="23"/>
    <n v="3"/>
    <n v="4"/>
    <n v="3.5"/>
    <s v="2.1.0"/>
    <s v="4+"/>
    <x v="6"/>
    <n v="37"/>
    <n v="5"/>
    <n v="1"/>
    <n v="1"/>
  </r>
  <r>
    <n v="8253"/>
    <n v="1104855278"/>
    <s v="撠僑镼踵虜霈堆镼踵虜∠雿"/>
    <n v="145988608"/>
    <s v="USD"/>
    <n v="0"/>
    <n v="0"/>
    <x v="410"/>
    <n v="1"/>
    <n v="4.5"/>
    <n v="5"/>
    <s v="1.8.11"/>
    <s v="12+"/>
    <x v="0"/>
    <n v="38"/>
    <n v="5"/>
    <n v="1"/>
    <n v="1"/>
  </r>
  <r>
    <n v="8255"/>
    <n v="1104869703"/>
    <s v="Gate Keepers"/>
    <n v="107710464"/>
    <s v="USD"/>
    <n v="0"/>
    <n v="0"/>
    <x v="951"/>
    <n v="36"/>
    <n v="3.5"/>
    <n v="3.5"/>
    <n v="1.3"/>
    <s v="4+"/>
    <x v="0"/>
    <n v="40"/>
    <n v="5"/>
    <n v="1"/>
    <n v="1"/>
  </r>
  <r>
    <n v="8259"/>
    <n v="1104879125"/>
    <s v=" - 貲諴到  站  禺收賄!"/>
    <n v="28006400"/>
    <s v="USD"/>
    <n v="0"/>
    <n v="0"/>
    <x v="197"/>
    <n v="0"/>
    <n v="0"/>
    <n v="0"/>
    <s v="1.0.9"/>
    <s v="12+"/>
    <x v="11"/>
    <n v="37"/>
    <n v="5"/>
    <n v="4"/>
    <n v="1"/>
  </r>
  <r>
    <n v="8262"/>
    <n v="1104882704"/>
    <s v="瘥蝥Ｗ"/>
    <n v="28264448"/>
    <s v="USD"/>
    <n v="0"/>
    <n v="0"/>
    <x v="197"/>
    <n v="0"/>
    <n v="0"/>
    <n v="0"/>
    <s v="1.1.0"/>
    <s v="17+"/>
    <x v="13"/>
    <n v="40"/>
    <n v="0"/>
    <n v="2"/>
    <n v="1"/>
  </r>
  <r>
    <n v="8264"/>
    <n v="1104911266"/>
    <s v="Tetminos - Classic Puzzle Game"/>
    <n v="57049088"/>
    <s v="USD"/>
    <n v="0"/>
    <n v="0"/>
    <x v="197"/>
    <n v="0"/>
    <n v="0"/>
    <n v="0"/>
    <s v="1.0.0"/>
    <s v="4+"/>
    <x v="0"/>
    <n v="40"/>
    <n v="3"/>
    <n v="1"/>
    <n v="1"/>
  </r>
  <r>
    <n v="8265"/>
    <n v="1104912882"/>
    <s v="Obstacle Course Extreme Car Parking Simulator"/>
    <n v="214042624"/>
    <s v="USD"/>
    <n v="0"/>
    <n v="0"/>
    <x v="2095"/>
    <n v="153"/>
    <n v="4"/>
    <n v="4"/>
    <n v="1"/>
    <s v="4+"/>
    <x v="0"/>
    <n v="38"/>
    <n v="5"/>
    <n v="1"/>
    <n v="1"/>
  </r>
  <r>
    <n v="8266"/>
    <n v="1104945393"/>
    <s v="Miss Hollywood: Lights, Camera, Fashion! - Pet Fun"/>
    <n v="598120448"/>
    <s v="USD"/>
    <n v="0"/>
    <n v="0"/>
    <x v="3030"/>
    <n v="171"/>
    <n v="4.5"/>
    <n v="4.5"/>
    <n v="1.3"/>
    <s v="4+"/>
    <x v="13"/>
    <n v="38"/>
    <n v="5"/>
    <n v="10"/>
    <n v="1"/>
  </r>
  <r>
    <n v="8267"/>
    <n v="1104966982"/>
    <s v="Cricket Captain 2016"/>
    <n v="404173824"/>
    <s v="USD"/>
    <n v="3.99"/>
    <n v="1"/>
    <x v="561"/>
    <n v="0"/>
    <n v="3"/>
    <n v="0"/>
    <n v="1.5"/>
    <s v="4+"/>
    <x v="0"/>
    <n v="40"/>
    <n v="5"/>
    <n v="1"/>
    <n v="1"/>
  </r>
  <r>
    <n v="8268"/>
    <n v="1104986393"/>
    <s v="Game Switch"/>
    <n v="42371072"/>
    <s v="USD"/>
    <n v="0"/>
    <n v="0"/>
    <x v="3031"/>
    <n v="32"/>
    <n v="4"/>
    <n v="4"/>
    <n v="1.6"/>
    <s v="4+"/>
    <x v="0"/>
    <n v="37"/>
    <n v="0"/>
    <n v="1"/>
    <n v="1"/>
  </r>
  <r>
    <n v="8270"/>
    <n v="1105246469"/>
    <s v="敹K甇勗迤-霈拇隞砌韏瑕甇甇勗"/>
    <n v="312938496"/>
    <s v="USD"/>
    <n v="0"/>
    <n v="0"/>
    <x v="197"/>
    <n v="0"/>
    <n v="0"/>
    <n v="0"/>
    <s v="1.14.31"/>
    <s v="12+"/>
    <x v="0"/>
    <n v="40"/>
    <n v="5"/>
    <n v="3"/>
    <n v="1"/>
  </r>
  <r>
    <n v="8277"/>
    <n v="1105291416"/>
    <s v="Virginia Tech Emoji"/>
    <n v="39652352"/>
    <s v="USD"/>
    <n v="0"/>
    <n v="0"/>
    <x v="1448"/>
    <n v="0"/>
    <n v="3"/>
    <n v="0"/>
    <n v="1.3"/>
    <s v="4+"/>
    <x v="7"/>
    <n v="37"/>
    <n v="0"/>
    <n v="1"/>
    <n v="1"/>
  </r>
  <r>
    <n v="8278"/>
    <n v="1105294926"/>
    <s v="MadOut Open City"/>
    <n v="482627584"/>
    <s v="USD"/>
    <n v="1.99"/>
    <n v="1"/>
    <x v="1370"/>
    <n v="80"/>
    <n v="3"/>
    <n v="3"/>
    <n v="4"/>
    <s v="12+"/>
    <x v="0"/>
    <n v="25"/>
    <n v="5"/>
    <n v="1"/>
    <n v="1"/>
  </r>
  <r>
    <n v="8279"/>
    <n v="1105304995"/>
    <s v="30蝘-胯Ｕ嚗-"/>
    <n v="14638080"/>
    <s v="USD"/>
    <n v="0"/>
    <n v="0"/>
    <x v="197"/>
    <n v="0"/>
    <n v="0"/>
    <n v="0"/>
    <s v="1.0.1"/>
    <s v="4+"/>
    <x v="0"/>
    <n v="38"/>
    <n v="5"/>
    <n v="2"/>
    <n v="1"/>
  </r>
  <r>
    <n v="8285"/>
    <n v="1105385887"/>
    <s v="Escape Game: Forgotten"/>
    <n v="49243136"/>
    <s v="USD"/>
    <n v="0"/>
    <n v="0"/>
    <x v="2053"/>
    <n v="42"/>
    <n v="5"/>
    <n v="5"/>
    <n v="1.1000000000000001"/>
    <s v="4+"/>
    <x v="0"/>
    <n v="40"/>
    <n v="5"/>
    <n v="2"/>
    <n v="1"/>
  </r>
  <r>
    <n v="8286"/>
    <n v="1105390093"/>
    <s v="&quot;klocki&quot;"/>
    <n v="97887232"/>
    <s v="USD"/>
    <n v="0.99"/>
    <n v="1"/>
    <x v="3032"/>
    <n v="587"/>
    <n v="4.5"/>
    <n v="4.5"/>
    <n v="1.01"/>
    <s v="4+"/>
    <x v="0"/>
    <n v="37"/>
    <n v="2"/>
    <n v="1"/>
    <n v="1"/>
  </r>
  <r>
    <n v="8287"/>
    <n v="1105408313"/>
    <s v="My Town : Hotel"/>
    <n v="414433280"/>
    <s v="USD"/>
    <n v="2.99"/>
    <n v="1"/>
    <x v="894"/>
    <n v="28"/>
    <n v="4"/>
    <n v="3.5"/>
    <n v="1.2"/>
    <s v="4+"/>
    <x v="13"/>
    <n v="37"/>
    <n v="5"/>
    <n v="1"/>
    <n v="1"/>
  </r>
  <r>
    <n v="8288"/>
    <n v="1105426659"/>
    <s v="Joan Mad Run"/>
    <n v="58632192"/>
    <s v="USD"/>
    <n v="0"/>
    <n v="0"/>
    <x v="3033"/>
    <n v="58"/>
    <n v="4.5"/>
    <n v="4.5"/>
    <s v="1.0.5"/>
    <s v="12+"/>
    <x v="0"/>
    <n v="37"/>
    <n v="5"/>
    <n v="1"/>
    <n v="1"/>
  </r>
  <r>
    <n v="8290"/>
    <n v="1105548368"/>
    <s v="Spinny Phone"/>
    <n v="148122624"/>
    <s v="USD"/>
    <n v="0"/>
    <n v="0"/>
    <x v="396"/>
    <n v="4"/>
    <n v="4"/>
    <n v="2"/>
    <s v="1.3.2"/>
    <s v="17+"/>
    <x v="0"/>
    <n v="37"/>
    <n v="0"/>
    <n v="9"/>
    <n v="1"/>
  </r>
  <r>
    <n v="8291"/>
    <n v="1105577194"/>
    <s v="Tinker Island: Survival Adventure"/>
    <n v="315353088"/>
    <s v="USD"/>
    <n v="0"/>
    <n v="0"/>
    <x v="3034"/>
    <n v="7"/>
    <n v="4.5"/>
    <n v="4.5"/>
    <s v="1.2.5"/>
    <s v="9+"/>
    <x v="0"/>
    <n v="37"/>
    <n v="4"/>
    <n v="1"/>
    <n v="1"/>
  </r>
  <r>
    <n v="8292"/>
    <n v="1105584845"/>
    <s v="Dashy Box"/>
    <n v="63738880"/>
    <s v="USD"/>
    <n v="0"/>
    <n v="0"/>
    <x v="951"/>
    <n v="2"/>
    <n v="4"/>
    <n v="3"/>
    <n v="4"/>
    <s v="4+"/>
    <x v="0"/>
    <n v="37"/>
    <n v="3"/>
    <n v="1"/>
    <n v="1"/>
  </r>
  <r>
    <n v="8297"/>
    <n v="1105790805"/>
    <s v="憟楚柴研-瑯乓潦扼脯"/>
    <n v="48396288"/>
    <s v="USD"/>
    <n v="0"/>
    <n v="0"/>
    <x v="197"/>
    <n v="0"/>
    <n v="0"/>
    <n v="0"/>
    <s v="1.0.2"/>
    <s v="9+"/>
    <x v="0"/>
    <n v="38"/>
    <n v="5"/>
    <n v="16"/>
    <n v="1"/>
  </r>
  <r>
    <n v="8299"/>
    <n v="1105805539"/>
    <s v="颯～怒颯閮箸"/>
    <n v="15498240"/>
    <s v="USD"/>
    <n v="0"/>
    <n v="0"/>
    <x v="197"/>
    <n v="0"/>
    <n v="0"/>
    <n v="0"/>
    <s v="1.0.1"/>
    <s v="17+"/>
    <x v="13"/>
    <n v="37"/>
    <n v="0"/>
    <n v="1"/>
    <n v="1"/>
  </r>
  <r>
    <n v="8306"/>
    <n v="1105834924"/>
    <s v="WordWhizzle Search"/>
    <n v="83180544"/>
    <s v="USD"/>
    <n v="0"/>
    <n v="0"/>
    <x v="3035"/>
    <n v="3056"/>
    <n v="4.5"/>
    <n v="4.5"/>
    <s v="1.2.4"/>
    <s v="4+"/>
    <x v="0"/>
    <n v="37"/>
    <n v="5"/>
    <n v="1"/>
    <n v="1"/>
  </r>
  <r>
    <n v="8307"/>
    <n v="1105845815"/>
    <s v="梁-憟單扼憍湧蝵桐漱像"/>
    <n v="73080832"/>
    <s v="USD"/>
    <n v="0"/>
    <n v="0"/>
    <x v="197"/>
    <n v="0"/>
    <n v="0"/>
    <n v="0"/>
    <s v="2.4.0"/>
    <s v="4+"/>
    <x v="3"/>
    <n v="37"/>
    <n v="0"/>
    <n v="18"/>
    <n v="1"/>
  </r>
  <r>
    <n v="8310"/>
    <n v="1105855019"/>
    <s v="Gardenscapes - New Acres"/>
    <n v="195908608"/>
    <s v="USD"/>
    <n v="0"/>
    <n v="0"/>
    <x v="3036"/>
    <n v="4795"/>
    <n v="4"/>
    <n v="4.5"/>
    <s v="1.5.0"/>
    <s v="4+"/>
    <x v="0"/>
    <n v="38"/>
    <n v="5"/>
    <n v="10"/>
    <n v="1"/>
  </r>
  <r>
    <n v="8311"/>
    <n v="1105903447"/>
    <s v="Goat Simulator Waste of Space"/>
    <n v="615645184"/>
    <s v="USD"/>
    <n v="4.99"/>
    <n v="1"/>
    <x v="3037"/>
    <n v="52"/>
    <n v="4.5"/>
    <n v="3.5"/>
    <s v="1.5.1"/>
    <s v="9+"/>
    <x v="0"/>
    <n v="38"/>
    <n v="5"/>
    <n v="1"/>
    <n v="1"/>
  </r>
  <r>
    <n v="8312"/>
    <n v="1105918031"/>
    <s v="Stickman Soccer 2016"/>
    <n v="202745856"/>
    <s v="USD"/>
    <n v="0"/>
    <n v="0"/>
    <x v="2809"/>
    <n v="217"/>
    <n v="4"/>
    <n v="4"/>
    <s v="1.4.2"/>
    <s v="4+"/>
    <x v="0"/>
    <n v="38"/>
    <n v="5"/>
    <n v="1"/>
    <n v="1"/>
  </r>
  <r>
    <n v="8314"/>
    <n v="1105928070"/>
    <s v="Pan Book 4: Capitol Rising"/>
    <n v="798962688"/>
    <s v="USD"/>
    <n v="5.99"/>
    <n v="1"/>
    <x v="831"/>
    <n v="1"/>
    <n v="5"/>
    <n v="5"/>
    <s v="1.3.1"/>
    <s v="4+"/>
    <x v="20"/>
    <n v="37"/>
    <n v="5"/>
    <n v="1"/>
    <n v="1"/>
  </r>
  <r>
    <n v="8315"/>
    <n v="1105930001"/>
    <s v="Pan Book 5: The Shadow Stone"/>
    <n v="772891648"/>
    <s v="USD"/>
    <n v="5.99"/>
    <n v="1"/>
    <x v="197"/>
    <n v="0"/>
    <n v="0"/>
    <n v="0"/>
    <s v="1.3.1"/>
    <s v="4+"/>
    <x v="20"/>
    <n v="37"/>
    <n v="5"/>
    <n v="1"/>
    <n v="1"/>
  </r>
  <r>
    <n v="8316"/>
    <n v="1105930005"/>
    <s v="Pan Book 6: The Alliance of Tribes"/>
    <n v="770255872"/>
    <s v="USD"/>
    <n v="5.99"/>
    <n v="1"/>
    <x v="197"/>
    <n v="0"/>
    <n v="0"/>
    <n v="0"/>
    <s v="1.3.1"/>
    <s v="4+"/>
    <x v="20"/>
    <n v="37"/>
    <n v="5"/>
    <n v="1"/>
    <n v="1"/>
  </r>
  <r>
    <n v="8317"/>
    <n v="1105932165"/>
    <s v="Pan Book 7: Han Awakening"/>
    <n v="798292992"/>
    <s v="USD"/>
    <n v="5.99"/>
    <n v="1"/>
    <x v="561"/>
    <n v="0"/>
    <n v="4.5"/>
    <n v="0"/>
    <s v="1.3.1"/>
    <s v="4+"/>
    <x v="20"/>
    <n v="37"/>
    <n v="5"/>
    <n v="1"/>
    <n v="1"/>
  </r>
  <r>
    <n v="8320"/>
    <n v="1105999795"/>
    <s v="Splashy Cats: Endless Zigzag Arcade Water Game"/>
    <n v="246411264"/>
    <s v="USD"/>
    <n v="0"/>
    <n v="0"/>
    <x v="2154"/>
    <n v="13"/>
    <n v="4.5"/>
    <n v="5"/>
    <n v="1.4"/>
    <s v="9+"/>
    <x v="0"/>
    <n v="37"/>
    <n v="5"/>
    <n v="1"/>
    <n v="1"/>
  </r>
  <r>
    <n v="8321"/>
    <n v="1106002394"/>
    <s v="Pocket Politics"/>
    <n v="180105216"/>
    <s v="USD"/>
    <n v="0"/>
    <n v="0"/>
    <x v="3038"/>
    <n v="4"/>
    <n v="4"/>
    <n v="3.5"/>
    <n v="1.4059999999999999"/>
    <s v="4+"/>
    <x v="0"/>
    <n v="40"/>
    <n v="5"/>
    <n v="1"/>
    <n v="1"/>
  </r>
  <r>
    <n v="8322"/>
    <n v="1106012225"/>
    <s v="PuppetShow: The Face of Humanity (Full)"/>
    <n v="1267202048"/>
    <s v="USD"/>
    <n v="6.99"/>
    <n v="1"/>
    <x v="1803"/>
    <n v="33"/>
    <n v="3"/>
    <n v="4"/>
    <s v="1.0.4"/>
    <s v="9+"/>
    <x v="0"/>
    <n v="37"/>
    <n v="5"/>
    <n v="5"/>
    <n v="1"/>
  </r>
  <r>
    <n v="8323"/>
    <n v="1106014973"/>
    <s v="LEGO簧 Star Wars: The Force Awakens"/>
    <n v="1287553024"/>
    <s v="USD"/>
    <n v="0"/>
    <n v="0"/>
    <x v="2910"/>
    <n v="729"/>
    <n v="4"/>
    <n v="4"/>
    <s v="1.4.0"/>
    <s v="9+"/>
    <x v="0"/>
    <n v="37"/>
    <n v="5"/>
    <n v="1"/>
    <n v="1"/>
  </r>
  <r>
    <n v="8324"/>
    <n v="1106057049"/>
    <s v="Fear for Sale: The House on Black River (Full)"/>
    <n v="2233358336"/>
    <s v="USD"/>
    <n v="6.99"/>
    <n v="1"/>
    <x v="1860"/>
    <n v="69"/>
    <n v="4"/>
    <n v="4"/>
    <s v="1.0.0"/>
    <s v="9+"/>
    <x v="0"/>
    <n v="24"/>
    <n v="5"/>
    <n v="4"/>
    <n v="1"/>
  </r>
  <r>
    <n v="8325"/>
    <n v="1106217529"/>
    <s v="Cube Roll"/>
    <n v="78155776"/>
    <s v="USD"/>
    <n v="0"/>
    <n v="0"/>
    <x v="177"/>
    <n v="22"/>
    <n v="4"/>
    <n v="4"/>
    <s v="1.0.0"/>
    <s v="4+"/>
    <x v="0"/>
    <n v="38"/>
    <n v="5"/>
    <n v="1"/>
    <n v="1"/>
  </r>
  <r>
    <n v="8330"/>
    <n v="1106329353"/>
    <s v="湔-之蟡蜓剖蒂雿撘暺"/>
    <n v="100372480"/>
    <s v="USD"/>
    <n v="0"/>
    <n v="0"/>
    <x v="66"/>
    <n v="0"/>
    <n v="4"/>
    <n v="0"/>
    <s v="3.1.3"/>
    <s v="12+"/>
    <x v="13"/>
    <n v="38"/>
    <n v="0"/>
    <n v="1"/>
    <n v="1"/>
  </r>
  <r>
    <n v="8334"/>
    <n v="1106374233"/>
    <s v="Tayasui Color, a relaxing coloring book for adults"/>
    <n v="127693824"/>
    <s v="USD"/>
    <n v="2.99"/>
    <n v="1"/>
    <x v="3039"/>
    <n v="18"/>
    <n v="4.5"/>
    <n v="5"/>
    <n v="4"/>
    <s v="4+"/>
    <x v="13"/>
    <n v="37"/>
    <n v="4"/>
    <n v="14"/>
    <n v="1"/>
  </r>
  <r>
    <n v="8338"/>
    <n v="1106493268"/>
    <s v="Warcher Defenders"/>
    <n v="126512128"/>
    <s v="USD"/>
    <n v="0"/>
    <n v="0"/>
    <x v="967"/>
    <n v="24"/>
    <n v="4.5"/>
    <n v="5"/>
    <n v="1.3"/>
    <s v="12+"/>
    <x v="0"/>
    <n v="40"/>
    <n v="5"/>
    <n v="1"/>
    <n v="1"/>
  </r>
  <r>
    <n v="8339"/>
    <n v="1106510521"/>
    <s v="Freddy the Frogcaster's Weather Station"/>
    <n v="76928000"/>
    <s v="USD"/>
    <n v="0"/>
    <n v="0"/>
    <x v="823"/>
    <n v="1"/>
    <n v="4.5"/>
    <n v="5"/>
    <s v="1.0.1"/>
    <s v="4+"/>
    <x v="2"/>
    <n v="37"/>
    <n v="5"/>
    <n v="1"/>
    <n v="1"/>
  </r>
  <r>
    <n v="8340"/>
    <n v="1106515427"/>
    <s v="Go Up"/>
    <n v="119754752"/>
    <s v="USD"/>
    <n v="0"/>
    <n v="0"/>
    <x v="1136"/>
    <n v="394"/>
    <n v="4"/>
    <n v="4"/>
    <s v="1.0.2"/>
    <s v="4+"/>
    <x v="0"/>
    <n v="40"/>
    <n v="5"/>
    <n v="1"/>
    <n v="1"/>
  </r>
  <r>
    <n v="8342"/>
    <n v="1106542634"/>
    <s v="Tip Tap Soccer"/>
    <n v="135485440"/>
    <s v="USD"/>
    <n v="0"/>
    <n v="0"/>
    <x v="664"/>
    <n v="24"/>
    <n v="4"/>
    <n v="4"/>
    <n v="1.1000000000000001"/>
    <s v="4+"/>
    <x v="0"/>
    <n v="40"/>
    <n v="5"/>
    <n v="1"/>
    <n v="1"/>
  </r>
  <r>
    <n v="8343"/>
    <n v="1106558008"/>
    <s v="YouTurbo"/>
    <n v="68666368"/>
    <s v="USD"/>
    <n v="0"/>
    <n v="0"/>
    <x v="2388"/>
    <n v="4"/>
    <n v="4.5"/>
    <n v="5"/>
    <n v="1.7"/>
    <s v="12+"/>
    <x v="0"/>
    <n v="40"/>
    <n v="4"/>
    <n v="11"/>
    <n v="1"/>
  </r>
  <r>
    <n v="8344"/>
    <n v="1106606457"/>
    <s v="Truth Or Dare  Party Game"/>
    <n v="24810496"/>
    <s v="USD"/>
    <n v="0"/>
    <n v="0"/>
    <x v="2567"/>
    <n v="181"/>
    <n v="4.5"/>
    <n v="5"/>
    <n v="2"/>
    <s v="12+"/>
    <x v="13"/>
    <n v="37"/>
    <n v="0"/>
    <n v="1"/>
    <n v="1"/>
  </r>
  <r>
    <n v="8345"/>
    <n v="1106666606"/>
    <s v="Bonecrusher: Free Awesome Endless Skull &amp; Bone Game"/>
    <n v="115027968"/>
    <s v="USD"/>
    <n v="0"/>
    <n v="0"/>
    <x v="569"/>
    <n v="70"/>
    <n v="3.5"/>
    <n v="3.5"/>
    <n v="1.8"/>
    <s v="9+"/>
    <x v="0"/>
    <n v="40"/>
    <n v="5"/>
    <n v="1"/>
    <n v="1"/>
  </r>
  <r>
    <n v="8348"/>
    <n v="1106737361"/>
    <s v="隡秩銝 - 銝銝蝥判K樴"/>
    <n v="363078656"/>
    <s v="USD"/>
    <n v="0"/>
    <n v="0"/>
    <x v="197"/>
    <n v="0"/>
    <n v="0"/>
    <n v="0"/>
    <n v="1.6"/>
    <s v="12+"/>
    <x v="0"/>
    <n v="40"/>
    <n v="5"/>
    <n v="1"/>
    <n v="1"/>
  </r>
  <r>
    <n v="8351"/>
    <n v="1106745094"/>
    <s v="甈Ｖ憸瘨甈銝餅菔批"/>
    <n v="16188416"/>
    <s v="USD"/>
    <n v="0.99"/>
    <n v="1"/>
    <x v="197"/>
    <n v="0"/>
    <n v="0"/>
    <n v="0"/>
    <s v="1.0.0"/>
    <s v="17+"/>
    <x v="20"/>
    <n v="38"/>
    <n v="0"/>
    <n v="1"/>
    <n v="1"/>
  </r>
  <r>
    <n v="8353"/>
    <n v="1106788059"/>
    <s v="潦 -批閬潦狎潦Ｕ"/>
    <n v="92217344"/>
    <s v="USD"/>
    <n v="0"/>
    <n v="0"/>
    <x v="197"/>
    <n v="0"/>
    <n v="0"/>
    <n v="0"/>
    <s v="1.7.0"/>
    <s v="17+"/>
    <x v="19"/>
    <n v="37"/>
    <n v="0"/>
    <n v="1"/>
    <n v="1"/>
  </r>
  <r>
    <n v="8356"/>
    <n v="1106808184"/>
    <s v="樴閫-剛蝏RPG嚗單"/>
    <n v="175943680"/>
    <s v="USD"/>
    <n v="0"/>
    <n v="0"/>
    <x v="197"/>
    <n v="0"/>
    <n v="0"/>
    <n v="0"/>
    <n v="1"/>
    <s v="12+"/>
    <x v="0"/>
    <n v="40"/>
    <n v="5"/>
    <n v="1"/>
    <n v="1"/>
  </r>
  <r>
    <n v="8357"/>
    <n v="1106808930"/>
    <s v="胯潦押"/>
    <n v="127256576"/>
    <s v="USD"/>
    <n v="0"/>
    <n v="0"/>
    <x v="197"/>
    <n v="0"/>
    <n v="0"/>
    <n v="0"/>
    <s v="1.22.0"/>
    <s v="9+"/>
    <x v="0"/>
    <n v="37"/>
    <n v="4"/>
    <n v="2"/>
    <n v="1"/>
  </r>
  <r>
    <n v="8359"/>
    <n v="1106818611"/>
    <s v="MT3-園撟颱 憭批砌舀撘"/>
    <n v="466015232"/>
    <s v="USD"/>
    <n v="0"/>
    <n v="0"/>
    <x v="831"/>
    <n v="1"/>
    <n v="5"/>
    <n v="5"/>
    <s v="1.10.1"/>
    <s v="9+"/>
    <x v="0"/>
    <n v="40"/>
    <n v="5"/>
    <n v="1"/>
    <n v="1"/>
  </r>
  <r>
    <n v="8360"/>
    <n v="1106831630"/>
    <s v="ROME: Total War"/>
    <n v="4025969664"/>
    <s v="USD"/>
    <n v="9.99"/>
    <n v="1"/>
    <x v="1119"/>
    <n v="4"/>
    <n v="4.5"/>
    <n v="4.5"/>
    <s v="1.7.3"/>
    <s v="12+"/>
    <x v="0"/>
    <n v="16"/>
    <n v="5"/>
    <n v="6"/>
    <n v="1"/>
  </r>
  <r>
    <n v="8361"/>
    <n v="1106842267"/>
    <s v="桃暻餃"/>
    <n v="67259392"/>
    <s v="USD"/>
    <n v="0"/>
    <n v="0"/>
    <x v="197"/>
    <n v="0"/>
    <n v="0"/>
    <n v="0"/>
    <n v="1.7"/>
    <s v="17+"/>
    <x v="0"/>
    <n v="37"/>
    <n v="4"/>
    <n v="1"/>
    <n v="1"/>
  </r>
  <r>
    <n v="8362"/>
    <n v="1106842405"/>
    <s v="⊥脯 踴嚗Touch the numbers嚗蝞喋研恬"/>
    <n v="18597888"/>
    <s v="USD"/>
    <n v="0"/>
    <n v="0"/>
    <x v="197"/>
    <n v="0"/>
    <n v="0"/>
    <n v="0"/>
    <n v="1.3"/>
    <s v="4+"/>
    <x v="0"/>
    <n v="37"/>
    <n v="0"/>
    <n v="1"/>
    <n v="1"/>
  </r>
  <r>
    <n v="8366"/>
    <n v="1107170561"/>
    <s v="隡繚撅曹耨隞祆郊憭拐"/>
    <n v="133885952"/>
    <s v="USD"/>
    <n v="0"/>
    <n v="0"/>
    <x v="197"/>
    <n v="0"/>
    <n v="0"/>
    <n v="0"/>
    <s v="1.0.1"/>
    <s v="4+"/>
    <x v="0"/>
    <n v="40"/>
    <n v="5"/>
    <n v="1"/>
    <n v="1"/>
  </r>
  <r>
    <n v="8367"/>
    <n v="1107282504"/>
    <s v="NeoWars"/>
    <n v="138093568"/>
    <s v="USD"/>
    <n v="0"/>
    <n v="0"/>
    <x v="3040"/>
    <n v="68"/>
    <n v="4"/>
    <n v="4.5"/>
    <s v="1.0.7"/>
    <s v="9+"/>
    <x v="0"/>
    <n v="37"/>
    <n v="5"/>
    <n v="2"/>
    <n v="1"/>
  </r>
  <r>
    <n v="8370"/>
    <n v="1107355213"/>
    <s v="Bullet Hell Monday"/>
    <n v="90488832"/>
    <s v="USD"/>
    <n v="0"/>
    <n v="0"/>
    <x v="133"/>
    <n v="120"/>
    <n v="5"/>
    <n v="5"/>
    <s v="2.0.1"/>
    <s v="9+"/>
    <x v="0"/>
    <n v="37"/>
    <n v="5"/>
    <n v="2"/>
    <n v="1"/>
  </r>
  <r>
    <n v="8372"/>
    <n v="1107419480"/>
    <s v="Base Invaders - For Big Narstie"/>
    <n v="22302720"/>
    <s v="USD"/>
    <n v="1.99"/>
    <n v="1"/>
    <x v="197"/>
    <n v="0"/>
    <n v="0"/>
    <n v="0"/>
    <s v="1.0.4"/>
    <s v="12+"/>
    <x v="0"/>
    <n v="38"/>
    <n v="4"/>
    <n v="1"/>
    <n v="1"/>
  </r>
  <r>
    <n v="8374"/>
    <n v="1107486943"/>
    <m/>
    <n v="83826688"/>
    <s v="USD"/>
    <n v="0"/>
    <n v="0"/>
    <x v="295"/>
    <n v="0"/>
    <n v="4.5"/>
    <n v="0"/>
    <s v="1.0.13"/>
    <s v="17+"/>
    <x v="0"/>
    <n v="38"/>
    <n v="0"/>
    <n v="2"/>
    <n v="1"/>
  </r>
  <r>
    <n v="8380"/>
    <n v="1107529451"/>
    <s v="潦 YASU-蝚7隤脖隞嗚～-"/>
    <n v="72283136"/>
    <s v="USD"/>
    <n v="0"/>
    <n v="0"/>
    <x v="831"/>
    <n v="1"/>
    <n v="1"/>
    <n v="1"/>
    <n v="1"/>
    <s v="12+"/>
    <x v="0"/>
    <n v="38"/>
    <n v="5"/>
    <n v="1"/>
    <n v="1"/>
  </r>
  <r>
    <n v="8381"/>
    <n v="1107537631"/>
    <s v="The Forgotten Room"/>
    <n v="438729728"/>
    <s v="USD"/>
    <n v="1.99"/>
    <n v="1"/>
    <x v="1175"/>
    <n v="59"/>
    <n v="4.5"/>
    <n v="4.5"/>
    <s v="1.0.1"/>
    <s v="12+"/>
    <x v="0"/>
    <n v="40"/>
    <n v="5"/>
    <n v="1"/>
    <n v="1"/>
  </r>
  <r>
    <n v="8385"/>
    <n v="1107704042"/>
    <s v="Nancy Drew Codes and Clues Mystery Coding Game"/>
    <n v="210697216"/>
    <s v="USD"/>
    <n v="0"/>
    <n v="0"/>
    <x v="2332"/>
    <n v="7"/>
    <n v="4.5"/>
    <n v="4.5"/>
    <s v="2.0.1"/>
    <s v="4+"/>
    <x v="16"/>
    <n v="38"/>
    <n v="5"/>
    <n v="1"/>
    <n v="1"/>
  </r>
  <r>
    <n v="8386"/>
    <n v="1107741196"/>
    <s v="Banner Saga 2"/>
    <n v="3321082880"/>
    <s v="USD"/>
    <n v="9.99"/>
    <n v="1"/>
    <x v="386"/>
    <n v="2"/>
    <n v="4"/>
    <n v="3"/>
    <s v="1.0.7"/>
    <s v="9+"/>
    <x v="0"/>
    <n v="37"/>
    <n v="5"/>
    <n v="7"/>
    <n v="1"/>
  </r>
  <r>
    <n v="8387"/>
    <n v="1107742773"/>
    <s v="Bouncy Tower"/>
    <n v="49349632"/>
    <s v="USD"/>
    <n v="0"/>
    <n v="0"/>
    <x v="939"/>
    <n v="5"/>
    <n v="4.5"/>
    <n v="4"/>
    <s v="1.2.1"/>
    <s v="4+"/>
    <x v="0"/>
    <n v="40"/>
    <n v="5"/>
    <n v="1"/>
    <n v="1"/>
  </r>
  <r>
    <n v="8388"/>
    <n v="1107818928"/>
    <s v="ROLL --"/>
    <n v="72118272"/>
    <s v="USD"/>
    <n v="0"/>
    <n v="0"/>
    <x v="197"/>
    <n v="0"/>
    <n v="0"/>
    <n v="0"/>
    <s v="1.0.2"/>
    <s v="4+"/>
    <x v="0"/>
    <n v="38"/>
    <n v="5"/>
    <n v="1"/>
    <n v="1"/>
  </r>
  <r>
    <n v="8389"/>
    <n v="1107822876"/>
    <s v="Chef's Quest"/>
    <n v="128232448"/>
    <s v="USD"/>
    <n v="0"/>
    <n v="0"/>
    <x v="1828"/>
    <n v="2"/>
    <n v="4.5"/>
    <n v="5"/>
    <s v="1.1.4"/>
    <s v="4+"/>
    <x v="0"/>
    <n v="38"/>
    <n v="5"/>
    <n v="14"/>
    <n v="1"/>
  </r>
  <r>
    <n v="8395"/>
    <n v="1107880005"/>
    <s v="Dead Venture"/>
    <n v="57921536"/>
    <s v="USD"/>
    <n v="0.99"/>
    <n v="1"/>
    <x v="1715"/>
    <n v="145"/>
    <n v="4.5"/>
    <n v="4.5"/>
    <n v="1"/>
    <s v="12+"/>
    <x v="0"/>
    <n v="38"/>
    <n v="5"/>
    <n v="1"/>
    <n v="1"/>
  </r>
  <r>
    <n v="8398"/>
    <n v="1107931279"/>
    <s v="Dolphin Zero Incognito Browser -Mini Web Explorer"/>
    <n v="22635520"/>
    <s v="USD"/>
    <n v="2.99"/>
    <n v="1"/>
    <x v="3041"/>
    <n v="128"/>
    <n v="4.5"/>
    <n v="4"/>
    <n v="2.2999999999999998"/>
    <s v="17+"/>
    <x v="1"/>
    <n v="37"/>
    <n v="5"/>
    <n v="7"/>
    <n v="1"/>
  </r>
  <r>
    <n v="8402"/>
    <n v="1108048349"/>
    <s v="Alice in Wonderland Puzzle Golf Adventures"/>
    <n v="182045696"/>
    <s v="USD"/>
    <n v="0.99"/>
    <n v="1"/>
    <x v="715"/>
    <n v="13"/>
    <n v="4.5"/>
    <n v="4.5"/>
    <s v="1.0.2"/>
    <s v="4+"/>
    <x v="0"/>
    <n v="38"/>
    <n v="4"/>
    <n v="1"/>
    <n v="1"/>
  </r>
  <r>
    <n v="8404"/>
    <n v="1108097491"/>
    <s v="FURNITURE MOD FOR MINECRAFT EDITION PC GAME - POCKET GUIDE"/>
    <n v="20215808"/>
    <s v="USD"/>
    <n v="1.99"/>
    <n v="1"/>
    <x v="175"/>
    <n v="292"/>
    <n v="4"/>
    <n v="4"/>
    <n v="1"/>
    <s v="4+"/>
    <x v="13"/>
    <n v="38"/>
    <n v="5"/>
    <n v="1"/>
    <n v="1"/>
  </r>
  <r>
    <n v="8405"/>
    <n v="1108185975"/>
    <s v="Sea of Lies: Tide of Treachery - A Hidden Object Mystery (Full)"/>
    <n v="890523648"/>
    <s v="USD"/>
    <n v="6.99"/>
    <n v="1"/>
    <x v="410"/>
    <n v="45"/>
    <n v="4"/>
    <n v="4"/>
    <s v="1.0.0"/>
    <s v="9+"/>
    <x v="0"/>
    <n v="37"/>
    <n v="5"/>
    <n v="4"/>
    <n v="1"/>
  </r>
  <r>
    <n v="8406"/>
    <n v="1108206682"/>
    <s v="Rise!"/>
    <n v="118787072"/>
    <s v="USD"/>
    <n v="0"/>
    <n v="0"/>
    <x v="1728"/>
    <n v="14"/>
    <n v="3.5"/>
    <n v="3.5"/>
    <n v="4"/>
    <s v="4+"/>
    <x v="0"/>
    <n v="38"/>
    <n v="5"/>
    <n v="1"/>
    <n v="1"/>
  </r>
  <r>
    <n v="8407"/>
    <n v="1108219180"/>
    <s v="Trump Hoverboard Sim - Mannequin Race Challenge"/>
    <n v="40938496"/>
    <s v="USD"/>
    <n v="0"/>
    <n v="0"/>
    <x v="859"/>
    <n v="3"/>
    <n v="3"/>
    <n v="2.5"/>
    <s v="1.2.5"/>
    <s v="4+"/>
    <x v="0"/>
    <n v="38"/>
    <n v="2"/>
    <n v="1"/>
    <n v="1"/>
  </r>
  <r>
    <n v="8414"/>
    <n v="1108340786"/>
    <s v="Zombies Chasing Me"/>
    <n v="157871104"/>
    <s v="USD"/>
    <n v="0"/>
    <n v="0"/>
    <x v="715"/>
    <n v="33"/>
    <n v="3.5"/>
    <n v="3.5"/>
    <n v="1.4"/>
    <s v="4+"/>
    <x v="0"/>
    <n v="37"/>
    <n v="5"/>
    <n v="23"/>
    <n v="1"/>
  </r>
  <r>
    <n v="8419"/>
    <n v="1108373391"/>
    <s v="妞抵祗-鈭散憿嗥漣餃,憸潛銵冽皜"/>
    <n v="441995264"/>
    <s v="USD"/>
    <n v="0.99"/>
    <n v="1"/>
    <x v="197"/>
    <n v="0"/>
    <n v="0"/>
    <n v="0"/>
    <s v="1.0.2"/>
    <s v="9+"/>
    <x v="0"/>
    <n v="40"/>
    <n v="5"/>
    <n v="1"/>
    <n v="1"/>
  </r>
  <r>
    <n v="8420"/>
    <n v="1108384425"/>
    <s v="Symmetrica - Minimalistic arcade game"/>
    <n v="31446016"/>
    <s v="USD"/>
    <n v="0"/>
    <n v="0"/>
    <x v="472"/>
    <n v="2"/>
    <n v="4.5"/>
    <n v="5"/>
    <n v="2.2999999999999998"/>
    <s v="4+"/>
    <x v="0"/>
    <n v="38"/>
    <n v="5"/>
    <n v="1"/>
    <n v="1"/>
  </r>
  <r>
    <n v="8421"/>
    <n v="1108402751"/>
    <s v="具怒嫘乓"/>
    <n v="75713536"/>
    <s v="USD"/>
    <n v="0"/>
    <n v="0"/>
    <x v="197"/>
    <n v="0"/>
    <n v="0"/>
    <n v="0"/>
    <n v="1.4"/>
    <s v="9+"/>
    <x v="0"/>
    <n v="38"/>
    <n v="5"/>
    <n v="5"/>
    <n v="1"/>
  </r>
  <r>
    <n v="8422"/>
    <n v="1108417718"/>
    <s v="PinOut!"/>
    <n v="118693888"/>
    <s v="USD"/>
    <n v="0"/>
    <n v="0"/>
    <x v="3042"/>
    <n v="3214"/>
    <n v="4"/>
    <n v="4"/>
    <s v="1.0.2"/>
    <s v="4+"/>
    <x v="0"/>
    <n v="40"/>
    <n v="5"/>
    <n v="12"/>
    <n v="1"/>
  </r>
  <r>
    <n v="8424"/>
    <n v="1108465034"/>
    <s v="Escape from the grandma house in the countryside."/>
    <n v="85974016"/>
    <s v="USD"/>
    <n v="0"/>
    <n v="0"/>
    <x v="295"/>
    <n v="5"/>
    <n v="3.5"/>
    <n v="3.5"/>
    <s v="1.0.1"/>
    <s v="4+"/>
    <x v="0"/>
    <n v="38"/>
    <n v="5"/>
    <n v="1"/>
    <n v="1"/>
  </r>
  <r>
    <n v="8425"/>
    <n v="1108475553"/>
    <s v="Jade Empire: Special Edition"/>
    <n v="3896109056"/>
    <s v="USD"/>
    <n v="9.99"/>
    <n v="1"/>
    <x v="514"/>
    <n v="64"/>
    <n v="4.5"/>
    <n v="4.5"/>
    <s v="1.0.2"/>
    <s v="17+"/>
    <x v="0"/>
    <n v="37"/>
    <n v="4"/>
    <n v="10"/>
    <n v="1"/>
  </r>
  <r>
    <n v="8426"/>
    <n v="1108482394"/>
    <s v="The interactive Legend of Sleepy Hollow: iIrving"/>
    <n v="307137536"/>
    <s v="USD"/>
    <n v="2.99"/>
    <n v="1"/>
    <x v="68"/>
    <n v="12"/>
    <n v="5"/>
    <n v="5"/>
    <s v="1.0.2"/>
    <s v="9+"/>
    <x v="20"/>
    <n v="37"/>
    <n v="5"/>
    <n v="3"/>
    <n v="1"/>
  </r>
  <r>
    <n v="8427"/>
    <n v="1108507977"/>
    <s v="Living Legends: Bound by Wishes - A Hidden Object Mystery (Full)"/>
    <n v="1536766976"/>
    <s v="USD"/>
    <n v="6.99"/>
    <n v="1"/>
    <x v="2095"/>
    <n v="153"/>
    <n v="4.5"/>
    <n v="4.5"/>
    <s v="1.0.0"/>
    <s v="9+"/>
    <x v="0"/>
    <n v="37"/>
    <n v="4"/>
    <n v="5"/>
    <n v="1"/>
  </r>
  <r>
    <n v="8428"/>
    <n v="1108549870"/>
    <s v="Choice of the Pirate"/>
    <n v="34397184"/>
    <s v="USD"/>
    <n v="4.99"/>
    <n v="1"/>
    <x v="717"/>
    <n v="3"/>
    <n v="4.5"/>
    <n v="5"/>
    <s v="1.1.0"/>
    <s v="12+"/>
    <x v="0"/>
    <n v="38"/>
    <n v="5"/>
    <n v="1"/>
    <n v="1"/>
  </r>
  <r>
    <n v="8429"/>
    <n v="1108580508"/>
    <s v="Running Man Challenge - Game"/>
    <n v="30601216"/>
    <s v="USD"/>
    <n v="0"/>
    <n v="0"/>
    <x v="3043"/>
    <n v="108"/>
    <n v="3.5"/>
    <n v="3.5"/>
    <s v="1.0.3"/>
    <s v="4+"/>
    <x v="0"/>
    <n v="40"/>
    <n v="2"/>
    <n v="1"/>
    <n v="1"/>
  </r>
  <r>
    <n v="8430"/>
    <n v="1108583427"/>
    <s v="Fitmoji by Shaun T"/>
    <n v="9736192"/>
    <s v="USD"/>
    <n v="1.99"/>
    <n v="1"/>
    <x v="410"/>
    <n v="3"/>
    <n v="4"/>
    <n v="2.5"/>
    <s v="1.0.5"/>
    <s v="9+"/>
    <x v="13"/>
    <n v="37"/>
    <n v="4"/>
    <n v="1"/>
    <n v="1"/>
  </r>
  <r>
    <n v="8431"/>
    <n v="1108623942"/>
    <s v="Royal Detective: Legend of The Golem - A Hidden Object Adventure (Full)"/>
    <n v="602065920"/>
    <s v="USD"/>
    <n v="6.99"/>
    <n v="1"/>
    <x v="316"/>
    <n v="39"/>
    <n v="4.5"/>
    <n v="4.5"/>
    <s v="1.0.2"/>
    <s v="9+"/>
    <x v="0"/>
    <n v="37"/>
    <n v="5"/>
    <n v="5"/>
    <n v="1"/>
  </r>
  <r>
    <n v="8432"/>
    <n v="1108697438"/>
    <s v="Slaymoji - Emoji Keyboard &amp; iMessage Stickers"/>
    <n v="35466240"/>
    <s v="USD"/>
    <n v="0"/>
    <n v="0"/>
    <x v="414"/>
    <n v="0"/>
    <n v="4.5"/>
    <n v="0"/>
    <s v="1.0.6"/>
    <s v="17+"/>
    <x v="13"/>
    <n v="37"/>
    <n v="5"/>
    <n v="1"/>
    <n v="1"/>
  </r>
  <r>
    <n v="8434"/>
    <n v="1108733742"/>
    <s v="Note Always - a notebook designed for Apple Pencil"/>
    <n v="22431744"/>
    <s v="USD"/>
    <n v="14.99"/>
    <n v="1"/>
    <x v="183"/>
    <n v="3"/>
    <n v="3.5"/>
    <n v="4.5"/>
    <n v="1.1200000000000001"/>
    <s v="4+"/>
    <x v="1"/>
    <n v="16"/>
    <n v="5"/>
    <n v="16"/>
    <n v="1"/>
  </r>
  <r>
    <n v="8435"/>
    <n v="1108774944"/>
    <s v="萸潦啜 #瘜Ｕ脯"/>
    <n v="106721280"/>
    <s v="USD"/>
    <n v="0"/>
    <n v="0"/>
    <x v="197"/>
    <n v="0"/>
    <n v="0"/>
    <n v="0"/>
    <s v="1.1.6"/>
    <s v="4+"/>
    <x v="0"/>
    <n v="37"/>
    <n v="3"/>
    <n v="31"/>
    <n v="1"/>
  </r>
  <r>
    <n v="8436"/>
    <n v="1108780504"/>
    <s v="HIT - Heroes of Incredible Tales"/>
    <n v="146959360"/>
    <s v="USD"/>
    <n v="0"/>
    <n v="0"/>
    <x v="2718"/>
    <n v="24"/>
    <n v="4.5"/>
    <n v="4.5"/>
    <s v="1.24.130666"/>
    <s v="12+"/>
    <x v="0"/>
    <n v="37"/>
    <n v="5"/>
    <n v="10"/>
    <n v="1"/>
  </r>
  <r>
    <n v="8438"/>
    <n v="1108787635"/>
    <s v="Fabe Bird - The Flappy Challenge Adventure"/>
    <n v="11824128"/>
    <s v="USD"/>
    <n v="0"/>
    <n v="0"/>
    <x v="314"/>
    <n v="2"/>
    <n v="3.5"/>
    <n v="3"/>
    <n v="1.2"/>
    <s v="4+"/>
    <x v="13"/>
    <n v="40"/>
    <n v="4"/>
    <n v="31"/>
    <n v="1"/>
  </r>
  <r>
    <n v="8447"/>
    <n v="1108939718"/>
    <s v="隡-憛&amp;典蝘虜"/>
    <n v="255946752"/>
    <s v="USD"/>
    <n v="0"/>
    <n v="0"/>
    <x v="197"/>
    <n v="0"/>
    <n v="0"/>
    <n v="0"/>
    <s v="1.2.3"/>
    <s v="12+"/>
    <x v="0"/>
    <n v="40"/>
    <n v="5"/>
    <n v="1"/>
    <n v="1"/>
  </r>
  <r>
    <n v="8448"/>
    <n v="1108964305"/>
    <s v="Mars: Mars"/>
    <n v="157614080"/>
    <s v="USD"/>
    <n v="0"/>
    <n v="0"/>
    <x v="3044"/>
    <n v="291"/>
    <n v="4.5"/>
    <n v="5"/>
    <n v="11"/>
    <s v="9+"/>
    <x v="0"/>
    <n v="38"/>
    <n v="5"/>
    <n v="1"/>
    <n v="1"/>
  </r>
  <r>
    <n v="8449"/>
    <n v="1109008912"/>
    <s v="Craft Royale: Clash of Pixels"/>
    <n v="222895104"/>
    <s v="USD"/>
    <n v="0"/>
    <n v="0"/>
    <x v="3045"/>
    <n v="192"/>
    <n v="4"/>
    <n v="4.5"/>
    <n v="2.7"/>
    <s v="9+"/>
    <x v="0"/>
    <n v="37"/>
    <n v="5"/>
    <n v="1"/>
    <n v="1"/>
  </r>
  <r>
    <n v="8450"/>
    <n v="1109024890"/>
    <s v="Legend of the Skyfish"/>
    <n v="503228416"/>
    <s v="USD"/>
    <n v="3.99"/>
    <n v="1"/>
    <x v="1236"/>
    <n v="23"/>
    <n v="3.5"/>
    <n v="4"/>
    <n v="1.06"/>
    <s v="9+"/>
    <x v="0"/>
    <n v="37"/>
    <n v="5"/>
    <n v="1"/>
    <n v="1"/>
  </r>
  <r>
    <n v="8451"/>
    <n v="1109043621"/>
    <s v="Baby Beat - Fetal Heartbeat Monitor"/>
    <n v="16805888"/>
    <s v="USD"/>
    <n v="4.99"/>
    <n v="1"/>
    <x v="1478"/>
    <n v="21"/>
    <n v="1.5"/>
    <n v="3"/>
    <s v="1.2.0"/>
    <s v="4+"/>
    <x v="17"/>
    <n v="37"/>
    <n v="0"/>
    <n v="9"/>
    <n v="1"/>
  </r>
  <r>
    <n v="8461"/>
    <n v="1109425556"/>
    <s v="Tinycards - Learn with Fun, Free Flashcards"/>
    <n v="48802816"/>
    <s v="USD"/>
    <n v="0"/>
    <n v="0"/>
    <x v="3046"/>
    <n v="299"/>
    <n v="4.5"/>
    <n v="4.5"/>
    <s v="1.0.19"/>
    <s v="12+"/>
    <x v="16"/>
    <n v="37"/>
    <n v="5"/>
    <n v="1"/>
    <n v="1"/>
  </r>
  <r>
    <n v="8464"/>
    <n v="1109444394"/>
    <s v="Respeck on my Name"/>
    <n v="33304576"/>
    <s v="USD"/>
    <n v="0"/>
    <n v="0"/>
    <x v="1425"/>
    <n v="60"/>
    <n v="4.5"/>
    <n v="4"/>
    <n v="1.2"/>
    <s v="4+"/>
    <x v="0"/>
    <n v="38"/>
    <n v="5"/>
    <n v="1"/>
    <n v="1"/>
  </r>
  <r>
    <n v="8465"/>
    <n v="1109489005"/>
    <s v="ASA's Sailing Challenge"/>
    <n v="276637696"/>
    <s v="USD"/>
    <n v="3.99"/>
    <n v="1"/>
    <x v="1470"/>
    <n v="74"/>
    <n v="4"/>
    <n v="4.5"/>
    <n v="1.1000000000000001"/>
    <s v="4+"/>
    <x v="16"/>
    <n v="37"/>
    <n v="4"/>
    <n v="1"/>
    <n v="1"/>
  </r>
  <r>
    <n v="8467"/>
    <n v="1109545844"/>
    <s v="Witches' Legacy: Slumbering Darkness HD - A Hidden Object Mystery (Full)"/>
    <n v="1642020864"/>
    <s v="USD"/>
    <n v="6.99"/>
    <n v="1"/>
    <x v="1860"/>
    <n v="69"/>
    <n v="3.5"/>
    <n v="3.5"/>
    <s v="1.0.0"/>
    <s v="9+"/>
    <x v="0"/>
    <n v="24"/>
    <n v="5"/>
    <n v="4"/>
    <n v="1"/>
  </r>
  <r>
    <n v="8468"/>
    <n v="1109668092"/>
    <s v="勗脯憭扳迤准喋憟唾箄"/>
    <n v="145041408"/>
    <s v="USD"/>
    <n v="0"/>
    <n v="0"/>
    <x v="197"/>
    <n v="0"/>
    <n v="0"/>
    <n v="0"/>
    <s v="1.0.3"/>
    <s v="4+"/>
    <x v="0"/>
    <n v="38"/>
    <n v="5"/>
    <n v="1"/>
    <n v="1"/>
  </r>
  <r>
    <n v="8469"/>
    <n v="1109674878"/>
    <s v="曄蔭瘙: 憭找蹂頝荔擃勗漲郎靘撉"/>
    <n v="89223168"/>
    <s v="USD"/>
    <n v="0.99"/>
    <n v="1"/>
    <x v="456"/>
    <n v="2"/>
    <n v="2"/>
    <n v="5"/>
    <n v="1.07"/>
    <s v="4+"/>
    <x v="0"/>
    <n v="40"/>
    <n v="4"/>
    <n v="1"/>
    <n v="1"/>
  </r>
  <r>
    <n v="8472"/>
    <n v="1109751921"/>
    <s v="Really Bad Chess"/>
    <n v="70149120"/>
    <s v="USD"/>
    <n v="0"/>
    <n v="0"/>
    <x v="3047"/>
    <n v="600"/>
    <n v="4.5"/>
    <n v="4.5"/>
    <s v="1.1.2"/>
    <s v="4+"/>
    <x v="0"/>
    <n v="40"/>
    <n v="5"/>
    <n v="1"/>
    <n v="1"/>
  </r>
  <r>
    <n v="8473"/>
    <n v="1109781792"/>
    <s v="Flip Heroes"/>
    <n v="53690368"/>
    <s v="USD"/>
    <n v="0"/>
    <n v="0"/>
    <x v="44"/>
    <n v="32"/>
    <n v="4"/>
    <n v="4"/>
    <n v="1.1000000000000001"/>
    <s v="4+"/>
    <x v="0"/>
    <n v="38"/>
    <n v="5"/>
    <n v="13"/>
    <n v="1"/>
  </r>
  <r>
    <n v="8474"/>
    <n v="1109788041"/>
    <s v="Polyforge"/>
    <n v="91620352"/>
    <s v="USD"/>
    <n v="0"/>
    <n v="0"/>
    <x v="84"/>
    <n v="570"/>
    <n v="4.5"/>
    <n v="4.5"/>
    <n v="1.1000000000000001"/>
    <s v="4+"/>
    <x v="0"/>
    <n v="40"/>
    <n v="5"/>
    <n v="11"/>
    <n v="1"/>
  </r>
  <r>
    <n v="8476"/>
    <n v="1109830748"/>
    <s v="Pewdiebot"/>
    <n v="76777472"/>
    <s v="USD"/>
    <n v="0.99"/>
    <n v="1"/>
    <x v="1784"/>
    <n v="151"/>
    <n v="4"/>
    <n v="4"/>
    <s v="1.0.1"/>
    <s v="12+"/>
    <x v="0"/>
    <n v="37"/>
    <n v="4"/>
    <n v="1"/>
    <n v="1"/>
  </r>
  <r>
    <n v="8478"/>
    <n v="1110057737"/>
    <s v="Cosmojis"/>
    <n v="29972480"/>
    <s v="USD"/>
    <n v="0"/>
    <n v="0"/>
    <x v="1429"/>
    <n v="0"/>
    <n v="3"/>
    <n v="0"/>
    <n v="1.2"/>
    <s v="12+"/>
    <x v="17"/>
    <n v="37"/>
    <n v="0"/>
    <n v="1"/>
    <n v="1"/>
  </r>
  <r>
    <n v="8480"/>
    <n v="1110261314"/>
    <s v="Face Filters - Dog &amp; Other Funny Face Effects"/>
    <n v="37760000"/>
    <s v="USD"/>
    <n v="0"/>
    <n v="0"/>
    <x v="2473"/>
    <n v="82"/>
    <n v="4"/>
    <n v="4"/>
    <n v="2.4"/>
    <s v="17+"/>
    <x v="13"/>
    <n v="38"/>
    <n v="4"/>
    <n v="5"/>
    <n v="1"/>
  </r>
  <r>
    <n v="8482"/>
    <n v="1110273623"/>
    <s v="Free Music - MP3 Streamer &amp; Playlist Manager Pro"/>
    <n v="10542080"/>
    <s v="USD"/>
    <n v="0"/>
    <n v="0"/>
    <x v="3048"/>
    <n v="1229"/>
    <n v="4.5"/>
    <n v="4.5"/>
    <n v="2.2999999999999998"/>
    <s v="4+"/>
    <x v="6"/>
    <n v="37"/>
    <n v="5"/>
    <n v="1"/>
    <n v="1"/>
  </r>
  <r>
    <n v="8484"/>
    <n v="1110286206"/>
    <s v="MOBA Legends"/>
    <n v="699091968"/>
    <s v="USD"/>
    <n v="0"/>
    <n v="0"/>
    <x v="1243"/>
    <n v="67"/>
    <n v="4"/>
    <n v="4"/>
    <s v="1.3.1"/>
    <s v="9+"/>
    <x v="0"/>
    <n v="37"/>
    <n v="5"/>
    <n v="0"/>
    <n v="1"/>
  </r>
  <r>
    <n v="8486"/>
    <n v="1110368735"/>
    <s v="Risky Rooms"/>
    <n v="24167424"/>
    <s v="USD"/>
    <n v="0"/>
    <n v="0"/>
    <x v="456"/>
    <n v="1"/>
    <n v="3.5"/>
    <n v="5"/>
    <n v="1.2"/>
    <s v="4+"/>
    <x v="0"/>
    <n v="40"/>
    <n v="5"/>
    <n v="1"/>
    <n v="1"/>
  </r>
  <r>
    <n v="8487"/>
    <n v="1110376793"/>
    <s v="voi"/>
    <n v="20856832"/>
    <s v="USD"/>
    <n v="0.99"/>
    <n v="1"/>
    <x v="353"/>
    <n v="192"/>
    <n v="4.5"/>
    <n v="4.5"/>
    <s v="1.1.0"/>
    <s v="4+"/>
    <x v="0"/>
    <n v="43"/>
    <n v="5"/>
    <n v="12"/>
    <n v="1"/>
  </r>
  <r>
    <n v="8489"/>
    <n v="1110429957"/>
    <s v="Jamie Oliver's Ultimate Recipes"/>
    <n v="49263616"/>
    <s v="USD"/>
    <n v="6.99"/>
    <n v="1"/>
    <x v="664"/>
    <n v="0"/>
    <n v="4.5"/>
    <n v="0"/>
    <s v="3.6.1"/>
    <s v="12+"/>
    <x v="18"/>
    <n v="37"/>
    <n v="5"/>
    <n v="2"/>
    <n v="1"/>
  </r>
  <r>
    <n v="8490"/>
    <n v="1110447884"/>
    <s v="Shadow Wolf Mysteries: Curse of Wolfhill (Full)"/>
    <n v="997129216"/>
    <s v="USD"/>
    <n v="6.99"/>
    <n v="1"/>
    <x v="967"/>
    <n v="39"/>
    <n v="4"/>
    <n v="4"/>
    <n v="1"/>
    <s v="9+"/>
    <x v="0"/>
    <n v="37"/>
    <n v="5"/>
    <n v="5"/>
    <n v="1"/>
  </r>
  <r>
    <n v="8491"/>
    <n v="1110480334"/>
    <s v="Dunkers"/>
    <n v="54802432"/>
    <s v="USD"/>
    <n v="0"/>
    <n v="0"/>
    <x v="3049"/>
    <n v="467"/>
    <n v="4"/>
    <n v="4"/>
    <n v="1.2"/>
    <s v="4+"/>
    <x v="0"/>
    <n v="38"/>
    <n v="5"/>
    <n v="1"/>
    <n v="1"/>
  </r>
  <r>
    <n v="8492"/>
    <n v="1110512888"/>
    <s v="DRAGON MODS MINE EDITION FOR MINECRAFT GAME PC"/>
    <n v="115707904"/>
    <s v="USD"/>
    <n v="0.99"/>
    <n v="1"/>
    <x v="3050"/>
    <n v="23"/>
    <n v="4"/>
    <n v="3.5"/>
    <n v="1.1000000000000001"/>
    <s v="12+"/>
    <x v="4"/>
    <n v="38"/>
    <n v="3"/>
    <n v="1"/>
    <n v="1"/>
  </r>
  <r>
    <n v="8494"/>
    <n v="1110631870"/>
    <s v="-函霂望皜豢,憟賜單虜,2016唬脩箸虜"/>
    <n v="69188608"/>
    <s v="USD"/>
    <n v="0.99"/>
    <n v="1"/>
    <x v="197"/>
    <n v="0"/>
    <n v="0"/>
    <n v="0"/>
    <s v="1.1.2"/>
    <s v="4+"/>
    <x v="0"/>
    <n v="37"/>
    <n v="5"/>
    <n v="2"/>
    <n v="1"/>
  </r>
  <r>
    <n v="8496"/>
    <n v="1110639444"/>
    <s v="LightX"/>
    <n v="53415936"/>
    <s v="USD"/>
    <n v="1.99"/>
    <n v="1"/>
    <x v="1910"/>
    <n v="73"/>
    <n v="3.5"/>
    <n v="4"/>
    <n v="2.1"/>
    <s v="4+"/>
    <x v="14"/>
    <n v="37"/>
    <n v="0"/>
    <n v="21"/>
    <n v="1"/>
  </r>
  <r>
    <n v="8501"/>
    <n v="1110657008"/>
    <s v="撣敺-賜熒鈭"/>
    <n v="83196928"/>
    <s v="USD"/>
    <n v="0"/>
    <n v="0"/>
    <x v="197"/>
    <n v="0"/>
    <n v="0"/>
    <n v="0"/>
    <s v="3.1.0"/>
    <s v="12+"/>
    <x v="0"/>
    <n v="40"/>
    <n v="5"/>
    <n v="0"/>
    <n v="1"/>
  </r>
  <r>
    <n v="8506"/>
    <n v="1110700363"/>
    <s v="Being SalMan: The Official Game"/>
    <n v="173696000"/>
    <s v="USD"/>
    <n v="0"/>
    <n v="0"/>
    <x v="872"/>
    <n v="16"/>
    <n v="4.5"/>
    <n v="5"/>
    <s v="1.1.0"/>
    <s v="12+"/>
    <x v="0"/>
    <n v="37"/>
    <n v="5"/>
    <n v="1"/>
    <n v="1"/>
  </r>
  <r>
    <n v="8520"/>
    <n v="1111311076"/>
    <s v="Open Sorcery"/>
    <n v="18822144"/>
    <s v="USD"/>
    <n v="2.99"/>
    <n v="1"/>
    <x v="184"/>
    <n v="0"/>
    <n v="5"/>
    <n v="0"/>
    <n v="10"/>
    <s v="12+"/>
    <x v="0"/>
    <n v="37"/>
    <n v="1"/>
    <n v="1"/>
    <n v="1"/>
  </r>
  <r>
    <n v="8522"/>
    <n v="1111420122"/>
    <s v="Hear My Baby - Baby Heartbeat Monitor App"/>
    <n v="17641472"/>
    <s v="USD"/>
    <n v="3.99"/>
    <n v="1"/>
    <x v="1413"/>
    <n v="0"/>
    <n v="3.5"/>
    <n v="0"/>
    <n v="1.2"/>
    <s v="4+"/>
    <x v="21"/>
    <n v="37"/>
    <n v="0"/>
    <n v="4"/>
    <n v="1"/>
  </r>
  <r>
    <n v="8523"/>
    <n v="1111428249"/>
    <s v="敶葦偌嗥摮仿摰芰"/>
    <n v="25418752"/>
    <s v="USD"/>
    <n v="0"/>
    <n v="0"/>
    <x v="831"/>
    <n v="1"/>
    <n v="3"/>
    <n v="3"/>
    <s v="1.0.3"/>
    <s v="17+"/>
    <x v="13"/>
    <n v="37"/>
    <n v="0"/>
    <n v="1"/>
    <n v="1"/>
  </r>
  <r>
    <n v="8527"/>
    <n v="1111486949"/>
    <s v="PROmoji"/>
    <n v="59741184"/>
    <s v="USD"/>
    <n v="1.99"/>
    <n v="1"/>
    <x v="718"/>
    <n v="102"/>
    <n v="4"/>
    <n v="3.5"/>
    <n v="2.1"/>
    <s v="9+"/>
    <x v="7"/>
    <n v="37"/>
    <n v="0"/>
    <n v="1"/>
    <n v="1"/>
  </r>
  <r>
    <n v="8528"/>
    <n v="1111487818"/>
    <s v="憭拙予暻餃-梁暻餃拇券"/>
    <n v="87851008"/>
    <s v="USD"/>
    <n v="0"/>
    <n v="0"/>
    <x v="1068"/>
    <n v="2"/>
    <n v="5"/>
    <n v="5"/>
    <n v="3.91"/>
    <s v="17+"/>
    <x v="0"/>
    <n v="40"/>
    <n v="4"/>
    <n v="1"/>
    <n v="1"/>
  </r>
  <r>
    <n v="8531"/>
    <n v="1111504185"/>
    <s v="Stephen Hawking's Pocket Universe"/>
    <n v="159013888"/>
    <s v="USD"/>
    <n v="4.99"/>
    <n v="1"/>
    <x v="698"/>
    <n v="9"/>
    <n v="4.5"/>
    <n v="4.5"/>
    <n v="1.02"/>
    <s v="4+"/>
    <x v="16"/>
    <n v="37"/>
    <n v="0"/>
    <n v="1"/>
    <n v="1"/>
  </r>
  <r>
    <n v="8532"/>
    <n v="1111504254"/>
    <s v="Simplissime: The easiest cooking app in the world"/>
    <n v="115209216"/>
    <s v="USD"/>
    <n v="2.99"/>
    <n v="1"/>
    <x v="197"/>
    <n v="0"/>
    <n v="0"/>
    <n v="0"/>
    <s v="1.0.7"/>
    <s v="17+"/>
    <x v="18"/>
    <n v="40"/>
    <n v="5"/>
    <n v="16"/>
    <n v="1"/>
  </r>
  <r>
    <n v="8538"/>
    <n v="1111617387"/>
    <s v="Mutant Creatures Mod for Minecraft PC Edition - Pocket Mods Guide"/>
    <n v="27025408"/>
    <s v="USD"/>
    <n v="1.99"/>
    <n v="1"/>
    <x v="1110"/>
    <n v="11"/>
    <n v="4"/>
    <n v="2.5"/>
    <n v="1.1000000000000001"/>
    <s v="4+"/>
    <x v="4"/>
    <n v="38"/>
    <n v="4"/>
    <n v="1"/>
    <n v="1"/>
  </r>
  <r>
    <n v="8540"/>
    <n v="1111665247"/>
    <s v="Ketchapp Basketball"/>
    <n v="72118272"/>
    <s v="USD"/>
    <n v="0"/>
    <n v="0"/>
    <x v="3051"/>
    <n v="1862"/>
    <n v="4.5"/>
    <n v="4.5"/>
    <n v="1.2"/>
    <s v="4+"/>
    <x v="0"/>
    <n v="38"/>
    <n v="5"/>
    <n v="1"/>
    <n v="1"/>
  </r>
  <r>
    <n v="8546"/>
    <n v="1111873503"/>
    <s v="Gymoji"/>
    <n v="60990464"/>
    <s v="USD"/>
    <n v="0.99"/>
    <n v="1"/>
    <x v="736"/>
    <n v="25"/>
    <n v="3"/>
    <n v="3"/>
    <s v="1.1.2"/>
    <s v="9+"/>
    <x v="13"/>
    <n v="37"/>
    <n v="0"/>
    <n v="1"/>
    <n v="1"/>
  </r>
  <r>
    <n v="8547"/>
    <n v="1111876388"/>
    <s v="T-Mobile Tuesdays"/>
    <n v="78128128"/>
    <s v="USD"/>
    <n v="0"/>
    <n v="0"/>
    <x v="2929"/>
    <n v="2"/>
    <n v="2.5"/>
    <n v="1.5"/>
    <s v="3.5.0"/>
    <s v="17+"/>
    <x v="17"/>
    <n v="38"/>
    <n v="0"/>
    <n v="1"/>
    <n v="1"/>
  </r>
  <r>
    <n v="8548"/>
    <n v="1111957680"/>
    <s v="CARS MOD FOR MINECRAFT PC EDITION - POCKET MINE GUIDE"/>
    <n v="24840192"/>
    <s v="USD"/>
    <n v="1.99"/>
    <n v="1"/>
    <x v="472"/>
    <n v="200"/>
    <n v="4"/>
    <n v="4"/>
    <n v="1"/>
    <s v="4+"/>
    <x v="13"/>
    <n v="38"/>
    <n v="4"/>
    <n v="1"/>
    <n v="1"/>
  </r>
  <r>
    <n v="8550"/>
    <n v="1112040900"/>
    <s v="瑯具扎嚚犖瘞喋餅颯准押貉鈭箝嗚喋"/>
    <n v="37047296"/>
    <s v="USD"/>
    <n v="0"/>
    <n v="0"/>
    <x v="197"/>
    <n v="0"/>
    <n v="0"/>
    <n v="0"/>
    <s v="1.0.1"/>
    <s v="4+"/>
    <x v="0"/>
    <n v="37"/>
    <n v="0"/>
    <n v="2"/>
    <n v="1"/>
  </r>
  <r>
    <n v="8553"/>
    <n v="1112052555"/>
    <s v="扳脯柴嚗整嫘靽雿胯(餃隞)"/>
    <n v="48430080"/>
    <s v="USD"/>
    <n v="0"/>
    <n v="0"/>
    <x v="197"/>
    <n v="0"/>
    <n v="0"/>
    <n v="0"/>
    <s v="1.0.1"/>
    <s v="17+"/>
    <x v="16"/>
    <n v="37"/>
    <n v="0"/>
    <n v="2"/>
    <n v="1"/>
  </r>
  <r>
    <n v="8557"/>
    <n v="1112068171"/>
    <s v="My Town : Dance School"/>
    <n v="346255360"/>
    <s v="USD"/>
    <n v="2.99"/>
    <n v="1"/>
    <x v="142"/>
    <n v="21"/>
    <n v="4"/>
    <n v="4"/>
    <n v="1.2"/>
    <s v="4+"/>
    <x v="13"/>
    <n v="37"/>
    <n v="5"/>
    <n v="1"/>
    <n v="1"/>
  </r>
  <r>
    <n v="8560"/>
    <n v="1112071865"/>
    <s v="瘣暹晷瞈-撖ㄟ鈭箔漱"/>
    <n v="50076672"/>
    <s v="USD"/>
    <n v="0"/>
    <n v="0"/>
    <x v="197"/>
    <n v="0"/>
    <n v="0"/>
    <n v="0"/>
    <s v="2.5.0"/>
    <s v="17+"/>
    <x v="9"/>
    <n v="38"/>
    <n v="0"/>
    <n v="1"/>
    <n v="1"/>
  </r>
  <r>
    <n v="8561"/>
    <n v="1112071930"/>
    <s v="Kubo: A Samurai Quest  - Match, Collect, Battle!"/>
    <n v="191382528"/>
    <s v="USD"/>
    <n v="0"/>
    <n v="0"/>
    <x v="771"/>
    <n v="16"/>
    <n v="4"/>
    <n v="4.5"/>
    <s v="3.1.1"/>
    <s v="4+"/>
    <x v="0"/>
    <n v="37"/>
    <n v="5"/>
    <n v="1"/>
    <n v="1"/>
  </r>
  <r>
    <n v="8563"/>
    <n v="1112081391"/>
    <s v="Head Soccer France 2016"/>
    <n v="251595776"/>
    <s v="USD"/>
    <n v="0"/>
    <n v="0"/>
    <x v="898"/>
    <n v="18"/>
    <n v="4.5"/>
    <n v="4.5"/>
    <s v="1.1.0"/>
    <s v="4+"/>
    <x v="0"/>
    <n v="38"/>
    <n v="5"/>
    <n v="12"/>
    <n v="1"/>
  </r>
  <r>
    <n v="8567"/>
    <n v="1112156258"/>
    <s v="Comblosion"/>
    <n v="21171200"/>
    <s v="USD"/>
    <n v="1.99"/>
    <n v="1"/>
    <x v="2574"/>
    <n v="4"/>
    <n v="5"/>
    <n v="5"/>
    <n v="1"/>
    <s v="4+"/>
    <x v="0"/>
    <n v="38"/>
    <n v="5"/>
    <n v="10"/>
    <n v="1"/>
  </r>
  <r>
    <n v="8568"/>
    <n v="1112162323"/>
    <s v="Highlights Monster Day"/>
    <n v="37062656"/>
    <s v="USD"/>
    <n v="0"/>
    <n v="0"/>
    <x v="575"/>
    <n v="1"/>
    <n v="5"/>
    <n v="5"/>
    <s v="1.0.7"/>
    <s v="4+"/>
    <x v="16"/>
    <n v="37"/>
    <n v="5"/>
    <n v="10"/>
    <n v="1"/>
  </r>
  <r>
    <n v="8569"/>
    <n v="1112208725"/>
    <s v="PARKOUR MAPS FOR MINECRAFT PC EDITION - DOWNLOAD BEST POCKET MAPS FOR MINECRAFT"/>
    <n v="11141120"/>
    <s v="USD"/>
    <n v="1.99"/>
    <n v="1"/>
    <x v="1754"/>
    <n v="55"/>
    <n v="4"/>
    <n v="3.5"/>
    <n v="1"/>
    <s v="4+"/>
    <x v="13"/>
    <n v="38"/>
    <n v="4"/>
    <n v="1"/>
    <n v="1"/>
  </r>
  <r>
    <n v="8571"/>
    <n v="1112307917"/>
    <s v="Geometry Dash World"/>
    <n v="64278528"/>
    <s v="USD"/>
    <n v="0"/>
    <n v="0"/>
    <x v="3052"/>
    <n v="5114"/>
    <n v="4.5"/>
    <n v="4.5"/>
    <n v="1"/>
    <s v="4+"/>
    <x v="0"/>
    <n v="37"/>
    <n v="5"/>
    <n v="1"/>
    <n v="1"/>
  </r>
  <r>
    <n v="8572"/>
    <n v="1112350146"/>
    <s v="Night Terrors: The Beginning"/>
    <n v="124721152"/>
    <s v="USD"/>
    <n v="0"/>
    <n v="0"/>
    <x v="3053"/>
    <n v="307"/>
    <n v="4"/>
    <n v="4"/>
    <s v="1.6.0"/>
    <s v="12+"/>
    <x v="13"/>
    <n v="37"/>
    <n v="0"/>
    <n v="1"/>
    <n v="1"/>
  </r>
  <r>
    <n v="8574"/>
    <n v="1112382631"/>
    <s v="Burnout City"/>
    <n v="176272384"/>
    <s v="USD"/>
    <n v="0"/>
    <n v="0"/>
    <x v="1416"/>
    <n v="69"/>
    <n v="4"/>
    <n v="4"/>
    <n v="1.3"/>
    <s v="4+"/>
    <x v="0"/>
    <n v="40"/>
    <n v="5"/>
    <n v="8"/>
    <n v="1"/>
  </r>
  <r>
    <n v="8578"/>
    <n v="1112433234"/>
    <s v="Timelines - Time Tracking"/>
    <n v="10715136"/>
    <s v="USD"/>
    <n v="7.99"/>
    <n v="1"/>
    <x v="715"/>
    <n v="6"/>
    <n v="4"/>
    <n v="5"/>
    <s v="1.4.1"/>
    <s v="4+"/>
    <x v="1"/>
    <n v="25"/>
    <n v="0"/>
    <n v="1"/>
    <n v="1"/>
  </r>
  <r>
    <n v="8579"/>
    <n v="1112477374"/>
    <s v="Smelly Baby - Farty Party"/>
    <n v="110398464"/>
    <s v="USD"/>
    <n v="0"/>
    <n v="0"/>
    <x v="44"/>
    <n v="32"/>
    <n v="4"/>
    <n v="4"/>
    <n v="1"/>
    <s v="4+"/>
    <x v="0"/>
    <n v="38"/>
    <n v="5"/>
    <n v="11"/>
    <n v="1"/>
  </r>
  <r>
    <n v="8580"/>
    <n v="1112481571"/>
    <s v="Star Walk 2 Ads+ Night Sky Map - Stars and Planets"/>
    <n v="234468352"/>
    <s v="USD"/>
    <n v="0"/>
    <n v="0"/>
    <x v="2836"/>
    <n v="30"/>
    <n v="4"/>
    <n v="4"/>
    <s v="2.3.8"/>
    <s v="4+"/>
    <x v="16"/>
    <n v="37"/>
    <n v="5"/>
    <n v="12"/>
    <n v="1"/>
  </r>
  <r>
    <n v="8581"/>
    <n v="1112500249"/>
    <s v="蝢支隡-爾蝢支隡鋡"/>
    <n v="153306112"/>
    <s v="USD"/>
    <n v="0"/>
    <n v="0"/>
    <x v="42"/>
    <n v="4"/>
    <n v="5"/>
    <n v="5"/>
    <s v="3.2.1"/>
    <s v="9+"/>
    <x v="0"/>
    <n v="38"/>
    <n v="5"/>
    <n v="1"/>
    <n v="1"/>
  </r>
  <r>
    <n v="8582"/>
    <n v="1112532917"/>
    <s v="Perchang"/>
    <n v="315626496"/>
    <s v="USD"/>
    <n v="1.99"/>
    <n v="1"/>
    <x v="2817"/>
    <n v="507"/>
    <n v="3.5"/>
    <n v="4"/>
    <n v="2.02"/>
    <s v="4+"/>
    <x v="0"/>
    <n v="37"/>
    <n v="5"/>
    <n v="11"/>
    <n v="1"/>
  </r>
  <r>
    <n v="8585"/>
    <n v="1112540727"/>
    <s v="Tiki Taka World Soccer"/>
    <n v="135481344"/>
    <s v="USD"/>
    <n v="2.99"/>
    <n v="1"/>
    <x v="314"/>
    <n v="8"/>
    <n v="2"/>
    <n v="2"/>
    <n v="1.02"/>
    <s v="4+"/>
    <x v="0"/>
    <n v="40"/>
    <n v="5"/>
    <n v="1"/>
    <n v="1"/>
  </r>
  <r>
    <n v="8586"/>
    <n v="1112551222"/>
    <s v="Wars Of Warlords : Mini Game With Worldwide Multiplayer"/>
    <n v="132612096"/>
    <s v="USD"/>
    <n v="0.99"/>
    <n v="1"/>
    <x v="1860"/>
    <n v="69"/>
    <n v="3"/>
    <n v="3"/>
    <n v="1"/>
    <s v="12+"/>
    <x v="0"/>
    <n v="43"/>
    <n v="5"/>
    <n v="1"/>
    <n v="1"/>
  </r>
  <r>
    <n v="8587"/>
    <n v="1112581194"/>
    <s v="Mods for Minecraft PC Edition - Mod Installer Pocket Guide"/>
    <n v="18440192"/>
    <s v="USD"/>
    <n v="1.99"/>
    <n v="1"/>
    <x v="1370"/>
    <n v="80"/>
    <n v="3.5"/>
    <n v="3.5"/>
    <n v="1"/>
    <s v="4+"/>
    <x v="7"/>
    <n v="38"/>
    <n v="4"/>
    <n v="1"/>
    <n v="1"/>
  </r>
  <r>
    <n v="8589"/>
    <n v="1112690545"/>
    <s v="GoldieBlox: Adventures in Coding - The Rocket Cupcake Co."/>
    <n v="218911744"/>
    <s v="USD"/>
    <n v="2.99"/>
    <n v="1"/>
    <x v="422"/>
    <n v="10"/>
    <n v="4.5"/>
    <n v="4"/>
    <n v="1.04"/>
    <s v="4+"/>
    <x v="16"/>
    <n v="38"/>
    <n v="5"/>
    <n v="1"/>
    <n v="1"/>
  </r>
  <r>
    <n v="8590"/>
    <n v="1112701216"/>
    <s v="VEHICLES &amp; WEAPONS MODS for Minecraft PC Edition - Pocket Guide"/>
    <n v="12445696"/>
    <s v="USD"/>
    <n v="1.99"/>
    <n v="1"/>
    <x v="1428"/>
    <n v="159"/>
    <n v="4"/>
    <n v="4"/>
    <n v="1"/>
    <s v="4+"/>
    <x v="13"/>
    <n v="38"/>
    <n v="3"/>
    <n v="1"/>
    <n v="1"/>
  </r>
  <r>
    <n v="8594"/>
    <n v="1112826311"/>
    <s v="蝻銝支梢,啣僑桐靽桅"/>
    <n v="334434304"/>
    <s v="USD"/>
    <n v="0"/>
    <n v="0"/>
    <x v="197"/>
    <n v="0"/>
    <n v="0"/>
    <n v="0"/>
    <s v="1.4.7"/>
    <s v="12+"/>
    <x v="0"/>
    <n v="40"/>
    <n v="5"/>
    <n v="1"/>
    <n v="1"/>
  </r>
  <r>
    <n v="8596"/>
    <n v="1112851561"/>
    <s v="iSNOB 撠蝎曉勗末蝘Top 10"/>
    <n v="27131904"/>
    <s v="USD"/>
    <n v="0.99"/>
    <n v="1"/>
    <x v="197"/>
    <n v="0"/>
    <n v="0"/>
    <n v="0"/>
    <s v="1.1.2"/>
    <s v="17+"/>
    <x v="17"/>
    <n v="37"/>
    <n v="0"/>
    <n v="2"/>
    <n v="1"/>
  </r>
  <r>
    <n v="8599"/>
    <n v="1112858566"/>
    <s v="Nerve  Truth or Dare Dirty Houseparty Party Games"/>
    <n v="89057280"/>
    <s v="USD"/>
    <n v="0"/>
    <n v="0"/>
    <x v="3054"/>
    <n v="130"/>
    <n v="4"/>
    <n v="4.5"/>
    <s v="2.0.1"/>
    <s v="17+"/>
    <x v="17"/>
    <n v="37"/>
    <n v="4"/>
    <n v="7"/>
    <n v="1"/>
  </r>
  <r>
    <n v="8600"/>
    <n v="1112861301"/>
    <s v="Snot &amp; Fluff - A Space Adventure"/>
    <n v="294865920"/>
    <s v="USD"/>
    <n v="2.99"/>
    <n v="1"/>
    <x v="483"/>
    <n v="6"/>
    <n v="4.5"/>
    <n v="4.5"/>
    <s v="1.2.1"/>
    <s v="4+"/>
    <x v="20"/>
    <n v="40"/>
    <n v="5"/>
    <n v="6"/>
    <n v="1"/>
  </r>
  <r>
    <n v="8606"/>
    <n v="1112922482"/>
    <s v="SBK16 - Official Mobile Game"/>
    <n v="333368320"/>
    <s v="USD"/>
    <n v="0"/>
    <n v="0"/>
    <x v="321"/>
    <n v="52"/>
    <n v="4.5"/>
    <n v="4"/>
    <s v="1.0.6"/>
    <s v="4+"/>
    <x v="0"/>
    <n v="38"/>
    <n v="5"/>
    <n v="8"/>
    <n v="1"/>
  </r>
  <r>
    <n v="8614"/>
    <n v="1112989865"/>
    <s v="Chat for Whatsapp - iPad Version"/>
    <n v="24287232"/>
    <s v="USD"/>
    <n v="0"/>
    <n v="0"/>
    <x v="3055"/>
    <n v="4189"/>
    <n v="3.5"/>
    <n v="3.5"/>
    <n v="1.2"/>
    <s v="12+"/>
    <x v="9"/>
    <n v="24"/>
    <n v="2"/>
    <n v="1"/>
    <n v="1"/>
  </r>
  <r>
    <n v="8619"/>
    <n v="1113205946"/>
    <s v="ZuumSpeed Customizable Speedometer + HUD"/>
    <n v="23527424"/>
    <s v="USD"/>
    <n v="0.99"/>
    <n v="1"/>
    <x v="197"/>
    <n v="0"/>
    <n v="0"/>
    <n v="0"/>
    <s v="2.0.1"/>
    <s v="4+"/>
    <x v="15"/>
    <n v="37"/>
    <n v="0"/>
    <n v="1"/>
    <n v="1"/>
  </r>
  <r>
    <n v="8620"/>
    <n v="1113223808"/>
    <s v="Rival Stars College Football"/>
    <n v="271124480"/>
    <s v="USD"/>
    <n v="0"/>
    <n v="0"/>
    <x v="3056"/>
    <n v="51"/>
    <n v="4"/>
    <n v="4.5"/>
    <s v="1.3.2"/>
    <s v="4+"/>
    <x v="0"/>
    <n v="37"/>
    <n v="5"/>
    <n v="22"/>
    <n v="1"/>
  </r>
  <r>
    <n v="8628"/>
    <n v="1113304677"/>
    <s v="准脯"/>
    <n v="9795584"/>
    <s v="USD"/>
    <n v="0"/>
    <n v="0"/>
    <x v="197"/>
    <n v="0"/>
    <n v="0"/>
    <n v="0"/>
    <n v="1"/>
    <s v="4+"/>
    <x v="0"/>
    <n v="40"/>
    <n v="4"/>
    <n v="2"/>
    <n v="1"/>
  </r>
  <r>
    <n v="8630"/>
    <n v="1113359219"/>
    <s v="RAMP-胯摮斤芰隤- #⊥Ｕ瑯喋潦"/>
    <n v="264383488"/>
    <s v="USD"/>
    <n v="0"/>
    <n v="0"/>
    <x v="197"/>
    <n v="0"/>
    <n v="0"/>
    <n v="0"/>
    <s v="1.1.1"/>
    <s v="4+"/>
    <x v="0"/>
    <n v="37"/>
    <n v="4"/>
    <n v="1"/>
    <n v="1"/>
  </r>
  <r>
    <n v="8631"/>
    <n v="1113413855"/>
    <s v="鈭箔[]-擃韐Ｚ蔓隞"/>
    <n v="32704512"/>
    <s v="USD"/>
    <n v="0"/>
    <n v="0"/>
    <x v="197"/>
    <n v="0"/>
    <n v="0"/>
    <n v="0"/>
    <s v="3.0.6"/>
    <s v="4+"/>
    <x v="5"/>
    <n v="38"/>
    <n v="0"/>
    <n v="1"/>
    <n v="1"/>
  </r>
  <r>
    <n v="8633"/>
    <n v="1113473319"/>
    <s v="BOSS Tuner"/>
    <n v="2565120"/>
    <s v="USD"/>
    <n v="0"/>
    <n v="0"/>
    <x v="1311"/>
    <n v="13"/>
    <n v="3.5"/>
    <n v="3.5"/>
    <s v="1.0.0"/>
    <s v="4+"/>
    <x v="6"/>
    <n v="37"/>
    <n v="3"/>
    <n v="2"/>
    <n v="1"/>
  </r>
  <r>
    <n v="8639"/>
    <n v="1113603774"/>
    <s v="Papa's Taco Mia HD"/>
    <n v="62189568"/>
    <s v="USD"/>
    <n v="2.99"/>
    <n v="1"/>
    <x v="1944"/>
    <n v="75"/>
    <n v="4.5"/>
    <n v="4.5"/>
    <s v="1.0.0"/>
    <s v="4+"/>
    <x v="0"/>
    <n v="24"/>
    <n v="5"/>
    <n v="1"/>
    <n v="1"/>
  </r>
  <r>
    <n v="8641"/>
    <n v="1113736426"/>
    <s v="RollerCoaster Tycoon簧 Classic"/>
    <n v="424826880"/>
    <s v="USD"/>
    <n v="5.99"/>
    <n v="1"/>
    <x v="3057"/>
    <n v="60"/>
    <n v="4"/>
    <n v="3.5"/>
    <s v="1.1.6"/>
    <s v="4+"/>
    <x v="0"/>
    <n v="38"/>
    <n v="5"/>
    <n v="5"/>
    <n v="1"/>
  </r>
  <r>
    <n v="8642"/>
    <n v="1113756219"/>
    <s v="Doggy Box"/>
    <n v="89756672"/>
    <s v="USD"/>
    <n v="0"/>
    <n v="0"/>
    <x v="1181"/>
    <n v="88"/>
    <n v="4"/>
    <n v="4"/>
    <n v="1.2"/>
    <s v="4+"/>
    <x v="0"/>
    <n v="40"/>
    <n v="3"/>
    <n v="1"/>
    <n v="1"/>
  </r>
  <r>
    <n v="8644"/>
    <n v="1113883640"/>
    <s v="VR Death Simulator"/>
    <n v="194632704"/>
    <s v="USD"/>
    <n v="0"/>
    <n v="0"/>
    <x v="177"/>
    <n v="22"/>
    <n v="2"/>
    <n v="2"/>
    <n v="1"/>
    <s v="17+"/>
    <x v="13"/>
    <n v="40"/>
    <n v="4"/>
    <n v="1"/>
    <n v="1"/>
  </r>
  <r>
    <n v="8645"/>
    <n v="1113891385"/>
    <s v="甇颯脯"/>
    <n v="56744960"/>
    <s v="USD"/>
    <n v="0"/>
    <n v="0"/>
    <x v="197"/>
    <n v="0"/>
    <n v="0"/>
    <n v="0"/>
    <n v="1.1000000000000001"/>
    <s v="4+"/>
    <x v="0"/>
    <n v="40"/>
    <n v="4"/>
    <n v="2"/>
    <n v="1"/>
  </r>
  <r>
    <n v="8649"/>
    <n v="1113923256"/>
    <s v="整祇"/>
    <n v="185382912"/>
    <s v="USD"/>
    <n v="4.99"/>
    <n v="1"/>
    <x v="197"/>
    <n v="0"/>
    <n v="0"/>
    <n v="0"/>
    <s v="1.0.1"/>
    <s v="4+"/>
    <x v="0"/>
    <n v="38"/>
    <n v="5"/>
    <n v="1"/>
    <n v="1"/>
  </r>
  <r>
    <n v="8650"/>
    <n v="1113936701"/>
    <s v="恥-擃銵蝞⊥韏韐Ｗ像"/>
    <n v="66637824"/>
    <s v="USD"/>
    <n v="0"/>
    <n v="0"/>
    <x v="197"/>
    <n v="0"/>
    <n v="0"/>
    <n v="0"/>
    <s v="3.4.6"/>
    <s v="4+"/>
    <x v="5"/>
    <n v="38"/>
    <n v="0"/>
    <n v="2"/>
    <n v="1"/>
  </r>
  <r>
    <n v="8653"/>
    <n v="1113943452"/>
    <s v="Soccer Sumos - Multiplayer party game!"/>
    <n v="68797440"/>
    <s v="USD"/>
    <n v="0.99"/>
    <n v="1"/>
    <x v="183"/>
    <n v="3"/>
    <n v="3"/>
    <n v="3.5"/>
    <s v="1.1.8"/>
    <s v="4+"/>
    <x v="0"/>
    <n v="38"/>
    <n v="5"/>
    <n v="1"/>
    <n v="1"/>
  </r>
  <r>
    <n v="8654"/>
    <n v="1113946899"/>
    <s v="NINE 撖暹 -格嚗-"/>
    <n v="48146432"/>
    <s v="USD"/>
    <n v="0"/>
    <n v="0"/>
    <x v="197"/>
    <n v="0"/>
    <n v="0"/>
    <n v="0"/>
    <s v="1.0.3"/>
    <s v="17+"/>
    <x v="0"/>
    <n v="37"/>
    <n v="4"/>
    <n v="42"/>
    <n v="1"/>
  </r>
  <r>
    <n v="8657"/>
    <n v="1114046971"/>
    <s v="Lucky Block Mod for Minecraft PC Edition - Pocket Guide"/>
    <n v="11767808"/>
    <s v="USD"/>
    <n v="1.99"/>
    <n v="1"/>
    <x v="823"/>
    <n v="12"/>
    <n v="2"/>
    <n v="2"/>
    <n v="1.1000000000000001"/>
    <s v="4+"/>
    <x v="0"/>
    <n v="38"/>
    <n v="5"/>
    <n v="1"/>
    <n v="1"/>
  </r>
  <r>
    <n v="8658"/>
    <n v="1114061571"/>
    <s v="EmojiMom - An Emoji App for the Modern Mom"/>
    <n v="5844992"/>
    <s v="USD"/>
    <n v="0"/>
    <n v="0"/>
    <x v="2332"/>
    <n v="10"/>
    <n v="2.5"/>
    <n v="3.5"/>
    <n v="1.7"/>
    <s v="12+"/>
    <x v="13"/>
    <n v="37"/>
    <n v="0"/>
    <n v="1"/>
    <n v="1"/>
  </r>
  <r>
    <n v="8661"/>
    <n v="1114127463"/>
    <s v="Reigns"/>
    <n v="128684032"/>
    <s v="USD"/>
    <n v="2.99"/>
    <n v="1"/>
    <x v="3058"/>
    <n v="120"/>
    <n v="4.5"/>
    <n v="4.5"/>
    <n v="1.06"/>
    <s v="12+"/>
    <x v="0"/>
    <n v="37"/>
    <n v="5"/>
    <n v="11"/>
    <n v="1"/>
  </r>
  <r>
    <n v="8662"/>
    <n v="1114130722"/>
    <s v="2-bit Cowboy Rides Again"/>
    <n v="29696000"/>
    <s v="USD"/>
    <n v="1.99"/>
    <n v="1"/>
    <x v="1286"/>
    <n v="13"/>
    <n v="4.5"/>
    <n v="4.5"/>
    <n v="1.03"/>
    <s v="9+"/>
    <x v="0"/>
    <n v="37"/>
    <n v="5"/>
    <n v="1"/>
    <n v="1"/>
  </r>
  <r>
    <n v="8664"/>
    <n v="1114170869"/>
    <s v="Day of the Tentacle Remastered"/>
    <n v="2779450368"/>
    <s v="USD"/>
    <n v="4.99"/>
    <n v="1"/>
    <x v="2287"/>
    <n v="42"/>
    <n v="5"/>
    <n v="4.5"/>
    <n v="1.2"/>
    <s v="12+"/>
    <x v="0"/>
    <n v="37"/>
    <n v="5"/>
    <n v="5"/>
    <n v="1"/>
  </r>
  <r>
    <n v="8665"/>
    <n v="1114234507"/>
    <s v="StephMoji by Steph Curry"/>
    <n v="66413568"/>
    <s v="USD"/>
    <n v="1.99"/>
    <n v="1"/>
    <x v="2157"/>
    <n v="106"/>
    <n v="4.5"/>
    <n v="4.5"/>
    <n v="1.2"/>
    <s v="4+"/>
    <x v="7"/>
    <n v="37"/>
    <n v="0"/>
    <n v="1"/>
    <n v="1"/>
  </r>
  <r>
    <n v="8666"/>
    <n v="1114245788"/>
    <s v="Funny Face - Filters Pic Swap Effects Photo Editor"/>
    <n v="132928512"/>
    <s v="USD"/>
    <n v="0"/>
    <n v="0"/>
    <x v="333"/>
    <n v="35"/>
    <n v="4.5"/>
    <n v="4"/>
    <n v="1.7"/>
    <s v="4+"/>
    <x v="13"/>
    <n v="37"/>
    <n v="3"/>
    <n v="1"/>
    <n v="1"/>
  </r>
  <r>
    <n v="8667"/>
    <n v="1114261491"/>
    <s v="Aussie Rules Hero - Footy Goal Kicking Game"/>
    <n v="23707648"/>
    <s v="USD"/>
    <n v="0"/>
    <n v="0"/>
    <x v="1413"/>
    <n v="0"/>
    <n v="3.5"/>
    <n v="0"/>
    <n v="2.1"/>
    <s v="4+"/>
    <x v="0"/>
    <n v="40"/>
    <n v="5"/>
    <n v="1"/>
    <n v="1"/>
  </r>
  <r>
    <n v="8668"/>
    <n v="1114284578"/>
    <s v="血 -衣冽銵甇游-潭晷 血瑯乓潦扼"/>
    <n v="150763520"/>
    <s v="USD"/>
    <n v="7.99"/>
    <n v="1"/>
    <x v="197"/>
    <n v="0"/>
    <n v="0"/>
    <n v="0"/>
    <s v="1.1.2"/>
    <s v="9+"/>
    <x v="0"/>
    <n v="37"/>
    <n v="0"/>
    <n v="2"/>
    <n v="1"/>
  </r>
  <r>
    <n v="8669"/>
    <n v="1114288419"/>
    <s v="閫-冽湔"/>
    <n v="170616832"/>
    <s v="USD"/>
    <n v="0"/>
    <n v="0"/>
    <x v="197"/>
    <n v="0"/>
    <n v="0"/>
    <n v="0"/>
    <n v="2.6"/>
    <s v="17+"/>
    <x v="9"/>
    <n v="37"/>
    <n v="0"/>
    <n v="2"/>
    <n v="1"/>
  </r>
  <r>
    <n v="8670"/>
    <n v="1114312105"/>
    <s v="Consultant Aide"/>
    <n v="27880448"/>
    <s v="USD"/>
    <n v="7.99"/>
    <n v="1"/>
    <x v="3059"/>
    <n v="38"/>
    <n v="3.5"/>
    <n v="2.5"/>
    <s v="1.3.2"/>
    <s v="4+"/>
    <x v="11"/>
    <n v="37"/>
    <n v="5"/>
    <n v="1"/>
    <n v="1"/>
  </r>
  <r>
    <n v="8672"/>
    <n v="1114434026"/>
    <s v="憭怒"/>
    <n v="45884416"/>
    <s v="USD"/>
    <n v="0"/>
    <n v="0"/>
    <x v="197"/>
    <n v="0"/>
    <n v="0"/>
    <n v="0"/>
    <n v="1"/>
    <s v="4+"/>
    <x v="0"/>
    <n v="40"/>
    <n v="4"/>
    <n v="2"/>
    <n v="1"/>
  </r>
  <r>
    <n v="8686"/>
    <n v="1114483079"/>
    <s v="Pokedex for Pokemon Go"/>
    <n v="20184064"/>
    <s v="USD"/>
    <n v="0.99"/>
    <n v="1"/>
    <x v="561"/>
    <n v="0"/>
    <n v="3"/>
    <n v="0"/>
    <n v="2.7"/>
    <s v="4+"/>
    <x v="13"/>
    <n v="37"/>
    <n v="3"/>
    <n v="1"/>
    <n v="1"/>
  </r>
  <r>
    <n v="8688"/>
    <n v="1114493266"/>
    <s v="Crusader Kings: Chronicles"/>
    <n v="111983616"/>
    <s v="USD"/>
    <n v="4.99"/>
    <n v="1"/>
    <x v="698"/>
    <n v="5"/>
    <n v="2"/>
    <n v="2"/>
    <n v="1.2"/>
    <s v="17+"/>
    <x v="0"/>
    <n v="40"/>
    <n v="5"/>
    <n v="1"/>
    <n v="1"/>
  </r>
  <r>
    <n v="8690"/>
    <n v="1114594263"/>
    <s v="Heroes of Loot 2"/>
    <n v="63109120"/>
    <s v="USD"/>
    <n v="3.99"/>
    <n v="1"/>
    <x v="803"/>
    <n v="1"/>
    <n v="4"/>
    <n v="4"/>
    <s v="1.1.4"/>
    <s v="9+"/>
    <x v="0"/>
    <n v="38"/>
    <n v="5"/>
    <n v="1"/>
    <n v="1"/>
  </r>
  <r>
    <n v="8691"/>
    <n v="1114606759"/>
    <s v="Crap! I'm Broke: Out of Pocket"/>
    <n v="46360576"/>
    <s v="USD"/>
    <n v="1.99"/>
    <n v="1"/>
    <x v="42"/>
    <n v="7"/>
    <n v="3.5"/>
    <n v="4.5"/>
    <s v="1.1.4"/>
    <s v="12+"/>
    <x v="0"/>
    <n v="40"/>
    <n v="5"/>
    <n v="1"/>
    <n v="1"/>
  </r>
  <r>
    <n v="8693"/>
    <n v="1114681193"/>
    <s v="Snake.io - Worm.io - Agar Slither Snake Battle"/>
    <n v="61143040"/>
    <s v="USD"/>
    <n v="0"/>
    <n v="0"/>
    <x v="3060"/>
    <n v="1963"/>
    <n v="4.5"/>
    <n v="4.5"/>
    <s v="1.0.5"/>
    <s v="4+"/>
    <x v="13"/>
    <n v="38"/>
    <n v="4"/>
    <n v="1"/>
    <n v="1"/>
  </r>
  <r>
    <n v="8694"/>
    <n v="1114692553"/>
    <s v="TIME LOCKER - Shooter"/>
    <n v="55975936"/>
    <s v="USD"/>
    <n v="0"/>
    <n v="0"/>
    <x v="2383"/>
    <n v="5"/>
    <n v="4.5"/>
    <n v="5"/>
    <s v="1.6.1"/>
    <s v="9+"/>
    <x v="0"/>
    <n v="37"/>
    <n v="5"/>
    <n v="10"/>
    <n v="1"/>
  </r>
  <r>
    <n v="8698"/>
    <n v="1114710947"/>
    <s v="Color Pop Free - Selective Color Splash Effects and Black &amp; White Photography Editor"/>
    <n v="5553152"/>
    <s v="USD"/>
    <n v="0"/>
    <n v="0"/>
    <x v="1697"/>
    <n v="325"/>
    <n v="4"/>
    <n v="4"/>
    <s v="1.0.2"/>
    <s v="4+"/>
    <x v="14"/>
    <n v="38"/>
    <n v="5"/>
    <n v="1"/>
    <n v="1"/>
  </r>
  <r>
    <n v="8701"/>
    <n v="1114718412"/>
    <s v="3D Dubai Parking Simulator Drive Real Extreme Super Sports Car"/>
    <n v="306912256"/>
    <s v="USD"/>
    <n v="0"/>
    <n v="0"/>
    <x v="1478"/>
    <n v="166"/>
    <n v="4.5"/>
    <n v="4.5"/>
    <n v="1"/>
    <s v="4+"/>
    <x v="0"/>
    <n v="38"/>
    <n v="5"/>
    <n v="1"/>
    <n v="1"/>
  </r>
  <r>
    <n v="8704"/>
    <n v="1114748413"/>
    <s v="iOAK"/>
    <n v="3393536"/>
    <s v="USD"/>
    <n v="1.99"/>
    <n v="1"/>
    <x v="197"/>
    <n v="0"/>
    <n v="0"/>
    <n v="0"/>
    <s v="1.1.1"/>
    <s v="4+"/>
    <x v="16"/>
    <n v="37"/>
    <n v="4"/>
    <n v="2"/>
    <n v="1"/>
  </r>
  <r>
    <n v="8705"/>
    <n v="1114751883"/>
    <s v="diep.io"/>
    <n v="32992256"/>
    <s v="USD"/>
    <n v="0"/>
    <n v="0"/>
    <x v="3061"/>
    <n v="1113"/>
    <n v="4"/>
    <n v="4"/>
    <s v="1.2.4"/>
    <s v="9+"/>
    <x v="0"/>
    <n v="40"/>
    <n v="5"/>
    <n v="1"/>
    <n v="1"/>
  </r>
  <r>
    <n v="8708"/>
    <n v="1114811228"/>
    <s v="New Star Soccer G-Story"/>
    <n v="82401280"/>
    <s v="USD"/>
    <n v="0.99"/>
    <n v="1"/>
    <x v="314"/>
    <n v="6"/>
    <n v="3.5"/>
    <n v="3"/>
    <s v="1.0.5"/>
    <s v="4+"/>
    <x v="0"/>
    <n v="40"/>
    <n v="5"/>
    <n v="1"/>
    <n v="1"/>
  </r>
  <r>
    <n v="8710"/>
    <n v="1114886979"/>
    <s v="Toca Life: Vacation"/>
    <n v="300401664"/>
    <s v="USD"/>
    <n v="2.99"/>
    <n v="1"/>
    <x v="3062"/>
    <n v="493"/>
    <n v="4.5"/>
    <n v="4.5"/>
    <s v="1.0.3"/>
    <s v="4+"/>
    <x v="16"/>
    <n v="38"/>
    <n v="5"/>
    <n v="18"/>
    <n v="1"/>
  </r>
  <r>
    <n v="8711"/>
    <n v="1114893521"/>
    <s v="Blade Sliders"/>
    <n v="118496256"/>
    <s v="USD"/>
    <n v="0"/>
    <n v="0"/>
    <x v="2388"/>
    <n v="136"/>
    <n v="4"/>
    <n v="4"/>
    <s v="1.0.0"/>
    <s v="12+"/>
    <x v="0"/>
    <n v="38"/>
    <n v="3"/>
    <n v="11"/>
    <n v="1"/>
  </r>
  <r>
    <n v="8712"/>
    <n v="1114916686"/>
    <s v="Limite Limite"/>
    <n v="15981568"/>
    <s v="USD"/>
    <n v="0"/>
    <n v="0"/>
    <x v="197"/>
    <n v="0"/>
    <n v="0"/>
    <n v="0"/>
    <n v="3.3"/>
    <s v="17+"/>
    <x v="0"/>
    <n v="40"/>
    <n v="2"/>
    <n v="1"/>
    <n v="1"/>
  </r>
  <r>
    <n v="8713"/>
    <n v="1114921009"/>
    <s v="NBA 2K17"/>
    <n v="2950687744"/>
    <s v="USD"/>
    <n v="7.99"/>
    <n v="1"/>
    <x v="3063"/>
    <n v="398"/>
    <n v="3"/>
    <n v="3"/>
    <n v="1.07"/>
    <s v="4+"/>
    <x v="0"/>
    <n v="25"/>
    <n v="5"/>
    <n v="1"/>
    <n v="1"/>
  </r>
  <r>
    <n v="8714"/>
    <n v="1115010672"/>
    <s v="kubic"/>
    <n v="334576640"/>
    <s v="USD"/>
    <n v="1.99"/>
    <n v="1"/>
    <x v="42"/>
    <n v="0"/>
    <n v="4"/>
    <n v="0"/>
    <n v="1.6"/>
    <s v="4+"/>
    <x v="0"/>
    <n v="37"/>
    <n v="5"/>
    <n v="12"/>
    <n v="1"/>
  </r>
  <r>
    <n v="8715"/>
    <n v="1115022026"/>
    <s v="The Secret To Money"/>
    <n v="25714688"/>
    <s v="USD"/>
    <n v="4.99"/>
    <n v="1"/>
    <x v="2496"/>
    <n v="118"/>
    <n v="4.5"/>
    <n v="4.5"/>
    <s v="1.1.4"/>
    <s v="4+"/>
    <x v="17"/>
    <n v="37"/>
    <n v="5"/>
    <n v="1"/>
    <n v="1"/>
  </r>
  <r>
    <n v="8719"/>
    <n v="1115078893"/>
    <s v="梢Q隡-蝛輯嗅皜賂璇血劂祉扳嚗3D剛隡鈭箇"/>
    <n v="313449472"/>
    <s v="USD"/>
    <n v="0"/>
    <n v="0"/>
    <x v="197"/>
    <n v="0"/>
    <n v="0"/>
    <n v="0"/>
    <s v="1.0.1"/>
    <s v="4+"/>
    <x v="0"/>
    <n v="38"/>
    <n v="5"/>
    <n v="1"/>
    <n v="1"/>
  </r>
  <r>
    <n v="8720"/>
    <n v="1115083152"/>
    <s v="勗脯 雿擗具勗郎∟箝芥5撘整"/>
    <n v="69318656"/>
    <s v="USD"/>
    <n v="0"/>
    <n v="0"/>
    <x v="197"/>
    <n v="0"/>
    <n v="0"/>
    <n v="0"/>
    <s v="1.2.0"/>
    <s v="4+"/>
    <x v="0"/>
    <n v="40"/>
    <n v="0"/>
    <n v="1"/>
    <n v="1"/>
  </r>
  <r>
    <n v="8723"/>
    <n v="1115092415"/>
    <s v="銵潭"/>
    <n v="301804544"/>
    <s v="USD"/>
    <n v="0"/>
    <n v="0"/>
    <x v="831"/>
    <n v="1"/>
    <n v="5"/>
    <n v="5"/>
    <s v="1.6.0"/>
    <s v="9+"/>
    <x v="0"/>
    <n v="38"/>
    <n v="5"/>
    <n v="1"/>
    <n v="1"/>
  </r>
  <r>
    <n v="8726"/>
    <n v="1115111967"/>
    <s v="Collageable PRO - Photo Collage"/>
    <n v="69005312"/>
    <s v="USD"/>
    <n v="1.99"/>
    <n v="1"/>
    <x v="1727"/>
    <n v="105"/>
    <n v="4"/>
    <n v="4"/>
    <n v="1.2"/>
    <s v="4+"/>
    <x v="14"/>
    <n v="37"/>
    <n v="0"/>
    <n v="11"/>
    <n v="1"/>
  </r>
  <r>
    <n v="8728"/>
    <n v="1115128108"/>
    <s v="RedStory - Little Red Riding Hood"/>
    <n v="251451392"/>
    <s v="USD"/>
    <n v="0"/>
    <n v="0"/>
    <x v="1284"/>
    <n v="63"/>
    <n v="3.5"/>
    <n v="4"/>
    <s v="1.2.0"/>
    <s v="4+"/>
    <x v="0"/>
    <n v="37"/>
    <n v="5"/>
    <n v="24"/>
    <n v="1"/>
  </r>
  <r>
    <n v="8734"/>
    <n v="1115223015"/>
    <s v="Triennale Game Collection"/>
    <n v="427578368"/>
    <s v="USD"/>
    <n v="0"/>
    <n v="0"/>
    <x v="1455"/>
    <n v="10"/>
    <n v="2.5"/>
    <n v="3"/>
    <n v="1.8"/>
    <s v="9+"/>
    <x v="0"/>
    <n v="37"/>
    <n v="5"/>
    <n v="2"/>
    <n v="1"/>
  </r>
  <r>
    <n v="8736"/>
    <n v="1115245945"/>
    <s v="Smart Matches ~ Puzzles with Matchsticks"/>
    <n v="28306432"/>
    <s v="USD"/>
    <n v="0"/>
    <n v="0"/>
    <x v="831"/>
    <n v="1"/>
    <n v="5"/>
    <n v="5"/>
    <n v="1.1000000000000001"/>
    <s v="4+"/>
    <x v="0"/>
    <n v="37"/>
    <n v="4"/>
    <n v="15"/>
    <n v="1"/>
  </r>
  <r>
    <n v="8737"/>
    <n v="1115249449"/>
    <s v="Fight List"/>
    <n v="38133760"/>
    <s v="USD"/>
    <n v="0"/>
    <n v="0"/>
    <x v="3064"/>
    <n v="15"/>
    <n v="3.5"/>
    <n v="4"/>
    <s v="2.29.0"/>
    <s v="4+"/>
    <x v="0"/>
    <n v="37"/>
    <n v="0"/>
    <n v="3"/>
    <n v="1"/>
  </r>
  <r>
    <n v="8739"/>
    <n v="1115415865"/>
    <s v="Skyscrapers by Tinybop"/>
    <n v="208843776"/>
    <s v="USD"/>
    <n v="2.99"/>
    <n v="1"/>
    <x v="2029"/>
    <n v="14"/>
    <n v="3"/>
    <n v="4"/>
    <s v="1.1.0"/>
    <s v="4+"/>
    <x v="16"/>
    <n v="38"/>
    <n v="5"/>
    <n v="58"/>
    <n v="1"/>
  </r>
  <r>
    <n v="8745"/>
    <n v="1115633942"/>
    <s v="Quell Zen+"/>
    <n v="98282496"/>
    <s v="USD"/>
    <n v="2.99"/>
    <n v="1"/>
    <x v="1988"/>
    <n v="51"/>
    <n v="5"/>
    <n v="5"/>
    <n v="1.01"/>
    <s v="4+"/>
    <x v="0"/>
    <n v="37"/>
    <n v="5"/>
    <n v="1"/>
    <n v="1"/>
  </r>
  <r>
    <n v="8746"/>
    <n v="1115647211"/>
    <s v="IllumiMoji"/>
    <n v="20946944"/>
    <s v="USD"/>
    <n v="0.99"/>
    <n v="1"/>
    <x v="823"/>
    <n v="8"/>
    <n v="3"/>
    <n v="4"/>
    <n v="1.2"/>
    <s v="17+"/>
    <x v="4"/>
    <n v="37"/>
    <n v="4"/>
    <n v="1"/>
    <n v="1"/>
  </r>
  <r>
    <n v="8747"/>
    <n v="1115681877"/>
    <s v="TRANSPORT MODS for MINECRAFT Pc EDITION"/>
    <n v="32416768"/>
    <s v="USD"/>
    <n v="1.99"/>
    <n v="1"/>
    <x v="1454"/>
    <n v="44"/>
    <n v="4.5"/>
    <n v="4"/>
    <n v="1.02"/>
    <s v="4+"/>
    <x v="15"/>
    <n v="37"/>
    <n v="2"/>
    <n v="2"/>
    <n v="1"/>
  </r>
  <r>
    <n v="8748"/>
    <n v="1115733806"/>
    <s v="Hand of God - Top Clicker &amp; Tap Games"/>
    <n v="162750464"/>
    <s v="USD"/>
    <n v="0"/>
    <n v="0"/>
    <x v="3065"/>
    <n v="140"/>
    <n v="4.5"/>
    <n v="4.5"/>
    <n v="1.4"/>
    <s v="12+"/>
    <x v="0"/>
    <n v="37"/>
    <n v="5"/>
    <n v="1"/>
    <n v="1"/>
  </r>
  <r>
    <n v="8749"/>
    <n v="1115848946"/>
    <s v="DINOSAUR MOD FOR MINECRAFT PC EDITION - MODS POCKET GUIDE"/>
    <n v="27295744"/>
    <s v="USD"/>
    <n v="1.99"/>
    <n v="1"/>
    <x v="1287"/>
    <n v="406"/>
    <n v="4"/>
    <n v="4"/>
    <n v="1.1000000000000001"/>
    <s v="4+"/>
    <x v="4"/>
    <n v="38"/>
    <n v="4"/>
    <n v="1"/>
    <n v="1"/>
  </r>
  <r>
    <n v="8752"/>
    <n v="1115911787"/>
    <s v="Slots: VIP Deluxe Slots Machines - Free Slot Games"/>
    <n v="169353216"/>
    <s v="USD"/>
    <n v="0"/>
    <n v="0"/>
    <x v="3066"/>
    <n v="135"/>
    <n v="5"/>
    <n v="5"/>
    <n v="1.1120000000000001"/>
    <s v="12+"/>
    <x v="0"/>
    <n v="40"/>
    <n v="5"/>
    <n v="10"/>
    <n v="1"/>
  </r>
  <r>
    <n v="8755"/>
    <n v="1115978213"/>
    <s v="敺桃頧衣巨-交蟡刻恥亥嫣遠"/>
    <n v="48801792"/>
    <s v="USD"/>
    <n v="0.99"/>
    <n v="1"/>
    <x v="197"/>
    <n v="0"/>
    <n v="0"/>
    <n v="0"/>
    <n v="2.2000000000000002"/>
    <s v="4+"/>
    <x v="8"/>
    <n v="37"/>
    <n v="0"/>
    <n v="1"/>
    <n v="1"/>
  </r>
  <r>
    <n v="8756"/>
    <n v="1115981170"/>
    <s v="憟賬怒摰⊥嚗戊批晞單潦"/>
    <n v="37828608"/>
    <s v="USD"/>
    <n v="0"/>
    <n v="0"/>
    <x v="831"/>
    <n v="1"/>
    <n v="1"/>
    <n v="1"/>
    <s v="1.1.0"/>
    <s v="9+"/>
    <x v="0"/>
    <n v="38"/>
    <n v="5"/>
    <n v="16"/>
    <n v="1"/>
  </r>
  <r>
    <n v="8759"/>
    <n v="1116025351"/>
    <s v="Dr. Panda Farm"/>
    <n v="98934784"/>
    <s v="USD"/>
    <n v="2.99"/>
    <n v="1"/>
    <x v="2060"/>
    <n v="28"/>
    <n v="4"/>
    <n v="4"/>
    <n v="1"/>
    <s v="4+"/>
    <x v="16"/>
    <n v="38"/>
    <n v="5"/>
    <n v="20"/>
    <n v="1"/>
  </r>
  <r>
    <n v="8760"/>
    <n v="1116026071"/>
    <s v="Dr. Panda Hoopa City 2"/>
    <n v="170365952"/>
    <s v="USD"/>
    <n v="3.99"/>
    <n v="1"/>
    <x v="532"/>
    <n v="9"/>
    <n v="4.5"/>
    <n v="4.5"/>
    <n v="1.2"/>
    <s v="4+"/>
    <x v="16"/>
    <n v="40"/>
    <n v="5"/>
    <n v="20"/>
    <n v="1"/>
  </r>
  <r>
    <n v="8761"/>
    <n v="1116027365"/>
    <s v="Mystic Messenger"/>
    <n v="405535744"/>
    <s v="USD"/>
    <n v="0"/>
    <n v="0"/>
    <x v="3067"/>
    <n v="70"/>
    <n v="4.5"/>
    <n v="4.5"/>
    <s v="1.7.5"/>
    <s v="12+"/>
    <x v="0"/>
    <n v="37"/>
    <n v="0"/>
    <n v="1"/>
    <n v="1"/>
  </r>
  <r>
    <n v="8762"/>
    <n v="1116046099"/>
    <s v="Fancy Cats"/>
    <n v="281761792"/>
    <s v="USD"/>
    <n v="0"/>
    <n v="0"/>
    <x v="3068"/>
    <n v="2"/>
    <n v="4.5"/>
    <n v="5"/>
    <s v="2.7.2"/>
    <s v="4+"/>
    <x v="0"/>
    <n v="37"/>
    <n v="5"/>
    <n v="1"/>
    <n v="0"/>
  </r>
  <r>
    <n v="8763"/>
    <n v="1116069870"/>
    <s v="頧西蔭頧血隡頧艾頧艾誨撽整掃頧血仍～掃頧衣頧血予澈銋振"/>
    <n v="53552128"/>
    <s v="USD"/>
    <n v="0"/>
    <n v="0"/>
    <x v="197"/>
    <n v="0"/>
    <n v="0"/>
    <n v="0"/>
    <s v="3.3.3"/>
    <s v="17+"/>
    <x v="17"/>
    <n v="38"/>
    <n v="0"/>
    <n v="2"/>
    <n v="1"/>
  </r>
  <r>
    <n v="8765"/>
    <n v="1116112829"/>
    <s v="Anime Power FX"/>
    <n v="97897472"/>
    <s v="USD"/>
    <n v="0"/>
    <n v="0"/>
    <x v="3069"/>
    <n v="807"/>
    <n v="4.5"/>
    <n v="4.5"/>
    <n v="1"/>
    <s v="9+"/>
    <x v="14"/>
    <n v="37"/>
    <n v="5"/>
    <n v="1"/>
    <n v="1"/>
  </r>
  <r>
    <n v="8768"/>
    <n v="1116164772"/>
    <s v="Tankio - Battle Arena"/>
    <n v="53370880"/>
    <s v="USD"/>
    <n v="0"/>
    <n v="0"/>
    <x v="770"/>
    <n v="9"/>
    <n v="4"/>
    <n v="3.5"/>
    <s v="1.3.7"/>
    <s v="4+"/>
    <x v="0"/>
    <n v="40"/>
    <n v="1"/>
    <n v="1"/>
    <n v="1"/>
  </r>
  <r>
    <n v="8769"/>
    <n v="1116214450"/>
    <s v="3D GUNS MOD FOR MINECRAFT PC EDITION - GUN MODS POCKET GUIDE"/>
    <n v="19122176"/>
    <s v="USD"/>
    <n v="1.99"/>
    <n v="1"/>
    <x v="275"/>
    <n v="268"/>
    <n v="4.5"/>
    <n v="4.5"/>
    <n v="1"/>
    <s v="4+"/>
    <x v="7"/>
    <n v="38"/>
    <n v="4"/>
    <n v="1"/>
    <n v="1"/>
  </r>
  <r>
    <n v="8770"/>
    <n v="1116215882"/>
    <s v="Glitch Fixers - The Powerpuff Girls"/>
    <n v="272637952"/>
    <s v="USD"/>
    <n v="0"/>
    <n v="0"/>
    <x v="635"/>
    <n v="56"/>
    <n v="4"/>
    <n v="4.5"/>
    <s v="1.0.1"/>
    <s v="9+"/>
    <x v="0"/>
    <n v="37"/>
    <n v="5"/>
    <n v="1"/>
    <n v="1"/>
  </r>
  <r>
    <n v="8771"/>
    <n v="1116249582"/>
    <s v="Mystery Tales: Her Own Eyes HD - A Hidden Object Mystery (Full)"/>
    <n v="1452132352"/>
    <s v="USD"/>
    <n v="6.99"/>
    <n v="1"/>
    <x v="1470"/>
    <n v="104"/>
    <n v="4.5"/>
    <n v="4.5"/>
    <s v="1.0.2"/>
    <s v="9+"/>
    <x v="0"/>
    <n v="24"/>
    <n v="5"/>
    <n v="4"/>
    <n v="1"/>
  </r>
  <r>
    <n v="8772"/>
    <n v="1116253995"/>
    <s v="Dark Romance: Kingdom of Death HD - A Hidden Object Adventure (Full)"/>
    <n v="1805248512"/>
    <s v="USD"/>
    <n v="6.99"/>
    <n v="1"/>
    <x v="2649"/>
    <n v="79"/>
    <n v="4.5"/>
    <n v="4.5"/>
    <s v="1.0.0"/>
    <s v="9+"/>
    <x v="0"/>
    <n v="24"/>
    <n v="5"/>
    <n v="4"/>
    <n v="1"/>
  </r>
  <r>
    <n v="8773"/>
    <n v="1116271098"/>
    <s v="Final Cut: Fade To Black - A Mystery Hidden Object Game (Full)"/>
    <n v="1143723008"/>
    <s v="USD"/>
    <n v="6.99"/>
    <n v="1"/>
    <x v="575"/>
    <n v="49"/>
    <n v="4.5"/>
    <n v="4.5"/>
    <s v="1.0.0"/>
    <s v="9+"/>
    <x v="0"/>
    <n v="37"/>
    <n v="5"/>
    <n v="4"/>
    <n v="1"/>
  </r>
  <r>
    <n v="8774"/>
    <n v="1116296327"/>
    <s v="Slots: Get Rich Slot Machines Casino Slot Games"/>
    <n v="170819584"/>
    <s v="USD"/>
    <n v="0"/>
    <n v="0"/>
    <x v="3070"/>
    <n v="5"/>
    <n v="5"/>
    <n v="5"/>
    <n v="1.117"/>
    <s v="12+"/>
    <x v="0"/>
    <n v="40"/>
    <n v="5"/>
    <n v="10"/>
    <n v="1"/>
  </r>
  <r>
    <n v="8775"/>
    <n v="1116320580"/>
    <s v="芸霂辣 - 箄霂辣抒箇曄憸颲,嗡摮衣霂辣"/>
    <n v="9305088"/>
    <s v="USD"/>
    <n v="0.99"/>
    <n v="1"/>
    <x v="314"/>
    <n v="8"/>
    <n v="3"/>
    <n v="3"/>
    <n v="2.2000000000000002"/>
    <s v="4+"/>
    <x v="14"/>
    <n v="38"/>
    <n v="0"/>
    <n v="1"/>
    <n v="1"/>
  </r>
  <r>
    <n v="8776"/>
    <n v="1116329647"/>
    <s v="Football Heroes PRO 2017 - featuring NFL Players"/>
    <n v="141317120"/>
    <s v="USD"/>
    <n v="0"/>
    <n v="0"/>
    <x v="1120"/>
    <n v="125"/>
    <n v="4"/>
    <n v="4"/>
    <n v="1.3"/>
    <s v="9+"/>
    <x v="0"/>
    <n v="37"/>
    <n v="5"/>
    <n v="1"/>
    <n v="1"/>
  </r>
  <r>
    <n v="8781"/>
    <n v="1116483214"/>
    <s v="憭拙予蝥扯蝥Ｗ晶憸嚗撟渲蝥扯耦鞊∴霈拐典甈∪憭折鈭怠∠蝵頞"/>
    <n v="218665984"/>
    <s v="USD"/>
    <n v="0.99"/>
    <n v="1"/>
    <x v="197"/>
    <n v="0"/>
    <n v="0"/>
    <n v="0"/>
    <n v="1.2"/>
    <s v="4+"/>
    <x v="0"/>
    <n v="43"/>
    <n v="5"/>
    <n v="2"/>
    <n v="1"/>
  </r>
  <r>
    <n v="8783"/>
    <n v="1116494563"/>
    <s v="Hoverboard Simulator - Endless Hover Board Race"/>
    <n v="34868224"/>
    <s v="USD"/>
    <n v="0"/>
    <n v="0"/>
    <x v="1023"/>
    <n v="9"/>
    <n v="4"/>
    <n v="4.5"/>
    <n v="1.2"/>
    <s v="4+"/>
    <x v="0"/>
    <n v="40"/>
    <n v="2"/>
    <n v="1"/>
    <n v="1"/>
  </r>
  <r>
    <n v="8784"/>
    <n v="1116536171"/>
    <s v="Can You Dab?"/>
    <n v="73590784"/>
    <s v="USD"/>
    <n v="0"/>
    <n v="0"/>
    <x v="3071"/>
    <n v="481"/>
    <n v="4"/>
    <n v="3.5"/>
    <n v="2"/>
    <s v="4+"/>
    <x v="0"/>
    <n v="38"/>
    <n v="2"/>
    <n v="1"/>
    <n v="1"/>
  </r>
  <r>
    <n v="8785"/>
    <n v="1116541279"/>
    <s v="具犖嚗"/>
    <n v="12624896"/>
    <s v="USD"/>
    <n v="0"/>
    <n v="0"/>
    <x v="197"/>
    <n v="0"/>
    <n v="0"/>
    <n v="0"/>
    <s v="1.0.0"/>
    <s v="4+"/>
    <x v="0"/>
    <n v="38"/>
    <n v="5"/>
    <n v="2"/>
    <n v="1"/>
  </r>
  <r>
    <n v="8786"/>
    <n v="1116544191"/>
    <s v="暾典蝑瘜"/>
    <n v="15758336"/>
    <s v="USD"/>
    <n v="0"/>
    <n v="0"/>
    <x v="197"/>
    <n v="0"/>
    <n v="0"/>
    <n v="0"/>
    <s v="1.0.0"/>
    <s v="4+"/>
    <x v="0"/>
    <n v="38"/>
    <n v="5"/>
    <n v="2"/>
    <n v="1"/>
  </r>
  <r>
    <n v="8789"/>
    <n v="1116549013"/>
    <s v="Face Effects &amp; Filters"/>
    <n v="13231104"/>
    <s v="USD"/>
    <n v="0"/>
    <n v="0"/>
    <x v="1457"/>
    <n v="7"/>
    <n v="3"/>
    <n v="2.5"/>
    <n v="1.6"/>
    <s v="4+"/>
    <x v="13"/>
    <n v="37"/>
    <n v="2"/>
    <n v="1"/>
    <n v="1"/>
  </r>
  <r>
    <n v="8790"/>
    <n v="1116549578"/>
    <s v="銝降疏摨潦 嚚柴桀撱箄嚚"/>
    <n v="105900032"/>
    <s v="USD"/>
    <n v="0"/>
    <n v="0"/>
    <x v="831"/>
    <n v="1"/>
    <n v="5"/>
    <n v="5"/>
    <s v="1.0.5"/>
    <s v="4+"/>
    <x v="0"/>
    <n v="37"/>
    <n v="4"/>
    <n v="4"/>
    <n v="1"/>
  </r>
  <r>
    <n v="8795"/>
    <n v="1116564897"/>
    <s v="憭熙擗2"/>
    <n v="104617984"/>
    <s v="USD"/>
    <n v="2.99"/>
    <n v="1"/>
    <x v="197"/>
    <n v="0"/>
    <n v="0"/>
    <n v="0"/>
    <n v="3.1"/>
    <s v="4+"/>
    <x v="16"/>
    <n v="38"/>
    <n v="5"/>
    <n v="1"/>
    <n v="1"/>
  </r>
  <r>
    <n v="8796"/>
    <n v="1116568228"/>
    <s v="VR-Crazy Car Traffic Racing"/>
    <n v="210149376"/>
    <s v="USD"/>
    <n v="0"/>
    <n v="0"/>
    <x v="456"/>
    <n v="1"/>
    <n v="2"/>
    <n v="5"/>
    <n v="1.1100000000000001"/>
    <s v="4+"/>
    <x v="0"/>
    <n v="37"/>
    <n v="5"/>
    <n v="1"/>
    <n v="1"/>
  </r>
  <r>
    <n v="8803"/>
    <n v="1116609570"/>
    <s v="Shopping Mall Girl - Dress Up &amp; Style Game"/>
    <n v="267441152"/>
    <s v="USD"/>
    <n v="0"/>
    <n v="0"/>
    <x v="3072"/>
    <n v="322"/>
    <n v="4.5"/>
    <n v="4.5"/>
    <s v="1.5.0"/>
    <s v="4+"/>
    <x v="0"/>
    <n v="38"/>
    <n v="5"/>
    <n v="11"/>
    <n v="1"/>
  </r>
  <r>
    <n v="8805"/>
    <n v="1116622769"/>
    <s v="血啁漯貊滯霅衣剖敶"/>
    <n v="53628928"/>
    <s v="USD"/>
    <n v="0"/>
    <n v="0"/>
    <x v="197"/>
    <n v="0"/>
    <n v="0"/>
    <n v="0"/>
    <n v="1.01"/>
    <s v="4+"/>
    <x v="0"/>
    <n v="40"/>
    <n v="5"/>
    <n v="0"/>
    <n v="1"/>
  </r>
  <r>
    <n v="8809"/>
    <n v="1116785618"/>
    <s v="Piggy Show"/>
    <n v="265478144"/>
    <s v="USD"/>
    <n v="0"/>
    <n v="0"/>
    <x v="555"/>
    <n v="6"/>
    <n v="4.5"/>
    <n v="4.5"/>
    <s v="1.0.3"/>
    <s v="4+"/>
    <x v="0"/>
    <n v="38"/>
    <n v="5"/>
    <n v="1"/>
    <n v="1"/>
  </r>
  <r>
    <n v="8810"/>
    <n v="1116808304"/>
    <s v="Nightgate"/>
    <n v="153664512"/>
    <s v="USD"/>
    <n v="4.99"/>
    <n v="1"/>
    <x v="2379"/>
    <n v="809"/>
    <n v="4.5"/>
    <n v="4.5"/>
    <s v="1.0.1"/>
    <s v="4+"/>
    <x v="0"/>
    <n v="38"/>
    <n v="5"/>
    <n v="10"/>
    <n v="1"/>
  </r>
  <r>
    <n v="8811"/>
    <n v="1116861891"/>
    <s v="憟喋摮桀戊摮研具Ｕ-艾詻-"/>
    <n v="9242624"/>
    <s v="USD"/>
    <n v="0"/>
    <n v="0"/>
    <x v="197"/>
    <n v="0"/>
    <n v="0"/>
    <n v="0"/>
    <n v="1.8"/>
    <s v="9+"/>
    <x v="22"/>
    <n v="38"/>
    <n v="0"/>
    <n v="1"/>
    <n v="1"/>
  </r>
  <r>
    <n v="8813"/>
    <n v="1116876789"/>
    <s v="Tank War - Geometry Go Shot Color Dot.IO"/>
    <n v="32032768"/>
    <s v="USD"/>
    <n v="0"/>
    <n v="0"/>
    <x v="3073"/>
    <n v="1251"/>
    <n v="4.5"/>
    <n v="4.5"/>
    <n v="1.4"/>
    <s v="4+"/>
    <x v="0"/>
    <n v="40"/>
    <n v="2"/>
    <n v="31"/>
    <n v="1"/>
  </r>
  <r>
    <n v="8814"/>
    <n v="1116880272"/>
    <s v="啜Secret- 餅鈭箸SNS"/>
    <n v="34893824"/>
    <s v="USD"/>
    <n v="0"/>
    <n v="0"/>
    <x v="197"/>
    <n v="0"/>
    <n v="0"/>
    <n v="0"/>
    <n v="1.2"/>
    <s v="17+"/>
    <x v="9"/>
    <n v="37"/>
    <n v="5"/>
    <n v="1"/>
    <n v="1"/>
  </r>
  <r>
    <n v="8815"/>
    <n v="1116882930"/>
    <s v="Change My Location"/>
    <n v="975872"/>
    <s v="USD"/>
    <n v="0.99"/>
    <n v="1"/>
    <x v="1602"/>
    <n v="165"/>
    <n v="2"/>
    <n v="2"/>
    <n v="1"/>
    <s v="4+"/>
    <x v="7"/>
    <n v="37"/>
    <n v="2"/>
    <n v="1"/>
    <n v="1"/>
  </r>
  <r>
    <n v="8819"/>
    <n v="1116899512"/>
    <s v="璆菟嚚桀 edition嚚"/>
    <n v="18325504"/>
    <s v="USD"/>
    <n v="0"/>
    <n v="0"/>
    <x v="197"/>
    <n v="0"/>
    <n v="0"/>
    <n v="0"/>
    <s v="1.0.0"/>
    <s v="4+"/>
    <x v="0"/>
    <n v="38"/>
    <n v="5"/>
    <n v="2"/>
    <n v="1"/>
  </r>
  <r>
    <n v="8820"/>
    <n v="1116902833"/>
    <s v="Jazza's Arty Games"/>
    <n v="314591232"/>
    <s v="USD"/>
    <n v="2.99"/>
    <n v="1"/>
    <x v="2029"/>
    <n v="127"/>
    <n v="4.5"/>
    <n v="4.5"/>
    <n v="2"/>
    <s v="9+"/>
    <x v="0"/>
    <n v="40"/>
    <n v="5"/>
    <n v="1"/>
    <n v="1"/>
  </r>
  <r>
    <n v="8821"/>
    <n v="1116910957"/>
    <s v="Agatha Christie - The ABC Murders (FULL)"/>
    <n v="1104092160"/>
    <s v="USD"/>
    <n v="6.99"/>
    <n v="1"/>
    <x v="1370"/>
    <n v="80"/>
    <n v="4"/>
    <n v="4"/>
    <n v="1"/>
    <s v="12+"/>
    <x v="0"/>
    <n v="37"/>
    <n v="5"/>
    <n v="1"/>
    <n v="1"/>
  </r>
  <r>
    <n v="8824"/>
    <n v="1116937558"/>
    <s v="喟踴喋"/>
    <n v="23534592"/>
    <s v="USD"/>
    <n v="0"/>
    <n v="0"/>
    <x v="197"/>
    <n v="0"/>
    <n v="0"/>
    <n v="0"/>
    <s v="1.0.0"/>
    <s v="4+"/>
    <x v="0"/>
    <n v="38"/>
    <n v="4"/>
    <n v="2"/>
    <n v="1"/>
  </r>
  <r>
    <n v="8825"/>
    <n v="1116944520"/>
    <s v="蝎曉漲93嚗 蝯嗆桀嫘"/>
    <n v="28856320"/>
    <s v="USD"/>
    <n v="0"/>
    <n v="0"/>
    <x v="831"/>
    <n v="1"/>
    <n v="1"/>
    <n v="1"/>
    <n v="1"/>
    <s v="12+"/>
    <x v="17"/>
    <n v="38"/>
    <n v="0"/>
    <n v="1"/>
    <n v="1"/>
  </r>
  <r>
    <n v="8827"/>
    <n v="1116980952"/>
    <s v="Eden: The Game - Build Your Village!"/>
    <n v="148648960"/>
    <s v="USD"/>
    <n v="0"/>
    <n v="0"/>
    <x v="629"/>
    <n v="74"/>
    <n v="4"/>
    <n v="4.5"/>
    <n v="1.3"/>
    <s v="4+"/>
    <x v="0"/>
    <n v="37"/>
    <n v="5"/>
    <n v="9"/>
    <n v="0"/>
  </r>
  <r>
    <n v="8828"/>
    <n v="1117166919"/>
    <s v="RunGunJumpGun"/>
    <n v="291038208"/>
    <s v="USD"/>
    <n v="2.99"/>
    <n v="1"/>
    <x v="842"/>
    <n v="2"/>
    <n v="4"/>
    <n v="5"/>
    <s v="1.0.2"/>
    <s v="9+"/>
    <x v="0"/>
    <n v="40"/>
    <n v="5"/>
    <n v="1"/>
    <n v="1"/>
  </r>
  <r>
    <n v="8840"/>
    <n v="1117310816"/>
    <s v="Diamond Story: Jewelry Quest"/>
    <n v="107376640"/>
    <s v="USD"/>
    <n v="0"/>
    <n v="0"/>
    <x v="3074"/>
    <n v="8"/>
    <n v="4.5"/>
    <n v="5"/>
    <s v="1.1.2"/>
    <s v="4+"/>
    <x v="0"/>
    <n v="38"/>
    <n v="5"/>
    <n v="16"/>
    <n v="1"/>
  </r>
  <r>
    <n v="8842"/>
    <n v="1117365978"/>
    <s v="LEGO簧 City My City 2"/>
    <n v="490951680"/>
    <s v="USD"/>
    <n v="0"/>
    <n v="0"/>
    <x v="2328"/>
    <n v="99"/>
    <n v="3.5"/>
    <n v="3.5"/>
    <s v="17.0.631"/>
    <s v="4+"/>
    <x v="0"/>
    <n v="37"/>
    <n v="5"/>
    <n v="19"/>
    <n v="1"/>
  </r>
  <r>
    <n v="8844"/>
    <n v="1117405948"/>
    <s v="The Game of Life"/>
    <n v="305483776"/>
    <s v="USD"/>
    <n v="2.99"/>
    <n v="1"/>
    <x v="1476"/>
    <n v="157"/>
    <n v="4.5"/>
    <n v="4.5"/>
    <s v="1.8.5"/>
    <s v="4+"/>
    <x v="0"/>
    <n v="37"/>
    <n v="5"/>
    <n v="1"/>
    <n v="1"/>
  </r>
  <r>
    <n v="8845"/>
    <n v="1117482308"/>
    <s v="Bob the Builder: Build City"/>
    <n v="230901760"/>
    <s v="USD"/>
    <n v="2.99"/>
    <n v="1"/>
    <x v="698"/>
    <n v="1"/>
    <n v="3.5"/>
    <n v="5"/>
    <n v="1.2"/>
    <s v="4+"/>
    <x v="0"/>
    <n v="37"/>
    <n v="5"/>
    <n v="6"/>
    <n v="1"/>
  </r>
  <r>
    <n v="8846"/>
    <n v="1117580704"/>
    <s v="ANSELFIE - emojis by Ansel"/>
    <n v="53998592"/>
    <s v="USD"/>
    <n v="2.99"/>
    <n v="1"/>
    <x v="1311"/>
    <n v="13"/>
    <n v="4.5"/>
    <n v="4.5"/>
    <n v="1.8"/>
    <s v="4+"/>
    <x v="7"/>
    <n v="37"/>
    <n v="0"/>
    <n v="1"/>
    <n v="1"/>
  </r>
  <r>
    <n v="8847"/>
    <n v="1117621317"/>
    <s v="Steps"/>
    <n v="70959104"/>
    <s v="USD"/>
    <n v="0"/>
    <n v="0"/>
    <x v="638"/>
    <n v="361"/>
    <n v="4.5"/>
    <n v="4.5"/>
    <n v="1"/>
    <s v="4+"/>
    <x v="0"/>
    <n v="38"/>
    <n v="5"/>
    <n v="1"/>
    <n v="1"/>
  </r>
  <r>
    <n v="8850"/>
    <n v="1117719909"/>
    <s v="Funny Face - Filters Swap Effects Pic for Snapchat"/>
    <n v="154999808"/>
    <s v="USD"/>
    <n v="0"/>
    <n v="0"/>
    <x v="3075"/>
    <n v="20"/>
    <n v="4"/>
    <n v="3"/>
    <n v="1.9"/>
    <s v="4+"/>
    <x v="17"/>
    <n v="37"/>
    <n v="3"/>
    <n v="1"/>
    <n v="1"/>
  </r>
  <r>
    <n v="8860"/>
    <n v="1117816598"/>
    <s v="憟 - 啗隞掩∠隡虜皜豢"/>
    <n v="319483904"/>
    <s v="USD"/>
    <n v="0"/>
    <n v="0"/>
    <x v="197"/>
    <n v="0"/>
    <n v="0"/>
    <n v="0"/>
    <s v="1.3.4"/>
    <s v="12+"/>
    <x v="0"/>
    <n v="40"/>
    <n v="5"/>
    <n v="1"/>
    <n v="1"/>
  </r>
  <r>
    <n v="8862"/>
    <n v="1117818844"/>
    <s v="Natoo"/>
    <n v="54135808"/>
    <s v="USD"/>
    <n v="0"/>
    <n v="0"/>
    <x v="197"/>
    <n v="0"/>
    <n v="0"/>
    <n v="0"/>
    <s v="1.0.6"/>
    <s v="4+"/>
    <x v="13"/>
    <n v="38"/>
    <n v="0"/>
    <n v="2"/>
    <n v="1"/>
  </r>
  <r>
    <n v="8863"/>
    <n v="1117825020"/>
    <s v="憒揣嚗典僑)-擃韐Ｘ韏像"/>
    <n v="31624192"/>
    <s v="USD"/>
    <n v="0"/>
    <n v="0"/>
    <x v="197"/>
    <n v="0"/>
    <n v="0"/>
    <n v="0"/>
    <s v="3.0.51"/>
    <s v="4+"/>
    <x v="5"/>
    <n v="38"/>
    <n v="0"/>
    <n v="2"/>
    <n v="1"/>
  </r>
  <r>
    <n v="8864"/>
    <n v="1117825025"/>
    <s v="憒揣-蝳撟游14.8%瘜典1銝撉嚗"/>
    <n v="31624192"/>
    <s v="USD"/>
    <n v="0"/>
    <n v="0"/>
    <x v="197"/>
    <n v="0"/>
    <n v="0"/>
    <n v="0"/>
    <s v="3.0.60"/>
    <s v="4+"/>
    <x v="5"/>
    <n v="38"/>
    <n v="0"/>
    <n v="2"/>
    <n v="1"/>
  </r>
  <r>
    <n v="8865"/>
    <n v="1117844680"/>
    <s v="Endless Ducker"/>
    <n v="159752192"/>
    <s v="USD"/>
    <n v="0"/>
    <n v="0"/>
    <x v="3076"/>
    <n v="306"/>
    <n v="4"/>
    <n v="4.5"/>
    <s v="1.0.2"/>
    <s v="4+"/>
    <x v="0"/>
    <n v="38"/>
    <n v="5"/>
    <n v="1"/>
    <n v="1"/>
  </r>
  <r>
    <n v="8867"/>
    <n v="1117905680"/>
    <s v="Rhinbo - Endless Runner Game"/>
    <n v="154710016"/>
    <s v="USD"/>
    <n v="0"/>
    <n v="0"/>
    <x v="2136"/>
    <n v="5"/>
    <n v="4"/>
    <n v="5"/>
    <s v="1.0.1.5"/>
    <s v="12+"/>
    <x v="0"/>
    <n v="37"/>
    <n v="5"/>
    <n v="1"/>
    <n v="1"/>
  </r>
  <r>
    <n v="8868"/>
    <n v="1117981792"/>
    <s v="Ｙ潦敹恍怨狎!!整整MM"/>
    <n v="56349696"/>
    <s v="USD"/>
    <n v="0"/>
    <n v="0"/>
    <x v="197"/>
    <n v="0"/>
    <n v="0"/>
    <n v="0"/>
    <n v="3.7"/>
    <s v="17+"/>
    <x v="13"/>
    <n v="37"/>
    <n v="5"/>
    <n v="1"/>
    <n v="1"/>
  </r>
  <r>
    <n v="8869"/>
    <n v="1117998129"/>
    <s v="Human Anatomy Atlas 2017 - Complete 3D Human Body"/>
    <n v="979960832"/>
    <s v="USD"/>
    <n v="24.99"/>
    <n v="1"/>
    <x v="1988"/>
    <n v="19"/>
    <n v="4.5"/>
    <n v="5"/>
    <s v="2017.3.35"/>
    <s v="12+"/>
    <x v="21"/>
    <n v="25"/>
    <n v="5"/>
    <n v="7"/>
    <n v="1"/>
  </r>
  <r>
    <n v="8870"/>
    <n v="1118012993"/>
    <s v="Creatures Mod for Minecraft PC Game Edition - Mods Pocket Guide"/>
    <n v="30298112"/>
    <s v="USD"/>
    <n v="1.99"/>
    <n v="1"/>
    <x v="887"/>
    <n v="311"/>
    <n v="4"/>
    <n v="4"/>
    <n v="1"/>
    <s v="12+"/>
    <x v="7"/>
    <n v="38"/>
    <n v="5"/>
    <n v="1"/>
    <n v="1"/>
  </r>
  <r>
    <n v="8871"/>
    <n v="1118046725"/>
    <s v="City Maps for Minecraft PE - Best Maps for Minecraft Pocket Edition (MCPE)"/>
    <n v="11083776"/>
    <s v="USD"/>
    <n v="1.99"/>
    <n v="1"/>
    <x v="1786"/>
    <n v="536"/>
    <n v="3.5"/>
    <n v="3.5"/>
    <n v="1"/>
    <s v="4+"/>
    <x v="13"/>
    <n v="38"/>
    <n v="4"/>
    <n v="1"/>
    <n v="1"/>
  </r>
  <r>
    <n v="8872"/>
    <n v="1118072618"/>
    <s v="KORG iWAVESTATION"/>
    <n v="75792384"/>
    <s v="USD"/>
    <n v="29.99"/>
    <n v="1"/>
    <x v="1328"/>
    <n v="23"/>
    <n v="4.5"/>
    <n v="4"/>
    <s v="1.0.1"/>
    <s v="4+"/>
    <x v="6"/>
    <n v="37"/>
    <n v="5"/>
    <n v="1"/>
    <n v="1"/>
  </r>
  <r>
    <n v="8873"/>
    <n v="1118082679"/>
    <s v="Oh...Sir! The Insult Simulator"/>
    <n v="190519296"/>
    <s v="USD"/>
    <n v="1.99"/>
    <n v="1"/>
    <x v="863"/>
    <n v="12"/>
    <n v="4.5"/>
    <n v="5"/>
    <n v="4"/>
    <s v="12+"/>
    <x v="0"/>
    <n v="37"/>
    <n v="5"/>
    <n v="1"/>
    <n v="1"/>
  </r>
  <r>
    <n v="8874"/>
    <n v="1118239905"/>
    <s v="胯 - OJISAN QUEST - 踴RPG -"/>
    <n v="53107712"/>
    <s v="USD"/>
    <n v="0"/>
    <n v="0"/>
    <x v="197"/>
    <n v="0"/>
    <n v="0"/>
    <n v="0"/>
    <n v="1.1100000000000001"/>
    <s v="4+"/>
    <x v="0"/>
    <n v="38"/>
    <n v="5"/>
    <n v="1"/>
    <n v="1"/>
  </r>
  <r>
    <n v="8875"/>
    <n v="1118247592"/>
    <s v="Shopkins: Chef Club"/>
    <n v="277154816"/>
    <s v="USD"/>
    <n v="0"/>
    <n v="0"/>
    <x v="3077"/>
    <n v="14"/>
    <n v="4.5"/>
    <n v="4.5"/>
    <s v="1.1.9"/>
    <s v="4+"/>
    <x v="0"/>
    <n v="38"/>
    <n v="5"/>
    <n v="1"/>
    <n v="1"/>
  </r>
  <r>
    <n v="8881"/>
    <n v="1118353232"/>
    <s v="ENYO"/>
    <n v="95228928"/>
    <s v="USD"/>
    <n v="0"/>
    <n v="0"/>
    <x v="3078"/>
    <n v="27"/>
    <n v="3.5"/>
    <n v="4"/>
    <s v="1.0.3"/>
    <s v="9+"/>
    <x v="0"/>
    <n v="37"/>
    <n v="5"/>
    <n v="1"/>
    <n v="1"/>
  </r>
  <r>
    <n v="8882"/>
    <n v="1118398079"/>
    <s v="Agricola All Creatures Big and Small"/>
    <n v="160331776"/>
    <s v="USD"/>
    <n v="4.99"/>
    <n v="1"/>
    <x v="250"/>
    <n v="2"/>
    <n v="4"/>
    <n v="4.5"/>
    <n v="1.41"/>
    <s v="4+"/>
    <x v="0"/>
    <n v="37"/>
    <n v="5"/>
    <n v="1"/>
    <n v="1"/>
  </r>
  <r>
    <n v="8883"/>
    <n v="1118406919"/>
    <s v="Wordalot  Picture Crossword"/>
    <n v="166720512"/>
    <s v="USD"/>
    <n v="0"/>
    <n v="0"/>
    <x v="961"/>
    <n v="28"/>
    <n v="4.5"/>
    <n v="4.5"/>
    <n v="4.42"/>
    <s v="4+"/>
    <x v="0"/>
    <n v="40"/>
    <n v="4"/>
    <n v="1"/>
    <n v="1"/>
  </r>
  <r>
    <n v="8885"/>
    <n v="1118431695"/>
    <s v="Bowmasters - Top Multiplayer Bowman Archery Game"/>
    <n v="164000768"/>
    <s v="USD"/>
    <n v="0"/>
    <n v="0"/>
    <x v="3079"/>
    <n v="24387"/>
    <n v="4.5"/>
    <n v="4.5"/>
    <n v="2.4"/>
    <s v="12+"/>
    <x v="0"/>
    <n v="37"/>
    <n v="5"/>
    <n v="1"/>
    <n v="1"/>
  </r>
  <r>
    <n v="8886"/>
    <n v="1118441024"/>
    <s v="Bloons Supermonkey 2"/>
    <n v="208455680"/>
    <s v="USD"/>
    <n v="0.99"/>
    <n v="1"/>
    <x v="1701"/>
    <n v="68"/>
    <n v="4.5"/>
    <n v="4.5"/>
    <n v="1.3"/>
    <s v="9+"/>
    <x v="0"/>
    <n v="37"/>
    <n v="5"/>
    <n v="18"/>
    <n v="1"/>
  </r>
  <r>
    <n v="8888"/>
    <n v="1118494466"/>
    <s v="Gabbymoji"/>
    <n v="9691136"/>
    <s v="USD"/>
    <n v="1.99"/>
    <n v="1"/>
    <x v="1728"/>
    <n v="1"/>
    <n v="4"/>
    <n v="5"/>
    <s v="1.0.1"/>
    <s v="4+"/>
    <x v="13"/>
    <n v="37"/>
    <n v="4"/>
    <n v="1"/>
    <n v="1"/>
  </r>
  <r>
    <n v="8889"/>
    <n v="1118646945"/>
    <s v="PIN Genie Vault  Secret photo album &amp; Password"/>
    <n v="96621568"/>
    <s v="USD"/>
    <n v="0"/>
    <n v="0"/>
    <x v="746"/>
    <n v="0"/>
    <n v="4"/>
    <n v="0"/>
    <s v="1.1.7"/>
    <s v="17+"/>
    <x v="7"/>
    <n v="37"/>
    <n v="5"/>
    <n v="3"/>
    <n v="1"/>
  </r>
  <r>
    <n v="8890"/>
    <n v="1118676232"/>
    <s v="Super City: Special Edition"/>
    <n v="65575936"/>
    <s v="USD"/>
    <n v="4.99"/>
    <n v="1"/>
    <x v="736"/>
    <n v="15"/>
    <n v="4.5"/>
    <n v="4.5"/>
    <s v="1.1.4"/>
    <s v="12+"/>
    <x v="0"/>
    <n v="40"/>
    <n v="4"/>
    <n v="16"/>
    <n v="1"/>
  </r>
  <r>
    <n v="8892"/>
    <n v="1118756851"/>
    <s v="Stop Curry"/>
    <n v="67836928"/>
    <s v="USD"/>
    <n v="0"/>
    <n v="0"/>
    <x v="948"/>
    <n v="14"/>
    <n v="4.5"/>
    <n v="3.5"/>
    <s v="1.0.3"/>
    <s v="4+"/>
    <x v="0"/>
    <n v="40"/>
    <n v="2"/>
    <n v="1"/>
    <n v="1"/>
  </r>
  <r>
    <n v="8893"/>
    <n v="1118803687"/>
    <s v="Lollipop: Sweet Taste Match3"/>
    <n v="150807552"/>
    <s v="USD"/>
    <n v="0"/>
    <n v="0"/>
    <x v="3080"/>
    <n v="32"/>
    <n v="4.5"/>
    <n v="5"/>
    <s v="1.4.7"/>
    <s v="4+"/>
    <x v="0"/>
    <n v="38"/>
    <n v="5"/>
    <n v="1"/>
    <n v="1"/>
  </r>
  <r>
    <n v="8900"/>
    <n v="1118839901"/>
    <s v="怠遣艾"/>
    <n v="68612096"/>
    <s v="USD"/>
    <n v="0"/>
    <n v="0"/>
    <x v="197"/>
    <n v="0"/>
    <n v="0"/>
    <n v="0"/>
    <n v="1.3"/>
    <s v="4+"/>
    <x v="0"/>
    <n v="38"/>
    <n v="4"/>
    <n v="1"/>
    <n v="1"/>
  </r>
  <r>
    <n v="8902"/>
    <n v="1118844179"/>
    <s v="Burger Jump"/>
    <n v="86596608"/>
    <s v="USD"/>
    <n v="0"/>
    <n v="0"/>
    <x v="1715"/>
    <n v="145"/>
    <n v="4.5"/>
    <n v="4.5"/>
    <n v="1"/>
    <s v="4+"/>
    <x v="0"/>
    <n v="40"/>
    <n v="5"/>
    <n v="1"/>
    <n v="1"/>
  </r>
  <r>
    <n v="8904"/>
    <n v="1118850623"/>
    <s v="瞈!! 胯芥芥扼!?"/>
    <n v="211661824"/>
    <s v="USD"/>
    <n v="0"/>
    <n v="0"/>
    <x v="831"/>
    <n v="1"/>
    <n v="5"/>
    <n v="5"/>
    <s v="1.0.4"/>
    <s v="9+"/>
    <x v="0"/>
    <n v="40"/>
    <n v="5"/>
    <n v="1"/>
    <n v="1"/>
  </r>
  <r>
    <n v="8907"/>
    <n v="1118878857"/>
    <s v="Fun Run Arena - Online Multiplayer Running Game"/>
    <n v="294744064"/>
    <s v="USD"/>
    <n v="0"/>
    <n v="0"/>
    <x v="3081"/>
    <n v="161"/>
    <n v="4.5"/>
    <n v="4.5"/>
    <n v="1.9"/>
    <s v="12+"/>
    <x v="0"/>
    <n v="38"/>
    <n v="5"/>
    <n v="1"/>
    <n v="1"/>
  </r>
  <r>
    <n v="8911"/>
    <n v="1118918368"/>
    <s v="Talented Pets Show"/>
    <n v="82972672"/>
    <s v="USD"/>
    <n v="0"/>
    <n v="0"/>
    <x v="446"/>
    <n v="108"/>
    <n v="4"/>
    <n v="4"/>
    <n v="1"/>
    <s v="4+"/>
    <x v="0"/>
    <n v="43"/>
    <n v="5"/>
    <n v="1"/>
    <n v="1"/>
  </r>
  <r>
    <n v="8912"/>
    <n v="1118999592"/>
    <s v="Fantasy Football Coach"/>
    <n v="145700864"/>
    <s v="USD"/>
    <n v="0"/>
    <n v="0"/>
    <x v="664"/>
    <n v="3"/>
    <n v="3"/>
    <n v="3.5"/>
    <n v="2"/>
    <s v="9+"/>
    <x v="0"/>
    <n v="37"/>
    <n v="5"/>
    <n v="1"/>
    <n v="1"/>
  </r>
  <r>
    <n v="8913"/>
    <n v="1119002115"/>
    <s v="Pea  The Premature Ejaculation App"/>
    <n v="34085888"/>
    <s v="USD"/>
    <n v="3.99"/>
    <n v="1"/>
    <x v="314"/>
    <n v="1"/>
    <n v="1.5"/>
    <n v="2"/>
    <n v="2"/>
    <s v="17+"/>
    <x v="12"/>
    <n v="37"/>
    <n v="0"/>
    <n v="1"/>
    <n v="1"/>
  </r>
  <r>
    <n v="8914"/>
    <n v="1119003636"/>
    <s v="Moji Edit- Your Custom Emoji Avatar Face"/>
    <n v="56797184"/>
    <s v="USD"/>
    <n v="0"/>
    <n v="0"/>
    <x v="1050"/>
    <n v="41"/>
    <n v="3.5"/>
    <n v="4"/>
    <n v="1.3"/>
    <s v="4+"/>
    <x v="7"/>
    <n v="37"/>
    <n v="0"/>
    <n v="1"/>
    <n v="1"/>
  </r>
  <r>
    <n v="8915"/>
    <n v="1119018463"/>
    <s v="Virtual Reality Moon for Google Cardboard VR"/>
    <n v="105992192"/>
    <s v="USD"/>
    <n v="0"/>
    <n v="0"/>
    <x v="1404"/>
    <n v="63"/>
    <n v="3"/>
    <n v="3"/>
    <n v="0.9"/>
    <s v="4+"/>
    <x v="0"/>
    <n v="40"/>
    <n v="0"/>
    <n v="1"/>
    <n v="1"/>
  </r>
  <r>
    <n v="8919"/>
    <n v="1119051088"/>
    <s v="GeniusTest嚗予"/>
    <n v="19536896"/>
    <s v="USD"/>
    <n v="0"/>
    <n v="0"/>
    <x v="197"/>
    <n v="0"/>
    <n v="0"/>
    <n v="0"/>
    <s v="1.0.0"/>
    <s v="17+"/>
    <x v="13"/>
    <n v="37"/>
    <n v="0"/>
    <n v="1"/>
    <n v="1"/>
  </r>
  <r>
    <n v="8921"/>
    <n v="1119058112"/>
    <s v="芥 -扎SNS憸具研瑯喋潦-"/>
    <n v="49246208"/>
    <s v="USD"/>
    <n v="0"/>
    <n v="0"/>
    <x v="197"/>
    <n v="0"/>
    <n v="0"/>
    <n v="0"/>
    <s v="1.1.8"/>
    <s v="9+"/>
    <x v="0"/>
    <n v="40"/>
    <n v="3"/>
    <n v="2"/>
    <n v="1"/>
  </r>
  <r>
    <n v="8922"/>
    <n v="1119061470"/>
    <s v="Test your color IQ嚗押IQ閮箸"/>
    <n v="17693696"/>
    <s v="USD"/>
    <n v="0"/>
    <n v="0"/>
    <x v="197"/>
    <n v="0"/>
    <n v="0"/>
    <n v="0"/>
    <s v="1.0.0"/>
    <s v="17+"/>
    <x v="13"/>
    <n v="37"/>
    <n v="0"/>
    <n v="1"/>
    <n v="1"/>
  </r>
  <r>
    <n v="8924"/>
    <n v="1119074194"/>
    <s v="Chick Go &amp; Climb"/>
    <n v="55657472"/>
    <s v="USD"/>
    <n v="0"/>
    <n v="0"/>
    <x v="456"/>
    <n v="0"/>
    <n v="4.5"/>
    <n v="0"/>
    <s v="1.7.2"/>
    <s v="4+"/>
    <x v="0"/>
    <n v="43"/>
    <n v="5"/>
    <n v="8"/>
    <n v="1"/>
  </r>
  <r>
    <n v="8929"/>
    <n v="1119104329"/>
    <s v="Pango Build City"/>
    <n v="125467648"/>
    <s v="USD"/>
    <n v="2.99"/>
    <n v="1"/>
    <x v="483"/>
    <n v="21"/>
    <n v="4.5"/>
    <n v="4.5"/>
    <n v="1"/>
    <s v="4+"/>
    <x v="0"/>
    <n v="40"/>
    <n v="5"/>
    <n v="1"/>
    <n v="1"/>
  </r>
  <r>
    <n v="8930"/>
    <n v="1119107230"/>
    <s v="Ｗ芥准 嚚 潦潦"/>
    <n v="87080960"/>
    <s v="USD"/>
    <n v="0.99"/>
    <n v="1"/>
    <x v="197"/>
    <n v="0"/>
    <n v="0"/>
    <n v="0"/>
    <s v="1.0.1"/>
    <s v="4+"/>
    <x v="7"/>
    <n v="37"/>
    <n v="0"/>
    <n v="1"/>
    <n v="1"/>
  </r>
  <r>
    <n v="8931"/>
    <n v="1119109028"/>
    <s v="Ｕ押准准迫扼脯"/>
    <n v="135170048"/>
    <s v="USD"/>
    <n v="0"/>
    <n v="0"/>
    <x v="197"/>
    <n v="0"/>
    <n v="0"/>
    <n v="0"/>
    <s v="1.0.3"/>
    <s v="4+"/>
    <x v="0"/>
    <n v="38"/>
    <n v="4"/>
    <n v="1"/>
    <n v="1"/>
  </r>
  <r>
    <n v="8932"/>
    <n v="1119132775"/>
    <s v="Moasure - the smart tape measure"/>
    <n v="58884096"/>
    <s v="USD"/>
    <n v="2.99"/>
    <n v="1"/>
    <x v="250"/>
    <n v="9"/>
    <n v="3"/>
    <n v="4"/>
    <s v="1.1.6"/>
    <s v="4+"/>
    <x v="7"/>
    <n v="25"/>
    <n v="0"/>
    <n v="7"/>
    <n v="1"/>
  </r>
  <r>
    <n v="8935"/>
    <n v="1119200610"/>
    <s v="Bowmasters (Ad Free) - Top Multiplayer Bowman Game"/>
    <n v="164000768"/>
    <s v="USD"/>
    <n v="3.99"/>
    <n v="1"/>
    <x v="3082"/>
    <n v="249"/>
    <n v="4.5"/>
    <n v="4.5"/>
    <n v="2.4"/>
    <s v="12+"/>
    <x v="0"/>
    <n v="37"/>
    <n v="5"/>
    <n v="1"/>
    <n v="1"/>
  </r>
  <r>
    <n v="8937"/>
    <n v="1119322616"/>
    <s v="Auralux: Constellations"/>
    <n v="112653312"/>
    <s v="USD"/>
    <n v="0"/>
    <n v="0"/>
    <x v="3083"/>
    <n v="821"/>
    <n v="4.5"/>
    <n v="4.5"/>
    <n v="1.0900000000000001"/>
    <s v="4+"/>
    <x v="0"/>
    <n v="37"/>
    <n v="5"/>
    <n v="7"/>
    <n v="1"/>
  </r>
  <r>
    <n v="8938"/>
    <n v="1119351068"/>
    <s v="PolitiCats: Awesome Clicker Game"/>
    <n v="304375808"/>
    <s v="USD"/>
    <n v="0"/>
    <n v="0"/>
    <x v="3084"/>
    <n v="102"/>
    <n v="4.5"/>
    <n v="5"/>
    <s v="2.7.2"/>
    <s v="4+"/>
    <x v="0"/>
    <n v="38"/>
    <n v="5"/>
    <n v="1"/>
    <n v="1"/>
  </r>
  <r>
    <n v="8939"/>
    <n v="1119358760"/>
    <s v="Escape from the music room in the school."/>
    <n v="99691520"/>
    <s v="USD"/>
    <n v="0"/>
    <n v="0"/>
    <x v="831"/>
    <n v="1"/>
    <n v="4"/>
    <n v="4"/>
    <s v="1.0.2"/>
    <s v="4+"/>
    <x v="0"/>
    <n v="38"/>
    <n v="5"/>
    <n v="1"/>
    <n v="1"/>
  </r>
  <r>
    <n v="8940"/>
    <n v="1119370883"/>
    <s v="Water Bottle Flip AK 2016"/>
    <n v="78622720"/>
    <s v="USD"/>
    <n v="0"/>
    <n v="0"/>
    <x v="1407"/>
    <n v="6"/>
    <n v="2.5"/>
    <n v="4"/>
    <n v="1.5"/>
    <s v="9+"/>
    <x v="0"/>
    <n v="38"/>
    <n v="4"/>
    <n v="1"/>
    <n v="1"/>
  </r>
  <r>
    <n v="8942"/>
    <n v="1119424086"/>
    <s v="Dumb Ways JR Madcap's Plane"/>
    <n v="110077952"/>
    <s v="USD"/>
    <n v="1.99"/>
    <n v="1"/>
    <x v="1458"/>
    <n v="3"/>
    <n v="3.5"/>
    <n v="3.5"/>
    <n v="1"/>
    <s v="4+"/>
    <x v="16"/>
    <n v="37"/>
    <n v="5"/>
    <n v="1"/>
    <n v="1"/>
  </r>
  <r>
    <n v="8945"/>
    <n v="1119482395"/>
    <s v="Toca Hair Salon 3"/>
    <n v="129079296"/>
    <s v="USD"/>
    <n v="2.99"/>
    <n v="1"/>
    <x v="1726"/>
    <n v="82"/>
    <n v="4.5"/>
    <n v="4.5"/>
    <n v="1.2"/>
    <s v="4+"/>
    <x v="16"/>
    <n v="38"/>
    <n v="5"/>
    <n v="18"/>
    <n v="1"/>
  </r>
  <r>
    <n v="8949"/>
    <n v="1119514051"/>
    <s v="PS Deals+ - Games Price Alerts for PS4, PS3, Vita"/>
    <n v="70203392"/>
    <s v="USD"/>
    <n v="2.99"/>
    <n v="1"/>
    <x v="2060"/>
    <n v="6"/>
    <n v="5"/>
    <n v="4.5"/>
    <s v="2.2.1"/>
    <s v="9+"/>
    <x v="19"/>
    <n v="37"/>
    <n v="5"/>
    <n v="2"/>
    <n v="1"/>
  </r>
  <r>
    <n v="8950"/>
    <n v="1119569595"/>
    <s v="Redungeon"/>
    <n v="76619776"/>
    <s v="USD"/>
    <n v="0"/>
    <n v="0"/>
    <x v="3085"/>
    <n v="104"/>
    <n v="4.5"/>
    <n v="4.5"/>
    <n v="3"/>
    <s v="12+"/>
    <x v="0"/>
    <n v="38"/>
    <n v="5"/>
    <n v="1"/>
    <n v="1"/>
  </r>
  <r>
    <n v="8951"/>
    <n v="1119644926"/>
    <s v="Out There Chronicles - Ep. 1"/>
    <n v="108594176"/>
    <s v="USD"/>
    <n v="1.99"/>
    <n v="1"/>
    <x v="1949"/>
    <n v="19"/>
    <n v="4"/>
    <n v="4.5"/>
    <s v="1.0.3"/>
    <s v="12+"/>
    <x v="0"/>
    <n v="37"/>
    <n v="5"/>
    <n v="2"/>
    <n v="1"/>
  </r>
  <r>
    <n v="8952"/>
    <n v="1119713595"/>
    <s v="Primordia"/>
    <n v="1537772544"/>
    <s v="USD"/>
    <n v="4.99"/>
    <n v="1"/>
    <x v="575"/>
    <n v="49"/>
    <n v="4.5"/>
    <n v="4.5"/>
    <n v="1"/>
    <s v="9+"/>
    <x v="0"/>
    <n v="40"/>
    <n v="5"/>
    <n v="1"/>
    <n v="1"/>
  </r>
  <r>
    <n v="8953"/>
    <n v="1119856566"/>
    <s v="NARUTO SHIPPUDEN: Ultimate Ninja Blazing"/>
    <n v="189709312"/>
    <s v="USD"/>
    <n v="0"/>
    <n v="0"/>
    <x v="3086"/>
    <n v="393"/>
    <n v="4.5"/>
    <n v="4.5"/>
    <s v="1.5.10"/>
    <s v="9+"/>
    <x v="0"/>
    <n v="38"/>
    <n v="5"/>
    <n v="1"/>
    <n v="1"/>
  </r>
  <r>
    <n v="8961"/>
    <n v="1120021683"/>
    <s v="箝潦絮撖整敺扼研 閫嚗准胯箝"/>
    <n v="77551616"/>
    <s v="USD"/>
    <n v="0"/>
    <n v="0"/>
    <x v="197"/>
    <n v="0"/>
    <n v="0"/>
    <n v="0"/>
    <n v="1.3"/>
    <s v="12+"/>
    <x v="0"/>
    <n v="38"/>
    <n v="0"/>
    <n v="1"/>
    <n v="1"/>
  </r>
  <r>
    <n v="8962"/>
    <n v="1120034048"/>
    <s v="MARVEL Tsum Tsum"/>
    <n v="117726208"/>
    <s v="USD"/>
    <n v="0"/>
    <n v="0"/>
    <x v="3087"/>
    <n v="8"/>
    <n v="4.5"/>
    <n v="4.5"/>
    <s v="2.9.0"/>
    <s v="4+"/>
    <x v="0"/>
    <n v="38"/>
    <n v="5"/>
    <n v="8"/>
    <n v="1"/>
  </r>
  <r>
    <n v="8965"/>
    <n v="1120072154"/>
    <s v="Athlete Shave Salon Games"/>
    <n v="62823424"/>
    <s v="USD"/>
    <n v="0"/>
    <n v="0"/>
    <x v="3088"/>
    <n v="5"/>
    <n v="4"/>
    <n v="1"/>
    <n v="1.4"/>
    <s v="9+"/>
    <x v="0"/>
    <n v="37"/>
    <n v="4"/>
    <n v="1"/>
    <n v="1"/>
  </r>
  <r>
    <n v="8967"/>
    <n v="1120181386"/>
    <s v="Rubek"/>
    <n v="85164032"/>
    <s v="USD"/>
    <n v="1.99"/>
    <n v="1"/>
    <x v="1159"/>
    <n v="19"/>
    <n v="4.5"/>
    <n v="4.5"/>
    <n v="1.1000000000000001"/>
    <s v="4+"/>
    <x v="0"/>
    <n v="40"/>
    <n v="5"/>
    <n v="1"/>
    <n v="1"/>
  </r>
  <r>
    <n v="8968"/>
    <n v="1120294802"/>
    <s v="Tap Titans 2"/>
    <n v="511670272"/>
    <s v="USD"/>
    <n v="0"/>
    <n v="0"/>
    <x v="3089"/>
    <n v="155"/>
    <n v="4.5"/>
    <n v="4.5"/>
    <s v="1.5.0"/>
    <s v="4+"/>
    <x v="0"/>
    <n v="37"/>
    <n v="5"/>
    <n v="1"/>
    <n v="1"/>
  </r>
  <r>
    <n v="8969"/>
    <n v="1120339123"/>
    <s v="Haunted Hotel: The X (Full)"/>
    <n v="1153353728"/>
    <s v="USD"/>
    <n v="6.99"/>
    <n v="1"/>
    <x v="1093"/>
    <n v="83"/>
    <n v="4.5"/>
    <n v="4.5"/>
    <s v="1.0.0"/>
    <s v="9+"/>
    <x v="0"/>
    <n v="37"/>
    <n v="5"/>
    <n v="5"/>
    <n v="1"/>
  </r>
  <r>
    <n v="8970"/>
    <n v="1120437406"/>
    <s v="Cubicle."/>
    <n v="87667712"/>
    <s v="USD"/>
    <n v="0"/>
    <n v="0"/>
    <x v="66"/>
    <n v="38"/>
    <n v="4"/>
    <n v="4"/>
    <n v="1"/>
    <s v="4+"/>
    <x v="0"/>
    <n v="38"/>
    <n v="5"/>
    <n v="1"/>
    <n v="1"/>
  </r>
  <r>
    <n v="8971"/>
    <n v="1120463205"/>
    <s v="⊥Ｕ芣扎潦BOKEMONＵ嫘潦脣"/>
    <n v="96265216"/>
    <s v="USD"/>
    <n v="0"/>
    <n v="0"/>
    <x v="197"/>
    <n v="0"/>
    <n v="0"/>
    <n v="0"/>
    <s v="1.0.2"/>
    <s v="4+"/>
    <x v="0"/>
    <n v="40"/>
    <n v="4"/>
    <n v="1"/>
    <n v="1"/>
  </r>
  <r>
    <n v="8972"/>
    <n v="1120471712"/>
    <s v="PINKFONG Birthday Party"/>
    <n v="69751808"/>
    <s v="USD"/>
    <n v="0"/>
    <n v="0"/>
    <x v="293"/>
    <n v="1"/>
    <n v="3.5"/>
    <n v="2"/>
    <n v="9"/>
    <s v="4+"/>
    <x v="16"/>
    <n v="38"/>
    <n v="5"/>
    <n v="11"/>
    <n v="1"/>
  </r>
  <r>
    <n v="8977"/>
    <n v="1120547622"/>
    <s v="Shopkins: Shoppie Dash!"/>
    <n v="192231424"/>
    <s v="USD"/>
    <n v="3.99"/>
    <n v="1"/>
    <x v="1340"/>
    <n v="52"/>
    <n v="4.5"/>
    <n v="4.5"/>
    <s v="1.2.1"/>
    <s v="4+"/>
    <x v="0"/>
    <n v="38"/>
    <n v="5"/>
    <n v="3"/>
    <n v="1"/>
  </r>
  <r>
    <n v="8980"/>
    <n v="1120565231"/>
    <s v="Casino Girl-蝔潦蝢憟唾潦-"/>
    <n v="45024256"/>
    <s v="USD"/>
    <n v="0"/>
    <n v="0"/>
    <x v="197"/>
    <n v="0"/>
    <n v="0"/>
    <n v="0"/>
    <s v="1.0.4"/>
    <s v="12+"/>
    <x v="0"/>
    <n v="38"/>
    <n v="0"/>
    <n v="1"/>
    <n v="1"/>
  </r>
  <r>
    <n v="8981"/>
    <n v="1120574666"/>
    <s v="芣絲撣HD 臭甇 隡蝏 蝏鴃憭扯瘚瑕撩隞"/>
    <n v="114208768"/>
    <s v="USD"/>
    <n v="0.99"/>
    <n v="1"/>
    <x v="197"/>
    <n v="0"/>
    <n v="0"/>
    <n v="0"/>
    <s v="1.2.20"/>
    <s v="4+"/>
    <x v="0"/>
    <n v="40"/>
    <n v="5"/>
    <n v="1"/>
    <n v="1"/>
  </r>
  <r>
    <n v="8985"/>
    <n v="1120674971"/>
    <s v="JOEMOJI Keyboard"/>
    <n v="29841408"/>
    <s v="USD"/>
    <n v="0.99"/>
    <n v="1"/>
    <x v="555"/>
    <n v="1"/>
    <n v="4.5"/>
    <n v="5"/>
    <n v="1.1000000000000001"/>
    <s v="4+"/>
    <x v="13"/>
    <n v="37"/>
    <n v="0"/>
    <n v="1"/>
    <n v="1"/>
  </r>
  <r>
    <n v="8987"/>
    <n v="1120695201"/>
    <s v="Blocky Racer - Endless Arcade Racing"/>
    <n v="150992896"/>
    <s v="USD"/>
    <n v="0"/>
    <n v="0"/>
    <x v="2213"/>
    <n v="303"/>
    <n v="4.5"/>
    <n v="4.5"/>
    <n v="2"/>
    <s v="4+"/>
    <x v="0"/>
    <n v="37"/>
    <n v="5"/>
    <n v="1"/>
    <n v="1"/>
  </r>
  <r>
    <n v="8988"/>
    <n v="1120838254"/>
    <s v="Octonauts"/>
    <n v="513771520"/>
    <s v="USD"/>
    <n v="3.99"/>
    <n v="1"/>
    <x v="823"/>
    <n v="7"/>
    <n v="3.5"/>
    <n v="3.5"/>
    <s v="1.0.1"/>
    <s v="4+"/>
    <x v="16"/>
    <n v="25"/>
    <n v="5"/>
    <n v="1"/>
    <n v="1"/>
  </r>
  <r>
    <n v="8989"/>
    <n v="1120861209"/>
    <s v="Road Not Taken"/>
    <n v="274795520"/>
    <s v="USD"/>
    <n v="4.99"/>
    <n v="1"/>
    <x v="531"/>
    <n v="96"/>
    <n v="4.5"/>
    <n v="4"/>
    <s v="1.0.8"/>
    <s v="9+"/>
    <x v="0"/>
    <n v="25"/>
    <n v="3"/>
    <n v="1"/>
    <n v="1"/>
  </r>
  <r>
    <n v="8990"/>
    <n v="1120936238"/>
    <s v="Cafe Story - Play Cooking &amp; Farming Game"/>
    <n v="116981760"/>
    <s v="USD"/>
    <n v="0"/>
    <n v="0"/>
    <x v="2199"/>
    <n v="79"/>
    <n v="5"/>
    <n v="5"/>
    <s v="1.1.55"/>
    <s v="4+"/>
    <x v="0"/>
    <n v="38"/>
    <n v="5"/>
    <n v="2"/>
    <n v="1"/>
  </r>
  <r>
    <n v="8991"/>
    <n v="1120991202"/>
    <s v="Zap Zombies"/>
    <n v="228882432"/>
    <s v="USD"/>
    <n v="0"/>
    <n v="0"/>
    <x v="1715"/>
    <n v="20"/>
    <n v="4"/>
    <n v="4.5"/>
    <n v="1.8"/>
    <s v="9+"/>
    <x v="0"/>
    <n v="38"/>
    <n v="5"/>
    <n v="3"/>
    <n v="1"/>
  </r>
  <r>
    <n v="8996"/>
    <n v="1121157685"/>
    <s v="Buffalo Slots - Royal Casino Fun Slot Machines!"/>
    <n v="81576960"/>
    <s v="USD"/>
    <n v="0"/>
    <n v="0"/>
    <x v="3090"/>
    <n v="0"/>
    <n v="5"/>
    <n v="0"/>
    <s v="1.2.2"/>
    <s v="12+"/>
    <x v="0"/>
    <n v="40"/>
    <n v="5"/>
    <n v="1"/>
    <n v="1"/>
  </r>
  <r>
    <n v="8997"/>
    <n v="1121160975"/>
    <m/>
    <n v="41528320"/>
    <s v="USD"/>
    <n v="0"/>
    <n v="0"/>
    <x v="197"/>
    <n v="0"/>
    <n v="0"/>
    <n v="0"/>
    <s v="1.0.1"/>
    <s v="12+"/>
    <x v="0"/>
    <n v="40"/>
    <n v="0"/>
    <n v="1"/>
    <n v="1"/>
  </r>
  <r>
    <n v="8998"/>
    <n v="1121172075"/>
    <s v="隞蝦憟喋甇颯"/>
    <n v="33209344"/>
    <s v="USD"/>
    <n v="0"/>
    <n v="0"/>
    <x v="197"/>
    <n v="0"/>
    <n v="0"/>
    <n v="0"/>
    <s v="1.0.2"/>
    <s v="9+"/>
    <x v="0"/>
    <n v="40"/>
    <n v="0"/>
    <n v="1"/>
    <n v="1"/>
  </r>
  <r>
    <n v="9002"/>
    <n v="1121196185"/>
    <s v="Soccer Cup Championship 2016"/>
    <n v="68205568"/>
    <s v="USD"/>
    <n v="0"/>
    <n v="0"/>
    <x v="1068"/>
    <n v="2"/>
    <n v="5"/>
    <n v="5"/>
    <n v="1.2"/>
    <s v="4+"/>
    <x v="0"/>
    <n v="38"/>
    <n v="5"/>
    <n v="1"/>
    <n v="1"/>
  </r>
  <r>
    <n v="9005"/>
    <n v="1121283620"/>
    <s v="脯"/>
    <n v="74806272"/>
    <s v="USD"/>
    <n v="0"/>
    <n v="0"/>
    <x v="197"/>
    <n v="0"/>
    <n v="0"/>
    <n v="0"/>
    <s v="1.2.0"/>
    <s v="12+"/>
    <x v="0"/>
    <n v="40"/>
    <n v="5"/>
    <n v="1"/>
    <n v="1"/>
  </r>
  <r>
    <n v="9006"/>
    <n v="1121425007"/>
    <s v="Vampire Legends: Untold Story of Elizabeth (Full)"/>
    <n v="1031653376"/>
    <s v="USD"/>
    <n v="6.99"/>
    <n v="1"/>
    <x v="1448"/>
    <n v="5"/>
    <n v="3"/>
    <n v="3.5"/>
    <s v="1.0.6"/>
    <s v="9+"/>
    <x v="0"/>
    <n v="24"/>
    <n v="5"/>
    <n v="3"/>
    <n v="1"/>
  </r>
  <r>
    <n v="9007"/>
    <n v="1121463708"/>
    <s v="Moji Maker"/>
    <n v="159161344"/>
    <s v="USD"/>
    <n v="1.99"/>
    <n v="1"/>
    <x v="3091"/>
    <n v="57"/>
    <n v="4"/>
    <n v="3"/>
    <n v="2"/>
    <s v="4+"/>
    <x v="13"/>
    <n v="37"/>
    <n v="5"/>
    <n v="1"/>
    <n v="1"/>
  </r>
  <r>
    <n v="9010"/>
    <n v="1121484538"/>
    <s v="Station Manager"/>
    <n v="213410816"/>
    <s v="USD"/>
    <n v="4.99"/>
    <n v="1"/>
    <x v="250"/>
    <n v="8"/>
    <n v="3.5"/>
    <n v="3"/>
    <n v="1.1000000000000001"/>
    <s v="4+"/>
    <x v="0"/>
    <n v="37"/>
    <n v="5"/>
    <n v="4"/>
    <n v="1"/>
  </r>
  <r>
    <n v="9018"/>
    <n v="1121545201"/>
    <s v="Zombie Town Story"/>
    <n v="252352512"/>
    <s v="USD"/>
    <n v="0"/>
    <n v="0"/>
    <x v="177"/>
    <n v="4"/>
    <n v="4"/>
    <n v="5"/>
    <s v="1.0.2"/>
    <s v="12+"/>
    <x v="0"/>
    <n v="38"/>
    <n v="5"/>
    <n v="5"/>
    <n v="1"/>
  </r>
  <r>
    <n v="9021"/>
    <n v="1121590741"/>
    <s v="SnapMatch - Single and Group Matching"/>
    <n v="38171648"/>
    <s v="USD"/>
    <n v="0"/>
    <n v="0"/>
    <x v="1413"/>
    <n v="3"/>
    <n v="1.5"/>
    <n v="1"/>
    <s v="1.0.5"/>
    <s v="17+"/>
    <x v="17"/>
    <n v="38"/>
    <n v="0"/>
    <n v="2"/>
    <n v="1"/>
  </r>
  <r>
    <n v="9026"/>
    <n v="1121659254"/>
    <s v="瘙憌敶-頞望郎靘脫瞍皜"/>
    <n v="49652736"/>
    <s v="USD"/>
    <n v="0.99"/>
    <n v="1"/>
    <x v="1311"/>
    <n v="0"/>
    <n v="4.5"/>
    <n v="0"/>
    <n v="4.58"/>
    <s v="12+"/>
    <x v="0"/>
    <n v="40"/>
    <n v="5"/>
    <n v="1"/>
    <n v="1"/>
  </r>
  <r>
    <n v="9027"/>
    <n v="1121685698"/>
    <s v="Chef Siblings - Island Restaurant"/>
    <n v="111013888"/>
    <s v="USD"/>
    <n v="0"/>
    <n v="0"/>
    <x v="1455"/>
    <n v="56"/>
    <n v="4"/>
    <n v="4"/>
    <n v="1"/>
    <s v="4+"/>
    <x v="0"/>
    <n v="43"/>
    <n v="5"/>
    <n v="1"/>
    <n v="1"/>
  </r>
  <r>
    <n v="9028"/>
    <n v="1121740066"/>
    <s v="PetMOJI  Character Creator &amp; Emoji Keyboard"/>
    <n v="23908352"/>
    <s v="USD"/>
    <n v="0"/>
    <n v="0"/>
    <x v="1873"/>
    <n v="19"/>
    <n v="3"/>
    <n v="2.5"/>
    <s v="1.0.3"/>
    <s v="4+"/>
    <x v="13"/>
    <n v="37"/>
    <n v="0"/>
    <n v="1"/>
    <n v="1"/>
  </r>
  <r>
    <n v="9030"/>
    <n v="1121782467"/>
    <s v="Samorost 3"/>
    <n v="1329823744"/>
    <s v="USD"/>
    <n v="4.99"/>
    <n v="1"/>
    <x v="1451"/>
    <n v="51"/>
    <n v="4"/>
    <n v="4"/>
    <n v="1.2"/>
    <s v="9+"/>
    <x v="0"/>
    <n v="37"/>
    <n v="5"/>
    <n v="16"/>
    <n v="1"/>
  </r>
  <r>
    <n v="9031"/>
    <n v="1121796149"/>
    <s v="GIFYme - Create video loops and gifs with amazing filters for Whatsapp and Instagram"/>
    <n v="31382528"/>
    <s v="USD"/>
    <n v="0"/>
    <n v="0"/>
    <x v="702"/>
    <n v="10"/>
    <n v="3.5"/>
    <n v="4"/>
    <n v="5"/>
    <s v="4+"/>
    <x v="14"/>
    <n v="25"/>
    <n v="3"/>
    <n v="5"/>
    <n v="1"/>
  </r>
  <r>
    <n v="9036"/>
    <n v="1121910644"/>
    <s v="Soccer Stadium Sports Car &amp; Bus Parking Simulator 3D Driving Sim"/>
    <n v="268843008"/>
    <s v="USD"/>
    <n v="0"/>
    <n v="0"/>
    <x v="1218"/>
    <n v="126"/>
    <n v="4"/>
    <n v="4"/>
    <n v="1"/>
    <s v="4+"/>
    <x v="0"/>
    <n v="38"/>
    <n v="5"/>
    <n v="1"/>
    <n v="1"/>
  </r>
  <r>
    <n v="9038"/>
    <n v="1121943475"/>
    <s v="April - Layouts, Photo Collage, and Poster Maker"/>
    <n v="56849408"/>
    <s v="USD"/>
    <n v="0"/>
    <n v="0"/>
    <x v="1602"/>
    <n v="29"/>
    <n v="4.5"/>
    <n v="5"/>
    <s v="2.4.4.1"/>
    <s v="4+"/>
    <x v="14"/>
    <n v="37"/>
    <n v="0"/>
    <n v="10"/>
    <n v="1"/>
  </r>
  <r>
    <n v="9039"/>
    <n v="1121944763"/>
    <s v="Special Version - Explain Everything Whiteboard"/>
    <n v="152740864"/>
    <s v="USD"/>
    <n v="15.99"/>
    <n v="1"/>
    <x v="2405"/>
    <n v="12"/>
    <n v="4.5"/>
    <n v="4.5"/>
    <n v="1.92"/>
    <s v="4+"/>
    <x v="16"/>
    <n v="37"/>
    <n v="5"/>
    <n v="17"/>
    <n v="1"/>
  </r>
  <r>
    <n v="9041"/>
    <n v="1121963448"/>
    <s v="Flood of Light"/>
    <n v="578062336"/>
    <s v="USD"/>
    <n v="1.99"/>
    <n v="1"/>
    <x v="823"/>
    <n v="2"/>
    <n v="5"/>
    <n v="5"/>
    <s v="2.1.3"/>
    <s v="4+"/>
    <x v="0"/>
    <n v="38"/>
    <n v="5"/>
    <n v="3"/>
    <n v="1"/>
  </r>
  <r>
    <n v="9042"/>
    <n v="1121967198"/>
    <s v="脯乓SGGP蝷箸SNS芸隡"/>
    <n v="22735872"/>
    <s v="USD"/>
    <n v="0"/>
    <n v="0"/>
    <x v="197"/>
    <n v="0"/>
    <n v="0"/>
    <n v="0"/>
    <s v="1.1.1"/>
    <s v="9+"/>
    <x v="9"/>
    <n v="38"/>
    <n v="0"/>
    <n v="2"/>
    <n v="1"/>
  </r>
  <r>
    <n v="9043"/>
    <n v="1121971067"/>
    <s v="Archery King"/>
    <n v="133175296"/>
    <s v="USD"/>
    <n v="0"/>
    <n v="0"/>
    <x v="3092"/>
    <n v="473"/>
    <n v="4.5"/>
    <n v="4.5"/>
    <s v="1.0.14"/>
    <s v="4+"/>
    <x v="0"/>
    <n v="38"/>
    <n v="5"/>
    <n v="15"/>
    <n v="1"/>
  </r>
  <r>
    <n v="9044"/>
    <n v="1121989372"/>
    <s v="臭犖臬扼雓圾蝝Ｕ脯"/>
    <n v="53682176"/>
    <s v="USD"/>
    <n v="0"/>
    <n v="0"/>
    <x v="197"/>
    <n v="0"/>
    <n v="0"/>
    <n v="0"/>
    <s v="1.0.1"/>
    <s v="17+"/>
    <x v="0"/>
    <n v="38"/>
    <n v="4"/>
    <n v="16"/>
    <n v="1"/>
  </r>
  <r>
    <n v="9050"/>
    <n v="1122172974"/>
    <s v="Virtual Reality Roller Coaster for Google Cardboard VR"/>
    <n v="119512064"/>
    <s v="USD"/>
    <n v="0"/>
    <n v="0"/>
    <x v="163"/>
    <n v="68"/>
    <n v="4"/>
    <n v="4.5"/>
    <n v="0.2"/>
    <s v="4+"/>
    <x v="0"/>
    <n v="40"/>
    <n v="0"/>
    <n v="1"/>
    <n v="1"/>
  </r>
  <r>
    <n v="9052"/>
    <n v="1122191886"/>
    <s v="MackMoji by Christy Mack"/>
    <n v="11546624"/>
    <s v="USD"/>
    <n v="1.99"/>
    <n v="1"/>
    <x v="698"/>
    <n v="11"/>
    <n v="4"/>
    <n v="4"/>
    <n v="1"/>
    <s v="9+"/>
    <x v="13"/>
    <n v="37"/>
    <n v="4"/>
    <n v="1"/>
    <n v="1"/>
  </r>
  <r>
    <n v="9053"/>
    <n v="1122211704"/>
    <s v="Please, Don't Touch Anything 3D"/>
    <n v="468603904"/>
    <s v="USD"/>
    <n v="5.99"/>
    <n v="1"/>
    <x v="295"/>
    <n v="2"/>
    <n v="4"/>
    <n v="4.5"/>
    <n v="1.3"/>
    <s v="9+"/>
    <x v="0"/>
    <n v="25"/>
    <n v="5"/>
    <n v="1"/>
    <n v="1"/>
  </r>
  <r>
    <n v="9054"/>
    <n v="1122212503"/>
    <s v="Grim Tales: The Heir - A Mystery Hidden Object Game (Full)"/>
    <n v="984101888"/>
    <s v="USD"/>
    <n v="6.99"/>
    <n v="1"/>
    <x v="1949"/>
    <n v="87"/>
    <n v="4.5"/>
    <n v="4.5"/>
    <s v="1.0.0"/>
    <s v="9+"/>
    <x v="0"/>
    <n v="37"/>
    <n v="5"/>
    <n v="5"/>
    <n v="1"/>
  </r>
  <r>
    <n v="9056"/>
    <n v="1122366064"/>
    <s v="CelebrityDiagnosis!"/>
    <n v="13968384"/>
    <s v="USD"/>
    <n v="0"/>
    <n v="0"/>
    <x v="197"/>
    <n v="0"/>
    <n v="0"/>
    <n v="0"/>
    <s v="1.0.2"/>
    <s v="4+"/>
    <x v="14"/>
    <n v="37"/>
    <n v="0"/>
    <n v="2"/>
    <n v="1"/>
  </r>
  <r>
    <n v="9057"/>
    <n v="1122367296"/>
    <s v="[GP]嫘 晞～脯脯捱颯(嫘脯)"/>
    <n v="1239953408"/>
    <s v="USD"/>
    <n v="0"/>
    <n v="0"/>
    <x v="197"/>
    <n v="0"/>
    <n v="0"/>
    <n v="0"/>
    <s v="1.0.0"/>
    <s v="12+"/>
    <x v="0"/>
    <n v="40"/>
    <n v="0"/>
    <n v="1"/>
    <n v="0"/>
  </r>
  <r>
    <n v="9059"/>
    <n v="1122439453"/>
    <s v="Multi Level Car Parking 5 a Real Airport Driving Test Simulator"/>
    <n v="238359552"/>
    <s v="USD"/>
    <n v="0"/>
    <n v="0"/>
    <x v="1402"/>
    <n v="365"/>
    <n v="4.5"/>
    <n v="4.5"/>
    <n v="1"/>
    <s v="4+"/>
    <x v="0"/>
    <n v="38"/>
    <n v="5"/>
    <n v="1"/>
    <n v="1"/>
  </r>
  <r>
    <n v="9061"/>
    <n v="1122444037"/>
    <s v="Angry Birds Blast"/>
    <n v="129589248"/>
    <s v="USD"/>
    <n v="0"/>
    <n v="0"/>
    <x v="3093"/>
    <n v="712"/>
    <n v="4.5"/>
    <n v="4.5"/>
    <s v="1.3.5"/>
    <s v="4+"/>
    <x v="0"/>
    <n v="37"/>
    <n v="5"/>
    <n v="12"/>
    <n v="1"/>
  </r>
  <r>
    <n v="9062"/>
    <n v="1122488716"/>
    <s v="Make More!"/>
    <n v="35957760"/>
    <s v="USD"/>
    <n v="0"/>
    <n v="0"/>
    <x v="3094"/>
    <n v="186"/>
    <n v="4.5"/>
    <n v="4.5"/>
    <s v="1.4.1"/>
    <s v="9+"/>
    <x v="0"/>
    <n v="37"/>
    <n v="5"/>
    <n v="11"/>
    <n v="1"/>
  </r>
  <r>
    <n v="9063"/>
    <n v="1122498143"/>
    <s v="Light On"/>
    <n v="212279296"/>
    <s v="USD"/>
    <n v="0"/>
    <n v="0"/>
    <x v="1333"/>
    <n v="191"/>
    <n v="4.5"/>
    <n v="4.5"/>
    <n v="1"/>
    <s v="4+"/>
    <x v="0"/>
    <n v="40"/>
    <n v="5"/>
    <n v="1"/>
    <n v="1"/>
  </r>
  <r>
    <n v="9065"/>
    <n v="1122584613"/>
    <s v="芥具-鈭箸桃鞊潦-"/>
    <n v="44748800"/>
    <s v="USD"/>
    <n v="0"/>
    <n v="0"/>
    <x v="197"/>
    <n v="0"/>
    <n v="0"/>
    <n v="0"/>
    <s v="2.0.1"/>
    <s v="4+"/>
    <x v="0"/>
    <n v="37"/>
    <n v="4"/>
    <n v="1"/>
    <n v="1"/>
  </r>
  <r>
    <n v="9066"/>
    <n v="1122621497"/>
    <s v="NBAmoji"/>
    <n v="12728320"/>
    <s v="USD"/>
    <n v="0"/>
    <n v="0"/>
    <x v="635"/>
    <n v="0"/>
    <n v="3.5"/>
    <n v="0"/>
    <s v="1.5.2"/>
    <s v="4+"/>
    <x v="10"/>
    <n v="37"/>
    <n v="5"/>
    <n v="1"/>
    <n v="1"/>
  </r>
  <r>
    <n v="9068"/>
    <n v="1122649984"/>
    <s v="Prisma: Photo Editor, Art Filters Pic Effects"/>
    <n v="76442624"/>
    <s v="USD"/>
    <n v="0"/>
    <n v="0"/>
    <x v="3095"/>
    <n v="97"/>
    <n v="4.5"/>
    <n v="4"/>
    <s v="3.3.1"/>
    <s v="9+"/>
    <x v="14"/>
    <n v="37"/>
    <n v="0"/>
    <n v="2"/>
    <n v="1"/>
  </r>
  <r>
    <n v="9069"/>
    <n v="1122682633"/>
    <s v="Duck Roll"/>
    <n v="59053056"/>
    <s v="USD"/>
    <n v="0"/>
    <n v="0"/>
    <x v="832"/>
    <n v="33"/>
    <n v="4.5"/>
    <n v="4.5"/>
    <s v="1.2.0"/>
    <s v="4+"/>
    <x v="0"/>
    <n v="38"/>
    <n v="5"/>
    <n v="1"/>
    <n v="1"/>
  </r>
  <r>
    <n v="9074"/>
    <n v="1122904897"/>
    <s v="ShadeMoji by The Shade Room"/>
    <n v="81028096"/>
    <s v="USD"/>
    <n v="0.99"/>
    <n v="1"/>
    <x v="446"/>
    <n v="108"/>
    <n v="4.5"/>
    <n v="4.5"/>
    <n v="1"/>
    <s v="12+"/>
    <x v="13"/>
    <n v="37"/>
    <n v="0"/>
    <n v="1"/>
    <n v="1"/>
  </r>
  <r>
    <n v="9076"/>
    <n v="1122909751"/>
    <s v="WIND runner adventure"/>
    <n v="332139520"/>
    <s v="USD"/>
    <n v="0"/>
    <n v="0"/>
    <x v="2377"/>
    <n v="43"/>
    <n v="4.5"/>
    <n v="4.5"/>
    <n v="1.1100000000000001"/>
    <s v="4+"/>
    <x v="0"/>
    <n v="37"/>
    <n v="5"/>
    <n v="17"/>
    <n v="1"/>
  </r>
  <r>
    <n v="9079"/>
    <n v="1123042939"/>
    <s v="Javelin Masters 3"/>
    <n v="134029312"/>
    <s v="USD"/>
    <n v="0"/>
    <n v="0"/>
    <x v="645"/>
    <n v="16"/>
    <n v="4.5"/>
    <n v="4.5"/>
    <s v="1.6.0"/>
    <s v="4+"/>
    <x v="0"/>
    <n v="38"/>
    <n v="5"/>
    <n v="11"/>
    <n v="1"/>
  </r>
  <r>
    <n v="9080"/>
    <n v="1123078102"/>
    <s v="NBC Sports Scores"/>
    <n v="61116416"/>
    <s v="USD"/>
    <n v="0"/>
    <n v="0"/>
    <x v="1162"/>
    <n v="3"/>
    <n v="2"/>
    <n v="4.5"/>
    <n v="2.2999999999999998"/>
    <s v="4+"/>
    <x v="10"/>
    <n v="37"/>
    <n v="5"/>
    <n v="1"/>
    <n v="1"/>
  </r>
  <r>
    <n v="9082"/>
    <n v="1123109531"/>
    <s v="Fish Fist"/>
    <n v="66196480"/>
    <s v="USD"/>
    <n v="0"/>
    <n v="0"/>
    <x v="1629"/>
    <n v="24"/>
    <n v="4.5"/>
    <n v="5"/>
    <s v="1.1.0"/>
    <s v="9+"/>
    <x v="0"/>
    <n v="40"/>
    <n v="3"/>
    <n v="11"/>
    <n v="1"/>
  </r>
  <r>
    <n v="9083"/>
    <n v="1123132173"/>
    <s v="Suicide Squad: Special Ops"/>
    <n v="363020288"/>
    <s v="USD"/>
    <n v="0"/>
    <n v="0"/>
    <x v="3096"/>
    <n v="437"/>
    <n v="4.5"/>
    <n v="4.5"/>
    <s v="1.1.2"/>
    <s v="12+"/>
    <x v="0"/>
    <n v="38"/>
    <n v="5"/>
    <n v="1"/>
    <n v="1"/>
  </r>
  <r>
    <n v="9086"/>
    <n v="1123300756"/>
    <s v="Dr. Decks for &quot;Clash Royale&quot;"/>
    <n v="70156288"/>
    <s v="USD"/>
    <n v="0.99"/>
    <n v="1"/>
    <x v="314"/>
    <n v="2"/>
    <n v="4"/>
    <n v="2.5"/>
    <n v="4"/>
    <s v="4+"/>
    <x v="0"/>
    <n v="40"/>
    <n v="3"/>
    <n v="1"/>
    <n v="1"/>
  </r>
  <r>
    <n v="9090"/>
    <n v="1123371085"/>
    <s v="Crazy Circle"/>
    <n v="39796736"/>
    <s v="USD"/>
    <n v="0"/>
    <n v="0"/>
    <x v="2873"/>
    <n v="65"/>
    <n v="4.5"/>
    <n v="4.5"/>
    <s v="1.0.1"/>
    <s v="4+"/>
    <x v="0"/>
    <n v="38"/>
    <n v="5"/>
    <n v="1"/>
    <n v="1"/>
  </r>
  <r>
    <n v="9095"/>
    <n v="1123414741"/>
    <s v="蝵芥蝵2 -臭犖航狐!?- 雓圾嫘芥萸"/>
    <n v="42300416"/>
    <s v="USD"/>
    <n v="0"/>
    <n v="0"/>
    <x v="197"/>
    <n v="0"/>
    <n v="0"/>
    <n v="0"/>
    <s v="1.0.4"/>
    <s v="12+"/>
    <x v="20"/>
    <n v="37"/>
    <n v="0"/>
    <n v="1"/>
    <n v="1"/>
  </r>
  <r>
    <n v="9097"/>
    <n v="1123417039"/>
    <s v="AKUMA憭扳 -芷雿阡脫曄蔭脯-"/>
    <n v="69208064"/>
    <s v="USD"/>
    <n v="0"/>
    <n v="0"/>
    <x v="197"/>
    <n v="0"/>
    <n v="0"/>
    <n v="0"/>
    <s v="1.2.2"/>
    <s v="4+"/>
    <x v="0"/>
    <n v="37"/>
    <n v="0"/>
    <n v="1"/>
    <n v="1"/>
  </r>
  <r>
    <n v="9099"/>
    <n v="1123428617"/>
    <s v="NeverKnew - Game night is back"/>
    <n v="39054336"/>
    <s v="USD"/>
    <n v="0"/>
    <n v="0"/>
    <x v="1286"/>
    <n v="0"/>
    <n v="4"/>
    <n v="0"/>
    <s v="1.2.1"/>
    <s v="9+"/>
    <x v="0"/>
    <n v="37"/>
    <n v="0"/>
    <n v="1"/>
    <n v="1"/>
  </r>
  <r>
    <n v="9102"/>
    <n v="1123434406"/>
    <s v="Tank.io war - Free Classic Tank games"/>
    <n v="24354816"/>
    <s v="USD"/>
    <n v="0"/>
    <n v="0"/>
    <x v="3097"/>
    <n v="2342"/>
    <n v="4.5"/>
    <n v="5"/>
    <s v="1.4.1"/>
    <s v="4+"/>
    <x v="0"/>
    <n v="37"/>
    <n v="3"/>
    <n v="2"/>
    <n v="1"/>
  </r>
  <r>
    <n v="9105"/>
    <n v="1123455917"/>
    <s v="Ketchapp Soccer"/>
    <n v="63180800"/>
    <s v="USD"/>
    <n v="0"/>
    <n v="0"/>
    <x v="396"/>
    <n v="138"/>
    <n v="4"/>
    <n v="4"/>
    <s v="1.1.1"/>
    <s v="4+"/>
    <x v="0"/>
    <n v="38"/>
    <n v="5"/>
    <n v="1"/>
    <n v="1"/>
  </r>
  <r>
    <n v="9107"/>
    <n v="1123493208"/>
    <s v="芥嚗柴箝芥"/>
    <n v="62493696"/>
    <s v="USD"/>
    <n v="0"/>
    <n v="0"/>
    <x v="197"/>
    <n v="0"/>
    <n v="0"/>
    <n v="0"/>
    <n v="1.1000000000000001"/>
    <s v="4+"/>
    <x v="0"/>
    <n v="40"/>
    <n v="5"/>
    <n v="1"/>
    <n v="1"/>
  </r>
  <r>
    <n v="9108"/>
    <n v="1123499004"/>
    <s v="瘙 銝-擃垢訾熔憍鈭文蟡,撖澈瑕戊予蝥虫曉笆鞊∪像"/>
    <n v="46567424"/>
    <s v="USD"/>
    <n v="0.99"/>
    <n v="1"/>
    <x v="197"/>
    <n v="0"/>
    <n v="0"/>
    <n v="0"/>
    <s v="2.0.0"/>
    <s v="17+"/>
    <x v="9"/>
    <n v="38"/>
    <n v="0"/>
    <n v="1"/>
    <n v="1"/>
  </r>
  <r>
    <n v="9109"/>
    <n v="1123499290"/>
    <s v="嗚思犖瘞  喋 怒潦- LINK"/>
    <n v="103812096"/>
    <s v="USD"/>
    <n v="0"/>
    <n v="0"/>
    <x v="197"/>
    <n v="0"/>
    <n v="0"/>
    <n v="0"/>
    <n v="1.4"/>
    <s v="4+"/>
    <x v="0"/>
    <n v="40"/>
    <n v="4"/>
    <n v="1"/>
    <n v="1"/>
  </r>
  <r>
    <n v="9110"/>
    <n v="1123510087"/>
    <s v="Lost Fishy Ultimate Challenge"/>
    <n v="102046720"/>
    <s v="USD"/>
    <n v="0.99"/>
    <n v="1"/>
    <x v="1458"/>
    <n v="3"/>
    <n v="4.5"/>
    <n v="4.5"/>
    <n v="1.1000000000000001"/>
    <s v="4+"/>
    <x v="0"/>
    <n v="38"/>
    <n v="5"/>
    <n v="1"/>
    <n v="1"/>
  </r>
  <r>
    <n v="9113"/>
    <n v="1123539597"/>
    <s v="Arcane Online - Fantasy MMORPG"/>
    <n v="93643776"/>
    <s v="USD"/>
    <n v="0"/>
    <n v="0"/>
    <x v="1931"/>
    <n v="3"/>
    <n v="4.5"/>
    <n v="5"/>
    <s v="2.2.2"/>
    <s v="12+"/>
    <x v="0"/>
    <n v="37"/>
    <n v="5"/>
    <n v="1"/>
    <n v="1"/>
  </r>
  <r>
    <n v="9118"/>
    <n v="1123579511"/>
    <s v="Magic Nightfall"/>
    <n v="197048320"/>
    <s v="USD"/>
    <n v="0"/>
    <n v="0"/>
    <x v="1063"/>
    <n v="1"/>
    <n v="4.5"/>
    <n v="5"/>
    <s v="1.5.0"/>
    <s v="4+"/>
    <x v="0"/>
    <n v="38"/>
    <n v="5"/>
    <n v="30"/>
    <n v="1"/>
  </r>
  <r>
    <n v="9120"/>
    <n v="1123605369"/>
    <s v="Magic Mansion"/>
    <n v="44227584"/>
    <s v="USD"/>
    <n v="0"/>
    <n v="0"/>
    <x v="2287"/>
    <n v="132"/>
    <n v="3"/>
    <n v="3.5"/>
    <s v="1.0.1"/>
    <s v="9+"/>
    <x v="0"/>
    <n v="37"/>
    <n v="4"/>
    <n v="1"/>
    <n v="1"/>
  </r>
  <r>
    <n v="9121"/>
    <n v="1123626556"/>
    <s v="璇血劂镼踵虜鈭"/>
    <n v="2057722880"/>
    <s v="USD"/>
    <n v="0"/>
    <n v="0"/>
    <x v="1286"/>
    <n v="3"/>
    <n v="4.5"/>
    <n v="5"/>
    <s v="3.0.5"/>
    <s v="4+"/>
    <x v="0"/>
    <n v="38"/>
    <n v="5"/>
    <n v="1"/>
    <n v="1"/>
  </r>
  <r>
    <n v="9122"/>
    <n v="1123631069"/>
    <s v="Is-it Love ? Ryan (Visual Novel)"/>
    <n v="146797568"/>
    <s v="USD"/>
    <n v="0"/>
    <n v="0"/>
    <x v="2378"/>
    <n v="53"/>
    <n v="4.5"/>
    <n v="4.5"/>
    <s v="1.2.118"/>
    <s v="12+"/>
    <x v="0"/>
    <n v="40"/>
    <n v="5"/>
    <n v="1"/>
    <n v="1"/>
  </r>
  <r>
    <n v="9123"/>
    <n v="1123639492"/>
    <s v="Dinos Jump - Dinosaur action game for kids"/>
    <n v="60285952"/>
    <s v="USD"/>
    <n v="2.99"/>
    <n v="1"/>
    <x v="197"/>
    <n v="0"/>
    <n v="0"/>
    <n v="0"/>
    <s v="1.3.10"/>
    <s v="4+"/>
    <x v="0"/>
    <n v="38"/>
    <n v="5"/>
    <n v="1"/>
    <n v="1"/>
  </r>
  <r>
    <n v="9124"/>
    <n v="1123652342"/>
    <s v="Jurassic GO - Dinosaur Snap Adventures"/>
    <n v="331335680"/>
    <s v="USD"/>
    <n v="3.99"/>
    <n v="1"/>
    <x v="1655"/>
    <n v="315"/>
    <n v="5"/>
    <n v="5"/>
    <s v="1.0.1"/>
    <s v="4+"/>
    <x v="0"/>
    <n v="38"/>
    <n v="5"/>
    <n v="11"/>
    <n v="1"/>
  </r>
  <r>
    <n v="9125"/>
    <n v="1123667089"/>
    <s v="PlayKids Learn - Learning through play"/>
    <n v="410715136"/>
    <s v="USD"/>
    <n v="0"/>
    <n v="0"/>
    <x v="575"/>
    <n v="0"/>
    <n v="2.5"/>
    <n v="0"/>
    <s v="1.5.1"/>
    <s v="4+"/>
    <x v="16"/>
    <n v="37"/>
    <n v="5"/>
    <n v="7"/>
    <n v="1"/>
  </r>
  <r>
    <n v="9126"/>
    <n v="1123697672"/>
    <s v="Cube Skip"/>
    <n v="125918208"/>
    <s v="USD"/>
    <n v="0"/>
    <n v="0"/>
    <x v="1167"/>
    <n v="72"/>
    <n v="4.5"/>
    <n v="4"/>
    <s v="1.0.2"/>
    <s v="4+"/>
    <x v="0"/>
    <n v="40"/>
    <n v="5"/>
    <n v="1"/>
    <n v="1"/>
  </r>
  <r>
    <n v="9127"/>
    <n v="1123707853"/>
    <s v="Blue Apprentice Elementary Science Game by Galxyz"/>
    <n v="383986688"/>
    <s v="USD"/>
    <n v="0"/>
    <n v="0"/>
    <x v="2649"/>
    <n v="7"/>
    <n v="4"/>
    <n v="5"/>
    <n v="1.7"/>
    <s v="4+"/>
    <x v="16"/>
    <n v="37"/>
    <n v="5"/>
    <n v="33"/>
    <n v="1"/>
  </r>
  <r>
    <n v="9128"/>
    <n v="1123795045"/>
    <s v="High 5 Vegas - Hit Slots Casino"/>
    <n v="157871104"/>
    <s v="USD"/>
    <n v="0"/>
    <n v="0"/>
    <x v="1875"/>
    <n v="22"/>
    <n v="4.5"/>
    <n v="3"/>
    <s v="1.5.8"/>
    <s v="12+"/>
    <x v="0"/>
    <n v="37"/>
    <n v="4"/>
    <n v="1"/>
    <n v="1"/>
  </r>
  <r>
    <n v="9133"/>
    <n v="1123897951"/>
    <s v="PHAROS Earth"/>
    <n v="409825280"/>
    <s v="USD"/>
    <n v="0"/>
    <n v="0"/>
    <x v="756"/>
    <n v="6"/>
    <n v="4.5"/>
    <n v="4"/>
    <n v="3"/>
    <s v="4+"/>
    <x v="13"/>
    <n v="38"/>
    <n v="0"/>
    <n v="1"/>
    <n v="1"/>
  </r>
  <r>
    <n v="9137"/>
    <n v="1123920179"/>
    <s v="EXORUN"/>
    <n v="75174912"/>
    <s v="USD"/>
    <n v="0"/>
    <n v="0"/>
    <x v="867"/>
    <n v="4"/>
    <n v="4"/>
    <n v="5"/>
    <s v="1.3.1"/>
    <s v="4+"/>
    <x v="0"/>
    <n v="38"/>
    <n v="5"/>
    <n v="1"/>
    <n v="1"/>
  </r>
  <r>
    <n v="9144"/>
    <n v="1123959760"/>
    <s v="Amusement Park Tour"/>
    <n v="94867456"/>
    <s v="USD"/>
    <n v="0"/>
    <n v="0"/>
    <x v="3098"/>
    <n v="4"/>
    <n v="4.5"/>
    <n v="4.5"/>
    <n v="1.6"/>
    <s v="4+"/>
    <x v="0"/>
    <n v="38"/>
    <n v="5"/>
    <n v="16"/>
    <n v="1"/>
  </r>
  <r>
    <n v="9145"/>
    <n v="1123991807"/>
    <s v="Hero Siege: Pocket Edition"/>
    <n v="282289152"/>
    <s v="USD"/>
    <n v="9.99"/>
    <n v="1"/>
    <x v="859"/>
    <n v="8"/>
    <n v="2.5"/>
    <n v="1.5"/>
    <s v="1.8.5"/>
    <s v="12+"/>
    <x v="0"/>
    <n v="37"/>
    <n v="4"/>
    <n v="1"/>
    <n v="1"/>
  </r>
  <r>
    <n v="9147"/>
    <n v="1124034555"/>
    <s v="Music Player - Play Unlimited Songs from YouTube!"/>
    <n v="12244992"/>
    <s v="USD"/>
    <n v="0"/>
    <n v="0"/>
    <x v="555"/>
    <n v="36"/>
    <n v="4"/>
    <n v="4"/>
    <n v="1.1000000000000001"/>
    <s v="17+"/>
    <x v="13"/>
    <n v="37"/>
    <n v="4"/>
    <n v="1"/>
    <n v="1"/>
  </r>
  <r>
    <n v="9149"/>
    <n v="1124073720"/>
    <s v="Switchy Sides"/>
    <n v="61278208"/>
    <s v="USD"/>
    <n v="0"/>
    <n v="0"/>
    <x v="1404"/>
    <n v="34"/>
    <n v="4.5"/>
    <n v="4.5"/>
    <s v="1.0.1"/>
    <s v="4+"/>
    <x v="0"/>
    <n v="40"/>
    <n v="5"/>
    <n v="1"/>
    <n v="1"/>
  </r>
  <r>
    <n v="9150"/>
    <n v="1124123246"/>
    <s v="SnapType Pro"/>
    <n v="33778688"/>
    <s v="USD"/>
    <n v="4.99"/>
    <n v="1"/>
    <x v="1242"/>
    <n v="15"/>
    <n v="4.5"/>
    <n v="5"/>
    <s v="4.1.10"/>
    <s v="4+"/>
    <x v="16"/>
    <n v="37"/>
    <n v="4"/>
    <n v="3"/>
    <n v="1"/>
  </r>
  <r>
    <n v="9151"/>
    <n v="1124139149"/>
    <s v="Princess Face Paint - Girls Makeup, Dressup and Makeover Games"/>
    <n v="98643968"/>
    <s v="USD"/>
    <n v="0"/>
    <n v="0"/>
    <x v="410"/>
    <n v="45"/>
    <n v="4"/>
    <n v="4"/>
    <n v="1"/>
    <s v="4+"/>
    <x v="0"/>
    <n v="43"/>
    <n v="5"/>
    <n v="2"/>
    <n v="1"/>
  </r>
  <r>
    <n v="9152"/>
    <n v="1124143528"/>
    <s v="Mystery of the Ancients: Mud Water Creek (Full)"/>
    <n v="1145312256"/>
    <s v="USD"/>
    <n v="6.99"/>
    <n v="1"/>
    <x v="2029"/>
    <n v="65"/>
    <n v="4.5"/>
    <n v="4.5"/>
    <s v="1.0.2"/>
    <s v="9+"/>
    <x v="0"/>
    <n v="37"/>
    <n v="5"/>
    <n v="5"/>
    <n v="1"/>
  </r>
  <r>
    <n v="9154"/>
    <n v="1124221308"/>
    <s v="Danse Macabre: Lethal Letters - A Mystery Hidden Object Game (Full)"/>
    <n v="771726336"/>
    <s v="USD"/>
    <n v="6.99"/>
    <n v="1"/>
    <x v="932"/>
    <n v="57"/>
    <n v="4.5"/>
    <n v="4.5"/>
    <s v="1.0.0"/>
    <s v="9+"/>
    <x v="0"/>
    <n v="37"/>
    <n v="5"/>
    <n v="5"/>
    <n v="1"/>
  </r>
  <r>
    <n v="9156"/>
    <n v="1124265106"/>
    <s v="爾蝢支隡芰甇虫RPG"/>
    <n v="248950784"/>
    <s v="USD"/>
    <n v="0"/>
    <n v="0"/>
    <x v="828"/>
    <n v="4"/>
    <n v="5"/>
    <n v="5"/>
    <n v="2.0099999999999998"/>
    <s v="9+"/>
    <x v="0"/>
    <n v="37"/>
    <n v="4"/>
    <n v="1"/>
    <n v="1"/>
  </r>
  <r>
    <n v="9157"/>
    <n v="1124324199"/>
    <s v="Nukleus"/>
    <n v="29727744"/>
    <s v="USD"/>
    <n v="0"/>
    <n v="0"/>
    <x v="448"/>
    <n v="21"/>
    <n v="4.5"/>
    <n v="4"/>
    <s v="1.1.1"/>
    <s v="4+"/>
    <x v="0"/>
    <n v="37"/>
    <n v="5"/>
    <n v="1"/>
    <n v="1"/>
  </r>
  <r>
    <n v="9161"/>
    <n v="1124344384"/>
    <s v="My Town : Beauty Spa Saloon"/>
    <n v="296504320"/>
    <s v="USD"/>
    <n v="2.99"/>
    <n v="1"/>
    <x v="1455"/>
    <n v="56"/>
    <n v="4"/>
    <n v="4"/>
    <n v="1"/>
    <s v="4+"/>
    <x v="13"/>
    <n v="38"/>
    <n v="5"/>
    <n v="1"/>
    <n v="1"/>
  </r>
  <r>
    <n v="9162"/>
    <n v="1124344855"/>
    <s v="Blitz Survival Games - Multiplayer Pixel Master Mini Games"/>
    <n v="180251648"/>
    <s v="USD"/>
    <n v="0.99"/>
    <n v="1"/>
    <x v="422"/>
    <n v="5"/>
    <n v="3"/>
    <n v="3"/>
    <n v="2"/>
    <s v="9+"/>
    <x v="0"/>
    <n v="40"/>
    <n v="3"/>
    <n v="1"/>
    <n v="1"/>
  </r>
  <r>
    <n v="9163"/>
    <n v="1124345691"/>
    <s v="Babysitter Craziness - Fun Kids Game"/>
    <n v="95670272"/>
    <s v="USD"/>
    <n v="0"/>
    <n v="0"/>
    <x v="449"/>
    <n v="65"/>
    <n v="4"/>
    <n v="4"/>
    <n v="1.1000000000000001"/>
    <s v="4+"/>
    <x v="0"/>
    <n v="38"/>
    <n v="5"/>
    <n v="11"/>
    <n v="1"/>
  </r>
  <r>
    <n v="9164"/>
    <n v="1124382586"/>
    <s v="銝僑-亙暺憭拇"/>
    <n v="109180928"/>
    <s v="USD"/>
    <n v="0"/>
    <n v="0"/>
    <x v="197"/>
    <n v="0"/>
    <n v="0"/>
    <n v="0"/>
    <s v="4.5.3"/>
    <s v="12+"/>
    <x v="7"/>
    <n v="38"/>
    <n v="4"/>
    <n v="3"/>
    <n v="1"/>
  </r>
  <r>
    <n v="9166"/>
    <n v="1124395796"/>
    <s v="All Star Quarterback 17 - Football Lifestyle Sim"/>
    <n v="110787584"/>
    <s v="USD"/>
    <n v="0"/>
    <n v="0"/>
    <x v="1620"/>
    <n v="131"/>
    <n v="4.5"/>
    <n v="4.5"/>
    <n v="1.4"/>
    <s v="12+"/>
    <x v="0"/>
    <n v="37"/>
    <n v="5"/>
    <n v="1"/>
    <n v="1"/>
  </r>
  <r>
    <n v="9169"/>
    <n v="1124453989"/>
    <s v="Bulb Boy"/>
    <n v="587630592"/>
    <s v="USD"/>
    <n v="2.99"/>
    <n v="1"/>
    <x v="575"/>
    <n v="6"/>
    <n v="4.5"/>
    <n v="4"/>
    <n v="1.1399999999999999"/>
    <s v="12+"/>
    <x v="0"/>
    <n v="37"/>
    <n v="5"/>
    <n v="1"/>
    <n v="1"/>
  </r>
  <r>
    <n v="9170"/>
    <n v="1124467250"/>
    <s v="漣HD - ∠銝箇餅曄蔭皜豢"/>
    <n v="68639744"/>
    <s v="USD"/>
    <n v="0.99"/>
    <n v="1"/>
    <x v="831"/>
    <n v="1"/>
    <n v="5"/>
    <n v="5"/>
    <n v="1.2"/>
    <s v="12+"/>
    <x v="0"/>
    <n v="40"/>
    <n v="5"/>
    <n v="2"/>
    <n v="1"/>
  </r>
  <r>
    <n v="9171"/>
    <n v="1124476992"/>
    <s v="Attenborough Story of Life"/>
    <n v="152133632"/>
    <s v="USD"/>
    <n v="0"/>
    <n v="0"/>
    <x v="1175"/>
    <n v="16"/>
    <n v="4.5"/>
    <n v="3.5"/>
    <s v="1.0.3"/>
    <s v="12+"/>
    <x v="13"/>
    <n v="37"/>
    <n v="5"/>
    <n v="1"/>
    <n v="1"/>
  </r>
  <r>
    <n v="9172"/>
    <n v="1124503295"/>
    <s v="Tina's Diary - Star Fever"/>
    <n v="107933696"/>
    <s v="USD"/>
    <n v="0"/>
    <n v="0"/>
    <x v="1343"/>
    <n v="139"/>
    <n v="4"/>
    <n v="4"/>
    <n v="1"/>
    <s v="4+"/>
    <x v="0"/>
    <n v="43"/>
    <n v="5"/>
    <n v="1"/>
    <n v="1"/>
  </r>
  <r>
    <n v="9173"/>
    <n v="1124567713"/>
    <s v="Rolly Worms"/>
    <n v="146486272"/>
    <s v="USD"/>
    <n v="0"/>
    <n v="0"/>
    <x v="898"/>
    <n v="135"/>
    <n v="3.5"/>
    <n v="3.5"/>
    <s v="1.0.1"/>
    <s v="9+"/>
    <x v="0"/>
    <n v="40"/>
    <n v="5"/>
    <n v="1"/>
    <n v="1"/>
  </r>
  <r>
    <n v="9174"/>
    <n v="1124568844"/>
    <s v="Frantic Ball"/>
    <n v="196617216"/>
    <s v="USD"/>
    <n v="0"/>
    <n v="0"/>
    <x v="831"/>
    <n v="1"/>
    <n v="5"/>
    <n v="5"/>
    <s v="1.0.2"/>
    <s v="4+"/>
    <x v="0"/>
    <n v="37"/>
    <n v="5"/>
    <n v="1"/>
    <n v="1"/>
  </r>
  <r>
    <n v="9178"/>
    <n v="1124768573"/>
    <s v="瘚具嫘芥"/>
    <n v="152903680"/>
    <s v="USD"/>
    <n v="0"/>
    <n v="0"/>
    <x v="197"/>
    <n v="0"/>
    <n v="0"/>
    <n v="0"/>
    <s v="1.0.1"/>
    <s v="4+"/>
    <x v="0"/>
    <n v="38"/>
    <n v="3"/>
    <n v="1"/>
    <n v="1"/>
  </r>
  <r>
    <n v="9181"/>
    <n v="1124772645"/>
    <s v=" - 瑯嚗潦潦孵ㄡ抒蝝 -"/>
    <n v="73978880"/>
    <s v="USD"/>
    <n v="0"/>
    <n v="0"/>
    <x v="197"/>
    <n v="0"/>
    <n v="0"/>
    <n v="0"/>
    <s v="2.2.0"/>
    <s v="4+"/>
    <x v="17"/>
    <n v="37"/>
    <n v="0"/>
    <n v="1"/>
    <n v="1"/>
  </r>
  <r>
    <n v="9189"/>
    <n v="1124836530"/>
    <s v="Tank.IO War - Free Tank games of snake"/>
    <n v="25571328"/>
    <s v="USD"/>
    <n v="0"/>
    <n v="0"/>
    <x v="3099"/>
    <n v="136"/>
    <n v="5"/>
    <n v="4.5"/>
    <s v="1.1.2"/>
    <s v="4+"/>
    <x v="0"/>
    <n v="38"/>
    <n v="4"/>
    <n v="2"/>
    <n v="1"/>
  </r>
  <r>
    <n v="9190"/>
    <n v="1124845146"/>
    <s v="WeDJ for iPad"/>
    <n v="29427712"/>
    <s v="USD"/>
    <n v="4.99"/>
    <n v="1"/>
    <x v="456"/>
    <n v="0"/>
    <n v="4"/>
    <n v="0"/>
    <s v="1.1.1"/>
    <s v="4+"/>
    <x v="6"/>
    <n v="16"/>
    <n v="3"/>
    <n v="2"/>
    <n v="1"/>
  </r>
  <r>
    <n v="9195"/>
    <n v="1125065976"/>
    <s v="Color Bots"/>
    <n v="190457856"/>
    <s v="USD"/>
    <n v="0"/>
    <n v="0"/>
    <x v="1063"/>
    <n v="164"/>
    <n v="4.5"/>
    <n v="4.5"/>
    <n v="1"/>
    <s v="12+"/>
    <x v="0"/>
    <n v="40"/>
    <n v="5"/>
    <n v="1"/>
    <n v="1"/>
  </r>
  <r>
    <n v="9198"/>
    <n v="1125301530"/>
    <s v="VR Crazy Bike Race: Traffic Racing Free"/>
    <n v="171485184"/>
    <s v="USD"/>
    <n v="0"/>
    <n v="0"/>
    <x v="664"/>
    <n v="9"/>
    <n v="1.5"/>
    <n v="1.5"/>
    <n v="2.5"/>
    <s v="4+"/>
    <x v="0"/>
    <n v="37"/>
    <n v="4"/>
    <n v="1"/>
    <n v="1"/>
  </r>
  <r>
    <n v="9201"/>
    <n v="1125318904"/>
    <s v="Dice Crush"/>
    <n v="180950016"/>
    <s v="USD"/>
    <n v="0"/>
    <n v="0"/>
    <x v="561"/>
    <n v="1"/>
    <n v="5"/>
    <n v="5"/>
    <s v="1.0.3"/>
    <s v="4+"/>
    <x v="0"/>
    <n v="40"/>
    <n v="5"/>
    <n v="2"/>
    <n v="1"/>
  </r>
  <r>
    <n v="9202"/>
    <n v="1125336042"/>
    <s v="Cubway"/>
    <n v="360722432"/>
    <s v="USD"/>
    <n v="0"/>
    <n v="0"/>
    <x v="1695"/>
    <n v="1"/>
    <n v="4.5"/>
    <n v="1"/>
    <s v="1.2.4"/>
    <s v="4+"/>
    <x v="0"/>
    <n v="40"/>
    <n v="5"/>
    <n v="1"/>
    <n v="1"/>
  </r>
  <r>
    <n v="9204"/>
    <n v="1125378601"/>
    <s v="Amusement Park Fair Ground Circus Trucker Parking Simulator"/>
    <n v="357691392"/>
    <s v="USD"/>
    <n v="0"/>
    <n v="0"/>
    <x v="285"/>
    <n v="48"/>
    <n v="4"/>
    <n v="4"/>
    <s v="1.0.1"/>
    <s v="4+"/>
    <x v="0"/>
    <n v="38"/>
    <n v="5"/>
    <n v="1"/>
    <n v="1"/>
  </r>
  <r>
    <n v="9206"/>
    <n v="1125469780"/>
    <s v="Rogue Ninja"/>
    <n v="181551104"/>
    <s v="USD"/>
    <n v="0"/>
    <n v="0"/>
    <x v="1921"/>
    <n v="6"/>
    <n v="5"/>
    <n v="5"/>
    <n v="1.7"/>
    <s v="12+"/>
    <x v="0"/>
    <n v="40"/>
    <n v="5"/>
    <n v="1"/>
    <n v="1"/>
  </r>
  <r>
    <n v="9207"/>
    <n v="1125478670"/>
    <s v="Nerve - Do You Dare?"/>
    <n v="173320192"/>
    <s v="USD"/>
    <n v="0"/>
    <n v="0"/>
    <x v="597"/>
    <n v="88"/>
    <n v="2"/>
    <n v="2.5"/>
    <n v="1.02"/>
    <s v="12+"/>
    <x v="13"/>
    <n v="40"/>
    <n v="5"/>
    <n v="1"/>
    <n v="1"/>
  </r>
  <r>
    <n v="9208"/>
    <n v="1125534178"/>
    <s v="BeCasso  Watercolor &amp; Oil Paintings, Comic Effect"/>
    <n v="77242368"/>
    <s v="USD"/>
    <n v="1.99"/>
    <n v="1"/>
    <x v="967"/>
    <n v="1"/>
    <n v="4.5"/>
    <n v="5"/>
    <s v="1.2.2"/>
    <s v="4+"/>
    <x v="14"/>
    <n v="25"/>
    <n v="5"/>
    <n v="8"/>
    <n v="1"/>
  </r>
  <r>
    <n v="9209"/>
    <n v="1125608061"/>
    <s v="WoW Legion Companion"/>
    <n v="286431232"/>
    <s v="USD"/>
    <n v="0"/>
    <n v="0"/>
    <x v="1767"/>
    <n v="50"/>
    <n v="3"/>
    <n v="2"/>
    <s v="1.2.1"/>
    <s v="9+"/>
    <x v="13"/>
    <n v="37"/>
    <n v="5"/>
    <n v="4"/>
    <n v="1"/>
  </r>
  <r>
    <n v="9213"/>
    <n v="1125806960"/>
    <s v="Escape the Cake Caf矇"/>
    <n v="33091584"/>
    <s v="USD"/>
    <n v="0"/>
    <n v="0"/>
    <x v="561"/>
    <n v="7"/>
    <n v="5"/>
    <n v="5"/>
    <s v="1.0.1"/>
    <s v="4+"/>
    <x v="0"/>
    <n v="40"/>
    <n v="0"/>
    <n v="2"/>
    <n v="1"/>
  </r>
  <r>
    <n v="9214"/>
    <n v="1125812643"/>
    <s v="Roller Coaster Simulator - Draw and Simulate!"/>
    <n v="156507136"/>
    <s v="USD"/>
    <n v="0"/>
    <n v="0"/>
    <x v="561"/>
    <n v="5"/>
    <n v="4.5"/>
    <n v="4"/>
    <s v="2.1.0"/>
    <s v="12+"/>
    <x v="0"/>
    <n v="40"/>
    <n v="2"/>
    <n v="1"/>
    <n v="1"/>
  </r>
  <r>
    <n v="9220"/>
    <n v="1126032958"/>
    <s v="REVERSI ZERO - free classic game"/>
    <n v="36559872"/>
    <s v="USD"/>
    <n v="0"/>
    <n v="0"/>
    <x v="197"/>
    <n v="0"/>
    <n v="0"/>
    <n v="0"/>
    <s v="1.0.1"/>
    <s v="4+"/>
    <x v="0"/>
    <n v="38"/>
    <n v="0"/>
    <n v="1"/>
    <n v="1"/>
  </r>
  <r>
    <n v="9221"/>
    <n v="1126055536"/>
    <s v="Hillarymoji"/>
    <n v="32003072"/>
    <s v="USD"/>
    <n v="0"/>
    <n v="0"/>
    <x v="1116"/>
    <n v="3"/>
    <n v="3.5"/>
    <n v="3"/>
    <n v="2"/>
    <s v="17+"/>
    <x v="13"/>
    <n v="37"/>
    <n v="0"/>
    <n v="1"/>
    <n v="1"/>
  </r>
  <r>
    <n v="9222"/>
    <n v="1126101226"/>
    <s v="Archangel Michael Guidance - Doreen Virtue"/>
    <n v="116185088"/>
    <s v="USD"/>
    <n v="3.99"/>
    <n v="1"/>
    <x v="97"/>
    <n v="63"/>
    <n v="4.5"/>
    <n v="4.5"/>
    <s v="1.5.2"/>
    <s v="4+"/>
    <x v="17"/>
    <n v="37"/>
    <n v="5"/>
    <n v="2"/>
    <n v="1"/>
  </r>
  <r>
    <n v="9223"/>
    <n v="1126166674"/>
    <s v="Robbiemoji by Robbie Williams"/>
    <n v="10221568"/>
    <s v="USD"/>
    <n v="1.99"/>
    <n v="1"/>
    <x v="197"/>
    <n v="0"/>
    <n v="0"/>
    <n v="0"/>
    <s v="1.0.5"/>
    <s v="12+"/>
    <x v="13"/>
    <n v="37"/>
    <n v="1"/>
    <n v="1"/>
    <n v="1"/>
  </r>
  <r>
    <n v="9224"/>
    <n v="1126191781"/>
    <s v="冽"/>
    <n v="219799552"/>
    <s v="USD"/>
    <n v="0"/>
    <n v="0"/>
    <x v="197"/>
    <n v="0"/>
    <n v="0"/>
    <n v="0"/>
    <s v="1.0.0"/>
    <s v="12+"/>
    <x v="0"/>
    <n v="40"/>
    <n v="5"/>
    <n v="1"/>
    <n v="1"/>
  </r>
  <r>
    <n v="9226"/>
    <n v="1126211341"/>
    <s v="Are you a psychopath? 敹"/>
    <n v="38904832"/>
    <s v="USD"/>
    <n v="0"/>
    <n v="0"/>
    <x v="197"/>
    <n v="0"/>
    <n v="0"/>
    <n v="0"/>
    <s v="1.0.0"/>
    <s v="9+"/>
    <x v="13"/>
    <n v="37"/>
    <n v="0"/>
    <n v="1"/>
    <n v="1"/>
  </r>
  <r>
    <n v="9227"/>
    <n v="1126212440"/>
    <s v="Nanuleu"/>
    <n v="131196928"/>
    <s v="USD"/>
    <n v="2.99"/>
    <n v="1"/>
    <x v="702"/>
    <n v="27"/>
    <n v="4"/>
    <n v="3.5"/>
    <n v="2.0099999999999998"/>
    <s v="9+"/>
    <x v="0"/>
    <n v="37"/>
    <n v="5"/>
    <n v="5"/>
    <n v="1"/>
  </r>
  <r>
    <n v="9235"/>
    <n v="1126269043"/>
    <s v="Z Buster"/>
    <n v="480581632"/>
    <s v="USD"/>
    <n v="0"/>
    <n v="0"/>
    <x v="1276"/>
    <n v="2"/>
    <n v="4"/>
    <n v="4.5"/>
    <n v="1.4"/>
    <s v="9+"/>
    <x v="0"/>
    <n v="38"/>
    <n v="5"/>
    <n v="1"/>
    <n v="1"/>
  </r>
  <r>
    <n v="9237"/>
    <n v="1126296052"/>
    <s v="ㄚ銝樴"/>
    <n v="199591936"/>
    <s v="USD"/>
    <n v="0"/>
    <n v="0"/>
    <x v="197"/>
    <n v="0"/>
    <n v="0"/>
    <n v="0"/>
    <s v="1.0.8"/>
    <s v="4+"/>
    <x v="0"/>
    <n v="40"/>
    <n v="5"/>
    <n v="0"/>
    <n v="1"/>
  </r>
  <r>
    <n v="9238"/>
    <n v="1126380291"/>
    <s v="Team GB Live"/>
    <n v="51559424"/>
    <s v="USD"/>
    <n v="0"/>
    <n v="0"/>
    <x v="831"/>
    <n v="1"/>
    <n v="3"/>
    <n v="3"/>
    <n v="1.4"/>
    <s v="4+"/>
    <x v="10"/>
    <n v="37"/>
    <n v="1"/>
    <n v="5"/>
    <n v="1"/>
  </r>
  <r>
    <n v="9239"/>
    <n v="1126382960"/>
    <s v="Thomas &amp; Friends: Magical Tracks - Kids Train Set"/>
    <n v="308592640"/>
    <s v="USD"/>
    <n v="0"/>
    <n v="0"/>
    <x v="3100"/>
    <n v="58"/>
    <n v="4"/>
    <n v="4.5"/>
    <n v="1.3"/>
    <s v="4+"/>
    <x v="13"/>
    <n v="38"/>
    <n v="5"/>
    <n v="8"/>
    <n v="1"/>
  </r>
  <r>
    <n v="9240"/>
    <n v="1126394027"/>
    <s v="Dictator: Emergence"/>
    <n v="149266432"/>
    <s v="USD"/>
    <n v="0"/>
    <n v="0"/>
    <x v="1532"/>
    <n v="11"/>
    <n v="4"/>
    <n v="2.5"/>
    <s v="1.0.10"/>
    <s v="12+"/>
    <x v="0"/>
    <n v="37"/>
    <n v="5"/>
    <n v="1"/>
    <n v="1"/>
  </r>
  <r>
    <n v="9241"/>
    <n v="1126403961"/>
    <s v="Peppa Pig: Sports Day"/>
    <n v="262830080"/>
    <s v="USD"/>
    <n v="2.99"/>
    <n v="1"/>
    <x v="1116"/>
    <n v="2"/>
    <n v="2.5"/>
    <n v="3"/>
    <s v="1.1.5"/>
    <s v="4+"/>
    <x v="13"/>
    <n v="40"/>
    <n v="5"/>
    <n v="9"/>
    <n v="1"/>
  </r>
  <r>
    <n v="9242"/>
    <n v="1126424472"/>
    <s v="Rings."/>
    <n v="85477376"/>
    <s v="USD"/>
    <n v="0"/>
    <n v="0"/>
    <x v="2125"/>
    <n v="8"/>
    <n v="4.5"/>
    <n v="3.5"/>
    <s v="1.3.2"/>
    <s v="4+"/>
    <x v="0"/>
    <n v="40"/>
    <n v="5"/>
    <n v="1"/>
    <n v="1"/>
  </r>
  <r>
    <n v="9243"/>
    <n v="1126517945"/>
    <s v="Space by Tinybop"/>
    <n v="332977152"/>
    <s v="USD"/>
    <n v="2.99"/>
    <n v="1"/>
    <x v="674"/>
    <n v="10"/>
    <n v="4.5"/>
    <n v="4.5"/>
    <s v="1.0.3"/>
    <s v="4+"/>
    <x v="16"/>
    <n v="38"/>
    <n v="5"/>
    <n v="58"/>
    <n v="1"/>
  </r>
  <r>
    <n v="9244"/>
    <n v="1126531257"/>
    <s v="Me by Tinybop"/>
    <n v="192496640"/>
    <s v="USD"/>
    <n v="2.99"/>
    <n v="1"/>
    <x v="587"/>
    <n v="17"/>
    <n v="5"/>
    <n v="5"/>
    <s v="1.0.2"/>
    <s v="4+"/>
    <x v="16"/>
    <n v="38"/>
    <n v="5"/>
    <n v="58"/>
    <n v="1"/>
  </r>
  <r>
    <n v="9245"/>
    <n v="1126563858"/>
    <s v="The Counter Of Death"/>
    <n v="57303040"/>
    <s v="USD"/>
    <n v="0"/>
    <n v="0"/>
    <x v="2450"/>
    <n v="24"/>
    <n v="4.5"/>
    <n v="4.5"/>
    <n v="1.55"/>
    <s v="12+"/>
    <x v="0"/>
    <n v="40"/>
    <n v="5"/>
    <n v="10"/>
    <n v="1"/>
  </r>
  <r>
    <n v="9246"/>
    <n v="1126585243"/>
    <s v="Coin Dozer: Haunted"/>
    <n v="162514944"/>
    <s v="USD"/>
    <n v="0"/>
    <n v="0"/>
    <x v="2166"/>
    <n v="132"/>
    <n v="4.5"/>
    <n v="4.5"/>
    <n v="1.1000000000000001"/>
    <s v="12+"/>
    <x v="0"/>
    <n v="38"/>
    <n v="5"/>
    <n v="1"/>
    <n v="1"/>
  </r>
  <r>
    <n v="9252"/>
    <n v="1126714010"/>
    <s v="准踴 - 犖瘞潦"/>
    <n v="99002368"/>
    <s v="USD"/>
    <n v="0"/>
    <n v="0"/>
    <x v="831"/>
    <n v="1"/>
    <n v="5"/>
    <n v="5"/>
    <n v="1.4"/>
    <s v="4+"/>
    <x v="0"/>
    <n v="37"/>
    <n v="0"/>
    <n v="2"/>
    <n v="1"/>
  </r>
  <r>
    <n v="9253"/>
    <n v="1126723825"/>
    <s v="Super Atomic"/>
    <n v="22029312"/>
    <s v="USD"/>
    <n v="0"/>
    <n v="0"/>
    <x v="3101"/>
    <n v="882"/>
    <n v="4.5"/>
    <n v="4.5"/>
    <n v="1.4"/>
    <s v="4+"/>
    <x v="0"/>
    <n v="37"/>
    <n v="5"/>
    <n v="1"/>
    <n v="1"/>
  </r>
  <r>
    <n v="9255"/>
    <n v="1126769121"/>
    <s v="Taxi Sim 2016"/>
    <n v="281550848"/>
    <s v="USD"/>
    <n v="0"/>
    <n v="0"/>
    <x v="3102"/>
    <n v="904"/>
    <n v="4.5"/>
    <n v="4.5"/>
    <s v="1.4.0"/>
    <s v="4+"/>
    <x v="0"/>
    <n v="37"/>
    <n v="5"/>
    <n v="1"/>
    <n v="1"/>
  </r>
  <r>
    <n v="9256"/>
    <n v="1126835894"/>
    <s v="Epic Jackpot Slots: Slot Machines &amp; Bonus Games"/>
    <n v="181364736"/>
    <s v="USD"/>
    <n v="0"/>
    <n v="0"/>
    <x v="3103"/>
    <n v="116"/>
    <n v="5"/>
    <n v="5"/>
    <n v="1.111"/>
    <s v="12+"/>
    <x v="0"/>
    <n v="40"/>
    <n v="5"/>
    <n v="10"/>
    <n v="1"/>
  </r>
  <r>
    <n v="9257"/>
    <n v="1126845799"/>
    <s v="Mini Synthesizer"/>
    <n v="49390592"/>
    <s v="USD"/>
    <n v="4.99"/>
    <n v="1"/>
    <x v="674"/>
    <n v="6"/>
    <n v="4.5"/>
    <n v="4.5"/>
    <s v="1.1.0"/>
    <s v="4+"/>
    <x v="6"/>
    <n v="24"/>
    <n v="5"/>
    <n v="1"/>
    <n v="1"/>
  </r>
  <r>
    <n v="9258"/>
    <n v="1126845803"/>
    <s v="Mini Synthesizer for iPhone"/>
    <n v="56054784"/>
    <s v="USD"/>
    <n v="2.99"/>
    <n v="1"/>
    <x v="483"/>
    <n v="3"/>
    <n v="3"/>
    <n v="2.5"/>
    <s v="1.1.0"/>
    <s v="4+"/>
    <x v="6"/>
    <n v="37"/>
    <n v="0"/>
    <n v="1"/>
    <n v="1"/>
  </r>
  <r>
    <n v="9259"/>
    <n v="1126932090"/>
    <s v="Colorpede"/>
    <n v="31710208"/>
    <s v="USD"/>
    <n v="0"/>
    <n v="0"/>
    <x v="2366"/>
    <n v="19"/>
    <n v="4"/>
    <n v="4"/>
    <s v="1.2.0"/>
    <s v="4+"/>
    <x v="0"/>
    <n v="40"/>
    <n v="5"/>
    <n v="12"/>
    <n v="1"/>
  </r>
  <r>
    <n v="9260"/>
    <n v="1126935885"/>
    <s v="Sorcery! 4"/>
    <n v="464706560"/>
    <s v="USD"/>
    <n v="4.99"/>
    <n v="1"/>
    <x v="842"/>
    <n v="10"/>
    <n v="4.5"/>
    <n v="4"/>
    <s v="1.1.1"/>
    <s v="12+"/>
    <x v="0"/>
    <n v="38"/>
    <n v="5"/>
    <n v="1"/>
    <n v="1"/>
  </r>
  <r>
    <n v="9261"/>
    <n v="1127108818"/>
    <s v="EA SPORTS FIFA 17 Companion"/>
    <n v="41966592"/>
    <s v="USD"/>
    <n v="0"/>
    <n v="0"/>
    <x v="3104"/>
    <n v="492"/>
    <n v="4"/>
    <n v="4"/>
    <s v="17.0.2"/>
    <s v="4+"/>
    <x v="0"/>
    <n v="37"/>
    <n v="0"/>
    <n v="7"/>
    <n v="1"/>
  </r>
  <r>
    <n v="9262"/>
    <n v="1127214864"/>
    <s v="颯～怒嚗颯閮箸"/>
    <n v="16157696"/>
    <s v="USD"/>
    <n v="0"/>
    <n v="0"/>
    <x v="197"/>
    <n v="0"/>
    <n v="0"/>
    <n v="0"/>
    <s v="1.0.1"/>
    <s v="17+"/>
    <x v="13"/>
    <n v="37"/>
    <n v="0"/>
    <n v="1"/>
    <n v="1"/>
  </r>
  <r>
    <n v="9265"/>
    <n v="1127229619"/>
    <s v="Brick Splits"/>
    <n v="62238720"/>
    <s v="USD"/>
    <n v="0"/>
    <n v="0"/>
    <x v="3105"/>
    <n v="98"/>
    <n v="4.5"/>
    <n v="4.5"/>
    <n v="2.8"/>
    <s v="4+"/>
    <x v="0"/>
    <n v="38"/>
    <n v="5"/>
    <n v="1"/>
    <n v="1"/>
  </r>
  <r>
    <n v="9267"/>
    <n v="1127240851"/>
    <s v="Ｕ迎鈭箸⊥脯 kimazui gacha"/>
    <n v="95218688"/>
    <s v="USD"/>
    <n v="0"/>
    <n v="0"/>
    <x v="197"/>
    <n v="0"/>
    <n v="0"/>
    <n v="0"/>
    <n v="1.2"/>
    <s v="12+"/>
    <x v="0"/>
    <n v="37"/>
    <n v="0"/>
    <n v="2"/>
    <n v="1"/>
  </r>
  <r>
    <n v="9269"/>
    <n v="1127261616"/>
    <s v="Soccer Puzzle for Brain Training -SoccerStrike-"/>
    <n v="80323584"/>
    <s v="USD"/>
    <n v="0"/>
    <n v="0"/>
    <x v="197"/>
    <n v="0"/>
    <n v="0"/>
    <n v="0"/>
    <s v="1.1.0"/>
    <s v="4+"/>
    <x v="0"/>
    <n v="37"/>
    <n v="3"/>
    <n v="43"/>
    <n v="1"/>
  </r>
  <r>
    <n v="9273"/>
    <n v="1127440445"/>
    <s v="A Busy Day for Elmo: Sesame Street Video Calls"/>
    <n v="235222016"/>
    <s v="USD"/>
    <n v="0.99"/>
    <n v="1"/>
    <x v="1458"/>
    <n v="3"/>
    <n v="2.5"/>
    <n v="2.5"/>
    <n v="1"/>
    <s v="4+"/>
    <x v="0"/>
    <n v="40"/>
    <n v="5"/>
    <n v="1"/>
    <n v="1"/>
  </r>
  <r>
    <n v="9274"/>
    <n v="1127454806"/>
    <s v="Superkick Party"/>
    <n v="30906368"/>
    <s v="USD"/>
    <n v="1.99"/>
    <n v="1"/>
    <x v="2405"/>
    <n v="8"/>
    <n v="4.5"/>
    <n v="4.5"/>
    <n v="1.1000000000000001"/>
    <s v="9+"/>
    <x v="0"/>
    <n v="40"/>
    <n v="2"/>
    <n v="16"/>
    <n v="1"/>
  </r>
  <r>
    <n v="9275"/>
    <n v="1127492845"/>
    <s v="Candy's Vacation - Beach Hotel"/>
    <n v="96538624"/>
    <s v="USD"/>
    <n v="0"/>
    <n v="0"/>
    <x v="1442"/>
    <n v="105"/>
    <n v="4.5"/>
    <n v="4.5"/>
    <n v="1"/>
    <s v="4+"/>
    <x v="0"/>
    <n v="43"/>
    <n v="5"/>
    <n v="2"/>
    <n v="1"/>
  </r>
  <r>
    <n v="9278"/>
    <n v="1127634439"/>
    <s v="平頛准脫敶俘PG整押"/>
    <n v="259817472"/>
    <s v="USD"/>
    <n v="0"/>
    <n v="0"/>
    <x v="197"/>
    <n v="0"/>
    <n v="0"/>
    <n v="0"/>
    <s v="1.0.9"/>
    <s v="4+"/>
    <x v="0"/>
    <n v="37"/>
    <n v="5"/>
    <n v="1"/>
    <n v="1"/>
  </r>
  <r>
    <n v="9286"/>
    <n v="1127726827"/>
    <s v="Highlights Shapes - Preschool Learning Puzzles"/>
    <n v="88216576"/>
    <s v="USD"/>
    <n v="0"/>
    <n v="0"/>
    <x v="2366"/>
    <n v="12"/>
    <n v="4.5"/>
    <n v="4.5"/>
    <s v="1.2.1"/>
    <s v="4+"/>
    <x v="16"/>
    <n v="37"/>
    <n v="5"/>
    <n v="3"/>
    <n v="1"/>
  </r>
  <r>
    <n v="9288"/>
    <n v="1127739608"/>
    <s v="⊥脯 HANABI ON LINE 梁嚗嚗箝"/>
    <n v="108262400"/>
    <s v="USD"/>
    <n v="0"/>
    <n v="0"/>
    <x v="197"/>
    <n v="0"/>
    <n v="0"/>
    <n v="0"/>
    <n v="1.1000000000000001"/>
    <s v="4+"/>
    <x v="0"/>
    <n v="37"/>
    <n v="0"/>
    <n v="1"/>
    <n v="1"/>
  </r>
  <r>
    <n v="9291"/>
    <n v="1127910488"/>
    <s v="Microsoft Pix Camera"/>
    <n v="131016704"/>
    <s v="USD"/>
    <n v="0"/>
    <n v="0"/>
    <x v="3106"/>
    <n v="31"/>
    <n v="4"/>
    <n v="4"/>
    <s v="1.0.32"/>
    <s v="4+"/>
    <x v="14"/>
    <n v="25"/>
    <n v="4"/>
    <n v="9"/>
    <n v="1"/>
  </r>
  <r>
    <n v="9292"/>
    <n v="1127930385"/>
    <s v="Content Transf"/>
    <n v="29114368"/>
    <s v="USD"/>
    <n v="0"/>
    <n v="0"/>
    <x v="166"/>
    <n v="78"/>
    <n v="4.5"/>
    <n v="5"/>
    <s v="3.5.0"/>
    <s v="4+"/>
    <x v="1"/>
    <n v="38"/>
    <n v="5"/>
    <n v="1"/>
    <n v="1"/>
  </r>
  <r>
    <n v="9293"/>
    <n v="1127933116"/>
    <s v="Kerflux"/>
    <n v="58624000"/>
    <s v="USD"/>
    <n v="0"/>
    <n v="0"/>
    <x v="3107"/>
    <n v="180"/>
    <n v="4.5"/>
    <n v="5"/>
    <s v="1.1.2"/>
    <s v="4+"/>
    <x v="0"/>
    <n v="40"/>
    <n v="5"/>
    <n v="1"/>
    <n v="1"/>
  </r>
  <r>
    <n v="9295"/>
    <n v="1128033152"/>
    <s v="Cloud Play Pro - Music Player &amp; Streamer for Dropbox, Google Drive, OneDrive, Box and iPod Library"/>
    <n v="4485120"/>
    <s v="USD"/>
    <n v="0.99"/>
    <n v="1"/>
    <x v="831"/>
    <n v="1"/>
    <n v="3"/>
    <n v="3"/>
    <n v="1"/>
    <s v="4+"/>
    <x v="6"/>
    <n v="38"/>
    <n v="5"/>
    <n v="1"/>
    <n v="1"/>
  </r>
  <r>
    <n v="9298"/>
    <n v="1128070374"/>
    <s v="1-Bit Rogue: A dungeon crawler RPG!"/>
    <n v="64439296"/>
    <s v="USD"/>
    <n v="0"/>
    <n v="0"/>
    <x v="957"/>
    <n v="106"/>
    <n v="4.5"/>
    <n v="4.5"/>
    <n v="1.3"/>
    <s v="12+"/>
    <x v="0"/>
    <n v="38"/>
    <n v="3"/>
    <n v="1"/>
    <n v="1"/>
  </r>
  <r>
    <n v="9299"/>
    <n v="1128075013"/>
    <s v="InstaSave for Instagram - Download &amp; Repost your own Videos &amp; Photos for Free"/>
    <n v="11674624"/>
    <s v="USD"/>
    <n v="0"/>
    <n v="0"/>
    <x v="2344"/>
    <n v="243"/>
    <n v="4"/>
    <n v="4"/>
    <s v="1.0.0"/>
    <s v="12+"/>
    <x v="14"/>
    <n v="40"/>
    <n v="3"/>
    <n v="1"/>
    <n v="1"/>
  </r>
  <r>
    <n v="9302"/>
    <n v="1128233478"/>
    <s v="Super Powerboy"/>
    <n v="1115999232"/>
    <s v="USD"/>
    <n v="1.99"/>
    <n v="1"/>
    <x v="1921"/>
    <n v="54"/>
    <n v="4.5"/>
    <n v="4.5"/>
    <s v="1.0.1"/>
    <s v="12+"/>
    <x v="0"/>
    <n v="25"/>
    <n v="5"/>
    <n v="1"/>
    <n v="1"/>
  </r>
  <r>
    <n v="9303"/>
    <n v="1128253730"/>
    <s v="勗脯 - KINDERGARTEN - 摮怒踴押芥喋 勗"/>
    <n v="69039104"/>
    <s v="USD"/>
    <n v="0"/>
    <n v="0"/>
    <x v="831"/>
    <n v="1"/>
    <n v="2"/>
    <n v="2"/>
    <s v="1.2.1"/>
    <s v="4+"/>
    <x v="0"/>
    <n v="37"/>
    <n v="4"/>
    <n v="1"/>
    <n v="1"/>
  </r>
  <r>
    <n v="9308"/>
    <n v="1128311260"/>
    <s v="The EO Bar"/>
    <n v="41403392"/>
    <s v="USD"/>
    <n v="6.99"/>
    <n v="1"/>
    <x v="2303"/>
    <n v="0"/>
    <n v="5"/>
    <n v="0"/>
    <s v="1.2.2"/>
    <s v="4+"/>
    <x v="12"/>
    <n v="37"/>
    <n v="5"/>
    <n v="1"/>
    <n v="1"/>
  </r>
  <r>
    <n v="9310"/>
    <n v="1128326130"/>
    <s v="Pocket Arcade Story"/>
    <n v="189608960"/>
    <s v="USD"/>
    <n v="4.99"/>
    <n v="1"/>
    <x v="951"/>
    <n v="20"/>
    <n v="3.5"/>
    <n v="2.5"/>
    <n v="1.02"/>
    <s v="9+"/>
    <x v="0"/>
    <n v="38"/>
    <n v="5"/>
    <n v="4"/>
    <n v="1"/>
  </r>
  <r>
    <n v="9313"/>
    <n v="1128377569"/>
    <s v="FeedNews: AI curated social news for productivity"/>
    <n v="37828608"/>
    <s v="USD"/>
    <n v="0"/>
    <n v="0"/>
    <x v="1988"/>
    <n v="27"/>
    <n v="3"/>
    <n v="3.5"/>
    <n v="2.6"/>
    <s v="17+"/>
    <x v="19"/>
    <n v="37"/>
    <n v="0"/>
    <n v="1"/>
    <n v="1"/>
  </r>
  <r>
    <n v="9318"/>
    <n v="1128613074"/>
    <s v="貉賬-柴/柴潦GET扼撠蝔潦芥芥胯喋扎"/>
    <n v="41567232"/>
    <s v="USD"/>
    <n v="0"/>
    <n v="0"/>
    <x v="197"/>
    <n v="0"/>
    <n v="0"/>
    <n v="0"/>
    <s v="1.0.5"/>
    <s v="17+"/>
    <x v="0"/>
    <n v="38"/>
    <n v="4"/>
    <n v="2"/>
    <n v="1"/>
  </r>
  <r>
    <n v="9319"/>
    <n v="1128623591"/>
    <s v="Dr. Oz"/>
    <n v="81666048"/>
    <s v="USD"/>
    <n v="0"/>
    <n v="0"/>
    <x v="1921"/>
    <n v="4"/>
    <n v="2"/>
    <n v="1"/>
    <n v="2.1"/>
    <s v="17+"/>
    <x v="12"/>
    <n v="13"/>
    <n v="0"/>
    <n v="1"/>
    <n v="1"/>
  </r>
  <r>
    <n v="9328"/>
    <n v="1128801236"/>
    <s v="Hop Swap"/>
    <n v="170190848"/>
    <s v="USD"/>
    <n v="0"/>
    <n v="0"/>
    <x v="1060"/>
    <n v="47"/>
    <n v="4.5"/>
    <n v="4.5"/>
    <n v="2"/>
    <s v="9+"/>
    <x v="0"/>
    <n v="40"/>
    <n v="4"/>
    <n v="1"/>
    <n v="1"/>
  </r>
  <r>
    <n v="9331"/>
    <n v="1128839212"/>
    <s v="Forest Rescue 2: Friends United Match 3 Puzzle"/>
    <n v="88672256"/>
    <s v="USD"/>
    <n v="0"/>
    <n v="0"/>
    <x v="3108"/>
    <n v="79"/>
    <n v="5"/>
    <n v="5"/>
    <n v="1.75"/>
    <s v="4+"/>
    <x v="0"/>
    <n v="40"/>
    <n v="5"/>
    <n v="1"/>
    <n v="1"/>
  </r>
  <r>
    <n v="9332"/>
    <n v="1128855720"/>
    <s v="Motor World: Bike Factory"/>
    <n v="81243136"/>
    <s v="USD"/>
    <n v="0"/>
    <n v="0"/>
    <x v="2568"/>
    <n v="4"/>
    <n v="4.5"/>
    <n v="4"/>
    <n v="1.3"/>
    <s v="9+"/>
    <x v="0"/>
    <n v="40"/>
    <n v="4"/>
    <n v="1"/>
    <n v="1"/>
  </r>
  <r>
    <n v="9334"/>
    <n v="1128940693"/>
    <s v="Atomic Super Lander"/>
    <n v="222874624"/>
    <s v="USD"/>
    <n v="2.99"/>
    <n v="1"/>
    <x v="1328"/>
    <n v="4"/>
    <n v="4"/>
    <n v="4.5"/>
    <n v="1.1000000000000001"/>
    <s v="9+"/>
    <x v="0"/>
    <n v="38"/>
    <n v="5"/>
    <n v="1"/>
    <n v="1"/>
  </r>
  <r>
    <n v="9335"/>
    <n v="1128981090"/>
    <s v="Escape from many tutoring school of test."/>
    <n v="106914816"/>
    <s v="USD"/>
    <n v="0"/>
    <n v="0"/>
    <x v="831"/>
    <n v="1"/>
    <n v="4"/>
    <n v="4"/>
    <n v="1"/>
    <s v="4+"/>
    <x v="0"/>
    <n v="38"/>
    <n v="5"/>
    <n v="1"/>
    <n v="1"/>
  </r>
  <r>
    <n v="9336"/>
    <n v="1129025215"/>
    <s v="Mafia III: Rivals"/>
    <n v="173031424"/>
    <s v="USD"/>
    <n v="0"/>
    <n v="0"/>
    <x v="1469"/>
    <n v="33"/>
    <n v="3"/>
    <n v="3"/>
    <s v="1.0.226816"/>
    <s v="17+"/>
    <x v="0"/>
    <n v="37"/>
    <n v="4"/>
    <n v="1"/>
    <n v="1"/>
  </r>
  <r>
    <n v="9338"/>
    <n v="1129050711"/>
    <s v="Piggy Boom"/>
    <n v="121419776"/>
    <s v="USD"/>
    <n v="0"/>
    <n v="0"/>
    <x v="2802"/>
    <n v="57"/>
    <n v="4.5"/>
    <n v="4"/>
    <s v="2.10.1"/>
    <s v="4+"/>
    <x v="0"/>
    <n v="38"/>
    <n v="5"/>
    <n v="2"/>
    <n v="1"/>
  </r>
  <r>
    <n v="9341"/>
    <n v="1129107483"/>
    <s v="憒憭箏"/>
    <n v="24030208"/>
    <s v="USD"/>
    <n v="0"/>
    <n v="0"/>
    <x v="197"/>
    <n v="0"/>
    <n v="0"/>
    <n v="0"/>
    <s v="3.0.0"/>
    <s v="17+"/>
    <x v="3"/>
    <n v="37"/>
    <n v="0"/>
    <n v="2"/>
    <n v="1"/>
  </r>
  <r>
    <n v="9349"/>
    <n v="1129234419"/>
    <s v="Troll Face Quest Video Games"/>
    <n v="72438784"/>
    <s v="USD"/>
    <n v="0"/>
    <n v="0"/>
    <x v="3109"/>
    <n v="1182"/>
    <n v="4.5"/>
    <n v="4.5"/>
    <n v="1.1100000000000001"/>
    <s v="12+"/>
    <x v="0"/>
    <n v="38"/>
    <n v="5"/>
    <n v="16"/>
    <n v="1"/>
  </r>
  <r>
    <n v="9353"/>
    <n v="1129404572"/>
    <s v="The Curio Society: New Order HD (Full) - Adventure"/>
    <n v="1364120576"/>
    <s v="USD"/>
    <n v="6.99"/>
    <n v="1"/>
    <x v="1695"/>
    <n v="58"/>
    <n v="4.5"/>
    <n v="4.5"/>
    <n v="1"/>
    <s v="9+"/>
    <x v="0"/>
    <n v="24"/>
    <n v="5"/>
    <n v="4"/>
    <n v="1"/>
  </r>
  <r>
    <n v="9355"/>
    <n v="1129553203"/>
    <s v="Chat for Pokemon Go - GoChat"/>
    <n v="18925568"/>
    <s v="USD"/>
    <n v="0"/>
    <n v="0"/>
    <x v="705"/>
    <n v="500"/>
    <n v="2"/>
    <n v="2"/>
    <n v="1"/>
    <s v="4+"/>
    <x v="9"/>
    <n v="37"/>
    <n v="0"/>
    <n v="1"/>
    <n v="1"/>
  </r>
  <r>
    <n v="9358"/>
    <n v="1129648611"/>
    <s v="隞 憭批冽頝冽犖單PK"/>
    <n v="146436096"/>
    <s v="USD"/>
    <n v="0.99"/>
    <n v="1"/>
    <x v="197"/>
    <n v="0"/>
    <n v="0"/>
    <n v="0"/>
    <s v="1.0.2"/>
    <s v="4+"/>
    <x v="0"/>
    <n v="40"/>
    <n v="5"/>
    <n v="1"/>
    <n v="1"/>
  </r>
  <r>
    <n v="9360"/>
    <n v="1129671707"/>
    <s v="airweave sleep analysis"/>
    <n v="29999104"/>
    <s v="USD"/>
    <n v="0"/>
    <n v="0"/>
    <x v="197"/>
    <n v="0"/>
    <n v="0"/>
    <n v="0"/>
    <s v="1.3.7"/>
    <s v="12+"/>
    <x v="12"/>
    <n v="37"/>
    <n v="0"/>
    <n v="2"/>
    <n v="1"/>
  </r>
  <r>
    <n v="9361"/>
    <n v="1129690785"/>
    <s v="Arthur's Adventures-Road of Glory:Pocket Edition"/>
    <n v="140864512"/>
    <s v="USD"/>
    <n v="0.99"/>
    <n v="1"/>
    <x v="1728"/>
    <n v="1"/>
    <n v="5"/>
    <n v="3"/>
    <s v="1.1.2"/>
    <s v="9+"/>
    <x v="0"/>
    <n v="38"/>
    <n v="0"/>
    <n v="2"/>
    <n v="1"/>
  </r>
  <r>
    <n v="9362"/>
    <n v="1129693551"/>
    <s v="Trucker Parking Simulator 2 a Real Monster Truck &amp; Lorry Driving Test"/>
    <n v="358992896"/>
    <s v="USD"/>
    <n v="0"/>
    <n v="0"/>
    <x v="301"/>
    <n v="101"/>
    <n v="4"/>
    <n v="4"/>
    <n v="1"/>
    <s v="4+"/>
    <x v="0"/>
    <n v="38"/>
    <n v="5"/>
    <n v="1"/>
    <n v="1"/>
  </r>
  <r>
    <n v="9365"/>
    <n v="1129722364"/>
    <s v="嫘嫘芥～踴IV 嫘具扼"/>
    <n v="2002585600"/>
    <s v="USD"/>
    <n v="14.99"/>
    <n v="1"/>
    <x v="197"/>
    <n v="0"/>
    <n v="0"/>
    <n v="0"/>
    <s v="1.0.0"/>
    <s v="12+"/>
    <x v="0"/>
    <n v="40"/>
    <n v="0"/>
    <n v="1"/>
    <n v="0"/>
  </r>
  <r>
    <n v="9367"/>
    <n v="1129755661"/>
    <s v="Flick Soccer 17"/>
    <n v="83832832"/>
    <s v="USD"/>
    <n v="0"/>
    <n v="0"/>
    <x v="1708"/>
    <n v="217"/>
    <n v="4"/>
    <n v="4"/>
    <n v="1"/>
    <s v="4+"/>
    <x v="0"/>
    <n v="37"/>
    <n v="5"/>
    <n v="1"/>
    <n v="1"/>
  </r>
  <r>
    <n v="9368"/>
    <n v="1129778673"/>
    <s v="Bangers Unlimited 2"/>
    <n v="242437120"/>
    <s v="USD"/>
    <n v="3.99"/>
    <n v="1"/>
    <x v="197"/>
    <n v="0"/>
    <n v="0"/>
    <n v="0"/>
    <n v="1"/>
    <s v="4+"/>
    <x v="0"/>
    <n v="40"/>
    <n v="5"/>
    <n v="1"/>
    <n v="1"/>
  </r>
  <r>
    <n v="9371"/>
    <n v="1129966892"/>
    <s v="Age of Heroes: Conquest"/>
    <n v="65469440"/>
    <s v="USD"/>
    <n v="0"/>
    <n v="0"/>
    <x v="2028"/>
    <n v="1"/>
    <n v="4.5"/>
    <n v="5"/>
    <s v="1.0.833"/>
    <s v="12+"/>
    <x v="0"/>
    <n v="37"/>
    <n v="5"/>
    <n v="1"/>
    <n v="1"/>
  </r>
  <r>
    <n v="9374"/>
    <n v="1130186793"/>
    <s v="LOST MAZE"/>
    <n v="226843648"/>
    <s v="USD"/>
    <n v="0"/>
    <n v="0"/>
    <x v="818"/>
    <n v="2"/>
    <n v="3.5"/>
    <n v="5"/>
    <s v="1.4.0"/>
    <s v="4+"/>
    <x v="0"/>
    <n v="38"/>
    <n v="5"/>
    <n v="6"/>
    <n v="1"/>
  </r>
  <r>
    <n v="9376"/>
    <n v="1130221994"/>
    <s v="柴航扳扳閮箸"/>
    <n v="27525120"/>
    <s v="USD"/>
    <n v="0"/>
    <n v="0"/>
    <x v="197"/>
    <n v="0"/>
    <n v="0"/>
    <n v="0"/>
    <s v="1.0.6"/>
    <s v="4+"/>
    <x v="13"/>
    <n v="40"/>
    <n v="0"/>
    <n v="1"/>
    <n v="1"/>
  </r>
  <r>
    <n v="9378"/>
    <n v="1130264634"/>
    <s v="敶澆戊"/>
    <n v="77212672"/>
    <s v="USD"/>
    <n v="0"/>
    <n v="0"/>
    <x v="197"/>
    <n v="0"/>
    <n v="0"/>
    <n v="0"/>
    <n v="1.3"/>
    <s v="9+"/>
    <x v="0"/>
    <n v="37"/>
    <n v="0"/>
    <n v="1"/>
    <n v="1"/>
  </r>
  <r>
    <n v="9380"/>
    <n v="1130297669"/>
    <s v="The Higher Lower Game"/>
    <n v="76716032"/>
    <s v="USD"/>
    <n v="0"/>
    <n v="0"/>
    <x v="3110"/>
    <n v="20"/>
    <n v="4.5"/>
    <n v="4"/>
    <s v="1.4.9"/>
    <s v="12+"/>
    <x v="0"/>
    <n v="37"/>
    <n v="5"/>
    <n v="1"/>
    <n v="1"/>
  </r>
  <r>
    <n v="9381"/>
    <n v="1130374815"/>
    <s v="Mebo"/>
    <n v="339686400"/>
    <s v="USD"/>
    <n v="0"/>
    <n v="0"/>
    <x v="68"/>
    <n v="11"/>
    <n v="3"/>
    <n v="3.5"/>
    <n v="1.6"/>
    <s v="9+"/>
    <x v="13"/>
    <n v="40"/>
    <n v="2"/>
    <n v="1"/>
    <n v="1"/>
  </r>
  <r>
    <n v="9384"/>
    <n v="1130398188"/>
    <s v="Addictive Pro"/>
    <n v="43658240"/>
    <s v="USD"/>
    <n v="19.989999999999998"/>
    <n v="1"/>
    <x v="1413"/>
    <n v="1"/>
    <n v="4.5"/>
    <n v="5"/>
    <s v="1.2.1"/>
    <s v="4+"/>
    <x v="6"/>
    <n v="24"/>
    <n v="1"/>
    <n v="1"/>
    <n v="1"/>
  </r>
  <r>
    <n v="9386"/>
    <n v="1130498044"/>
    <s v="Apple Support"/>
    <n v="110385152"/>
    <s v="USD"/>
    <n v="0"/>
    <n v="0"/>
    <x v="2197"/>
    <n v="3"/>
    <n v="4"/>
    <n v="3"/>
    <s v="1.1.1"/>
    <s v="4+"/>
    <x v="7"/>
    <n v="37"/>
    <n v="5"/>
    <n v="13"/>
    <n v="1"/>
  </r>
  <r>
    <n v="9387"/>
    <n v="1130542083"/>
    <s v="WiFox"/>
    <n v="3180544"/>
    <s v="USD"/>
    <n v="1.99"/>
    <n v="1"/>
    <x v="746"/>
    <n v="2"/>
    <n v="3"/>
    <n v="4.5"/>
    <n v="12"/>
    <s v="4+"/>
    <x v="8"/>
    <n v="37"/>
    <n v="1"/>
    <n v="28"/>
    <n v="1"/>
  </r>
  <r>
    <n v="9388"/>
    <n v="1130610367"/>
    <s v="Donut Dazzle"/>
    <n v="65595392"/>
    <s v="USD"/>
    <n v="0"/>
    <n v="0"/>
    <x v="2231"/>
    <n v="102"/>
    <n v="5"/>
    <n v="4.5"/>
    <n v="1.3"/>
    <s v="4+"/>
    <x v="0"/>
    <n v="37"/>
    <n v="0"/>
    <n v="1"/>
    <n v="1"/>
  </r>
  <r>
    <n v="9390"/>
    <n v="1130630397"/>
    <s v="Pixel Strike-Sniper zombies shooting games"/>
    <n v="165691392"/>
    <s v="USD"/>
    <n v="0"/>
    <n v="0"/>
    <x v="1116"/>
    <n v="1"/>
    <n v="4"/>
    <n v="5"/>
    <n v="4"/>
    <s v="12+"/>
    <x v="0"/>
    <n v="40"/>
    <n v="4"/>
    <n v="1"/>
    <n v="1"/>
  </r>
  <r>
    <n v="9391"/>
    <n v="1130638483"/>
    <s v="怨憭找-蝏隡"/>
    <n v="176500736"/>
    <s v="USD"/>
    <n v="0"/>
    <n v="0"/>
    <x v="932"/>
    <n v="1"/>
    <n v="4.5"/>
    <n v="3"/>
    <s v="1.7.4"/>
    <s v="4+"/>
    <x v="0"/>
    <n v="40"/>
    <n v="5"/>
    <n v="1"/>
    <n v="1"/>
  </r>
  <r>
    <n v="9392"/>
    <n v="1130638492"/>
    <s v="Trump Bounce"/>
    <n v="68929536"/>
    <s v="USD"/>
    <n v="0"/>
    <n v="0"/>
    <x v="1442"/>
    <n v="105"/>
    <n v="4"/>
    <n v="4"/>
    <n v="1.1000000000000001"/>
    <s v="4+"/>
    <x v="0"/>
    <n v="38"/>
    <n v="1"/>
    <n v="1"/>
    <n v="1"/>
  </r>
  <r>
    <n v="9394"/>
    <n v="1130676836"/>
    <s v="勗脯 摮行桅勗"/>
    <n v="94801920"/>
    <s v="USD"/>
    <n v="0"/>
    <n v="0"/>
    <x v="197"/>
    <n v="0"/>
    <n v="0"/>
    <n v="0"/>
    <s v="1.1.0"/>
    <s v="4+"/>
    <x v="0"/>
    <n v="40"/>
    <n v="0"/>
    <n v="1"/>
    <n v="1"/>
  </r>
  <r>
    <n v="9397"/>
    <n v="1130723425"/>
    <s v="Leveled!"/>
    <n v="105438208"/>
    <s v="USD"/>
    <n v="0"/>
    <n v="0"/>
    <x v="1666"/>
    <n v="142"/>
    <n v="4.5"/>
    <n v="4.5"/>
    <n v="1.4"/>
    <s v="4+"/>
    <x v="0"/>
    <n v="37"/>
    <n v="0"/>
    <n v="1"/>
    <n v="1"/>
  </r>
  <r>
    <n v="9398"/>
    <n v="1130770356"/>
    <s v="Geekbench 4"/>
    <n v="92825600"/>
    <s v="USD"/>
    <n v="0.99"/>
    <n v="1"/>
    <x v="1949"/>
    <n v="37"/>
    <n v="4"/>
    <n v="4.5"/>
    <s v="4.1.0"/>
    <s v="4+"/>
    <x v="7"/>
    <n v="37"/>
    <n v="3"/>
    <n v="1"/>
    <n v="1"/>
  </r>
  <r>
    <n v="9399"/>
    <n v="1130829481"/>
    <s v="New Furniture Mods - Pocket Wiki &amp; Game Tools for Minecraft PC Edition"/>
    <n v="52959232"/>
    <s v="USD"/>
    <n v="0"/>
    <n v="0"/>
    <x v="3111"/>
    <n v="17588"/>
    <n v="4.5"/>
    <n v="4.5"/>
    <n v="1"/>
    <s v="4+"/>
    <x v="4"/>
    <n v="38"/>
    <n v="3"/>
    <n v="2"/>
    <n v="1"/>
  </r>
  <r>
    <n v="9400"/>
    <n v="1130830362"/>
    <s v="SPEED:3D Racing"/>
    <n v="127711232"/>
    <s v="USD"/>
    <n v="0"/>
    <n v="0"/>
    <x v="197"/>
    <n v="0"/>
    <n v="0"/>
    <n v="0"/>
    <n v="1.1000000000000001"/>
    <s v="4+"/>
    <x v="0"/>
    <n v="37"/>
    <n v="0"/>
    <n v="0"/>
    <n v="1"/>
  </r>
  <r>
    <n v="9401"/>
    <n v="1130847808"/>
    <s v="MapFan(～)  皜/芥/芥押喳紋敹祆怒"/>
    <n v="117473280"/>
    <s v="USD"/>
    <n v="0"/>
    <n v="0"/>
    <x v="197"/>
    <n v="0"/>
    <n v="0"/>
    <n v="0"/>
    <s v="1.0.4"/>
    <s v="4+"/>
    <x v="15"/>
    <n v="37"/>
    <n v="5"/>
    <n v="1"/>
    <n v="1"/>
  </r>
  <r>
    <n v="9403"/>
    <n v="1130852386"/>
    <s v="PPTAN"/>
    <n v="165874688"/>
    <s v="USD"/>
    <n v="0.99"/>
    <n v="1"/>
    <x v="23"/>
    <n v="4"/>
    <n v="5"/>
    <n v="5"/>
    <s v="1.0.3"/>
    <s v="4+"/>
    <x v="0"/>
    <n v="40"/>
    <n v="5"/>
    <n v="2"/>
    <n v="1"/>
  </r>
  <r>
    <n v="9404"/>
    <n v="1130864757"/>
    <s v="潦Ｕ"/>
    <n v="4732928"/>
    <s v="USD"/>
    <n v="0"/>
    <n v="0"/>
    <x v="197"/>
    <n v="0"/>
    <n v="0"/>
    <n v="0"/>
    <n v="1.5"/>
    <s v="4+"/>
    <x v="3"/>
    <n v="37"/>
    <n v="0"/>
    <n v="1"/>
    <n v="1"/>
  </r>
  <r>
    <n v="9406"/>
    <n v="1130901077"/>
    <s v="F1 2016"/>
    <n v="2532376576"/>
    <s v="USD"/>
    <n v="4.99"/>
    <n v="1"/>
    <x v="333"/>
    <n v="160"/>
    <n v="4"/>
    <n v="4"/>
    <s v="1.0.6"/>
    <s v="4+"/>
    <x v="0"/>
    <n v="25"/>
    <n v="5"/>
    <n v="1"/>
    <n v="1"/>
  </r>
  <r>
    <n v="9409"/>
    <n v="1130988829"/>
    <s v="francetv JO  Regarder les Jeux Olympiques de Rio 2016"/>
    <n v="52232192"/>
    <s v="USD"/>
    <n v="0"/>
    <n v="0"/>
    <x v="197"/>
    <n v="0"/>
    <n v="0"/>
    <n v="0"/>
    <n v="1.1000000000000001"/>
    <s v="4+"/>
    <x v="10"/>
    <n v="37"/>
    <n v="5"/>
    <n v="1"/>
    <n v="1"/>
  </r>
  <r>
    <n v="9410"/>
    <n v="1131107453"/>
    <s v="Ｙ頧衣巨 for 12306怨膠蟡典蝵"/>
    <n v="46416896"/>
    <s v="USD"/>
    <n v="0"/>
    <n v="0"/>
    <x v="197"/>
    <n v="0"/>
    <n v="0"/>
    <n v="0"/>
    <s v="7.6.0"/>
    <s v="4+"/>
    <x v="8"/>
    <n v="37"/>
    <n v="5"/>
    <n v="2"/>
    <n v="1"/>
  </r>
  <r>
    <n v="9412"/>
    <n v="1131134490"/>
    <s v="SKK Ｕ瑯 撏押"/>
    <n v="98817024"/>
    <s v="USD"/>
    <n v="0"/>
    <n v="0"/>
    <x v="197"/>
    <n v="0"/>
    <n v="0"/>
    <n v="0"/>
    <n v="1"/>
    <s v="17+"/>
    <x v="0"/>
    <n v="40"/>
    <n v="4"/>
    <n v="1"/>
    <n v="1"/>
  </r>
  <r>
    <n v="9413"/>
    <n v="1131135416"/>
    <m/>
    <n v="105058304"/>
    <s v="USD"/>
    <n v="0"/>
    <n v="0"/>
    <x v="197"/>
    <n v="0"/>
    <n v="0"/>
    <n v="0"/>
    <s v="1.0.3"/>
    <s v="9+"/>
    <x v="0"/>
    <n v="38"/>
    <n v="0"/>
    <n v="1"/>
    <n v="1"/>
  </r>
  <r>
    <n v="9419"/>
    <n v="1131203082"/>
    <s v="FoodSpect - Restaurant Inspections"/>
    <n v="11452416"/>
    <s v="USD"/>
    <n v="0.99"/>
    <n v="1"/>
    <x v="423"/>
    <n v="0"/>
    <n v="4"/>
    <n v="0"/>
    <s v="1.1.0"/>
    <s v="4+"/>
    <x v="18"/>
    <n v="40"/>
    <n v="0"/>
    <n v="1"/>
    <n v="1"/>
  </r>
  <r>
    <n v="9420"/>
    <n v="1131203560"/>
    <s v="Kahoot! Play Fun Learning Games"/>
    <n v="19548160"/>
    <s v="USD"/>
    <n v="0"/>
    <n v="0"/>
    <x v="2314"/>
    <n v="29"/>
    <n v="3.5"/>
    <n v="3.5"/>
    <s v="1.0.3"/>
    <s v="4+"/>
    <x v="16"/>
    <n v="37"/>
    <n v="3"/>
    <n v="1"/>
    <n v="1"/>
  </r>
  <r>
    <n v="9422"/>
    <n v="1131232060"/>
    <s v="Dead Shell: Roguelike RPG"/>
    <n v="92187648"/>
    <s v="USD"/>
    <n v="2.99"/>
    <n v="1"/>
    <x v="664"/>
    <n v="29"/>
    <n v="3.5"/>
    <n v="3.5"/>
    <s v="1.0.14"/>
    <s v="12+"/>
    <x v="0"/>
    <n v="40"/>
    <n v="5"/>
    <n v="1"/>
    <n v="1"/>
  </r>
  <r>
    <n v="9423"/>
    <n v="1131236409"/>
    <s v="瑯艾喋!嚗乓喉拍怨"/>
    <n v="37910528"/>
    <s v="USD"/>
    <n v="0"/>
    <n v="0"/>
    <x v="197"/>
    <n v="0"/>
    <n v="0"/>
    <n v="0"/>
    <s v="1.1.0"/>
    <s v="4+"/>
    <x v="0"/>
    <n v="38"/>
    <n v="0"/>
    <n v="1"/>
    <n v="1"/>
  </r>
  <r>
    <n v="9424"/>
    <n v="1131251130"/>
    <s v="Montessori Nature"/>
    <n v="199166976"/>
    <s v="USD"/>
    <n v="2.99"/>
    <n v="1"/>
    <x v="831"/>
    <n v="1"/>
    <n v="5"/>
    <n v="5"/>
    <s v="1.5.1"/>
    <s v="4+"/>
    <x v="0"/>
    <n v="40"/>
    <n v="5"/>
    <n v="1"/>
    <n v="1"/>
  </r>
  <r>
    <n v="9425"/>
    <n v="1131342792"/>
    <s v="Uber Driver"/>
    <n v="162263040"/>
    <s v="USD"/>
    <n v="0"/>
    <n v="0"/>
    <x v="3112"/>
    <n v="39"/>
    <n v="3"/>
    <n v="3"/>
    <s v="3.158.1"/>
    <s v="4+"/>
    <x v="11"/>
    <n v="37"/>
    <n v="5"/>
    <n v="37"/>
    <n v="1"/>
  </r>
  <r>
    <n v="9426"/>
    <n v="1131344092"/>
    <s v="Drop Out!"/>
    <n v="48784384"/>
    <s v="USD"/>
    <n v="0"/>
    <n v="0"/>
    <x v="716"/>
    <n v="44"/>
    <n v="4"/>
    <n v="4"/>
    <s v="1.9.1"/>
    <s v="4+"/>
    <x v="0"/>
    <n v="40"/>
    <n v="5"/>
    <n v="1"/>
    <n v="1"/>
  </r>
  <r>
    <n v="9427"/>
    <n v="1131388981"/>
    <s v="Paperback: The Game"/>
    <n v="55676928"/>
    <s v="USD"/>
    <n v="3.99"/>
    <n v="1"/>
    <x v="1370"/>
    <n v="34"/>
    <n v="4"/>
    <n v="4"/>
    <s v="1.0.6"/>
    <s v="4+"/>
    <x v="0"/>
    <n v="43"/>
    <n v="3"/>
    <n v="1"/>
    <n v="1"/>
  </r>
  <r>
    <n v="9428"/>
    <n v="1131422575"/>
    <s v="Circuroid"/>
    <n v="103378944"/>
    <s v="USD"/>
    <n v="0"/>
    <n v="0"/>
    <x v="433"/>
    <n v="78"/>
    <n v="4.5"/>
    <n v="5"/>
    <n v="1.1000000000000001"/>
    <s v="4+"/>
    <x v="0"/>
    <n v="38"/>
    <n v="5"/>
    <n v="1"/>
    <n v="1"/>
  </r>
  <r>
    <n v="9434"/>
    <n v="1131536464"/>
    <s v="Open House London 2016"/>
    <n v="7297024"/>
    <s v="USD"/>
    <n v="3.99"/>
    <n v="1"/>
    <x v="831"/>
    <n v="1"/>
    <n v="2"/>
    <n v="2"/>
    <n v="1"/>
    <s v="4+"/>
    <x v="8"/>
    <n v="38"/>
    <n v="5"/>
    <n v="1"/>
    <n v="1"/>
  </r>
  <r>
    <n v="9437"/>
    <n v="1131590898"/>
    <s v="LUMINES PUZZLE &amp; MUSIC"/>
    <n v="114325504"/>
    <s v="USD"/>
    <n v="2.99"/>
    <n v="1"/>
    <x v="1565"/>
    <n v="6"/>
    <n v="4.5"/>
    <n v="4"/>
    <s v="2.1.0"/>
    <s v="4+"/>
    <x v="0"/>
    <n v="37"/>
    <n v="5"/>
    <n v="2"/>
    <n v="1"/>
  </r>
  <r>
    <n v="9440"/>
    <n v="1131701133"/>
    <s v="Never Hillary Clinton"/>
    <n v="58260480"/>
    <s v="USD"/>
    <n v="0.99"/>
    <n v="1"/>
    <x v="308"/>
    <n v="201"/>
    <n v="5"/>
    <n v="5"/>
    <n v="1.2"/>
    <s v="9+"/>
    <x v="0"/>
    <n v="40"/>
    <n v="4"/>
    <n v="1"/>
    <n v="1"/>
  </r>
  <r>
    <n v="9441"/>
    <n v="1131708443"/>
    <s v="Automatic Call Recorder Pro Calls Made with app"/>
    <n v="16818176"/>
    <s v="USD"/>
    <n v="4.99"/>
    <n v="1"/>
    <x v="894"/>
    <n v="20"/>
    <n v="3.5"/>
    <n v="4"/>
    <s v="1.2.9"/>
    <s v="4+"/>
    <x v="1"/>
    <n v="37"/>
    <n v="4"/>
    <n v="16"/>
    <n v="1"/>
  </r>
  <r>
    <n v="9445"/>
    <n v="1131935122"/>
    <s v="喋祉敹怒箝 瞈嚗柴具扳 Line"/>
    <n v="36271104"/>
    <s v="USD"/>
    <n v="0"/>
    <n v="0"/>
    <x v="197"/>
    <n v="0"/>
    <n v="0"/>
    <n v="0"/>
    <n v="1.8"/>
    <s v="4+"/>
    <x v="0"/>
    <n v="38"/>
    <n v="5"/>
    <n v="1"/>
    <n v="1"/>
  </r>
  <r>
    <n v="9455"/>
    <n v="1132158938"/>
    <s v="Baby Boss - Care, Dress Up and Play"/>
    <n v="266678272"/>
    <s v="USD"/>
    <n v="0"/>
    <n v="0"/>
    <x v="724"/>
    <n v="267"/>
    <n v="4.5"/>
    <n v="4.5"/>
    <n v="1.5"/>
    <s v="4+"/>
    <x v="0"/>
    <n v="38"/>
    <n v="5"/>
    <n v="11"/>
    <n v="1"/>
  </r>
  <r>
    <n v="9457"/>
    <n v="1132201707"/>
    <s v="Wedding Planner - Dress Up, Makeup &amp; Cake Design"/>
    <n v="266102784"/>
    <s v="USD"/>
    <n v="0"/>
    <n v="0"/>
    <x v="1110"/>
    <n v="152"/>
    <n v="4"/>
    <n v="4.5"/>
    <s v="1.0.4"/>
    <s v="4+"/>
    <x v="0"/>
    <n v="38"/>
    <n v="5"/>
    <n v="11"/>
    <n v="1"/>
  </r>
  <r>
    <n v="9458"/>
    <n v="1132213599"/>
    <s v="Sago Mini Babies Dress Up"/>
    <n v="57439232"/>
    <s v="USD"/>
    <n v="0"/>
    <n v="0"/>
    <x v="179"/>
    <n v="12"/>
    <n v="4"/>
    <n v="4"/>
    <n v="1.3"/>
    <s v="4+"/>
    <x v="16"/>
    <n v="38"/>
    <n v="5"/>
    <n v="1"/>
    <n v="1"/>
  </r>
  <r>
    <n v="9459"/>
    <n v="1132214105"/>
    <s v="Sago Mini Planes"/>
    <n v="106796032"/>
    <s v="USD"/>
    <n v="2.99"/>
    <n v="1"/>
    <x v="483"/>
    <n v="2"/>
    <n v="4.5"/>
    <n v="5"/>
    <n v="1.1000000000000001"/>
    <s v="4+"/>
    <x v="16"/>
    <n v="38"/>
    <n v="5"/>
    <n v="1"/>
    <n v="1"/>
  </r>
  <r>
    <n v="9460"/>
    <n v="1132217067"/>
    <s v="DRAGONS MODS FREE for Minecraft PC Game Edition"/>
    <n v="86984704"/>
    <s v="USD"/>
    <n v="0"/>
    <n v="0"/>
    <x v="57"/>
    <n v="160"/>
    <n v="4"/>
    <n v="3"/>
    <n v="1.1000000000000001"/>
    <s v="4+"/>
    <x v="22"/>
    <n v="37"/>
    <n v="4"/>
    <n v="1"/>
    <n v="1"/>
  </r>
  <r>
    <n v="9461"/>
    <n v="1132255154"/>
    <s v="MyFantasyLeague Manager 2016 by RotoWire"/>
    <n v="23758848"/>
    <s v="USD"/>
    <n v="2.99"/>
    <n v="1"/>
    <x v="1932"/>
    <n v="2"/>
    <n v="3"/>
    <n v="4"/>
    <s v="1.1.1"/>
    <s v="17+"/>
    <x v="10"/>
    <n v="37"/>
    <n v="5"/>
    <n v="1"/>
    <n v="1"/>
  </r>
  <r>
    <n v="9464"/>
    <n v="1132336222"/>
    <s v="Bridge"/>
    <n v="100835328"/>
    <s v="USD"/>
    <n v="0"/>
    <n v="0"/>
    <x v="928"/>
    <n v="32"/>
    <n v="4"/>
    <n v="4"/>
    <s v="1.1.1"/>
    <s v="4+"/>
    <x v="0"/>
    <n v="38"/>
    <n v="5"/>
    <n v="1"/>
    <n v="1"/>
  </r>
  <r>
    <n v="9465"/>
    <n v="1132358193"/>
    <s v="Slots: Fast Fortune Slot Machines &amp; Fun Slot Games"/>
    <n v="168288256"/>
    <s v="USD"/>
    <n v="0"/>
    <n v="0"/>
    <x v="1320"/>
    <n v="94"/>
    <n v="5"/>
    <n v="4.5"/>
    <n v="1.111"/>
    <s v="12+"/>
    <x v="0"/>
    <n v="40"/>
    <n v="5"/>
    <n v="10"/>
    <n v="1"/>
  </r>
  <r>
    <n v="9467"/>
    <n v="1132440751"/>
    <s v="Wi-Fi"/>
    <n v="30086144"/>
    <s v="USD"/>
    <n v="0"/>
    <n v="0"/>
    <x v="197"/>
    <n v="0"/>
    <n v="0"/>
    <n v="0"/>
    <s v="1.1.1"/>
    <s v="4+"/>
    <x v="7"/>
    <n v="37"/>
    <n v="3"/>
    <n v="1"/>
    <n v="0"/>
  </r>
  <r>
    <n v="9468"/>
    <n v="1132443199"/>
    <s v="頞閮脯嚗"/>
    <n v="248943616"/>
    <s v="USD"/>
    <n v="0"/>
    <n v="0"/>
    <x v="197"/>
    <n v="0"/>
    <n v="0"/>
    <n v="0"/>
    <s v="1.0.3"/>
    <s v="4+"/>
    <x v="0"/>
    <n v="37"/>
    <n v="5"/>
    <n v="1"/>
    <n v="1"/>
  </r>
  <r>
    <n v="9469"/>
    <n v="1132450366"/>
    <s v="SAMURAI SCHEMA -撟蝬剜西- 萸押嫘潦 祆瘣曇蝵柴潦"/>
    <n v="177617920"/>
    <s v="USD"/>
    <n v="0"/>
    <n v="0"/>
    <x v="197"/>
    <n v="0"/>
    <n v="0"/>
    <n v="0"/>
    <s v="1.4.2"/>
    <s v="12+"/>
    <x v="0"/>
    <n v="38"/>
    <n v="4"/>
    <n v="1"/>
    <n v="1"/>
  </r>
  <r>
    <n v="9470"/>
    <n v="1132473553"/>
    <s v="Funny Face Pro - 2000+ Stickers Pics Photos Editor"/>
    <n v="306835456"/>
    <s v="USD"/>
    <n v="1.99"/>
    <n v="1"/>
    <x v="389"/>
    <n v="12"/>
    <n v="3.5"/>
    <n v="3.5"/>
    <n v="1.8"/>
    <s v="4+"/>
    <x v="14"/>
    <n v="37"/>
    <n v="3"/>
    <n v="1"/>
    <n v="1"/>
  </r>
  <r>
    <n v="9473"/>
    <n v="1132509649"/>
    <s v="Face Up - The Selfie Game"/>
    <n v="52106240"/>
    <s v="USD"/>
    <n v="0"/>
    <n v="0"/>
    <x v="483"/>
    <n v="2"/>
    <n v="4"/>
    <n v="4.5"/>
    <s v="2.0.0"/>
    <s v="4+"/>
    <x v="0"/>
    <n v="37"/>
    <n v="4"/>
    <n v="13"/>
    <n v="1"/>
  </r>
  <r>
    <n v="9474"/>
    <n v="1132515131"/>
    <s v="Samurai of Hyuga Book 2"/>
    <n v="73325568"/>
    <s v="USD"/>
    <n v="5.99"/>
    <n v="1"/>
    <x v="460"/>
    <n v="74"/>
    <n v="4.5"/>
    <n v="4.5"/>
    <s v="1.0.2"/>
    <s v="12+"/>
    <x v="0"/>
    <n v="38"/>
    <n v="5"/>
    <n v="1"/>
    <n v="1"/>
  </r>
  <r>
    <n v="9475"/>
    <n v="1132517788"/>
    <s v="The Complete Fairytale Play Theater"/>
    <n v="464015360"/>
    <s v="USD"/>
    <n v="4.99"/>
    <n v="1"/>
    <x v="1311"/>
    <n v="3"/>
    <n v="5"/>
    <n v="5"/>
    <n v="1.1000000000000001"/>
    <s v="4+"/>
    <x v="16"/>
    <n v="37"/>
    <n v="5"/>
    <n v="8"/>
    <n v="1"/>
  </r>
  <r>
    <n v="9478"/>
    <n v="1132537738"/>
    <s v="Legacy of Discord - Furious Wings"/>
    <n v="154840064"/>
    <s v="USD"/>
    <n v="0"/>
    <n v="0"/>
    <x v="3113"/>
    <n v="303"/>
    <n v="4.5"/>
    <n v="4"/>
    <s v="1.1.3"/>
    <s v="12+"/>
    <x v="0"/>
    <n v="40"/>
    <n v="5"/>
    <n v="14"/>
    <n v="1"/>
  </r>
  <r>
    <n v="9479"/>
    <n v="1132539563"/>
    <s v="Linia"/>
    <n v="87257088"/>
    <s v="USD"/>
    <n v="1.99"/>
    <n v="1"/>
    <x v="2257"/>
    <n v="51"/>
    <n v="4"/>
    <n v="4.5"/>
    <n v="1.4"/>
    <s v="4+"/>
    <x v="0"/>
    <n v="37"/>
    <n v="5"/>
    <n v="7"/>
    <n v="1"/>
  </r>
  <r>
    <n v="9480"/>
    <n v="1132542642"/>
    <s v="Eric Carles Brown Bear Animal Parade"/>
    <n v="95812608"/>
    <s v="USD"/>
    <n v="1.99"/>
    <n v="1"/>
    <x v="1932"/>
    <n v="9"/>
    <n v="2.5"/>
    <n v="3"/>
    <n v="1.2"/>
    <s v="4+"/>
    <x v="16"/>
    <n v="40"/>
    <n v="5"/>
    <n v="11"/>
    <n v="1"/>
  </r>
  <r>
    <n v="9482"/>
    <n v="1132630378"/>
    <s v="Artie's Magic Pencil"/>
    <n v="295772160"/>
    <s v="USD"/>
    <n v="2.99"/>
    <n v="1"/>
    <x v="1343"/>
    <n v="2"/>
    <n v="3.5"/>
    <n v="5"/>
    <n v="2.2000000000000002"/>
    <s v="4+"/>
    <x v="16"/>
    <n v="38"/>
    <n v="5"/>
    <n v="14"/>
    <n v="1"/>
  </r>
  <r>
    <n v="9484"/>
    <n v="1132662330"/>
    <s v="MUTANT CREATURES MODS for Minecraft PC - Best Pocket Wiki Edition &amp; Installation Tools"/>
    <n v="86775808"/>
    <s v="USD"/>
    <n v="0"/>
    <n v="0"/>
    <x v="1578"/>
    <n v="452"/>
    <n v="4"/>
    <n v="4"/>
    <n v="1"/>
    <s v="4+"/>
    <x v="13"/>
    <n v="37"/>
    <n v="5"/>
    <n v="1"/>
    <n v="1"/>
  </r>
  <r>
    <n v="9485"/>
    <n v="1132715891"/>
    <s v="LUCKY BLOCK MOD  for Minecraft PC Edition - The Best Pocket Wiki &amp; Mods Installer Tools"/>
    <n v="86874112"/>
    <s v="USD"/>
    <n v="0"/>
    <n v="0"/>
    <x v="3114"/>
    <n v="4693"/>
    <n v="4"/>
    <n v="4"/>
    <n v="1"/>
    <s v="12+"/>
    <x v="4"/>
    <n v="37"/>
    <n v="4"/>
    <n v="1"/>
    <n v="1"/>
  </r>
  <r>
    <n v="9486"/>
    <n v="1132754743"/>
    <s v="Pigu"/>
    <n v="121892864"/>
    <s v="USD"/>
    <n v="0"/>
    <n v="0"/>
    <x v="88"/>
    <n v="17"/>
    <n v="4.5"/>
    <n v="4.5"/>
    <n v="1.35"/>
    <s v="4+"/>
    <x v="0"/>
    <n v="37"/>
    <n v="5"/>
    <n v="1"/>
    <n v="1"/>
  </r>
  <r>
    <n v="9487"/>
    <n v="1132762804"/>
    <s v="News Break - Local &amp; World Breaking News &amp; Radio"/>
    <n v="57117696"/>
    <s v="USD"/>
    <n v="0"/>
    <n v="0"/>
    <x v="1739"/>
    <n v="5"/>
    <n v="4"/>
    <n v="4"/>
    <s v="2.2.4"/>
    <s v="12+"/>
    <x v="19"/>
    <n v="37"/>
    <n v="0"/>
    <n v="1"/>
    <n v="1"/>
  </r>
  <r>
    <n v="9488"/>
    <n v="1132774393"/>
    <s v="Light+ AnalogCam"/>
    <n v="47337472"/>
    <s v="USD"/>
    <n v="0.99"/>
    <n v="1"/>
    <x v="197"/>
    <n v="0"/>
    <n v="0"/>
    <n v="0"/>
    <n v="1"/>
    <s v="4+"/>
    <x v="14"/>
    <n v="37"/>
    <n v="0"/>
    <n v="31"/>
    <n v="1"/>
  </r>
  <r>
    <n v="9490"/>
    <n v="1132817034"/>
    <s v="Helper for Pokemon Go"/>
    <n v="8382464"/>
    <s v="USD"/>
    <n v="0"/>
    <n v="0"/>
    <x v="1116"/>
    <n v="0"/>
    <n v="1.5"/>
    <n v="0"/>
    <s v="1.5.2"/>
    <s v="4+"/>
    <x v="7"/>
    <n v="38"/>
    <n v="0"/>
    <n v="1"/>
    <n v="1"/>
  </r>
  <r>
    <n v="9492"/>
    <n v="1132842255"/>
    <s v="Beach Volleyball 2016"/>
    <n v="372767744"/>
    <s v="USD"/>
    <n v="0.99"/>
    <n v="1"/>
    <x v="183"/>
    <n v="0"/>
    <n v="2.5"/>
    <n v="0"/>
    <s v="1.2.3 Build 19"/>
    <s v="4+"/>
    <x v="0"/>
    <n v="40"/>
    <n v="5"/>
    <n v="1"/>
    <n v="1"/>
  </r>
  <r>
    <n v="9494"/>
    <n v="1132915398"/>
    <s v="ISLANDS: Non-Places"/>
    <n v="259855360"/>
    <s v="USD"/>
    <n v="2.99"/>
    <n v="1"/>
    <x v="715"/>
    <n v="43"/>
    <n v="3.5"/>
    <n v="3.5"/>
    <n v="1"/>
    <s v="4+"/>
    <x v="0"/>
    <n v="37"/>
    <n v="5"/>
    <n v="1"/>
    <n v="1"/>
  </r>
  <r>
    <n v="9501"/>
    <n v="1132992868"/>
    <s v="Flowing ~ Meditation &amp; Mindfulness"/>
    <n v="99457024"/>
    <s v="USD"/>
    <n v="1.99"/>
    <n v="1"/>
    <x v="2629"/>
    <n v="781"/>
    <n v="4.5"/>
    <n v="4.5"/>
    <n v="1.2"/>
    <s v="4+"/>
    <x v="12"/>
    <n v="37"/>
    <n v="5"/>
    <n v="2"/>
    <n v="1"/>
  </r>
  <r>
    <n v="9504"/>
    <n v="1133031538"/>
    <s v="Pixel Color Ball Fell From The Sky"/>
    <n v="33778688"/>
    <s v="USD"/>
    <n v="0"/>
    <n v="0"/>
    <x v="3115"/>
    <n v="75"/>
    <n v="5"/>
    <n v="4.5"/>
    <n v="1.8"/>
    <s v="4+"/>
    <x v="13"/>
    <n v="40"/>
    <n v="2"/>
    <n v="1"/>
    <n v="1"/>
  </r>
  <r>
    <n v="9511"/>
    <n v="1133064144"/>
    <s v="Just Rolling"/>
    <n v="147982336"/>
    <s v="USD"/>
    <n v="0"/>
    <n v="0"/>
    <x v="3041"/>
    <n v="40"/>
    <n v="4.5"/>
    <n v="4.5"/>
    <n v="3.2"/>
    <s v="4+"/>
    <x v="0"/>
    <n v="38"/>
    <n v="5"/>
    <n v="1"/>
    <n v="1"/>
  </r>
  <r>
    <n v="9513"/>
    <n v="1133084307"/>
    <s v="Free Gameplay Video, Walkthroughs, News for Pok矇mon GO"/>
    <n v="12994560"/>
    <s v="USD"/>
    <n v="0"/>
    <n v="0"/>
    <x v="197"/>
    <n v="0"/>
    <n v="0"/>
    <n v="0"/>
    <n v="1.1000000000000001"/>
    <s v="17+"/>
    <x v="0"/>
    <n v="38"/>
    <n v="3"/>
    <n v="2"/>
    <n v="1"/>
  </r>
  <r>
    <n v="9516"/>
    <n v="1133092959"/>
    <s v="撘妨嚗 嗡"/>
    <n v="54715392"/>
    <s v="USD"/>
    <n v="0.99"/>
    <n v="1"/>
    <x v="197"/>
    <n v="0"/>
    <n v="0"/>
    <n v="0"/>
    <n v="1"/>
    <s v="9+"/>
    <x v="20"/>
    <n v="38"/>
    <n v="0"/>
    <n v="1"/>
    <n v="1"/>
  </r>
  <r>
    <n v="9520"/>
    <n v="1133173046"/>
    <s v="Warlords - Turn Based Strategy"/>
    <n v="275863552"/>
    <s v="USD"/>
    <n v="0"/>
    <n v="0"/>
    <x v="609"/>
    <n v="104"/>
    <n v="4.5"/>
    <n v="4.5"/>
    <s v="0.23.25"/>
    <s v="12+"/>
    <x v="0"/>
    <n v="37"/>
    <n v="5"/>
    <n v="45"/>
    <n v="1"/>
  </r>
  <r>
    <n v="9525"/>
    <n v="1133241575"/>
    <s v="The Secret Order: The Buried Kingdom HD (Full)"/>
    <n v="1258856448"/>
    <s v="USD"/>
    <n v="6.99"/>
    <n v="1"/>
    <x v="1756"/>
    <n v="63"/>
    <n v="4.5"/>
    <n v="4.5"/>
    <s v="1.0.0"/>
    <s v="9+"/>
    <x v="0"/>
    <n v="24"/>
    <n v="5"/>
    <n v="3"/>
    <n v="1"/>
  </r>
  <r>
    <n v="9531"/>
    <n v="1133417566"/>
    <s v="Welcome to Virtual Reality"/>
    <n v="347128832"/>
    <s v="USD"/>
    <n v="0"/>
    <n v="0"/>
    <x v="183"/>
    <n v="6"/>
    <n v="4"/>
    <n v="4"/>
    <n v="1"/>
    <s v="4+"/>
    <x v="13"/>
    <n v="40"/>
    <n v="5"/>
    <n v="1"/>
    <n v="1"/>
  </r>
  <r>
    <n v="9535"/>
    <n v="1133481001"/>
    <s v="Ocean Clash: A naval game with honor and loyalty"/>
    <n v="124729344"/>
    <s v="USD"/>
    <n v="0"/>
    <n v="0"/>
    <x v="587"/>
    <n v="0"/>
    <n v="4.5"/>
    <n v="0"/>
    <s v="4.3.0"/>
    <s v="9+"/>
    <x v="0"/>
    <n v="43"/>
    <n v="5"/>
    <n v="8"/>
    <n v="1"/>
  </r>
  <r>
    <n v="9537"/>
    <n v="1133510322"/>
    <s v="Fiete Sports"/>
    <n v="208609280"/>
    <s v="USD"/>
    <n v="0"/>
    <n v="0"/>
    <x v="2072"/>
    <n v="0"/>
    <n v="3"/>
    <n v="0"/>
    <s v="1.3.2"/>
    <s v="4+"/>
    <x v="0"/>
    <n v="40"/>
    <n v="5"/>
    <n v="1"/>
    <n v="1"/>
  </r>
  <r>
    <n v="9540"/>
    <n v="1133678984"/>
    <s v="Guides for Pok矇mon GO - Pokemon GO News and Cheats"/>
    <n v="27029504"/>
    <s v="USD"/>
    <n v="0"/>
    <n v="0"/>
    <x v="918"/>
    <n v="58"/>
    <n v="4.5"/>
    <n v="4"/>
    <n v="1.1000000000000001"/>
    <s v="17+"/>
    <x v="4"/>
    <n v="37"/>
    <n v="2"/>
    <n v="1"/>
    <n v="1"/>
  </r>
  <r>
    <n v="9541"/>
    <n v="1133706938"/>
    <s v="Horror Maps for Minecraft PE - Download The Scariest Maps for Minecraft Pocket Edition (MCPE) Free"/>
    <n v="89927680"/>
    <s v="USD"/>
    <n v="0"/>
    <n v="0"/>
    <x v="558"/>
    <n v="718"/>
    <n v="4"/>
    <n v="4"/>
    <n v="1"/>
    <s v="12+"/>
    <x v="4"/>
    <n v="37"/>
    <n v="4"/>
    <n v="1"/>
    <n v="1"/>
  </r>
  <r>
    <n v="9542"/>
    <n v="1133737578"/>
    <s v="Gemini - A Journey of Two Stars"/>
    <n v="581873664"/>
    <s v="USD"/>
    <n v="0.99"/>
    <n v="1"/>
    <x v="1745"/>
    <n v="2"/>
    <n v="4.5"/>
    <n v="5"/>
    <s v="1.1.2"/>
    <s v="4+"/>
    <x v="0"/>
    <n v="38"/>
    <n v="5"/>
    <n v="1"/>
    <n v="1"/>
  </r>
  <r>
    <n v="9543"/>
    <n v="1133744473"/>
    <s v="Loop &amp; Dot"/>
    <n v="33594368"/>
    <s v="USD"/>
    <n v="0.99"/>
    <n v="1"/>
    <x v="967"/>
    <n v="2"/>
    <n v="4.5"/>
    <n v="5"/>
    <n v="1.6"/>
    <s v="4+"/>
    <x v="0"/>
    <n v="37"/>
    <n v="5"/>
    <n v="1"/>
    <n v="1"/>
  </r>
  <r>
    <n v="9544"/>
    <n v="1133749572"/>
    <s v="Wave"/>
    <n v="111087616"/>
    <s v="USD"/>
    <n v="0"/>
    <n v="0"/>
    <x v="1265"/>
    <n v="474"/>
    <n v="4.5"/>
    <n v="4.5"/>
    <n v="1"/>
    <s v="4+"/>
    <x v="0"/>
    <n v="38"/>
    <n v="5"/>
    <n v="1"/>
    <n v="1"/>
  </r>
  <r>
    <n v="9548"/>
    <n v="1133848135"/>
    <s v="Fake GPS Location Spoofer"/>
    <n v="15209472"/>
    <s v="USD"/>
    <n v="2.99"/>
    <n v="1"/>
    <x v="1473"/>
    <n v="6"/>
    <n v="1.5"/>
    <n v="1"/>
    <s v="1.0.5"/>
    <s v="4+"/>
    <x v="13"/>
    <n v="37"/>
    <n v="3"/>
    <n v="1"/>
    <n v="1"/>
  </r>
  <r>
    <n v="9550"/>
    <n v="1133883216"/>
    <s v="Carbon Warfare"/>
    <n v="324570112"/>
    <s v="USD"/>
    <n v="2.99"/>
    <n v="1"/>
    <x v="859"/>
    <n v="10"/>
    <n v="4.5"/>
    <n v="5"/>
    <s v="1.5.0"/>
    <s v="4+"/>
    <x v="0"/>
    <n v="37"/>
    <n v="5"/>
    <n v="6"/>
    <n v="1"/>
  </r>
  <r>
    <n v="9552"/>
    <n v="1133896041"/>
    <s v="Ducky Fuzz - Chain Reaction"/>
    <n v="79226880"/>
    <s v="USD"/>
    <n v="0"/>
    <n v="0"/>
    <x v="1778"/>
    <n v="1"/>
    <n v="3.5"/>
    <n v="5"/>
    <n v="1.61"/>
    <s v="4+"/>
    <x v="0"/>
    <n v="38"/>
    <n v="5"/>
    <n v="1"/>
    <n v="1"/>
  </r>
  <r>
    <n v="9553"/>
    <n v="1133898987"/>
    <s v="All Limpy Run!"/>
    <n v="118339584"/>
    <s v="USD"/>
    <n v="0"/>
    <n v="0"/>
    <x v="2072"/>
    <n v="86"/>
    <n v="3"/>
    <n v="3"/>
    <s v="1.0.4"/>
    <s v="4+"/>
    <x v="0"/>
    <n v="38"/>
    <n v="5"/>
    <n v="11"/>
    <n v="1"/>
  </r>
  <r>
    <n v="9554"/>
    <n v="1133919651"/>
    <s v="勗脯 瘞怒扼雓圾扎"/>
    <n v="146377728"/>
    <s v="USD"/>
    <n v="0"/>
    <n v="0"/>
    <x v="197"/>
    <n v="0"/>
    <n v="0"/>
    <n v="0"/>
    <s v="1.0.2"/>
    <s v="12+"/>
    <x v="0"/>
    <n v="38"/>
    <n v="5"/>
    <n v="1"/>
    <n v="1"/>
  </r>
  <r>
    <n v="9556"/>
    <n v="1133990005"/>
    <s v="Buildy Blocks"/>
    <n v="79694848"/>
    <s v="USD"/>
    <n v="0"/>
    <n v="0"/>
    <x v="42"/>
    <n v="27"/>
    <n v="4.5"/>
    <n v="4.5"/>
    <s v="1.2.0"/>
    <s v="4+"/>
    <x v="0"/>
    <n v="38"/>
    <n v="5"/>
    <n v="1"/>
    <n v="1"/>
  </r>
  <r>
    <n v="9557"/>
    <n v="1134086133"/>
    <s v="GoSnaps - Share Screenshots for Pok矇mon GO"/>
    <n v="6919168"/>
    <s v="USD"/>
    <n v="0"/>
    <n v="0"/>
    <x v="1413"/>
    <n v="1"/>
    <n v="4"/>
    <n v="2"/>
    <s v="1.2.0"/>
    <s v="12+"/>
    <x v="14"/>
    <n v="37"/>
    <n v="1"/>
    <n v="1"/>
    <n v="1"/>
  </r>
  <r>
    <n v="9559"/>
    <n v="1134126831"/>
    <s v="PhET Simulations"/>
    <n v="34964480"/>
    <s v="USD"/>
    <n v="0.99"/>
    <n v="1"/>
    <x v="422"/>
    <n v="12"/>
    <n v="3.5"/>
    <n v="4.5"/>
    <n v="1.1000000000000001"/>
    <s v="4+"/>
    <x v="16"/>
    <n v="24"/>
    <n v="5"/>
    <n v="1"/>
    <n v="1"/>
  </r>
  <r>
    <n v="9560"/>
    <n v="1134144728"/>
    <s v="Pixel Disc Golf 2"/>
    <n v="63809536"/>
    <s v="USD"/>
    <n v="0"/>
    <n v="0"/>
    <x v="1093"/>
    <n v="27"/>
    <n v="3"/>
    <n v="4"/>
    <n v="1.1000000000000001"/>
    <s v="4+"/>
    <x v="0"/>
    <n v="38"/>
    <n v="5"/>
    <n v="1"/>
    <n v="1"/>
  </r>
  <r>
    <n v="9561"/>
    <n v="1134176687"/>
    <s v="PhelpsMoji by Michael Phelps"/>
    <n v="35904512"/>
    <s v="USD"/>
    <n v="0.99"/>
    <n v="1"/>
    <x v="2873"/>
    <n v="55"/>
    <n v="4.5"/>
    <n v="5"/>
    <n v="1.2"/>
    <s v="4+"/>
    <x v="13"/>
    <n v="37"/>
    <n v="0"/>
    <n v="1"/>
    <n v="1"/>
  </r>
  <r>
    <n v="9569"/>
    <n v="1134424698"/>
    <s v="Love Bank -脯/脯/蝢憟喋潦/脫脯/踴潦/鞈准脯"/>
    <n v="70739968"/>
    <s v="USD"/>
    <n v="0"/>
    <n v="0"/>
    <x v="197"/>
    <n v="0"/>
    <n v="0"/>
    <n v="0"/>
    <s v="1.0.4"/>
    <s v="4+"/>
    <x v="0"/>
    <n v="38"/>
    <n v="0"/>
    <n v="1"/>
    <n v="1"/>
  </r>
  <r>
    <n v="9570"/>
    <n v="1134424705"/>
    <s v="Love Bank-脯/脯/扎～脯/脫脯/踴潦/鞈准脯"/>
    <n v="68495360"/>
    <s v="USD"/>
    <n v="0"/>
    <n v="0"/>
    <x v="197"/>
    <n v="0"/>
    <n v="0"/>
    <n v="0"/>
    <s v="1.0.4"/>
    <s v="4+"/>
    <x v="0"/>
    <n v="38"/>
    <n v="0"/>
    <n v="1"/>
    <n v="1"/>
  </r>
  <r>
    <n v="9572"/>
    <n v="1134511982"/>
    <s v="Color 6"/>
    <n v="85723136"/>
    <s v="USD"/>
    <n v="0"/>
    <n v="0"/>
    <x v="2386"/>
    <n v="30"/>
    <n v="3.5"/>
    <n v="4"/>
    <s v="1.1.8"/>
    <s v="4+"/>
    <x v="0"/>
    <n v="37"/>
    <n v="5"/>
    <n v="1"/>
    <n v="1"/>
  </r>
  <r>
    <n v="9573"/>
    <n v="1134516647"/>
    <s v="Cake Break"/>
    <n v="140116992"/>
    <s v="USD"/>
    <n v="0"/>
    <n v="0"/>
    <x v="1608"/>
    <n v="14"/>
    <n v="4.5"/>
    <n v="4.5"/>
    <s v="1.0.5"/>
    <s v="4+"/>
    <x v="0"/>
    <n v="40"/>
    <n v="5"/>
    <n v="16"/>
    <n v="1"/>
  </r>
  <r>
    <n v="9574"/>
    <n v="1134529728"/>
    <s v="Donald's Empire"/>
    <n v="295349248"/>
    <s v="USD"/>
    <n v="0"/>
    <n v="0"/>
    <x v="2555"/>
    <n v="571"/>
    <n v="4.5"/>
    <n v="4.5"/>
    <s v="1.5.61"/>
    <s v="4+"/>
    <x v="0"/>
    <n v="37"/>
    <n v="4"/>
    <n v="2"/>
    <n v="1"/>
  </r>
  <r>
    <n v="9576"/>
    <n v="1134640800"/>
    <s v="Echoes of the Past: Wolf Healer HD (Full)"/>
    <n v="909051904"/>
    <s v="USD"/>
    <n v="6.99"/>
    <n v="1"/>
    <x v="715"/>
    <n v="43"/>
    <n v="4"/>
    <n v="4"/>
    <s v="1.0.0"/>
    <s v="9+"/>
    <x v="0"/>
    <n v="24"/>
    <n v="5"/>
    <n v="4"/>
    <n v="1"/>
  </r>
  <r>
    <n v="9577"/>
    <n v="1134680712"/>
    <s v="Vehicles &amp; Weapons Mods for Minecraft PC Edition - Best Pocket Wiki &amp; Tools for MCPC"/>
    <n v="105310208"/>
    <s v="USD"/>
    <n v="0"/>
    <n v="0"/>
    <x v="3116"/>
    <n v="1828"/>
    <n v="4"/>
    <n v="4"/>
    <n v="1"/>
    <s v="12+"/>
    <x v="13"/>
    <n v="37"/>
    <n v="4"/>
    <n v="1"/>
    <n v="1"/>
  </r>
  <r>
    <n v="9582"/>
    <n v="1134805859"/>
    <s v="Isoland"/>
    <n v="411290624"/>
    <s v="USD"/>
    <n v="0.99"/>
    <n v="1"/>
    <x v="1921"/>
    <n v="1"/>
    <n v="4.5"/>
    <n v="5"/>
    <s v="2.0.5"/>
    <s v="4+"/>
    <x v="0"/>
    <n v="37"/>
    <n v="4"/>
    <n v="7"/>
    <n v="1"/>
  </r>
  <r>
    <n v="9584"/>
    <n v="1134835650"/>
    <s v="Mystery of Fortune 2"/>
    <n v="114503680"/>
    <s v="USD"/>
    <n v="0.99"/>
    <n v="1"/>
    <x v="184"/>
    <n v="0"/>
    <n v="5"/>
    <n v="0"/>
    <n v="1.024"/>
    <s v="12+"/>
    <x v="0"/>
    <n v="37"/>
    <n v="5"/>
    <n v="1"/>
    <n v="1"/>
  </r>
  <r>
    <n v="9585"/>
    <n v="1134858124"/>
    <s v="Cheats For Pokemon Go - Gameplay, PokeCoins Guide, Catch Videos"/>
    <n v="13390848"/>
    <s v="USD"/>
    <n v="0"/>
    <n v="0"/>
    <x v="3117"/>
    <n v="26"/>
    <n v="4.5"/>
    <n v="3"/>
    <n v="1.2"/>
    <s v="12+"/>
    <x v="13"/>
    <n v="38"/>
    <n v="4"/>
    <n v="1"/>
    <n v="1"/>
  </r>
  <r>
    <n v="9587"/>
    <n v="1134867821"/>
    <s v="NOT ALONE - Story of a bird"/>
    <n v="121761792"/>
    <s v="USD"/>
    <n v="2.99"/>
    <n v="1"/>
    <x v="831"/>
    <n v="1"/>
    <n v="3"/>
    <n v="3"/>
    <n v="1.1000000000000001"/>
    <s v="4+"/>
    <x v="0"/>
    <n v="37"/>
    <n v="4"/>
    <n v="1"/>
    <n v="1"/>
  </r>
  <r>
    <n v="9591"/>
    <n v="1134895689"/>
    <s v="Phoenix II"/>
    <n v="104267776"/>
    <s v="USD"/>
    <n v="0"/>
    <n v="0"/>
    <x v="3118"/>
    <n v="6"/>
    <n v="4.5"/>
    <n v="4"/>
    <n v="2.4"/>
    <s v="4+"/>
    <x v="0"/>
    <n v="25"/>
    <n v="5"/>
    <n v="13"/>
    <n v="1"/>
  </r>
  <r>
    <n v="9594"/>
    <n v="1134998522"/>
    <s v="myFitnessSync for Fitbit - Fitbit to Apple Health"/>
    <n v="5574656"/>
    <s v="USD"/>
    <n v="4.99"/>
    <n v="1"/>
    <x v="897"/>
    <n v="32"/>
    <n v="4.5"/>
    <n v="4.5"/>
    <s v="1.5.2"/>
    <s v="4+"/>
    <x v="12"/>
    <n v="37"/>
    <n v="0"/>
    <n v="1"/>
    <n v="1"/>
  </r>
  <r>
    <n v="9595"/>
    <n v="1135031533"/>
    <s v="Crooked Path"/>
    <n v="107682816"/>
    <s v="USD"/>
    <n v="0"/>
    <n v="0"/>
    <x v="823"/>
    <n v="6"/>
    <n v="3"/>
    <n v="4"/>
    <n v="1.41"/>
    <s v="4+"/>
    <x v="0"/>
    <n v="37"/>
    <n v="5"/>
    <n v="1"/>
    <n v="1"/>
  </r>
  <r>
    <n v="9596"/>
    <n v="1135126803"/>
    <s v="Burrito Bison: Launcha Libre"/>
    <n v="468171776"/>
    <s v="USD"/>
    <n v="0"/>
    <n v="0"/>
    <x v="3119"/>
    <n v="1167"/>
    <n v="5"/>
    <n v="5"/>
    <n v="2.14"/>
    <s v="9+"/>
    <x v="0"/>
    <n v="38"/>
    <n v="5"/>
    <n v="1"/>
    <n v="1"/>
  </r>
  <r>
    <n v="9597"/>
    <n v="1135127134"/>
    <s v="Batman - The Telltale Series"/>
    <n v="1061347328"/>
    <s v="USD"/>
    <n v="4.99"/>
    <n v="1"/>
    <x v="1576"/>
    <n v="121"/>
    <n v="3.5"/>
    <n v="3.5"/>
    <n v="1.6"/>
    <s v="17+"/>
    <x v="0"/>
    <n v="25"/>
    <n v="5"/>
    <n v="1"/>
    <n v="1"/>
  </r>
  <r>
    <n v="9601"/>
    <n v="1135204321"/>
    <s v="PokeMaps for Pokemon GO (Original)"/>
    <n v="8155136"/>
    <s v="USD"/>
    <n v="2.99"/>
    <n v="1"/>
    <x v="655"/>
    <n v="5"/>
    <n v="1.5"/>
    <n v="3"/>
    <n v="1.7"/>
    <s v="4+"/>
    <x v="13"/>
    <n v="38"/>
    <n v="2"/>
    <n v="1"/>
    <n v="1"/>
  </r>
  <r>
    <n v="9602"/>
    <n v="1135213693"/>
    <s v="Panic Drop"/>
    <n v="71521280"/>
    <s v="USD"/>
    <n v="0"/>
    <n v="0"/>
    <x v="1921"/>
    <n v="57"/>
    <n v="4"/>
    <n v="3.5"/>
    <n v="1.03"/>
    <s v="9+"/>
    <x v="0"/>
    <n v="40"/>
    <n v="1"/>
    <n v="1"/>
    <n v="1"/>
  </r>
  <r>
    <n v="9605"/>
    <n v="1135283959"/>
    <s v="Pok矇Catcher - Cheat for Pok矇mon GO"/>
    <n v="11693056"/>
    <s v="USD"/>
    <n v="0.99"/>
    <n v="1"/>
    <x v="831"/>
    <n v="1"/>
    <n v="1"/>
    <n v="1"/>
    <n v="1"/>
    <s v="4+"/>
    <x v="7"/>
    <n v="37"/>
    <n v="3"/>
    <n v="7"/>
    <n v="1"/>
  </r>
  <r>
    <n v="9608"/>
    <n v="1135328912"/>
    <s v="Pokelog for PokemonGO"/>
    <n v="42014720"/>
    <s v="USD"/>
    <n v="0"/>
    <n v="0"/>
    <x v="197"/>
    <n v="0"/>
    <n v="0"/>
    <n v="0"/>
    <s v="3.0.0"/>
    <s v="9+"/>
    <x v="0"/>
    <n v="37"/>
    <n v="0"/>
    <n v="2"/>
    <n v="1"/>
  </r>
  <r>
    <n v="9610"/>
    <n v="1135354652"/>
    <s v="Drive Ahead! Sports"/>
    <n v="218459136"/>
    <s v="USD"/>
    <n v="0"/>
    <n v="0"/>
    <x v="3120"/>
    <n v="1"/>
    <n v="4"/>
    <n v="5"/>
    <s v="1.12.1"/>
    <s v="9+"/>
    <x v="0"/>
    <n v="38"/>
    <n v="5"/>
    <n v="15"/>
    <n v="1"/>
  </r>
  <r>
    <n v="9612"/>
    <n v="1135372103"/>
    <s v="Driving Evolution Parking Sim Real Car Driver Test"/>
    <n v="252726272"/>
    <s v="USD"/>
    <n v="0"/>
    <n v="0"/>
    <x v="496"/>
    <n v="12"/>
    <n v="4.5"/>
    <n v="4.5"/>
    <s v="1.0.2"/>
    <s v="4+"/>
    <x v="0"/>
    <n v="37"/>
    <n v="5"/>
    <n v="1"/>
    <n v="1"/>
  </r>
  <r>
    <n v="9617"/>
    <n v="1135441810"/>
    <s v="Sky Viper Flight Simulator"/>
    <n v="474814464"/>
    <s v="USD"/>
    <n v="0"/>
    <n v="0"/>
    <x v="66"/>
    <n v="37"/>
    <n v="4"/>
    <n v="4"/>
    <n v="1.1000000000000001"/>
    <s v="4+"/>
    <x v="13"/>
    <n v="37"/>
    <n v="5"/>
    <n v="1"/>
    <n v="1"/>
  </r>
  <r>
    <n v="9618"/>
    <n v="1135442411"/>
    <s v="Pozzle Blocks"/>
    <n v="100804608"/>
    <s v="USD"/>
    <n v="0"/>
    <n v="0"/>
    <x v="872"/>
    <n v="0"/>
    <n v="4"/>
    <n v="0"/>
    <n v="1.7"/>
    <s v="4+"/>
    <x v="0"/>
    <n v="37"/>
    <n v="4"/>
    <n v="1"/>
    <n v="1"/>
  </r>
  <r>
    <n v="9620"/>
    <n v="1135471095"/>
    <s v="Water Bottle Flip Challenge : 2k16"/>
    <n v="74104832"/>
    <s v="USD"/>
    <n v="0"/>
    <n v="0"/>
    <x v="715"/>
    <n v="10"/>
    <n v="3.5"/>
    <n v="4.5"/>
    <n v="1.9"/>
    <s v="4+"/>
    <x v="0"/>
    <n v="38"/>
    <n v="3"/>
    <n v="1"/>
    <n v="1"/>
  </r>
  <r>
    <n v="9621"/>
    <n v="1135518490"/>
    <s v="Wild City Rush - Urban Jungle Adventure"/>
    <n v="179205120"/>
    <s v="USD"/>
    <n v="0"/>
    <n v="0"/>
    <x v="184"/>
    <n v="2"/>
    <n v="4.5"/>
    <n v="5"/>
    <s v="1.0.6"/>
    <s v="9+"/>
    <x v="0"/>
    <n v="38"/>
    <n v="5"/>
    <n v="1"/>
    <n v="1"/>
  </r>
  <r>
    <n v="9622"/>
    <n v="1135518748"/>
    <s v="Suer Toss The Turtle"/>
    <n v="564712448"/>
    <s v="USD"/>
    <n v="0"/>
    <n v="0"/>
    <x v="1108"/>
    <n v="52"/>
    <n v="5"/>
    <n v="4"/>
    <s v="1.171.11"/>
    <s v="12+"/>
    <x v="0"/>
    <n v="38"/>
    <n v="5"/>
    <n v="1"/>
    <n v="1"/>
  </r>
  <r>
    <n v="9623"/>
    <n v="1135536260"/>
    <s v="Journey Below"/>
    <n v="61067264"/>
    <s v="USD"/>
    <n v="2.99"/>
    <n v="1"/>
    <x v="2060"/>
    <n v="6"/>
    <n v="4"/>
    <n v="3.5"/>
    <n v="1.2"/>
    <s v="12+"/>
    <x v="0"/>
    <n v="37"/>
    <n v="5"/>
    <n v="1"/>
    <n v="1"/>
  </r>
  <r>
    <n v="9624"/>
    <n v="1135564253"/>
    <s v="Off the Record: The Final Interview (Full)"/>
    <n v="782278656"/>
    <s v="USD"/>
    <n v="6.99"/>
    <n v="1"/>
    <x v="250"/>
    <n v="6"/>
    <n v="3.5"/>
    <n v="5"/>
    <s v="1.0.2"/>
    <s v="9+"/>
    <x v="0"/>
    <n v="37"/>
    <n v="5"/>
    <n v="5"/>
    <n v="1"/>
  </r>
  <r>
    <n v="9625"/>
    <n v="1135575003"/>
    <s v="City Maps for Minecraft PE - The Best Maps for Minecraft Pocket Edition (MCPE)"/>
    <n v="90124288"/>
    <s v="USD"/>
    <n v="0"/>
    <n v="0"/>
    <x v="3121"/>
    <n v="8535"/>
    <n v="4"/>
    <n v="4"/>
    <n v="1"/>
    <s v="4+"/>
    <x v="4"/>
    <n v="37"/>
    <n v="4"/>
    <n v="1"/>
    <n v="1"/>
  </r>
  <r>
    <n v="9626"/>
    <n v="1135596302"/>
    <s v="Lily - Playful Music Creation"/>
    <n v="75583488"/>
    <s v="USD"/>
    <n v="1.99"/>
    <n v="1"/>
    <x v="1727"/>
    <n v="194"/>
    <n v="4"/>
    <n v="4"/>
    <s v="1.1.1"/>
    <s v="4+"/>
    <x v="6"/>
    <n v="37"/>
    <n v="5"/>
    <n v="4"/>
    <n v="1"/>
  </r>
  <r>
    <n v="9627"/>
    <n v="1135638235"/>
    <s v="SplitMoji"/>
    <n v="86930432"/>
    <s v="USD"/>
    <n v="0.99"/>
    <n v="1"/>
    <x v="1589"/>
    <n v="536"/>
    <n v="5"/>
    <n v="5"/>
    <n v="1.2"/>
    <s v="12+"/>
    <x v="7"/>
    <n v="37"/>
    <n v="0"/>
    <n v="1"/>
    <n v="1"/>
  </r>
  <r>
    <n v="9629"/>
    <n v="1135653604"/>
    <s v="Archangel Raphael Guidance - Doreen Virtue"/>
    <n v="113281024"/>
    <s v="USD"/>
    <n v="4.99"/>
    <n v="1"/>
    <x v="1416"/>
    <n v="26"/>
    <n v="4.5"/>
    <n v="4.5"/>
    <s v="1.5.2"/>
    <s v="4+"/>
    <x v="17"/>
    <n v="37"/>
    <n v="5"/>
    <n v="2"/>
    <n v="1"/>
  </r>
  <r>
    <n v="9630"/>
    <n v="1135657766"/>
    <s v="Bottle Flip 2k16"/>
    <n v="38429696"/>
    <s v="USD"/>
    <n v="0"/>
    <n v="0"/>
    <x v="3122"/>
    <n v="3"/>
    <n v="4"/>
    <n v="3.5"/>
    <n v="2.1"/>
    <s v="4+"/>
    <x v="0"/>
    <n v="37"/>
    <n v="5"/>
    <n v="1"/>
    <n v="1"/>
  </r>
  <r>
    <n v="9631"/>
    <n v="1135667527"/>
    <s v="OVO Store"/>
    <n v="6189056"/>
    <s v="USD"/>
    <n v="0"/>
    <n v="0"/>
    <x v="1236"/>
    <n v="0"/>
    <n v="4.5"/>
    <n v="0"/>
    <s v="2.0.8"/>
    <s v="4+"/>
    <x v="3"/>
    <n v="37"/>
    <n v="0"/>
    <n v="1"/>
    <n v="1"/>
  </r>
  <r>
    <n v="9632"/>
    <n v="1135671895"/>
    <s v="Fakey - Fake GPS Location Spoof"/>
    <n v="12260352"/>
    <s v="USD"/>
    <n v="0"/>
    <n v="0"/>
    <x v="736"/>
    <n v="78"/>
    <n v="3.5"/>
    <n v="3.5"/>
    <n v="1.2"/>
    <s v="4+"/>
    <x v="13"/>
    <n v="37"/>
    <n v="4"/>
    <n v="1"/>
    <n v="1"/>
  </r>
  <r>
    <n v="9638"/>
    <n v="1135791322"/>
    <s v="Particular"/>
    <n v="260301824"/>
    <s v="USD"/>
    <n v="0"/>
    <n v="0"/>
    <x v="197"/>
    <n v="0"/>
    <n v="0"/>
    <n v="0"/>
    <s v="1.2.2"/>
    <s v="4+"/>
    <x v="0"/>
    <n v="40"/>
    <n v="5"/>
    <n v="1"/>
    <n v="1"/>
  </r>
  <r>
    <n v="9639"/>
    <n v="1135811739"/>
    <s v="Fax from iPhone - send fax app"/>
    <n v="54827008"/>
    <s v="USD"/>
    <n v="3.99"/>
    <n v="1"/>
    <x v="3123"/>
    <n v="987"/>
    <n v="4"/>
    <n v="4"/>
    <n v="1.4"/>
    <s v="4+"/>
    <x v="11"/>
    <n v="37"/>
    <n v="4"/>
    <n v="13"/>
    <n v="1"/>
  </r>
  <r>
    <n v="9642"/>
    <n v="1135867247"/>
    <s v="The Orchard by HABA - colors &amp; shapes for children"/>
    <n v="164418560"/>
    <s v="USD"/>
    <n v="1.99"/>
    <n v="1"/>
    <x v="1068"/>
    <n v="2"/>
    <n v="2"/>
    <n v="2"/>
    <n v="1.2"/>
    <s v="4+"/>
    <x v="0"/>
    <n v="37"/>
    <n v="5"/>
    <n v="13"/>
    <n v="1"/>
  </r>
  <r>
    <n v="9644"/>
    <n v="1135973816"/>
    <s v="Amaranthine Voyage: The Orb of Purity (Full)"/>
    <n v="817638400"/>
    <s v="USD"/>
    <n v="6.99"/>
    <n v="1"/>
    <x v="1159"/>
    <n v="10"/>
    <n v="3.5"/>
    <n v="3.5"/>
    <s v="1.0.2"/>
    <s v="9+"/>
    <x v="0"/>
    <n v="37"/>
    <n v="5"/>
    <n v="5"/>
    <n v="1"/>
  </r>
  <r>
    <n v="9645"/>
    <n v="1135982876"/>
    <s v="Dominocity"/>
    <n v="270085120"/>
    <s v="USD"/>
    <n v="0"/>
    <n v="0"/>
    <x v="2053"/>
    <n v="4"/>
    <n v="3.5"/>
    <n v="3"/>
    <s v="0.5.7"/>
    <s v="4+"/>
    <x v="0"/>
    <n v="37"/>
    <n v="5"/>
    <n v="1"/>
    <n v="1"/>
  </r>
  <r>
    <n v="9647"/>
    <n v="1136075542"/>
    <s v="Escape Game: Traps"/>
    <n v="107992064"/>
    <s v="USD"/>
    <n v="0"/>
    <n v="0"/>
    <x v="664"/>
    <n v="29"/>
    <n v="5"/>
    <n v="5"/>
    <n v="1"/>
    <s v="9+"/>
    <x v="0"/>
    <n v="38"/>
    <n v="5"/>
    <n v="2"/>
    <n v="1"/>
  </r>
  <r>
    <n v="9648"/>
    <n v="1136083624"/>
    <s v="箝胯急"/>
    <n v="80132096"/>
    <s v="USD"/>
    <n v="0"/>
    <n v="0"/>
    <x v="23"/>
    <n v="1"/>
    <n v="4.5"/>
    <n v="3"/>
    <s v="1.0.8"/>
    <s v="4+"/>
    <x v="0"/>
    <n v="38"/>
    <n v="0"/>
    <n v="3"/>
    <n v="1"/>
  </r>
  <r>
    <n v="9654"/>
    <n v="1136136909"/>
    <s v="Soda Coin Party: Free Casino Pusher"/>
    <n v="258095104"/>
    <s v="USD"/>
    <n v="0"/>
    <n v="0"/>
    <x v="1428"/>
    <n v="159"/>
    <n v="4.5"/>
    <n v="4.5"/>
    <s v="1.0.4"/>
    <s v="12+"/>
    <x v="0"/>
    <n v="40"/>
    <n v="5"/>
    <n v="1"/>
    <n v="1"/>
  </r>
  <r>
    <n v="9657"/>
    <n v="1136238277"/>
    <s v="DIRECTV NOW"/>
    <n v="72806400"/>
    <s v="USD"/>
    <n v="0"/>
    <n v="0"/>
    <x v="1668"/>
    <n v="157"/>
    <n v="2"/>
    <n v="2"/>
    <s v="1.0.9"/>
    <s v="12+"/>
    <x v="13"/>
    <n v="37"/>
    <n v="5"/>
    <n v="1"/>
    <n v="1"/>
  </r>
  <r>
    <n v="9659"/>
    <n v="1136242132"/>
    <s v="Nitro Heads"/>
    <n v="345926656"/>
    <s v="USD"/>
    <n v="0"/>
    <n v="0"/>
    <x v="42"/>
    <n v="30"/>
    <n v="4"/>
    <n v="4"/>
    <n v="1"/>
    <s v="4+"/>
    <x v="0"/>
    <n v="40"/>
    <n v="5"/>
    <n v="1"/>
    <n v="1"/>
  </r>
  <r>
    <n v="9660"/>
    <n v="1136259229"/>
    <s v="PokeWhere - Live Radar Map for Pokemon GO"/>
    <n v="13818880"/>
    <s v="USD"/>
    <n v="0"/>
    <n v="0"/>
    <x v="3124"/>
    <n v="104"/>
    <n v="3.5"/>
    <n v="2"/>
    <s v="3.0.0"/>
    <s v="4+"/>
    <x v="0"/>
    <n v="37"/>
    <n v="0"/>
    <n v="1"/>
    <n v="1"/>
  </r>
  <r>
    <n v="9661"/>
    <n v="1136283432"/>
    <s v="Paddle Panic"/>
    <n v="12455936"/>
    <s v="USD"/>
    <n v="0"/>
    <n v="0"/>
    <x v="552"/>
    <n v="13"/>
    <n v="4"/>
    <n v="4.5"/>
    <n v="1.1000000000000001"/>
    <s v="4+"/>
    <x v="0"/>
    <n v="40"/>
    <n v="5"/>
    <n v="1"/>
    <n v="1"/>
  </r>
  <r>
    <n v="9662"/>
    <n v="1136538547"/>
    <s v="颯芥 for ＵGO"/>
    <n v="12472320"/>
    <s v="USD"/>
    <n v="0"/>
    <n v="0"/>
    <x v="197"/>
    <n v="0"/>
    <n v="0"/>
    <n v="0"/>
    <s v="1.0.0"/>
    <s v="4+"/>
    <x v="13"/>
    <n v="37"/>
    <n v="0"/>
    <n v="1"/>
    <n v="1"/>
  </r>
  <r>
    <n v="9669"/>
    <n v="1136617049"/>
    <s v="YouCam Fun - Live Selfie Video Filters"/>
    <n v="108771328"/>
    <s v="USD"/>
    <n v="0"/>
    <n v="0"/>
    <x v="3125"/>
    <n v="405"/>
    <n v="4.5"/>
    <n v="5"/>
    <s v="1.9.0"/>
    <s v="4+"/>
    <x v="14"/>
    <n v="37"/>
    <n v="5"/>
    <n v="16"/>
    <n v="1"/>
  </r>
  <r>
    <n v="9671"/>
    <n v="1136634131"/>
    <s v="Circle Boom2 - Wheel Puzzle Game"/>
    <n v="14546944"/>
    <s v="USD"/>
    <n v="0"/>
    <n v="0"/>
    <x v="184"/>
    <n v="19"/>
    <n v="2"/>
    <n v="2"/>
    <n v="1"/>
    <s v="4+"/>
    <x v="0"/>
    <n v="40"/>
    <n v="2"/>
    <n v="1"/>
    <n v="1"/>
  </r>
  <r>
    <n v="9675"/>
    <n v="1136678843"/>
    <s v="Dungeon Warfare"/>
    <n v="202242048"/>
    <s v="USD"/>
    <n v="3.99"/>
    <n v="1"/>
    <x v="897"/>
    <n v="116"/>
    <n v="5"/>
    <n v="5"/>
    <n v="1.01"/>
    <s v="12+"/>
    <x v="0"/>
    <n v="37"/>
    <n v="5"/>
    <n v="1"/>
    <n v="1"/>
  </r>
  <r>
    <n v="9678"/>
    <n v="1136744871"/>
    <s v="Party Hard Go"/>
    <n v="636487680"/>
    <s v="USD"/>
    <n v="6.99"/>
    <n v="1"/>
    <x v="1175"/>
    <n v="50"/>
    <n v="4.5"/>
    <n v="4.5"/>
    <n v="1.1000000000000001"/>
    <s v="12+"/>
    <x v="0"/>
    <n v="37"/>
    <n v="5"/>
    <n v="1"/>
    <n v="1"/>
  </r>
  <r>
    <n v="9679"/>
    <n v="1136753739"/>
    <s v="Sweet Princess Beauty Salon"/>
    <n v="112036864"/>
    <s v="USD"/>
    <n v="0"/>
    <n v="0"/>
    <x v="873"/>
    <n v="7"/>
    <n v="4.5"/>
    <n v="4.5"/>
    <n v="1.1000000000000001"/>
    <s v="4+"/>
    <x v="0"/>
    <n v="38"/>
    <n v="5"/>
    <n v="2"/>
    <n v="1"/>
  </r>
  <r>
    <n v="9681"/>
    <n v="1136910248"/>
    <s v="Confetti - Geofilter Design Maker for Snapchat"/>
    <n v="81762304"/>
    <s v="USD"/>
    <n v="0"/>
    <n v="0"/>
    <x v="513"/>
    <n v="61"/>
    <n v="3"/>
    <n v="3"/>
    <s v="1.0.3"/>
    <s v="4+"/>
    <x v="14"/>
    <n v="37"/>
    <n v="0"/>
    <n v="1"/>
    <n v="1"/>
  </r>
  <r>
    <n v="9682"/>
    <n v="1136936929"/>
    <s v="Ultimate Savanna Simulator"/>
    <n v="138456064"/>
    <s v="USD"/>
    <n v="0.99"/>
    <n v="1"/>
    <x v="3126"/>
    <n v="338"/>
    <n v="4.5"/>
    <n v="4.5"/>
    <n v="1.1000000000000001"/>
    <s v="9+"/>
    <x v="0"/>
    <n v="40"/>
    <n v="5"/>
    <n v="1"/>
    <n v="1"/>
  </r>
  <r>
    <n v="9683"/>
    <n v="1136975039"/>
    <s v="抵"/>
    <n v="418452480"/>
    <s v="USD"/>
    <n v="5.99"/>
    <n v="1"/>
    <x v="197"/>
    <n v="0"/>
    <n v="0"/>
    <n v="0"/>
    <s v="1.0.2"/>
    <s v="12+"/>
    <x v="0"/>
    <n v="38"/>
    <n v="0"/>
    <n v="1"/>
    <n v="0"/>
  </r>
  <r>
    <n v="9685"/>
    <n v="1136993233"/>
    <s v="Apollo Justice Ace Attorney"/>
    <n v="2424459264"/>
    <s v="USD"/>
    <n v="0.99"/>
    <n v="1"/>
    <x v="1236"/>
    <n v="57"/>
    <n v="3.5"/>
    <n v="3.5"/>
    <s v="1.00.01"/>
    <s v="4+"/>
    <x v="0"/>
    <n v="38"/>
    <n v="5"/>
    <n v="1"/>
    <n v="1"/>
  </r>
  <r>
    <n v="9686"/>
    <n v="1137008076"/>
    <s v="VR Ball for Google Cardboard Virtual Reality"/>
    <n v="89332736"/>
    <s v="USD"/>
    <n v="0"/>
    <n v="0"/>
    <x v="120"/>
    <n v="39"/>
    <n v="4"/>
    <n v="4"/>
    <n v="0.3"/>
    <s v="4+"/>
    <x v="0"/>
    <n v="40"/>
    <n v="0"/>
    <n v="1"/>
    <n v="1"/>
  </r>
  <r>
    <n v="9688"/>
    <n v="1137022728"/>
    <s v="FreeFlight Mini"/>
    <n v="138648576"/>
    <s v="USD"/>
    <n v="0"/>
    <n v="0"/>
    <x v="1448"/>
    <n v="14"/>
    <n v="3.5"/>
    <n v="3.5"/>
    <s v="4.2.11"/>
    <s v="4+"/>
    <x v="13"/>
    <n v="37"/>
    <n v="5"/>
    <n v="12"/>
    <n v="1"/>
  </r>
  <r>
    <n v="9690"/>
    <n v="1137040079"/>
    <s v="CHiP - Your New Best Friend"/>
    <n v="82624512"/>
    <s v="USD"/>
    <n v="0"/>
    <n v="0"/>
    <x v="1553"/>
    <n v="3"/>
    <n v="4.5"/>
    <n v="3.5"/>
    <s v="1.0.26"/>
    <s v="4+"/>
    <x v="13"/>
    <n v="35"/>
    <n v="5"/>
    <n v="12"/>
    <n v="1"/>
  </r>
  <r>
    <n v="9691"/>
    <n v="1137042565"/>
    <s v="胯Ｕ艾嚗 蟡 Ｕ瑯 脯"/>
    <n v="352789504"/>
    <s v="USD"/>
    <n v="0"/>
    <n v="0"/>
    <x v="197"/>
    <n v="0"/>
    <n v="0"/>
    <n v="0"/>
    <n v="1.4"/>
    <s v="12+"/>
    <x v="0"/>
    <n v="40"/>
    <n v="0"/>
    <n v="1"/>
    <n v="1"/>
  </r>
  <r>
    <n v="9695"/>
    <n v="1137155107"/>
    <s v="Tank Battle: 1945"/>
    <n v="253285376"/>
    <s v="USD"/>
    <n v="1.99"/>
    <n v="1"/>
    <x v="587"/>
    <n v="10"/>
    <n v="3.5"/>
    <n v="4.5"/>
    <n v="1.5"/>
    <s v="12+"/>
    <x v="0"/>
    <n v="37"/>
    <n v="5"/>
    <n v="1"/>
    <n v="1"/>
  </r>
  <r>
    <n v="9698"/>
    <n v="1137175892"/>
    <s v="Neon Horizon"/>
    <n v="111053824"/>
    <s v="USD"/>
    <n v="0"/>
    <n v="0"/>
    <x v="532"/>
    <n v="12"/>
    <n v="4"/>
    <n v="4"/>
    <n v="1.3"/>
    <s v="4+"/>
    <x v="0"/>
    <n v="38"/>
    <n v="5"/>
    <n v="1"/>
    <n v="1"/>
  </r>
  <r>
    <n v="9699"/>
    <n v="1137231583"/>
    <s v="KDMOJI"/>
    <n v="47009792"/>
    <s v="USD"/>
    <n v="1.99"/>
    <n v="1"/>
    <x v="1116"/>
    <n v="7"/>
    <n v="3.5"/>
    <n v="2.5"/>
    <n v="1.2"/>
    <s v="17+"/>
    <x v="13"/>
    <n v="37"/>
    <n v="5"/>
    <n v="1"/>
    <n v="1"/>
  </r>
  <r>
    <n v="9700"/>
    <n v="1137262188"/>
    <s v="Gweep Gwop"/>
    <n v="566353920"/>
    <s v="USD"/>
    <n v="0"/>
    <n v="0"/>
    <x v="44"/>
    <n v="0"/>
    <n v="5"/>
    <n v="0"/>
    <n v="1.6"/>
    <s v="4+"/>
    <x v="0"/>
    <n v="40"/>
    <n v="5"/>
    <n v="1"/>
    <n v="1"/>
  </r>
  <r>
    <n v="9701"/>
    <n v="1137320380"/>
    <s v="GO Gear - Live Maps for Pok矇mon GO"/>
    <n v="58569728"/>
    <s v="USD"/>
    <n v="3.99"/>
    <n v="1"/>
    <x v="2020"/>
    <n v="77"/>
    <n v="1.5"/>
    <n v="1"/>
    <s v="1.1.0"/>
    <s v="4+"/>
    <x v="7"/>
    <n v="37"/>
    <n v="0"/>
    <n v="1"/>
    <n v="1"/>
  </r>
  <r>
    <n v="9702"/>
    <n v="1137330227"/>
    <s v="Flip That Bottle"/>
    <n v="105654272"/>
    <s v="USD"/>
    <n v="0"/>
    <n v="0"/>
    <x v="1701"/>
    <n v="50"/>
    <n v="3.5"/>
    <n v="3.5"/>
    <n v="2.2000000000000002"/>
    <s v="4+"/>
    <x v="0"/>
    <n v="37"/>
    <n v="4"/>
    <n v="1"/>
    <n v="1"/>
  </r>
  <r>
    <n v="9706"/>
    <n v="1137419214"/>
    <s v="Simoji by Simone Biles"/>
    <n v="37677056"/>
    <s v="USD"/>
    <n v="0.99"/>
    <n v="1"/>
    <x v="177"/>
    <n v="0"/>
    <n v="4.5"/>
    <n v="0"/>
    <n v="1.1000000000000001"/>
    <s v="4+"/>
    <x v="10"/>
    <n v="37"/>
    <n v="0"/>
    <n v="1"/>
    <n v="1"/>
  </r>
  <r>
    <n v="9707"/>
    <n v="1137456779"/>
    <s v="Poke Map Realtime Locator &amp; Radar for Pok矇mon Go"/>
    <n v="62693376"/>
    <s v="USD"/>
    <n v="0"/>
    <n v="0"/>
    <x v="2344"/>
    <n v="5"/>
    <n v="3.5"/>
    <n v="2"/>
    <s v="1.2.5"/>
    <s v="4+"/>
    <x v="7"/>
    <n v="37"/>
    <n v="1"/>
    <n v="8"/>
    <n v="1"/>
  </r>
  <r>
    <n v="9711"/>
    <n v="1137479384"/>
    <s v="Escape from the beach house of everlasting summer."/>
    <n v="97858560"/>
    <s v="USD"/>
    <n v="0"/>
    <n v="0"/>
    <x v="1458"/>
    <n v="3"/>
    <n v="4.5"/>
    <n v="4.5"/>
    <s v="1.0.1"/>
    <s v="4+"/>
    <x v="0"/>
    <n v="38"/>
    <n v="5"/>
    <n v="1"/>
    <n v="1"/>
  </r>
  <r>
    <n v="9712"/>
    <n v="1137503629"/>
    <s v="餉  - 怒! 喋研箝"/>
    <n v="48162816"/>
    <s v="USD"/>
    <n v="0"/>
    <n v="0"/>
    <x v="197"/>
    <n v="0"/>
    <n v="0"/>
    <n v="0"/>
    <n v="1"/>
    <s v="4+"/>
    <x v="0"/>
    <n v="38"/>
    <n v="5"/>
    <n v="1"/>
    <n v="1"/>
  </r>
  <r>
    <n v="9722"/>
    <n v="1137591249"/>
    <s v="Cannon Flight"/>
    <n v="547368960"/>
    <s v="USD"/>
    <n v="0.99"/>
    <n v="1"/>
    <x v="197"/>
    <n v="0"/>
    <n v="0"/>
    <n v="0"/>
    <s v="1.1.0"/>
    <s v="4+"/>
    <x v="0"/>
    <n v="37"/>
    <n v="2"/>
    <n v="1"/>
    <n v="1"/>
  </r>
  <r>
    <n v="9723"/>
    <n v="1137613553"/>
    <s v="CR7Selfie"/>
    <n v="86294528"/>
    <s v="USD"/>
    <n v="1.99"/>
    <n v="1"/>
    <x v="1413"/>
    <n v="0"/>
    <n v="5"/>
    <n v="0"/>
    <n v="1.2"/>
    <s v="4+"/>
    <x v="14"/>
    <n v="37"/>
    <n v="0"/>
    <n v="1"/>
    <n v="1"/>
  </r>
  <r>
    <n v="9725"/>
    <n v="1137673647"/>
    <s v="Six!"/>
    <n v="112238592"/>
    <s v="USD"/>
    <n v="0"/>
    <n v="0"/>
    <x v="2404"/>
    <n v="332"/>
    <n v="4.5"/>
    <n v="4.5"/>
    <s v="2.2.0"/>
    <s v="4+"/>
    <x v="0"/>
    <n v="38"/>
    <n v="5"/>
    <n v="1"/>
    <n v="1"/>
  </r>
  <r>
    <n v="9726"/>
    <n v="1137683736"/>
    <s v="GUNS MODS for Minecraft PC Edition - Mods Tools"/>
    <n v="85424128"/>
    <s v="USD"/>
    <n v="0"/>
    <n v="0"/>
    <x v="3127"/>
    <n v="245"/>
    <n v="4"/>
    <n v="3"/>
    <n v="1.1000000000000001"/>
    <s v="12+"/>
    <x v="4"/>
    <n v="37"/>
    <n v="4"/>
    <n v="1"/>
    <n v="1"/>
  </r>
  <r>
    <n v="9727"/>
    <n v="1137689929"/>
    <s v="Ellen's Emoji Exploji"/>
    <n v="42780672"/>
    <s v="USD"/>
    <n v="1.99"/>
    <n v="1"/>
    <x v="2029"/>
    <n v="13"/>
    <n v="2.5"/>
    <n v="3"/>
    <s v="1.3.1"/>
    <s v="4+"/>
    <x v="13"/>
    <n v="37"/>
    <n v="5"/>
    <n v="1"/>
    <n v="1"/>
  </r>
  <r>
    <n v="9728"/>
    <n v="1137693912"/>
    <s v="Swoopy Space"/>
    <n v="191881216"/>
    <s v="USD"/>
    <n v="0"/>
    <n v="0"/>
    <x v="1649"/>
    <n v="8"/>
    <n v="4"/>
    <n v="4"/>
    <s v="3.2.0"/>
    <s v="4+"/>
    <x v="0"/>
    <n v="35"/>
    <n v="5"/>
    <n v="1"/>
    <n v="1"/>
  </r>
  <r>
    <n v="9731"/>
    <n v="1137822681"/>
    <s v="整嚚蝺剁"/>
    <n v="47372288"/>
    <s v="USD"/>
    <n v="0"/>
    <n v="0"/>
    <x v="831"/>
    <n v="1"/>
    <n v="5"/>
    <n v="5"/>
    <s v="1.0.0"/>
    <s v="4+"/>
    <x v="0"/>
    <n v="38"/>
    <n v="5"/>
    <n v="1"/>
    <n v="1"/>
  </r>
  <r>
    <n v="9734"/>
    <n v="1137893020"/>
    <s v="Artisto  Video and Photo Editor with Art Filters"/>
    <n v="55673856"/>
    <s v="USD"/>
    <n v="0"/>
    <n v="0"/>
    <x v="3128"/>
    <n v="979"/>
    <n v="5"/>
    <n v="5"/>
    <n v="1.17"/>
    <s v="4+"/>
    <x v="14"/>
    <n v="37"/>
    <n v="3"/>
    <n v="8"/>
    <n v="1"/>
  </r>
  <r>
    <n v="9736"/>
    <n v="1137927971"/>
    <s v="Rolling Snake.io - Worm IO Multiplayer Online Slither War Game - Free Agar Skins Version"/>
    <n v="25849856"/>
    <s v="USD"/>
    <n v="0"/>
    <n v="0"/>
    <x v="3129"/>
    <n v="3392"/>
    <n v="4.5"/>
    <n v="4.5"/>
    <s v="1.0.1"/>
    <s v="4+"/>
    <x v="0"/>
    <n v="38"/>
    <n v="4"/>
    <n v="2"/>
    <n v="1"/>
  </r>
  <r>
    <n v="9737"/>
    <n v="1137956525"/>
    <s v="VR Haunted House 3D"/>
    <n v="161975296"/>
    <s v="USD"/>
    <n v="0"/>
    <n v="0"/>
    <x v="483"/>
    <n v="0"/>
    <n v="3.5"/>
    <n v="0"/>
    <s v="1.0.8"/>
    <s v="17+"/>
    <x v="0"/>
    <n v="37"/>
    <n v="0"/>
    <n v="1"/>
    <n v="1"/>
  </r>
  <r>
    <n v="9739"/>
    <n v="1138117315"/>
    <s v="Maze Walk VR - Virtual Reality Game Puzzle Apps"/>
    <n v="268432384"/>
    <s v="USD"/>
    <n v="0"/>
    <n v="0"/>
    <x v="432"/>
    <n v="9"/>
    <n v="3.5"/>
    <n v="3"/>
    <s v="3.3.1"/>
    <s v="4+"/>
    <x v="0"/>
    <n v="37"/>
    <n v="5"/>
    <n v="1"/>
    <n v="1"/>
  </r>
  <r>
    <n v="9740"/>
    <n v="1138121520"/>
    <s v="Skylanders Creator"/>
    <n v="794261504"/>
    <s v="USD"/>
    <n v="0"/>
    <n v="0"/>
    <x v="1078"/>
    <n v="130"/>
    <n v="4"/>
    <n v="3.5"/>
    <n v="1.2"/>
    <s v="9+"/>
    <x v="0"/>
    <n v="37"/>
    <n v="5"/>
    <n v="1"/>
    <n v="1"/>
  </r>
  <r>
    <n v="9741"/>
    <n v="1138143371"/>
    <s v="Gridiron 2016 College Football Scores &amp; Schedules"/>
    <n v="9001984"/>
    <s v="USD"/>
    <n v="1.99"/>
    <n v="1"/>
    <x v="1932"/>
    <n v="5"/>
    <n v="4.5"/>
    <n v="5"/>
    <n v="1.1000000000000001"/>
    <s v="4+"/>
    <x v="10"/>
    <n v="37"/>
    <n v="5"/>
    <n v="1"/>
    <n v="1"/>
  </r>
  <r>
    <n v="9746"/>
    <n v="1138204375"/>
    <s v="璆萄嫘扎"/>
    <n v="86067200"/>
    <s v="USD"/>
    <n v="0"/>
    <n v="0"/>
    <x v="197"/>
    <n v="0"/>
    <n v="0"/>
    <n v="0"/>
    <s v="1.0.0"/>
    <s v="4+"/>
    <x v="0"/>
    <n v="38"/>
    <n v="4"/>
    <n v="1"/>
    <n v="1"/>
  </r>
  <r>
    <n v="9753"/>
    <n v="1138360976"/>
    <s v="Evolution Calculator - CP &amp; XP - for Pokemon GO!"/>
    <n v="19608576"/>
    <s v="USD"/>
    <n v="0"/>
    <n v="0"/>
    <x v="3130"/>
    <n v="5"/>
    <n v="5"/>
    <n v="1"/>
    <s v="1.2.3"/>
    <s v="4+"/>
    <x v="7"/>
    <n v="37"/>
    <n v="2"/>
    <n v="1"/>
    <n v="1"/>
  </r>
  <r>
    <n v="9755"/>
    <n v="1138484918"/>
    <s v="Mr. Robot:1.51exfiltrati0n.ipa"/>
    <n v="66592768"/>
    <s v="USD"/>
    <n v="2.99"/>
    <n v="1"/>
    <x v="3131"/>
    <n v="82"/>
    <n v="3.5"/>
    <n v="3"/>
    <s v="1.0.6"/>
    <s v="17+"/>
    <x v="0"/>
    <n v="40"/>
    <n v="5"/>
    <n v="1"/>
    <n v="1"/>
  </r>
  <r>
    <n v="9756"/>
    <n v="1138494618"/>
    <s v="Offline IV Calc for Pokemon GO"/>
    <n v="47483904"/>
    <s v="USD"/>
    <n v="0"/>
    <n v="0"/>
    <x v="1416"/>
    <n v="1"/>
    <n v="3.5"/>
    <n v="1"/>
    <s v="3.7.0"/>
    <s v="9+"/>
    <x v="0"/>
    <n v="37"/>
    <n v="0"/>
    <n v="2"/>
    <n v="1"/>
  </r>
  <r>
    <n v="9757"/>
    <n v="1138586148"/>
    <s v="Wire de Coins 2"/>
    <n v="59320320"/>
    <s v="USD"/>
    <n v="0"/>
    <n v="0"/>
    <x v="1068"/>
    <n v="2"/>
    <n v="4.5"/>
    <n v="4.5"/>
    <n v="1.1000000000000001"/>
    <s v="4+"/>
    <x v="0"/>
    <n v="40"/>
    <n v="5"/>
    <n v="2"/>
    <n v="1"/>
  </r>
  <r>
    <n v="9758"/>
    <n v="1138587244"/>
    <s v="PokeExplorer - Realtime Map for Pokemon GO"/>
    <n v="46682112"/>
    <s v="USD"/>
    <n v="0"/>
    <n v="0"/>
    <x v="3132"/>
    <n v="33"/>
    <n v="4"/>
    <n v="3.5"/>
    <s v="1.0.7"/>
    <s v="4+"/>
    <x v="13"/>
    <n v="37"/>
    <n v="2"/>
    <n v="1"/>
    <n v="1"/>
  </r>
  <r>
    <n v="9770"/>
    <n v="1138819531"/>
    <s v="Dustoff Heli Rescue 2"/>
    <n v="424078336"/>
    <s v="USD"/>
    <n v="0"/>
    <n v="0"/>
    <x v="1454"/>
    <n v="49"/>
    <n v="4.5"/>
    <n v="4.5"/>
    <s v="1.3.1"/>
    <s v="12+"/>
    <x v="0"/>
    <n v="38"/>
    <n v="5"/>
    <n v="1"/>
    <n v="1"/>
  </r>
  <r>
    <n v="9773"/>
    <n v="1138834300"/>
    <s v="Emergency Surgery Simulator - Doctor Game FOR FREE"/>
    <n v="72299520"/>
    <s v="USD"/>
    <n v="0"/>
    <n v="0"/>
    <x v="456"/>
    <n v="10"/>
    <n v="3"/>
    <n v="3"/>
    <s v="1.0.0"/>
    <s v="12+"/>
    <x v="0"/>
    <n v="40"/>
    <n v="5"/>
    <n v="2"/>
    <n v="1"/>
  </r>
  <r>
    <n v="9774"/>
    <n v="1138868271"/>
    <s v="Nature Cat's Great Outdoors"/>
    <n v="291833856"/>
    <s v="USD"/>
    <n v="0"/>
    <n v="0"/>
    <x v="532"/>
    <n v="3"/>
    <n v="4"/>
    <n v="5"/>
    <s v="1.0.2"/>
    <s v="4+"/>
    <x v="16"/>
    <n v="37"/>
    <n v="5"/>
    <n v="1"/>
    <n v="1"/>
  </r>
  <r>
    <n v="9776"/>
    <n v="1138895159"/>
    <s v="Premier League - Official App"/>
    <n v="74441728"/>
    <s v="USD"/>
    <n v="0"/>
    <n v="0"/>
    <x v="2851"/>
    <n v="2"/>
    <n v="3.5"/>
    <n v="5"/>
    <s v="1.0.31"/>
    <s v="12+"/>
    <x v="10"/>
    <n v="37"/>
    <n v="5"/>
    <n v="1"/>
    <n v="1"/>
  </r>
  <r>
    <n v="9780"/>
    <n v="1139086261"/>
    <s v="PIXUS撟渲"/>
    <n v="34751488"/>
    <s v="USD"/>
    <n v="0"/>
    <n v="0"/>
    <x v="197"/>
    <n v="0"/>
    <n v="0"/>
    <n v="0"/>
    <s v="1.0.7"/>
    <s v="4+"/>
    <x v="17"/>
    <n v="37"/>
    <n v="0"/>
    <n v="2"/>
    <n v="1"/>
  </r>
  <r>
    <n v="9782"/>
    <n v="1139097560"/>
    <s v="BLEACH 砍Ｕ芥BLEACH格憤颯瘥梧撌餉狎Ｕ芥"/>
    <n v="36003840"/>
    <s v="USD"/>
    <n v="0"/>
    <n v="0"/>
    <x v="197"/>
    <n v="0"/>
    <n v="0"/>
    <n v="0"/>
    <s v="1.1.3"/>
    <s v="4+"/>
    <x v="20"/>
    <n v="38"/>
    <n v="3"/>
    <n v="1"/>
    <n v="1"/>
  </r>
  <r>
    <n v="9783"/>
    <n v="1139103442"/>
    <s v="雓圾[蝺Ｗ蝷整100格]～颯詻憸具脯"/>
    <n v="26896384"/>
    <s v="USD"/>
    <n v="0"/>
    <n v="0"/>
    <x v="197"/>
    <n v="0"/>
    <n v="0"/>
    <n v="0"/>
    <s v="1.3.1"/>
    <s v="9+"/>
    <x v="20"/>
    <n v="37"/>
    <n v="0"/>
    <n v="1"/>
    <n v="1"/>
  </r>
  <r>
    <n v="9784"/>
    <n v="1139119113"/>
    <s v="Bounce Balls - Strike Game"/>
    <n v="52915200"/>
    <s v="USD"/>
    <n v="0"/>
    <n v="0"/>
    <x v="1068"/>
    <n v="2"/>
    <n v="1"/>
    <n v="1"/>
    <n v="1.1000000000000001"/>
    <s v="4+"/>
    <x v="0"/>
    <n v="40"/>
    <n v="4"/>
    <n v="1"/>
    <n v="1"/>
  </r>
  <r>
    <n v="9787"/>
    <n v="1139146156"/>
    <s v="閫函喋閰-閰晞雓圾芾狎輯圾"/>
    <n v="35741696"/>
    <s v="USD"/>
    <n v="0"/>
    <n v="0"/>
    <x v="197"/>
    <n v="0"/>
    <n v="0"/>
    <n v="0"/>
    <s v="1.0.4"/>
    <s v="12+"/>
    <x v="20"/>
    <n v="37"/>
    <n v="0"/>
    <n v="1"/>
    <n v="1"/>
  </r>
  <r>
    <n v="9792"/>
    <n v="1139254110"/>
    <s v="Lifeline: Halfway to Infinity"/>
    <n v="53539840"/>
    <s v="USD"/>
    <n v="2.99"/>
    <n v="1"/>
    <x v="471"/>
    <n v="194"/>
    <n v="4.5"/>
    <n v="4.5"/>
    <n v="1"/>
    <s v="4+"/>
    <x v="0"/>
    <n v="37"/>
    <n v="5"/>
    <n v="8"/>
    <n v="1"/>
  </r>
  <r>
    <n v="9793"/>
    <n v="1139338323"/>
    <s v="She Works HIS Way"/>
    <n v="38077440"/>
    <s v="USD"/>
    <n v="2.99"/>
    <n v="1"/>
    <x v="422"/>
    <n v="11"/>
    <n v="5"/>
    <n v="5"/>
    <s v="1.0.4"/>
    <s v="4+"/>
    <x v="17"/>
    <n v="37"/>
    <n v="5"/>
    <n v="1"/>
    <n v="1"/>
  </r>
  <r>
    <n v="9794"/>
    <n v="1139377101"/>
    <s v="Drakomon GO - 3D Monster Battle Game"/>
    <n v="310630400"/>
    <s v="USD"/>
    <n v="1.99"/>
    <n v="1"/>
    <x v="1448"/>
    <n v="9"/>
    <n v="4.5"/>
    <n v="3.5"/>
    <s v="1.2.1"/>
    <s v="9+"/>
    <x v="0"/>
    <n v="37"/>
    <n v="3"/>
    <n v="1"/>
    <n v="1"/>
  </r>
  <r>
    <n v="9795"/>
    <n v="1139391147"/>
    <s v="My NBA 2K17"/>
    <n v="484489216"/>
    <s v="USD"/>
    <n v="0"/>
    <n v="0"/>
    <x v="1827"/>
    <n v="161"/>
    <n v="3"/>
    <n v="3"/>
    <s v="1.0.243903"/>
    <s v="4+"/>
    <x v="0"/>
    <n v="37"/>
    <n v="5"/>
    <n v="1"/>
    <n v="1"/>
  </r>
  <r>
    <n v="9800"/>
    <n v="1139663852"/>
    <s v="啜 准Ｚ颲"/>
    <n v="141969408"/>
    <s v="USD"/>
    <n v="23.99"/>
    <n v="1"/>
    <x v="197"/>
    <n v="0"/>
    <n v="0"/>
    <n v="0"/>
    <n v="1.1000000000000001"/>
    <s v="4+"/>
    <x v="4"/>
    <n v="37"/>
    <n v="5"/>
    <n v="2"/>
    <n v="1"/>
  </r>
  <r>
    <n v="9801"/>
    <n v="1139670134"/>
    <s v="[GP]SLOT擳撠戊整柴(嫘脯)"/>
    <n v="2808324096"/>
    <s v="USD"/>
    <n v="0"/>
    <n v="0"/>
    <x v="197"/>
    <n v="0"/>
    <n v="0"/>
    <n v="0"/>
    <s v="1.0.0"/>
    <s v="12+"/>
    <x v="0"/>
    <n v="38"/>
    <n v="0"/>
    <n v="1"/>
    <n v="0"/>
  </r>
  <r>
    <n v="9803"/>
    <n v="1139704246"/>
    <s v="Super Adventures World HD"/>
    <n v="86316032"/>
    <s v="USD"/>
    <n v="0"/>
    <n v="0"/>
    <x v="1932"/>
    <n v="4"/>
    <n v="4"/>
    <n v="4.5"/>
    <n v="1.6"/>
    <s v="4+"/>
    <x v="0"/>
    <n v="40"/>
    <n v="5"/>
    <n v="1"/>
    <n v="1"/>
  </r>
  <r>
    <n v="9806"/>
    <n v="1139738453"/>
    <s v="Offroad 4x4 Truck Trials Parking Simulator 2 a Real Stunt Car Driving Racing Sim"/>
    <n v="294790144"/>
    <s v="USD"/>
    <n v="0"/>
    <n v="0"/>
    <x v="1207"/>
    <n v="121"/>
    <n v="4"/>
    <n v="4"/>
    <n v="1"/>
    <s v="4+"/>
    <x v="0"/>
    <n v="38"/>
    <n v="5"/>
    <n v="1"/>
    <n v="1"/>
  </r>
  <r>
    <n v="9807"/>
    <n v="1139753965"/>
    <s v="Moonvale 2: Puzzle Adventure"/>
    <n v="99665920"/>
    <s v="USD"/>
    <n v="0"/>
    <n v="0"/>
    <x v="68"/>
    <n v="1"/>
    <n v="4"/>
    <n v="1"/>
    <s v="1.1.3"/>
    <s v="4+"/>
    <x v="0"/>
    <n v="38"/>
    <n v="5"/>
    <n v="6"/>
    <n v="1"/>
  </r>
  <r>
    <n v="9809"/>
    <n v="1139996011"/>
    <s v="勗脯Cottage"/>
    <n v="151880704"/>
    <s v="USD"/>
    <n v="0"/>
    <n v="0"/>
    <x v="831"/>
    <n v="1"/>
    <n v="5"/>
    <n v="5"/>
    <s v="1.0.0"/>
    <s v="4+"/>
    <x v="0"/>
    <n v="38"/>
    <n v="5"/>
    <n v="1"/>
    <n v="1"/>
  </r>
  <r>
    <n v="9812"/>
    <n v="1140023495"/>
    <s v="VeeR VR - Virtual Reality"/>
    <n v="130640896"/>
    <s v="USD"/>
    <n v="0"/>
    <n v="0"/>
    <x v="2971"/>
    <n v="1"/>
    <n v="4"/>
    <n v="1"/>
    <s v="1.8.5"/>
    <s v="12+"/>
    <x v="13"/>
    <n v="37"/>
    <n v="0"/>
    <n v="2"/>
    <n v="1"/>
  </r>
  <r>
    <n v="9814"/>
    <n v="1140028033"/>
    <s v="[GP]芥-30(嫘脯)"/>
    <n v="62540800"/>
    <s v="USD"/>
    <n v="0"/>
    <n v="0"/>
    <x v="197"/>
    <n v="0"/>
    <n v="0"/>
    <n v="0"/>
    <s v="1.0.2"/>
    <s v="12+"/>
    <x v="0"/>
    <n v="40"/>
    <n v="0"/>
    <n v="1"/>
    <n v="0"/>
  </r>
  <r>
    <n v="9815"/>
    <n v="1140033685"/>
    <s v="Gymnastics Girl Jump American Athlete sports PRO"/>
    <n v="38723584"/>
    <s v="USD"/>
    <n v="2.99"/>
    <n v="1"/>
    <x v="295"/>
    <n v="3"/>
    <n v="3"/>
    <n v="3.5"/>
    <n v="1.4"/>
    <s v="4+"/>
    <x v="0"/>
    <n v="40"/>
    <n v="4"/>
    <n v="1"/>
    <n v="1"/>
  </r>
  <r>
    <n v="9817"/>
    <n v="1140040414"/>
    <s v="LOOKS - Real Makeup Camera"/>
    <n v="73741312"/>
    <s v="USD"/>
    <n v="0"/>
    <n v="0"/>
    <x v="1286"/>
    <n v="2"/>
    <n v="3.5"/>
    <n v="2"/>
    <s v="1.3.4"/>
    <s v="4+"/>
    <x v="14"/>
    <n v="37"/>
    <n v="4"/>
    <n v="8"/>
    <n v="1"/>
  </r>
  <r>
    <n v="9818"/>
    <n v="1140080851"/>
    <s v="瑯胯 -嗚研胯-嗚急"/>
    <n v="38784000"/>
    <s v="USD"/>
    <n v="0"/>
    <n v="0"/>
    <x v="197"/>
    <n v="0"/>
    <n v="0"/>
    <n v="0"/>
    <s v="1.0.0"/>
    <s v="4+"/>
    <x v="0"/>
    <n v="37"/>
    <n v="0"/>
    <n v="2"/>
    <n v="1"/>
  </r>
  <r>
    <n v="9819"/>
    <n v="1140087281"/>
    <s v="冽閰-雓圾艾閫"/>
    <n v="46019584"/>
    <s v="USD"/>
    <n v="0"/>
    <n v="0"/>
    <x v="197"/>
    <n v="0"/>
    <n v="0"/>
    <n v="0"/>
    <s v="1.0.4"/>
    <s v="12+"/>
    <x v="20"/>
    <n v="37"/>
    <n v="0"/>
    <n v="1"/>
    <n v="1"/>
  </r>
  <r>
    <n v="9821"/>
    <n v="1140186382"/>
    <s v="Solitaire "/>
    <n v="97139712"/>
    <s v="USD"/>
    <n v="0"/>
    <n v="0"/>
    <x v="509"/>
    <n v="32"/>
    <n v="4.5"/>
    <n v="5"/>
    <n v="1.4"/>
    <s v="4+"/>
    <x v="0"/>
    <n v="37"/>
    <n v="2"/>
    <n v="15"/>
    <n v="1"/>
  </r>
  <r>
    <n v="9822"/>
    <n v="1140248640"/>
    <s v="MANSION MAPS for Minecraft PE - The Best Maps for Minecraft Pocket Edition (MCPE)"/>
    <n v="92536832"/>
    <s v="USD"/>
    <n v="0"/>
    <n v="0"/>
    <x v="3133"/>
    <n v="2720"/>
    <n v="4"/>
    <n v="4"/>
    <n v="1"/>
    <s v="4+"/>
    <x v="13"/>
    <n v="37"/>
    <n v="4"/>
    <n v="1"/>
    <n v="1"/>
  </r>
  <r>
    <n v="9823"/>
    <n v="1140266903"/>
    <s v="Hidden my game by mom - escape room"/>
    <n v="36419584"/>
    <s v="USD"/>
    <n v="0"/>
    <n v="0"/>
    <x v="887"/>
    <n v="16"/>
    <n v="5"/>
    <n v="4.5"/>
    <s v="1.0.2"/>
    <s v="9+"/>
    <x v="0"/>
    <n v="40"/>
    <n v="3"/>
    <n v="12"/>
    <n v="1"/>
  </r>
  <r>
    <n v="9825"/>
    <n v="1140351199"/>
    <s v="Solitaire"/>
    <n v="44193792"/>
    <s v="USD"/>
    <n v="0"/>
    <n v="0"/>
    <x v="3134"/>
    <n v="590"/>
    <n v="5"/>
    <n v="4.5"/>
    <s v="1.1.3"/>
    <s v="4+"/>
    <x v="0"/>
    <n v="37"/>
    <n v="5"/>
    <n v="15"/>
    <n v="1"/>
  </r>
  <r>
    <n v="9831"/>
    <n v="1140396820"/>
    <s v="Hell Run - Scary Road"/>
    <n v="15490048"/>
    <s v="USD"/>
    <n v="0"/>
    <n v="0"/>
    <x v="967"/>
    <n v="39"/>
    <n v="2.5"/>
    <n v="2.5"/>
    <n v="1"/>
    <s v="4+"/>
    <x v="0"/>
    <n v="40"/>
    <n v="4"/>
    <n v="1"/>
    <n v="1"/>
  </r>
  <r>
    <n v="9832"/>
    <n v="1140406356"/>
    <s v="Lock The Block"/>
    <n v="199593984"/>
    <s v="USD"/>
    <n v="0"/>
    <n v="0"/>
    <x v="575"/>
    <n v="22"/>
    <n v="3"/>
    <n v="3"/>
    <n v="1.7"/>
    <s v="4+"/>
    <x v="0"/>
    <n v="37"/>
    <n v="5"/>
    <n v="22"/>
    <n v="1"/>
  </r>
  <r>
    <n v="9833"/>
    <n v="1140419709"/>
    <s v="The Manga Works"/>
    <n v="185210880"/>
    <s v="USD"/>
    <n v="4.99"/>
    <n v="1"/>
    <x v="184"/>
    <n v="15"/>
    <n v="4.5"/>
    <n v="4.5"/>
    <s v="1.0.1"/>
    <s v="4+"/>
    <x v="0"/>
    <n v="38"/>
    <n v="5"/>
    <n v="1"/>
    <n v="1"/>
  </r>
  <r>
    <n v="9835"/>
    <n v="1140451547"/>
    <s v="Shot Tracer"/>
    <n v="302747648"/>
    <s v="USD"/>
    <n v="6.99"/>
    <n v="1"/>
    <x v="2873"/>
    <n v="9"/>
    <n v="2"/>
    <n v="4"/>
    <n v="5.5"/>
    <s v="4+"/>
    <x v="10"/>
    <n v="37"/>
    <n v="5"/>
    <n v="1"/>
    <n v="1"/>
  </r>
  <r>
    <n v="9836"/>
    <n v="1140484774"/>
    <s v="Infinity Duels"/>
    <n v="68217856"/>
    <s v="USD"/>
    <n v="0.99"/>
    <n v="1"/>
    <x v="197"/>
    <n v="0"/>
    <n v="0"/>
    <n v="0"/>
    <n v="2.7"/>
    <s v="12+"/>
    <x v="0"/>
    <n v="40"/>
    <n v="5"/>
    <n v="3"/>
    <n v="1"/>
  </r>
  <r>
    <n v="9837"/>
    <n v="1140495295"/>
    <s v="Super Cat Tales"/>
    <n v="64337920"/>
    <s v="USD"/>
    <n v="0"/>
    <n v="0"/>
    <x v="3135"/>
    <n v="7421"/>
    <n v="5"/>
    <n v="5"/>
    <n v="1.1000000000000001"/>
    <s v="4+"/>
    <x v="0"/>
    <n v="38"/>
    <n v="5"/>
    <n v="16"/>
    <n v="1"/>
  </r>
  <r>
    <n v="9838"/>
    <n v="1140507373"/>
    <s v="Mini Games Maps for Minecraft PE - The Best Maps for Minecraft Pocket Edition (MCPE)"/>
    <n v="93831168"/>
    <s v="USD"/>
    <n v="0"/>
    <n v="0"/>
    <x v="3136"/>
    <n v="943"/>
    <n v="4"/>
    <n v="4"/>
    <n v="1"/>
    <s v="4+"/>
    <x v="13"/>
    <n v="37"/>
    <n v="4"/>
    <n v="1"/>
    <n v="1"/>
  </r>
  <r>
    <n v="9839"/>
    <n v="1140513212"/>
    <s v="Colt Express"/>
    <n v="762607616"/>
    <s v="USD"/>
    <n v="2.99"/>
    <n v="1"/>
    <x v="587"/>
    <n v="5"/>
    <n v="4"/>
    <n v="4"/>
    <n v="1.3"/>
    <s v="9+"/>
    <x v="0"/>
    <n v="37"/>
    <n v="5"/>
    <n v="5"/>
    <n v="1"/>
  </r>
  <r>
    <n v="9841"/>
    <n v="1140586546"/>
    <s v="*Solitaire*"/>
    <n v="124961792"/>
    <s v="USD"/>
    <n v="0"/>
    <n v="0"/>
    <x v="745"/>
    <n v="10"/>
    <n v="4.5"/>
    <n v="4.5"/>
    <s v="2.3.1"/>
    <s v="4+"/>
    <x v="0"/>
    <n v="37"/>
    <n v="5"/>
    <n v="1"/>
    <n v="1"/>
  </r>
  <r>
    <n v="9843"/>
    <n v="1140680115"/>
    <s v="Ketchapp Summer Sports"/>
    <n v="64692224"/>
    <s v="USD"/>
    <n v="0"/>
    <n v="0"/>
    <x v="3137"/>
    <n v="1248"/>
    <n v="4.5"/>
    <n v="4.5"/>
    <n v="2"/>
    <s v="4+"/>
    <x v="0"/>
    <n v="38"/>
    <n v="5"/>
    <n v="1"/>
    <n v="1"/>
  </r>
  <r>
    <n v="9848"/>
    <n v="1140798536"/>
    <s v="VR Tube - Virtual Reality 360 Video Player"/>
    <n v="11880448"/>
    <s v="USD"/>
    <n v="0"/>
    <n v="0"/>
    <x v="2655"/>
    <n v="103"/>
    <n v="4"/>
    <n v="4"/>
    <n v="4.3"/>
    <s v="17+"/>
    <x v="14"/>
    <n v="37"/>
    <n v="4"/>
    <n v="11"/>
    <n v="1"/>
  </r>
  <r>
    <n v="9850"/>
    <n v="1140935852"/>
    <s v="Tiny Memories - Photo Editor for Baby Pics"/>
    <n v="42786816"/>
    <s v="USD"/>
    <n v="4.99"/>
    <n v="1"/>
    <x v="2319"/>
    <n v="55"/>
    <n v="4.5"/>
    <n v="5"/>
    <n v="1.4"/>
    <s v="4+"/>
    <x v="14"/>
    <n v="37"/>
    <n v="5"/>
    <n v="11"/>
    <n v="1"/>
  </r>
  <r>
    <n v="9851"/>
    <n v="1141018731"/>
    <s v="Baby Skins and Aphmau Skins and Boy Skins and Girl Skins For Minecraft PE"/>
    <n v="19434496"/>
    <s v="USD"/>
    <n v="0"/>
    <n v="0"/>
    <x v="3138"/>
    <n v="359"/>
    <n v="4.5"/>
    <n v="4.5"/>
    <n v="1.1000000000000001"/>
    <s v="4+"/>
    <x v="17"/>
    <n v="37"/>
    <n v="4"/>
    <n v="1"/>
    <n v="1"/>
  </r>
  <r>
    <n v="9852"/>
    <n v="1141037183"/>
    <s v="Dark Parables: Goldilocks and Fallen Star (Full)"/>
    <n v="1178562560"/>
    <s v="USD"/>
    <n v="6.99"/>
    <n v="1"/>
    <x v="2029"/>
    <n v="127"/>
    <n v="4.5"/>
    <n v="4.5"/>
    <s v="1.0.0"/>
    <s v="9+"/>
    <x v="0"/>
    <n v="37"/>
    <n v="5"/>
    <n v="5"/>
    <n v="1"/>
  </r>
  <r>
    <n v="9853"/>
    <n v="1141095843"/>
    <s v="Hillarymon Go"/>
    <n v="78057472"/>
    <s v="USD"/>
    <n v="0"/>
    <n v="0"/>
    <x v="479"/>
    <n v="208"/>
    <n v="3"/>
    <n v="3.5"/>
    <n v="1.1000000000000001"/>
    <s v="4+"/>
    <x v="0"/>
    <n v="40"/>
    <n v="2"/>
    <n v="1"/>
    <n v="1"/>
  </r>
  <r>
    <n v="9854"/>
    <n v="1141096674"/>
    <s v="ClickTogether"/>
    <n v="75487232"/>
    <s v="USD"/>
    <n v="0.99"/>
    <n v="1"/>
    <x v="460"/>
    <n v="10"/>
    <n v="4"/>
    <n v="4.5"/>
    <s v="1.0.2"/>
    <s v="4+"/>
    <x v="13"/>
    <n v="37"/>
    <n v="3"/>
    <n v="1"/>
    <n v="1"/>
  </r>
  <r>
    <n v="9855"/>
    <n v="1141118819"/>
    <s v="Flappy Golf 2"/>
    <n v="131863552"/>
    <s v="USD"/>
    <n v="0"/>
    <n v="0"/>
    <x v="3139"/>
    <n v="327"/>
    <n v="4"/>
    <n v="4"/>
    <s v="2.0.1"/>
    <s v="4+"/>
    <x v="0"/>
    <n v="37"/>
    <n v="5"/>
    <n v="11"/>
    <n v="1"/>
  </r>
  <r>
    <n v="9856"/>
    <n v="1141118823"/>
    <s v="Gravity Trump"/>
    <n v="32374784"/>
    <s v="USD"/>
    <n v="0"/>
    <n v="0"/>
    <x v="2130"/>
    <n v="35"/>
    <n v="4"/>
    <n v="4.5"/>
    <s v="1.0.1"/>
    <s v="4+"/>
    <x v="0"/>
    <n v="37"/>
    <n v="5"/>
    <n v="1"/>
    <n v="1"/>
  </r>
  <r>
    <n v="9857"/>
    <n v="1141154420"/>
    <s v="Wire Bounce"/>
    <n v="96992256"/>
    <s v="USD"/>
    <n v="0"/>
    <n v="0"/>
    <x v="1099"/>
    <n v="22"/>
    <n v="4.5"/>
    <n v="4.5"/>
    <n v="2.1"/>
    <s v="4+"/>
    <x v="0"/>
    <n v="37"/>
    <n v="3"/>
    <n v="1"/>
    <n v="1"/>
  </r>
  <r>
    <n v="9858"/>
    <n v="1141253112"/>
    <s v="血銋戊2嚚楛瘛萸頛瘞"/>
    <n v="3968637952"/>
    <s v="USD"/>
    <n v="7.99"/>
    <n v="1"/>
    <x v="197"/>
    <n v="0"/>
    <n v="0"/>
    <n v="0"/>
    <s v="1.0.3"/>
    <s v="12+"/>
    <x v="0"/>
    <n v="38"/>
    <n v="0"/>
    <n v="1"/>
    <n v="0"/>
  </r>
  <r>
    <n v="9860"/>
    <n v="1141280841"/>
    <s v="Yogemoji - The Yoga Emoji Keyboard"/>
    <n v="69150720"/>
    <s v="USD"/>
    <n v="0.99"/>
    <n v="1"/>
    <x v="184"/>
    <n v="6"/>
    <n v="3"/>
    <n v="3.5"/>
    <s v="1.0.3"/>
    <s v="4+"/>
    <x v="12"/>
    <n v="37"/>
    <n v="0"/>
    <n v="1"/>
    <n v="1"/>
  </r>
  <r>
    <n v="9863"/>
    <n v="1141304181"/>
    <s v="Higher Higher!"/>
    <n v="22544384"/>
    <s v="USD"/>
    <n v="0"/>
    <n v="0"/>
    <x v="3140"/>
    <n v="422"/>
    <n v="4.5"/>
    <n v="4.5"/>
    <n v="1.2"/>
    <s v="4+"/>
    <x v="0"/>
    <n v="38"/>
    <n v="5"/>
    <n v="1"/>
    <n v="1"/>
  </r>
  <r>
    <n v="9864"/>
    <n v="1141308767"/>
    <s v="Tinkerblocks  code, create, play"/>
    <n v="185029632"/>
    <s v="USD"/>
    <n v="1.99"/>
    <n v="1"/>
    <x v="831"/>
    <n v="1"/>
    <n v="1"/>
    <n v="1"/>
    <s v="1.0.0"/>
    <s v="4+"/>
    <x v="16"/>
    <n v="37"/>
    <n v="5"/>
    <n v="12"/>
    <n v="1"/>
  </r>
  <r>
    <n v="9865"/>
    <n v="1141341835"/>
    <s v="Duel Master - Best Duelist"/>
    <n v="228511744"/>
    <s v="USD"/>
    <n v="0"/>
    <n v="0"/>
    <x v="3141"/>
    <n v="871"/>
    <n v="4.5"/>
    <n v="4.5"/>
    <s v="1.0.0"/>
    <s v="9+"/>
    <x v="0"/>
    <n v="38"/>
    <n v="5"/>
    <n v="3"/>
    <n v="1"/>
  </r>
  <r>
    <n v="9866"/>
    <n v="1141356008"/>
    <s v="Trail Jump"/>
    <n v="15518720"/>
    <s v="USD"/>
    <n v="0"/>
    <n v="0"/>
    <x v="831"/>
    <n v="1"/>
    <n v="4"/>
    <n v="4"/>
    <n v="1"/>
    <s v="4+"/>
    <x v="0"/>
    <n v="40"/>
    <n v="4"/>
    <n v="1"/>
    <n v="1"/>
  </r>
  <r>
    <n v="9867"/>
    <n v="1141358828"/>
    <s v="Mushroom Wars 2"/>
    <n v="1309380608"/>
    <s v="USD"/>
    <n v="0"/>
    <n v="0"/>
    <x v="3141"/>
    <n v="33"/>
    <n v="3"/>
    <n v="3.5"/>
    <s v="2.0.0"/>
    <s v="4+"/>
    <x v="0"/>
    <n v="25"/>
    <n v="5"/>
    <n v="1"/>
    <n v="1"/>
  </r>
  <r>
    <n v="9868"/>
    <n v="1141365117"/>
    <s v="Pok矇Find - IV &amp; CP Calculator and Map for Pok矇 GO"/>
    <n v="139862016"/>
    <s v="USD"/>
    <n v="0"/>
    <n v="0"/>
    <x v="3142"/>
    <n v="3"/>
    <n v="4"/>
    <n v="3.5"/>
    <n v="1.25"/>
    <s v="4+"/>
    <x v="7"/>
    <n v="37"/>
    <n v="5"/>
    <n v="1"/>
    <n v="1"/>
  </r>
  <r>
    <n v="9869"/>
    <n v="1141588161"/>
    <s v="HauntedPic"/>
    <n v="89677824"/>
    <s v="USD"/>
    <n v="0.99"/>
    <n v="1"/>
    <x v="295"/>
    <n v="0"/>
    <n v="5"/>
    <n v="0"/>
    <n v="1.2"/>
    <s v="9+"/>
    <x v="13"/>
    <n v="37"/>
    <n v="0"/>
    <n v="1"/>
    <n v="1"/>
  </r>
  <r>
    <n v="9870"/>
    <n v="1141643627"/>
    <s v="Whataburger"/>
    <n v="133352448"/>
    <s v="USD"/>
    <n v="0"/>
    <n v="0"/>
    <x v="1865"/>
    <n v="17"/>
    <n v="3"/>
    <n v="1.5"/>
    <s v="1.3.1"/>
    <s v="4+"/>
    <x v="18"/>
    <n v="37"/>
    <n v="0"/>
    <n v="1"/>
    <n v="1"/>
  </r>
  <r>
    <n v="9872"/>
    <n v="1141738848"/>
    <s v="Escape from the living room during the Obon holiday."/>
    <n v="101866496"/>
    <s v="USD"/>
    <n v="0"/>
    <n v="0"/>
    <x v="1458"/>
    <n v="3"/>
    <n v="4"/>
    <n v="4"/>
    <n v="1"/>
    <s v="4+"/>
    <x v="0"/>
    <n v="38"/>
    <n v="5"/>
    <n v="1"/>
    <n v="1"/>
  </r>
  <r>
    <n v="9875"/>
    <n v="1141762073"/>
    <s v="Tricky Test 2: Genius Brain?"/>
    <n v="134669312"/>
    <s v="USD"/>
    <n v="0"/>
    <n v="0"/>
    <x v="3143"/>
    <n v="19952"/>
    <n v="5"/>
    <n v="5"/>
    <n v="5.0999999999999996"/>
    <s v="4+"/>
    <x v="0"/>
    <n v="38"/>
    <n v="5"/>
    <n v="1"/>
    <n v="1"/>
  </r>
  <r>
    <n v="9878"/>
    <n v="1141792757"/>
    <s v="整踴嚗扳脯箄-胯箝摮艾靽雿"/>
    <n v="41731072"/>
    <s v="USD"/>
    <n v="0"/>
    <n v="0"/>
    <x v="197"/>
    <n v="0"/>
    <n v="0"/>
    <n v="0"/>
    <s v="1.0.0"/>
    <s v="17+"/>
    <x v="16"/>
    <n v="37"/>
    <n v="0"/>
    <n v="2"/>
    <n v="1"/>
  </r>
  <r>
    <n v="9884"/>
    <n v="1141834022"/>
    <s v="准誥嚗嚗Blackhole"/>
    <n v="53537792"/>
    <s v="USD"/>
    <n v="0"/>
    <n v="0"/>
    <x v="197"/>
    <n v="0"/>
    <n v="0"/>
    <n v="0"/>
    <n v="1.2"/>
    <s v="4+"/>
    <x v="0"/>
    <n v="38"/>
    <n v="4"/>
    <n v="1"/>
    <n v="1"/>
  </r>
  <r>
    <n v="9885"/>
    <n v="1141842849"/>
    <s v="New York City Car Taxi and Bus Parking Simulator"/>
    <n v="263579648"/>
    <s v="USD"/>
    <n v="0"/>
    <n v="0"/>
    <x v="1284"/>
    <n v="169"/>
    <n v="4"/>
    <n v="4"/>
    <s v="1.0.1"/>
    <s v="4+"/>
    <x v="0"/>
    <n v="37"/>
    <n v="5"/>
    <n v="1"/>
    <n v="1"/>
  </r>
  <r>
    <n v="9888"/>
    <n v="1141876504"/>
    <s v="Hot Wheels: Race Off"/>
    <n v="245804032"/>
    <s v="USD"/>
    <n v="0"/>
    <n v="0"/>
    <x v="3144"/>
    <n v="280"/>
    <n v="4.5"/>
    <n v="4.5"/>
    <s v="1.1.5768"/>
    <s v="4+"/>
    <x v="0"/>
    <n v="37"/>
    <n v="5"/>
    <n v="11"/>
    <n v="1"/>
  </r>
  <r>
    <n v="9890"/>
    <n v="1141895945"/>
    <s v="Wrestlemoji"/>
    <n v="7441408"/>
    <s v="USD"/>
    <n v="0.99"/>
    <n v="1"/>
    <x v="184"/>
    <n v="19"/>
    <n v="4"/>
    <n v="4"/>
    <n v="1"/>
    <s v="12+"/>
    <x v="10"/>
    <n v="37"/>
    <n v="4"/>
    <n v="1"/>
    <n v="1"/>
  </r>
  <r>
    <n v="9891"/>
    <n v="1141983956"/>
    <s v="Moana: Rhythm Run"/>
    <n v="238605312"/>
    <s v="USD"/>
    <n v="6.99"/>
    <n v="1"/>
    <x v="555"/>
    <n v="48"/>
    <n v="3"/>
    <n v="2.5"/>
    <n v="1.1000000000000001"/>
    <s v="4+"/>
    <x v="13"/>
    <n v="40"/>
    <n v="5"/>
    <n v="1"/>
    <n v="1"/>
  </r>
  <r>
    <n v="9892"/>
    <n v="1141996024"/>
    <s v="Flappy Marine"/>
    <n v="3132416"/>
    <s v="USD"/>
    <n v="0.99"/>
    <n v="1"/>
    <x v="1068"/>
    <n v="2"/>
    <n v="5"/>
    <n v="5"/>
    <n v="1.2"/>
    <s v="12+"/>
    <x v="0"/>
    <n v="37"/>
    <n v="0"/>
    <n v="1"/>
    <n v="1"/>
  </r>
  <r>
    <n v="9893"/>
    <n v="1142016085"/>
    <s v="Rusty Lake: Roots"/>
    <n v="100598784"/>
    <s v="USD"/>
    <n v="2.99"/>
    <n v="1"/>
    <x v="2804"/>
    <n v="116"/>
    <n v="4.5"/>
    <n v="4.5"/>
    <s v="1.1.5"/>
    <s v="12+"/>
    <x v="0"/>
    <n v="40"/>
    <n v="5"/>
    <n v="14"/>
    <n v="1"/>
  </r>
  <r>
    <n v="9894"/>
    <n v="1142049503"/>
    <s v="ANY GIVEN EMOJI"/>
    <n v="47082496"/>
    <s v="USD"/>
    <n v="1.99"/>
    <n v="1"/>
    <x v="2060"/>
    <n v="1"/>
    <n v="3"/>
    <n v="1"/>
    <s v="1.0.3"/>
    <s v="4+"/>
    <x v="13"/>
    <n v="37"/>
    <n v="0"/>
    <n v="1"/>
    <n v="1"/>
  </r>
  <r>
    <n v="9901"/>
    <n v="1142198889"/>
    <s v="Red Dwarf XI : The Game"/>
    <n v="171978752"/>
    <s v="USD"/>
    <n v="1.99"/>
    <n v="1"/>
    <x v="177"/>
    <n v="2"/>
    <n v="4.5"/>
    <n v="4.5"/>
    <n v="1.42"/>
    <s v="12+"/>
    <x v="0"/>
    <n v="37"/>
    <n v="5"/>
    <n v="1"/>
    <n v="1"/>
  </r>
  <r>
    <n v="9903"/>
    <n v="1142223652"/>
    <s v="ROAD -escape game-"/>
    <n v="74856448"/>
    <s v="USD"/>
    <n v="0"/>
    <n v="0"/>
    <x v="1068"/>
    <n v="2"/>
    <n v="5"/>
    <n v="5"/>
    <n v="1"/>
    <s v="4+"/>
    <x v="0"/>
    <n v="40"/>
    <n v="5"/>
    <n v="1"/>
    <n v="1"/>
  </r>
  <r>
    <n v="9904"/>
    <n v="1142228312"/>
    <s v="Shadow Bug Rush"/>
    <n v="285643776"/>
    <s v="USD"/>
    <n v="0"/>
    <n v="0"/>
    <x v="277"/>
    <n v="26"/>
    <n v="4.5"/>
    <n v="4"/>
    <n v="1.2"/>
    <s v="12+"/>
    <x v="0"/>
    <n v="38"/>
    <n v="5"/>
    <n v="11"/>
    <n v="1"/>
  </r>
  <r>
    <n v="9907"/>
    <n v="1142261822"/>
    <s v="At the Zoo With Grandma and Grandpa"/>
    <n v="112182272"/>
    <s v="USD"/>
    <n v="2.99"/>
    <n v="1"/>
    <x v="183"/>
    <n v="1"/>
    <n v="5"/>
    <n v="5"/>
    <n v="1.2"/>
    <s v="4+"/>
    <x v="16"/>
    <n v="37"/>
    <n v="5"/>
    <n v="1"/>
    <n v="1"/>
  </r>
  <r>
    <n v="9908"/>
    <n v="1142281657"/>
    <s v="PokeVision Live Radar Alert &amp; Notifications for Pokemon Go Gear"/>
    <n v="44673024"/>
    <s v="USD"/>
    <n v="1.99"/>
    <n v="1"/>
    <x v="1745"/>
    <n v="91"/>
    <n v="2.5"/>
    <n v="2.5"/>
    <n v="1"/>
    <s v="4+"/>
    <x v="1"/>
    <n v="37"/>
    <n v="3"/>
    <n v="7"/>
    <n v="1"/>
  </r>
  <r>
    <n v="9909"/>
    <n v="1142334232"/>
    <s v="DK Live  Fantasy Sports Play by Play and News"/>
    <n v="81046528"/>
    <s v="USD"/>
    <n v="0"/>
    <n v="0"/>
    <x v="1123"/>
    <n v="3"/>
    <n v="4.5"/>
    <n v="2"/>
    <s v="1.5.4"/>
    <s v="17+"/>
    <x v="10"/>
    <n v="37"/>
    <n v="0"/>
    <n v="1"/>
    <n v="1"/>
  </r>
  <r>
    <n v="9910"/>
    <n v="1142345991"/>
    <s v="Dashy the Cat"/>
    <n v="83433472"/>
    <s v="USD"/>
    <n v="0"/>
    <n v="0"/>
    <x v="967"/>
    <n v="24"/>
    <n v="3"/>
    <n v="3"/>
    <s v="1.0.1"/>
    <s v="4+"/>
    <x v="0"/>
    <n v="40"/>
    <n v="5"/>
    <n v="1"/>
    <n v="1"/>
  </r>
  <r>
    <n v="9911"/>
    <n v="1142348885"/>
    <s v="Phantasmat: Behind the Mask (Full)"/>
    <n v="964245504"/>
    <s v="USD"/>
    <n v="6.99"/>
    <n v="1"/>
    <x v="389"/>
    <n v="62"/>
    <n v="4.5"/>
    <n v="4.5"/>
    <s v="1.0.0"/>
    <s v="9+"/>
    <x v="0"/>
    <n v="37"/>
    <n v="5"/>
    <n v="5"/>
    <n v="1"/>
  </r>
  <r>
    <n v="9912"/>
    <n v="1142366464"/>
    <s v="Bob Mod"/>
    <n v="19609600"/>
    <s v="USD"/>
    <n v="1.99"/>
    <n v="1"/>
    <x v="314"/>
    <n v="9"/>
    <n v="2"/>
    <n v="2"/>
    <n v="2"/>
    <s v="4+"/>
    <x v="0"/>
    <n v="38"/>
    <n v="3"/>
    <n v="1"/>
    <n v="1"/>
  </r>
  <r>
    <n v="9913"/>
    <n v="1142385805"/>
    <s v="Spirit Rush"/>
    <n v="102096896"/>
    <s v="USD"/>
    <n v="0"/>
    <n v="0"/>
    <x v="1328"/>
    <n v="27"/>
    <n v="3.5"/>
    <n v="4"/>
    <n v="1.1000000000000001"/>
    <s v="4+"/>
    <x v="0"/>
    <n v="37"/>
    <n v="5"/>
    <n v="1"/>
    <n v="1"/>
  </r>
  <r>
    <n v="9914"/>
    <n v="1142401623"/>
    <s v="Lip Sync Battle App"/>
    <n v="124694528"/>
    <s v="USD"/>
    <n v="0"/>
    <n v="0"/>
    <x v="1657"/>
    <n v="0"/>
    <n v="3.5"/>
    <n v="0"/>
    <s v="1.3.3"/>
    <s v="12+"/>
    <x v="13"/>
    <n v="37"/>
    <n v="4"/>
    <n v="17"/>
    <n v="1"/>
  </r>
  <r>
    <n v="9917"/>
    <n v="1142443107"/>
    <s v="嫘  ～ 胯 胯"/>
    <n v="3148132352"/>
    <s v="USD"/>
    <n v="11.99"/>
    <n v="1"/>
    <x v="197"/>
    <n v="0"/>
    <n v="0"/>
    <n v="0"/>
    <s v="1.0.0"/>
    <s v="12+"/>
    <x v="0"/>
    <n v="40"/>
    <n v="0"/>
    <n v="1"/>
    <n v="0"/>
  </r>
  <r>
    <n v="9922"/>
    <n v="1142543955"/>
    <s v="Crazy Nursery - Newborn Baby Doctor Care"/>
    <n v="97512448"/>
    <s v="USD"/>
    <n v="0"/>
    <n v="0"/>
    <x v="496"/>
    <n v="35"/>
    <n v="4"/>
    <n v="4"/>
    <n v="1.2"/>
    <s v="4+"/>
    <x v="0"/>
    <n v="38"/>
    <n v="5"/>
    <n v="11"/>
    <n v="1"/>
  </r>
  <r>
    <n v="9923"/>
    <n v="1142546565"/>
    <s v="Smart Baby Shapes FOOD: Fun Jigsaw Puzzles and Learning Games for toddlers &amp; little kids"/>
    <n v="26571776"/>
    <s v="USD"/>
    <n v="2.99"/>
    <n v="1"/>
    <x v="1458"/>
    <n v="3"/>
    <n v="4.5"/>
    <n v="4.5"/>
    <n v="1"/>
    <s v="4+"/>
    <x v="0"/>
    <n v="38"/>
    <n v="5"/>
    <n v="7"/>
    <n v="1"/>
  </r>
  <r>
    <n v="9924"/>
    <n v="1142578005"/>
    <s v="VR Water Park:Water Stunt &amp; Ride For VirtualGlasse"/>
    <n v="107465728"/>
    <s v="USD"/>
    <n v="0"/>
    <n v="0"/>
    <x v="460"/>
    <n v="18"/>
    <n v="2"/>
    <n v="1.5"/>
    <n v="24"/>
    <s v="4+"/>
    <x v="0"/>
    <n v="40"/>
    <n v="5"/>
    <n v="1"/>
    <n v="1"/>
  </r>
  <r>
    <n v="9925"/>
    <n v="1142578941"/>
    <s v="Tropical Twist"/>
    <n v="75849728"/>
    <s v="USD"/>
    <n v="0"/>
    <n v="0"/>
    <x v="3145"/>
    <n v="10"/>
    <n v="4.5"/>
    <n v="4.5"/>
    <s v="1.16.0"/>
    <s v="4+"/>
    <x v="0"/>
    <n v="38"/>
    <n v="5"/>
    <n v="9"/>
    <n v="1"/>
  </r>
  <r>
    <n v="9928"/>
    <n v="1142657936"/>
    <s v="Spoofr  GPS &amp; Location Simulator"/>
    <n v="1210368"/>
    <s v="USD"/>
    <n v="1.99"/>
    <n v="1"/>
    <x v="1068"/>
    <n v="2"/>
    <n v="1"/>
    <n v="1"/>
    <n v="1"/>
    <s v="4+"/>
    <x v="0"/>
    <n v="37"/>
    <n v="5"/>
    <n v="1"/>
    <n v="1"/>
  </r>
  <r>
    <n v="9930"/>
    <n v="1142717730"/>
    <s v="Cadenza: Havana Nights (Full)"/>
    <n v="969881600"/>
    <s v="USD"/>
    <n v="6.99"/>
    <n v="1"/>
    <x v="1405"/>
    <n v="61"/>
    <n v="4"/>
    <n v="4"/>
    <s v="1.0.0"/>
    <s v="9+"/>
    <x v="0"/>
    <n v="37"/>
    <n v="5"/>
    <n v="4"/>
    <n v="1"/>
  </r>
  <r>
    <n v="9931"/>
    <n v="1142754013"/>
    <s v="Auto IV Calc for PokemonGO"/>
    <n v="120930304"/>
    <s v="USD"/>
    <n v="0"/>
    <n v="0"/>
    <x v="197"/>
    <n v="0"/>
    <n v="0"/>
    <n v="0"/>
    <s v="1.7.5"/>
    <s v="9+"/>
    <x v="0"/>
    <n v="37"/>
    <n v="0"/>
    <n v="2"/>
    <n v="1"/>
  </r>
  <r>
    <n v="9932"/>
    <n v="1142803226"/>
    <s v="Visionn - Real Time Artistic Photo &amp; Video Effects"/>
    <n v="25473024"/>
    <s v="USD"/>
    <n v="1.99"/>
    <n v="1"/>
    <x v="68"/>
    <n v="30"/>
    <n v="4.5"/>
    <n v="4"/>
    <s v="1.3.9"/>
    <s v="4+"/>
    <x v="14"/>
    <n v="25"/>
    <n v="5"/>
    <n v="10"/>
    <n v="1"/>
  </r>
  <r>
    <n v="9939"/>
    <n v="1143052259"/>
    <s v="Narcos: Cartel Wars"/>
    <n v="178887680"/>
    <s v="USD"/>
    <n v="0"/>
    <n v="0"/>
    <x v="3146"/>
    <n v="15"/>
    <n v="4.5"/>
    <n v="4.5"/>
    <s v="1.1.13"/>
    <s v="12+"/>
    <x v="0"/>
    <n v="38"/>
    <n v="5"/>
    <n v="7"/>
    <n v="1"/>
  </r>
  <r>
    <n v="9942"/>
    <n v="1143258387"/>
    <s v="Fired Up"/>
    <n v="76398592"/>
    <s v="USD"/>
    <n v="0"/>
    <n v="0"/>
    <x v="179"/>
    <n v="47"/>
    <n v="3"/>
    <n v="3.5"/>
    <s v="1.0.1"/>
    <s v="9+"/>
    <x v="0"/>
    <n v="38"/>
    <n v="5"/>
    <n v="1"/>
    <n v="1"/>
  </r>
  <r>
    <n v="9949"/>
    <n v="1143430689"/>
    <s v="勗脯怒嫘嗚箝胯胯憟喳撖株箏之雿"/>
    <n v="216435712"/>
    <s v="USD"/>
    <n v="0"/>
    <n v="0"/>
    <x v="197"/>
    <n v="0"/>
    <n v="0"/>
    <n v="0"/>
    <s v="1.0.3"/>
    <s v="9+"/>
    <x v="0"/>
    <n v="37"/>
    <n v="4"/>
    <n v="1"/>
    <n v="1"/>
  </r>
  <r>
    <n v="9950"/>
    <n v="1143436828"/>
    <s v="Jumps - Jumping on Pillars Game"/>
    <n v="12045312"/>
    <s v="USD"/>
    <n v="0"/>
    <n v="0"/>
    <x v="250"/>
    <n v="35"/>
    <n v="3.5"/>
    <n v="3.5"/>
    <n v="1"/>
    <s v="4+"/>
    <x v="0"/>
    <n v="40"/>
    <n v="4"/>
    <n v="1"/>
    <n v="1"/>
  </r>
  <r>
    <n v="9951"/>
    <n v="1143437866"/>
    <s v="Slots of Vegas - Play Free Casino slot machines!"/>
    <n v="131643392"/>
    <s v="USD"/>
    <n v="0"/>
    <n v="0"/>
    <x v="183"/>
    <n v="4"/>
    <n v="2.5"/>
    <n v="3.5"/>
    <n v="1.04"/>
    <s v="17+"/>
    <x v="0"/>
    <n v="37"/>
    <n v="0"/>
    <n v="1"/>
    <n v="1"/>
  </r>
  <r>
    <n v="9953"/>
    <n v="1143624165"/>
    <s v="Run From Trump"/>
    <n v="167212032"/>
    <s v="USD"/>
    <n v="0"/>
    <n v="0"/>
    <x v="1553"/>
    <n v="23"/>
    <n v="4"/>
    <n v="3.5"/>
    <s v="6.0.0"/>
    <s v="12+"/>
    <x v="0"/>
    <n v="37"/>
    <n v="1"/>
    <n v="1"/>
    <n v="1"/>
  </r>
  <r>
    <n v="9954"/>
    <n v="1143689829"/>
    <s v="Moji Me"/>
    <n v="129187840"/>
    <s v="USD"/>
    <n v="0.99"/>
    <n v="1"/>
    <x v="120"/>
    <n v="31"/>
    <n v="3.5"/>
    <n v="4"/>
    <s v="1.0.2"/>
    <s v="9+"/>
    <x v="13"/>
    <n v="37"/>
    <n v="0"/>
    <n v="1"/>
    <n v="1"/>
  </r>
  <r>
    <n v="9957"/>
    <n v="1143897524"/>
    <s v="Offline Auto IV Calc for Pokemon GO"/>
    <n v="126790656"/>
    <s v="USD"/>
    <n v="0"/>
    <n v="0"/>
    <x v="32"/>
    <n v="4"/>
    <n v="4.5"/>
    <n v="5"/>
    <n v="3.4"/>
    <s v="9+"/>
    <x v="0"/>
    <n v="37"/>
    <n v="3"/>
    <n v="2"/>
    <n v="1"/>
  </r>
  <r>
    <n v="9959"/>
    <n v="1144018570"/>
    <s v="Water Bottle Flip Challenge"/>
    <n v="21496832"/>
    <s v="USD"/>
    <n v="0"/>
    <n v="0"/>
    <x v="611"/>
    <n v="269"/>
    <n v="4"/>
    <n v="4"/>
    <s v="1.0.7"/>
    <s v="4+"/>
    <x v="0"/>
    <n v="40"/>
    <n v="2"/>
    <n v="1"/>
    <n v="1"/>
  </r>
  <r>
    <n v="9963"/>
    <n v="1144076945"/>
    <s v="One More Spin! - Free Vegas Casino Slots"/>
    <n v="127716352"/>
    <s v="USD"/>
    <n v="0"/>
    <n v="0"/>
    <x v="831"/>
    <n v="1"/>
    <n v="1"/>
    <n v="1"/>
    <n v="1.04"/>
    <s v="17+"/>
    <x v="0"/>
    <n v="37"/>
    <n v="0"/>
    <n v="1"/>
    <n v="1"/>
  </r>
  <r>
    <n v="9964"/>
    <n v="1144116292"/>
    <s v="Water Bottle Flip Challenge - 2k16 Pro!"/>
    <n v="74035200"/>
    <s v="USD"/>
    <n v="0"/>
    <n v="0"/>
    <x v="2400"/>
    <n v="12"/>
    <n v="3"/>
    <n v="3"/>
    <n v="4"/>
    <s v="4+"/>
    <x v="0"/>
    <n v="38"/>
    <n v="5"/>
    <n v="1"/>
    <n v="1"/>
  </r>
  <r>
    <n v="9965"/>
    <n v="1144133049"/>
    <s v="STUGGOJI"/>
    <n v="57677824"/>
    <s v="USD"/>
    <n v="0.99"/>
    <n v="1"/>
    <x v="197"/>
    <n v="0"/>
    <n v="0"/>
    <n v="0"/>
    <n v="1.1000000000000001"/>
    <s v="17+"/>
    <x v="7"/>
    <n v="37"/>
    <n v="0"/>
    <n v="1"/>
    <n v="1"/>
  </r>
  <r>
    <n v="9968"/>
    <n v="1144154105"/>
    <s v="Slip Away Mystify"/>
    <n v="138277888"/>
    <s v="USD"/>
    <n v="2.99"/>
    <n v="1"/>
    <x v="664"/>
    <n v="0"/>
    <n v="4"/>
    <n v="0"/>
    <n v="1.1000000000000001"/>
    <s v="4+"/>
    <x v="0"/>
    <n v="37"/>
    <n v="5"/>
    <n v="1"/>
    <n v="1"/>
  </r>
  <r>
    <n v="9969"/>
    <n v="1144164707"/>
    <s v="Idle Armies"/>
    <n v="77953024"/>
    <s v="USD"/>
    <n v="0"/>
    <n v="0"/>
    <x v="3147"/>
    <n v="26"/>
    <n v="4.5"/>
    <n v="5"/>
    <n v="1.175"/>
    <s v="12+"/>
    <x v="0"/>
    <n v="37"/>
    <n v="5"/>
    <n v="1"/>
    <n v="1"/>
  </r>
  <r>
    <n v="9970"/>
    <n v="1144247611"/>
    <s v="Jrump"/>
    <n v="272778240"/>
    <s v="USD"/>
    <n v="0"/>
    <n v="0"/>
    <x v="648"/>
    <n v="6"/>
    <n v="4"/>
    <n v="4.5"/>
    <s v="1.0.6"/>
    <s v="9+"/>
    <x v="0"/>
    <n v="40"/>
    <n v="1"/>
    <n v="1"/>
    <n v="1"/>
  </r>
  <r>
    <n v="9972"/>
    <n v="1144325165"/>
    <s v="The Krustashians"/>
    <n v="57183232"/>
    <s v="USD"/>
    <n v="0"/>
    <n v="0"/>
    <x v="183"/>
    <n v="0"/>
    <n v="4.5"/>
    <n v="0"/>
    <n v="1.3"/>
    <s v="4+"/>
    <x v="0"/>
    <n v="38"/>
    <n v="5"/>
    <n v="1"/>
    <n v="1"/>
  </r>
  <r>
    <n v="9973"/>
    <n v="1144397186"/>
    <s v="具～踴 喋詻 - 擃移蝝堆嚗扎胯扼嚗莎摯嚗"/>
    <n v="173584384"/>
    <s v="USD"/>
    <n v="0"/>
    <n v="0"/>
    <x v="423"/>
    <n v="0"/>
    <n v="5"/>
    <n v="0"/>
    <s v="0.17.518"/>
    <s v="12+"/>
    <x v="0"/>
    <n v="38"/>
    <n v="5"/>
    <n v="1"/>
    <n v="1"/>
  </r>
  <r>
    <n v="9975"/>
    <n v="1144422536"/>
    <s v="Tentacles - Enter the Mind"/>
    <n v="197963776"/>
    <s v="USD"/>
    <n v="0"/>
    <n v="0"/>
    <x v="1428"/>
    <n v="24"/>
    <n v="3.5"/>
    <n v="3"/>
    <s v="1.2.0"/>
    <s v="9+"/>
    <x v="0"/>
    <n v="37"/>
    <n v="5"/>
    <n v="10"/>
    <n v="1"/>
  </r>
  <r>
    <n v="9977"/>
    <n v="1144446958"/>
    <s v="Spa Birthday Party - Nails, Hair, Dress Up &amp; Cake"/>
    <n v="116488192"/>
    <s v="USD"/>
    <n v="0"/>
    <n v="0"/>
    <x v="552"/>
    <n v="25"/>
    <n v="4"/>
    <n v="4"/>
    <n v="1.4"/>
    <s v="4+"/>
    <x v="0"/>
    <n v="38"/>
    <n v="5"/>
    <n v="11"/>
    <n v="1"/>
  </r>
  <r>
    <n v="9978"/>
    <n v="1144458512"/>
    <s v="Dreamdays Countdown IV: count down to days matter"/>
    <n v="68038656"/>
    <s v="USD"/>
    <n v="0.99"/>
    <n v="1"/>
    <x v="654"/>
    <n v="6"/>
    <n v="4.5"/>
    <n v="3.5"/>
    <n v="4.0999999999999996"/>
    <s v="4+"/>
    <x v="7"/>
    <n v="37"/>
    <n v="0"/>
    <n v="12"/>
    <n v="1"/>
  </r>
  <r>
    <n v="9980"/>
    <n v="1144650526"/>
    <s v="REmojis Keyboard"/>
    <n v="99468288"/>
    <s v="USD"/>
    <n v="0.99"/>
    <n v="1"/>
    <x v="42"/>
    <n v="5"/>
    <n v="2.5"/>
    <n v="1"/>
    <n v="1.3"/>
    <s v="4+"/>
    <x v="7"/>
    <n v="37"/>
    <n v="4"/>
    <n v="1"/>
    <n v="1"/>
  </r>
  <r>
    <n v="9986"/>
    <n v="1144812201"/>
    <s v="Hoverboard Rush Racing Simulator -Hover Board Game"/>
    <n v="41241600"/>
    <s v="USD"/>
    <n v="0"/>
    <n v="0"/>
    <x v="423"/>
    <n v="0"/>
    <n v="3.5"/>
    <n v="0"/>
    <s v="1.2.2"/>
    <s v="4+"/>
    <x v="0"/>
    <n v="37"/>
    <n v="2"/>
    <n v="1"/>
    <n v="1"/>
  </r>
  <r>
    <n v="9990"/>
    <n v="1144976930"/>
    <s v="Color 6: Blitz"/>
    <n v="87324672"/>
    <s v="USD"/>
    <n v="0"/>
    <n v="0"/>
    <x v="555"/>
    <n v="0"/>
    <n v="4"/>
    <n v="0"/>
    <s v="1.0.4"/>
    <s v="4+"/>
    <x v="0"/>
    <n v="37"/>
    <n v="5"/>
    <n v="1"/>
    <n v="1"/>
  </r>
  <r>
    <n v="9991"/>
    <n v="1144983743"/>
    <s v="Putty 3D"/>
    <n v="19080192"/>
    <s v="USD"/>
    <n v="4.99"/>
    <n v="1"/>
    <x v="163"/>
    <n v="32"/>
    <n v="4.5"/>
    <n v="5"/>
    <s v="1.3.2"/>
    <s v="4+"/>
    <x v="13"/>
    <n v="25"/>
    <n v="4"/>
    <n v="8"/>
    <n v="1"/>
  </r>
  <r>
    <n v="9992"/>
    <n v="1145057065"/>
    <s v="FaZes - Run &amp; Jump"/>
    <n v="45919232"/>
    <s v="USD"/>
    <n v="0"/>
    <n v="0"/>
    <x v="1494"/>
    <n v="36"/>
    <n v="4.5"/>
    <n v="4"/>
    <n v="2.4"/>
    <s v="4+"/>
    <x v="0"/>
    <n v="40"/>
    <n v="0"/>
    <n v="1"/>
    <n v="1"/>
  </r>
  <r>
    <n v="9993"/>
    <n v="1145258456"/>
    <s v="Faily Rider"/>
    <n v="152148992"/>
    <s v="USD"/>
    <n v="0"/>
    <n v="0"/>
    <x v="3148"/>
    <n v="55"/>
    <n v="4"/>
    <n v="4"/>
    <n v="1.07"/>
    <s v="9+"/>
    <x v="0"/>
    <n v="38"/>
    <n v="4"/>
    <n v="18"/>
    <n v="1"/>
  </r>
  <r>
    <n v="9994"/>
    <n v="1145262669"/>
    <s v="憭找犖喋穿瑯嚚蝑箝嚚"/>
    <n v="104089600"/>
    <s v="USD"/>
    <n v="0"/>
    <n v="0"/>
    <x v="197"/>
    <n v="0"/>
    <n v="0"/>
    <n v="0"/>
    <s v="1.1.5"/>
    <s v="4+"/>
    <x v="0"/>
    <n v="37"/>
    <n v="0"/>
    <n v="1"/>
    <n v="1"/>
  </r>
  <r>
    <n v="9996"/>
    <n v="1145275343"/>
    <s v="Super Mario Run"/>
    <n v="194245632"/>
    <s v="USD"/>
    <n v="0"/>
    <n v="0"/>
    <x v="3149"/>
    <n v="370"/>
    <n v="2.5"/>
    <n v="4"/>
    <s v="2.1.1"/>
    <s v="4+"/>
    <x v="0"/>
    <n v="37"/>
    <n v="5"/>
    <n v="11"/>
    <n v="1"/>
  </r>
  <r>
    <n v="9997"/>
    <n v="1145290405"/>
    <s v="Escape the Ice Cream Parlor"/>
    <n v="34050048"/>
    <s v="USD"/>
    <n v="0"/>
    <n v="0"/>
    <x v="295"/>
    <n v="5"/>
    <n v="4"/>
    <n v="4"/>
    <n v="1"/>
    <s v="4+"/>
    <x v="0"/>
    <n v="40"/>
    <n v="0"/>
    <n v="2"/>
    <n v="1"/>
  </r>
  <r>
    <n v="10000"/>
    <n v="1145442827"/>
    <s v="Bus Simulator PRO 2017"/>
    <n v="546985984"/>
    <s v="USD"/>
    <n v="3.99"/>
    <n v="1"/>
    <x v="736"/>
    <n v="64"/>
    <n v="3.5"/>
    <n v="3.5"/>
    <n v="1.1000000000000001"/>
    <s v="4+"/>
    <x v="0"/>
    <n v="38"/>
    <n v="5"/>
    <n v="1"/>
    <n v="1"/>
  </r>
  <r>
    <n v="10001"/>
    <n v="1145460364"/>
    <s v="Boo - The World's Cutest Dog Game!"/>
    <n v="236668928"/>
    <s v="USD"/>
    <n v="0"/>
    <n v="0"/>
    <x v="1620"/>
    <n v="136"/>
    <n v="4.5"/>
    <n v="4.5"/>
    <n v="1.3"/>
    <s v="4+"/>
    <x v="0"/>
    <n v="38"/>
    <n v="5"/>
    <n v="11"/>
    <n v="1"/>
  </r>
  <r>
    <n v="10002"/>
    <n v="1145465310"/>
    <s v="Strawberry Shortcake Holiday Hair - Fashion World"/>
    <n v="413144064"/>
    <s v="USD"/>
    <n v="0"/>
    <n v="0"/>
    <x v="2629"/>
    <n v="144"/>
    <n v="4"/>
    <n v="4.5"/>
    <n v="1.2"/>
    <s v="4+"/>
    <x v="13"/>
    <n v="38"/>
    <n v="5"/>
    <n v="9"/>
    <n v="1"/>
  </r>
  <r>
    <n v="10003"/>
    <n v="1145485982"/>
    <s v="Vikings: an Archer's Journey"/>
    <n v="130727936"/>
    <s v="USD"/>
    <n v="2.99"/>
    <n v="1"/>
    <x v="88"/>
    <n v="32"/>
    <n v="4.5"/>
    <n v="4.5"/>
    <n v="1.3"/>
    <s v="9+"/>
    <x v="0"/>
    <n v="37"/>
    <n v="5"/>
    <n v="11"/>
    <n v="1"/>
  </r>
  <r>
    <n v="10004"/>
    <n v="1145500015"/>
    <s v="Drifty Chase"/>
    <n v="189778944"/>
    <s v="USD"/>
    <n v="0"/>
    <n v="0"/>
    <x v="2880"/>
    <n v="40"/>
    <n v="4.5"/>
    <n v="4"/>
    <n v="1.7"/>
    <s v="9+"/>
    <x v="0"/>
    <n v="37"/>
    <n v="5"/>
    <n v="1"/>
    <n v="1"/>
  </r>
  <r>
    <n v="10005"/>
    <n v="1145528262"/>
    <s v="Bonk! Presented by The Tonight Show Starring Jimmy Fallon"/>
    <n v="104864768"/>
    <s v="USD"/>
    <n v="0"/>
    <n v="0"/>
    <x v="1099"/>
    <n v="30"/>
    <n v="3.5"/>
    <n v="4"/>
    <s v="1.0.1"/>
    <s v="4+"/>
    <x v="13"/>
    <n v="37"/>
    <n v="5"/>
    <n v="1"/>
    <n v="1"/>
  </r>
  <r>
    <n v="10006"/>
    <n v="1145541321"/>
    <s v="Flow Free: Hexes"/>
    <n v="20476928"/>
    <s v="USD"/>
    <n v="0"/>
    <n v="0"/>
    <x v="3150"/>
    <n v="55"/>
    <n v="5"/>
    <n v="5"/>
    <n v="1.3"/>
    <s v="4+"/>
    <x v="0"/>
    <n v="38"/>
    <n v="5"/>
    <n v="11"/>
    <n v="1"/>
  </r>
  <r>
    <n v="10007"/>
    <n v="1145602670"/>
    <s v="Masky"/>
    <n v="156213248"/>
    <s v="USD"/>
    <n v="0"/>
    <n v="0"/>
    <x v="1860"/>
    <n v="25"/>
    <n v="4.5"/>
    <n v="4"/>
    <n v="1.2"/>
    <s v="4+"/>
    <x v="0"/>
    <n v="40"/>
    <n v="5"/>
    <n v="1"/>
    <n v="1"/>
  </r>
  <r>
    <n v="10008"/>
    <n v="1145696723"/>
    <s v="Golfmoji - Golf Emojis and Stickers"/>
    <n v="52090880"/>
    <s v="USD"/>
    <n v="0.99"/>
    <n v="1"/>
    <x v="197"/>
    <n v="0"/>
    <n v="0"/>
    <n v="0"/>
    <n v="2.0499999999999998"/>
    <s v="12+"/>
    <x v="13"/>
    <n v="37"/>
    <n v="5"/>
    <n v="1"/>
    <n v="1"/>
  </r>
  <r>
    <n v="10011"/>
    <n v="1145738671"/>
    <s v="Eggggg - The Platform Puker"/>
    <n v="366030848"/>
    <s v="USD"/>
    <n v="2.99"/>
    <n v="1"/>
    <x v="3151"/>
    <n v="323"/>
    <n v="4.5"/>
    <n v="4.5"/>
    <s v="1.5.3"/>
    <s v="9+"/>
    <x v="0"/>
    <n v="37"/>
    <n v="5"/>
    <n v="13"/>
    <n v="1"/>
  </r>
  <r>
    <n v="10014"/>
    <n v="1145823552"/>
    <s v="Concrete Jungle"/>
    <n v="256277504"/>
    <s v="USD"/>
    <n v="4.99"/>
    <n v="1"/>
    <x v="764"/>
    <n v="4"/>
    <n v="4.5"/>
    <n v="5"/>
    <n v="1.18"/>
    <s v="12+"/>
    <x v="0"/>
    <n v="37"/>
    <n v="5"/>
    <n v="1"/>
    <n v="1"/>
  </r>
  <r>
    <n v="10017"/>
    <n v="1145877280"/>
    <s v="Defend Pizzeria Craft Shop"/>
    <n v="17582080"/>
    <s v="USD"/>
    <n v="1.99"/>
    <n v="1"/>
    <x v="698"/>
    <n v="11"/>
    <n v="1"/>
    <n v="1"/>
    <n v="1.1000000000000001"/>
    <s v="4+"/>
    <x v="0"/>
    <n v="38"/>
    <n v="3"/>
    <n v="1"/>
    <n v="1"/>
  </r>
  <r>
    <n v="10018"/>
    <n v="1145920150"/>
    <s v="Huetopia"/>
    <n v="10219520"/>
    <s v="USD"/>
    <n v="0.99"/>
    <n v="1"/>
    <x v="2574"/>
    <n v="4"/>
    <n v="5"/>
    <n v="5"/>
    <s v="1.0.1"/>
    <s v="4+"/>
    <x v="0"/>
    <n v="38"/>
    <n v="4"/>
    <n v="1"/>
    <n v="1"/>
  </r>
  <r>
    <n v="10020"/>
    <n v="1146128499"/>
    <s v="White Tiles 4: Piano Master (All mini games in 1)"/>
    <n v="94298112"/>
    <s v="USD"/>
    <n v="0"/>
    <n v="0"/>
    <x v="3152"/>
    <n v="145"/>
    <n v="4.5"/>
    <n v="4.5"/>
    <s v="4.96.1"/>
    <s v="4+"/>
    <x v="0"/>
    <n v="38"/>
    <n v="5"/>
    <n v="2"/>
    <n v="1"/>
  </r>
  <r>
    <n v="10021"/>
    <n v="1146138135"/>
    <s v="ZipZap"/>
    <n v="17095680"/>
    <s v="USD"/>
    <n v="1.99"/>
    <n v="1"/>
    <x v="1188"/>
    <n v="3307"/>
    <n v="5"/>
    <n v="5"/>
    <n v="2.02"/>
    <s v="4+"/>
    <x v="0"/>
    <n v="40"/>
    <n v="3"/>
    <n v="10"/>
    <n v="1"/>
  </r>
  <r>
    <n v="10022"/>
    <n v="1146177222"/>
    <s v="Flud."/>
    <n v="9238528"/>
    <s v="USD"/>
    <n v="0.99"/>
    <n v="1"/>
    <x v="1932"/>
    <n v="15"/>
    <n v="3.5"/>
    <n v="3.5"/>
    <s v="1.1.2"/>
    <s v="4+"/>
    <x v="0"/>
    <n v="38"/>
    <n v="4"/>
    <n v="11"/>
    <n v="1"/>
  </r>
  <r>
    <n v="10023"/>
    <n v="1146223410"/>
    <s v="ThemeBoss - Live Wallpapers"/>
    <n v="139218944"/>
    <s v="USD"/>
    <n v="1.99"/>
    <n v="1"/>
    <x v="683"/>
    <n v="2"/>
    <n v="2.5"/>
    <n v="3"/>
    <s v="1.2.5"/>
    <s v="4+"/>
    <x v="17"/>
    <n v="37"/>
    <n v="0"/>
    <n v="12"/>
    <n v="1"/>
  </r>
  <r>
    <n v="10024"/>
    <n v="1146274176"/>
    <s v="Monster Craft GO - Find and Catch pixelmon CarToon"/>
    <n v="35549184"/>
    <s v="USD"/>
    <n v="0"/>
    <n v="0"/>
    <x v="3153"/>
    <n v="1503"/>
    <n v="4.5"/>
    <n v="5"/>
    <n v="1.8"/>
    <s v="4+"/>
    <x v="0"/>
    <n v="37"/>
    <n v="4"/>
    <n v="1"/>
    <n v="1"/>
  </r>
  <r>
    <n v="10025"/>
    <n v="1146320033"/>
    <s v="Dierks Bentley Lyric Keyboard + Emojis"/>
    <n v="91759616"/>
    <s v="USD"/>
    <n v="1.99"/>
    <n v="1"/>
    <x v="951"/>
    <n v="0"/>
    <n v="5"/>
    <n v="0"/>
    <s v="1.0.5"/>
    <s v="9+"/>
    <x v="7"/>
    <n v="37"/>
    <n v="3"/>
    <n v="1"/>
    <n v="1"/>
  </r>
  <r>
    <n v="10027"/>
    <n v="1146398155"/>
    <s v="My Teacher - School Classroom Play &amp; Learn"/>
    <n v="123944960"/>
    <s v="USD"/>
    <n v="0"/>
    <n v="0"/>
    <x v="867"/>
    <n v="24"/>
    <n v="4"/>
    <n v="4"/>
    <n v="1.3"/>
    <s v="4+"/>
    <x v="0"/>
    <n v="38"/>
    <n v="5"/>
    <n v="10"/>
    <n v="1"/>
  </r>
  <r>
    <n v="10028"/>
    <n v="1146465836"/>
    <s v="Hill Climb Racing 2"/>
    <n v="120797184"/>
    <s v="USD"/>
    <n v="0"/>
    <n v="0"/>
    <x v="3154"/>
    <n v="732"/>
    <n v="4.5"/>
    <n v="4.5"/>
    <s v="1.5.1"/>
    <s v="9+"/>
    <x v="0"/>
    <n v="37"/>
    <n v="5"/>
    <n v="1"/>
    <n v="1"/>
  </r>
  <r>
    <n v="10029"/>
    <n v="1146543227"/>
    <s v="Infinite Painter"/>
    <n v="22405120"/>
    <s v="USD"/>
    <n v="0"/>
    <n v="0"/>
    <x v="702"/>
    <n v="21"/>
    <n v="4"/>
    <n v="4"/>
    <n v="1.5"/>
    <s v="4+"/>
    <x v="1"/>
    <n v="24"/>
    <n v="5"/>
    <n v="1"/>
    <n v="1"/>
  </r>
  <r>
    <n v="10030"/>
    <n v="1146552070"/>
    <s v="Dog Sled Saga"/>
    <n v="79204352"/>
    <s v="USD"/>
    <n v="3.99"/>
    <n v="1"/>
    <x v="1425"/>
    <n v="50"/>
    <n v="4"/>
    <n v="4.5"/>
    <s v="1.0.6"/>
    <s v="4+"/>
    <x v="0"/>
    <n v="37"/>
    <n v="5"/>
    <n v="1"/>
    <n v="1"/>
  </r>
  <r>
    <n v="10031"/>
    <n v="1146601414"/>
    <s v="Bold Moves"/>
    <n v="226617344"/>
    <s v="USD"/>
    <n v="0"/>
    <n v="0"/>
    <x v="3155"/>
    <n v="433"/>
    <n v="4.5"/>
    <n v="4"/>
    <n v="1.1000000000000001"/>
    <s v="4+"/>
    <x v="0"/>
    <n v="37"/>
    <n v="5"/>
    <n v="1"/>
    <n v="1"/>
  </r>
  <r>
    <n v="10033"/>
    <n v="1146696085"/>
    <s v="Philm-Video&amp;Photo Editor,REAL-TIME Magic Filter"/>
    <n v="90322944"/>
    <s v="USD"/>
    <n v="0"/>
    <n v="0"/>
    <x v="2859"/>
    <n v="0"/>
    <n v="4"/>
    <n v="0"/>
    <s v="1.4.0"/>
    <s v="4+"/>
    <x v="14"/>
    <n v="38"/>
    <n v="0"/>
    <n v="3"/>
    <n v="1"/>
  </r>
  <r>
    <n v="10036"/>
    <n v="1146713881"/>
    <s v="嫘 研怒嚗喋～"/>
    <n v="3975609344"/>
    <s v="USD"/>
    <n v="9.99"/>
    <n v="1"/>
    <x v="197"/>
    <n v="0"/>
    <n v="0"/>
    <n v="0"/>
    <s v="1.0.2"/>
    <s v="12+"/>
    <x v="0"/>
    <n v="38"/>
    <n v="0"/>
    <n v="1"/>
    <n v="0"/>
  </r>
  <r>
    <n v="10039"/>
    <n v="1146788003"/>
    <s v="冽撣敹怎甇曄蔭虜"/>
    <n v="83985408"/>
    <s v="USD"/>
    <n v="0"/>
    <n v="0"/>
    <x v="197"/>
    <n v="0"/>
    <n v="0"/>
    <n v="0"/>
    <n v="1.6"/>
    <s v="12+"/>
    <x v="0"/>
    <n v="40"/>
    <n v="5"/>
    <n v="1"/>
    <n v="1"/>
  </r>
  <r>
    <n v="10040"/>
    <n v="1146792601"/>
    <s v="璉格-3d駁箸迂銋皜豢"/>
    <n v="87440384"/>
    <s v="USD"/>
    <n v="0"/>
    <n v="0"/>
    <x v="197"/>
    <n v="0"/>
    <n v="0"/>
    <n v="0"/>
    <n v="1"/>
    <s v="17+"/>
    <x v="0"/>
    <n v="38"/>
    <n v="0"/>
    <n v="2"/>
    <n v="1"/>
  </r>
  <r>
    <n v="10041"/>
    <n v="1146828763"/>
    <s v="Stony Road"/>
    <n v="106221568"/>
    <s v="USD"/>
    <n v="0"/>
    <n v="0"/>
    <x v="1119"/>
    <n v="155"/>
    <n v="4"/>
    <n v="4"/>
    <n v="1.1000000000000001"/>
    <s v="4+"/>
    <x v="0"/>
    <n v="40"/>
    <n v="5"/>
    <n v="1"/>
    <n v="1"/>
  </r>
  <r>
    <n v="10042"/>
    <n v="1146971602"/>
    <s v="Star Wars Force Band by Sphero"/>
    <n v="559704064"/>
    <s v="USD"/>
    <n v="0"/>
    <n v="0"/>
    <x v="2857"/>
    <n v="178"/>
    <n v="4.5"/>
    <n v="4.5"/>
    <s v="1.0.6"/>
    <s v="4+"/>
    <x v="13"/>
    <n v="35"/>
    <n v="4"/>
    <n v="1"/>
    <n v="1"/>
  </r>
  <r>
    <n v="10043"/>
    <n v="1146991999"/>
    <s v="Tongo Music - for kids and families"/>
    <n v="405502976"/>
    <s v="USD"/>
    <n v="1.99"/>
    <n v="1"/>
    <x v="1242"/>
    <n v="4"/>
    <n v="4"/>
    <n v="4.5"/>
    <s v="1.3."/>
    <s v="4+"/>
    <x v="16"/>
    <n v="40"/>
    <n v="5"/>
    <n v="13"/>
    <n v="1"/>
  </r>
  <r>
    <n v="10044"/>
    <n v="1147002179"/>
    <s v="The Trail"/>
    <n v="542597120"/>
    <s v="USD"/>
    <n v="0"/>
    <n v="0"/>
    <x v="3156"/>
    <n v="372"/>
    <n v="4"/>
    <n v="4.5"/>
    <n v="1.6"/>
    <s v="9+"/>
    <x v="0"/>
    <n v="25"/>
    <n v="5"/>
    <n v="1"/>
    <n v="1"/>
  </r>
  <r>
    <n v="10051"/>
    <n v="1147195439"/>
    <s v="Bubble Island 2 - Pop Bubble Shooter"/>
    <n v="242101248"/>
    <s v="USD"/>
    <n v="0"/>
    <n v="0"/>
    <x v="3157"/>
    <n v="67"/>
    <n v="4.5"/>
    <n v="5"/>
    <s v="1.14.9"/>
    <s v="4+"/>
    <x v="0"/>
    <n v="37"/>
    <n v="5"/>
    <n v="15"/>
    <n v="1"/>
  </r>
  <r>
    <n v="10052"/>
    <n v="1147225129"/>
    <s v="Tidal Rider"/>
    <n v="85362688"/>
    <s v="USD"/>
    <n v="0"/>
    <n v="0"/>
    <x v="2164"/>
    <n v="2"/>
    <n v="4"/>
    <n v="4.5"/>
    <n v="1.4"/>
    <s v="4+"/>
    <x v="0"/>
    <n v="38"/>
    <n v="5"/>
    <n v="1"/>
    <n v="1"/>
  </r>
  <r>
    <n v="10054"/>
    <n v="1147297267"/>
    <s v="Don't Starve: Shipwrecked"/>
    <n v="633698304"/>
    <s v="USD"/>
    <n v="4.99"/>
    <n v="1"/>
    <x v="2203"/>
    <n v="55"/>
    <n v="3.5"/>
    <n v="3.5"/>
    <n v="1.5"/>
    <s v="9+"/>
    <x v="0"/>
    <n v="25"/>
    <n v="5"/>
    <n v="1"/>
    <n v="1"/>
  </r>
  <r>
    <n v="10055"/>
    <n v="1147331964"/>
    <s v="Invisible, Inc."/>
    <n v="536311808"/>
    <s v="USD"/>
    <n v="4.99"/>
    <n v="1"/>
    <x v="2072"/>
    <n v="20"/>
    <n v="4.5"/>
    <n v="4.5"/>
    <n v="1.1000000000000001"/>
    <s v="12+"/>
    <x v="0"/>
    <n v="16"/>
    <n v="5"/>
    <n v="1"/>
    <n v="1"/>
  </r>
  <r>
    <n v="10056"/>
    <n v="1147424561"/>
    <s v="NFL Rush Gameday"/>
    <n v="824104960"/>
    <s v="USD"/>
    <n v="0"/>
    <n v="0"/>
    <x v="2979"/>
    <n v="10"/>
    <n v="4"/>
    <n v="5"/>
    <s v="1.4.2"/>
    <s v="4+"/>
    <x v="10"/>
    <n v="37"/>
    <n v="5"/>
    <n v="1"/>
    <n v="1"/>
  </r>
  <r>
    <n v="10058"/>
    <n v="1147432809"/>
    <s v="ARP ODYSSEi"/>
    <n v="105809920"/>
    <s v="USD"/>
    <n v="29.99"/>
    <n v="1"/>
    <x v="2332"/>
    <n v="38"/>
    <n v="4.5"/>
    <n v="4.5"/>
    <s v="1.0.3"/>
    <s v="4+"/>
    <x v="6"/>
    <n v="25"/>
    <n v="5"/>
    <n v="2"/>
    <n v="1"/>
  </r>
  <r>
    <n v="10059"/>
    <n v="1147452760"/>
    <s v="European War 5: Empire"/>
    <n v="127559680"/>
    <s v="USD"/>
    <n v="0"/>
    <n v="0"/>
    <x v="1470"/>
    <n v="41"/>
    <n v="4"/>
    <n v="4"/>
    <s v="1.2.2"/>
    <s v="9+"/>
    <x v="0"/>
    <n v="37"/>
    <n v="5"/>
    <n v="5"/>
    <n v="1"/>
  </r>
  <r>
    <n v="10071"/>
    <n v="1147667378"/>
    <s v="Digiposte +"/>
    <n v="106643456"/>
    <s v="USD"/>
    <n v="0"/>
    <n v="0"/>
    <x v="197"/>
    <n v="0"/>
    <n v="0"/>
    <n v="0"/>
    <n v="1.4"/>
    <s v="4+"/>
    <x v="1"/>
    <n v="37"/>
    <n v="5"/>
    <n v="2"/>
    <n v="1"/>
  </r>
  <r>
    <n v="10072"/>
    <n v="1147863312"/>
    <s v="Clashy Colors"/>
    <n v="20506624"/>
    <s v="USD"/>
    <n v="0"/>
    <n v="0"/>
    <x v="2624"/>
    <n v="850"/>
    <n v="5"/>
    <n v="5"/>
    <n v="1.1000000000000001"/>
    <s v="4+"/>
    <x v="0"/>
    <n v="38"/>
    <n v="4"/>
    <n v="1"/>
    <n v="1"/>
  </r>
  <r>
    <n v="10074"/>
    <n v="1147910573"/>
    <s v="扎 - 芥胯嚗"/>
    <n v="47551488"/>
    <s v="USD"/>
    <n v="0"/>
    <n v="0"/>
    <x v="197"/>
    <n v="0"/>
    <n v="0"/>
    <n v="0"/>
    <s v="2.0.2"/>
    <s v="4+"/>
    <x v="0"/>
    <n v="37"/>
    <n v="3"/>
    <n v="2"/>
    <n v="1"/>
  </r>
  <r>
    <n v="10077"/>
    <n v="1147923152"/>
    <s v="Timepage for iPad  Calendar by Moleskine"/>
    <n v="85417984"/>
    <s v="USD"/>
    <n v="6.99"/>
    <n v="1"/>
    <x v="1860"/>
    <n v="0"/>
    <n v="3.5"/>
    <n v="0"/>
    <s v="1.6.1"/>
    <s v="4+"/>
    <x v="1"/>
    <n v="24"/>
    <n v="5"/>
    <n v="7"/>
    <n v="1"/>
  </r>
  <r>
    <n v="10079"/>
    <n v="1147995014"/>
    <s v="Limo Driving School a Valet Driver License Test Parking Simulator"/>
    <n v="288715776"/>
    <s v="USD"/>
    <n v="0"/>
    <n v="0"/>
    <x v="66"/>
    <n v="26"/>
    <n v="3.5"/>
    <n v="4"/>
    <n v="1.1000000000000001"/>
    <s v="4+"/>
    <x v="0"/>
    <n v="38"/>
    <n v="5"/>
    <n v="1"/>
    <n v="1"/>
  </r>
  <r>
    <n v="10081"/>
    <n v="1148022751"/>
    <s v="Knights Fight: Medieval Arena"/>
    <n v="479453184"/>
    <s v="USD"/>
    <n v="0"/>
    <n v="0"/>
    <x v="1688"/>
    <n v="141"/>
    <n v="4"/>
    <n v="4"/>
    <s v="1.0.11"/>
    <s v="12+"/>
    <x v="0"/>
    <n v="38"/>
    <n v="5"/>
    <n v="1"/>
    <n v="1"/>
  </r>
  <r>
    <n v="10082"/>
    <n v="1148046351"/>
    <s v="Cosmolander - Missions in the Solar System"/>
    <n v="369460224"/>
    <s v="USD"/>
    <n v="2.99"/>
    <n v="1"/>
    <x v="314"/>
    <n v="0"/>
    <n v="2.5"/>
    <n v="0"/>
    <s v="2.0.1"/>
    <s v="4+"/>
    <x v="16"/>
    <n v="37"/>
    <n v="5"/>
    <n v="6"/>
    <n v="1"/>
  </r>
  <r>
    <n v="10083"/>
    <n v="1148047801"/>
    <s v="Siralim 2 (RPG / Roguelike)"/>
    <n v="150971392"/>
    <s v="USD"/>
    <n v="4.99"/>
    <n v="1"/>
    <x v="764"/>
    <n v="0"/>
    <n v="4"/>
    <n v="0"/>
    <s v="2.4.1"/>
    <s v="12+"/>
    <x v="0"/>
    <n v="37"/>
    <n v="5"/>
    <n v="1"/>
    <n v="1"/>
  </r>
  <r>
    <n v="10084"/>
    <n v="1148053146"/>
    <s v="Osteya: Adventures"/>
    <n v="65756160"/>
    <s v="USD"/>
    <n v="0"/>
    <n v="0"/>
    <x v="315"/>
    <n v="5"/>
    <n v="3.5"/>
    <n v="5"/>
    <s v="2.0.2"/>
    <s v="9+"/>
    <x v="0"/>
    <n v="37"/>
    <n v="5"/>
    <n v="1"/>
    <n v="1"/>
  </r>
  <r>
    <n v="10086"/>
    <n v="1148119410"/>
    <s v="Lifeline: Flatline"/>
    <n v="147597312"/>
    <s v="USD"/>
    <n v="1.99"/>
    <n v="1"/>
    <x v="308"/>
    <n v="161"/>
    <n v="4.5"/>
    <n v="4.5"/>
    <s v="1.0.2"/>
    <s v="9+"/>
    <x v="0"/>
    <n v="37"/>
    <n v="4"/>
    <n v="6"/>
    <n v="1"/>
  </r>
  <r>
    <n v="10087"/>
    <n v="1148138918"/>
    <s v="Secrets of the Dark: The Flower of Shadow (Full)"/>
    <n v="903281664"/>
    <s v="USD"/>
    <n v="6.99"/>
    <n v="1"/>
    <x v="44"/>
    <n v="32"/>
    <n v="3.5"/>
    <n v="3.5"/>
    <s v="1.0.0"/>
    <s v="9+"/>
    <x v="0"/>
    <n v="24"/>
    <n v="5"/>
    <n v="3"/>
    <n v="1"/>
  </r>
  <r>
    <n v="10088"/>
    <n v="1148177808"/>
    <s v="FOX Sports VR"/>
    <n v="405783552"/>
    <s v="USD"/>
    <n v="0"/>
    <n v="0"/>
    <x v="285"/>
    <n v="0"/>
    <n v="3"/>
    <n v="0"/>
    <n v="1.9"/>
    <s v="4+"/>
    <x v="10"/>
    <n v="37"/>
    <n v="4"/>
    <n v="1"/>
    <n v="0"/>
  </r>
  <r>
    <n v="10089"/>
    <n v="1148201330"/>
    <s v="FFmoji 2016 - Your Fantasy Football Emoji Keyboard"/>
    <n v="16068608"/>
    <s v="USD"/>
    <n v="0"/>
    <n v="0"/>
    <x v="197"/>
    <n v="0"/>
    <n v="0"/>
    <n v="0"/>
    <n v="1.1000000000000001"/>
    <s v="12+"/>
    <x v="10"/>
    <n v="37"/>
    <n v="5"/>
    <n v="1"/>
    <n v="1"/>
  </r>
  <r>
    <n v="10090"/>
    <n v="1148229094"/>
    <s v="BurbuMoji"/>
    <n v="20556800"/>
    <s v="USD"/>
    <n v="0.99"/>
    <n v="1"/>
    <x v="410"/>
    <n v="9"/>
    <n v="3"/>
    <n v="2"/>
    <s v="1.2.0"/>
    <s v="12+"/>
    <x v="13"/>
    <n v="37"/>
    <n v="0"/>
    <n v="1"/>
    <n v="1"/>
  </r>
  <r>
    <n v="10091"/>
    <n v="1148320769"/>
    <s v="Ketchapp Tennis"/>
    <n v="167264256"/>
    <s v="USD"/>
    <n v="0"/>
    <n v="0"/>
    <x v="2723"/>
    <n v="830"/>
    <n v="4"/>
    <n v="4"/>
    <n v="1"/>
    <s v="4+"/>
    <x v="0"/>
    <n v="38"/>
    <n v="5"/>
    <n v="4"/>
    <n v="1"/>
  </r>
  <r>
    <n v="10092"/>
    <n v="1148321705"/>
    <s v="Bully: Anniversary Edition"/>
    <n v="2413393920"/>
    <s v="USD"/>
    <n v="6.99"/>
    <n v="1"/>
    <x v="2600"/>
    <n v="305"/>
    <n v="4.5"/>
    <n v="4.5"/>
    <n v="1.04"/>
    <s v="12+"/>
    <x v="0"/>
    <n v="37"/>
    <n v="5"/>
    <n v="7"/>
    <n v="1"/>
  </r>
  <r>
    <n v="10093"/>
    <n v="1148362520"/>
    <s v="Hide it Hillary!"/>
    <n v="23513088"/>
    <s v="USD"/>
    <n v="0.99"/>
    <n v="1"/>
    <x v="748"/>
    <n v="5"/>
    <n v="5"/>
    <n v="5"/>
    <s v="1.5.0"/>
    <s v="9+"/>
    <x v="0"/>
    <n v="40"/>
    <n v="0"/>
    <n v="1"/>
    <n v="1"/>
  </r>
  <r>
    <n v="10094"/>
    <n v="1148364175"/>
    <s v="My PriceQuote"/>
    <n v="21143552"/>
    <s v="USD"/>
    <n v="6.99"/>
    <n v="1"/>
    <x v="483"/>
    <n v="0"/>
    <n v="4.5"/>
    <n v="0"/>
    <s v="1.2.6"/>
    <s v="4+"/>
    <x v="1"/>
    <n v="37"/>
    <n v="3"/>
    <n v="1"/>
    <n v="1"/>
  </r>
  <r>
    <n v="10096"/>
    <n v="1148435076"/>
    <s v="Roofbot: Puzzler On The Roof"/>
    <n v="156247040"/>
    <s v="USD"/>
    <n v="2.99"/>
    <n v="1"/>
    <x v="2641"/>
    <n v="589"/>
    <n v="4.5"/>
    <n v="4.5"/>
    <s v="1.1.1"/>
    <s v="4+"/>
    <x v="0"/>
    <n v="37"/>
    <n v="5"/>
    <n v="11"/>
    <n v="1"/>
  </r>
  <r>
    <n v="10097"/>
    <n v="1148435080"/>
    <s v="Parallyzed: Surreal Platform Runner"/>
    <n v="235838464"/>
    <s v="USD"/>
    <n v="2.99"/>
    <n v="1"/>
    <x v="66"/>
    <n v="16"/>
    <n v="4.5"/>
    <n v="4.5"/>
    <s v="1.1.1"/>
    <s v="9+"/>
    <x v="0"/>
    <n v="37"/>
    <n v="5"/>
    <n v="10"/>
    <n v="1"/>
  </r>
  <r>
    <n v="10099"/>
    <n v="1148457316"/>
    <s v="Tamotions by Tami Roman"/>
    <n v="7330816"/>
    <s v="USD"/>
    <n v="0.99"/>
    <n v="1"/>
    <x v="1405"/>
    <n v="61"/>
    <n v="4.5"/>
    <n v="4.5"/>
    <n v="1.1000000000000001"/>
    <s v="17+"/>
    <x v="13"/>
    <n v="37"/>
    <n v="0"/>
    <n v="1"/>
    <n v="1"/>
  </r>
  <r>
    <n v="10101"/>
    <n v="1148502570"/>
    <s v="niconico ch"/>
    <n v="55334912"/>
    <s v="USD"/>
    <n v="0"/>
    <n v="0"/>
    <x v="197"/>
    <n v="0"/>
    <n v="0"/>
    <n v="0"/>
    <s v="1.0.9"/>
    <s v="17+"/>
    <x v="9"/>
    <n v="37"/>
    <n v="0"/>
    <n v="2"/>
    <n v="1"/>
  </r>
  <r>
    <n v="10102"/>
    <n v="1148524123"/>
    <s v="Uber隡郊銝剖"/>
    <n v="51692544"/>
    <s v="USD"/>
    <n v="0"/>
    <n v="0"/>
    <x v="1068"/>
    <n v="2"/>
    <n v="1"/>
    <n v="1"/>
    <s v="4.8.19"/>
    <s v="4+"/>
    <x v="8"/>
    <n v="37"/>
    <n v="0"/>
    <n v="1"/>
    <n v="1"/>
  </r>
  <r>
    <n v="10106"/>
    <n v="1148587239"/>
    <s v="My Town : Preschool"/>
    <n v="386007040"/>
    <s v="USD"/>
    <n v="2.99"/>
    <n v="1"/>
    <x v="1405"/>
    <n v="61"/>
    <n v="4.5"/>
    <n v="4.5"/>
    <n v="1"/>
    <s v="4+"/>
    <x v="16"/>
    <n v="38"/>
    <n v="5"/>
    <n v="1"/>
    <n v="1"/>
  </r>
  <r>
    <n v="10107"/>
    <n v="1148613767"/>
    <s v="Rubin.io"/>
    <n v="34772992"/>
    <s v="USD"/>
    <n v="0"/>
    <n v="0"/>
    <x v="836"/>
    <n v="2"/>
    <n v="2.5"/>
    <n v="3"/>
    <n v="1.1000000000000001"/>
    <s v="4+"/>
    <x v="0"/>
    <n v="37"/>
    <n v="5"/>
    <n v="1"/>
    <n v="1"/>
  </r>
  <r>
    <n v="10108"/>
    <n v="1148726949"/>
    <s v="NHL SuperCard 2K17"/>
    <n v="426580992"/>
    <s v="USD"/>
    <n v="0"/>
    <n v="0"/>
    <x v="648"/>
    <n v="4"/>
    <n v="3.5"/>
    <n v="5"/>
    <n v="1.04"/>
    <s v="4+"/>
    <x v="0"/>
    <n v="37"/>
    <n v="5"/>
    <n v="4"/>
    <n v="1"/>
  </r>
  <r>
    <n v="10109"/>
    <n v="1148799284"/>
    <s v="冽閰晞單-閰晞"/>
    <n v="54333440"/>
    <s v="USD"/>
    <n v="0"/>
    <n v="0"/>
    <x v="197"/>
    <n v="0"/>
    <n v="0"/>
    <n v="0"/>
    <s v="1.0.4"/>
    <s v="12+"/>
    <x v="20"/>
    <n v="37"/>
    <n v="0"/>
    <n v="1"/>
    <n v="1"/>
  </r>
  <r>
    <n v="10117"/>
    <n v="1148931050"/>
    <s v="Super Fashion Show - Girls Makeup, Dressup Games"/>
    <n v="97480704"/>
    <s v="USD"/>
    <n v="0"/>
    <n v="0"/>
    <x v="716"/>
    <n v="125"/>
    <n v="4.5"/>
    <n v="4.5"/>
    <n v="1"/>
    <s v="4+"/>
    <x v="0"/>
    <n v="43"/>
    <n v="5"/>
    <n v="2"/>
    <n v="1"/>
  </r>
  <r>
    <n v="10118"/>
    <n v="1148944266"/>
    <s v="Evil Zombie Graveyard Apocalypse Shooting VR Games"/>
    <n v="129430528"/>
    <s v="USD"/>
    <n v="0"/>
    <n v="0"/>
    <x v="177"/>
    <n v="0"/>
    <n v="3.5"/>
    <n v="0"/>
    <n v="1.7"/>
    <s v="17+"/>
    <x v="0"/>
    <n v="40"/>
    <n v="5"/>
    <n v="17"/>
    <n v="1"/>
  </r>
  <r>
    <n v="10119"/>
    <n v="1148979232"/>
    <s v="Nekosan"/>
    <n v="49047552"/>
    <s v="USD"/>
    <n v="0"/>
    <n v="0"/>
    <x v="3158"/>
    <n v="163"/>
    <n v="4.5"/>
    <n v="4.5"/>
    <n v="1.7"/>
    <s v="4+"/>
    <x v="0"/>
    <n v="37"/>
    <n v="5"/>
    <n v="14"/>
    <n v="1"/>
  </r>
  <r>
    <n v="10125"/>
    <n v="1149330452"/>
    <s v="Jelly Blast: New Exciting Match 3"/>
    <n v="158268416"/>
    <s v="USD"/>
    <n v="0"/>
    <n v="0"/>
    <x v="3159"/>
    <n v="405"/>
    <n v="4.5"/>
    <n v="4.5"/>
    <s v="4.2.0"/>
    <s v="4+"/>
    <x v="0"/>
    <n v="40"/>
    <n v="5"/>
    <n v="1"/>
    <n v="1"/>
  </r>
  <r>
    <n v="10126"/>
    <n v="1149338810"/>
    <s v="FunBridge Quiz 3"/>
    <n v="34081792"/>
    <s v="USD"/>
    <n v="8.99"/>
    <n v="1"/>
    <x v="1458"/>
    <n v="3"/>
    <n v="3.5"/>
    <n v="3.5"/>
    <s v="1.2.0"/>
    <s v="4+"/>
    <x v="0"/>
    <n v="37"/>
    <n v="5"/>
    <n v="2"/>
    <n v="1"/>
  </r>
  <r>
    <n v="10127"/>
    <n v="1149476118"/>
    <s v="Midnight Calling: Jeronimo"/>
    <n v="751140864"/>
    <s v="USD"/>
    <n v="0"/>
    <n v="0"/>
    <x v="2029"/>
    <n v="127"/>
    <n v="4.5"/>
    <n v="4.5"/>
    <s v="1.0.0"/>
    <s v="9+"/>
    <x v="0"/>
    <n v="37"/>
    <n v="5"/>
    <n v="5"/>
    <n v="1"/>
  </r>
  <r>
    <n v="10128"/>
    <n v="1149479233"/>
    <s v="Christmas Stories: The Gift of the Magi"/>
    <n v="704336896"/>
    <s v="USD"/>
    <n v="0"/>
    <n v="0"/>
    <x v="432"/>
    <n v="120"/>
    <n v="4.5"/>
    <n v="4.5"/>
    <s v="1.0.2"/>
    <s v="9+"/>
    <x v="0"/>
    <n v="37"/>
    <n v="5"/>
    <n v="5"/>
    <n v="1"/>
  </r>
  <r>
    <n v="10129"/>
    <n v="1149500619"/>
    <s v="Crystal Rush! Color Shoot Arcade Game"/>
    <n v="133867520"/>
    <s v="USD"/>
    <n v="0"/>
    <n v="0"/>
    <x v="285"/>
    <n v="4"/>
    <n v="4"/>
    <n v="5"/>
    <n v="1.4"/>
    <s v="9+"/>
    <x v="0"/>
    <n v="37"/>
    <n v="4"/>
    <n v="1"/>
    <n v="1"/>
  </r>
  <r>
    <n v="10137"/>
    <n v="1149845877"/>
    <s v="Break Liner"/>
    <n v="136130560"/>
    <s v="USD"/>
    <n v="0"/>
    <n v="0"/>
    <x v="2527"/>
    <n v="349"/>
    <n v="4"/>
    <n v="4"/>
    <s v="1.1.1"/>
    <s v="4+"/>
    <x v="0"/>
    <n v="38"/>
    <n v="5"/>
    <n v="1"/>
    <n v="1"/>
  </r>
  <r>
    <n v="10139"/>
    <n v="1149994032"/>
    <s v="Facetune 2"/>
    <n v="141808640"/>
    <s v="USD"/>
    <n v="0"/>
    <n v="0"/>
    <x v="3160"/>
    <n v="12"/>
    <n v="3"/>
    <n v="3.5"/>
    <n v="1.5"/>
    <s v="4+"/>
    <x v="14"/>
    <n v="25"/>
    <n v="5"/>
    <n v="12"/>
    <n v="1"/>
  </r>
  <r>
    <n v="10141"/>
    <n v="1150057624"/>
    <s v="Grandpa, what the fone?"/>
    <n v="58182656"/>
    <s v="USD"/>
    <n v="0"/>
    <n v="0"/>
    <x v="823"/>
    <n v="14"/>
    <n v="4"/>
    <n v="4"/>
    <s v="1.4.1"/>
    <s v="12+"/>
    <x v="0"/>
    <n v="37"/>
    <n v="4"/>
    <n v="3"/>
    <n v="1"/>
  </r>
  <r>
    <n v="10142"/>
    <n v="1150132840"/>
    <s v="BeetMoji"/>
    <n v="13500416"/>
    <s v="USD"/>
    <n v="1.99"/>
    <n v="1"/>
    <x v="1873"/>
    <n v="84"/>
    <n v="2.5"/>
    <n v="2.5"/>
    <s v="1.0.2"/>
    <s v="12+"/>
    <x v="13"/>
    <n v="37"/>
    <n v="4"/>
    <n v="1"/>
    <n v="1"/>
  </r>
  <r>
    <n v="10143"/>
    <n v="1150253456"/>
    <e v="#NAME?"/>
    <n v="253259776"/>
    <s v="USD"/>
    <n v="0"/>
    <n v="0"/>
    <x v="197"/>
    <n v="0"/>
    <n v="0"/>
    <n v="0"/>
    <n v="1.1000000000000001"/>
    <s v="9+"/>
    <x v="0"/>
    <n v="40"/>
    <n v="5"/>
    <n v="1"/>
    <n v="1"/>
  </r>
  <r>
    <n v="10146"/>
    <n v="1150346397"/>
    <s v="Baby Panda's Carnival"/>
    <n v="131486720"/>
    <s v="USD"/>
    <n v="0"/>
    <n v="0"/>
    <x v="183"/>
    <n v="1"/>
    <n v="4.5"/>
    <n v="3"/>
    <s v="9.12.0000"/>
    <s v="4+"/>
    <x v="16"/>
    <n v="38"/>
    <n v="5"/>
    <n v="12"/>
    <n v="1"/>
  </r>
  <r>
    <n v="10151"/>
    <n v="1150509995"/>
    <s v="Intuition Guidances"/>
    <n v="66417664"/>
    <s v="USD"/>
    <n v="0"/>
    <n v="0"/>
    <x v="197"/>
    <n v="0"/>
    <n v="0"/>
    <n v="0"/>
    <n v="1.1000000000000001"/>
    <s v="17+"/>
    <x v="12"/>
    <n v="37"/>
    <n v="3"/>
    <n v="1"/>
    <n v="1"/>
  </r>
  <r>
    <n v="10152"/>
    <n v="1150735504"/>
    <s v="Puzzlepops! Trick or Treat"/>
    <n v="151424000"/>
    <s v="USD"/>
    <n v="0"/>
    <n v="0"/>
    <x v="1405"/>
    <n v="49"/>
    <n v="4"/>
    <n v="4"/>
    <s v="1.0.2"/>
    <s v="9+"/>
    <x v="0"/>
    <n v="37"/>
    <n v="5"/>
    <n v="5"/>
    <n v="1"/>
  </r>
  <r>
    <n v="10154"/>
    <n v="1150821668"/>
    <s v="Twisty Board"/>
    <n v="117156864"/>
    <s v="USD"/>
    <n v="0"/>
    <n v="0"/>
    <x v="2062"/>
    <n v="49"/>
    <n v="4.5"/>
    <n v="4.5"/>
    <n v="1.18"/>
    <s v="4+"/>
    <x v="0"/>
    <n v="37"/>
    <n v="4"/>
    <n v="1"/>
    <n v="1"/>
  </r>
  <r>
    <n v="10155"/>
    <n v="1150901618"/>
    <s v="splix.io!"/>
    <n v="70096896"/>
    <s v="USD"/>
    <n v="0"/>
    <n v="0"/>
    <x v="776"/>
    <n v="116"/>
    <n v="3"/>
    <n v="2.5"/>
    <n v="1.5"/>
    <s v="4+"/>
    <x v="0"/>
    <n v="40"/>
    <n v="5"/>
    <n v="1"/>
    <n v="1"/>
  </r>
  <r>
    <n v="10156"/>
    <n v="1150981743"/>
    <s v="Toon Shooters 2: The Freelancers"/>
    <n v="245209088"/>
    <s v="USD"/>
    <n v="0"/>
    <n v="0"/>
    <x v="301"/>
    <n v="8"/>
    <n v="4"/>
    <n v="4.5"/>
    <n v="2.06"/>
    <s v="9+"/>
    <x v="0"/>
    <n v="37"/>
    <n v="5"/>
    <n v="1"/>
    <n v="1"/>
  </r>
  <r>
    <n v="10157"/>
    <n v="1150982926"/>
    <s v="憭找犖柴眺Ｕ杵UCRESIA(瑯胯瑯嚗"/>
    <n v="48518144"/>
    <s v="USD"/>
    <n v="0"/>
    <n v="0"/>
    <x v="197"/>
    <n v="0"/>
    <n v="0"/>
    <n v="0"/>
    <s v="1.1.7"/>
    <s v="4+"/>
    <x v="3"/>
    <n v="37"/>
    <n v="0"/>
    <n v="1"/>
    <n v="1"/>
  </r>
  <r>
    <n v="10161"/>
    <n v="1151108516"/>
    <s v="Fox Tales - Story Book for Kids"/>
    <n v="242819072"/>
    <s v="USD"/>
    <n v="1.99"/>
    <n v="1"/>
    <x v="836"/>
    <n v="16"/>
    <n v="4"/>
    <n v="4"/>
    <n v="1"/>
    <s v="4+"/>
    <x v="20"/>
    <n v="40"/>
    <n v="5"/>
    <n v="6"/>
    <n v="1"/>
  </r>
  <r>
    <n v="10162"/>
    <n v="1151195880"/>
    <s v="Soccer 17"/>
    <n v="131052544"/>
    <s v="USD"/>
    <n v="2.99"/>
    <n v="1"/>
    <x v="664"/>
    <n v="29"/>
    <n v="1.5"/>
    <n v="1.5"/>
    <s v="1.1.0"/>
    <s v="4+"/>
    <x v="0"/>
    <n v="40"/>
    <n v="5"/>
    <n v="1"/>
    <n v="1"/>
  </r>
  <r>
    <n v="10165"/>
    <n v="1151262589"/>
    <s v="鈭 砍Ｕ芥∩格憤颯隤准"/>
    <n v="34743296"/>
    <s v="USD"/>
    <n v="0"/>
    <n v="0"/>
    <x v="197"/>
    <n v="0"/>
    <n v="0"/>
    <n v="0"/>
    <s v="1.1.5"/>
    <s v="4+"/>
    <x v="20"/>
    <n v="37"/>
    <n v="2"/>
    <n v="1"/>
    <n v="1"/>
  </r>
  <r>
    <n v="10166"/>
    <n v="1151268606"/>
    <s v="勗脯In My Heart"/>
    <n v="160161792"/>
    <s v="USD"/>
    <n v="0"/>
    <n v="0"/>
    <x v="831"/>
    <n v="1"/>
    <n v="1"/>
    <n v="1"/>
    <s v="1.0.0"/>
    <s v="4+"/>
    <x v="0"/>
    <n v="38"/>
    <n v="5"/>
    <n v="1"/>
    <n v="1"/>
  </r>
  <r>
    <n v="10168"/>
    <n v="1151423446"/>
    <s v="Landix.io Online"/>
    <n v="110459904"/>
    <s v="USD"/>
    <n v="0"/>
    <n v="0"/>
    <x v="2704"/>
    <n v="48"/>
    <n v="4.5"/>
    <n v="4"/>
    <s v="2.1.2"/>
    <s v="4+"/>
    <x v="0"/>
    <n v="37"/>
    <n v="5"/>
    <n v="1"/>
    <n v="1"/>
  </r>
  <r>
    <n v="10169"/>
    <n v="1151455384"/>
    <s v="Conduct THIS!"/>
    <n v="221721600"/>
    <s v="USD"/>
    <n v="0"/>
    <n v="0"/>
    <x v="648"/>
    <n v="7"/>
    <n v="4"/>
    <n v="4.5"/>
    <s v="1.5.3"/>
    <s v="4+"/>
    <x v="0"/>
    <n v="37"/>
    <n v="5"/>
    <n v="1"/>
    <n v="1"/>
  </r>
  <r>
    <n v="10170"/>
    <n v="1151496004"/>
    <s v="Jeremstar box"/>
    <n v="43215872"/>
    <s v="USD"/>
    <n v="0"/>
    <n v="0"/>
    <x v="831"/>
    <n v="1"/>
    <n v="5"/>
    <n v="5"/>
    <s v="1.5.1"/>
    <s v="9+"/>
    <x v="13"/>
    <n v="37"/>
    <n v="1"/>
    <n v="1"/>
    <n v="1"/>
  </r>
  <r>
    <n v="10171"/>
    <n v="1151506903"/>
    <s v="Not Karlton Banks Emojis by Eboticons"/>
    <n v="45600768"/>
    <s v="USD"/>
    <n v="1.99"/>
    <n v="1"/>
    <x v="1207"/>
    <n v="7"/>
    <n v="4"/>
    <n v="4.5"/>
    <n v="4.8"/>
    <s v="17+"/>
    <x v="9"/>
    <n v="37"/>
    <n v="0"/>
    <n v="1"/>
    <n v="1"/>
  </r>
  <r>
    <n v="10172"/>
    <n v="1151562012"/>
    <s v="Snake splix"/>
    <n v="70274048"/>
    <s v="USD"/>
    <n v="0"/>
    <n v="0"/>
    <x v="1425"/>
    <n v="49"/>
    <n v="3"/>
    <n v="3.5"/>
    <n v="6"/>
    <s v="4+"/>
    <x v="0"/>
    <n v="38"/>
    <n v="5"/>
    <n v="1"/>
    <n v="1"/>
  </r>
  <r>
    <n v="10173"/>
    <n v="1151585389"/>
    <s v="Sight Word Games"/>
    <n v="41961472"/>
    <s v="USD"/>
    <n v="2.99"/>
    <n v="1"/>
    <x v="197"/>
    <n v="0"/>
    <n v="0"/>
    <n v="0"/>
    <n v="1.3"/>
    <s v="4+"/>
    <x v="16"/>
    <n v="40"/>
    <n v="5"/>
    <n v="1"/>
    <n v="1"/>
  </r>
  <r>
    <n v="10176"/>
    <n v="1151680145"/>
    <s v="Slots - Lucky Win Casino Games &amp; Slot Machines"/>
    <n v="117479424"/>
    <s v="USD"/>
    <n v="0"/>
    <n v="0"/>
    <x v="3161"/>
    <n v="24"/>
    <n v="5"/>
    <n v="4.5"/>
    <s v="1.2.5"/>
    <s v="12+"/>
    <x v="0"/>
    <n v="40"/>
    <n v="5"/>
    <n v="1"/>
    <n v="1"/>
  </r>
  <r>
    <n v="10178"/>
    <n v="1151734656"/>
    <s v="Order's Up"/>
    <n v="79126528"/>
    <s v="USD"/>
    <n v="0"/>
    <n v="0"/>
    <x v="1329"/>
    <n v="13"/>
    <n v="4"/>
    <n v="4.5"/>
    <n v="1.1000000000000001"/>
    <s v="4+"/>
    <x v="0"/>
    <n v="38"/>
    <n v="5"/>
    <n v="11"/>
    <n v="1"/>
  </r>
  <r>
    <n v="10180"/>
    <n v="1151747316"/>
    <s v="Grumpy Cat's Worst Game Ever"/>
    <n v="138964992"/>
    <s v="USD"/>
    <n v="0"/>
    <n v="0"/>
    <x v="3162"/>
    <n v="154"/>
    <n v="5"/>
    <n v="5"/>
    <s v="1.4.2"/>
    <s v="4+"/>
    <x v="0"/>
    <n v="37"/>
    <n v="5"/>
    <n v="1"/>
    <n v="1"/>
  </r>
  <r>
    <n v="10183"/>
    <n v="1151831172"/>
    <s v="Twin Moons Society: Hidden Mystery"/>
    <n v="83590144"/>
    <s v="USD"/>
    <n v="0"/>
    <n v="0"/>
    <x v="3163"/>
    <n v="1510"/>
    <n v="4"/>
    <n v="4.5"/>
    <s v="0.4.400"/>
    <s v="4+"/>
    <x v="0"/>
    <n v="24"/>
    <n v="5"/>
    <n v="11"/>
    <n v="1"/>
  </r>
  <r>
    <n v="10184"/>
    <n v="1152254310"/>
    <s v="Nibmoji: Political Emojis"/>
    <n v="9701376"/>
    <s v="USD"/>
    <n v="0"/>
    <n v="0"/>
    <x v="42"/>
    <n v="11"/>
    <n v="3"/>
    <n v="2.5"/>
    <s v="1.0.1"/>
    <s v="17+"/>
    <x v="13"/>
    <n v="37"/>
    <n v="3"/>
    <n v="1"/>
    <n v="1"/>
  </r>
  <r>
    <n v="10185"/>
    <n v="1152267556"/>
    <s v="String Rush"/>
    <n v="42434560"/>
    <s v="USD"/>
    <n v="0"/>
    <n v="0"/>
    <x v="3164"/>
    <n v="324"/>
    <n v="4"/>
    <n v="4"/>
    <n v="1.1000000000000001"/>
    <s v="4+"/>
    <x v="0"/>
    <n v="38"/>
    <n v="5"/>
    <n v="1"/>
    <n v="1"/>
  </r>
  <r>
    <n v="10186"/>
    <n v="1152267570"/>
    <s v="Advent Calendar 2017 - The Game"/>
    <n v="48111616"/>
    <s v="USD"/>
    <n v="0"/>
    <n v="0"/>
    <x v="295"/>
    <n v="0"/>
    <n v="3"/>
    <n v="0"/>
    <n v="1.2"/>
    <s v="4+"/>
    <x v="0"/>
    <n v="37"/>
    <n v="5"/>
    <n v="1"/>
    <n v="1"/>
  </r>
  <r>
    <n v="10190"/>
    <n v="1152350612"/>
    <s v="撣桀葬敹-銝蝑∠嚗游凝蝠曄"/>
    <n v="145248256"/>
    <s v="USD"/>
    <n v="0"/>
    <n v="0"/>
    <x v="197"/>
    <n v="0"/>
    <n v="0"/>
    <n v="0"/>
    <s v="1.0.0"/>
    <s v="9+"/>
    <x v="0"/>
    <n v="40"/>
    <n v="5"/>
    <n v="1"/>
    <n v="1"/>
  </r>
  <r>
    <n v="10191"/>
    <n v="1152396902"/>
    <s v="文圈(銝)-鈭颯迂銋閫"/>
    <n v="67361792"/>
    <s v="USD"/>
    <n v="0.99"/>
    <n v="1"/>
    <x v="197"/>
    <n v="0"/>
    <n v="0"/>
    <n v="0"/>
    <s v="5.5.6"/>
    <s v="17+"/>
    <x v="19"/>
    <n v="37"/>
    <n v="0"/>
    <n v="2"/>
    <n v="1"/>
  </r>
  <r>
    <n v="10193"/>
    <n v="1152533846"/>
    <s v="Despicable Bear - Top Beat Action Game"/>
    <n v="218849280"/>
    <s v="USD"/>
    <n v="0"/>
    <n v="0"/>
    <x v="3165"/>
    <n v="728"/>
    <n v="5"/>
    <n v="4.5"/>
    <n v="1.2"/>
    <s v="17+"/>
    <x v="0"/>
    <n v="37"/>
    <n v="5"/>
    <n v="1"/>
    <n v="1"/>
  </r>
  <r>
    <n v="10195"/>
    <n v="1152576183"/>
    <s v="KEVMOJI by Kevin Hart"/>
    <n v="22587392"/>
    <s v="USD"/>
    <n v="1.99"/>
    <n v="1"/>
    <x v="984"/>
    <n v="301"/>
    <n v="4"/>
    <n v="4"/>
    <n v="1.2"/>
    <s v="17+"/>
    <x v="7"/>
    <n v="37"/>
    <n v="0"/>
    <n v="1"/>
    <n v="1"/>
  </r>
  <r>
    <n v="10196"/>
    <n v="1152607698"/>
    <s v="Sticklings"/>
    <n v="155706368"/>
    <s v="USD"/>
    <n v="0"/>
    <n v="0"/>
    <x v="2649"/>
    <n v="71"/>
    <n v="4"/>
    <n v="4"/>
    <s v="1.1.1"/>
    <s v="4+"/>
    <x v="0"/>
    <n v="38"/>
    <n v="5"/>
    <n v="1"/>
    <n v="1"/>
  </r>
  <r>
    <n v="10197"/>
    <n v="1152611696"/>
    <s v="Black - Live Wallpapers"/>
    <n v="84504576"/>
    <s v="USD"/>
    <n v="1.99"/>
    <n v="1"/>
    <x v="2094"/>
    <n v="59"/>
    <n v="4"/>
    <n v="4.5"/>
    <s v="1.3.7"/>
    <s v="4+"/>
    <x v="17"/>
    <n v="37"/>
    <n v="0"/>
    <n v="11"/>
    <n v="1"/>
  </r>
  <r>
    <n v="10199"/>
    <n v="1152657123"/>
    <s v="MyFLO Period Tracker by FLO Living LLC"/>
    <n v="64217088"/>
    <s v="USD"/>
    <n v="1.99"/>
    <n v="1"/>
    <x v="1715"/>
    <n v="30"/>
    <n v="4"/>
    <n v="3"/>
    <n v="1.2"/>
    <s v="12+"/>
    <x v="12"/>
    <n v="38"/>
    <n v="5"/>
    <n v="1"/>
    <n v="1"/>
  </r>
  <r>
    <n v="10204"/>
    <n v="1152933871"/>
    <s v="NZ vs Loons"/>
    <n v="189247488"/>
    <s v="USD"/>
    <n v="1.99"/>
    <n v="1"/>
    <x v="197"/>
    <n v="0"/>
    <n v="0"/>
    <n v="0"/>
    <n v="1.3"/>
    <s v="4+"/>
    <x v="0"/>
    <n v="37"/>
    <n v="5"/>
    <n v="1"/>
    <n v="1"/>
  </r>
  <r>
    <n v="10205"/>
    <n v="1152938994"/>
    <s v="甇衣漯OL-剛銝敹皜"/>
    <n v="705442816"/>
    <s v="USD"/>
    <n v="0.99"/>
    <n v="1"/>
    <x v="197"/>
    <n v="0"/>
    <n v="0"/>
    <n v="0"/>
    <s v="1.5.8"/>
    <s v="12+"/>
    <x v="0"/>
    <n v="38"/>
    <n v="5"/>
    <n v="1"/>
    <n v="1"/>
  </r>
  <r>
    <n v="10207"/>
    <n v="1152996359"/>
    <s v="Political Knockout PKO Presidential Fight"/>
    <n v="108646400"/>
    <s v="USD"/>
    <n v="0"/>
    <n v="0"/>
    <x v="1932"/>
    <n v="7"/>
    <n v="4"/>
    <n v="4.5"/>
    <n v="1.4"/>
    <s v="12+"/>
    <x v="0"/>
    <n v="37"/>
    <n v="4"/>
    <n v="1"/>
    <n v="1"/>
  </r>
  <r>
    <n v="10208"/>
    <n v="1153025759"/>
    <s v="Mine Blitz"/>
    <n v="29322240"/>
    <s v="USD"/>
    <n v="0"/>
    <n v="0"/>
    <x v="2640"/>
    <n v="992"/>
    <n v="4.5"/>
    <n v="4.5"/>
    <n v="1.2"/>
    <s v="4+"/>
    <x v="0"/>
    <n v="38"/>
    <n v="4"/>
    <n v="1"/>
    <n v="1"/>
  </r>
  <r>
    <n v="10209"/>
    <n v="1153028211"/>
    <s v="Demon's Rise 2: Lords of Chaos"/>
    <n v="2205314048"/>
    <s v="USD"/>
    <n v="7.99"/>
    <n v="1"/>
    <x v="967"/>
    <n v="11"/>
    <n v="4.5"/>
    <n v="4"/>
    <n v="1.31"/>
    <s v="12+"/>
    <x v="0"/>
    <n v="37"/>
    <n v="5"/>
    <n v="1"/>
    <n v="1"/>
  </r>
  <r>
    <n v="10210"/>
    <n v="1153109870"/>
    <s v="敺株蔓霂"/>
    <n v="175406080"/>
    <s v="USD"/>
    <n v="0"/>
    <n v="0"/>
    <x v="314"/>
    <n v="4"/>
    <n v="4"/>
    <n v="4"/>
    <n v="1.0900000000000001"/>
    <s v="4+"/>
    <x v="13"/>
    <n v="37"/>
    <n v="5"/>
    <n v="2"/>
    <n v="1"/>
  </r>
  <r>
    <n v="10211"/>
    <n v="1153136025"/>
    <s v="Crooked Path: Infinity Run"/>
    <n v="97175552"/>
    <s v="USD"/>
    <n v="0"/>
    <n v="0"/>
    <x v="3050"/>
    <n v="52"/>
    <n v="4"/>
    <n v="4.5"/>
    <n v="1.1499999999999999"/>
    <s v="4+"/>
    <x v="0"/>
    <n v="37"/>
    <n v="5"/>
    <n v="1"/>
    <n v="1"/>
  </r>
  <r>
    <n v="10212"/>
    <n v="1153232514"/>
    <s v="憟-銝犖PK,舐憌靘"/>
    <n v="174546944"/>
    <s v="USD"/>
    <n v="0.99"/>
    <n v="1"/>
    <x v="197"/>
    <n v="0"/>
    <n v="0"/>
    <n v="0"/>
    <s v="1.2.0"/>
    <s v="9+"/>
    <x v="0"/>
    <n v="40"/>
    <n v="5"/>
    <n v="1"/>
    <n v="1"/>
  </r>
  <r>
    <n v="10214"/>
    <n v="1153449735"/>
    <s v="Happy Oink"/>
    <n v="85111808"/>
    <s v="USD"/>
    <n v="0"/>
    <n v="0"/>
    <x v="422"/>
    <n v="8"/>
    <n v="4.5"/>
    <n v="5"/>
    <s v="1.2.2"/>
    <s v="4+"/>
    <x v="0"/>
    <n v="38"/>
    <n v="3"/>
    <n v="5"/>
    <n v="1"/>
  </r>
  <r>
    <n v="10216"/>
    <n v="1153462277"/>
    <s v="捏鈭箇氬嫘喋/雓圾之鈭箝喋研潦"/>
    <n v="40120320"/>
    <s v="USD"/>
    <n v="0"/>
    <n v="0"/>
    <x v="197"/>
    <n v="0"/>
    <n v="0"/>
    <n v="0"/>
    <s v="1.0.2"/>
    <s v="12+"/>
    <x v="20"/>
    <n v="37"/>
    <n v="0"/>
    <n v="1"/>
    <n v="1"/>
  </r>
  <r>
    <n v="10217"/>
    <n v="1153473604"/>
    <s v="GoldenMoji - Golden Retriever Emojis"/>
    <n v="43315200"/>
    <s v="USD"/>
    <n v="0"/>
    <n v="0"/>
    <x v="2405"/>
    <n v="3"/>
    <n v="2.5"/>
    <n v="2"/>
    <n v="1.5"/>
    <s v="4+"/>
    <x v="7"/>
    <n v="37"/>
    <n v="3"/>
    <n v="1"/>
    <n v="1"/>
  </r>
  <r>
    <n v="10219"/>
    <n v="1153515245"/>
    <s v="Stickman Basketball 2017"/>
    <n v="203829248"/>
    <s v="USD"/>
    <n v="0"/>
    <n v="0"/>
    <x v="3166"/>
    <n v="1819"/>
    <n v="5"/>
    <n v="5"/>
    <s v="1.1.2"/>
    <s v="4+"/>
    <x v="0"/>
    <n v="38"/>
    <n v="5"/>
    <n v="1"/>
    <n v="1"/>
  </r>
  <r>
    <n v="10223"/>
    <n v="1153694100"/>
    <s v="Vulture Island"/>
    <n v="7023616"/>
    <s v="USD"/>
    <n v="2.99"/>
    <n v="1"/>
    <x v="664"/>
    <n v="0"/>
    <n v="3.5"/>
    <n v="0"/>
    <n v="1.02"/>
    <s v="12+"/>
    <x v="0"/>
    <n v="37"/>
    <n v="5"/>
    <n v="1"/>
    <n v="1"/>
  </r>
  <r>
    <n v="10224"/>
    <n v="1153883316"/>
    <s v="Word Cookies!"/>
    <n v="113321984"/>
    <s v="USD"/>
    <n v="0"/>
    <n v="0"/>
    <x v="3167"/>
    <n v="16109"/>
    <n v="4.5"/>
    <n v="4.5"/>
    <s v="1.2.6"/>
    <s v="4+"/>
    <x v="0"/>
    <n v="38"/>
    <n v="5"/>
    <n v="1"/>
    <n v="1"/>
  </r>
  <r>
    <n v="10226"/>
    <n v="1153896723"/>
    <s v="Icy Ropes"/>
    <n v="93580288"/>
    <s v="USD"/>
    <n v="0"/>
    <n v="0"/>
    <x v="3168"/>
    <n v="183"/>
    <n v="4"/>
    <n v="4.5"/>
    <n v="1.1200000000000001"/>
    <s v="4+"/>
    <x v="0"/>
    <n v="37"/>
    <n v="5"/>
    <n v="0"/>
    <n v="1"/>
  </r>
  <r>
    <n v="10236"/>
    <n v="1154065290"/>
    <s v="Science Girl - School Lab Super Star"/>
    <n v="111542272"/>
    <s v="USD"/>
    <n v="0"/>
    <n v="0"/>
    <x v="264"/>
    <n v="196"/>
    <n v="4"/>
    <n v="4"/>
    <n v="1"/>
    <s v="4+"/>
    <x v="0"/>
    <n v="38"/>
    <n v="5"/>
    <n v="11"/>
    <n v="1"/>
  </r>
  <r>
    <n v="10237"/>
    <n v="1154282030"/>
    <s v="Cozmo 簧"/>
    <n v="425026560"/>
    <s v="USD"/>
    <n v="0"/>
    <n v="0"/>
    <x v="1751"/>
    <n v="7"/>
    <n v="4.5"/>
    <n v="4.5"/>
    <s v="1.5.0"/>
    <s v="4+"/>
    <x v="13"/>
    <n v="35"/>
    <n v="5"/>
    <n v="1"/>
    <n v="1"/>
  </r>
  <r>
    <n v="10240"/>
    <n v="1154395075"/>
    <s v="Love Engine"/>
    <n v="458687488"/>
    <s v="USD"/>
    <n v="0"/>
    <n v="0"/>
    <x v="293"/>
    <n v="4"/>
    <n v="2.5"/>
    <n v="4.5"/>
    <n v="1.2"/>
    <s v="4+"/>
    <x v="0"/>
    <n v="40"/>
    <n v="5"/>
    <n v="2"/>
    <n v="1"/>
  </r>
  <r>
    <n v="10243"/>
    <n v="1154401422"/>
    <s v="Paintkeep - Turn Photo into Painting"/>
    <n v="31147008"/>
    <s v="USD"/>
    <n v="2.99"/>
    <n v="1"/>
    <x v="1756"/>
    <n v="7"/>
    <n v="4.5"/>
    <n v="4"/>
    <n v="4.5"/>
    <s v="4+"/>
    <x v="14"/>
    <n v="37"/>
    <n v="5"/>
    <n v="13"/>
    <n v="1"/>
  </r>
  <r>
    <n v="10245"/>
    <n v="1154436120"/>
    <s v="Hop"/>
    <n v="119472128"/>
    <s v="USD"/>
    <n v="0"/>
    <n v="0"/>
    <x v="913"/>
    <n v="7635"/>
    <n v="4.5"/>
    <n v="4.5"/>
    <n v="1.2"/>
    <s v="4+"/>
    <x v="0"/>
    <n v="40"/>
    <n v="5"/>
    <n v="1"/>
    <n v="1"/>
  </r>
  <r>
    <n v="10249"/>
    <n v="1154766826"/>
    <s v="潦敶潭柴押芥ETERNAL SKY-"/>
    <n v="433170432"/>
    <s v="USD"/>
    <n v="0"/>
    <n v="0"/>
    <x v="197"/>
    <n v="0"/>
    <n v="0"/>
    <n v="0"/>
    <s v="1.9.2"/>
    <s v="12+"/>
    <x v="0"/>
    <n v="38"/>
    <n v="0"/>
    <n v="1"/>
    <n v="1"/>
  </r>
  <r>
    <n v="10252"/>
    <n v="1154791600"/>
    <s v="Ｕ整筑瘞艾哨嚚急潦"/>
    <n v="40107008"/>
    <s v="USD"/>
    <n v="0"/>
    <n v="0"/>
    <x v="197"/>
    <n v="0"/>
    <n v="0"/>
    <n v="0"/>
    <s v="1.0.5"/>
    <s v="9+"/>
    <x v="20"/>
    <n v="37"/>
    <n v="0"/>
    <n v="1"/>
    <n v="1"/>
  </r>
  <r>
    <n v="10253"/>
    <n v="1154805667"/>
    <s v="冽閰-閰晞單"/>
    <n v="46541824"/>
    <s v="USD"/>
    <n v="0"/>
    <n v="0"/>
    <x v="197"/>
    <n v="0"/>
    <n v="0"/>
    <n v="0"/>
    <s v="1.0.5"/>
    <s v="12+"/>
    <x v="20"/>
    <n v="37"/>
    <n v="0"/>
    <n v="1"/>
    <n v="1"/>
  </r>
  <r>
    <n v="10254"/>
    <n v="1154856196"/>
    <s v="Wappoi Room Escape"/>
    <n v="132481024"/>
    <s v="USD"/>
    <n v="0"/>
    <n v="0"/>
    <x v="68"/>
    <n v="54"/>
    <n v="5"/>
    <n v="5"/>
    <s v="1.0.4"/>
    <s v="4+"/>
    <x v="0"/>
    <n v="40"/>
    <n v="5"/>
    <n v="1"/>
    <n v="1"/>
  </r>
  <r>
    <n v="10255"/>
    <n v="1154900079"/>
    <s v="My Town : Grandparents"/>
    <n v="451428352"/>
    <s v="USD"/>
    <n v="2.99"/>
    <n v="1"/>
    <x v="1949"/>
    <n v="87"/>
    <n v="4.5"/>
    <n v="4.5"/>
    <n v="1"/>
    <s v="4+"/>
    <x v="16"/>
    <n v="37"/>
    <n v="5"/>
    <n v="1"/>
    <n v="1"/>
  </r>
  <r>
    <n v="10256"/>
    <n v="1155034875"/>
    <s v="Civil War: 1865"/>
    <n v="209495040"/>
    <s v="USD"/>
    <n v="1.99"/>
    <n v="1"/>
    <x v="823"/>
    <n v="7"/>
    <n v="4"/>
    <n v="4.5"/>
    <n v="1.2"/>
    <s v="12+"/>
    <x v="0"/>
    <n v="38"/>
    <n v="5"/>
    <n v="1"/>
    <n v="1"/>
  </r>
  <r>
    <n v="10257"/>
    <n v="1155038987"/>
    <s v="Table Speed"/>
    <n v="26798080"/>
    <s v="USD"/>
    <n v="2.99"/>
    <n v="1"/>
    <x v="197"/>
    <n v="0"/>
    <n v="0"/>
    <n v="0"/>
    <s v="1.1.0"/>
    <s v="4+"/>
    <x v="0"/>
    <n v="40"/>
    <n v="4"/>
    <n v="1"/>
    <n v="1"/>
  </r>
  <r>
    <n v="10258"/>
    <n v="1155162058"/>
    <s v="Don't Grind"/>
    <n v="79020032"/>
    <s v="USD"/>
    <n v="0"/>
    <n v="0"/>
    <x v="2364"/>
    <n v="132"/>
    <n v="3.5"/>
    <n v="4"/>
    <s v="1.0.35"/>
    <s v="9+"/>
    <x v="0"/>
    <n v="40"/>
    <n v="5"/>
    <n v="1"/>
    <n v="1"/>
  </r>
  <r>
    <n v="10259"/>
    <n v="1155219609"/>
    <s v="Sephojis  Sephora Emoji Keyboard &amp; GIFs"/>
    <n v="25596928"/>
    <s v="USD"/>
    <n v="0"/>
    <n v="0"/>
    <x v="647"/>
    <n v="3"/>
    <n v="2.5"/>
    <n v="2.5"/>
    <n v="1.4"/>
    <s v="4+"/>
    <x v="17"/>
    <n v="37"/>
    <n v="1"/>
    <n v="1"/>
    <n v="1"/>
  </r>
  <r>
    <n v="10261"/>
    <n v="1155497019"/>
    <s v="Hexy!"/>
    <n v="146126848"/>
    <s v="USD"/>
    <n v="0"/>
    <n v="0"/>
    <x v="803"/>
    <n v="1"/>
    <n v="2.5"/>
    <n v="2"/>
    <s v="1.2.4"/>
    <s v="4+"/>
    <x v="0"/>
    <n v="37"/>
    <n v="5"/>
    <n v="1"/>
    <n v="1"/>
  </r>
  <r>
    <n v="10264"/>
    <n v="1155899847"/>
    <s v="文隞-方靽桐虜"/>
    <n v="209277952"/>
    <s v="USD"/>
    <n v="0.99"/>
    <n v="1"/>
    <x v="197"/>
    <n v="0"/>
    <n v="0"/>
    <n v="0"/>
    <n v="1.2"/>
    <s v="9+"/>
    <x v="0"/>
    <n v="38"/>
    <n v="5"/>
    <n v="1"/>
    <n v="1"/>
  </r>
  <r>
    <n v="10265"/>
    <n v="1155982200"/>
    <s v="Ire - Blood Memory"/>
    <n v="1669448704"/>
    <s v="USD"/>
    <n v="0"/>
    <n v="0"/>
    <x v="1119"/>
    <n v="7"/>
    <n v="3.5"/>
    <n v="4.5"/>
    <s v="2.2.1"/>
    <s v="12+"/>
    <x v="0"/>
    <n v="37"/>
    <n v="5"/>
    <n v="13"/>
    <n v="1"/>
  </r>
  <r>
    <n v="10268"/>
    <n v="1156046252"/>
    <s v="Cola Bottle Flip Challenge"/>
    <n v="234621952"/>
    <s v="USD"/>
    <n v="0"/>
    <n v="0"/>
    <x v="823"/>
    <n v="12"/>
    <n v="4.5"/>
    <n v="5"/>
    <n v="1.5"/>
    <s v="4+"/>
    <x v="0"/>
    <n v="37"/>
    <n v="5"/>
    <n v="1"/>
    <n v="1"/>
  </r>
  <r>
    <n v="10269"/>
    <n v="1156049875"/>
    <s v="憭找犖株嚗 #准胯芥 #敹急喋"/>
    <n v="49252352"/>
    <s v="USD"/>
    <n v="0"/>
    <n v="0"/>
    <x v="197"/>
    <n v="0"/>
    <n v="0"/>
    <n v="0"/>
    <s v="1.0.5"/>
    <s v="4+"/>
    <x v="0"/>
    <n v="38"/>
    <n v="0"/>
    <n v="1"/>
    <n v="1"/>
  </r>
  <r>
    <n v="10271"/>
    <n v="1156064689"/>
    <s v="Pantheon Warfare: The Chaos of Knights"/>
    <n v="136615936"/>
    <s v="USD"/>
    <n v="0"/>
    <n v="0"/>
    <x v="197"/>
    <n v="0"/>
    <n v="0"/>
    <n v="0"/>
    <s v="1.3.5"/>
    <s v="12+"/>
    <x v="0"/>
    <n v="40"/>
    <n v="5"/>
    <n v="33"/>
    <n v="1"/>
  </r>
  <r>
    <n v="10273"/>
    <n v="1156110079"/>
    <s v="Toca Life: Stable"/>
    <n v="267330560"/>
    <s v="USD"/>
    <n v="2.99"/>
    <n v="1"/>
    <x v="2898"/>
    <n v="156"/>
    <n v="4.5"/>
    <n v="4.5"/>
    <n v="1.1000000000000001"/>
    <s v="4+"/>
    <x v="16"/>
    <n v="38"/>
    <n v="5"/>
    <n v="18"/>
    <n v="1"/>
  </r>
  <r>
    <n v="10274"/>
    <n v="1156120307"/>
    <s v="Construction Simulator PRO 2017"/>
    <n v="356862976"/>
    <s v="USD"/>
    <n v="4.99"/>
    <n v="1"/>
    <x v="1478"/>
    <n v="18"/>
    <n v="2.5"/>
    <n v="3"/>
    <n v="1.9"/>
    <s v="4+"/>
    <x v="0"/>
    <n v="38"/>
    <n v="5"/>
    <n v="1"/>
    <n v="1"/>
  </r>
  <r>
    <n v="10275"/>
    <n v="1156121311"/>
    <s v="Toca Life: Farm"/>
    <n v="236893184"/>
    <s v="USD"/>
    <n v="2.99"/>
    <n v="1"/>
    <x v="2211"/>
    <n v="330"/>
    <n v="4.5"/>
    <n v="4.5"/>
    <s v="1.0.1"/>
    <s v="4+"/>
    <x v="16"/>
    <n v="38"/>
    <n v="5"/>
    <n v="18"/>
    <n v="1"/>
  </r>
  <r>
    <n v="10276"/>
    <n v="1156123904"/>
    <s v="SwishMoji By JR Smith"/>
    <n v="18631680"/>
    <s v="USD"/>
    <n v="1.99"/>
    <n v="1"/>
    <x v="314"/>
    <n v="1"/>
    <n v="3.5"/>
    <n v="3"/>
    <n v="1.4"/>
    <s v="4+"/>
    <x v="7"/>
    <n v="37"/>
    <n v="0"/>
    <n v="1"/>
    <n v="1"/>
  </r>
  <r>
    <n v="10277"/>
    <n v="1156137155"/>
    <s v="Thinkrolls Kings &amp; Queens - Logic and Physics Game"/>
    <n v="64120832"/>
    <s v="USD"/>
    <n v="3.99"/>
    <n v="1"/>
    <x v="1311"/>
    <n v="0"/>
    <n v="5"/>
    <n v="0"/>
    <n v="1.1000000000000001"/>
    <s v="4+"/>
    <x v="16"/>
    <n v="40"/>
    <n v="5"/>
    <n v="14"/>
    <n v="1"/>
  </r>
  <r>
    <n v="10279"/>
    <n v="1156192844"/>
    <s v="Followers Analytics for Instagram - InstaReport"/>
    <n v="35136512"/>
    <s v="USD"/>
    <n v="0"/>
    <n v="0"/>
    <x v="3169"/>
    <n v="493"/>
    <n v="4.5"/>
    <n v="4"/>
    <n v="2.2999999999999998"/>
    <s v="4+"/>
    <x v="9"/>
    <n v="37"/>
    <n v="0"/>
    <n v="8"/>
    <n v="1"/>
  </r>
  <r>
    <n v="10280"/>
    <n v="1156258040"/>
    <s v="The Walking Dead: A New Frontier"/>
    <n v="993859584"/>
    <s v="USD"/>
    <n v="4.99"/>
    <n v="1"/>
    <x v="2527"/>
    <n v="443"/>
    <n v="4"/>
    <n v="4"/>
    <n v="1.1000000000000001"/>
    <s v="17+"/>
    <x v="0"/>
    <n v="25"/>
    <n v="5"/>
    <n v="1"/>
    <n v="1"/>
  </r>
  <r>
    <n v="10286"/>
    <n v="1156406002"/>
    <s v="Water Bottle Flip Challenge : Endless Diving 2K16"/>
    <n v="40321024"/>
    <s v="USD"/>
    <n v="0"/>
    <n v="0"/>
    <x v="1451"/>
    <n v="421"/>
    <n v="4.5"/>
    <n v="4.5"/>
    <n v="1"/>
    <s v="4+"/>
    <x v="0"/>
    <n v="40"/>
    <n v="2"/>
    <n v="1"/>
    <n v="1"/>
  </r>
  <r>
    <n v="10288"/>
    <n v="1156413671"/>
    <s v="LINE Moments - Capture Your Fun Moments"/>
    <n v="133572608"/>
    <s v="USD"/>
    <n v="0"/>
    <n v="0"/>
    <x v="831"/>
    <n v="1"/>
    <n v="5"/>
    <n v="5"/>
    <s v="1.2.1"/>
    <s v="4+"/>
    <x v="14"/>
    <n v="37"/>
    <n v="0"/>
    <n v="6"/>
    <n v="1"/>
  </r>
  <r>
    <n v="10289"/>
    <n v="1156447726"/>
    <s v="Real Cake Maker 3D - Bake, Design &amp; Decorate"/>
    <n v="324028416"/>
    <s v="USD"/>
    <n v="0"/>
    <n v="0"/>
    <x v="327"/>
    <n v="35"/>
    <n v="4.5"/>
    <n v="4.5"/>
    <n v="1.3"/>
    <s v="4+"/>
    <x v="0"/>
    <n v="38"/>
    <n v="5"/>
    <n v="11"/>
    <n v="1"/>
  </r>
  <r>
    <n v="10291"/>
    <n v="1156704617"/>
    <s v="Brick Shot"/>
    <n v="77396992"/>
    <s v="USD"/>
    <n v="0"/>
    <n v="0"/>
    <x v="1865"/>
    <n v="88"/>
    <n v="4.5"/>
    <n v="4.5"/>
    <n v="1.04"/>
    <s v="4+"/>
    <x v="0"/>
    <n v="40"/>
    <n v="5"/>
    <n v="1"/>
    <n v="1"/>
  </r>
  <r>
    <n v="10296"/>
    <n v="1156759711"/>
    <s v="箝GOLF"/>
    <n v="247855104"/>
    <s v="USD"/>
    <n v="0"/>
    <n v="0"/>
    <x v="197"/>
    <n v="0"/>
    <n v="0"/>
    <n v="0"/>
    <s v="1.0.5"/>
    <s v="4+"/>
    <x v="0"/>
    <n v="40"/>
    <n v="5"/>
    <n v="2"/>
    <n v="1"/>
  </r>
  <r>
    <n v="10297"/>
    <n v="1156773416"/>
    <s v="憌芥冽香2"/>
    <n v="54369280"/>
    <s v="USD"/>
    <n v="0"/>
    <n v="0"/>
    <x v="197"/>
    <n v="0"/>
    <n v="0"/>
    <n v="0"/>
    <s v="1.0.7"/>
    <s v="9+"/>
    <x v="0"/>
    <n v="37"/>
    <n v="3"/>
    <n v="4"/>
    <n v="1"/>
  </r>
  <r>
    <n v="10305"/>
    <n v="1156856246"/>
    <s v="Real Bike Traffic Rider Virtual Reality Glasses"/>
    <n v="125990912"/>
    <s v="USD"/>
    <n v="0"/>
    <n v="0"/>
    <x v="23"/>
    <n v="2"/>
    <n v="3"/>
    <n v="4.5"/>
    <n v="8.9"/>
    <s v="17+"/>
    <x v="4"/>
    <n v="40"/>
    <n v="5"/>
    <n v="1"/>
    <n v="1"/>
  </r>
  <r>
    <n v="10307"/>
    <n v="1156875272"/>
    <s v="Suica"/>
    <n v="24804352"/>
    <s v="USD"/>
    <n v="0"/>
    <n v="0"/>
    <x v="456"/>
    <n v="0"/>
    <n v="1.5"/>
    <n v="0"/>
    <s v="1.0.6"/>
    <s v="4+"/>
    <x v="5"/>
    <n v="37"/>
    <n v="0"/>
    <n v="2"/>
    <n v="1"/>
  </r>
  <r>
    <n v="10308"/>
    <n v="1156906605"/>
    <s v="Sky Pillar"/>
    <n v="86454272"/>
    <s v="USD"/>
    <n v="0"/>
    <n v="0"/>
    <x v="2405"/>
    <n v="4"/>
    <n v="3"/>
    <n v="2"/>
    <n v="1.6"/>
    <s v="4+"/>
    <x v="0"/>
    <n v="40"/>
    <n v="4"/>
    <n v="1"/>
    <n v="1"/>
  </r>
  <r>
    <n v="10314"/>
    <n v="1157479274"/>
    <s v="Chunky Tanks"/>
    <n v="86175744"/>
    <s v="USD"/>
    <n v="0"/>
    <n v="0"/>
    <x v="764"/>
    <n v="7"/>
    <n v="3.5"/>
    <n v="3.5"/>
    <n v="1.1000000000000001"/>
    <s v="4+"/>
    <x v="0"/>
    <n v="37"/>
    <n v="5"/>
    <n v="1"/>
    <n v="1"/>
  </r>
  <r>
    <n v="10315"/>
    <n v="1157494807"/>
    <s v="Grandpa's Toy Shop"/>
    <n v="79931392"/>
    <s v="USD"/>
    <n v="2.99"/>
    <n v="1"/>
    <x v="1413"/>
    <n v="6"/>
    <n v="4"/>
    <n v="4"/>
    <n v="1.1000000000000001"/>
    <s v="4+"/>
    <x v="16"/>
    <n v="37"/>
    <n v="5"/>
    <n v="1"/>
    <n v="1"/>
  </r>
  <r>
    <n v="10316"/>
    <n v="1157555235"/>
    <s v="Musical Video Maker &amp; Editor Live Videoly Studio"/>
    <n v="17094656"/>
    <s v="USD"/>
    <n v="0"/>
    <n v="0"/>
    <x v="439"/>
    <n v="168"/>
    <n v="2.5"/>
    <n v="2.5"/>
    <n v="1.1000000000000001"/>
    <s v="12+"/>
    <x v="17"/>
    <n v="37"/>
    <n v="3"/>
    <n v="1"/>
    <n v="1"/>
  </r>
  <r>
    <n v="10317"/>
    <n v="1157569775"/>
    <s v="Miss Peregrines Emoji"/>
    <n v="37141504"/>
    <s v="USD"/>
    <n v="0"/>
    <n v="0"/>
    <x v="873"/>
    <n v="44"/>
    <n v="4.5"/>
    <n v="4.5"/>
    <s v="1.0.1"/>
    <s v="4+"/>
    <x v="13"/>
    <n v="37"/>
    <n v="0"/>
    <n v="1"/>
    <n v="1"/>
  </r>
  <r>
    <n v="10319"/>
    <n v="1157616329"/>
    <s v="Fairy Princess Fashion Design"/>
    <n v="112401408"/>
    <s v="USD"/>
    <n v="0"/>
    <n v="0"/>
    <x v="2405"/>
    <n v="27"/>
    <n v="4.5"/>
    <n v="4.5"/>
    <n v="1"/>
    <s v="4+"/>
    <x v="0"/>
    <n v="38"/>
    <n v="5"/>
    <n v="2"/>
    <n v="1"/>
  </r>
  <r>
    <n v="10320"/>
    <n v="1157626465"/>
    <s v="Smashing The Battle"/>
    <n v="292851712"/>
    <s v="USD"/>
    <n v="4.99"/>
    <n v="1"/>
    <x v="42"/>
    <n v="12"/>
    <n v="4.5"/>
    <n v="4.5"/>
    <n v="1.03"/>
    <s v="12+"/>
    <x v="0"/>
    <n v="37"/>
    <n v="5"/>
    <n v="5"/>
    <n v="1"/>
  </r>
  <r>
    <n v="10321"/>
    <n v="1157626939"/>
    <s v="Flippy Bottle Extreme! - Marker Flip Tricky 2K16"/>
    <n v="143591424"/>
    <s v="USD"/>
    <n v="0"/>
    <n v="0"/>
    <x v="3170"/>
    <n v="2957"/>
    <n v="4.5"/>
    <n v="4.5"/>
    <n v="1.7"/>
    <s v="4+"/>
    <x v="0"/>
    <n v="40"/>
    <n v="5"/>
    <n v="1"/>
    <n v="1"/>
  </r>
  <r>
    <n v="10322"/>
    <n v="1157792207"/>
    <e v="#NAME?"/>
    <n v="63064064"/>
    <s v="USD"/>
    <n v="0"/>
    <n v="0"/>
    <x v="197"/>
    <n v="0"/>
    <n v="0"/>
    <n v="0"/>
    <s v="1.1.2"/>
    <s v="4+"/>
    <x v="0"/>
    <n v="40"/>
    <n v="5"/>
    <n v="0"/>
    <n v="1"/>
  </r>
  <r>
    <n v="10325"/>
    <n v="1157812299"/>
    <s v="Escape from the pit latrine."/>
    <n v="108177408"/>
    <s v="USD"/>
    <n v="0"/>
    <n v="0"/>
    <x v="1068"/>
    <n v="2"/>
    <n v="3.5"/>
    <n v="3.5"/>
    <s v="1.1.1"/>
    <s v="4+"/>
    <x v="0"/>
    <n v="38"/>
    <n v="5"/>
    <n v="1"/>
    <n v="1"/>
  </r>
  <r>
    <n v="10328"/>
    <n v="1157900625"/>
    <s v="Pursuit of Light2"/>
    <n v="361181184"/>
    <s v="USD"/>
    <n v="0"/>
    <n v="0"/>
    <x v="66"/>
    <n v="0"/>
    <n v="4"/>
    <n v="0"/>
    <s v="1.3.0"/>
    <s v="4+"/>
    <x v="0"/>
    <n v="37"/>
    <n v="5"/>
    <n v="3"/>
    <n v="1"/>
  </r>
  <r>
    <n v="10329"/>
    <n v="1157967043"/>
    <s v="Pettson's Inventions 3"/>
    <n v="333170688"/>
    <s v="USD"/>
    <n v="2.99"/>
    <n v="1"/>
    <x v="1068"/>
    <n v="2"/>
    <n v="5"/>
    <n v="5"/>
    <n v="1.1000000000000001"/>
    <s v="4+"/>
    <x v="16"/>
    <n v="38"/>
    <n v="5"/>
    <n v="13"/>
    <n v="1"/>
  </r>
  <r>
    <n v="10332"/>
    <n v="1158517484"/>
    <s v="Spectrum - Colorize Black and White Photos"/>
    <n v="18656256"/>
    <s v="USD"/>
    <n v="4.99"/>
    <n v="1"/>
    <x v="449"/>
    <n v="33"/>
    <n v="3.5"/>
    <n v="3"/>
    <n v="1.4"/>
    <s v="4+"/>
    <x v="14"/>
    <n v="37"/>
    <n v="5"/>
    <n v="10"/>
    <n v="1"/>
  </r>
  <r>
    <n v="10334"/>
    <n v="1158640510"/>
    <s v="High Risers"/>
    <n v="35659776"/>
    <s v="USD"/>
    <n v="0"/>
    <n v="0"/>
    <x v="464"/>
    <n v="49"/>
    <n v="4.5"/>
    <n v="4.5"/>
    <n v="4"/>
    <s v="4+"/>
    <x v="0"/>
    <n v="37"/>
    <n v="5"/>
    <n v="13"/>
    <n v="1"/>
  </r>
  <r>
    <n v="10335"/>
    <n v="1158667565"/>
    <s v="Water Bottle Flip Challenge 2"/>
    <n v="27547648"/>
    <s v="USD"/>
    <n v="0"/>
    <n v="0"/>
    <x v="3171"/>
    <n v="997"/>
    <n v="4"/>
    <n v="4"/>
    <s v="1.2.3"/>
    <s v="4+"/>
    <x v="0"/>
    <n v="40"/>
    <n v="2"/>
    <n v="1"/>
    <n v="1"/>
  </r>
  <r>
    <n v="10336"/>
    <n v="1158735801"/>
    <s v="Fitness Sync for Fitbit to Apple Health"/>
    <n v="23117824"/>
    <s v="USD"/>
    <n v="2.99"/>
    <n v="1"/>
    <x v="183"/>
    <n v="5"/>
    <n v="5"/>
    <n v="5"/>
    <s v="1.1.6"/>
    <s v="4+"/>
    <x v="12"/>
    <n v="13"/>
    <n v="0"/>
    <n v="1"/>
    <n v="1"/>
  </r>
  <r>
    <n v="10340"/>
    <n v="1158754562"/>
    <s v="喟喋Ｙ店-雓圾2ch蝟餅潦"/>
    <n v="39422976"/>
    <s v="USD"/>
    <n v="0"/>
    <n v="0"/>
    <x v="197"/>
    <n v="0"/>
    <n v="0"/>
    <n v="0"/>
    <s v="1.0.3"/>
    <s v="12+"/>
    <x v="20"/>
    <n v="37"/>
    <n v="0"/>
    <n v="1"/>
    <n v="1"/>
  </r>
  <r>
    <n v="10347"/>
    <n v="1158903065"/>
    <s v="舐曉蝞"/>
    <n v="18173952"/>
    <s v="USD"/>
    <n v="0"/>
    <n v="0"/>
    <x v="197"/>
    <n v="0"/>
    <n v="0"/>
    <n v="0"/>
    <n v="1"/>
    <s v="17+"/>
    <x v="17"/>
    <n v="38"/>
    <n v="0"/>
    <n v="1"/>
    <n v="1"/>
  </r>
  <r>
    <n v="10348"/>
    <n v="1159035153"/>
    <s v="Pineapple Pen"/>
    <n v="97951744"/>
    <s v="USD"/>
    <n v="0"/>
    <n v="0"/>
    <x v="3172"/>
    <n v="2225"/>
    <n v="4.5"/>
    <n v="4.5"/>
    <n v="1.4"/>
    <s v="4+"/>
    <x v="0"/>
    <n v="38"/>
    <n v="5"/>
    <n v="1"/>
    <n v="1"/>
  </r>
  <r>
    <n v="10350"/>
    <n v="1159072426"/>
    <s v="Tiny Rails"/>
    <n v="296011776"/>
    <s v="USD"/>
    <n v="0"/>
    <n v="0"/>
    <x v="1934"/>
    <n v="5"/>
    <n v="4"/>
    <n v="4"/>
    <s v="1.3.3"/>
    <s v="4+"/>
    <x v="0"/>
    <n v="38"/>
    <n v="4"/>
    <n v="1"/>
    <n v="1"/>
  </r>
  <r>
    <n v="10353"/>
    <n v="1159218681"/>
    <s v="PulpMX 2.0"/>
    <n v="38900736"/>
    <s v="USD"/>
    <n v="1.99"/>
    <n v="1"/>
    <x v="120"/>
    <n v="2"/>
    <n v="3.5"/>
    <n v="3"/>
    <s v="2.8.23"/>
    <s v="12+"/>
    <x v="10"/>
    <n v="37"/>
    <n v="2"/>
    <n v="1"/>
    <n v="1"/>
  </r>
  <r>
    <n v="10355"/>
    <n v="1159249515"/>
    <s v="雓蔽隡"/>
    <n v="52836352"/>
    <s v="USD"/>
    <n v="0"/>
    <n v="0"/>
    <x v="197"/>
    <n v="0"/>
    <n v="0"/>
    <n v="0"/>
    <s v="1.0.1"/>
    <s v="9+"/>
    <x v="0"/>
    <n v="37"/>
    <n v="0"/>
    <n v="1"/>
    <n v="1"/>
  </r>
  <r>
    <n v="10356"/>
    <n v="1159273771"/>
    <s v="Ski Resort Parking Sim Ice Road Snow Plow Trucker"/>
    <n v="222243840"/>
    <s v="USD"/>
    <n v="0"/>
    <n v="0"/>
    <x v="2400"/>
    <n v="58"/>
    <n v="4"/>
    <n v="3.5"/>
    <s v="1.0.1"/>
    <s v="4+"/>
    <x v="0"/>
    <n v="37"/>
    <n v="5"/>
    <n v="1"/>
    <n v="1"/>
  </r>
  <r>
    <n v="10358"/>
    <n v="1159290179"/>
    <s v="Vector 2 Premium"/>
    <n v="275088384"/>
    <s v="USD"/>
    <n v="1.99"/>
    <n v="1"/>
    <x v="1921"/>
    <n v="85"/>
    <n v="4"/>
    <n v="4"/>
    <s v="1.0.6"/>
    <s v="9+"/>
    <x v="0"/>
    <n v="37"/>
    <n v="5"/>
    <n v="1"/>
    <n v="1"/>
  </r>
  <r>
    <n v="10360"/>
    <n v="1159376062"/>
    <s v="HowDidiDo"/>
    <n v="21574656"/>
    <s v="USD"/>
    <n v="0"/>
    <n v="0"/>
    <x v="197"/>
    <n v="0"/>
    <n v="0"/>
    <n v="0"/>
    <n v="2.1"/>
    <s v="4+"/>
    <x v="10"/>
    <n v="37"/>
    <n v="4"/>
    <n v="1"/>
    <n v="1"/>
  </r>
  <r>
    <n v="10362"/>
    <n v="1159410526"/>
    <s v="DurantEmoji by Kevin Durant"/>
    <n v="71644160"/>
    <s v="USD"/>
    <n v="0"/>
    <n v="0"/>
    <x v="472"/>
    <n v="9"/>
    <n v="4.5"/>
    <n v="4.5"/>
    <s v="1.1.0"/>
    <s v="4+"/>
    <x v="7"/>
    <n v="37"/>
    <n v="5"/>
    <n v="10"/>
    <n v="1"/>
  </r>
  <r>
    <n v="10367"/>
    <n v="1159611436"/>
    <s v="Just Trap"/>
    <n v="191611904"/>
    <s v="USD"/>
    <n v="0"/>
    <n v="0"/>
    <x v="736"/>
    <n v="23"/>
    <n v="4"/>
    <n v="4.5"/>
    <n v="1.5"/>
    <s v="4+"/>
    <x v="0"/>
    <n v="38"/>
    <n v="5"/>
    <n v="4"/>
    <n v="1"/>
  </r>
  <r>
    <n v="10374"/>
    <n v="1159900476"/>
    <s v="Where's My What? Free"/>
    <n v="390756352"/>
    <s v="USD"/>
    <n v="0"/>
    <n v="0"/>
    <x v="250"/>
    <n v="17"/>
    <n v="3"/>
    <n v="4.5"/>
    <s v="1.0.3"/>
    <s v="4+"/>
    <x v="0"/>
    <n v="37"/>
    <n v="5"/>
    <n v="1"/>
    <n v="1"/>
  </r>
  <r>
    <n v="10378"/>
    <n v="1160056295"/>
    <s v="Mobile Legends: Bang bang"/>
    <n v="187168768"/>
    <s v="USD"/>
    <n v="0"/>
    <n v="0"/>
    <x v="3173"/>
    <n v="191"/>
    <n v="4.5"/>
    <n v="4.5"/>
    <s v="1.1.85.1581"/>
    <s v="12+"/>
    <x v="0"/>
    <n v="38"/>
    <n v="5"/>
    <n v="9"/>
    <n v="1"/>
  </r>
  <r>
    <n v="10381"/>
    <n v="1160086118"/>
    <s v="Emojil - original emoji stamp, decoration camera"/>
    <n v="47948800"/>
    <s v="USD"/>
    <n v="0"/>
    <n v="0"/>
    <x v="197"/>
    <n v="0"/>
    <n v="0"/>
    <n v="0"/>
    <s v="1.2.1"/>
    <s v="4+"/>
    <x v="14"/>
    <n v="37"/>
    <n v="0"/>
    <n v="4"/>
    <n v="1"/>
  </r>
  <r>
    <n v="10390"/>
    <n v="1160380201"/>
    <s v=" Square it!"/>
    <n v="76039168"/>
    <s v="USD"/>
    <n v="0"/>
    <n v="0"/>
    <x v="1642"/>
    <n v="13"/>
    <n v="4.5"/>
    <n v="4.5"/>
    <s v="1.2.2"/>
    <s v="4+"/>
    <x v="0"/>
    <n v="38"/>
    <n v="5"/>
    <n v="1"/>
    <n v="1"/>
  </r>
  <r>
    <n v="10391"/>
    <n v="1160495350"/>
    <s v="Hidden Expedition: The Fountain of Youth (Full)"/>
    <n v="902515712"/>
    <s v="USD"/>
    <n v="6.99"/>
    <n v="1"/>
    <x v="702"/>
    <n v="9"/>
    <n v="4"/>
    <n v="4"/>
    <s v="1.0.2"/>
    <s v="9+"/>
    <x v="0"/>
    <n v="37"/>
    <n v="5"/>
    <n v="5"/>
    <n v="1"/>
  </r>
  <r>
    <n v="10392"/>
    <n v="1160574357"/>
    <s v="征箸怒"/>
    <n v="181370880"/>
    <s v="USD"/>
    <n v="3.99"/>
    <n v="1"/>
    <x v="831"/>
    <n v="1"/>
    <n v="3"/>
    <n v="3"/>
    <n v="1"/>
    <s v="4+"/>
    <x v="0"/>
    <n v="38"/>
    <n v="5"/>
    <n v="1"/>
    <n v="1"/>
  </r>
  <r>
    <n v="10395"/>
    <n v="1160662479"/>
    <s v="臭犖臬扼脣予憸典蝺剁"/>
    <n v="59627520"/>
    <s v="USD"/>
    <n v="0"/>
    <n v="0"/>
    <x v="197"/>
    <n v="0"/>
    <n v="0"/>
    <n v="0"/>
    <s v="1.1.0"/>
    <s v="17+"/>
    <x v="0"/>
    <n v="38"/>
    <n v="5"/>
    <n v="16"/>
    <n v="1"/>
  </r>
  <r>
    <n v="10396"/>
    <n v="1160688144"/>
    <s v="Dr. Panda Toy Cars Free"/>
    <n v="357190656"/>
    <s v="USD"/>
    <n v="0"/>
    <n v="0"/>
    <x v="803"/>
    <n v="15"/>
    <n v="4"/>
    <n v="4.5"/>
    <n v="1.1000000000000001"/>
    <s v="4+"/>
    <x v="16"/>
    <n v="40"/>
    <n v="5"/>
    <n v="18"/>
    <n v="1"/>
  </r>
  <r>
    <n v="10397"/>
    <n v="1160690385"/>
    <s v="Devil Lord: I shouldn't say that...half of world"/>
    <n v="96523264"/>
    <s v="USD"/>
    <n v="0"/>
    <n v="0"/>
    <x v="197"/>
    <n v="0"/>
    <n v="0"/>
    <n v="0"/>
    <s v="1.0.20"/>
    <s v="4+"/>
    <x v="0"/>
    <n v="37"/>
    <n v="4"/>
    <n v="4"/>
    <n v="1"/>
  </r>
  <r>
    <n v="10399"/>
    <n v="1160692648"/>
    <s v="I Have A Pen"/>
    <n v="30351360"/>
    <s v="USD"/>
    <n v="0"/>
    <n v="0"/>
    <x v="766"/>
    <n v="92"/>
    <n v="4.5"/>
    <n v="4.5"/>
    <n v="1.5"/>
    <s v="4+"/>
    <x v="0"/>
    <n v="38"/>
    <n v="5"/>
    <n v="1"/>
    <n v="1"/>
  </r>
  <r>
    <n v="10401"/>
    <n v="1160723843"/>
    <s v="Gems Story"/>
    <n v="106525696"/>
    <s v="USD"/>
    <n v="0"/>
    <n v="0"/>
    <x v="1739"/>
    <n v="1"/>
    <n v="4.5"/>
    <n v="4"/>
    <s v="1.0.3"/>
    <s v="4+"/>
    <x v="0"/>
    <n v="38"/>
    <n v="5"/>
    <n v="16"/>
    <n v="1"/>
  </r>
  <r>
    <n v="10402"/>
    <n v="1160731868"/>
    <s v="Little Briar Rose"/>
    <n v="279456768"/>
    <s v="USD"/>
    <n v="2.99"/>
    <n v="1"/>
    <x v="561"/>
    <n v="1"/>
    <n v="3"/>
    <n v="1"/>
    <n v="1.5"/>
    <s v="4+"/>
    <x v="0"/>
    <n v="38"/>
    <n v="5"/>
    <n v="2"/>
    <n v="1"/>
  </r>
  <r>
    <n v="10403"/>
    <n v="1160751111"/>
    <s v="djay Pro for iPhone"/>
    <n v="79205376"/>
    <s v="USD"/>
    <n v="4.99"/>
    <n v="1"/>
    <x v="894"/>
    <n v="60"/>
    <n v="3.5"/>
    <n v="3.5"/>
    <s v="1.0.1"/>
    <s v="4+"/>
    <x v="6"/>
    <n v="37"/>
    <n v="0"/>
    <n v="7"/>
    <n v="1"/>
  </r>
  <r>
    <n v="10404"/>
    <n v="1161030409"/>
    <s v="MOJI TALK by DJ Khaled"/>
    <n v="31695872"/>
    <s v="USD"/>
    <n v="1.99"/>
    <n v="1"/>
    <x v="23"/>
    <n v="8"/>
    <n v="5"/>
    <n v="5"/>
    <n v="1"/>
    <s v="12+"/>
    <x v="13"/>
    <n v="37"/>
    <n v="1"/>
    <n v="1"/>
    <n v="1"/>
  </r>
  <r>
    <n v="10409"/>
    <n v="1161122860"/>
    <s v="The Lost Shield"/>
    <n v="130360320"/>
    <s v="USD"/>
    <n v="1.99"/>
    <n v="1"/>
    <x v="2405"/>
    <n v="14"/>
    <n v="3.5"/>
    <n v="4"/>
    <s v="1.0.2"/>
    <s v="4+"/>
    <x v="0"/>
    <n v="40"/>
    <n v="5"/>
    <n v="4"/>
    <n v="1"/>
  </r>
  <r>
    <n v="10410"/>
    <n v="1161136955"/>
    <s v="Extreme Trucks Simulator"/>
    <n v="474310656"/>
    <s v="USD"/>
    <n v="0"/>
    <n v="0"/>
    <x v="3174"/>
    <n v="120"/>
    <n v="4"/>
    <n v="4.5"/>
    <s v="1.3.1"/>
    <s v="4+"/>
    <x v="0"/>
    <n v="37"/>
    <n v="5"/>
    <n v="1"/>
    <n v="1"/>
  </r>
  <r>
    <n v="10411"/>
    <n v="1161175470"/>
    <s v="勗脯 1K"/>
    <n v="58431488"/>
    <s v="USD"/>
    <n v="0"/>
    <n v="0"/>
    <x v="295"/>
    <n v="4"/>
    <n v="3"/>
    <n v="2.5"/>
    <s v="1.1.0"/>
    <s v="4+"/>
    <x v="0"/>
    <n v="40"/>
    <n v="5"/>
    <n v="1"/>
    <n v="1"/>
  </r>
  <r>
    <n v="10412"/>
    <n v="1161194581"/>
    <s v="Fit In The Hole"/>
    <n v="138645504"/>
    <s v="USD"/>
    <n v="0"/>
    <n v="0"/>
    <x v="3098"/>
    <n v="246"/>
    <n v="4"/>
    <n v="4"/>
    <n v="1.1000000000000001"/>
    <s v="4+"/>
    <x v="0"/>
    <n v="38"/>
    <n v="5"/>
    <n v="1"/>
    <n v="1"/>
  </r>
  <r>
    <n v="10413"/>
    <n v="1161231636"/>
    <s v="Escape Game: Signs"/>
    <n v="45420544"/>
    <s v="USD"/>
    <n v="0"/>
    <n v="0"/>
    <x v="951"/>
    <n v="41"/>
    <n v="5"/>
    <n v="5"/>
    <n v="1"/>
    <s v="4+"/>
    <x v="0"/>
    <n v="40"/>
    <n v="5"/>
    <n v="2"/>
    <n v="1"/>
  </r>
  <r>
    <n v="10415"/>
    <n v="1161251105"/>
    <s v="Sun - weather forecast powered by Dark Sky"/>
    <n v="4281344"/>
    <s v="USD"/>
    <n v="1.99"/>
    <n v="1"/>
    <x v="698"/>
    <n v="1"/>
    <n v="3"/>
    <n v="5"/>
    <s v="3.0.3"/>
    <s v="4+"/>
    <x v="2"/>
    <n v="37"/>
    <n v="0"/>
    <n v="1"/>
    <n v="1"/>
  </r>
  <r>
    <n v="10416"/>
    <n v="1161267000"/>
    <s v="Beams."/>
    <n v="100624384"/>
    <s v="USD"/>
    <n v="0.99"/>
    <n v="1"/>
    <x v="1286"/>
    <n v="25"/>
    <n v="4.5"/>
    <n v="4.5"/>
    <n v="1"/>
    <s v="4+"/>
    <x v="0"/>
    <n v="38"/>
    <n v="5"/>
    <n v="11"/>
    <n v="1"/>
  </r>
  <r>
    <n v="10417"/>
    <n v="1161306103"/>
    <s v="穿嚗箝潦株閫怒潦"/>
    <n v="37219328"/>
    <s v="USD"/>
    <n v="0"/>
    <n v="0"/>
    <x v="831"/>
    <n v="1"/>
    <n v="3"/>
    <n v="3"/>
    <s v="1.0.3"/>
    <s v="12+"/>
    <x v="0"/>
    <n v="40"/>
    <n v="0"/>
    <n v="1"/>
    <n v="1"/>
  </r>
  <r>
    <n v="10418"/>
    <n v="1161323425"/>
    <s v="TENOSEL+"/>
    <n v="78190592"/>
    <s v="USD"/>
    <n v="0"/>
    <n v="0"/>
    <x v="423"/>
    <n v="17"/>
    <n v="2.5"/>
    <n v="2.5"/>
    <n v="1.02"/>
    <s v="4+"/>
    <x v="0"/>
    <n v="37"/>
    <n v="1"/>
    <n v="1"/>
    <n v="1"/>
  </r>
  <r>
    <n v="10420"/>
    <n v="1161444237"/>
    <s v="Elf Pets簧 Pup  The Elf on the Shelf簧"/>
    <n v="469178368"/>
    <s v="USD"/>
    <n v="0.99"/>
    <n v="1"/>
    <x v="456"/>
    <n v="3"/>
    <n v="4.5"/>
    <n v="5"/>
    <s v="1.0.3"/>
    <s v="4+"/>
    <x v="0"/>
    <n v="40"/>
    <n v="5"/>
    <n v="1"/>
    <n v="1"/>
  </r>
  <r>
    <n v="10421"/>
    <n v="1161496947"/>
    <s v="Baby Bottle Challenge - Water Bottle Flip"/>
    <n v="61094912"/>
    <s v="USD"/>
    <n v="0"/>
    <n v="0"/>
    <x v="683"/>
    <n v="56"/>
    <n v="3.5"/>
    <n v="3.5"/>
    <n v="3"/>
    <s v="4+"/>
    <x v="0"/>
    <n v="38"/>
    <n v="2"/>
    <n v="1"/>
    <n v="1"/>
  </r>
  <r>
    <n v="10422"/>
    <n v="1161538212"/>
    <s v="SHERMOJI - Official Richard Sherman Emoji Keyboard"/>
    <n v="44829696"/>
    <s v="USD"/>
    <n v="0.99"/>
    <n v="1"/>
    <x v="23"/>
    <n v="0"/>
    <n v="5"/>
    <n v="0"/>
    <s v="1.0.7"/>
    <s v="9+"/>
    <x v="13"/>
    <n v="37"/>
    <n v="5"/>
    <n v="1"/>
    <n v="1"/>
  </r>
  <r>
    <n v="10423"/>
    <n v="1161615642"/>
    <s v="銝瑕柴嚗嚗僑瘚賬"/>
    <n v="7142400"/>
    <s v="USD"/>
    <n v="1.99"/>
    <n v="1"/>
    <x v="197"/>
    <n v="0"/>
    <n v="0"/>
    <n v="0"/>
    <n v="1"/>
    <s v="17+"/>
    <x v="17"/>
    <n v="37"/>
    <n v="0"/>
    <n v="1"/>
    <n v="1"/>
  </r>
  <r>
    <n v="10425"/>
    <n v="1161626399"/>
    <s v="Micromon"/>
    <n v="791604224"/>
    <s v="USD"/>
    <n v="0"/>
    <n v="0"/>
    <x v="1455"/>
    <n v="20"/>
    <n v="3.5"/>
    <n v="4"/>
    <n v="1.7"/>
    <s v="9+"/>
    <x v="0"/>
    <n v="37"/>
    <n v="5"/>
    <n v="1"/>
    <n v="1"/>
  </r>
  <r>
    <n v="10426"/>
    <n v="1161641255"/>
    <s v="Kids Shave Salon Spa Games (Boys &amp; Girls)"/>
    <n v="60314624"/>
    <s v="USD"/>
    <n v="0"/>
    <n v="0"/>
    <x v="3175"/>
    <n v="3963"/>
    <n v="4"/>
    <n v="4"/>
    <n v="1"/>
    <s v="4+"/>
    <x v="0"/>
    <n v="40"/>
    <n v="4"/>
    <n v="1"/>
    <n v="1"/>
  </r>
  <r>
    <n v="10427"/>
    <n v="1161656633"/>
    <s v="Silly Sausage: Doggy Dessert"/>
    <n v="90156032"/>
    <s v="USD"/>
    <n v="0"/>
    <n v="0"/>
    <x v="655"/>
    <n v="102"/>
    <n v="4.5"/>
    <n v="4.5"/>
    <s v="1.0.1"/>
    <s v="9+"/>
    <x v="0"/>
    <n v="40"/>
    <n v="5"/>
    <n v="1"/>
    <n v="1"/>
  </r>
  <r>
    <n v="10428"/>
    <n v="1161717622"/>
    <s v="DragonBox Big Numbers"/>
    <n v="197068800"/>
    <s v="USD"/>
    <n v="7.99"/>
    <n v="1"/>
    <x v="823"/>
    <n v="0"/>
    <n v="4"/>
    <n v="0"/>
    <s v="1.0.4"/>
    <s v="4+"/>
    <x v="16"/>
    <n v="38"/>
    <n v="5"/>
    <n v="8"/>
    <n v="1"/>
  </r>
  <r>
    <n v="10429"/>
    <n v="1161739347"/>
    <s v="Sweet Tales"/>
    <n v="111176704"/>
    <s v="USD"/>
    <n v="0"/>
    <n v="0"/>
    <x v="1910"/>
    <n v="38"/>
    <n v="4.5"/>
    <n v="4.5"/>
    <s v="1.1.1"/>
    <s v="4+"/>
    <x v="0"/>
    <n v="38"/>
    <n v="5"/>
    <n v="16"/>
    <n v="1"/>
  </r>
  <r>
    <n v="10430"/>
    <n v="1161746000"/>
    <s v="Buzzy Bubbles"/>
    <n v="103877632"/>
    <s v="USD"/>
    <n v="0"/>
    <n v="0"/>
    <x v="1311"/>
    <n v="13"/>
    <n v="3"/>
    <n v="3"/>
    <n v="1.1000000000000001"/>
    <s v="4+"/>
    <x v="0"/>
    <n v="38"/>
    <n v="5"/>
    <n v="1"/>
    <n v="1"/>
  </r>
  <r>
    <n v="10433"/>
    <n v="1161836152"/>
    <s v="ZenDots 2 - One Dots Journey"/>
    <n v="27395072"/>
    <s v="USD"/>
    <n v="0"/>
    <n v="0"/>
    <x v="873"/>
    <n v="30"/>
    <n v="3.5"/>
    <n v="4"/>
    <n v="1.2"/>
    <s v="4+"/>
    <x v="0"/>
    <n v="37"/>
    <n v="5"/>
    <n v="1"/>
    <n v="1"/>
  </r>
  <r>
    <n v="10438"/>
    <n v="1162087330"/>
    <s v="Hat Trick Shots"/>
    <n v="35524608"/>
    <s v="USD"/>
    <n v="0"/>
    <n v="0"/>
    <x v="1865"/>
    <n v="168"/>
    <n v="4"/>
    <n v="4"/>
    <n v="1.1000000000000001"/>
    <s v="4+"/>
    <x v="0"/>
    <n v="38"/>
    <n v="5"/>
    <n v="1"/>
    <n v="1"/>
  </r>
  <r>
    <n v="10439"/>
    <n v="1162255664"/>
    <s v="SMILE Inc."/>
    <n v="137533440"/>
    <s v="USD"/>
    <n v="0"/>
    <n v="0"/>
    <x v="3176"/>
    <n v="839"/>
    <n v="5"/>
    <n v="4.5"/>
    <n v="1.1100000000000001"/>
    <s v="12+"/>
    <x v="0"/>
    <n v="37"/>
    <n v="5"/>
    <n v="1"/>
    <n v="1"/>
  </r>
  <r>
    <n v="10444"/>
    <n v="1162719828"/>
    <s v="gogogo"/>
    <n v="7212032"/>
    <s v="USD"/>
    <n v="0"/>
    <n v="0"/>
    <x v="197"/>
    <n v="0"/>
    <n v="0"/>
    <n v="0"/>
    <n v="1"/>
    <s v="4+"/>
    <x v="3"/>
    <n v="38"/>
    <n v="0"/>
    <n v="2"/>
    <n v="1"/>
  </r>
  <r>
    <n v="10445"/>
    <n v="1162783385"/>
    <s v="Cannonfire Concerto"/>
    <n v="25586688"/>
    <s v="USD"/>
    <n v="3.99"/>
    <n v="1"/>
    <x v="184"/>
    <n v="19"/>
    <n v="5"/>
    <n v="5"/>
    <s v="1.0.0"/>
    <s v="12+"/>
    <x v="0"/>
    <n v="38"/>
    <n v="5"/>
    <n v="1"/>
    <n v="1"/>
  </r>
  <r>
    <n v="10446"/>
    <n v="1162794046"/>
    <s v="Empyrean"/>
    <n v="42916864"/>
    <s v="USD"/>
    <n v="5.99"/>
    <n v="1"/>
    <x v="664"/>
    <n v="11"/>
    <n v="4.5"/>
    <n v="4.5"/>
    <s v="1.0.1"/>
    <s v="12+"/>
    <x v="0"/>
    <n v="38"/>
    <n v="5"/>
    <n v="1"/>
    <n v="1"/>
  </r>
  <r>
    <n v="10447"/>
    <n v="1162838832"/>
    <s v="Saga of the North Wind"/>
    <n v="40674304"/>
    <s v="USD"/>
    <n v="5.99"/>
    <n v="1"/>
    <x v="587"/>
    <n v="1"/>
    <n v="4.5"/>
    <n v="5"/>
    <s v="1.1.0"/>
    <s v="12+"/>
    <x v="0"/>
    <n v="38"/>
    <n v="5"/>
    <n v="1"/>
    <n v="1"/>
  </r>
  <r>
    <n v="10449"/>
    <n v="1162914044"/>
    <s v="GE's eddie"/>
    <n v="14125056"/>
    <s v="USD"/>
    <n v="0"/>
    <n v="0"/>
    <x v="197"/>
    <n v="0"/>
    <n v="0"/>
    <n v="0"/>
    <n v="2.2000000000000002"/>
    <s v="4+"/>
    <x v="19"/>
    <n v="37"/>
    <n v="4"/>
    <n v="1"/>
    <n v="1"/>
  </r>
  <r>
    <n v="10451"/>
    <n v="1163113876"/>
    <s v="Water Bottle Flip Challenge: Flippy Bottle Diving"/>
    <n v="40116224"/>
    <s v="USD"/>
    <n v="0"/>
    <n v="0"/>
    <x v="1671"/>
    <n v="362"/>
    <n v="4.5"/>
    <n v="4.5"/>
    <n v="1.1000000000000001"/>
    <s v="4+"/>
    <x v="0"/>
    <n v="40"/>
    <n v="2"/>
    <n v="1"/>
    <n v="1"/>
  </r>
  <r>
    <n v="10453"/>
    <n v="1163313156"/>
    <s v="VERSUS: The Elite Trials"/>
    <n v="29697024"/>
    <s v="USD"/>
    <n v="3.99"/>
    <n v="1"/>
    <x v="389"/>
    <n v="62"/>
    <n v="4.5"/>
    <n v="4.5"/>
    <s v="1.0.0"/>
    <s v="12+"/>
    <x v="0"/>
    <n v="38"/>
    <n v="5"/>
    <n v="1"/>
    <n v="1"/>
  </r>
  <r>
    <n v="10454"/>
    <n v="1163372874"/>
    <s v="Vandermojis by Lisa Vanderpump"/>
    <n v="10967040"/>
    <s v="USD"/>
    <n v="1.99"/>
    <n v="1"/>
    <x v="1413"/>
    <n v="1"/>
    <n v="2"/>
    <n v="1"/>
    <s v="1.0.3"/>
    <s v="12+"/>
    <x v="13"/>
    <n v="37"/>
    <n v="4"/>
    <n v="1"/>
    <n v="1"/>
  </r>
  <r>
    <n v="10455"/>
    <n v="1163404732"/>
    <s v="Jordan Keyboard"/>
    <n v="34557952"/>
    <s v="USD"/>
    <n v="0"/>
    <n v="0"/>
    <x v="575"/>
    <n v="6"/>
    <n v="3.5"/>
    <n v="5"/>
    <s v="1.0.3"/>
    <s v="4+"/>
    <x v="7"/>
    <n v="37"/>
    <n v="0"/>
    <n v="1"/>
    <n v="1"/>
  </r>
  <r>
    <n v="10456"/>
    <n v="1163470174"/>
    <s v="ON-SEN - escape game -"/>
    <n v="101600256"/>
    <s v="USD"/>
    <n v="0"/>
    <n v="0"/>
    <x v="823"/>
    <n v="9"/>
    <n v="4"/>
    <n v="4"/>
    <n v="1.2"/>
    <s v="4+"/>
    <x v="0"/>
    <n v="38"/>
    <n v="5"/>
    <n v="1"/>
    <n v="1"/>
  </r>
  <r>
    <n v="10464"/>
    <n v="1163621234"/>
    <s v="Flip King"/>
    <n v="81882112"/>
    <s v="USD"/>
    <n v="0"/>
    <n v="0"/>
    <x v="316"/>
    <n v="44"/>
    <n v="4"/>
    <n v="4"/>
    <n v="1.1000000000000001"/>
    <s v="9+"/>
    <x v="0"/>
    <n v="37"/>
    <n v="5"/>
    <n v="8"/>
    <n v="1"/>
  </r>
  <r>
    <n v="10466"/>
    <n v="1163668736"/>
    <s v="One Touch Camera Recording &amp; Capture in HD"/>
    <n v="1327104"/>
    <s v="USD"/>
    <n v="1.99"/>
    <n v="1"/>
    <x v="561"/>
    <n v="2"/>
    <n v="1.5"/>
    <n v="1"/>
    <n v="1.2"/>
    <s v="4+"/>
    <x v="1"/>
    <n v="37"/>
    <n v="0"/>
    <n v="1"/>
    <n v="1"/>
  </r>
  <r>
    <n v="10468"/>
    <n v="1163675628"/>
    <s v="隞恥之3D蝎曉ARPG其蟡"/>
    <n v="179085312"/>
    <s v="USD"/>
    <n v="0"/>
    <n v="0"/>
    <x v="197"/>
    <n v="0"/>
    <n v="0"/>
    <n v="0"/>
    <n v="1.1000000000000001"/>
    <s v="9+"/>
    <x v="0"/>
    <n v="40"/>
    <n v="5"/>
    <n v="0"/>
    <n v="1"/>
  </r>
  <r>
    <n v="10469"/>
    <n v="1163684161"/>
    <s v="RETSNOM"/>
    <n v="283760640"/>
    <s v="USD"/>
    <n v="0.99"/>
    <n v="1"/>
    <x v="1068"/>
    <n v="2"/>
    <n v="5"/>
    <n v="5"/>
    <n v="1.01"/>
    <s v="9+"/>
    <x v="0"/>
    <n v="37"/>
    <n v="5"/>
    <n v="3"/>
    <n v="1"/>
  </r>
  <r>
    <n v="10471"/>
    <n v="1163706727"/>
    <s v="Babaji"/>
    <n v="23000064"/>
    <s v="USD"/>
    <n v="0.99"/>
    <n v="1"/>
    <x v="197"/>
    <n v="0"/>
    <n v="0"/>
    <n v="0"/>
    <n v="1"/>
    <s v="4+"/>
    <x v="7"/>
    <n v="37"/>
    <n v="2"/>
    <n v="9"/>
    <n v="1"/>
  </r>
  <r>
    <n v="10473"/>
    <n v="1163777816"/>
    <s v="Solitaire One"/>
    <n v="47924224"/>
    <s v="USD"/>
    <n v="0"/>
    <n v="0"/>
    <x v="3177"/>
    <n v="158"/>
    <n v="4.5"/>
    <n v="4.5"/>
    <s v="1.0.3"/>
    <s v="4+"/>
    <x v="0"/>
    <n v="37"/>
    <n v="3"/>
    <n v="1"/>
    <n v="1"/>
  </r>
  <r>
    <n v="10474"/>
    <n v="1163850915"/>
    <s v="Clown Spotter - Find Clowns Around You"/>
    <n v="26049536"/>
    <s v="USD"/>
    <n v="0"/>
    <n v="0"/>
    <x v="746"/>
    <n v="9"/>
    <n v="2.5"/>
    <n v="2.5"/>
    <n v="2"/>
    <s v="9+"/>
    <x v="19"/>
    <n v="37"/>
    <n v="4"/>
    <n v="1"/>
    <n v="1"/>
  </r>
  <r>
    <n v="10475"/>
    <n v="1163925890"/>
    <s v="Shoutrageous! - The Addictive Game of Lists"/>
    <n v="32848896"/>
    <s v="USD"/>
    <n v="0"/>
    <n v="0"/>
    <x v="842"/>
    <n v="14"/>
    <n v="4.5"/>
    <n v="4.5"/>
    <s v="2.0.1"/>
    <s v="17+"/>
    <x v="0"/>
    <n v="37"/>
    <n v="0"/>
    <n v="1"/>
    <n v="1"/>
  </r>
  <r>
    <n v="10477"/>
    <n v="1163963306"/>
    <s v="芥詻郎～芥鋆脯扎(餃隞)"/>
    <n v="42959872"/>
    <s v="USD"/>
    <n v="0"/>
    <n v="0"/>
    <x v="197"/>
    <n v="0"/>
    <n v="0"/>
    <n v="0"/>
    <s v="1.0.0"/>
    <s v="9+"/>
    <x v="0"/>
    <n v="37"/>
    <n v="0"/>
    <n v="2"/>
    <n v="1"/>
  </r>
  <r>
    <n v="10479"/>
    <n v="1163971418"/>
    <s v="MalkinMoji by Evgeni Malkin"/>
    <n v="60633088"/>
    <s v="USD"/>
    <n v="0.99"/>
    <n v="1"/>
    <x v="872"/>
    <n v="2"/>
    <n v="3.5"/>
    <n v="5"/>
    <n v="1.21"/>
    <s v="9+"/>
    <x v="10"/>
    <n v="37"/>
    <n v="0"/>
    <n v="1"/>
    <n v="1"/>
  </r>
  <r>
    <n v="10480"/>
    <n v="1163984902"/>
    <s v="憒妞HD - 亦頂鈭活憡皜"/>
    <n v="211287040"/>
    <s v="USD"/>
    <n v="0.99"/>
    <n v="1"/>
    <x v="197"/>
    <n v="0"/>
    <n v="0"/>
    <n v="0"/>
    <s v="1.0.4"/>
    <s v="17+"/>
    <x v="0"/>
    <n v="40"/>
    <n v="5"/>
    <n v="1"/>
    <n v="1"/>
  </r>
  <r>
    <n v="10482"/>
    <n v="1163993025"/>
    <s v="Escape from the Bears of the student council room."/>
    <n v="95901696"/>
    <s v="USD"/>
    <n v="0"/>
    <n v="0"/>
    <x v="197"/>
    <n v="0"/>
    <n v="0"/>
    <n v="0"/>
    <s v="1.0.6"/>
    <s v="4+"/>
    <x v="0"/>
    <n v="38"/>
    <n v="5"/>
    <n v="1"/>
    <n v="1"/>
  </r>
  <r>
    <n v="10483"/>
    <n v="1164013670"/>
    <s v="Super Jabber Jump"/>
    <n v="146922496"/>
    <s v="USD"/>
    <n v="0"/>
    <n v="0"/>
    <x v="1564"/>
    <n v="76"/>
    <n v="4.5"/>
    <n v="4.5"/>
    <s v="2.3.3006"/>
    <s v="4+"/>
    <x v="0"/>
    <n v="37"/>
    <n v="5"/>
    <n v="1"/>
    <n v="1"/>
  </r>
  <r>
    <n v="10487"/>
    <n v="1164046790"/>
    <s v="Epic Battle Simulator"/>
    <n v="125122560"/>
    <s v="USD"/>
    <n v="0"/>
    <n v="0"/>
    <x v="2160"/>
    <n v="44"/>
    <n v="4.5"/>
    <n v="4.5"/>
    <s v="1.5.10"/>
    <s v="9+"/>
    <x v="0"/>
    <n v="38"/>
    <n v="5"/>
    <n v="1"/>
    <n v="1"/>
  </r>
  <r>
    <n v="10489"/>
    <n v="1164147984"/>
    <s v="unWorded"/>
    <n v="350912512"/>
    <s v="USD"/>
    <n v="3.99"/>
    <n v="1"/>
    <x v="456"/>
    <n v="10"/>
    <n v="4"/>
    <n v="4"/>
    <n v="1"/>
    <s v="9+"/>
    <x v="0"/>
    <n v="40"/>
    <n v="5"/>
    <n v="1"/>
    <n v="1"/>
  </r>
  <r>
    <n v="10491"/>
    <n v="1164374667"/>
    <s v="Escape Game: Red room"/>
    <n v="104137728"/>
    <s v="USD"/>
    <n v="0"/>
    <n v="0"/>
    <x v="295"/>
    <n v="3"/>
    <n v="3"/>
    <n v="2.5"/>
    <s v="1.1.0"/>
    <s v="4+"/>
    <x v="0"/>
    <n v="40"/>
    <n v="4"/>
    <n v="1"/>
    <n v="1"/>
  </r>
  <r>
    <n v="10492"/>
    <n v="1164376202"/>
    <s v="Flirty Emoji Pro with Stickers Pack for Texting"/>
    <n v="39568384"/>
    <s v="USD"/>
    <n v="1.99"/>
    <n v="1"/>
    <x v="1050"/>
    <n v="230"/>
    <n v="3.5"/>
    <n v="3.5"/>
    <n v="1.2"/>
    <s v="17+"/>
    <x v="7"/>
    <n v="37"/>
    <n v="2"/>
    <n v="2"/>
    <n v="1"/>
  </r>
  <r>
    <n v="10493"/>
    <n v="1164377822"/>
    <s v="GET嚗潦嚚 for Ｕ"/>
    <n v="60770304"/>
    <s v="USD"/>
    <n v="0"/>
    <n v="0"/>
    <x v="197"/>
    <n v="0"/>
    <n v="0"/>
    <n v="0"/>
    <n v="1"/>
    <s v="12+"/>
    <x v="0"/>
    <n v="37"/>
    <n v="4"/>
    <n v="1"/>
    <n v="1"/>
  </r>
  <r>
    <n v="10494"/>
    <n v="1164385183"/>
    <s v="Escape a Halloween Candy Shop"/>
    <n v="36245504"/>
    <s v="USD"/>
    <n v="0"/>
    <n v="0"/>
    <x v="197"/>
    <n v="0"/>
    <n v="0"/>
    <n v="0"/>
    <s v="1.0.1"/>
    <s v="4+"/>
    <x v="0"/>
    <n v="40"/>
    <n v="0"/>
    <n v="2"/>
    <n v="1"/>
  </r>
  <r>
    <n v="10501"/>
    <n v="1164423068"/>
    <s v="Feelca B&amp;W"/>
    <n v="51673088"/>
    <s v="USD"/>
    <n v="0.99"/>
    <n v="1"/>
    <x v="674"/>
    <n v="1"/>
    <n v="3"/>
    <n v="1"/>
    <s v="1.4.7"/>
    <s v="4+"/>
    <x v="14"/>
    <n v="37"/>
    <n v="0"/>
    <n v="4"/>
    <n v="1"/>
  </r>
  <r>
    <n v="10502"/>
    <n v="1164424437"/>
    <s v="Our dark lord-Sasuyu 2-TAP RPG"/>
    <n v="65501184"/>
    <s v="USD"/>
    <n v="0"/>
    <n v="0"/>
    <x v="250"/>
    <n v="9"/>
    <n v="4.5"/>
    <n v="4.5"/>
    <s v="1.2.0"/>
    <s v="4+"/>
    <x v="0"/>
    <n v="37"/>
    <n v="5"/>
    <n v="4"/>
    <n v="1"/>
  </r>
  <r>
    <n v="10504"/>
    <n v="1164439637"/>
    <s v="Race Driving School Car Racing Driver License Test"/>
    <n v="321210368"/>
    <s v="USD"/>
    <n v="0"/>
    <n v="0"/>
    <x v="1242"/>
    <n v="25"/>
    <n v="3.5"/>
    <n v="3.5"/>
    <s v="1.0.3"/>
    <s v="4+"/>
    <x v="0"/>
    <n v="37"/>
    <n v="5"/>
    <n v="1"/>
    <n v="1"/>
  </r>
  <r>
    <n v="10505"/>
    <n v="1164468822"/>
    <s v="Shell by Bellabeat - Baby Heartbeat Listener"/>
    <n v="58326016"/>
    <s v="USD"/>
    <n v="0"/>
    <n v="0"/>
    <x v="3032"/>
    <n v="14"/>
    <n v="3"/>
    <n v="1.5"/>
    <n v="1.1299999999999999"/>
    <s v="4+"/>
    <x v="17"/>
    <n v="25"/>
    <n v="0"/>
    <n v="1"/>
    <n v="1"/>
  </r>
  <r>
    <n v="10508"/>
    <n v="1164484325"/>
    <s v="iLocks - New Lock Screen Wallpapers for iPhone"/>
    <n v="39067648"/>
    <s v="USD"/>
    <n v="1.99"/>
    <n v="1"/>
    <x v="422"/>
    <n v="24"/>
    <n v="1"/>
    <n v="1"/>
    <n v="1"/>
    <s v="4+"/>
    <x v="13"/>
    <n v="38"/>
    <n v="0"/>
    <n v="1"/>
    <n v="1"/>
  </r>
  <r>
    <n v="10509"/>
    <n v="1164492728"/>
    <s v="LVL"/>
    <n v="94370816"/>
    <s v="USD"/>
    <n v="1.99"/>
    <n v="1"/>
    <x v="2164"/>
    <n v="2"/>
    <n v="4.5"/>
    <n v="5"/>
    <s v="1.1.4"/>
    <s v="4+"/>
    <x v="0"/>
    <n v="38"/>
    <n v="5"/>
    <n v="11"/>
    <n v="1"/>
  </r>
  <r>
    <n v="10510"/>
    <n v="1164512642"/>
    <s v="Sago Mini Holiday Trucks and Diggers"/>
    <n v="116524032"/>
    <s v="USD"/>
    <n v="0"/>
    <n v="0"/>
    <x v="1455"/>
    <n v="56"/>
    <n v="4.5"/>
    <n v="4.5"/>
    <n v="1"/>
    <s v="4+"/>
    <x v="16"/>
    <n v="38"/>
    <n v="5"/>
    <n v="1"/>
    <n v="1"/>
  </r>
  <r>
    <n v="10513"/>
    <n v="1164765952"/>
    <s v="Dungeon Witcher"/>
    <n v="102876160"/>
    <s v="USD"/>
    <n v="0"/>
    <n v="0"/>
    <x v="295"/>
    <n v="3"/>
    <n v="2.5"/>
    <n v="3.5"/>
    <s v="1.2.0"/>
    <s v="12+"/>
    <x v="0"/>
    <n v="40"/>
    <n v="5"/>
    <n v="0"/>
    <n v="1"/>
  </r>
  <r>
    <n v="10516"/>
    <n v="1164801111"/>
    <s v="AutoSleep. Auto Sleep Tracker for Watch"/>
    <n v="7802880"/>
    <s v="USD"/>
    <n v="2.99"/>
    <n v="1"/>
    <x v="2226"/>
    <n v="368"/>
    <n v="4.5"/>
    <n v="4.5"/>
    <s v="4.0.1"/>
    <s v="4+"/>
    <x v="12"/>
    <n v="13"/>
    <n v="0"/>
    <n v="9"/>
    <n v="1"/>
  </r>
  <r>
    <n v="10522"/>
    <n v="1164891129"/>
    <s v="Were Going on a Bear Hunt"/>
    <n v="167348224"/>
    <s v="USD"/>
    <n v="2.99"/>
    <n v="1"/>
    <x v="1458"/>
    <n v="3"/>
    <n v="3.5"/>
    <n v="3.5"/>
    <s v="1.0.3"/>
    <s v="4+"/>
    <x v="0"/>
    <n v="37"/>
    <n v="5"/>
    <n v="13"/>
    <n v="0"/>
  </r>
  <r>
    <n v="10524"/>
    <n v="1164956679"/>
    <s v="BRICEMOJI Brice de Nice"/>
    <n v="72006656"/>
    <s v="USD"/>
    <n v="0.99"/>
    <n v="1"/>
    <x v="197"/>
    <n v="0"/>
    <n v="0"/>
    <n v="0"/>
    <s v="1.0.2"/>
    <s v="4+"/>
    <x v="13"/>
    <n v="37"/>
    <n v="0"/>
    <n v="1"/>
    <n v="1"/>
  </r>
  <r>
    <n v="10525"/>
    <n v="1165109912"/>
    <s v="WitchSpring2"/>
    <n v="956569600"/>
    <s v="USD"/>
    <n v="3.99"/>
    <n v="1"/>
    <x v="423"/>
    <n v="9"/>
    <n v="4.5"/>
    <n v="5"/>
    <n v="1.36"/>
    <s v="9+"/>
    <x v="0"/>
    <n v="37"/>
    <n v="5"/>
    <n v="4"/>
    <n v="1"/>
  </r>
  <r>
    <n v="10528"/>
    <n v="1165315677"/>
    <s v="My First Crush - High School Love"/>
    <n v="131100672"/>
    <s v="USD"/>
    <n v="0"/>
    <n v="0"/>
    <x v="2998"/>
    <n v="157"/>
    <n v="4.5"/>
    <n v="4.5"/>
    <n v="1.1000000000000001"/>
    <s v="4+"/>
    <x v="0"/>
    <n v="38"/>
    <n v="5"/>
    <n v="11"/>
    <n v="1"/>
  </r>
  <r>
    <n v="10529"/>
    <n v="1165326780"/>
    <s v="瞈蝒!!10怒 -撘嫂I怠艾嚗-"/>
    <n v="26492928"/>
    <s v="USD"/>
    <n v="0"/>
    <n v="0"/>
    <x v="197"/>
    <n v="0"/>
    <n v="0"/>
    <n v="0"/>
    <s v="1.0.3"/>
    <s v="4+"/>
    <x v="0"/>
    <n v="37"/>
    <n v="0"/>
    <n v="1"/>
    <n v="1"/>
  </r>
  <r>
    <n v="10530"/>
    <n v="1165352759"/>
    <s v="勗脯 摮行桐銝降 -勗-"/>
    <n v="185636864"/>
    <s v="USD"/>
    <n v="0"/>
    <n v="0"/>
    <x v="197"/>
    <n v="0"/>
    <n v="0"/>
    <n v="0"/>
    <s v="1.0.4"/>
    <s v="12+"/>
    <x v="0"/>
    <n v="37"/>
    <n v="5"/>
    <n v="1"/>
    <n v="1"/>
  </r>
  <r>
    <n v="10531"/>
    <n v="1165391697"/>
    <s v="Crazy Clown Chase"/>
    <n v="21992448"/>
    <s v="USD"/>
    <n v="0"/>
    <n v="0"/>
    <x v="1717"/>
    <n v="191"/>
    <n v="4"/>
    <n v="4"/>
    <n v="1.26"/>
    <s v="9+"/>
    <x v="0"/>
    <n v="38"/>
    <n v="5"/>
    <n v="4"/>
    <n v="1"/>
  </r>
  <r>
    <n v="10533"/>
    <n v="1165482016"/>
    <s v="Let Go and Let God - Doreen Virtue"/>
    <n v="72539136"/>
    <s v="USD"/>
    <n v="4.99"/>
    <n v="1"/>
    <x v="184"/>
    <n v="1"/>
    <n v="4"/>
    <n v="1"/>
    <n v="1.1000000000000001"/>
    <s v="4+"/>
    <x v="17"/>
    <n v="37"/>
    <n v="4"/>
    <n v="1"/>
    <n v="1"/>
  </r>
  <r>
    <n v="10534"/>
    <n v="1165525994"/>
    <s v="PhotoScan - scanner by Google Photos"/>
    <n v="71370752"/>
    <s v="USD"/>
    <n v="0"/>
    <n v="0"/>
    <x v="2650"/>
    <n v="268"/>
    <n v="4.5"/>
    <n v="5"/>
    <s v="1.4.1"/>
    <s v="4+"/>
    <x v="14"/>
    <n v="25"/>
    <n v="0"/>
    <n v="36"/>
    <n v="1"/>
  </r>
  <r>
    <n v="10535"/>
    <n v="1165924249"/>
    <s v="Monkey"/>
    <n v="68677632"/>
    <s v="USD"/>
    <n v="0"/>
    <n v="0"/>
    <x v="3178"/>
    <n v="122"/>
    <n v="4"/>
    <n v="3.5"/>
    <s v="2.1.1"/>
    <s v="12+"/>
    <x v="9"/>
    <n v="37"/>
    <n v="0"/>
    <n v="1"/>
    <n v="1"/>
  </r>
  <r>
    <n v="10536"/>
    <n v="1166063194"/>
    <s v="押雿"/>
    <n v="67638272"/>
    <s v="USD"/>
    <n v="0"/>
    <n v="0"/>
    <x v="197"/>
    <n v="0"/>
    <n v="0"/>
    <n v="0"/>
    <s v="1.0.1"/>
    <s v="12+"/>
    <x v="13"/>
    <n v="40"/>
    <n v="0"/>
    <n v="1"/>
    <n v="1"/>
  </r>
  <r>
    <n v="10540"/>
    <n v="1166165827"/>
    <s v="The Rocky Horror Picture Show Emojis"/>
    <n v="55424000"/>
    <s v="USD"/>
    <n v="1.99"/>
    <n v="1"/>
    <x v="197"/>
    <n v="0"/>
    <n v="0"/>
    <n v="0"/>
    <s v="1.0.3"/>
    <s v="17+"/>
    <x v="13"/>
    <n v="37"/>
    <n v="4"/>
    <n v="1"/>
    <n v="1"/>
  </r>
  <r>
    <n v="10542"/>
    <n v="1166225107"/>
    <s v="My Town : Cinema"/>
    <n v="230627328"/>
    <s v="USD"/>
    <n v="2.99"/>
    <n v="1"/>
    <x v="575"/>
    <n v="39"/>
    <n v="4"/>
    <n v="4.5"/>
    <n v="1.01"/>
    <s v="4+"/>
    <x v="16"/>
    <n v="37"/>
    <n v="5"/>
    <n v="1"/>
    <n v="1"/>
  </r>
  <r>
    <n v="10543"/>
    <n v="1166398861"/>
    <s v="蝘桅靽整 ～颯賊◢脯"/>
    <n v="114686976"/>
    <s v="USD"/>
    <n v="0"/>
    <n v="0"/>
    <x v="197"/>
    <n v="0"/>
    <n v="0"/>
    <n v="0"/>
    <s v="1.0.9"/>
    <s v="9+"/>
    <x v="0"/>
    <n v="37"/>
    <n v="3"/>
    <n v="4"/>
    <n v="1"/>
  </r>
  <r>
    <n v="10551"/>
    <n v="1166596707"/>
    <s v="Fitness Girl - Dance and Play at the Gym"/>
    <n v="268526592"/>
    <s v="USD"/>
    <n v="0"/>
    <n v="0"/>
    <x v="2890"/>
    <n v="134"/>
    <n v="4.5"/>
    <n v="4.5"/>
    <s v="1.4.1"/>
    <s v="4+"/>
    <x v="0"/>
    <n v="38"/>
    <n v="5"/>
    <n v="11"/>
    <n v="1"/>
  </r>
  <r>
    <n v="10554"/>
    <n v="1166863768"/>
    <s v="Dumber League"/>
    <n v="42499072"/>
    <s v="USD"/>
    <n v="0.99"/>
    <n v="1"/>
    <x v="561"/>
    <n v="0"/>
    <n v="4.5"/>
    <n v="0"/>
    <n v="1.2"/>
    <s v="4+"/>
    <x v="0"/>
    <n v="40"/>
    <n v="5"/>
    <n v="3"/>
    <n v="1"/>
  </r>
  <r>
    <n v="10555"/>
    <n v="1166974799"/>
    <s v="CATCHY Photos-Easter Bunny, Tooth Fairy and more.."/>
    <n v="81744896"/>
    <s v="USD"/>
    <n v="0"/>
    <n v="0"/>
    <x v="1076"/>
    <n v="32"/>
    <n v="1.5"/>
    <n v="1.5"/>
    <n v="1.55"/>
    <s v="4+"/>
    <x v="14"/>
    <n v="37"/>
    <n v="2"/>
    <n v="1"/>
    <n v="1"/>
  </r>
  <r>
    <n v="10561"/>
    <n v="1167445841"/>
    <s v="Advent Magnificat Companion 2016"/>
    <n v="53123072"/>
    <s v="USD"/>
    <n v="1.99"/>
    <n v="1"/>
    <x v="831"/>
    <n v="1"/>
    <n v="5"/>
    <n v="5"/>
    <s v="1.0.1"/>
    <s v="4+"/>
    <x v="20"/>
    <n v="37"/>
    <n v="4"/>
    <n v="3"/>
    <n v="1"/>
  </r>
  <r>
    <n v="10563"/>
    <n v="1167651042"/>
    <s v="Demi Lovato - Zombarazzie Adventure"/>
    <n v="87374848"/>
    <s v="USD"/>
    <n v="0"/>
    <n v="0"/>
    <x v="1816"/>
    <n v="136"/>
    <n v="5"/>
    <n v="4.5"/>
    <n v="1.4"/>
    <s v="4+"/>
    <x v="0"/>
    <n v="37"/>
    <n v="5"/>
    <n v="0"/>
    <n v="1"/>
  </r>
  <r>
    <n v="10565"/>
    <n v="1167873588"/>
    <s v="777皜豢-2017頞犖瘞銝虜"/>
    <n v="102120448"/>
    <s v="USD"/>
    <n v="0"/>
    <n v="0"/>
    <x v="197"/>
    <n v="0"/>
    <n v="0"/>
    <n v="0"/>
    <s v="1.1.0"/>
    <s v="17+"/>
    <x v="0"/>
    <n v="40"/>
    <n v="5"/>
    <n v="1"/>
    <n v="1"/>
  </r>
  <r>
    <n v="10568"/>
    <n v="1168110506"/>
    <s v="勗脯 Toilet"/>
    <n v="11815936"/>
    <s v="USD"/>
    <n v="0"/>
    <n v="0"/>
    <x v="197"/>
    <n v="0"/>
    <n v="0"/>
    <n v="0"/>
    <s v="1.0.0"/>
    <s v="4+"/>
    <x v="0"/>
    <n v="38"/>
    <n v="0"/>
    <n v="1"/>
    <n v="1"/>
  </r>
  <r>
    <n v="10569"/>
    <n v="1168235182"/>
    <s v="霂憟-3D隞蝵虜撟游漲撌函(瘚芣憤)"/>
    <n v="187552768"/>
    <s v="USD"/>
    <n v="0.99"/>
    <n v="1"/>
    <x v="197"/>
    <n v="0"/>
    <n v="0"/>
    <n v="0"/>
    <n v="1.1000000000000001"/>
    <s v="9+"/>
    <x v="0"/>
    <n v="38"/>
    <n v="5"/>
    <n v="1"/>
    <n v="1"/>
  </r>
  <r>
    <n v="10570"/>
    <n v="1168304142"/>
    <s v="Keepy Ducky"/>
    <n v="434906112"/>
    <s v="USD"/>
    <n v="0"/>
    <n v="0"/>
    <x v="553"/>
    <n v="46"/>
    <n v="4.5"/>
    <n v="4.5"/>
    <n v="1.4"/>
    <s v="4+"/>
    <x v="0"/>
    <n v="37"/>
    <n v="5"/>
    <n v="1"/>
    <n v="1"/>
  </r>
  <r>
    <n v="10571"/>
    <n v="1168399577"/>
    <s v="Sonia Tlev"/>
    <n v="50384896"/>
    <s v="USD"/>
    <n v="0"/>
    <n v="0"/>
    <x v="197"/>
    <n v="0"/>
    <n v="0"/>
    <n v="0"/>
    <s v="1.0.2"/>
    <s v="4+"/>
    <x v="12"/>
    <n v="37"/>
    <n v="0"/>
    <n v="6"/>
    <n v="1"/>
  </r>
  <r>
    <n v="10573"/>
    <n v="1168504893"/>
    <s v="貉賬-貉敹扼詻蝔潦芥嚗-⊥貉脯"/>
    <n v="35679232"/>
    <s v="USD"/>
    <n v="0"/>
    <n v="0"/>
    <x v="197"/>
    <n v="0"/>
    <n v="0"/>
    <n v="0"/>
    <s v="1.0.1"/>
    <s v="17+"/>
    <x v="0"/>
    <n v="38"/>
    <n v="0"/>
    <n v="2"/>
    <n v="1"/>
  </r>
  <r>
    <n v="10574"/>
    <n v="1168507191"/>
    <s v="憭找犖桃頠潦-踴虜"/>
    <n v="39596032"/>
    <s v="USD"/>
    <n v="0"/>
    <n v="0"/>
    <x v="197"/>
    <n v="0"/>
    <n v="0"/>
    <n v="0"/>
    <s v="1.0.2"/>
    <s v="4+"/>
    <x v="0"/>
    <n v="37"/>
    <n v="3"/>
    <n v="2"/>
    <n v="1"/>
  </r>
  <r>
    <n v="10575"/>
    <n v="1168567265"/>
    <s v="Monster Zombie Plague War - Virtual Reality (VR)"/>
    <n v="217378816"/>
    <s v="USD"/>
    <n v="0"/>
    <n v="0"/>
    <x v="1413"/>
    <n v="2"/>
    <n v="4"/>
    <n v="5"/>
    <s v="2.0.0"/>
    <s v="17+"/>
    <x v="0"/>
    <n v="38"/>
    <n v="5"/>
    <n v="1"/>
    <n v="1"/>
  </r>
  <r>
    <n v="10576"/>
    <n v="1168593601"/>
    <s v="嚗准 for iPhone"/>
    <n v="21508096"/>
    <s v="USD"/>
    <n v="0"/>
    <n v="0"/>
    <x v="197"/>
    <n v="0"/>
    <n v="0"/>
    <n v="0"/>
    <n v="3"/>
    <s v="17+"/>
    <x v="19"/>
    <n v="37"/>
    <n v="0"/>
    <n v="1"/>
    <n v="1"/>
  </r>
  <r>
    <n v="10577"/>
    <n v="1168645184"/>
    <s v="Sago Mini Puppy Preschool"/>
    <n v="139482112"/>
    <s v="USD"/>
    <n v="2.99"/>
    <n v="1"/>
    <x v="1932"/>
    <n v="15"/>
    <n v="4"/>
    <n v="4"/>
    <n v="1.1000000000000001"/>
    <s v="4+"/>
    <x v="16"/>
    <n v="38"/>
    <n v="5"/>
    <n v="1"/>
    <n v="1"/>
  </r>
  <r>
    <n v="10579"/>
    <n v="1168920959"/>
    <s v="璇血劂隞-蝏銋之閎喳堆塚"/>
    <n v="187687936"/>
    <s v="USD"/>
    <n v="0.99"/>
    <n v="1"/>
    <x v="197"/>
    <n v="0"/>
    <n v="0"/>
    <n v="0"/>
    <n v="1"/>
    <s v="9+"/>
    <x v="0"/>
    <n v="38"/>
    <n v="5"/>
    <n v="1"/>
    <n v="1"/>
  </r>
  <r>
    <n v="10582"/>
    <n v="1168960919"/>
    <s v="Golden Lotus Slots"/>
    <n v="111412224"/>
    <s v="USD"/>
    <n v="0"/>
    <n v="0"/>
    <x v="197"/>
    <n v="0"/>
    <n v="0"/>
    <n v="0"/>
    <s v="1.1.0"/>
    <s v="17+"/>
    <x v="0"/>
    <n v="37"/>
    <n v="5"/>
    <n v="3"/>
    <n v="1"/>
  </r>
  <r>
    <n v="10583"/>
    <n v="1168981143"/>
    <s v="柴喋怒艾"/>
    <n v="63654912"/>
    <s v="USD"/>
    <n v="0"/>
    <n v="0"/>
    <x v="197"/>
    <n v="0"/>
    <n v="0"/>
    <n v="0"/>
    <n v="1.5"/>
    <s v="17+"/>
    <x v="0"/>
    <n v="37"/>
    <n v="0"/>
    <n v="1"/>
    <n v="1"/>
  </r>
  <r>
    <n v="10587"/>
    <n v="1169297765"/>
    <s v="Fantasy Princess - Girls Makeup &amp; Dress Up Games"/>
    <n v="97917952"/>
    <s v="USD"/>
    <n v="1.99"/>
    <n v="1"/>
    <x v="1458"/>
    <n v="3"/>
    <n v="3.5"/>
    <n v="3.5"/>
    <s v="9999.1.1"/>
    <s v="4+"/>
    <x v="0"/>
    <n v="40"/>
    <n v="5"/>
    <n v="1"/>
    <n v="1"/>
  </r>
  <r>
    <n v="10588"/>
    <n v="1169325682"/>
    <s v="Bestshot: Take Clear Photos Automatically &amp; Easily"/>
    <n v="24675328"/>
    <s v="USD"/>
    <n v="0.99"/>
    <n v="1"/>
    <x v="197"/>
    <n v="0"/>
    <n v="0"/>
    <n v="0"/>
    <s v="2.0.2"/>
    <s v="4+"/>
    <x v="14"/>
    <n v="37"/>
    <n v="0"/>
    <n v="2"/>
    <n v="1"/>
  </r>
  <r>
    <n v="10594"/>
    <n v="1169417102"/>
    <s v="芥銵脫"/>
    <n v="196380672"/>
    <s v="USD"/>
    <n v="4.99"/>
    <n v="1"/>
    <x v="831"/>
    <n v="1"/>
    <n v="3"/>
    <n v="3"/>
    <n v="1.02"/>
    <s v="4+"/>
    <x v="0"/>
    <n v="38"/>
    <n v="5"/>
    <n v="1"/>
    <n v="1"/>
  </r>
  <r>
    <n v="10600"/>
    <n v="1169530248"/>
    <s v="Waiit"/>
    <n v="133295104"/>
    <s v="USD"/>
    <n v="0"/>
    <n v="0"/>
    <x v="250"/>
    <n v="21"/>
    <n v="3.5"/>
    <n v="3"/>
    <s v="1.0.2"/>
    <s v="4+"/>
    <x v="0"/>
    <n v="37"/>
    <n v="4"/>
    <n v="1"/>
    <n v="1"/>
  </r>
  <r>
    <n v="10601"/>
    <n v="1169545955"/>
    <s v="Juju on the Beat"/>
    <n v="34719744"/>
    <s v="USD"/>
    <n v="0"/>
    <n v="0"/>
    <x v="3179"/>
    <n v="2495"/>
    <n v="3.5"/>
    <n v="3.5"/>
    <n v="1.4"/>
    <s v="4+"/>
    <x v="0"/>
    <n v="37"/>
    <n v="3"/>
    <n v="1"/>
    <n v="1"/>
  </r>
  <r>
    <n v="10603"/>
    <n v="1169836224"/>
    <s v="Balvinmoji"/>
    <n v="7344128"/>
    <s v="USD"/>
    <n v="0.99"/>
    <n v="1"/>
    <x v="177"/>
    <n v="1"/>
    <n v="5"/>
    <n v="5"/>
    <n v="1.1000000000000001"/>
    <s v="12+"/>
    <x v="13"/>
    <n v="37"/>
    <n v="0"/>
    <n v="1"/>
    <n v="1"/>
  </r>
  <r>
    <n v="10609"/>
    <n v="1169971902"/>
    <s v="Hey Duggee: We Love Animals"/>
    <n v="136347648"/>
    <s v="USD"/>
    <n v="2.99"/>
    <n v="1"/>
    <x v="197"/>
    <n v="0"/>
    <n v="0"/>
    <n v="0"/>
    <n v="1.2"/>
    <s v="4+"/>
    <x v="0"/>
    <n v="40"/>
    <n v="5"/>
    <n v="1"/>
    <n v="1"/>
  </r>
  <r>
    <n v="10611"/>
    <n v="1170155524"/>
    <s v="Wall Switch"/>
    <n v="46997504"/>
    <s v="USD"/>
    <n v="0"/>
    <n v="0"/>
    <x v="184"/>
    <n v="19"/>
    <n v="4"/>
    <n v="4"/>
    <n v="1"/>
    <s v="4+"/>
    <x v="0"/>
    <n v="38"/>
    <n v="5"/>
    <n v="1"/>
    <n v="1"/>
  </r>
  <r>
    <n v="10613"/>
    <n v="1170260363"/>
    <s v="Wavemoji"/>
    <n v="16411648"/>
    <s v="USD"/>
    <n v="1.99"/>
    <n v="1"/>
    <x v="1458"/>
    <n v="3"/>
    <n v="5"/>
    <n v="5"/>
    <n v="1"/>
    <s v="12+"/>
    <x v="13"/>
    <n v="37"/>
    <n v="0"/>
    <n v="1"/>
    <n v="1"/>
  </r>
  <r>
    <n v="10614"/>
    <n v="1170329495"/>
    <s v="Cubed Rally World"/>
    <n v="67192832"/>
    <s v="USD"/>
    <n v="0"/>
    <n v="0"/>
    <x v="823"/>
    <n v="9"/>
    <n v="4.5"/>
    <n v="4.5"/>
    <s v="1.2.0"/>
    <s v="4+"/>
    <x v="0"/>
    <n v="37"/>
    <n v="5"/>
    <n v="1"/>
    <n v="1"/>
  </r>
  <r>
    <n v="10618"/>
    <n v="1170395210"/>
    <s v="Room Escape Game - Pictures Room Esacpe"/>
    <n v="88484864"/>
    <s v="USD"/>
    <n v="0"/>
    <n v="0"/>
    <x v="183"/>
    <n v="2"/>
    <n v="5"/>
    <n v="5"/>
    <n v="1.1000000000000001"/>
    <s v="4+"/>
    <x v="0"/>
    <n v="40"/>
    <n v="0"/>
    <n v="1"/>
    <n v="1"/>
  </r>
  <r>
    <n v="10621"/>
    <n v="1170406182"/>
    <s v="Shark Boom - Challenge Friends with your Pet"/>
    <n v="245415936"/>
    <s v="USD"/>
    <n v="0"/>
    <n v="0"/>
    <x v="197"/>
    <n v="0"/>
    <n v="0"/>
    <n v="0"/>
    <s v="1.0.9"/>
    <s v="4+"/>
    <x v="0"/>
    <n v="38"/>
    <n v="5"/>
    <n v="1"/>
    <n v="1"/>
  </r>
  <r>
    <n v="10624"/>
    <n v="1170455562"/>
    <s v="餈瑚銝-賭漣蝎曉瘝撱粹虜"/>
    <n v="106102784"/>
    <s v="USD"/>
    <n v="0"/>
    <n v="0"/>
    <x v="295"/>
    <n v="0"/>
    <n v="3.5"/>
    <n v="0"/>
    <s v="0.16.3"/>
    <s v="4+"/>
    <x v="0"/>
    <n v="38"/>
    <n v="5"/>
    <n v="2"/>
    <n v="1"/>
  </r>
  <r>
    <n v="10627"/>
    <n v="1170744152"/>
    <s v="Boycott Trump Biz"/>
    <n v="6972416"/>
    <s v="USD"/>
    <n v="0.99"/>
    <n v="1"/>
    <x v="823"/>
    <n v="5"/>
    <n v="3.5"/>
    <n v="4"/>
    <n v="2"/>
    <s v="4+"/>
    <x v="19"/>
    <n v="37"/>
    <n v="1"/>
    <n v="1"/>
    <n v="1"/>
  </r>
  <r>
    <n v="10636"/>
    <n v="1171015241"/>
    <s v="Sally's Law"/>
    <n v="392790016"/>
    <s v="USD"/>
    <n v="0.99"/>
    <n v="1"/>
    <x v="23"/>
    <n v="0"/>
    <n v="4"/>
    <n v="0"/>
    <s v="1.0.86"/>
    <s v="4+"/>
    <x v="0"/>
    <n v="38"/>
    <n v="5"/>
    <n v="4"/>
    <n v="1"/>
  </r>
  <r>
    <n v="10639"/>
    <n v="1171021623"/>
    <s v="⊥折璆賬颯～株Ｕ for iPhone7"/>
    <n v="31080448"/>
    <s v="USD"/>
    <n v="0"/>
    <n v="0"/>
    <x v="197"/>
    <n v="0"/>
    <n v="0"/>
    <n v="0"/>
    <n v="1.1000000000000001"/>
    <s v="4+"/>
    <x v="4"/>
    <n v="37"/>
    <n v="0"/>
    <n v="2"/>
    <n v="1"/>
  </r>
  <r>
    <n v="10643"/>
    <n v="1171039301"/>
    <s v="Italian Emoji -  Italian Emojis, Stickers and Gifs"/>
    <n v="80857088"/>
    <s v="USD"/>
    <n v="1.99"/>
    <n v="1"/>
    <x v="2060"/>
    <n v="5"/>
    <n v="3"/>
    <n v="3.5"/>
    <n v="1.7"/>
    <s v="12+"/>
    <x v="7"/>
    <n v="37"/>
    <n v="0"/>
    <n v="1"/>
    <n v="1"/>
  </r>
  <r>
    <n v="10646"/>
    <n v="1171089247"/>
    <s v="怠郎憪-∪潭撌陸銋"/>
    <n v="290577408"/>
    <s v="USD"/>
    <n v="0"/>
    <n v="0"/>
    <x v="197"/>
    <n v="0"/>
    <n v="0"/>
    <n v="0"/>
    <s v="1.0.0"/>
    <s v="9+"/>
    <x v="0"/>
    <n v="38"/>
    <n v="5"/>
    <n v="1"/>
    <n v="1"/>
  </r>
  <r>
    <n v="10647"/>
    <n v="1171093849"/>
    <s v="MonPetitGazon"/>
    <n v="19794944"/>
    <s v="USD"/>
    <n v="1.99"/>
    <n v="1"/>
    <x v="197"/>
    <n v="0"/>
    <n v="0"/>
    <n v="0"/>
    <s v="1.5.0"/>
    <s v="9+"/>
    <x v="10"/>
    <n v="37"/>
    <n v="3"/>
    <n v="1"/>
    <n v="1"/>
  </r>
  <r>
    <n v="10652"/>
    <n v="1171329625"/>
    <s v="Dinosaur Planet"/>
    <n v="144868352"/>
    <s v="USD"/>
    <n v="0"/>
    <n v="0"/>
    <x v="197"/>
    <n v="0"/>
    <n v="0"/>
    <n v="0"/>
    <s v="9.12.0000"/>
    <s v="4+"/>
    <x v="16"/>
    <n v="38"/>
    <n v="5"/>
    <n v="12"/>
    <n v="1"/>
  </r>
  <r>
    <n v="10653"/>
    <n v="1171330617"/>
    <s v="瘙靘恥敶甇虫餈瑕拙箸皜"/>
    <n v="49906688"/>
    <s v="USD"/>
    <n v="0.99"/>
    <n v="1"/>
    <x v="197"/>
    <n v="0"/>
    <n v="0"/>
    <n v="0"/>
    <n v="4.58"/>
    <s v="12+"/>
    <x v="0"/>
    <n v="40"/>
    <n v="5"/>
    <n v="1"/>
    <n v="1"/>
  </r>
  <r>
    <n v="10655"/>
    <n v="1171332633"/>
    <s v="NashMoji  by Nash Grier"/>
    <n v="61317120"/>
    <s v="USD"/>
    <n v="0.99"/>
    <n v="1"/>
    <x v="422"/>
    <n v="11"/>
    <n v="5"/>
    <n v="5"/>
    <s v="1.0.1"/>
    <s v="9+"/>
    <x v="13"/>
    <n v="37"/>
    <n v="0"/>
    <n v="1"/>
    <n v="1"/>
  </r>
  <r>
    <n v="10656"/>
    <n v="1171367187"/>
    <s v="LINE BLOG"/>
    <n v="101159936"/>
    <s v="USD"/>
    <n v="0"/>
    <n v="0"/>
    <x v="197"/>
    <n v="0"/>
    <n v="0"/>
    <n v="0"/>
    <s v="1.5.0"/>
    <s v="12+"/>
    <x v="9"/>
    <n v="37"/>
    <n v="0"/>
    <n v="1"/>
    <n v="1"/>
  </r>
  <r>
    <n v="10662"/>
    <n v="1171552390"/>
    <s v="MacMoji   by Conor McGregor"/>
    <n v="69789696"/>
    <s v="USD"/>
    <n v="1.99"/>
    <n v="1"/>
    <x v="2790"/>
    <n v="30"/>
    <n v="5"/>
    <n v="5"/>
    <s v="1.2.1"/>
    <s v="9+"/>
    <x v="13"/>
    <n v="37"/>
    <n v="0"/>
    <n v="1"/>
    <n v="1"/>
  </r>
  <r>
    <n v="10663"/>
    <n v="1171558918"/>
    <s v="Spiral Tower"/>
    <n v="142680064"/>
    <s v="USD"/>
    <n v="0"/>
    <n v="0"/>
    <x v="736"/>
    <n v="78"/>
    <n v="4"/>
    <n v="4"/>
    <n v="1"/>
    <s v="4+"/>
    <x v="0"/>
    <n v="38"/>
    <n v="5"/>
    <n v="1"/>
    <n v="1"/>
  </r>
  <r>
    <n v="10664"/>
    <n v="1171578327"/>
    <s v="憭扯桐 - 銝銝瘣曆靘虜撉()"/>
    <n v="187321344"/>
    <s v="USD"/>
    <n v="0"/>
    <n v="0"/>
    <x v="831"/>
    <n v="1"/>
    <n v="5"/>
    <n v="5"/>
    <n v="1"/>
    <s v="9+"/>
    <x v="0"/>
    <n v="38"/>
    <n v="5"/>
    <n v="1"/>
    <n v="1"/>
  </r>
  <r>
    <n v="10669"/>
    <n v="1171635060"/>
    <s v="憭拐 - 寧甇虫閫格RPG"/>
    <n v="122763264"/>
    <s v="USD"/>
    <n v="0"/>
    <n v="0"/>
    <x v="197"/>
    <n v="0"/>
    <n v="0"/>
    <n v="0"/>
    <n v="2"/>
    <s v="9+"/>
    <x v="0"/>
    <n v="37"/>
    <n v="5"/>
    <n v="1"/>
    <n v="1"/>
  </r>
  <r>
    <n v="10672"/>
    <n v="1171663655"/>
    <s v="BoycottTrump"/>
    <n v="7025664"/>
    <s v="USD"/>
    <n v="0"/>
    <n v="0"/>
    <x v="3180"/>
    <n v="8"/>
    <n v="3"/>
    <n v="3"/>
    <s v="2.0.3"/>
    <s v="4+"/>
    <x v="17"/>
    <n v="37"/>
    <n v="0"/>
    <n v="1"/>
    <n v="1"/>
  </r>
  <r>
    <n v="10680"/>
    <n v="1171814682"/>
    <s v="Paper.io"/>
    <n v="281393152"/>
    <s v="USD"/>
    <n v="0"/>
    <n v="0"/>
    <x v="3181"/>
    <n v="4469"/>
    <n v="4"/>
    <n v="4.5"/>
    <n v="2.8"/>
    <s v="4+"/>
    <x v="0"/>
    <n v="37"/>
    <n v="4"/>
    <n v="1"/>
    <n v="1"/>
  </r>
  <r>
    <n v="10682"/>
    <n v="1172033149"/>
    <s v="勗脯 - Solid - ⊥鞈芥典 勗"/>
    <n v="76563456"/>
    <s v="USD"/>
    <n v="0"/>
    <n v="0"/>
    <x v="831"/>
    <n v="1"/>
    <n v="4"/>
    <n v="4"/>
    <s v="1.2.1"/>
    <s v="4+"/>
    <x v="0"/>
    <n v="37"/>
    <n v="5"/>
    <n v="1"/>
    <n v="1"/>
  </r>
  <r>
    <n v="10683"/>
    <n v="1172048554"/>
    <s v="憭拍-隞虜"/>
    <n v="165749760"/>
    <s v="USD"/>
    <n v="0"/>
    <n v="0"/>
    <x v="197"/>
    <n v="0"/>
    <n v="0"/>
    <n v="0"/>
    <s v="1.0.3"/>
    <s v="9+"/>
    <x v="0"/>
    <n v="38"/>
    <n v="5"/>
    <n v="1"/>
    <n v="1"/>
  </r>
  <r>
    <n v="10691"/>
    <n v="1172155464"/>
    <s v="蛹-憭犖函瑪PK隡蝐餅箇皜賂"/>
    <n v="250616832"/>
    <s v="USD"/>
    <n v="0.99"/>
    <n v="1"/>
    <x v="197"/>
    <n v="0"/>
    <n v="0"/>
    <n v="0"/>
    <s v="1.0.1"/>
    <s v="9+"/>
    <x v="0"/>
    <n v="38"/>
    <n v="0"/>
    <n v="1"/>
    <n v="1"/>
  </r>
  <r>
    <n v="10693"/>
    <n v="1172179917"/>
    <s v="Replica : A Little Temporary Safety"/>
    <n v="127227904"/>
    <s v="USD"/>
    <n v="1.99"/>
    <n v="1"/>
    <x v="250"/>
    <n v="19"/>
    <n v="4.5"/>
    <n v="4.5"/>
    <n v="1.2"/>
    <s v="12+"/>
    <x v="0"/>
    <n v="37"/>
    <n v="5"/>
    <n v="1"/>
    <n v="1"/>
  </r>
  <r>
    <n v="10695"/>
    <n v="1172449400"/>
    <s v="1000鈭箝雿隡店嚚撣貉隡店蝺剁"/>
    <n v="51174400"/>
    <s v="USD"/>
    <n v="12.99"/>
    <n v="1"/>
    <x v="197"/>
    <n v="0"/>
    <n v="0"/>
    <n v="0"/>
    <s v="1.0.1"/>
    <s v="4+"/>
    <x v="16"/>
    <n v="37"/>
    <n v="5"/>
    <n v="1"/>
    <n v="1"/>
  </r>
  <r>
    <n v="10696"/>
    <n v="1172627190"/>
    <s v="Juju on that Beat Challenge"/>
    <n v="41964544"/>
    <s v="USD"/>
    <n v="0"/>
    <n v="0"/>
    <x v="456"/>
    <n v="3"/>
    <n v="4"/>
    <n v="5"/>
    <n v="1.1000000000000001"/>
    <s v="4+"/>
    <x v="0"/>
    <n v="40"/>
    <n v="0"/>
    <n v="1"/>
    <n v="1"/>
  </r>
  <r>
    <n v="10697"/>
    <n v="1172660336"/>
    <s v="ImpossibleGO! - You can't clear"/>
    <n v="170200064"/>
    <s v="USD"/>
    <n v="0"/>
    <n v="0"/>
    <x v="197"/>
    <n v="0"/>
    <n v="0"/>
    <n v="0"/>
    <s v="1.0.1"/>
    <s v="4+"/>
    <x v="0"/>
    <n v="38"/>
    <n v="3"/>
    <n v="1"/>
    <n v="1"/>
  </r>
  <r>
    <n v="10704"/>
    <n v="1172884808"/>
    <s v="Haunted Rooms: Escape VR Game for Google Cardboard"/>
    <n v="479346688"/>
    <s v="USD"/>
    <n v="0"/>
    <n v="0"/>
    <x v="842"/>
    <n v="10"/>
    <n v="4.5"/>
    <n v="3.5"/>
    <n v="2"/>
    <s v="12+"/>
    <x v="0"/>
    <n v="40"/>
    <n v="5"/>
    <n v="1"/>
    <n v="1"/>
  </r>
  <r>
    <n v="10711"/>
    <n v="1173333213"/>
    <s v="ContactsXL 2017"/>
    <n v="16477184"/>
    <s v="USD"/>
    <n v="1.99"/>
    <n v="1"/>
    <x v="947"/>
    <n v="6"/>
    <n v="4"/>
    <n v="4"/>
    <n v="1.9"/>
    <s v="4+"/>
    <x v="1"/>
    <n v="37"/>
    <n v="5"/>
    <n v="5"/>
    <n v="1"/>
  </r>
  <r>
    <n v="10712"/>
    <n v="1173335667"/>
    <s v="勗脯 雓圾撅勗"/>
    <n v="17112064"/>
    <s v="USD"/>
    <n v="0"/>
    <n v="0"/>
    <x v="831"/>
    <n v="1"/>
    <n v="2"/>
    <n v="2"/>
    <s v="1.0.0"/>
    <s v="4+"/>
    <x v="0"/>
    <n v="38"/>
    <n v="0"/>
    <n v="1"/>
    <n v="1"/>
  </r>
  <r>
    <n v="10714"/>
    <n v="1173380979"/>
    <s v="IQ200 - If you can clear all stage"/>
    <n v="143289344"/>
    <s v="USD"/>
    <n v="0"/>
    <n v="0"/>
    <x v="831"/>
    <n v="1"/>
    <n v="2"/>
    <n v="2"/>
    <s v="1.0.1"/>
    <s v="4+"/>
    <x v="0"/>
    <n v="38"/>
    <n v="3"/>
    <n v="1"/>
    <n v="1"/>
  </r>
  <r>
    <n v="10716"/>
    <n v="1173383977"/>
    <s v="靽桐靘麾-甇銝剖憌靘雿"/>
    <n v="150490112"/>
    <s v="USD"/>
    <n v="0"/>
    <n v="0"/>
    <x v="197"/>
    <n v="0"/>
    <n v="0"/>
    <n v="0"/>
    <n v="1"/>
    <s v="9+"/>
    <x v="0"/>
    <n v="40"/>
    <n v="5"/>
    <n v="0"/>
    <n v="1"/>
  </r>
  <r>
    <n v="10717"/>
    <n v="1173385518"/>
    <s v="靽桐-360摨西梯閫訾靘雿虜"/>
    <n v="148481024"/>
    <s v="USD"/>
    <n v="0"/>
    <n v="0"/>
    <x v="197"/>
    <n v="0"/>
    <n v="0"/>
    <n v="0"/>
    <n v="1"/>
    <s v="9+"/>
    <x v="0"/>
    <n v="40"/>
    <n v="5"/>
    <n v="0"/>
    <n v="1"/>
  </r>
  <r>
    <n v="10718"/>
    <n v="1173388188"/>
    <s v="靽桐撟餅-蝏頂"/>
    <n v="187419648"/>
    <s v="USD"/>
    <n v="0.99"/>
    <n v="1"/>
    <x v="197"/>
    <n v="0"/>
    <n v="0"/>
    <n v="0"/>
    <n v="1"/>
    <s v="4+"/>
    <x v="0"/>
    <n v="38"/>
    <n v="5"/>
    <n v="1"/>
    <n v="1"/>
  </r>
  <r>
    <n v="10720"/>
    <n v="1173396715"/>
    <s v="銝-撘箸箸虜"/>
    <n v="105127936"/>
    <s v="USD"/>
    <n v="0.99"/>
    <n v="1"/>
    <x v="197"/>
    <n v="0"/>
    <n v="0"/>
    <n v="0"/>
    <s v="1.3.40"/>
    <s v="17+"/>
    <x v="0"/>
    <n v="40"/>
    <n v="5"/>
    <n v="1"/>
    <n v="1"/>
  </r>
  <r>
    <n v="10727"/>
    <n v="1173451691"/>
    <s v="Kendall KMoji"/>
    <n v="70244352"/>
    <s v="USD"/>
    <n v="0.99"/>
    <n v="1"/>
    <x v="698"/>
    <n v="0"/>
    <n v="4.5"/>
    <n v="0"/>
    <n v="1.1000000000000001"/>
    <s v="4+"/>
    <x v="13"/>
    <n v="37"/>
    <n v="0"/>
    <n v="1"/>
    <n v="1"/>
  </r>
  <r>
    <n v="10730"/>
    <n v="1173455771"/>
    <s v="BLW Slow Cook Recipes"/>
    <n v="37238784"/>
    <s v="USD"/>
    <n v="3.99"/>
    <n v="1"/>
    <x v="197"/>
    <n v="0"/>
    <n v="0"/>
    <n v="0"/>
    <n v="2.4"/>
    <s v="4+"/>
    <x v="17"/>
    <n v="37"/>
    <n v="5"/>
    <n v="1"/>
    <n v="1"/>
  </r>
  <r>
    <n v="10733"/>
    <n v="1173642524"/>
    <s v="Mundo Lanugo en Navidad  Juegos Navide簽os"/>
    <n v="225289216"/>
    <s v="USD"/>
    <n v="1.99"/>
    <n v="1"/>
    <x v="197"/>
    <n v="0"/>
    <n v="0"/>
    <n v="0"/>
    <n v="1.1000000000000001"/>
    <s v="4+"/>
    <x v="0"/>
    <n v="40"/>
    <n v="5"/>
    <n v="1"/>
    <n v="1"/>
  </r>
  <r>
    <n v="10734"/>
    <n v="1173650428"/>
    <s v="Nope Quiz"/>
    <n v="183178240"/>
    <s v="USD"/>
    <n v="0"/>
    <n v="0"/>
    <x v="1405"/>
    <n v="1"/>
    <n v="5"/>
    <n v="5"/>
    <s v="1.2.1"/>
    <s v="12+"/>
    <x v="0"/>
    <n v="37"/>
    <n v="5"/>
    <n v="1"/>
    <n v="1"/>
  </r>
  <r>
    <n v="10735"/>
    <n v="1173688324"/>
    <s v="Flip"/>
    <n v="128708608"/>
    <s v="USD"/>
    <n v="0"/>
    <n v="0"/>
    <x v="1533"/>
    <n v="230"/>
    <n v="4.5"/>
    <n v="4.5"/>
    <n v="1"/>
    <s v="4+"/>
    <x v="0"/>
    <n v="40"/>
    <n v="5"/>
    <n v="1"/>
    <n v="1"/>
  </r>
  <r>
    <n v="10737"/>
    <n v="1173723621"/>
    <s v="撘格"/>
    <n v="151494656"/>
    <s v="USD"/>
    <n v="0.99"/>
    <n v="1"/>
    <x v="197"/>
    <n v="0"/>
    <n v="0"/>
    <n v="0"/>
    <n v="1"/>
    <s v="9+"/>
    <x v="0"/>
    <n v="40"/>
    <n v="5"/>
    <n v="1"/>
    <n v="1"/>
  </r>
  <r>
    <n v="10746"/>
    <n v="1173806490"/>
    <s v="Juju On That Beat  - Dance Challenge Game"/>
    <n v="66482176"/>
    <s v="USD"/>
    <n v="0"/>
    <n v="0"/>
    <x v="483"/>
    <n v="10"/>
    <n v="2"/>
    <n v="2.5"/>
    <n v="3"/>
    <s v="4+"/>
    <x v="0"/>
    <n v="38"/>
    <n v="4"/>
    <n v="1"/>
    <n v="1"/>
  </r>
  <r>
    <n v="10750"/>
    <n v="1173954282"/>
    <s v="Mannequin Challenge Maker"/>
    <n v="4682752"/>
    <s v="USD"/>
    <n v="0.99"/>
    <n v="1"/>
    <x v="250"/>
    <n v="1"/>
    <n v="2"/>
    <n v="5"/>
    <n v="2.2999999999999998"/>
    <s v="4+"/>
    <x v="14"/>
    <n v="37"/>
    <n v="0"/>
    <n v="1"/>
    <n v="1"/>
  </r>
  <r>
    <n v="10751"/>
    <n v="1173990889"/>
    <s v="Mannequin Challenge"/>
    <n v="109705216"/>
    <s v="USD"/>
    <n v="0"/>
    <n v="0"/>
    <x v="771"/>
    <n v="87"/>
    <n v="3"/>
    <n v="3"/>
    <n v="1.4"/>
    <s v="9+"/>
    <x v="0"/>
    <n v="37"/>
    <n v="4"/>
    <n v="1"/>
    <n v="1"/>
  </r>
  <r>
    <n v="10752"/>
    <n v="1174041307"/>
    <s v="Linda Brown: Interactive Story"/>
    <n v="162812928"/>
    <s v="USD"/>
    <n v="0"/>
    <n v="0"/>
    <x v="1589"/>
    <n v="36"/>
    <n v="4.5"/>
    <n v="4.5"/>
    <s v="1.2.6"/>
    <s v="12+"/>
    <x v="0"/>
    <n v="37"/>
    <n v="3"/>
    <n v="1"/>
    <n v="1"/>
  </r>
  <r>
    <n v="10760"/>
    <n v="1174233489"/>
    <s v="瘜啣亥╲-剛梢刻鈭銋"/>
    <n v="325997568"/>
    <s v="USD"/>
    <n v="0"/>
    <n v="0"/>
    <x v="197"/>
    <n v="0"/>
    <n v="0"/>
    <n v="0"/>
    <s v="1.0.3"/>
    <s v="12+"/>
    <x v="0"/>
    <n v="38"/>
    <n v="5"/>
    <n v="1"/>
    <n v="1"/>
  </r>
  <r>
    <n v="10766"/>
    <n v="1174286908"/>
    <s v="甇颱滿啜整嚗脯雓圾喋"/>
    <n v="45266944"/>
    <s v="USD"/>
    <n v="0"/>
    <n v="0"/>
    <x v="197"/>
    <n v="0"/>
    <n v="0"/>
    <n v="0"/>
    <s v="1.0.1"/>
    <s v="9+"/>
    <x v="20"/>
    <n v="37"/>
    <n v="0"/>
    <n v="1"/>
    <n v="1"/>
  </r>
  <r>
    <n v="10768"/>
    <n v="1174307280"/>
    <s v="Ocean Overlord - Global War"/>
    <n v="296336384"/>
    <s v="USD"/>
    <n v="0"/>
    <n v="0"/>
    <x v="197"/>
    <n v="0"/>
    <n v="0"/>
    <n v="0"/>
    <s v="2.0.10"/>
    <s v="12+"/>
    <x v="0"/>
    <n v="40"/>
    <n v="5"/>
    <n v="12"/>
    <n v="1"/>
  </r>
  <r>
    <n v="10771"/>
    <n v="1174468136"/>
    <s v="Tokyo Wizard"/>
    <n v="23376896"/>
    <s v="USD"/>
    <n v="2.99"/>
    <n v="1"/>
    <x v="456"/>
    <n v="10"/>
    <n v="4"/>
    <n v="4"/>
    <s v="1.0.1"/>
    <s v="12+"/>
    <x v="0"/>
    <n v="38"/>
    <n v="5"/>
    <n v="1"/>
    <n v="1"/>
  </r>
  <r>
    <n v="10772"/>
    <n v="1174489793"/>
    <s v="Snowball!!"/>
    <n v="57315328"/>
    <s v="USD"/>
    <n v="1.99"/>
    <n v="1"/>
    <x v="1311"/>
    <n v="13"/>
    <n v="5"/>
    <n v="5"/>
    <n v="1"/>
    <s v="4+"/>
    <x v="0"/>
    <n v="40"/>
    <n v="4"/>
    <n v="10"/>
    <n v="1"/>
  </r>
  <r>
    <n v="10773"/>
    <n v="1174503010"/>
    <s v="Hovercrash"/>
    <n v="64712704"/>
    <s v="USD"/>
    <n v="0"/>
    <n v="0"/>
    <x v="951"/>
    <n v="5"/>
    <n v="4"/>
    <n v="4"/>
    <s v="1.2.1"/>
    <s v="4+"/>
    <x v="0"/>
    <n v="37"/>
    <n v="5"/>
    <n v="1"/>
    <n v="1"/>
  </r>
  <r>
    <n v="10774"/>
    <n v="1174545438"/>
    <s v="Jurassic VR for Google Cardboard"/>
    <n v="131453952"/>
    <s v="USD"/>
    <n v="1.99"/>
    <n v="1"/>
    <x v="561"/>
    <n v="3"/>
    <n v="1.5"/>
    <n v="1.5"/>
    <n v="1.2"/>
    <s v="4+"/>
    <x v="0"/>
    <n v="37"/>
    <n v="0"/>
    <n v="1"/>
    <n v="1"/>
  </r>
  <r>
    <n v="10777"/>
    <n v="1174727122"/>
    <s v="Book - room escape game -"/>
    <n v="71790592"/>
    <s v="USD"/>
    <n v="0"/>
    <n v="0"/>
    <x v="456"/>
    <n v="10"/>
    <n v="5"/>
    <n v="5"/>
    <n v="1"/>
    <s v="4+"/>
    <x v="0"/>
    <n v="37"/>
    <n v="0"/>
    <n v="1"/>
    <n v="1"/>
  </r>
  <r>
    <n v="10778"/>
    <n v="1174729560"/>
    <s v="Icarus - A Star's Journey"/>
    <n v="114270208"/>
    <s v="USD"/>
    <n v="0"/>
    <n v="0"/>
    <x v="1533"/>
    <n v="209"/>
    <n v="3.5"/>
    <n v="3.5"/>
    <n v="1.01"/>
    <s v="4+"/>
    <x v="0"/>
    <n v="40"/>
    <n v="5"/>
    <n v="1"/>
    <n v="1"/>
  </r>
  <r>
    <n v="10785"/>
    <n v="1174999653"/>
    <s v="WWEmoji"/>
    <n v="143140864"/>
    <s v="USD"/>
    <n v="1.99"/>
    <n v="1"/>
    <x v="2853"/>
    <n v="20"/>
    <n v="4"/>
    <n v="4"/>
    <n v="1.5"/>
    <s v="9+"/>
    <x v="13"/>
    <n v="37"/>
    <n v="0"/>
    <n v="1"/>
    <n v="1"/>
  </r>
  <r>
    <n v="10791"/>
    <n v="1175283555"/>
    <s v="勗脯勗"/>
    <n v="128242688"/>
    <s v="USD"/>
    <n v="0"/>
    <n v="0"/>
    <x v="197"/>
    <n v="0"/>
    <n v="0"/>
    <n v="0"/>
    <s v="1.0.1"/>
    <s v="4+"/>
    <x v="0"/>
    <n v="38"/>
    <n v="5"/>
    <n v="1"/>
    <n v="1"/>
  </r>
  <r>
    <n v="10796"/>
    <n v="1175316770"/>
    <s v="Call Recorder for iPhone - Record Phone Calls"/>
    <n v="94401536"/>
    <s v="USD"/>
    <n v="9.99"/>
    <n v="1"/>
    <x v="967"/>
    <n v="7"/>
    <n v="2.5"/>
    <n v="2.5"/>
    <n v="1.7"/>
    <s v="4+"/>
    <x v="11"/>
    <n v="37"/>
    <n v="0"/>
    <n v="7"/>
    <n v="1"/>
  </r>
  <r>
    <n v="10797"/>
    <n v="1175547625"/>
    <s v="Escape a Crepe House"/>
    <n v="32714752"/>
    <s v="USD"/>
    <n v="0"/>
    <n v="0"/>
    <x v="1458"/>
    <n v="3"/>
    <n v="5"/>
    <n v="5"/>
    <n v="1"/>
    <s v="4+"/>
    <x v="0"/>
    <n v="40"/>
    <n v="0"/>
    <n v="2"/>
    <n v="1"/>
  </r>
  <r>
    <n v="10800"/>
    <n v="1175770622"/>
    <s v="勗脯 Oden"/>
    <n v="10925056"/>
    <s v="USD"/>
    <n v="0"/>
    <n v="0"/>
    <x v="197"/>
    <n v="0"/>
    <n v="0"/>
    <n v="0"/>
    <s v="1.0.0"/>
    <s v="4+"/>
    <x v="0"/>
    <n v="38"/>
    <n v="0"/>
    <n v="1"/>
    <n v="1"/>
  </r>
  <r>
    <n v="10804"/>
    <n v="1175953961"/>
    <s v="Shopkins Run!"/>
    <n v="169488384"/>
    <s v="USD"/>
    <n v="3.99"/>
    <n v="1"/>
    <x v="1143"/>
    <n v="77"/>
    <n v="4.5"/>
    <n v="4.5"/>
    <s v="1.1.1"/>
    <s v="4+"/>
    <x v="0"/>
    <n v="38"/>
    <n v="5"/>
    <n v="1"/>
    <n v="1"/>
  </r>
  <r>
    <n v="10815"/>
    <n v="1176147574"/>
    <s v="SofaScore Live Sports: Scores, VIDEO &amp; Stats"/>
    <n v="55877632"/>
    <s v="USD"/>
    <n v="0"/>
    <n v="0"/>
    <x v="2859"/>
    <n v="1"/>
    <n v="4"/>
    <n v="5"/>
    <s v="6.1.13"/>
    <s v="12+"/>
    <x v="10"/>
    <n v="37"/>
    <n v="4"/>
    <n v="26"/>
    <n v="1"/>
  </r>
  <r>
    <n v="10816"/>
    <n v="1176148737"/>
    <s v="25 Days of Christmas: Holiday Advent Calendar 2016"/>
    <n v="94569472"/>
    <s v="USD"/>
    <n v="0"/>
    <n v="0"/>
    <x v="66"/>
    <n v="11"/>
    <n v="4.5"/>
    <n v="4.5"/>
    <n v="1.2"/>
    <s v="4+"/>
    <x v="13"/>
    <n v="38"/>
    <n v="5"/>
    <n v="14"/>
    <n v="1"/>
  </r>
  <r>
    <n v="10817"/>
    <n v="1176156412"/>
    <s v="Top Tier"/>
    <n v="91834368"/>
    <s v="USD"/>
    <n v="0"/>
    <n v="0"/>
    <x v="1159"/>
    <n v="1"/>
    <n v="4.5"/>
    <n v="5"/>
    <n v="1.3"/>
    <s v="4+"/>
    <x v="0"/>
    <n v="37"/>
    <n v="5"/>
    <n v="1"/>
    <n v="1"/>
  </r>
  <r>
    <n v="10821"/>
    <n v="1176374647"/>
    <s v="HealthFace"/>
    <n v="45356032"/>
    <s v="USD"/>
    <n v="1.99"/>
    <n v="1"/>
    <x v="2060"/>
    <n v="5"/>
    <n v="3.5"/>
    <n v="4"/>
    <s v="1.1.2"/>
    <s v="4+"/>
    <x v="12"/>
    <n v="13"/>
    <n v="0"/>
    <n v="24"/>
    <n v="1"/>
  </r>
  <r>
    <n v="10832"/>
    <n v="1176486119"/>
    <s v="Fast Food Rampage"/>
    <n v="95555584"/>
    <s v="USD"/>
    <n v="0"/>
    <n v="0"/>
    <x v="921"/>
    <n v="52"/>
    <n v="4.5"/>
    <n v="4.5"/>
    <s v="1.0.7"/>
    <s v="12+"/>
    <x v="0"/>
    <n v="38"/>
    <n v="3"/>
    <n v="1"/>
    <n v="1"/>
  </r>
  <r>
    <n v="10833"/>
    <n v="1176492470"/>
    <s v="Ice Princess - Royal Wedding Day"/>
    <n v="279991296"/>
    <s v="USD"/>
    <n v="0"/>
    <n v="0"/>
    <x v="3182"/>
    <n v="65"/>
    <n v="4.5"/>
    <n v="4.5"/>
    <s v="1.7.0"/>
    <s v="4+"/>
    <x v="0"/>
    <n v="38"/>
    <n v="5"/>
    <n v="11"/>
    <n v="1"/>
  </r>
  <r>
    <n v="10845"/>
    <n v="1176875793"/>
    <s v="Amusement Park Tour 2: Fun Xmas"/>
    <n v="91865088"/>
    <s v="USD"/>
    <n v="0"/>
    <n v="0"/>
    <x v="179"/>
    <n v="40"/>
    <n v="4.5"/>
    <n v="4.5"/>
    <s v="1.1.3"/>
    <s v="4+"/>
    <x v="0"/>
    <n v="38"/>
    <n v="5"/>
    <n v="16"/>
    <n v="1"/>
  </r>
  <r>
    <n v="10847"/>
    <n v="1176877177"/>
    <s v="Sweet Tales: Match 3 Christmas"/>
    <n v="102147072"/>
    <s v="USD"/>
    <n v="0"/>
    <n v="0"/>
    <x v="2857"/>
    <n v="40"/>
    <n v="4.5"/>
    <n v="4.5"/>
    <s v="1.0.2"/>
    <s v="4+"/>
    <x v="0"/>
    <n v="38"/>
    <n v="5"/>
    <n v="16"/>
    <n v="1"/>
  </r>
  <r>
    <n v="10848"/>
    <n v="1176901281"/>
    <s v="Web Browser Recorder Pro"/>
    <n v="1734656"/>
    <s v="USD"/>
    <n v="1.99"/>
    <n v="1"/>
    <x v="823"/>
    <n v="3"/>
    <n v="2"/>
    <n v="4.5"/>
    <n v="1.2"/>
    <s v="17+"/>
    <x v="7"/>
    <n v="37"/>
    <n v="0"/>
    <n v="3"/>
    <n v="1"/>
  </r>
  <r>
    <n v="10866"/>
    <n v="1177384028"/>
    <s v="蝝恍帕韐Ｚ揣蝎曇典揣撟喳"/>
    <n v="86395904"/>
    <s v="USD"/>
    <n v="0"/>
    <n v="0"/>
    <x v="197"/>
    <n v="0"/>
    <n v="0"/>
    <n v="0"/>
    <s v="2.2.5"/>
    <s v="4+"/>
    <x v="5"/>
    <n v="37"/>
    <n v="0"/>
    <n v="1"/>
    <n v="1"/>
  </r>
  <r>
    <n v="10867"/>
    <n v="1177414604"/>
    <s v="Escape Game: Christmas Eve"/>
    <n v="81683456"/>
    <s v="USD"/>
    <n v="0"/>
    <n v="0"/>
    <x v="483"/>
    <n v="21"/>
    <n v="4.5"/>
    <n v="4.5"/>
    <s v="1.0.0"/>
    <s v="4+"/>
    <x v="0"/>
    <n v="40"/>
    <n v="2"/>
    <n v="1"/>
    <n v="1"/>
  </r>
  <r>
    <n v="10869"/>
    <n v="1177461222"/>
    <s v="js雿韏悖"/>
    <n v="1841152"/>
    <s v="USD"/>
    <n v="0"/>
    <n v="0"/>
    <x v="197"/>
    <n v="0"/>
    <n v="0"/>
    <n v="0"/>
    <n v="1"/>
    <s v="17+"/>
    <x v="13"/>
    <n v="37"/>
    <n v="0"/>
    <n v="1"/>
    <n v="1"/>
  </r>
  <r>
    <n v="10870"/>
    <n v="1177618807"/>
    <s v="勗脯 KOTATSU"/>
    <n v="15002624"/>
    <s v="USD"/>
    <n v="0"/>
    <n v="0"/>
    <x v="831"/>
    <n v="1"/>
    <n v="5"/>
    <n v="5"/>
    <s v="1.0.0"/>
    <s v="4+"/>
    <x v="0"/>
    <n v="38"/>
    <n v="0"/>
    <n v="1"/>
    <n v="1"/>
  </r>
  <r>
    <n v="10871"/>
    <n v="1177806007"/>
    <s v="Disaster Prediction App"/>
    <n v="26094592"/>
    <s v="USD"/>
    <n v="2.99"/>
    <n v="1"/>
    <x v="44"/>
    <n v="9"/>
    <n v="4.5"/>
    <n v="4.5"/>
    <n v="1.7"/>
    <s v="12+"/>
    <x v="17"/>
    <n v="37"/>
    <n v="0"/>
    <n v="1"/>
    <n v="1"/>
  </r>
  <r>
    <n v="10874"/>
    <n v="1177907423"/>
    <s v="DELISH KITCHEN - 研颯陛"/>
    <n v="97549312"/>
    <s v="USD"/>
    <n v="0"/>
    <n v="0"/>
    <x v="561"/>
    <n v="0"/>
    <n v="5"/>
    <n v="0"/>
    <s v="1.3.1"/>
    <s v="4+"/>
    <x v="18"/>
    <n v="37"/>
    <n v="5"/>
    <n v="1"/>
    <n v="1"/>
  </r>
  <r>
    <n v="10878"/>
    <n v="1177953624"/>
    <s v="雿唾雲(蔗蟡)"/>
    <n v="110059520"/>
    <s v="USD"/>
    <n v="0"/>
    <n v="0"/>
    <x v="197"/>
    <n v="0"/>
    <n v="0"/>
    <n v="0"/>
    <n v="1.1000000000000001"/>
    <s v="9+"/>
    <x v="0"/>
    <n v="38"/>
    <n v="5"/>
    <n v="1"/>
    <n v="1"/>
  </r>
  <r>
    <n v="10880"/>
    <n v="1178082935"/>
    <s v="Stickman Base Jumper 2"/>
    <n v="323822592"/>
    <s v="USD"/>
    <n v="0"/>
    <n v="0"/>
    <x v="2135"/>
    <n v="1142"/>
    <n v="5"/>
    <n v="5"/>
    <s v="1.0.1"/>
    <s v="4+"/>
    <x v="0"/>
    <n v="38"/>
    <n v="5"/>
    <n v="1"/>
    <n v="1"/>
  </r>
  <r>
    <n v="10882"/>
    <n v="1178261698"/>
    <s v="銝憭湔嚗蝝Ｙ嚗恥鈭急渲閎餃閫"/>
    <n v="50258944"/>
    <s v="USD"/>
    <n v="0"/>
    <n v="0"/>
    <x v="197"/>
    <n v="0"/>
    <n v="0"/>
    <n v="0"/>
    <s v="1.1.2"/>
    <s v="17+"/>
    <x v="20"/>
    <n v="38"/>
    <n v="4"/>
    <n v="1"/>
    <n v="1"/>
  </r>
  <r>
    <n v="10884"/>
    <n v="1178433845"/>
    <s v="啗蝥抒黎曹OL-拍銝蝢方虜"/>
    <n v="246023168"/>
    <s v="USD"/>
    <n v="0.99"/>
    <n v="1"/>
    <x v="831"/>
    <n v="1"/>
    <n v="4"/>
    <n v="4"/>
    <n v="1.6"/>
    <s v="9+"/>
    <x v="0"/>
    <n v="37"/>
    <n v="5"/>
    <n v="1"/>
    <n v="1"/>
  </r>
  <r>
    <n v="10885"/>
    <n v="1178454060"/>
    <s v="Mannequin Challenge"/>
    <n v="59572224"/>
    <s v="USD"/>
    <n v="0"/>
    <n v="0"/>
    <x v="1442"/>
    <n v="58"/>
    <n v="4"/>
    <n v="4.5"/>
    <s v="1.0.1"/>
    <s v="4+"/>
    <x v="0"/>
    <n v="38"/>
    <n v="5"/>
    <n v="1"/>
    <n v="1"/>
  </r>
  <r>
    <n v="10886"/>
    <n v="1178454068"/>
    <s v="Bottle Flip!"/>
    <n v="124506112"/>
    <s v="USD"/>
    <n v="0"/>
    <n v="0"/>
    <x v="3183"/>
    <n v="3124"/>
    <n v="4.5"/>
    <n v="4.5"/>
    <s v="1.1.1"/>
    <s v="4+"/>
    <x v="0"/>
    <n v="40"/>
    <n v="5"/>
    <n v="1"/>
    <n v="1"/>
  </r>
  <r>
    <n v="10887"/>
    <n v="1178472225"/>
    <s v="Mustknow - anonymous video Q&amp;A"/>
    <n v="92884992"/>
    <s v="USD"/>
    <n v="0"/>
    <n v="0"/>
    <x v="555"/>
    <n v="0"/>
    <n v="1.5"/>
    <n v="0"/>
    <s v="4.0.0"/>
    <s v="12+"/>
    <x v="9"/>
    <n v="37"/>
    <n v="0"/>
    <n v="1"/>
    <n v="1"/>
  </r>
  <r>
    <n v="10894"/>
    <n v="1178822943"/>
    <s v="PetMojis' by The Dog Agency"/>
    <n v="84905984"/>
    <s v="USD"/>
    <n v="0.99"/>
    <n v="1"/>
    <x v="2649"/>
    <n v="2"/>
    <n v="2"/>
    <n v="1"/>
    <s v="1.1.1"/>
    <s v="4+"/>
    <x v="13"/>
    <n v="37"/>
    <n v="0"/>
    <n v="1"/>
    <n v="1"/>
  </r>
  <r>
    <n v="10895"/>
    <n v="1178829577"/>
    <s v="具 晞!!PITTARI嚚靘璆賬喋 晞潦嚚"/>
    <n v="56605696"/>
    <s v="USD"/>
    <n v="0"/>
    <n v="0"/>
    <x v="197"/>
    <n v="0"/>
    <n v="0"/>
    <n v="0"/>
    <n v="1"/>
    <s v="4+"/>
    <x v="0"/>
    <n v="37"/>
    <n v="2"/>
    <n v="5"/>
    <n v="1"/>
  </r>
  <r>
    <n v="10897"/>
    <n v="1178846093"/>
    <s v="[GP]嫘  ～ 胯 胯(嫘脯)"/>
    <n v="3148421120"/>
    <s v="USD"/>
    <n v="0"/>
    <n v="0"/>
    <x v="197"/>
    <n v="0"/>
    <n v="0"/>
    <n v="0"/>
    <s v="1.0.1"/>
    <s v="12+"/>
    <x v="0"/>
    <n v="40"/>
    <n v="0"/>
    <n v="1"/>
    <n v="0"/>
  </r>
  <r>
    <n v="10899"/>
    <n v="1178880179"/>
    <s v="Ao Oni2"/>
    <n v="86687744"/>
    <s v="USD"/>
    <n v="0"/>
    <n v="0"/>
    <x v="561"/>
    <n v="3"/>
    <n v="4"/>
    <n v="4"/>
    <s v="1.5.0"/>
    <s v="12+"/>
    <x v="0"/>
    <n v="37"/>
    <n v="0"/>
    <n v="5"/>
    <n v="1"/>
  </r>
  <r>
    <n v="10902"/>
    <n v="1178892772"/>
    <s v="銋-撣嗡誨恕鈭嚗"/>
    <n v="84803584"/>
    <s v="USD"/>
    <n v="0"/>
    <n v="0"/>
    <x v="197"/>
    <n v="0"/>
    <n v="0"/>
    <n v="0"/>
    <s v="2.0.5"/>
    <s v="12+"/>
    <x v="0"/>
    <n v="40"/>
    <n v="5"/>
    <n v="1"/>
    <n v="1"/>
  </r>
  <r>
    <n v="10907"/>
    <n v="1178973979"/>
    <s v="PJ Masks: Super City Run"/>
    <n v="343991296"/>
    <s v="USD"/>
    <n v="2.99"/>
    <n v="1"/>
    <x v="1413"/>
    <n v="12"/>
    <n v="2.5"/>
    <n v="2.5"/>
    <n v="1"/>
    <s v="4+"/>
    <x v="13"/>
    <n v="37"/>
    <n v="5"/>
    <n v="1"/>
    <n v="1"/>
  </r>
  <r>
    <n v="10910"/>
    <n v="1179213211"/>
    <s v="VanDammemoji by Jean-Claude Van Damme"/>
    <n v="17164288"/>
    <s v="USD"/>
    <n v="0.99"/>
    <n v="1"/>
    <x v="1728"/>
    <n v="0"/>
    <n v="4.5"/>
    <n v="0"/>
    <n v="1.3"/>
    <s v="12+"/>
    <x v="13"/>
    <n v="37"/>
    <n v="0"/>
    <n v="1"/>
    <n v="1"/>
  </r>
  <r>
    <n v="10911"/>
    <n v="1179267591"/>
    <s v="Multi Level Car Parking 6 Shopping Mall Garage Lot"/>
    <n v="219144192"/>
    <s v="USD"/>
    <n v="0"/>
    <n v="0"/>
    <x v="294"/>
    <n v="162"/>
    <n v="4"/>
    <n v="4"/>
    <n v="1"/>
    <s v="4+"/>
    <x v="0"/>
    <n v="37"/>
    <n v="5"/>
    <n v="1"/>
    <n v="1"/>
  </r>
  <r>
    <n v="10918"/>
    <n v="1179462965"/>
    <s v="Farming USA 2"/>
    <n v="299749376"/>
    <s v="USD"/>
    <n v="2.99"/>
    <n v="1"/>
    <x v="297"/>
    <n v="35"/>
    <n v="4.5"/>
    <n v="4.5"/>
    <n v="1.33"/>
    <s v="4+"/>
    <x v="0"/>
    <n v="37"/>
    <n v="5"/>
    <n v="1"/>
    <n v="1"/>
  </r>
  <r>
    <n v="10919"/>
    <n v="1179475725"/>
    <s v="Peppa Pig: Party Time"/>
    <n v="251977728"/>
    <s v="USD"/>
    <n v="0.99"/>
    <n v="1"/>
    <x v="314"/>
    <n v="0"/>
    <n v="2"/>
    <n v="0"/>
    <s v="1.1.6"/>
    <s v="4+"/>
    <x v="16"/>
    <n v="40"/>
    <n v="5"/>
    <n v="1"/>
    <n v="1"/>
  </r>
  <r>
    <n v="10922"/>
    <n v="1179685798"/>
    <s v="VR Video World - Virtual Reality"/>
    <n v="97276928"/>
    <s v="USD"/>
    <n v="0"/>
    <n v="0"/>
    <x v="1778"/>
    <n v="26"/>
    <n v="4.5"/>
    <n v="5"/>
    <s v="1.0.14"/>
    <s v="12+"/>
    <x v="14"/>
    <n v="38"/>
    <n v="0"/>
    <n v="2"/>
    <n v="1"/>
  </r>
  <r>
    <n v="10925"/>
    <n v="1179840697"/>
    <n v="1600"/>
    <n v="261758976"/>
    <s v="USD"/>
    <n v="0"/>
    <n v="0"/>
    <x v="2332"/>
    <n v="68"/>
    <n v="3.5"/>
    <n v="3.5"/>
    <n v="1.1000000000000001"/>
    <s v="4+"/>
    <x v="16"/>
    <n v="37"/>
    <n v="4"/>
    <n v="1"/>
    <n v="1"/>
  </r>
  <r>
    <n v="10928"/>
    <n v="1179959829"/>
    <s v="芥研 - 啣芥&amp;&amp;璊"/>
    <n v="65525760"/>
    <s v="USD"/>
    <n v="1.99"/>
    <n v="1"/>
    <x v="197"/>
    <n v="0"/>
    <n v="0"/>
    <n v="0"/>
    <s v="1.1.1"/>
    <s v="4+"/>
    <x v="15"/>
    <n v="37"/>
    <n v="5"/>
    <n v="1"/>
    <n v="1"/>
  </r>
  <r>
    <n v="10932"/>
    <n v="1180103898"/>
    <s v="Everfilter - transform your photos into artworks"/>
    <n v="49449984"/>
    <s v="USD"/>
    <n v="0"/>
    <n v="0"/>
    <x v="1932"/>
    <n v="3"/>
    <n v="3.5"/>
    <n v="2.5"/>
    <s v="1.1.3"/>
    <s v="4+"/>
    <x v="14"/>
    <n v="37"/>
    <n v="0"/>
    <n v="7"/>
    <n v="1"/>
  </r>
  <r>
    <n v="10933"/>
    <n v="1180286571"/>
    <s v="勗脯 KA-MA-KU-RA"/>
    <n v="12614656"/>
    <s v="USD"/>
    <n v="0"/>
    <n v="0"/>
    <x v="197"/>
    <n v="0"/>
    <n v="0"/>
    <n v="0"/>
    <s v="1.0.0"/>
    <s v="4+"/>
    <x v="0"/>
    <n v="38"/>
    <n v="0"/>
    <n v="1"/>
    <n v="1"/>
  </r>
  <r>
    <n v="10934"/>
    <n v="1180300366"/>
    <s v="Pitmoji - Pit Bull Emoji &amp; Stickers"/>
    <n v="32785408"/>
    <s v="USD"/>
    <n v="2.99"/>
    <n v="1"/>
    <x v="664"/>
    <n v="29"/>
    <n v="3"/>
    <n v="3"/>
    <n v="1"/>
    <s v="12+"/>
    <x v="13"/>
    <n v="37"/>
    <n v="4"/>
    <n v="1"/>
    <n v="1"/>
  </r>
  <r>
    <n v="10935"/>
    <n v="1180340451"/>
    <s v="Valley of Fear Virtual Reality"/>
    <n v="150863872"/>
    <s v="USD"/>
    <n v="0"/>
    <n v="0"/>
    <x v="120"/>
    <n v="32"/>
    <n v="4"/>
    <n v="4"/>
    <n v="1.21"/>
    <s v="12+"/>
    <x v="0"/>
    <n v="37"/>
    <n v="0"/>
    <n v="1"/>
    <n v="1"/>
  </r>
  <r>
    <n v="10938"/>
    <n v="1180467988"/>
    <s v="Christmas Swap 3 -Match toy &amp; candy to countdown"/>
    <n v="62359552"/>
    <s v="USD"/>
    <n v="0"/>
    <n v="0"/>
    <x v="1473"/>
    <n v="96"/>
    <n v="4.5"/>
    <n v="4.5"/>
    <n v="1"/>
    <s v="4+"/>
    <x v="0"/>
    <n v="40"/>
    <n v="3"/>
    <n v="25"/>
    <n v="1"/>
  </r>
  <r>
    <n v="10939"/>
    <n v="1180478894"/>
    <s v="銝镼踵虜-蟡征憭扳蝭"/>
    <n v="269280256"/>
    <s v="USD"/>
    <n v="0"/>
    <n v="0"/>
    <x v="197"/>
    <n v="0"/>
    <n v="0"/>
    <n v="0"/>
    <n v="1"/>
    <s v="12+"/>
    <x v="0"/>
    <n v="40"/>
    <n v="5"/>
    <n v="1"/>
    <n v="1"/>
  </r>
  <r>
    <n v="10950"/>
    <n v="1180885427"/>
    <s v="VR Horror Maze Walk :Horror Fever For VR Cardboard"/>
    <n v="96786432"/>
    <s v="USD"/>
    <n v="0"/>
    <n v="0"/>
    <x v="183"/>
    <n v="0"/>
    <n v="3"/>
    <n v="0"/>
    <n v="2.1"/>
    <s v="17+"/>
    <x v="0"/>
    <n v="40"/>
    <n v="4"/>
    <n v="1"/>
    <n v="1"/>
  </r>
  <r>
    <n v="10953"/>
    <n v="1180914367"/>
    <s v="憌芥冽香 3"/>
    <n v="64763904"/>
    <s v="USD"/>
    <n v="0"/>
    <n v="0"/>
    <x v="197"/>
    <n v="0"/>
    <n v="0"/>
    <n v="0"/>
    <s v="1.0.4"/>
    <s v="9+"/>
    <x v="0"/>
    <n v="37"/>
    <n v="3"/>
    <n v="4"/>
    <n v="1"/>
  </r>
  <r>
    <n v="10955"/>
    <n v="1180931796"/>
    <s v="璊VR~銝悅曹 蝺芒"/>
    <n v="161346560"/>
    <s v="USD"/>
    <n v="3.99"/>
    <n v="1"/>
    <x v="197"/>
    <n v="0"/>
    <n v="0"/>
    <n v="0"/>
    <s v="1.0.3"/>
    <s v="12+"/>
    <x v="13"/>
    <n v="37"/>
    <n v="5"/>
    <n v="1"/>
    <n v="1"/>
  </r>
  <r>
    <n v="10957"/>
    <n v="1180939298"/>
    <s v="胯嫘嫘/勗脯閬蝯菜箝脯"/>
    <n v="34472960"/>
    <s v="USD"/>
    <n v="0"/>
    <n v="0"/>
    <x v="197"/>
    <n v="0"/>
    <n v="0"/>
    <n v="0"/>
    <n v="1"/>
    <s v="4+"/>
    <x v="0"/>
    <n v="40"/>
    <n v="0"/>
    <n v="1"/>
    <n v="1"/>
  </r>
  <r>
    <n v="10962"/>
    <n v="1181016912"/>
    <s v="Peanuts StoryGIF  Cute GIF &amp; Story Maker"/>
    <n v="37198848"/>
    <s v="USD"/>
    <n v="0.99"/>
    <n v="1"/>
    <x v="295"/>
    <n v="4"/>
    <n v="2.5"/>
    <n v="2"/>
    <n v="1.2"/>
    <s v="4+"/>
    <x v="13"/>
    <n v="37"/>
    <n v="3"/>
    <n v="9"/>
    <n v="1"/>
  </r>
  <r>
    <n v="10963"/>
    <n v="1181024195"/>
    <s v="My Town : Beauty Contest"/>
    <n v="203589632"/>
    <s v="USD"/>
    <n v="2.99"/>
    <n v="1"/>
    <x v="532"/>
    <n v="31"/>
    <n v="4.5"/>
    <n v="4.5"/>
    <n v="1"/>
    <s v="4+"/>
    <x v="0"/>
    <n v="37"/>
    <n v="5"/>
    <n v="1"/>
    <n v="1"/>
  </r>
  <r>
    <n v="10964"/>
    <n v="1181025437"/>
    <s v="Demi Lovato Stickers"/>
    <n v="88388608"/>
    <s v="USD"/>
    <n v="0.99"/>
    <n v="1"/>
    <x v="1413"/>
    <n v="8"/>
    <n v="3.5"/>
    <n v="3.5"/>
    <n v="1.1000000000000001"/>
    <s v="12+"/>
    <x v="9"/>
    <n v="37"/>
    <n v="0"/>
    <n v="1"/>
    <n v="1"/>
  </r>
  <r>
    <n v="10969"/>
    <n v="1181283568"/>
    <s v="箝"/>
    <n v="172687360"/>
    <s v="USD"/>
    <n v="0"/>
    <n v="0"/>
    <x v="197"/>
    <n v="0"/>
    <n v="0"/>
    <n v="0"/>
    <s v="1.0.9"/>
    <s v="4+"/>
    <x v="0"/>
    <n v="40"/>
    <n v="5"/>
    <n v="2"/>
    <n v="1"/>
  </r>
  <r>
    <n v="10978"/>
    <n v="1181358720"/>
    <s v="VPN Go - Safe Fast &amp; Stable VPN Proxy"/>
    <n v="55926784"/>
    <s v="USD"/>
    <n v="0"/>
    <n v="0"/>
    <x v="3059"/>
    <n v="5"/>
    <n v="5"/>
    <n v="4.5"/>
    <s v="1.6.6"/>
    <s v="4+"/>
    <x v="11"/>
    <n v="37"/>
    <n v="3"/>
    <n v="4"/>
    <n v="1"/>
  </r>
  <r>
    <n v="10979"/>
    <n v="1181526812"/>
    <s v="EMOJIZI BOOBA"/>
    <n v="52536320"/>
    <s v="USD"/>
    <n v="1.99"/>
    <n v="1"/>
    <x v="831"/>
    <n v="1"/>
    <n v="4"/>
    <n v="4"/>
    <s v="1.0.1"/>
    <s v="17+"/>
    <x v="7"/>
    <n v="37"/>
    <n v="0"/>
    <n v="1"/>
    <n v="1"/>
  </r>
  <r>
    <n v="10980"/>
    <n v="1181582218"/>
    <s v="Addon Creator Studio for Minecraft PE"/>
    <n v="61915136"/>
    <s v="USD"/>
    <n v="1.99"/>
    <n v="1"/>
    <x v="2707"/>
    <n v="137"/>
    <n v="4"/>
    <n v="4.5"/>
    <n v="1.2"/>
    <s v="12+"/>
    <x v="13"/>
    <n v="37"/>
    <n v="4"/>
    <n v="1"/>
    <n v="1"/>
  </r>
  <r>
    <n v="10981"/>
    <n v="1181601206"/>
    <s v="Truth or Dare 繚"/>
    <n v="31555584"/>
    <s v="USD"/>
    <n v="0"/>
    <n v="0"/>
    <x v="1404"/>
    <n v="32"/>
    <n v="4.5"/>
    <n v="4.5"/>
    <n v="1.1000000000000001"/>
    <s v="17+"/>
    <x v="13"/>
    <n v="37"/>
    <n v="0"/>
    <n v="10"/>
    <n v="1"/>
  </r>
  <r>
    <n v="10982"/>
    <n v="1181616006"/>
    <s v="Island Delta"/>
    <n v="628180992"/>
    <s v="USD"/>
    <n v="2.99"/>
    <n v="1"/>
    <x v="674"/>
    <n v="0"/>
    <n v="4.5"/>
    <n v="0"/>
    <s v="1.2.4"/>
    <s v="9+"/>
    <x v="0"/>
    <n v="37"/>
    <n v="5"/>
    <n v="1"/>
    <n v="1"/>
  </r>
  <r>
    <n v="10983"/>
    <n v="1181633163"/>
    <s v="NORAD Tracks Santa Claus"/>
    <n v="52231168"/>
    <s v="USD"/>
    <n v="0"/>
    <n v="0"/>
    <x v="293"/>
    <n v="63"/>
    <n v="2.5"/>
    <n v="2"/>
    <n v="1.1000000000000001"/>
    <s v="4+"/>
    <x v="13"/>
    <n v="37"/>
    <n v="1"/>
    <n v="1"/>
    <n v="1"/>
  </r>
  <r>
    <n v="10984"/>
    <n v="1181724803"/>
    <s v="嚗撞嫘瘚瑞隤憬嚗格蝮"/>
    <n v="3503480832"/>
    <s v="USD"/>
    <n v="9.99"/>
    <n v="1"/>
    <x v="197"/>
    <n v="0"/>
    <n v="0"/>
    <n v="0"/>
    <s v="1.0.2"/>
    <s v="12+"/>
    <x v="0"/>
    <n v="40"/>
    <n v="0"/>
    <n v="1"/>
    <n v="0"/>
  </r>
  <r>
    <n v="10989"/>
    <n v="1181855507"/>
    <s v="颯批"/>
    <n v="192621568"/>
    <s v="USD"/>
    <n v="4.99"/>
    <n v="1"/>
    <x v="197"/>
    <n v="0"/>
    <n v="0"/>
    <n v="0"/>
    <s v="1.0.6"/>
    <s v="4+"/>
    <x v="0"/>
    <n v="38"/>
    <n v="5"/>
    <n v="1"/>
    <n v="1"/>
  </r>
  <r>
    <n v="10990"/>
    <n v="1181904201"/>
    <s v="4x4 Dirt Track Trials Forest Driving Parking Sim"/>
    <n v="278811648"/>
    <s v="USD"/>
    <n v="0"/>
    <n v="0"/>
    <x v="3184"/>
    <n v="1441"/>
    <n v="5"/>
    <n v="5"/>
    <s v="1.0.1"/>
    <s v="4+"/>
    <x v="0"/>
    <n v="37"/>
    <n v="5"/>
    <n v="1"/>
    <n v="1"/>
  </r>
  <r>
    <n v="10995"/>
    <n v="1182265441"/>
    <s v="勗脯踴-抵-"/>
    <n v="177498112"/>
    <s v="USD"/>
    <n v="0"/>
    <n v="0"/>
    <x v="831"/>
    <n v="1"/>
    <n v="1"/>
    <n v="1"/>
    <s v="1.0.1"/>
    <s v="4+"/>
    <x v="0"/>
    <n v="38"/>
    <n v="4"/>
    <n v="1"/>
    <n v="1"/>
  </r>
  <r>
    <n v="10998"/>
    <n v="1182331762"/>
    <s v="Escape from the frigid Igloo."/>
    <n v="89188352"/>
    <s v="USD"/>
    <n v="0"/>
    <n v="0"/>
    <x v="1458"/>
    <n v="3"/>
    <n v="4"/>
    <n v="4"/>
    <s v="1.0.1"/>
    <s v="4+"/>
    <x v="0"/>
    <n v="38"/>
    <n v="5"/>
    <n v="1"/>
    <n v="1"/>
  </r>
  <r>
    <n v="11002"/>
    <n v="1182568288"/>
    <s v="Talking Santa - Video santa claus calls you"/>
    <n v="32685056"/>
    <s v="USD"/>
    <n v="2.99"/>
    <n v="1"/>
    <x v="314"/>
    <n v="3"/>
    <n v="3"/>
    <n v="3.5"/>
    <s v="1.0.1"/>
    <s v="4+"/>
    <x v="13"/>
    <n v="37"/>
    <n v="0"/>
    <n v="31"/>
    <n v="1"/>
  </r>
  <r>
    <n v="11010"/>
    <n v="1183234072"/>
    <s v="CTFxCmoji"/>
    <n v="26077184"/>
    <s v="USD"/>
    <n v="0"/>
    <n v="0"/>
    <x v="967"/>
    <n v="4"/>
    <n v="5"/>
    <n v="5"/>
    <n v="1.3"/>
    <s v="9+"/>
    <x v="9"/>
    <n v="37"/>
    <n v="1"/>
    <n v="1"/>
    <n v="1"/>
  </r>
  <r>
    <n v="11013"/>
    <n v="1183260922"/>
    <s v="Room Escape Game - Santa's Room"/>
    <n v="143346688"/>
    <s v="USD"/>
    <n v="0"/>
    <n v="0"/>
    <x v="456"/>
    <n v="10"/>
    <n v="5"/>
    <n v="5"/>
    <n v="1"/>
    <s v="4+"/>
    <x v="0"/>
    <n v="40"/>
    <n v="0"/>
    <n v="1"/>
    <n v="1"/>
  </r>
  <r>
    <n v="11016"/>
    <n v="1183548754"/>
    <s v="Rescue the Enchanter"/>
    <n v="242505728"/>
    <s v="USD"/>
    <n v="3.99"/>
    <n v="1"/>
    <x v="2053"/>
    <n v="29"/>
    <n v="4.5"/>
    <n v="4.5"/>
    <n v="1.4"/>
    <s v="4+"/>
    <x v="0"/>
    <n v="40"/>
    <n v="5"/>
    <n v="1"/>
    <n v="1"/>
  </r>
  <r>
    <n v="11019"/>
    <n v="1183709176"/>
    <s v="My Diary - 雿"/>
    <n v="18164736"/>
    <s v="USD"/>
    <n v="0.99"/>
    <n v="1"/>
    <x v="197"/>
    <n v="0"/>
    <n v="0"/>
    <n v="0"/>
    <n v="1.1000000000000001"/>
    <s v="4+"/>
    <x v="7"/>
    <n v="37"/>
    <n v="0"/>
    <n v="1"/>
    <n v="1"/>
  </r>
  <r>
    <n v="11022"/>
    <n v="1183856228"/>
    <s v="VR Thrills: Roller Coaster 360 (Google Cardboard)"/>
    <n v="169535488"/>
    <s v="USD"/>
    <n v="0"/>
    <n v="0"/>
    <x v="823"/>
    <n v="4"/>
    <n v="4"/>
    <n v="3.5"/>
    <s v="1.3.0"/>
    <s v="4+"/>
    <x v="0"/>
    <n v="37"/>
    <n v="5"/>
    <n v="1"/>
    <n v="1"/>
  </r>
  <r>
    <n v="11024"/>
    <n v="1183986102"/>
    <s v="Santa Kids Hair Salon - Christmas Makeover Games"/>
    <n v="64244736"/>
    <s v="USD"/>
    <n v="0"/>
    <n v="0"/>
    <x v="951"/>
    <n v="19"/>
    <n v="4.5"/>
    <n v="4.5"/>
    <n v="1.3"/>
    <s v="4+"/>
    <x v="0"/>
    <n v="37"/>
    <n v="5"/>
    <n v="25"/>
    <n v="1"/>
  </r>
  <r>
    <n v="11027"/>
    <n v="1184711626"/>
    <s v="Human Juggling Cup"/>
    <n v="184324096"/>
    <s v="USD"/>
    <n v="0"/>
    <n v="0"/>
    <x v="197"/>
    <n v="0"/>
    <n v="0"/>
    <n v="0"/>
    <s v="1.0.1"/>
    <s v="4+"/>
    <x v="0"/>
    <n v="40"/>
    <n v="4"/>
    <n v="1"/>
    <n v="1"/>
  </r>
  <r>
    <n v="11031"/>
    <n v="1184800011"/>
    <s v="Again - room escape game"/>
    <n v="33946624"/>
    <s v="USD"/>
    <n v="0"/>
    <n v="0"/>
    <x v="698"/>
    <n v="8"/>
    <n v="4"/>
    <n v="4"/>
    <s v="1.1.0"/>
    <s v="4+"/>
    <x v="0"/>
    <n v="37"/>
    <n v="5"/>
    <n v="1"/>
    <n v="1"/>
  </r>
  <r>
    <n v="11033"/>
    <n v="1185209084"/>
    <s v="Saloons Unleashed"/>
    <n v="327731200"/>
    <s v="USD"/>
    <n v="0.99"/>
    <n v="1"/>
    <x v="197"/>
    <n v="0"/>
    <n v="0"/>
    <n v="0"/>
    <n v="1.1000000000000001"/>
    <s v="4+"/>
    <x v="0"/>
    <n v="37"/>
    <n v="5"/>
    <n v="1"/>
    <n v="1"/>
  </r>
  <r>
    <n v="11035"/>
    <n v="1185328193"/>
    <s v="Fam  Group video calling for iMessage"/>
    <n v="113382400"/>
    <s v="USD"/>
    <n v="0"/>
    <n v="0"/>
    <x v="1099"/>
    <n v="5"/>
    <n v="3.5"/>
    <n v="3"/>
    <s v="0.6.41"/>
    <s v="4+"/>
    <x v="9"/>
    <n v="37"/>
    <n v="4"/>
    <n v="1"/>
    <n v="1"/>
  </r>
  <r>
    <n v="11036"/>
    <n v="1185365336"/>
    <s v="Laurie Hernandez the Human Emoji"/>
    <n v="94008320"/>
    <s v="USD"/>
    <n v="0"/>
    <n v="0"/>
    <x v="674"/>
    <n v="3"/>
    <n v="5"/>
    <n v="5"/>
    <s v="1.0.5"/>
    <s v="9+"/>
    <x v="7"/>
    <n v="37"/>
    <n v="4"/>
    <n v="1"/>
    <n v="1"/>
  </r>
  <r>
    <n v="11038"/>
    <n v="1185428381"/>
    <s v="皜"/>
    <n v="178160640"/>
    <s v="USD"/>
    <n v="0.99"/>
    <n v="1"/>
    <x v="197"/>
    <n v="0"/>
    <n v="0"/>
    <n v="0"/>
    <n v="1"/>
    <s v="9+"/>
    <x v="0"/>
    <n v="40"/>
    <n v="5"/>
    <n v="0"/>
    <n v="1"/>
  </r>
  <r>
    <n v="11040"/>
    <n v="1185538497"/>
    <s v="camera for filter"/>
    <n v="9362432"/>
    <s v="USD"/>
    <n v="0"/>
    <n v="0"/>
    <x v="197"/>
    <n v="0"/>
    <n v="0"/>
    <n v="0"/>
    <s v="1.0.3"/>
    <s v="4+"/>
    <x v="14"/>
    <n v="37"/>
    <n v="0"/>
    <n v="1"/>
    <n v="1"/>
  </r>
  <r>
    <n v="11041"/>
    <n v="1185580782"/>
    <s v="Survivalcraft 2"/>
    <n v="57349120"/>
    <s v="USD"/>
    <n v="3.99"/>
    <n v="1"/>
    <x v="175"/>
    <n v="292"/>
    <n v="4"/>
    <n v="4"/>
    <s v="2.0.20.1"/>
    <s v="9+"/>
    <x v="0"/>
    <n v="40"/>
    <n v="5"/>
    <n v="1"/>
    <n v="1"/>
  </r>
  <r>
    <n v="11042"/>
    <n v="1185731859"/>
    <s v="恥-擃憭拙予舐"/>
    <n v="171944960"/>
    <s v="USD"/>
    <n v="0"/>
    <n v="0"/>
    <x v="197"/>
    <n v="0"/>
    <n v="0"/>
    <n v="0"/>
    <n v="1"/>
    <s v="9+"/>
    <x v="0"/>
    <n v="40"/>
    <n v="5"/>
    <n v="0"/>
    <n v="1"/>
  </r>
  <r>
    <n v="11043"/>
    <n v="1185777521"/>
    <s v="桐憟-啁瘜憟典"/>
    <n v="208026624"/>
    <s v="USD"/>
    <n v="0.99"/>
    <n v="1"/>
    <x v="197"/>
    <n v="0"/>
    <n v="0"/>
    <n v="0"/>
    <n v="1"/>
    <s v="9+"/>
    <x v="0"/>
    <n v="38"/>
    <n v="5"/>
    <n v="1"/>
    <n v="1"/>
  </r>
  <r>
    <n v="11050"/>
    <n v="1186108496"/>
    <s v="勗脯 - 賊恕 -  &quot;瞍Ｗ&quot;株急～典 勗"/>
    <n v="85580800"/>
    <s v="USD"/>
    <n v="0"/>
    <n v="0"/>
    <x v="831"/>
    <n v="1"/>
    <n v="2"/>
    <n v="2"/>
    <s v="1.0.1"/>
    <s v="4+"/>
    <x v="0"/>
    <n v="38"/>
    <n v="5"/>
    <n v="1"/>
    <n v="1"/>
  </r>
  <r>
    <n v="11051"/>
    <n v="1186126548"/>
    <s v="Escape Game: illumination"/>
    <n v="52342784"/>
    <s v="USD"/>
    <n v="0"/>
    <n v="0"/>
    <x v="748"/>
    <n v="23"/>
    <n v="4.5"/>
    <n v="4.5"/>
    <n v="1"/>
    <s v="4+"/>
    <x v="0"/>
    <n v="37"/>
    <n v="5"/>
    <n v="2"/>
    <n v="1"/>
  </r>
  <r>
    <n v="11060"/>
    <n v="1186384912"/>
    <s v="Demolition Derby Virtual Reality (VR) Racing"/>
    <n v="168774656"/>
    <s v="USD"/>
    <n v="0"/>
    <n v="0"/>
    <x v="1728"/>
    <n v="18"/>
    <n v="4"/>
    <n v="4"/>
    <s v="1.0.0"/>
    <s v="12+"/>
    <x v="0"/>
    <n v="38"/>
    <n v="4"/>
    <n v="1"/>
    <n v="1"/>
  </r>
  <r>
    <n v="11074"/>
    <n v="1187128255"/>
    <s v="憌隡-其甇虫剛瘙單PK隡嚗敶嚗"/>
    <n v="537462784"/>
    <s v="USD"/>
    <n v="0.99"/>
    <n v="1"/>
    <x v="197"/>
    <n v="0"/>
    <n v="0"/>
    <n v="0"/>
    <s v="2.1.0"/>
    <s v="9+"/>
    <x v="0"/>
    <n v="38"/>
    <n v="5"/>
    <n v="1"/>
    <n v="1"/>
  </r>
  <r>
    <n v="11077"/>
    <n v="1187279979"/>
    <s v="Add-Ons Studio for Minecraft"/>
    <n v="22999040"/>
    <s v="USD"/>
    <n v="2.99"/>
    <n v="1"/>
    <x v="1457"/>
    <n v="97"/>
    <n v="3"/>
    <n v="3"/>
    <n v="1"/>
    <s v="4+"/>
    <x v="0"/>
    <n v="37"/>
    <n v="5"/>
    <n v="3"/>
    <n v="1"/>
  </r>
  <r>
    <n v="11079"/>
    <n v="1187282363"/>
    <s v="Plead the Fifth - The Game"/>
    <n v="27853824"/>
    <s v="USD"/>
    <n v="2.99"/>
    <n v="1"/>
    <x v="698"/>
    <n v="0"/>
    <n v="4"/>
    <n v="0"/>
    <s v="1.1.1"/>
    <s v="17+"/>
    <x v="0"/>
    <n v="37"/>
    <n v="0"/>
    <n v="1"/>
    <n v="1"/>
  </r>
  <r>
    <n v="11081"/>
    <n v="1187617475"/>
    <s v="Kubik"/>
    <n v="126644224"/>
    <s v="USD"/>
    <n v="0"/>
    <n v="0"/>
    <x v="1649"/>
    <n v="75"/>
    <n v="4.5"/>
    <n v="4.5"/>
    <n v="1.3"/>
    <s v="4+"/>
    <x v="0"/>
    <n v="38"/>
    <n v="5"/>
    <n v="1"/>
    <n v="1"/>
  </r>
  <r>
    <n v="11082"/>
    <n v="1187682390"/>
    <s v="VR Roller-Coaster"/>
    <n v="120760320"/>
    <s v="USD"/>
    <n v="0"/>
    <n v="0"/>
    <x v="42"/>
    <n v="30"/>
    <n v="4.5"/>
    <n v="4.5"/>
    <n v="0.9"/>
    <s v="4+"/>
    <x v="0"/>
    <n v="38"/>
    <n v="0"/>
    <n v="1"/>
    <n v="1"/>
  </r>
  <r>
    <n v="11087"/>
    <n v="1187779532"/>
    <s v="Bret Michaels Emojis + Lyric Keyboard"/>
    <n v="111322112"/>
    <s v="USD"/>
    <n v="1.99"/>
    <n v="1"/>
    <x v="1932"/>
    <n v="0"/>
    <n v="4.5"/>
    <n v="0"/>
    <s v="1.0.2"/>
    <s v="9+"/>
    <x v="7"/>
    <n v="37"/>
    <n v="1"/>
    <n v="1"/>
    <n v="1"/>
  </r>
  <r>
    <n v="11089"/>
    <n v="1187838770"/>
    <s v="VR Roller Coaster World - Virtual Reality"/>
    <n v="97235968"/>
    <s v="USD"/>
    <n v="0"/>
    <n v="0"/>
    <x v="828"/>
    <n v="32"/>
    <n v="4.5"/>
    <n v="4.5"/>
    <s v="1.0.15"/>
    <s v="12+"/>
    <x v="0"/>
    <n v="38"/>
    <n v="0"/>
    <n v="2"/>
    <n v="1"/>
  </r>
  <r>
    <n v="11097"/>
    <n v="1188375727"/>
    <s v="Escape the Sweet Shop Series"/>
    <n v="90898432"/>
    <s v="USD"/>
    <n v="0"/>
    <n v="0"/>
    <x v="1458"/>
    <n v="3"/>
    <n v="5"/>
    <n v="5"/>
    <n v="1"/>
    <s v="4+"/>
    <x v="0"/>
    <n v="40"/>
    <n v="0"/>
    <n v="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樞紐分析表3" cacheId="0" dataPosition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C28" firstHeaderRow="0" firstDataRow="1" firstDataCol="1"/>
  <pivotFields count="17">
    <pivotField showAll="0"/>
    <pivotField showAll="0"/>
    <pivotField showAll="0"/>
    <pivotField showAll="0"/>
    <pivotField showAll="0"/>
    <pivotField dataField="1" showAll="0">
      <items count="38">
        <item x="1"/>
        <item x="2"/>
        <item x="7"/>
        <item x="6"/>
        <item x="0"/>
        <item x="4"/>
        <item x="8"/>
        <item x="12"/>
        <item x="5"/>
        <item x="15"/>
        <item x="3"/>
        <item x="21"/>
        <item x="9"/>
        <item x="17"/>
        <item x="18"/>
        <item x="23"/>
        <item x="19"/>
        <item x="25"/>
        <item x="34"/>
        <item x="14"/>
        <item x="29"/>
        <item x="10"/>
        <item x="35"/>
        <item x="28"/>
        <item x="16"/>
        <item x="24"/>
        <item x="32"/>
        <item x="33"/>
        <item x="30"/>
        <item x="20"/>
        <item x="27"/>
        <item x="22"/>
        <item x="13"/>
        <item x="31"/>
        <item x="11"/>
        <item x="26"/>
        <item x="36"/>
        <item t="default"/>
      </items>
    </pivotField>
    <pivotField dataField="1" showAll="0">
      <items count="3187">
        <item x="197"/>
        <item x="831"/>
        <item x="1068"/>
        <item x="1458"/>
        <item x="2574"/>
        <item x="295"/>
        <item x="183"/>
        <item x="561"/>
        <item x="23"/>
        <item x="314"/>
        <item x="456"/>
        <item x="698"/>
        <item x="1413"/>
        <item x="1311"/>
        <item x="823"/>
        <item x="1932"/>
        <item x="836"/>
        <item x="423"/>
        <item x="1728"/>
        <item x="184"/>
        <item x="947"/>
        <item x="483"/>
        <item x="177"/>
        <item x="748"/>
        <item x="422"/>
        <item x="1286"/>
        <item x="674"/>
        <item x="2405"/>
        <item x="2060"/>
        <item x="664"/>
        <item x="42"/>
        <item x="532"/>
        <item x="44"/>
        <item x="872"/>
        <item x="746"/>
        <item x="250"/>
        <item x="587"/>
        <item x="1242"/>
        <item x="66"/>
        <item x="967"/>
        <item x="205"/>
        <item x="951"/>
        <item x="1116"/>
        <item x="715"/>
        <item x="764"/>
        <item x="410"/>
        <item x="120"/>
        <item x="1328"/>
        <item x="1159"/>
        <item x="575"/>
        <item x="1448"/>
        <item x="803"/>
        <item x="1826"/>
        <item x="555"/>
        <item x="873"/>
        <item x="2053"/>
        <item x="1455"/>
        <item x="932"/>
        <item x="1695"/>
        <item x="1175"/>
        <item x="842"/>
        <item x="1405"/>
        <item x="389"/>
        <item x="1756"/>
        <item x="68"/>
        <item x="702"/>
        <item x="1803"/>
        <item x="954"/>
        <item x="859"/>
        <item x="1860"/>
        <item x="293"/>
        <item x="350"/>
        <item x="316"/>
        <item x="1988"/>
        <item x="460"/>
        <item x="1944"/>
        <item x="496"/>
        <item x="163"/>
        <item x="736"/>
        <item x="2649"/>
        <item x="1370"/>
        <item x="285"/>
        <item x="1416"/>
        <item x="1093"/>
        <item x="647"/>
        <item x="828"/>
        <item x="2072"/>
        <item x="1949"/>
        <item x="1778"/>
        <item x="635"/>
        <item x="2366"/>
        <item x="1745"/>
        <item x="717"/>
        <item x="1407"/>
        <item x="88"/>
        <item x="1236"/>
        <item x="1473"/>
        <item x="1457"/>
        <item x="2873"/>
        <item x="1921"/>
        <item x="654"/>
        <item x="301"/>
        <item x="655"/>
        <item x="2859"/>
        <item x="1470"/>
        <item x="1442"/>
        <item x="2311"/>
        <item x="315"/>
        <item x="446"/>
        <item x="1404"/>
        <item x="2332"/>
        <item x="1609"/>
        <item x="117"/>
        <item x="1975"/>
        <item x="387"/>
        <item x="179"/>
        <item x="648"/>
        <item x="721"/>
        <item x="148"/>
        <item x="1948"/>
        <item x="513"/>
        <item x="1207"/>
        <item x="552"/>
        <item x="894"/>
        <item x="1424"/>
        <item x="716"/>
        <item x="1218"/>
        <item x="2029"/>
        <item x="928"/>
        <item x="1390"/>
        <item x="818"/>
        <item x="2007"/>
        <item x="903"/>
        <item x="2923"/>
        <item x="1429"/>
        <item x="898"/>
        <item x="2388"/>
        <item x="32"/>
        <item x="1196"/>
        <item x="1343"/>
        <item x="2782"/>
        <item x="142"/>
        <item x="1649"/>
        <item x="1277"/>
        <item x="1060"/>
        <item x="1715"/>
        <item x="1629"/>
        <item x="1910"/>
        <item x="1770"/>
        <item x="682"/>
        <item x="740"/>
        <item x="1784"/>
        <item x="683"/>
        <item x="2095"/>
        <item x="832"/>
        <item x="1425"/>
        <item x="2804"/>
        <item x="662"/>
        <item x="2094"/>
        <item x="1428"/>
        <item x="327"/>
        <item x="2836"/>
        <item x="294"/>
        <item x="3078"/>
        <item x="1063"/>
        <item x="1602"/>
        <item x="1478"/>
        <item x="2400"/>
        <item x="386"/>
        <item x="449"/>
        <item x="2925"/>
        <item x="2319"/>
        <item x="1553"/>
        <item x="1739"/>
        <item x="1058"/>
        <item x="2049"/>
        <item x="1290"/>
        <item x="1881"/>
        <item x="2853"/>
        <item x="992"/>
        <item x="1427"/>
        <item x="111"/>
        <item x="1143"/>
        <item x="1639"/>
        <item x="1284"/>
        <item x="2668"/>
        <item x="277"/>
        <item x="1329"/>
        <item x="372"/>
        <item x="2647"/>
        <item x="1333"/>
        <item x="560"/>
        <item x="646"/>
        <item x="471"/>
        <item x="1657"/>
        <item x="264"/>
        <item x="1865"/>
        <item x="1469"/>
        <item x="882"/>
        <item x="472"/>
        <item x="1868"/>
        <item x="1727"/>
        <item x="1023"/>
        <item x="899"/>
        <item x="1723"/>
        <item x="514"/>
        <item x="308"/>
        <item x="591"/>
        <item x="479"/>
        <item x="448"/>
        <item x="1300"/>
        <item x="939"/>
        <item x="2707"/>
        <item x="2857"/>
        <item x="2995"/>
        <item x="1708"/>
        <item x="1615"/>
        <item x="597"/>
        <item x="131"/>
        <item x="1223"/>
        <item x="2790"/>
        <item x="712"/>
        <item x="1828"/>
        <item x="1642"/>
        <item x="432"/>
        <item x="1076"/>
        <item x="1976"/>
        <item x="1533"/>
        <item x="569"/>
        <item x="867"/>
        <item x="1396"/>
        <item x="971"/>
        <item x="1050"/>
        <item x="1195"/>
        <item x="427"/>
        <item x="2971"/>
        <item x="863"/>
        <item x="2344"/>
        <item x="1873"/>
        <item x="1344"/>
        <item x="2303"/>
        <item x="220"/>
        <item x="321"/>
        <item x="948"/>
        <item x="2161"/>
        <item x="1582"/>
        <item x="2377"/>
        <item x="2719"/>
        <item x="2287"/>
        <item x="1013"/>
        <item x="1777"/>
        <item x="509"/>
        <item x="1374"/>
        <item x="2159"/>
        <item x="630"/>
        <item x="200"/>
        <item x="1565"/>
        <item x="897"/>
        <item x="2475"/>
        <item x="2014"/>
        <item x="3040"/>
        <item x="275"/>
        <item x="297"/>
        <item x="2747"/>
        <item x="2257"/>
        <item x="2979"/>
        <item x="245"/>
        <item x="734"/>
        <item x="1106"/>
        <item x="1859"/>
        <item x="2509"/>
        <item x="1340"/>
        <item x="1099"/>
        <item x="505"/>
        <item x="921"/>
        <item x="269"/>
        <item x="3182"/>
        <item x="2164"/>
        <item x="1931"/>
        <item x="383"/>
        <item x="609"/>
        <item x="2229"/>
        <item x="1651"/>
        <item x="531"/>
        <item x="175"/>
        <item x="2283"/>
        <item x="1011"/>
        <item x="1149"/>
        <item x="1754"/>
        <item x="1417"/>
        <item x="1167"/>
        <item x="166"/>
        <item x="2314"/>
        <item x="1276"/>
        <item x="984"/>
        <item x="1646"/>
        <item x="1581"/>
        <item x="520"/>
        <item x="1461"/>
        <item x="353"/>
        <item x="799"/>
        <item x="2989"/>
        <item x="887"/>
        <item x="439"/>
        <item x="1235"/>
        <item x="1726"/>
        <item x="274"/>
        <item x="2689"/>
        <item x="490"/>
        <item x="3050"/>
        <item x="242"/>
        <item x="757"/>
        <item x="1227"/>
        <item x="1494"/>
        <item x="1571"/>
        <item x="1933"/>
        <item x="1619"/>
        <item x="3018"/>
        <item x="2325"/>
        <item x="2778"/>
        <item x="2473"/>
        <item x="1616"/>
        <item x="624"/>
        <item x="2949"/>
        <item x="1338"/>
        <item x="1805"/>
        <item x="2285"/>
        <item x="414"/>
        <item x="2206"/>
        <item x="97"/>
        <item x="396"/>
        <item x="2762"/>
        <item x="973"/>
        <item x="433"/>
        <item x="333"/>
        <item x="3126"/>
        <item x="2261"/>
        <item x="1110"/>
        <item x="2793"/>
        <item x="307"/>
        <item x="1558"/>
        <item x="1180"/>
        <item x="1697"/>
        <item x="348"/>
        <item x="393"/>
        <item x="2614"/>
        <item x="2065"/>
        <item x="1010"/>
        <item x="858"/>
        <item x="2780"/>
        <item x="1181"/>
        <item x="638"/>
        <item x="1671"/>
        <item x="3031"/>
        <item x="1751"/>
        <item x="1402"/>
        <item x="2680"/>
        <item x="2617"/>
        <item x="2148"/>
        <item x="1263"/>
        <item x="2202"/>
        <item x="1193"/>
        <item x="1119"/>
        <item x="2606"/>
        <item x="2784"/>
        <item x="2734"/>
        <item x="2563"/>
        <item x="957"/>
        <item x="1040"/>
        <item x="2403"/>
        <item x="222"/>
        <item x="1256"/>
        <item x="756"/>
        <item x="2983"/>
        <item x="1653"/>
        <item x="2895"/>
        <item x="2197"/>
        <item x="3100"/>
        <item x="2997"/>
        <item x="2136"/>
        <item x="2476"/>
        <item x="1812"/>
        <item x="2824"/>
        <item x="263"/>
        <item x="2535"/>
        <item x="2420"/>
        <item x="1872"/>
        <item x="1377"/>
        <item x="2912"/>
        <item x="798"/>
        <item x="2127"/>
        <item x="2704"/>
        <item x="774"/>
        <item x="1884"/>
        <item x="1561"/>
        <item x="1686"/>
        <item x="64"/>
        <item x="1500"/>
        <item x="1597"/>
        <item x="1287"/>
        <item x="1981"/>
        <item x="776"/>
        <item x="1123"/>
        <item x="1575"/>
        <item x="1508"/>
        <item x="2184"/>
        <item x="2927"/>
        <item x="1451"/>
        <item x="2041"/>
        <item x="1856"/>
        <item x="2328"/>
        <item x="796"/>
        <item x="1118"/>
        <item x="1815"/>
        <item x="1162"/>
        <item x="2607"/>
        <item x="645"/>
        <item x="1528"/>
        <item x="2082"/>
        <item x="2834"/>
        <item x="2463"/>
        <item x="2114"/>
        <item x="1077"/>
        <item x="276"/>
        <item x="1833"/>
        <item x="1497"/>
        <item x="1283"/>
        <item x="2346"/>
        <item x="1210"/>
        <item x="1922"/>
        <item x="1490"/>
        <item x="3151"/>
        <item x="2458"/>
        <item x="2590"/>
        <item x="1907"/>
        <item x="2154"/>
        <item x="2168"/>
        <item x="1578"/>
        <item x="2615"/>
        <item x="2531"/>
        <item x="2126"/>
        <item x="1136"/>
        <item x="3023"/>
        <item x="730"/>
        <item x="3131"/>
        <item x="745"/>
        <item x="2920"/>
        <item x="2503"/>
        <item x="1987"/>
        <item x="2096"/>
        <item x="607"/>
        <item x="2028"/>
        <item x="2854"/>
        <item x="1920"/>
        <item x="206"/>
        <item x="2809"/>
        <item x="1265"/>
        <item x="1078"/>
        <item x="2343"/>
        <item x="1655"/>
        <item x="2662"/>
        <item x="1074"/>
        <item x="1397"/>
        <item x="2133"/>
        <item x="2313"/>
        <item x="464"/>
        <item x="1682"/>
        <item x="2578"/>
        <item x="1929"/>
        <item x="1296"/>
        <item x="2347"/>
        <item x="2203"/>
        <item x="2697"/>
        <item x="2589"/>
        <item x="2345"/>
        <item x="2729"/>
        <item x="705"/>
        <item x="1716"/>
        <item x="1886"/>
        <item x="1336"/>
        <item x="2245"/>
        <item x="3098"/>
        <item x="1822"/>
        <item x="2495"/>
        <item x="391"/>
        <item x="273"/>
        <item x="636"/>
        <item x="1807"/>
        <item x="2469"/>
        <item x="1568"/>
        <item x="2559"/>
        <item x="1918"/>
        <item x="1620"/>
        <item x="2815"/>
        <item x="1273"/>
        <item x="2850"/>
        <item x="1465"/>
        <item x="2660"/>
        <item x="766"/>
        <item x="565"/>
        <item x="1722"/>
        <item x="1683"/>
        <item x="2763"/>
        <item x="139"/>
        <item x="2970"/>
        <item x="1786"/>
        <item x="1589"/>
        <item x="2125"/>
        <item x="2378"/>
        <item x="711"/>
        <item x="1875"/>
        <item x="1613"/>
        <item x="3148"/>
        <item x="2507"/>
        <item x="2524"/>
        <item x="679"/>
        <item x="2361"/>
        <item x="2440"/>
        <item x="605"/>
        <item x="2457"/>
        <item x="2684"/>
        <item x="824"/>
        <item x="1638"/>
        <item x="2415"/>
        <item x="893"/>
        <item x="862"/>
        <item x="2142"/>
        <item x="1532"/>
        <item x="2187"/>
        <item x="1498"/>
        <item x="1121"/>
        <item x="1923"/>
        <item x="2090"/>
        <item x="2999"/>
        <item x="2165"/>
        <item x="3174"/>
        <item x="942"/>
        <item x="3032"/>
        <item x="405"/>
        <item x="3142"/>
        <item x="1237"/>
        <item x="503"/>
        <item x="1603"/>
        <item x="1021"/>
        <item x="1701"/>
        <item x="2858"/>
        <item x="3180"/>
        <item x="1755"/>
        <item x="2516"/>
        <item x="3033"/>
        <item x="3164"/>
        <item x="1607"/>
        <item x="847"/>
        <item x="3138"/>
        <item x="488"/>
        <item x="1564"/>
        <item x="855"/>
        <item x="1930"/>
        <item x="724"/>
        <item x="2996"/>
        <item x="1085"/>
        <item x="346"/>
        <item x="2641"/>
        <item x="193"/>
        <item x="2383"/>
        <item x="2584"/>
        <item x="2306"/>
        <item x="2083"/>
        <item x="970"/>
        <item x="2674"/>
        <item x="2380"/>
        <item x="945"/>
        <item x="3076"/>
        <item x="1261"/>
        <item x="2211"/>
        <item x="780"/>
        <item x="1047"/>
        <item x="2130"/>
        <item x="2623"/>
        <item x="257"/>
        <item x="2798"/>
        <item x="2451"/>
        <item x="305"/>
        <item x="2637"/>
        <item x="3039"/>
        <item x="1002"/>
        <item x="1552"/>
        <item x="374"/>
        <item x="1079"/>
        <item x="2201"/>
        <item x="2891"/>
        <item x="771"/>
        <item x="1955"/>
        <item x="2758"/>
        <item x="3132"/>
        <item x="537"/>
        <item x="3106"/>
        <item x="2038"/>
        <item x="1810"/>
        <item x="2871"/>
        <item x="3074"/>
        <item x="1211"/>
        <item x="878"/>
        <item x="1449"/>
        <item x="1065"/>
        <item x="1816"/>
        <item x="1120"/>
        <item x="2788"/>
        <item x="2438"/>
        <item x="1389"/>
        <item x="1665"/>
        <item x="1902"/>
        <item x="2166"/>
        <item x="2843"/>
        <item x="2399"/>
        <item x="1142"/>
        <item x="2786"/>
        <item x="2998"/>
        <item x="1145"/>
        <item x="2243"/>
        <item x="692"/>
        <item x="2496"/>
        <item x="558"/>
        <item x="2450"/>
        <item x="2527"/>
        <item x="2663"/>
        <item x="2852"/>
        <item x="409"/>
        <item x="1640"/>
        <item x="2879"/>
        <item x="1414"/>
        <item x="2567"/>
        <item x="2898"/>
        <item x="2562"/>
        <item x="1112"/>
        <item x="618"/>
        <item x="2210"/>
        <item x="2432"/>
        <item x="2792"/>
        <item x="556"/>
        <item x="1611"/>
        <item x="1032"/>
        <item x="641"/>
        <item x="493"/>
        <item x="965"/>
        <item x="833"/>
        <item x="2364"/>
        <item x="408"/>
        <item x="1454"/>
        <item x="2111"/>
        <item x="326"/>
        <item x="2611"/>
        <item x="2937"/>
        <item x="2715"/>
        <item x="58"/>
        <item x="2678"/>
        <item x="1272"/>
        <item x="115"/>
        <item x="857"/>
        <item x="3041"/>
        <item x="1132"/>
        <item x="1717"/>
        <item x="2943"/>
        <item x="28"/>
        <item x="2447"/>
        <item x="525"/>
        <item x="1829"/>
        <item x="2132"/>
        <item x="2851"/>
        <item x="2712"/>
        <item x="475"/>
        <item x="2629"/>
        <item x="789"/>
        <item x="2062"/>
        <item x="2109"/>
        <item x="1574"/>
        <item x="2170"/>
        <item x="1292"/>
        <item x="3069"/>
        <item x="2548"/>
        <item x="1194"/>
        <item x="54"/>
        <item x="1904"/>
        <item x="2846"/>
        <item x="2706"/>
        <item x="1725"/>
        <item x="729"/>
        <item x="1356"/>
        <item x="2333"/>
        <item x="2212"/>
        <item x="629"/>
        <item x="1020"/>
        <item x="518"/>
        <item x="918"/>
        <item x="2483"/>
        <item x="373"/>
        <item x="2723"/>
        <item x="2652"/>
        <item x="1853"/>
        <item x="595"/>
        <item x="2322"/>
        <item x="3087"/>
        <item x="2817"/>
        <item x="1432"/>
        <item x="2087"/>
        <item x="300"/>
        <item x="2108"/>
        <item x="2279"/>
        <item x="1891"/>
        <item x="1326"/>
        <item x="1608"/>
        <item x="535"/>
        <item x="2624"/>
        <item x="2805"/>
        <item x="363"/>
        <item x="718"/>
        <item x="2198"/>
        <item x="231"/>
        <item x="3009"/>
        <item x="747"/>
        <item x="1539"/>
        <item x="611"/>
        <item x="1279"/>
        <item x="2711"/>
        <item x="3141"/>
        <item x="1017"/>
        <item x="2216"/>
        <item x="895"/>
        <item x="2965"/>
        <item x="101"/>
        <item x="868"/>
        <item x="869"/>
        <item x="3059"/>
        <item x="228"/>
        <item x="2648"/>
        <item x="1939"/>
        <item x="2157"/>
        <item x="2630"/>
        <item x="2249"/>
        <item x="2182"/>
        <item x="1295"/>
        <item x="722"/>
        <item x="1666"/>
        <item x="2595"/>
        <item x="2501"/>
        <item x="1554"/>
        <item x="2140"/>
        <item x="1524"/>
        <item x="3158"/>
        <item x="2727"/>
        <item x="2001"/>
        <item x="2890"/>
        <item x="2413"/>
        <item x="2774"/>
        <item x="571"/>
        <item x="2426"/>
        <item x="2360"/>
        <item x="2115"/>
        <item x="701"/>
        <item x="3110"/>
        <item x="161"/>
        <item x="931"/>
        <item x="1271"/>
        <item x="2299"/>
        <item x="694"/>
        <item x="2003"/>
        <item x="2845"/>
        <item x="2717"/>
        <item x="2219"/>
        <item x="3136"/>
        <item x="772"/>
        <item x="1617"/>
        <item x="2379"/>
        <item x="2386"/>
        <item x="2512"/>
        <item x="1576"/>
        <item x="3053"/>
        <item x="2613"/>
        <item x="1999"/>
        <item x="2568"/>
        <item x="2237"/>
        <item x="1520"/>
        <item x="1357"/>
        <item x="3068"/>
        <item x="1973"/>
        <item x="1800"/>
        <item x="2282"/>
        <item x="2074"/>
        <item x="2238"/>
        <item x="2242"/>
        <item x="2436"/>
        <item x="2226"/>
        <item x="617"/>
        <item x="3145"/>
        <item x="1890"/>
        <item x="2002"/>
        <item x="2757"/>
        <item x="536"/>
        <item x="2888"/>
        <item x="850"/>
        <item x="1173"/>
        <item x="2639"/>
        <item x="1758"/>
        <item x="741"/>
        <item x="1094"/>
        <item x="3160"/>
        <item x="2100"/>
        <item x="825"/>
        <item x="3047"/>
        <item x="1042"/>
        <item x="2756"/>
        <item x="2494"/>
        <item x="1767"/>
        <item x="2731"/>
        <item x="1989"/>
        <item x="719"/>
        <item x="2253"/>
        <item x="2110"/>
        <item x="2418"/>
        <item x="1332"/>
        <item x="1303"/>
        <item x="2363"/>
        <item x="1963"/>
        <item x="516"/>
        <item x="3123"/>
        <item x="871"/>
        <item x="1024"/>
        <item x="1496"/>
        <item x="506"/>
        <item x="2755"/>
        <item x="2480"/>
        <item x="2296"/>
        <item x="2596"/>
        <item x="1420"/>
        <item x="2918"/>
        <item x="1138"/>
        <item x="499"/>
        <item x="2272"/>
        <item x="2842"/>
        <item x="1731"/>
        <item x="684"/>
        <item x="2738"/>
        <item x="2754"/>
        <item x="3105"/>
        <item x="2207"/>
        <item x="339"/>
        <item x="2271"/>
        <item x="553"/>
        <item x="982"/>
        <item x="2768"/>
        <item x="1220"/>
        <item x="3139"/>
        <item x="2893"/>
        <item x="821"/>
        <item x="287"/>
        <item x="2484"/>
        <item x="2973"/>
        <item x="248"/>
        <item x="2075"/>
        <item x="762"/>
        <item x="2808"/>
        <item x="2581"/>
        <item x="1317"/>
        <item x="2085"/>
        <item x="507"/>
        <item x="453"/>
        <item x="980"/>
        <item x="562"/>
        <item x="2653"/>
        <item x="8"/>
        <item x="306"/>
        <item x="395"/>
        <item x="2213"/>
        <item x="1126"/>
        <item x="1057"/>
        <item x="3046"/>
        <item x="3056"/>
        <item x="1305"/>
        <item x="1244"/>
        <item x="3104"/>
        <item x="856"/>
        <item x="102"/>
        <item x="2515"/>
        <item x="2336"/>
        <item x="2737"/>
        <item x="254"/>
        <item x="1150"/>
        <item x="761"/>
        <item x="1228"/>
        <item x="435"/>
        <item x="1219"/>
        <item x="2298"/>
        <item x="998"/>
        <item x="1155"/>
        <item x="3070"/>
        <item x="2128"/>
        <item x="2894"/>
        <item x="1423"/>
        <item x="2975"/>
        <item x="2657"/>
        <item x="2145"/>
        <item x="1351"/>
        <item x="2497"/>
        <item x="1631"/>
        <item x="1982"/>
        <item x="1446"/>
        <item x="2837"/>
        <item x="249"/>
        <item x="2984"/>
        <item x="1837"/>
        <item x="2564"/>
        <item x="2288"/>
        <item x="2961"/>
        <item x="2603"/>
        <item x="2522"/>
        <item x="1483"/>
        <item x="2752"/>
        <item x="526"/>
        <item x="2550"/>
        <item x="1563"/>
        <item x="563"/>
        <item x="1260"/>
        <item x="1426"/>
        <item x="1035"/>
        <item x="1031"/>
        <item x="2959"/>
        <item x="1969"/>
        <item x="2588"/>
        <item x="1724"/>
        <item x="1761"/>
        <item x="2106"/>
        <item x="2626"/>
        <item x="2335"/>
        <item x="1934"/>
        <item x="2421"/>
        <item x="3124"/>
        <item x="430"/>
        <item x="1525"/>
        <item x="1759"/>
        <item x="3016"/>
        <item x="407"/>
        <item x="1674"/>
        <item x="1268"/>
        <item x="2178"/>
        <item x="2993"/>
        <item x="3030"/>
        <item x="1591"/>
        <item x="1278"/>
        <item x="134"/>
        <item x="804"/>
        <item x="133"/>
        <item x="1893"/>
        <item x="797"/>
        <item x="2215"/>
        <item x="2800"/>
        <item x="2951"/>
        <item x="3118"/>
        <item x="2620"/>
        <item x="637"/>
        <item x="2493"/>
        <item x="2334"/>
        <item x="2600"/>
        <item x="1241"/>
        <item x="969"/>
        <item x="1572"/>
        <item x="1108"/>
        <item x="217"/>
        <item x="695"/>
        <item x="1027"/>
        <item x="3120"/>
        <item x="1102"/>
        <item x="2686"/>
        <item x="2086"/>
        <item x="2575"/>
        <item x="1450"/>
        <item x="632"/>
        <item x="3043"/>
        <item x="2135"/>
        <item x="2538"/>
        <item x="2709"/>
        <item x="114"/>
        <item x="1940"/>
        <item x="2866"/>
        <item x="1927"/>
        <item x="688"/>
        <item x="2892"/>
        <item x="2158"/>
        <item x="2235"/>
        <item x="1403"/>
        <item x="65"/>
        <item x="2705"/>
        <item x="644"/>
        <item x="2331"/>
        <item x="2523"/>
        <item x="2939"/>
        <item x="1128"/>
        <item x="455"/>
        <item x="720"/>
        <item x="2026"/>
        <item x="2967"/>
        <item x="2471"/>
        <item x="1028"/>
        <item x="2765"/>
        <item x="1059"/>
        <item x="600"/>
        <item x="1806"/>
        <item x="2650"/>
        <item x="1968"/>
        <item x="2551"/>
        <item x="501"/>
        <item x="3024"/>
        <item x="2387"/>
        <item x="1663"/>
        <item x="238"/>
        <item x="2280"/>
        <item x="2103"/>
        <item x="3184"/>
        <item x="2976"/>
        <item x="2554"/>
        <item x="2147"/>
        <item x="1753"/>
        <item x="1098"/>
        <item x="319"/>
        <item x="1658"/>
        <item x="2628"/>
        <item x="2350"/>
        <item x="2622"/>
        <item x="1953"/>
        <item x="2683"/>
        <item x="2255"/>
        <item x="1320"/>
        <item x="1692"/>
        <item x="1732"/>
        <item x="754"/>
        <item x="2651"/>
        <item x="923"/>
        <item x="972"/>
        <item x="1557"/>
        <item x="2838"/>
        <item x="2046"/>
        <item x="3049"/>
        <item x="3127"/>
        <item x="2199"/>
        <item x="1688"/>
        <item x="2748"/>
        <item x="1247"/>
        <item x="3108"/>
        <item x="357"/>
        <item x="2489"/>
        <item x="949"/>
        <item x="2769"/>
        <item x="1584"/>
        <item x="2896"/>
        <item x="1662"/>
        <item x="2035"/>
        <item x="1946"/>
        <item x="1898"/>
        <item x="2358"/>
        <item x="663"/>
        <item x="2419"/>
        <item x="2180"/>
        <item x="2152"/>
        <item x="1871"/>
        <item x="2465"/>
        <item x="539"/>
        <item x="2557"/>
        <item x="2915"/>
        <item x="1225"/>
        <item x="1216"/>
        <item x="1190"/>
        <item x="50"/>
        <item x="554"/>
        <item x="1053"/>
        <item x="2453"/>
        <item x="1710"/>
        <item x="55"/>
        <item x="484"/>
        <item x="1096"/>
        <item x="469"/>
        <item x="2576"/>
        <item x="778"/>
        <item x="2414"/>
        <item x="2677"/>
        <item x="3082"/>
        <item x="1750"/>
        <item x="1590"/>
        <item x="1044"/>
        <item x="1297"/>
        <item x="3027"/>
        <item x="1664"/>
        <item x="2860"/>
        <item x="1733"/>
        <item x="2411"/>
        <item x="926"/>
        <item x="2880"/>
        <item x="2848"/>
        <item x="1849"/>
        <item x="1741"/>
        <item x="2078"/>
        <item x="2030"/>
        <item x="2020"/>
        <item x="884"/>
        <item x="2160"/>
        <item x="3107"/>
        <item x="358"/>
        <item x="3011"/>
        <item x="486"/>
        <item x="1820"/>
        <item x="2633"/>
        <item x="2807"/>
        <item x="2746"/>
        <item x="2254"/>
        <item x="2832"/>
        <item x="2398"/>
        <item x="2569"/>
        <item x="760"/>
        <item x="1204"/>
        <item x="2698"/>
        <item x="787"/>
        <item x="1839"/>
        <item x="920"/>
        <item x="2691"/>
        <item x="2129"/>
        <item x="2269"/>
        <item x="182"/>
        <item x="1676"/>
        <item x="3037"/>
        <item x="2922"/>
        <item x="1721"/>
        <item x="1919"/>
        <item x="1634"/>
        <item x="2247"/>
        <item x="2236"/>
        <item x="2864"/>
        <item x="2139"/>
        <item x="229"/>
        <item x="3062"/>
        <item x="2102"/>
        <item x="3006"/>
        <item x="2855"/>
        <item x="2841"/>
        <item x="3177"/>
        <item x="84"/>
        <item x="2230"/>
        <item x="394"/>
        <item x="2634"/>
        <item x="2771"/>
        <item x="2365"/>
        <item x="515"/>
        <item x="390"/>
        <item x="2958"/>
        <item x="1005"/>
        <item x="1685"/>
        <item x="2718"/>
        <item x="1530"/>
        <item x="2654"/>
        <item x="2909"/>
        <item x="1612"/>
        <item x="2474"/>
        <item x="1191"/>
        <item x="2693"/>
        <item x="625"/>
        <item x="2821"/>
        <item x="1325"/>
        <item x="1827"/>
        <item x="3057"/>
        <item x="570"/>
        <item x="2897"/>
        <item x="950"/>
        <item x="2902"/>
        <item x="3001"/>
        <item x="1519"/>
        <item x="345"/>
        <item x="1230"/>
        <item x="1243"/>
        <item x="3085"/>
        <item x="334"/>
        <item x="1858"/>
        <item x="3116"/>
        <item x="2985"/>
        <item x="3166"/>
        <item x="2587"/>
        <item x="742"/>
        <item x="240"/>
        <item x="1889"/>
        <item x="3008"/>
        <item x="1935"/>
        <item x="890"/>
        <item x="727"/>
        <item x="2320"/>
        <item x="811"/>
        <item x="2676"/>
        <item x="2292"/>
        <item x="2017"/>
        <item x="2417"/>
        <item x="1628"/>
        <item x="2907"/>
        <item x="1309"/>
        <item x="2990"/>
        <item x="988"/>
        <item x="2479"/>
        <item x="669"/>
        <item x="700"/>
        <item x="1793"/>
        <item x="2433"/>
        <item x="1909"/>
        <item x="3028"/>
        <item x="2505"/>
        <item x="2688"/>
        <item x="643"/>
        <item x="891"/>
        <item x="2802"/>
        <item x="1709"/>
        <item x="215"/>
        <item x="1763"/>
        <item x="3168"/>
        <item x="819"/>
        <item x="2498"/>
        <item x="2477"/>
        <item x="1466"/>
        <item x="2431"/>
        <item x="2811"/>
        <item x="2124"/>
        <item x="1288"/>
        <item x="1114"/>
        <item x="403"/>
        <item x="3012"/>
        <item x="2409"/>
        <item x="2153"/>
        <item x="2598"/>
        <item x="793"/>
        <item x="603"/>
        <item x="1366"/>
        <item x="457"/>
        <item x="1046"/>
        <item x="466"/>
        <item x="331"/>
        <item x="2810"/>
        <item x="2974"/>
        <item x="1911"/>
        <item x="1038"/>
        <item x="2250"/>
        <item x="3147"/>
        <item x="2337"/>
        <item x="110"/>
        <item x="3010"/>
        <item x="3015"/>
        <item x="57"/>
        <item x="1282"/>
        <item x="1702"/>
        <item x="2036"/>
        <item x="2120"/>
        <item x="317"/>
        <item x="2174"/>
        <item x="1668"/>
        <item x="1435"/>
        <item x="602"/>
        <item x="3134"/>
        <item x="2005"/>
        <item x="492"/>
        <item x="2118"/>
        <item x="2466"/>
        <item x="208"/>
        <item x="2316"/>
        <item x="1208"/>
        <item x="1462"/>
        <item x="2560"/>
        <item x="1212"/>
        <item x="2456"/>
        <item x="2543"/>
        <item x="2753"/>
        <item x="1153"/>
        <item x="875"/>
        <item x="2416"/>
        <item x="38"/>
        <item x="2042"/>
        <item x="474"/>
        <item x="2371"/>
        <item x="3109"/>
        <item x="1635"/>
        <item x="1111"/>
        <item x="2692"/>
        <item x="1970"/>
        <item x="2011"/>
        <item x="2225"/>
        <item x="1101"/>
        <item x="1453"/>
        <item x="360"/>
        <item x="879"/>
        <item x="1569"/>
        <item x="1306"/>
        <item x="2875"/>
        <item x="2906"/>
        <item x="1845"/>
        <item x="1836"/>
        <item x="1630"/>
        <item x="2928"/>
        <item x="1089"/>
        <item x="3019"/>
        <item x="1527"/>
        <item x="2933"/>
        <item x="1555"/>
        <item x="1394"/>
        <item x="2744"/>
        <item x="2638"/>
        <item x="2966"/>
        <item x="2547"/>
        <item x="1781"/>
        <item x="1206"/>
        <item x="70"/>
        <item x="578"/>
        <item x="1467"/>
        <item x="2196"/>
        <item x="445"/>
        <item x="1007"/>
        <item x="3140"/>
        <item x="2525"/>
        <item x="1147"/>
        <item x="2797"/>
        <item x="2724"/>
        <item x="917"/>
        <item x="673"/>
        <item x="2904"/>
        <item x="665"/>
        <item x="2370"/>
        <item x="2143"/>
        <item x="2478"/>
        <item x="2408"/>
        <item x="3045"/>
        <item x="883"/>
        <item x="2555"/>
        <item x="3103"/>
        <item x="658"/>
        <item x="1476"/>
        <item x="1012"/>
        <item x="93"/>
        <item x="329"/>
        <item x="2231"/>
        <item x="2443"/>
        <item x="1443"/>
        <item x="3072"/>
        <item x="739"/>
        <item x="929"/>
        <item x="628"/>
        <item x="1744"/>
        <item x="994"/>
        <item x="3083"/>
        <item x="2073"/>
        <item x="1441"/>
        <item x="2750"/>
        <item x="1513"/>
        <item x="468"/>
        <item x="2833"/>
        <item x="608"/>
        <item x="3063"/>
        <item x="586"/>
        <item x="290"/>
        <item x="2950"/>
        <item x="196"/>
        <item x="1447"/>
        <item x="3026"/>
        <item x="1440"/>
        <item x="1250"/>
        <item x="822"/>
        <item x="113"/>
        <item x="416"/>
        <item x="2878"/>
        <item x="1624"/>
        <item x="3075"/>
        <item x="2389"/>
        <item x="2278"/>
        <item x="1117"/>
        <item x="874"/>
        <item x="2252"/>
        <item x="2659"/>
        <item x="699"/>
        <item x="2994"/>
        <item x="2444"/>
        <item x="1538"/>
        <item x="2699"/>
        <item x="910"/>
        <item x="1464"/>
        <item x="2597"/>
        <item x="1154"/>
        <item x="3125"/>
        <item x="2504"/>
        <item x="2427"/>
        <item x="2034"/>
        <item x="2955"/>
        <item x="1780"/>
        <item x="2640"/>
        <item x="993"/>
        <item x="241"/>
        <item x="687"/>
        <item x="498"/>
        <item x="1073"/>
        <item x="2818"/>
        <item x="3159"/>
        <item x="2273"/>
        <item x="95"/>
        <item x="1947"/>
        <item x="2188"/>
        <item x="2669"/>
        <item x="49"/>
        <item x="2354"/>
        <item x="3071"/>
        <item x="369"/>
        <item x="2057"/>
        <item x="2730"/>
        <item x="392"/>
        <item x="976"/>
        <item x="2532"/>
        <item x="627"/>
        <item x="1375"/>
        <item x="2391"/>
        <item x="2540"/>
        <item x="3101"/>
        <item x="1698"/>
        <item x="2816"/>
        <item x="2733"/>
        <item x="743"/>
        <item x="915"/>
        <item x="1314"/>
        <item x="2789"/>
        <item x="3133"/>
        <item x="260"/>
        <item x="1254"/>
        <item x="3066"/>
        <item x="2583"/>
        <item x="1379"/>
        <item x="2849"/>
        <item x="2740"/>
        <item x="1482"/>
        <item x="3038"/>
        <item x="323"/>
        <item x="1545"/>
        <item x="1238"/>
        <item x="1938"/>
        <item x="3179"/>
        <item x="2942"/>
        <item x="2323"/>
        <item x="150"/>
        <item x="3150"/>
        <item x="870"/>
        <item x="388"/>
        <item x="1957"/>
        <item x="1792"/>
        <item x="1703"/>
        <item x="2396"/>
        <item x="2305"/>
        <item x="186"/>
        <item x="1302"/>
        <item x="944"/>
        <item x="1547"/>
        <item x="2732"/>
        <item x="2056"/>
        <item x="943"/>
        <item x="3080"/>
        <item x="3021"/>
        <item x="2948"/>
        <item x="3077"/>
        <item x="2870"/>
        <item x="925"/>
        <item x="1966"/>
        <item x="1838"/>
        <item x="1322"/>
        <item x="2520"/>
        <item x="2713"/>
        <item x="2227"/>
        <item x="2513"/>
        <item x="105"/>
        <item x="1894"/>
        <item x="2502"/>
        <item x="291"/>
        <item x="2642"/>
        <item x="20"/>
        <item x="3084"/>
        <item x="1956"/>
        <item x="404"/>
        <item x="614"/>
        <item x="1387"/>
        <item x="572"/>
        <item x="1762"/>
        <item x="3171"/>
        <item x="749"/>
        <item x="1678"/>
        <item x="1506"/>
        <item x="2972"/>
        <item x="1790"/>
        <item x="2533"/>
        <item x="3058"/>
        <item x="2260"/>
        <item x="2067"/>
        <item x="1472"/>
        <item x="3102"/>
        <item x="2430"/>
        <item x="593"/>
        <item x="96"/>
        <item x="2670"/>
        <item x="2736"/>
        <item x="1026"/>
        <item x="3178"/>
        <item x="412"/>
        <item x="2938"/>
        <item x="1252"/>
        <item x="2093"/>
        <item x="1337"/>
        <item x="2541"/>
        <item x="2508"/>
        <item x="904"/>
        <item x="1313"/>
        <item x="2664"/>
        <item x="1129"/>
        <item x="2665"/>
        <item x="1064"/>
        <item x="2422"/>
        <item x="2835"/>
        <item x="1804"/>
        <item x="2819"/>
        <item x="502"/>
        <item x="3144"/>
        <item x="2169"/>
        <item x="2921"/>
        <item x="613"/>
        <item x="3090"/>
        <item x="1383"/>
        <item x="226"/>
        <item x="3152"/>
        <item x="693"/>
        <item x="2565"/>
        <item x="2032"/>
        <item x="2529"/>
        <item x="2107"/>
        <item x="1103"/>
        <item x="454"/>
        <item x="830"/>
        <item x="2910"/>
        <item x="2929"/>
        <item x="2183"/>
        <item x="2265"/>
        <item x="3097"/>
        <item x="2321"/>
        <item x="2764"/>
        <item x="367"/>
        <item x="2539"/>
        <item x="24"/>
        <item x="2368"/>
        <item x="615"/>
        <item x="2434"/>
        <item x="2579"/>
        <item x="1573"/>
        <item x="1794"/>
        <item x="1100"/>
        <item x="3112"/>
        <item x="51"/>
        <item x="601"/>
        <item x="1661"/>
        <item x="968"/>
        <item x="2741"/>
        <item x="653"/>
        <item x="2176"/>
        <item x="3005"/>
        <item x="2209"/>
        <item x="2722"/>
        <item x="2726"/>
        <item x="2397"/>
        <item x="2177"/>
        <item x="2534"/>
        <item x="1673"/>
        <item x="1345"/>
        <item x="961"/>
        <item x="3183"/>
        <item x="1183"/>
        <item x="3129"/>
        <item x="76"/>
        <item x="1796"/>
        <item x="2887"/>
        <item x="1681"/>
        <item x="437"/>
        <item x="1350"/>
        <item x="29"/>
        <item x="1036"/>
        <item x="1559"/>
        <item x="2113"/>
        <item x="3157"/>
        <item x="185"/>
        <item x="2546"/>
        <item x="2066"/>
        <item x="1954"/>
        <item x="2054"/>
        <item x="765"/>
        <item x="1659"/>
        <item x="338"/>
        <item x="2566"/>
        <item x="1821"/>
        <item x="1738"/>
        <item x="2526"/>
        <item x="1062"/>
        <item x="2521"/>
        <item x="40"/>
        <item x="1830"/>
        <item x="2330"/>
        <item x="2437"/>
        <item x="2988"/>
        <item x="656"/>
        <item x="2076"/>
        <item x="2666"/>
        <item x="937"/>
        <item x="1769"/>
        <item x="543"/>
        <item x="2357"/>
        <item x="1832"/>
        <item x="750"/>
        <item x="1188"/>
        <item x="845"/>
        <item x="3137"/>
        <item x="2621"/>
        <item x="2393"/>
        <item x="1365"/>
        <item x="2098"/>
        <item x="2039"/>
        <item x="2592"/>
        <item x="347"/>
        <item x="2953"/>
        <item x="639"/>
        <item x="2144"/>
        <item x="2552"/>
        <item x="1037"/>
        <item x="1438"/>
        <item x="1373"/>
        <item x="2787"/>
        <item x="896"/>
        <item x="478"/>
        <item x="3161"/>
        <item x="2735"/>
        <item x="3088"/>
        <item x="511"/>
        <item x="812"/>
        <item x="1903"/>
        <item x="2277"/>
        <item x="1952"/>
        <item x="807"/>
        <item x="568"/>
        <item x="1746"/>
        <item x="2561"/>
        <item x="1019"/>
        <item x="906"/>
        <item x="2767"/>
        <item x="2341"/>
        <item x="2150"/>
        <item x="352"/>
        <item x="820"/>
        <item x="1936"/>
        <item x="1437"/>
        <item x="3014"/>
        <item x="2317"/>
        <item x="189"/>
        <item x="3175"/>
        <item x="2968"/>
        <item x="235"/>
        <item x="1104"/>
        <item x="1304"/>
        <item x="2743"/>
        <item x="2459"/>
        <item x="2867"/>
        <item x="1323"/>
        <item x="2868"/>
        <item x="2725"/>
        <item x="165"/>
        <item x="786"/>
        <item x="2291"/>
        <item x="877"/>
        <item x="991"/>
        <item x="1534"/>
        <item x="1293"/>
        <item x="2881"/>
        <item x="1962"/>
        <item x="2960"/>
        <item x="251"/>
        <item x="612"/>
        <item x="946"/>
        <item x="2591"/>
        <item x="2256"/>
        <item x="3081"/>
        <item x="2012"/>
        <item x="1700"/>
        <item x="2655"/>
        <item x="2957"/>
        <item x="1844"/>
        <item x="2658"/>
        <item x="233"/>
        <item x="634"/>
        <item x="2947"/>
        <item x="2945"/>
        <item x="1301"/>
        <item x="1137"/>
        <item x="1504"/>
        <item x="2681"/>
        <item x="366"/>
        <item x="2625"/>
        <item x="596"/>
        <item x="691"/>
        <item x="2781"/>
        <item x="2962"/>
        <item x="2339"/>
        <item x="2080"/>
        <item x="2031"/>
        <item x="1713"/>
        <item x="1866"/>
        <item x="1518"/>
        <item x="1996"/>
        <item x="1823"/>
        <item x="2382"/>
        <item x="1768"/>
        <item x="1151"/>
        <item x="1913"/>
        <item x="1867"/>
        <item x="649"/>
        <item x="1783"/>
        <item x="2452"/>
        <item x="2702"/>
        <item x="504"/>
        <item x="2173"/>
        <item x="2700"/>
        <item x="398"/>
        <item x="2679"/>
        <item x="577"/>
        <item x="1481"/>
        <item x="2310"/>
        <item x="1321"/>
        <item x="2969"/>
        <item x="1885"/>
        <item x="288"/>
        <item x="3146"/>
        <item x="342"/>
        <item x="881"/>
        <item x="2785"/>
        <item x="826"/>
        <item x="1680"/>
        <item x="770"/>
        <item x="2267"/>
        <item x="214"/>
        <item x="2899"/>
        <item x="2462"/>
        <item x="2863"/>
        <item x="3091"/>
        <item x="1371"/>
        <item x="2924"/>
        <item x="2956"/>
        <item x="3113"/>
        <item x="2759"/>
        <item x="2530"/>
        <item x="1711"/>
        <item x="1395"/>
        <item x="2134"/>
        <item x="840"/>
        <item x="2749"/>
        <item x="566"/>
        <item x="829"/>
        <item x="41"/>
        <item x="1401"/>
        <item x="37"/>
        <item x="3114"/>
        <item x="809"/>
        <item x="3064"/>
        <item x="581"/>
        <item x="661"/>
        <item x="2571"/>
        <item x="2510"/>
        <item x="960"/>
        <item x="737"/>
        <item x="517"/>
        <item x="1879"/>
        <item x="87"/>
        <item x="974"/>
        <item x="2092"/>
        <item x="975"/>
        <item x="1410"/>
        <item x="3153"/>
        <item x="2580"/>
        <item x="1492"/>
        <item x="1925"/>
        <item x="1672"/>
        <item x="725"/>
        <item x="1385"/>
        <item x="234"/>
        <item x="2978"/>
        <item x="1905"/>
        <item x="1097"/>
        <item x="2911"/>
        <item x="83"/>
        <item x="2264"/>
        <item x="2441"/>
        <item x="816"/>
        <item x="696"/>
        <item x="2068"/>
        <item x="1848"/>
        <item x="959"/>
        <item x="1364"/>
        <item x="3155"/>
        <item x="1411"/>
        <item x="309"/>
        <item x="3042"/>
        <item x="2930"/>
        <item x="2175"/>
        <item x="1625"/>
        <item x="751"/>
        <item x="529"/>
        <item x="3055"/>
        <item x="1648"/>
        <item x="585"/>
        <item x="1041"/>
        <item x="1626"/>
        <item x="2913"/>
        <item x="2963"/>
        <item x="3052"/>
        <item x="2137"/>
        <item x="1995"/>
        <item x="1030"/>
        <item x="3094"/>
        <item x="3065"/>
        <item x="2244"/>
        <item x="1813"/>
        <item x="2070"/>
        <item x="574"/>
        <item x="3162"/>
        <item x="800"/>
        <item x="2016"/>
        <item x="2926"/>
        <item x="1359"/>
        <item x="2795"/>
        <item x="1694"/>
        <item x="1474"/>
        <item x="1606"/>
        <item x="1495"/>
        <item x="2262"/>
        <item x="2069"/>
        <item x="1974"/>
        <item x="1942"/>
        <item x="1670"/>
        <item x="1045"/>
        <item x="689"/>
        <item x="399"/>
        <item x="1785"/>
        <item x="2015"/>
        <item x="1782"/>
        <item x="1051"/>
        <item x="2776"/>
        <item x="129"/>
        <item x="907"/>
        <item x="3004"/>
        <item x="2585"/>
        <item x="2656"/>
        <item x="487"/>
        <item x="1928"/>
        <item x="2043"/>
        <item x="2410"/>
        <item x="1637"/>
        <item x="2234"/>
        <item x="1704"/>
        <item x="75"/>
        <item x="168"/>
        <item x="2077"/>
        <item x="1087"/>
        <item x="1294"/>
        <item x="2448"/>
        <item x="2439"/>
        <item x="2373"/>
        <item x="996"/>
        <item x="2163"/>
        <item x="528"/>
        <item x="1669"/>
        <item x="2324"/>
        <item x="2428"/>
        <item x="1171"/>
        <item x="2593"/>
        <item x="815"/>
        <item x="2619"/>
        <item x="167"/>
        <item x="1001"/>
        <item x="3060"/>
        <item x="2682"/>
        <item x="421"/>
        <item x="25"/>
        <item x="431"/>
        <item x="2627"/>
        <item x="3051"/>
        <item x="2329"/>
        <item x="356"/>
        <item x="2806"/>
        <item x="2251"/>
        <item x="2048"/>
        <item x="2395"/>
        <item x="2218"/>
        <item x="676"/>
        <item x="633"/>
        <item x="1489"/>
        <item x="1776"/>
        <item x="3013"/>
        <item x="171"/>
        <item x="2573"/>
        <item x="1621"/>
        <item x="2454"/>
        <item x="1878"/>
        <item x="2301"/>
        <item x="576"/>
        <item x="2796"/>
        <item x="1409"/>
        <item x="322"/>
        <item x="128"/>
        <item x="2384"/>
        <item x="690"/>
        <item x="3044"/>
        <item x="1876"/>
        <item x="1006"/>
        <item x="2284"/>
        <item x="2856"/>
        <item x="3117"/>
        <item x="2149"/>
        <item x="3163"/>
        <item x="415"/>
        <item x="1378"/>
        <item x="582"/>
        <item x="2877"/>
        <item x="2889"/>
        <item x="1850"/>
        <item x="2701"/>
        <item x="2511"/>
        <item x="14"/>
        <item x="731"/>
        <item x="2490"/>
        <item x="2766"/>
        <item x="312"/>
        <item x="1580"/>
        <item x="892"/>
        <item x="1487"/>
        <item x="936"/>
        <item x="1841"/>
        <item x="3086"/>
        <item x="3172"/>
        <item x="2446"/>
        <item x="651"/>
        <item x="2616"/>
        <item x="1598"/>
        <item x="3115"/>
        <item x="349"/>
        <item x="3022"/>
        <item x="541"/>
        <item x="886"/>
        <item x="1315"/>
        <item x="3096"/>
        <item x="3017"/>
        <item x="2353"/>
        <item x="2312"/>
        <item x="1846"/>
        <item x="3054"/>
        <item x="1789"/>
        <item x="1802"/>
        <item x="2348"/>
        <item x="3034"/>
        <item x="1690"/>
        <item x="2883"/>
        <item x="2208"/>
        <item x="3067"/>
        <item x="1567"/>
        <item x="1950"/>
        <item x="181"/>
        <item x="1618"/>
        <item x="2191"/>
        <item x="2486"/>
        <item x="865"/>
        <item x="1994"/>
        <item x="2831"/>
        <item x="527"/>
        <item x="1501"/>
        <item x="1814"/>
        <item x="2141"/>
        <item x="1991"/>
        <item x="1599"/>
        <item x="2293"/>
        <item x="1281"/>
        <item x="1937"/>
        <item x="2276"/>
        <item x="1880"/>
        <item x="365"/>
        <item x="2586"/>
        <item x="2599"/>
        <item x="1719"/>
        <item x="2270"/>
        <item x="912"/>
        <item x="2635"/>
        <item x="1229"/>
        <item x="916"/>
        <item x="2791"/>
        <item x="436"/>
        <item x="1071"/>
        <item x="2205"/>
        <item x="621"/>
        <item x="299"/>
        <item x="841"/>
        <item x="126"/>
        <item x="1339"/>
        <item x="147"/>
        <item x="2138"/>
        <item x="2839"/>
        <item x="2058"/>
        <item x="2193"/>
        <item x="224"/>
        <item x="3135"/>
        <item x="1610"/>
        <item x="2470"/>
        <item x="589"/>
        <item x="450"/>
        <item x="232"/>
        <item x="2445"/>
        <item x="2464"/>
        <item x="2179"/>
        <item x="1201"/>
        <item x="1541"/>
        <item x="2690"/>
        <item x="2869"/>
        <item x="1014"/>
        <item x="2500"/>
        <item x="626"/>
        <item x="1264"/>
        <item x="512"/>
        <item x="592"/>
        <item x="732"/>
        <item x="1205"/>
        <item x="434"/>
        <item x="2084"/>
        <item x="2739"/>
        <item x="935"/>
        <item x="1510"/>
        <item x="2327"/>
        <item x="2171"/>
        <item x="2099"/>
        <item x="2645"/>
        <item x="2991"/>
        <item x="924"/>
        <item x="1352"/>
        <item x="3119"/>
        <item x="2610"/>
        <item x="2982"/>
        <item x="2112"/>
        <item x="2089"/>
        <item x="2708"/>
        <item x="2019"/>
        <item x="2349"/>
        <item x="364"/>
        <item x="2340"/>
        <item x="2935"/>
        <item x="9"/>
        <item x="2162"/>
        <item x="2618"/>
        <item x="861"/>
        <item x="979"/>
        <item x="2044"/>
        <item x="209"/>
        <item x="834"/>
        <item x="2423"/>
        <item x="145"/>
        <item x="2861"/>
        <item x="1493"/>
        <item x="866"/>
        <item x="964"/>
        <item x="2823"/>
        <item x="1082"/>
        <item x="1170"/>
        <item x="485"/>
        <item x="152"/>
        <item x="458"/>
        <item x="2936"/>
        <item x="588"/>
        <item x="606"/>
        <item x="545"/>
        <item x="1993"/>
        <item x="2040"/>
        <item x="1515"/>
        <item x="5"/>
        <item x="2876"/>
        <item x="583"/>
        <item x="1543"/>
        <item x="788"/>
        <item x="246"/>
        <item x="1415"/>
        <item x="2195"/>
        <item x="2602"/>
        <item x="2905"/>
        <item x="1164"/>
        <item x="2063"/>
        <item x="2146"/>
        <item x="1131"/>
        <item x="958"/>
        <item x="1718"/>
        <item x="1113"/>
        <item x="3121"/>
        <item x="355"/>
        <item x="2542"/>
        <item x="2940"/>
        <item x="1163"/>
        <item x="1275"/>
        <item x="851"/>
        <item x="2481"/>
        <item x="758"/>
        <item x="753"/>
        <item x="744"/>
        <item x="292"/>
        <item x="1341"/>
        <item x="1819"/>
        <item x="2720"/>
        <item x="763"/>
        <item x="442"/>
        <item x="2018"/>
        <item x="2917"/>
        <item x="1526"/>
        <item x="1883"/>
        <item x="3165"/>
        <item x="2986"/>
        <item x="1901"/>
        <item x="3092"/>
        <item x="2594"/>
        <item x="52"/>
        <item x="476"/>
        <item x="465"/>
        <item x="1259"/>
        <item x="604"/>
        <item x="1517"/>
        <item x="2342"/>
        <item x="1418"/>
        <item x="376"/>
        <item x="1730"/>
        <item x="3025"/>
        <item x="1660"/>
        <item x="2814"/>
        <item x="1245"/>
        <item x="1636"/>
        <item x="791"/>
        <item x="2119"/>
        <item x="1182"/>
        <item x="3089"/>
        <item x="402"/>
        <item x="2514"/>
        <item x="3099"/>
        <item x="3130"/>
        <item x="194"/>
        <item x="2394"/>
        <item x="2601"/>
        <item x="805"/>
        <item x="1705"/>
        <item x="2217"/>
        <item x="616"/>
        <item x="3061"/>
        <item x="289"/>
        <item x="1312"/>
        <item x="1189"/>
        <item x="1862"/>
        <item x="2468"/>
        <item x="1090"/>
        <item x="1544"/>
        <item x="2297"/>
        <item x="697"/>
        <item x="201"/>
        <item x="1924"/>
        <item x="852"/>
        <item x="1601"/>
        <item x="728"/>
        <item x="280"/>
        <item x="2900"/>
        <item x="685"/>
        <item x="2696"/>
        <item x="1135"/>
        <item x="1992"/>
        <item x="901"/>
        <item x="286"/>
        <item x="324"/>
        <item x="1491"/>
        <item x="2461"/>
        <item x="1360"/>
        <item x="380"/>
        <item x="1095"/>
        <item x="2047"/>
        <item x="1691"/>
        <item x="564"/>
        <item x="1198"/>
        <item x="1109"/>
        <item x="284"/>
        <item x="99"/>
        <item x="1003"/>
        <item x="2266"/>
        <item x="1734"/>
        <item x="2710"/>
        <item x="2308"/>
        <item x="530"/>
        <item x="2492"/>
        <item x="1696"/>
        <item x="2903"/>
        <item x="2745"/>
        <item x="703"/>
        <item x="239"/>
        <item x="1869"/>
        <item x="767"/>
        <item x="500"/>
        <item x="784"/>
        <item x="429"/>
        <item x="178"/>
        <item x="1486"/>
        <item x="808"/>
        <item x="1540"/>
        <item x="1512"/>
        <item x="1459"/>
        <item x="2977"/>
        <item x="1502"/>
        <item x="1831"/>
        <item x="680"/>
        <item x="755"/>
        <item x="3020"/>
        <item x="2794"/>
        <item x="1347"/>
        <item x="1257"/>
        <item x="934"/>
        <item x="2703"/>
        <item x="2240"/>
        <item x="2675"/>
        <item x="419"/>
        <item x="1965"/>
        <item x="2318"/>
        <item x="1434"/>
        <item x="1392"/>
        <item x="261"/>
        <item x="1386"/>
        <item x="2829"/>
        <item x="1445"/>
        <item x="2605"/>
        <item x="1258"/>
        <item x="381"/>
        <item x="2760"/>
        <item x="2825"/>
        <item x="854"/>
        <item x="2081"/>
        <item x="508"/>
        <item x="354"/>
        <item x="1444"/>
        <item x="1056"/>
        <item x="963"/>
        <item x="1749"/>
        <item x="2263"/>
        <item x="1460"/>
        <item x="2828"/>
        <item x="1801"/>
        <item x="340"/>
        <item x="785"/>
        <item x="21"/>
        <item x="1592"/>
        <item x="2000"/>
        <item x="470"/>
        <item x="1262"/>
        <item x="3173"/>
        <item x="713"/>
        <item x="919"/>
        <item x="1330"/>
        <item x="221"/>
        <item x="2742"/>
        <item x="2716"/>
        <item x="1748"/>
        <item x="1854"/>
        <item x="2820"/>
        <item x="551"/>
        <item x="2121"/>
        <item x="1560"/>
        <item x="1855"/>
        <item x="922"/>
        <item x="2537"/>
        <item x="1622"/>
        <item x="2517"/>
        <item x="330"/>
        <item x="1088"/>
        <item x="1914"/>
        <item x="413"/>
        <item x="2872"/>
        <item x="913"/>
        <item x="1795"/>
        <item x="930"/>
        <item x="2721"/>
        <item x="2545"/>
        <item x="738"/>
        <item x="1406"/>
        <item x="1221"/>
        <item x="1144"/>
        <item x="2181"/>
        <item x="1176"/>
        <item x="2751"/>
        <item x="540"/>
        <item x="296"/>
        <item x="1707"/>
        <item x="1503"/>
        <item x="3000"/>
        <item x="1184"/>
        <item x="266"/>
        <item x="3156"/>
        <item x="1961"/>
        <item x="622"/>
        <item x="2424"/>
        <item x="1798"/>
        <item x="2045"/>
        <item x="1008"/>
        <item x="384"/>
        <item x="986"/>
        <item x="1764"/>
        <item x="1161"/>
        <item x="2558"/>
        <item x="444"/>
        <item x="941"/>
        <item x="1039"/>
        <item x="198"/>
        <item x="1015"/>
        <item x="451"/>
        <item x="1959"/>
        <item x="1307"/>
        <item x="3128"/>
        <item x="2865"/>
        <item x="2091"/>
        <item x="542"/>
        <item x="1892"/>
        <item x="795"/>
        <item x="1535"/>
        <item x="1479"/>
        <item x="2685"/>
        <item x="1896"/>
        <item x="1054"/>
        <item x="623"/>
        <item x="2952"/>
        <item x="2369"/>
        <item x="31"/>
        <item x="1645"/>
        <item x="3048"/>
        <item x="281"/>
        <item x="927"/>
        <item x="1972"/>
        <item x="426"/>
        <item x="681"/>
        <item x="1016"/>
        <item x="2673"/>
        <item x="2827"/>
        <item x="2667"/>
        <item x="481"/>
        <item x="2010"/>
        <item x="1874"/>
        <item x="3029"/>
        <item x="1773"/>
        <item x="3169"/>
        <item x="180"/>
        <item x="1363"/>
        <item x="860"/>
        <item x="2401"/>
        <item x="2013"/>
        <item x="1818"/>
        <item x="491"/>
        <item x="1157"/>
        <item x="1213"/>
        <item x="3122"/>
        <item x="1419"/>
        <item x="216"/>
        <item x="759"/>
        <item x="1000"/>
        <item x="1587"/>
        <item x="1570"/>
        <item x="2104"/>
        <item x="1134"/>
        <item x="547"/>
        <item x="534"/>
        <item x="2404"/>
        <item x="2356"/>
        <item x="2097"/>
        <item x="462"/>
        <item x="2528"/>
        <item x="1656"/>
        <item x="827"/>
        <item x="2355"/>
        <item x="794"/>
        <item x="411"/>
        <item x="1477"/>
        <item x="71"/>
        <item x="989"/>
        <item x="1951"/>
        <item x="1643"/>
        <item x="1593"/>
        <item x="320"/>
        <item x="3095"/>
        <item x="619"/>
        <item x="278"/>
        <item x="225"/>
        <item x="1353"/>
        <item x="310"/>
        <item x="1835"/>
        <item x="2946"/>
        <item x="2021"/>
        <item x="3003"/>
        <item x="1536"/>
        <item x="1679"/>
        <item x="1430"/>
        <item x="885"/>
        <item x="524"/>
        <item x="1381"/>
        <item x="1774"/>
        <item x="371"/>
        <item x="2646"/>
        <item x="1004"/>
        <item x="853"/>
        <item x="1757"/>
        <item x="2885"/>
        <item x="1861"/>
        <item x="523"/>
        <item x="584"/>
        <item x="2214"/>
        <item x="2435"/>
        <item x="1202"/>
        <item x="2826"/>
        <item x="2570"/>
        <item x="837"/>
        <item x="1270"/>
        <item x="98"/>
        <item x="2964"/>
        <item x="2275"/>
        <item x="2228"/>
        <item x="1393"/>
        <item x="85"/>
        <item x="2351"/>
        <item x="318"/>
        <item x="781"/>
        <item x="473"/>
        <item x="1980"/>
        <item x="1156"/>
        <item x="559"/>
        <item x="1400"/>
        <item x="966"/>
        <item x="2761"/>
        <item x="1840"/>
        <item x="2407"/>
        <item x="1787"/>
        <item x="659"/>
        <item x="2772"/>
        <item x="247"/>
        <item x="144"/>
        <item x="1367"/>
        <item x="1817"/>
        <item x="1516"/>
        <item x="2844"/>
        <item x="2916"/>
        <item x="2167"/>
        <item x="2631"/>
        <item x="282"/>
        <item x="3111"/>
        <item x="337"/>
        <item x="377"/>
        <item x="2381"/>
        <item x="124"/>
        <item x="2830"/>
        <item x="2813"/>
        <item x="1140"/>
        <item x="160"/>
        <item x="1943"/>
        <item x="909"/>
        <item x="2467"/>
        <item x="1633"/>
        <item x="2307"/>
        <item x="2944"/>
        <item x="1139"/>
        <item x="1067"/>
        <item x="801"/>
        <item x="425"/>
        <item x="2008"/>
        <item x="202"/>
        <item x="2954"/>
        <item x="482"/>
        <item x="2222"/>
        <item x="1066"/>
        <item x="1882"/>
        <item x="1127"/>
        <item x="311"/>
        <item x="2981"/>
        <item x="2186"/>
        <item x="1431"/>
        <item x="1382"/>
        <item x="2449"/>
        <item x="1369"/>
        <item x="237"/>
        <item x="223"/>
        <item x="162"/>
        <item x="61"/>
        <item x="1251"/>
        <item x="1239"/>
        <item x="2874"/>
        <item x="2783"/>
        <item x="270"/>
        <item x="1809"/>
        <item x="2131"/>
        <item x="1887"/>
        <item x="933"/>
        <item x="146"/>
        <item x="2412"/>
        <item x="1542"/>
        <item x="135"/>
        <item x="1318"/>
        <item x="962"/>
        <item x="2518"/>
        <item x="1179"/>
        <item x="902"/>
        <item x="1391"/>
        <item x="1834"/>
        <item x="2374"/>
        <item x="1720"/>
        <item x="2224"/>
        <item x="1772"/>
        <item x="2204"/>
        <item x="1917"/>
        <item x="726"/>
        <item x="1579"/>
        <item x="997"/>
        <item x="2572"/>
        <item x="1960"/>
        <item x="1034"/>
        <item x="2544"/>
        <item x="2375"/>
        <item x="2362"/>
        <item x="2295"/>
        <item x="714"/>
        <item x="156"/>
        <item x="1877"/>
        <item x="792"/>
        <item x="2694"/>
        <item x="2442"/>
        <item x="2259"/>
        <item x="1169"/>
        <item x="304"/>
        <item x="0"/>
        <item x="1197"/>
        <item x="2506"/>
        <item x="1906"/>
        <item x="2052"/>
        <item x="138"/>
        <item x="1222"/>
        <item x="2644"/>
        <item x="2151"/>
        <item x="1605"/>
        <item x="36"/>
        <item x="573"/>
        <item x="2105"/>
        <item x="2980"/>
        <item x="46"/>
        <item x="1018"/>
        <item x="1740"/>
        <item x="2223"/>
        <item x="2770"/>
        <item x="2194"/>
        <item x="1511"/>
        <item x="1380"/>
        <item x="417"/>
        <item x="1105"/>
        <item x="567"/>
        <item x="1368"/>
        <item x="2488"/>
        <item x="1248"/>
        <item x="2071"/>
        <item x="174"/>
        <item x="1299"/>
        <item x="1234"/>
        <item x="2376"/>
        <item x="1899"/>
        <item x="2122"/>
        <item x="2577"/>
        <item x="2200"/>
        <item x="2840"/>
        <item x="1627"/>
        <item x="159"/>
        <item x="2612"/>
        <item x="1348"/>
        <item x="418"/>
        <item x="2884"/>
        <item x="1289"/>
        <item x="2491"/>
        <item x="777"/>
        <item x="1775"/>
        <item x="1684"/>
        <item x="154"/>
        <item x="2220"/>
        <item x="1737"/>
        <item x="2326"/>
        <item x="2914"/>
        <item x="2847"/>
        <item x="2777"/>
        <item x="3181"/>
        <item x="2117"/>
        <item x="190"/>
        <item x="438"/>
        <item x="1160"/>
        <item x="1436"/>
        <item x="2908"/>
        <item x="1551"/>
        <item x="2290"/>
        <item x="265"/>
        <item x="1978"/>
        <item x="843"/>
        <item x="3073"/>
        <item x="2055"/>
        <item x="3093"/>
        <item x="844"/>
        <item x="1811"/>
        <item x="2281"/>
        <item x="1900"/>
        <item x="1765"/>
        <item x="1456"/>
        <item x="447"/>
        <item x="441"/>
        <item x="1214"/>
        <item x="2553"/>
        <item x="2241"/>
        <item x="1997"/>
        <item x="2385"/>
        <item x="3176"/>
        <item x="1791"/>
        <item x="1115"/>
        <item x="267"/>
        <item x="1187"/>
        <item x="709"/>
        <item x="1146"/>
        <item x="977"/>
        <item x="212"/>
        <item x="590"/>
        <item x="244"/>
        <item x="956"/>
        <item x="2919"/>
        <item x="489"/>
        <item x="259"/>
        <item x="642"/>
        <item x="1083"/>
        <item x="2582"/>
        <item x="1714"/>
        <item x="495"/>
        <item x="2189"/>
        <item x="1452"/>
        <item x="1967"/>
        <item x="1141"/>
        <item x="2190"/>
        <item x="1029"/>
        <item x="1706"/>
        <item x="2487"/>
        <item x="810"/>
        <item x="1851"/>
        <item x="846"/>
        <item x="2932"/>
        <item x="610"/>
        <item x="2472"/>
        <item x="519"/>
        <item x="1334"/>
        <item x="2315"/>
        <item x="268"/>
        <item x="1342"/>
        <item x="1842"/>
        <item x="3007"/>
        <item x="2286"/>
        <item x="1249"/>
        <item x="1335"/>
        <item x="1742"/>
        <item x="580"/>
        <item x="2485"/>
        <item x="2390"/>
        <item x="1399"/>
        <item x="1439"/>
        <item x="1652"/>
        <item x="100"/>
        <item x="370"/>
        <item x="459"/>
        <item x="2460"/>
        <item x="443"/>
        <item x="1825"/>
        <item x="2799"/>
        <item x="89"/>
        <item x="631"/>
        <item x="2274"/>
        <item x="2608"/>
        <item x="2309"/>
        <item x="940"/>
        <item x="279"/>
        <item x="2728"/>
        <item x="1915"/>
        <item x="990"/>
        <item x="914"/>
        <item x="1986"/>
        <item x="652"/>
        <item x="2671"/>
        <item x="2246"/>
        <item x="379"/>
        <item x="1168"/>
        <item x="19"/>
        <item x="2221"/>
        <item x="218"/>
        <item x="2232"/>
        <item x="2455"/>
        <item x="2101"/>
        <item x="199"/>
        <item x="599"/>
        <item x="2779"/>
        <item x="1200"/>
        <item x="782"/>
        <item x="521"/>
        <item x="1857"/>
        <item x="849"/>
        <item x="140"/>
        <item x="1280"/>
        <item x="2359"/>
        <item x="158"/>
        <item x="90"/>
        <item x="2367"/>
        <item x="2714"/>
        <item x="34"/>
        <item x="2901"/>
        <item x="1604"/>
        <item x="2482"/>
        <item x="3154"/>
        <item x="480"/>
        <item x="1908"/>
        <item x="79"/>
        <item x="2061"/>
        <item x="1298"/>
        <item x="397"/>
        <item x="302"/>
        <item x="243"/>
        <item x="640"/>
        <item x="773"/>
        <item x="1372"/>
        <item x="1548"/>
        <item x="2025"/>
        <item x="2064"/>
        <item x="332"/>
        <item x="735"/>
        <item x="103"/>
        <item x="1521"/>
        <item x="550"/>
        <item x="1269"/>
        <item x="2886"/>
        <item x="2033"/>
        <item x="1843"/>
        <item x="2289"/>
        <item x="63"/>
        <item x="424"/>
        <item x="710"/>
        <item x="173"/>
        <item x="533"/>
        <item x="546"/>
        <item x="2882"/>
        <item x="1596"/>
        <item x="2429"/>
        <item x="1675"/>
        <item x="983"/>
        <item x="303"/>
        <item x="1797"/>
        <item x="191"/>
        <item x="2023"/>
        <item x="1522"/>
        <item x="2024"/>
        <item x="985"/>
        <item x="2822"/>
        <item x="2519"/>
        <item x="204"/>
        <item x="2775"/>
        <item x="123"/>
        <item x="1667"/>
        <item x="1355"/>
        <item x="1172"/>
        <item x="1158"/>
        <item x="1052"/>
        <item x="620"/>
        <item x="335"/>
        <item x="344"/>
        <item x="106"/>
        <item x="1069"/>
        <item x="1595"/>
        <item x="2425"/>
        <item x="1232"/>
        <item x="406"/>
        <item x="2812"/>
        <item x="2636"/>
        <item x="1125"/>
        <item x="1760"/>
        <item x="1398"/>
        <item x="1654"/>
        <item x="1471"/>
        <item x="544"/>
        <item x="39"/>
        <item x="2006"/>
        <item x="2059"/>
        <item x="1324"/>
        <item x="26"/>
        <item x="3170"/>
        <item x="130"/>
        <item x="1941"/>
        <item x="1240"/>
        <item x="230"/>
        <item x="1488"/>
        <item x="467"/>
        <item x="2931"/>
        <item x="1310"/>
        <item x="510"/>
        <item x="1055"/>
        <item x="3036"/>
        <item x="1641"/>
        <item x="2302"/>
        <item x="1255"/>
        <item x="3143"/>
        <item x="1852"/>
        <item x="1331"/>
        <item x="2300"/>
        <item x="1358"/>
        <item x="1422"/>
        <item x="1165"/>
        <item x="1226"/>
        <item x="1122"/>
        <item x="672"/>
        <item x="1847"/>
        <item x="2661"/>
        <item x="2294"/>
        <item x="1736"/>
        <item x="1433"/>
        <item x="1562"/>
        <item x="74"/>
        <item x="2372"/>
        <item x="80"/>
        <item x="43"/>
        <item x="981"/>
        <item x="385"/>
        <item x="1346"/>
        <item x="192"/>
        <item x="3035"/>
        <item x="880"/>
        <item x="1735"/>
        <item x="188"/>
        <item x="1080"/>
        <item x="121"/>
        <item x="494"/>
        <item x="1808"/>
        <item x="2643"/>
        <item x="1689"/>
        <item x="1600"/>
        <item x="108"/>
        <item x="2185"/>
        <item x="203"/>
        <item x="122"/>
        <item x="888"/>
        <item x="368"/>
        <item x="155"/>
        <item x="1888"/>
        <item x="151"/>
        <item x="938"/>
        <item x="2172"/>
        <item x="255"/>
        <item x="2695"/>
        <item x="2672"/>
        <item x="420"/>
        <item x="1070"/>
        <item x="1507"/>
        <item x="1203"/>
        <item x="1766"/>
        <item x="779"/>
        <item x="2934"/>
        <item x="598"/>
        <item x="428"/>
        <item x="15"/>
        <item x="675"/>
        <item x="1246"/>
        <item x="900"/>
        <item x="48"/>
        <item x="1529"/>
        <item x="2037"/>
        <item x="1897"/>
        <item x="2632"/>
        <item x="81"/>
        <item x="1945"/>
        <item x="1075"/>
        <item x="104"/>
        <item x="775"/>
        <item x="258"/>
        <item x="1870"/>
        <item x="2392"/>
        <item x="1729"/>
        <item x="686"/>
        <item x="1614"/>
        <item x="94"/>
        <item x="1061"/>
        <item x="2239"/>
        <item x="817"/>
        <item x="1864"/>
        <item x="252"/>
        <item x="1977"/>
        <item x="1693"/>
        <item x="1285"/>
        <item x="77"/>
        <item x="2022"/>
        <item x="1186"/>
        <item x="378"/>
        <item x="1743"/>
        <item x="1468"/>
        <item x="2609"/>
        <item x="2862"/>
        <item x="1546"/>
        <item x="1209"/>
        <item x="2941"/>
        <item x="1133"/>
        <item x="1178"/>
        <item x="668"/>
        <item x="253"/>
        <item x="1107"/>
        <item x="157"/>
        <item x="30"/>
        <item x="1824"/>
        <item x="1788"/>
        <item x="1537"/>
        <item x="400"/>
        <item x="549"/>
        <item x="1594"/>
        <item x="2088"/>
        <item x="733"/>
        <item x="2156"/>
        <item x="10"/>
        <item x="1799"/>
        <item x="2499"/>
        <item x="359"/>
        <item x="1185"/>
        <item x="2549"/>
        <item x="839"/>
        <item x="1091"/>
        <item x="2406"/>
        <item x="1475"/>
        <item x="143"/>
        <item x="1583"/>
        <item x="107"/>
        <item x="1926"/>
        <item x="1699"/>
        <item x="325"/>
        <item x="1199"/>
        <item x="2687"/>
        <item x="1863"/>
        <item x="1983"/>
        <item x="1308"/>
        <item x="790"/>
        <item x="2304"/>
        <item x="3149"/>
        <item x="136"/>
        <item x="2402"/>
        <item x="227"/>
        <item x="361"/>
        <item x="1463"/>
        <item x="1217"/>
        <item x="876"/>
        <item x="2992"/>
        <item x="1177"/>
        <item x="1043"/>
        <item x="1384"/>
        <item x="401"/>
        <item x="1916"/>
        <item x="1009"/>
        <item x="1588"/>
        <item x="708"/>
        <item x="256"/>
        <item x="835"/>
        <item x="1747"/>
        <item x="548"/>
        <item x="1550"/>
        <item x="557"/>
        <item x="999"/>
        <item x="978"/>
        <item x="1124"/>
        <item x="522"/>
        <item x="1964"/>
        <item x="2352"/>
        <item x="164"/>
        <item x="440"/>
        <item x="1958"/>
        <item x="11"/>
        <item x="1086"/>
        <item x="952"/>
        <item x="2027"/>
        <item x="137"/>
        <item x="1779"/>
        <item x="2987"/>
        <item x="1677"/>
        <item x="60"/>
        <item x="1327"/>
        <item x="119"/>
        <item x="2050"/>
        <item x="69"/>
        <item x="864"/>
        <item x="1712"/>
        <item x="660"/>
        <item x="1632"/>
        <item x="1556"/>
        <item x="1267"/>
        <item x="211"/>
        <item x="1388"/>
        <item x="56"/>
        <item x="1215"/>
        <item x="132"/>
        <item x="2338"/>
        <item x="911"/>
        <item x="1531"/>
        <item x="1362"/>
        <item x="2773"/>
        <item x="187"/>
        <item x="1081"/>
        <item x="6"/>
        <item x="13"/>
        <item x="1192"/>
        <item x="2233"/>
        <item x="1566"/>
        <item x="1316"/>
        <item x="153"/>
        <item x="27"/>
        <item x="1979"/>
        <item x="813"/>
        <item x="1647"/>
        <item x="1049"/>
        <item x="1505"/>
        <item x="62"/>
        <item x="650"/>
        <item x="538"/>
        <item x="452"/>
        <item x="1130"/>
        <item x="463"/>
        <item x="814"/>
        <item x="671"/>
        <item x="382"/>
        <item x="1990"/>
        <item x="1577"/>
        <item x="236"/>
        <item x="678"/>
        <item x="210"/>
        <item x="1998"/>
        <item x="22"/>
        <item x="1025"/>
        <item x="2051"/>
        <item x="783"/>
        <item x="1509"/>
        <item x="1174"/>
        <item x="1253"/>
        <item x="1148"/>
        <item x="1266"/>
        <item x="72"/>
        <item x="2803"/>
        <item x="594"/>
        <item x="118"/>
        <item x="1895"/>
        <item x="170"/>
        <item x="1585"/>
        <item x="806"/>
        <item x="1421"/>
        <item x="1644"/>
        <item x="1971"/>
        <item x="2155"/>
        <item x="3079"/>
        <item x="706"/>
        <item x="1912"/>
        <item x="1"/>
        <item x="1349"/>
        <item x="343"/>
        <item x="461"/>
        <item x="1022"/>
        <item x="1291"/>
        <item x="141"/>
        <item x="1224"/>
        <item x="667"/>
        <item x="213"/>
        <item x="1985"/>
        <item x="2556"/>
        <item x="704"/>
        <item x="1412"/>
        <item x="2123"/>
        <item x="33"/>
        <item x="2258"/>
        <item x="1354"/>
        <item x="955"/>
        <item x="271"/>
        <item x="723"/>
        <item x="1499"/>
        <item x="283"/>
        <item x="86"/>
        <item x="78"/>
        <item x="1514"/>
        <item x="768"/>
        <item x="1523"/>
        <item x="2"/>
        <item x="195"/>
        <item x="1484"/>
        <item x="2192"/>
        <item x="2536"/>
        <item x="116"/>
        <item x="362"/>
        <item x="169"/>
        <item x="1650"/>
        <item x="657"/>
        <item x="908"/>
        <item x="17"/>
        <item x="2004"/>
        <item x="73"/>
        <item x="67"/>
        <item x="2116"/>
        <item x="1687"/>
        <item x="2604"/>
        <item x="82"/>
        <item x="1984"/>
        <item x="2079"/>
        <item x="3002"/>
        <item x="752"/>
        <item x="328"/>
        <item x="3"/>
        <item x="1549"/>
        <item x="2801"/>
        <item x="1485"/>
        <item x="1033"/>
        <item x="1319"/>
        <item x="1233"/>
        <item x="3167"/>
        <item x="125"/>
        <item x="149"/>
        <item x="112"/>
        <item x="35"/>
        <item x="670"/>
        <item x="1361"/>
        <item x="1586"/>
        <item x="207"/>
        <item x="351"/>
        <item x="802"/>
        <item x="477"/>
        <item x="579"/>
        <item x="92"/>
        <item x="127"/>
        <item x="172"/>
        <item x="838"/>
        <item x="219"/>
        <item x="375"/>
        <item x="995"/>
        <item x="1752"/>
        <item x="91"/>
        <item x="59"/>
        <item x="1152"/>
        <item x="2268"/>
        <item x="1771"/>
        <item x="1623"/>
        <item x="109"/>
        <item x="2009"/>
        <item x="18"/>
        <item x="1084"/>
        <item x="848"/>
        <item x="677"/>
        <item x="1231"/>
        <item x="313"/>
        <item x="1408"/>
        <item x="298"/>
        <item x="45"/>
        <item x="889"/>
        <item x="1480"/>
        <item x="12"/>
        <item x="987"/>
        <item x="53"/>
        <item x="769"/>
        <item x="262"/>
        <item x="47"/>
        <item x="953"/>
        <item x="1048"/>
        <item x="1072"/>
        <item x="1376"/>
        <item x="2248"/>
        <item x="905"/>
        <item x="336"/>
        <item x="341"/>
        <item x="1092"/>
        <item x="272"/>
        <item x="176"/>
        <item x="1274"/>
        <item x="4"/>
        <item x="707"/>
        <item x="7"/>
        <item x="666"/>
        <item x="1166"/>
        <item x="497"/>
        <item x="16"/>
        <item x="3185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25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x="23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加總 - rating_count_tot" fld="6" baseField="0" baseItem="0"/>
    <dataField name="計數 - price" fld="5" subtotal="countNums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樞紐分析表4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C27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3186">
        <item x="197"/>
        <item x="831"/>
        <item x="1068"/>
        <item x="1458"/>
        <item x="2574"/>
        <item x="295"/>
        <item x="183"/>
        <item x="561"/>
        <item x="23"/>
        <item x="314"/>
        <item x="456"/>
        <item x="698"/>
        <item x="1413"/>
        <item x="1311"/>
        <item x="823"/>
        <item x="1932"/>
        <item x="836"/>
        <item x="423"/>
        <item x="1728"/>
        <item x="184"/>
        <item x="947"/>
        <item x="483"/>
        <item x="177"/>
        <item x="748"/>
        <item x="422"/>
        <item x="1286"/>
        <item x="674"/>
        <item x="2405"/>
        <item x="2060"/>
        <item x="664"/>
        <item x="42"/>
        <item x="532"/>
        <item x="44"/>
        <item x="872"/>
        <item x="746"/>
        <item x="250"/>
        <item x="587"/>
        <item x="1242"/>
        <item x="66"/>
        <item x="967"/>
        <item x="205"/>
        <item x="951"/>
        <item x="1116"/>
        <item x="715"/>
        <item x="764"/>
        <item x="410"/>
        <item x="120"/>
        <item x="1328"/>
        <item x="1159"/>
        <item x="575"/>
        <item x="1448"/>
        <item x="803"/>
        <item x="1826"/>
        <item x="555"/>
        <item x="873"/>
        <item x="2053"/>
        <item x="1455"/>
        <item x="932"/>
        <item x="1695"/>
        <item x="1175"/>
        <item x="842"/>
        <item x="1405"/>
        <item x="389"/>
        <item x="1756"/>
        <item x="68"/>
        <item x="702"/>
        <item x="1803"/>
        <item x="954"/>
        <item x="859"/>
        <item x="1860"/>
        <item x="293"/>
        <item x="350"/>
        <item x="316"/>
        <item x="1988"/>
        <item x="460"/>
        <item x="1944"/>
        <item x="496"/>
        <item x="163"/>
        <item x="736"/>
        <item x="2649"/>
        <item x="1370"/>
        <item x="285"/>
        <item x="1416"/>
        <item x="1093"/>
        <item x="647"/>
        <item x="828"/>
        <item x="2072"/>
        <item x="1949"/>
        <item x="1778"/>
        <item x="635"/>
        <item x="2366"/>
        <item x="1745"/>
        <item x="717"/>
        <item x="1407"/>
        <item x="88"/>
        <item x="1236"/>
        <item x="1473"/>
        <item x="1457"/>
        <item x="2873"/>
        <item x="1921"/>
        <item x="654"/>
        <item x="301"/>
        <item x="655"/>
        <item x="2859"/>
        <item x="1470"/>
        <item x="1442"/>
        <item x="2311"/>
        <item x="315"/>
        <item x="446"/>
        <item x="1404"/>
        <item x="2332"/>
        <item x="1609"/>
        <item x="117"/>
        <item x="1975"/>
        <item x="387"/>
        <item x="179"/>
        <item x="648"/>
        <item x="721"/>
        <item x="148"/>
        <item x="1948"/>
        <item x="513"/>
        <item x="1207"/>
        <item x="552"/>
        <item x="894"/>
        <item x="1424"/>
        <item x="716"/>
        <item x="1218"/>
        <item x="2029"/>
        <item x="928"/>
        <item x="1390"/>
        <item x="818"/>
        <item x="2007"/>
        <item x="903"/>
        <item x="2923"/>
        <item x="1429"/>
        <item x="898"/>
        <item x="2388"/>
        <item x="32"/>
        <item x="1196"/>
        <item x="1343"/>
        <item x="2782"/>
        <item x="142"/>
        <item x="1649"/>
        <item x="1277"/>
        <item x="1060"/>
        <item x="1715"/>
        <item x="1629"/>
        <item x="1910"/>
        <item x="1770"/>
        <item x="682"/>
        <item x="740"/>
        <item x="1784"/>
        <item x="683"/>
        <item x="2095"/>
        <item x="832"/>
        <item x="1425"/>
        <item x="2804"/>
        <item x="662"/>
        <item x="2094"/>
        <item x="1428"/>
        <item x="327"/>
        <item x="2836"/>
        <item x="294"/>
        <item x="3078"/>
        <item x="1063"/>
        <item x="1602"/>
        <item x="1478"/>
        <item x="2400"/>
        <item x="386"/>
        <item x="449"/>
        <item x="2925"/>
        <item x="2319"/>
        <item x="1553"/>
        <item x="1739"/>
        <item x="1058"/>
        <item x="2049"/>
        <item x="1290"/>
        <item x="1881"/>
        <item x="2853"/>
        <item x="992"/>
        <item x="1427"/>
        <item x="111"/>
        <item x="1143"/>
        <item x="1639"/>
        <item x="1284"/>
        <item x="2668"/>
        <item x="277"/>
        <item x="1329"/>
        <item x="372"/>
        <item x="2647"/>
        <item x="1333"/>
        <item x="560"/>
        <item x="646"/>
        <item x="471"/>
        <item x="1657"/>
        <item x="264"/>
        <item x="1865"/>
        <item x="1469"/>
        <item x="882"/>
        <item x="472"/>
        <item x="1868"/>
        <item x="1727"/>
        <item x="1023"/>
        <item x="899"/>
        <item x="1723"/>
        <item x="514"/>
        <item x="308"/>
        <item x="591"/>
        <item x="479"/>
        <item x="448"/>
        <item x="1300"/>
        <item x="939"/>
        <item x="2707"/>
        <item x="2857"/>
        <item x="2995"/>
        <item x="1708"/>
        <item x="1615"/>
        <item x="597"/>
        <item x="131"/>
        <item x="1223"/>
        <item x="2790"/>
        <item x="712"/>
        <item x="1828"/>
        <item x="1642"/>
        <item x="432"/>
        <item x="1076"/>
        <item x="1976"/>
        <item x="1533"/>
        <item x="569"/>
        <item x="867"/>
        <item x="1396"/>
        <item x="971"/>
        <item x="1050"/>
        <item x="1195"/>
        <item x="427"/>
        <item x="2971"/>
        <item x="863"/>
        <item x="2344"/>
        <item x="1873"/>
        <item x="1344"/>
        <item x="2303"/>
        <item x="220"/>
        <item x="321"/>
        <item x="948"/>
        <item x="2161"/>
        <item x="1582"/>
        <item x="2377"/>
        <item x="2719"/>
        <item x="2287"/>
        <item x="1013"/>
        <item x="1777"/>
        <item x="509"/>
        <item x="1374"/>
        <item x="2159"/>
        <item x="630"/>
        <item x="200"/>
        <item x="1565"/>
        <item x="897"/>
        <item x="2475"/>
        <item x="2014"/>
        <item x="3040"/>
        <item x="275"/>
        <item x="297"/>
        <item x="2747"/>
        <item x="2257"/>
        <item x="2979"/>
        <item x="245"/>
        <item x="734"/>
        <item x="1106"/>
        <item x="1859"/>
        <item x="2509"/>
        <item x="1340"/>
        <item x="1099"/>
        <item x="505"/>
        <item x="921"/>
        <item x="269"/>
        <item x="3182"/>
        <item x="2164"/>
        <item x="1931"/>
        <item x="383"/>
        <item x="609"/>
        <item x="2229"/>
        <item x="1651"/>
        <item x="531"/>
        <item x="175"/>
        <item x="2283"/>
        <item x="1011"/>
        <item x="1149"/>
        <item x="1754"/>
        <item x="1417"/>
        <item x="1167"/>
        <item x="166"/>
        <item x="2314"/>
        <item x="1276"/>
        <item x="984"/>
        <item x="1646"/>
        <item x="1581"/>
        <item x="520"/>
        <item x="1461"/>
        <item x="353"/>
        <item x="799"/>
        <item x="2989"/>
        <item x="887"/>
        <item x="439"/>
        <item x="1235"/>
        <item x="1726"/>
        <item x="274"/>
        <item x="2689"/>
        <item x="490"/>
        <item x="3050"/>
        <item x="242"/>
        <item x="757"/>
        <item x="1227"/>
        <item x="1494"/>
        <item x="1571"/>
        <item x="1933"/>
        <item x="1619"/>
        <item x="3018"/>
        <item x="2325"/>
        <item x="2778"/>
        <item x="2473"/>
        <item x="1616"/>
        <item x="624"/>
        <item x="2949"/>
        <item x="1338"/>
        <item x="1805"/>
        <item x="2285"/>
        <item x="414"/>
        <item x="2206"/>
        <item x="97"/>
        <item x="396"/>
        <item x="2762"/>
        <item x="973"/>
        <item x="433"/>
        <item x="333"/>
        <item x="3126"/>
        <item x="2261"/>
        <item x="1110"/>
        <item x="2793"/>
        <item x="307"/>
        <item x="1558"/>
        <item x="1180"/>
        <item x="1697"/>
        <item x="348"/>
        <item x="393"/>
        <item x="2614"/>
        <item x="2065"/>
        <item x="1010"/>
        <item x="858"/>
        <item x="2780"/>
        <item x="1181"/>
        <item x="638"/>
        <item x="1671"/>
        <item x="3031"/>
        <item x="1751"/>
        <item x="1402"/>
        <item x="2680"/>
        <item x="2617"/>
        <item x="2148"/>
        <item x="1263"/>
        <item x="2202"/>
        <item x="1193"/>
        <item x="1119"/>
        <item x="2606"/>
        <item x="2784"/>
        <item x="2734"/>
        <item x="2563"/>
        <item x="957"/>
        <item x="1040"/>
        <item x="2403"/>
        <item x="222"/>
        <item x="1256"/>
        <item x="756"/>
        <item x="2983"/>
        <item x="1653"/>
        <item x="2895"/>
        <item x="2197"/>
        <item x="3100"/>
        <item x="2997"/>
        <item x="2136"/>
        <item x="2476"/>
        <item x="1812"/>
        <item x="2824"/>
        <item x="263"/>
        <item x="2535"/>
        <item x="2420"/>
        <item x="1872"/>
        <item x="1377"/>
        <item x="2912"/>
        <item x="798"/>
        <item x="2127"/>
        <item x="2704"/>
        <item x="774"/>
        <item x="1884"/>
        <item x="1561"/>
        <item x="1686"/>
        <item x="64"/>
        <item x="1500"/>
        <item x="1597"/>
        <item x="1287"/>
        <item x="1981"/>
        <item x="776"/>
        <item x="1123"/>
        <item x="1575"/>
        <item x="1508"/>
        <item x="2184"/>
        <item x="2927"/>
        <item x="1451"/>
        <item x="2041"/>
        <item x="1856"/>
        <item x="2328"/>
        <item x="796"/>
        <item x="1118"/>
        <item x="1815"/>
        <item x="1162"/>
        <item x="2607"/>
        <item x="645"/>
        <item x="1528"/>
        <item x="2082"/>
        <item x="2834"/>
        <item x="2463"/>
        <item x="2114"/>
        <item x="1077"/>
        <item x="276"/>
        <item x="1833"/>
        <item x="1497"/>
        <item x="1283"/>
        <item x="2346"/>
        <item x="1210"/>
        <item x="1922"/>
        <item x="1490"/>
        <item x="3151"/>
        <item x="2458"/>
        <item x="2590"/>
        <item x="1907"/>
        <item x="2154"/>
        <item x="2168"/>
        <item x="1578"/>
        <item x="2615"/>
        <item x="2531"/>
        <item x="2126"/>
        <item x="1136"/>
        <item x="3023"/>
        <item x="730"/>
        <item x="3131"/>
        <item x="745"/>
        <item x="2920"/>
        <item x="2503"/>
        <item x="1987"/>
        <item x="2096"/>
        <item x="607"/>
        <item x="2028"/>
        <item x="2854"/>
        <item x="1920"/>
        <item x="206"/>
        <item x="2809"/>
        <item x="1265"/>
        <item x="1078"/>
        <item x="2343"/>
        <item x="1655"/>
        <item x="2662"/>
        <item x="1074"/>
        <item x="1397"/>
        <item x="2133"/>
        <item x="2313"/>
        <item x="464"/>
        <item x="1682"/>
        <item x="2578"/>
        <item x="1929"/>
        <item x="1296"/>
        <item x="2347"/>
        <item x="2203"/>
        <item x="2697"/>
        <item x="2589"/>
        <item x="2345"/>
        <item x="2729"/>
        <item x="705"/>
        <item x="1716"/>
        <item x="1886"/>
        <item x="1336"/>
        <item x="2245"/>
        <item x="3098"/>
        <item x="1822"/>
        <item x="2495"/>
        <item x="391"/>
        <item x="273"/>
        <item x="636"/>
        <item x="1807"/>
        <item x="2469"/>
        <item x="1568"/>
        <item x="2559"/>
        <item x="1918"/>
        <item x="1620"/>
        <item x="2815"/>
        <item x="1273"/>
        <item x="2850"/>
        <item x="1465"/>
        <item x="2660"/>
        <item x="766"/>
        <item x="565"/>
        <item x="1722"/>
        <item x="1683"/>
        <item x="2763"/>
        <item x="139"/>
        <item x="2970"/>
        <item x="1786"/>
        <item x="1589"/>
        <item x="2125"/>
        <item x="2378"/>
        <item x="711"/>
        <item x="1875"/>
        <item x="1613"/>
        <item x="3148"/>
        <item x="2507"/>
        <item x="2524"/>
        <item x="679"/>
        <item x="2361"/>
        <item x="2440"/>
        <item x="605"/>
        <item x="2457"/>
        <item x="2684"/>
        <item x="824"/>
        <item x="1638"/>
        <item x="2415"/>
        <item x="893"/>
        <item x="862"/>
        <item x="2142"/>
        <item x="1532"/>
        <item x="2187"/>
        <item x="1498"/>
        <item x="1121"/>
        <item x="1923"/>
        <item x="2090"/>
        <item x="2999"/>
        <item x="2165"/>
        <item x="3174"/>
        <item x="942"/>
        <item x="3032"/>
        <item x="405"/>
        <item x="3142"/>
        <item x="1237"/>
        <item x="503"/>
        <item x="1603"/>
        <item x="1021"/>
        <item x="1701"/>
        <item x="2858"/>
        <item x="3180"/>
        <item x="1755"/>
        <item x="2516"/>
        <item x="3033"/>
        <item x="3164"/>
        <item x="1607"/>
        <item x="847"/>
        <item x="3138"/>
        <item x="488"/>
        <item x="1564"/>
        <item x="855"/>
        <item x="1930"/>
        <item x="724"/>
        <item x="2996"/>
        <item x="1085"/>
        <item x="346"/>
        <item x="2641"/>
        <item x="193"/>
        <item x="2383"/>
        <item x="2584"/>
        <item x="2306"/>
        <item x="2083"/>
        <item x="970"/>
        <item x="2674"/>
        <item x="2380"/>
        <item x="945"/>
        <item x="3076"/>
        <item x="1261"/>
        <item x="2211"/>
        <item x="780"/>
        <item x="1047"/>
        <item x="2130"/>
        <item x="2623"/>
        <item x="257"/>
        <item x="2798"/>
        <item x="2451"/>
        <item x="305"/>
        <item x="2637"/>
        <item x="3039"/>
        <item x="1002"/>
        <item x="1552"/>
        <item x="374"/>
        <item x="1079"/>
        <item x="2201"/>
        <item x="2891"/>
        <item x="771"/>
        <item x="1955"/>
        <item x="2758"/>
        <item x="3132"/>
        <item x="537"/>
        <item x="3106"/>
        <item x="2038"/>
        <item x="1810"/>
        <item x="2871"/>
        <item x="3074"/>
        <item x="1211"/>
        <item x="878"/>
        <item x="1449"/>
        <item x="1065"/>
        <item x="1816"/>
        <item x="1120"/>
        <item x="2788"/>
        <item x="2438"/>
        <item x="1389"/>
        <item x="1665"/>
        <item x="1902"/>
        <item x="2166"/>
        <item x="2843"/>
        <item x="2399"/>
        <item x="1142"/>
        <item x="2786"/>
        <item x="2998"/>
        <item x="1145"/>
        <item x="2243"/>
        <item x="692"/>
        <item x="2496"/>
        <item x="558"/>
        <item x="2450"/>
        <item x="2527"/>
        <item x="2663"/>
        <item x="2852"/>
        <item x="409"/>
        <item x="1640"/>
        <item x="2879"/>
        <item x="1414"/>
        <item x="2567"/>
        <item x="2898"/>
        <item x="2562"/>
        <item x="1112"/>
        <item x="618"/>
        <item x="2210"/>
        <item x="2432"/>
        <item x="2792"/>
        <item x="556"/>
        <item x="1611"/>
        <item x="1032"/>
        <item x="641"/>
        <item x="493"/>
        <item x="965"/>
        <item x="833"/>
        <item x="2364"/>
        <item x="408"/>
        <item x="1454"/>
        <item x="2111"/>
        <item x="326"/>
        <item x="2611"/>
        <item x="2937"/>
        <item x="2715"/>
        <item x="58"/>
        <item x="2678"/>
        <item x="1272"/>
        <item x="115"/>
        <item x="857"/>
        <item x="3041"/>
        <item x="1132"/>
        <item x="1717"/>
        <item x="2943"/>
        <item x="28"/>
        <item x="2447"/>
        <item x="525"/>
        <item x="1829"/>
        <item x="2132"/>
        <item x="2851"/>
        <item x="2712"/>
        <item x="475"/>
        <item x="2629"/>
        <item x="789"/>
        <item x="2062"/>
        <item x="2109"/>
        <item x="1574"/>
        <item x="2170"/>
        <item x="1292"/>
        <item x="3069"/>
        <item x="2548"/>
        <item x="1194"/>
        <item x="54"/>
        <item x="1904"/>
        <item x="2846"/>
        <item x="2706"/>
        <item x="1725"/>
        <item x="729"/>
        <item x="1356"/>
        <item x="2333"/>
        <item x="2212"/>
        <item x="629"/>
        <item x="1020"/>
        <item x="518"/>
        <item x="918"/>
        <item x="2483"/>
        <item x="373"/>
        <item x="2723"/>
        <item x="2652"/>
        <item x="1853"/>
        <item x="595"/>
        <item x="2322"/>
        <item x="3087"/>
        <item x="2817"/>
        <item x="1432"/>
        <item x="2087"/>
        <item x="300"/>
        <item x="2108"/>
        <item x="2279"/>
        <item x="1891"/>
        <item x="1326"/>
        <item x="1608"/>
        <item x="535"/>
        <item x="2624"/>
        <item x="2805"/>
        <item x="363"/>
        <item x="718"/>
        <item x="2198"/>
        <item x="231"/>
        <item x="3009"/>
        <item x="747"/>
        <item x="1539"/>
        <item x="611"/>
        <item x="1279"/>
        <item x="2711"/>
        <item x="3141"/>
        <item x="1017"/>
        <item x="2216"/>
        <item x="895"/>
        <item x="2965"/>
        <item x="101"/>
        <item x="868"/>
        <item x="869"/>
        <item x="3059"/>
        <item x="228"/>
        <item x="2648"/>
        <item x="1939"/>
        <item x="2157"/>
        <item x="2630"/>
        <item x="2249"/>
        <item x="2182"/>
        <item x="1295"/>
        <item x="722"/>
        <item x="1666"/>
        <item x="2595"/>
        <item x="2501"/>
        <item x="1554"/>
        <item x="2140"/>
        <item x="1524"/>
        <item x="3158"/>
        <item x="2727"/>
        <item x="2001"/>
        <item x="2890"/>
        <item x="2413"/>
        <item x="2774"/>
        <item x="571"/>
        <item x="2426"/>
        <item x="2360"/>
        <item x="2115"/>
        <item x="701"/>
        <item x="3110"/>
        <item x="161"/>
        <item x="931"/>
        <item x="1271"/>
        <item x="2299"/>
        <item x="694"/>
        <item x="2003"/>
        <item x="2845"/>
        <item x="2717"/>
        <item x="2219"/>
        <item x="3136"/>
        <item x="772"/>
        <item x="1617"/>
        <item x="2379"/>
        <item x="2386"/>
        <item x="2512"/>
        <item x="1576"/>
        <item x="3053"/>
        <item x="2613"/>
        <item x="1999"/>
        <item x="2568"/>
        <item x="2237"/>
        <item x="1520"/>
        <item x="1357"/>
        <item x="3068"/>
        <item x="1973"/>
        <item x="1800"/>
        <item x="2282"/>
        <item x="2074"/>
        <item x="2238"/>
        <item x="2242"/>
        <item x="2436"/>
        <item x="2226"/>
        <item x="617"/>
        <item x="3145"/>
        <item x="1890"/>
        <item x="2002"/>
        <item x="2757"/>
        <item x="536"/>
        <item x="2888"/>
        <item x="850"/>
        <item x="1173"/>
        <item x="2639"/>
        <item x="1758"/>
        <item x="741"/>
        <item x="1094"/>
        <item x="3160"/>
        <item x="2100"/>
        <item x="825"/>
        <item x="3047"/>
        <item x="1042"/>
        <item x="2756"/>
        <item x="2494"/>
        <item x="1767"/>
        <item x="2731"/>
        <item x="1989"/>
        <item x="719"/>
        <item x="2253"/>
        <item x="2110"/>
        <item x="2418"/>
        <item x="1332"/>
        <item x="1303"/>
        <item x="2363"/>
        <item x="1963"/>
        <item x="516"/>
        <item x="3123"/>
        <item x="871"/>
        <item x="1024"/>
        <item x="1496"/>
        <item x="506"/>
        <item x="2755"/>
        <item x="2480"/>
        <item x="2296"/>
        <item x="2596"/>
        <item x="1420"/>
        <item x="2918"/>
        <item x="1138"/>
        <item x="499"/>
        <item x="2272"/>
        <item x="2842"/>
        <item x="1731"/>
        <item x="684"/>
        <item x="2738"/>
        <item x="2754"/>
        <item x="3105"/>
        <item x="2207"/>
        <item x="339"/>
        <item x="2271"/>
        <item x="553"/>
        <item x="982"/>
        <item x="2768"/>
        <item x="1220"/>
        <item x="3139"/>
        <item x="2893"/>
        <item x="821"/>
        <item x="287"/>
        <item x="2484"/>
        <item x="2973"/>
        <item x="248"/>
        <item x="2075"/>
        <item x="762"/>
        <item x="2808"/>
        <item x="2581"/>
        <item x="1317"/>
        <item x="2085"/>
        <item x="507"/>
        <item x="453"/>
        <item x="980"/>
        <item x="562"/>
        <item x="2653"/>
        <item x="8"/>
        <item x="306"/>
        <item x="395"/>
        <item x="2213"/>
        <item x="1126"/>
        <item x="1057"/>
        <item x="3046"/>
        <item x="3056"/>
        <item x="1305"/>
        <item x="1244"/>
        <item x="3104"/>
        <item x="856"/>
        <item x="102"/>
        <item x="2515"/>
        <item x="2336"/>
        <item x="2737"/>
        <item x="254"/>
        <item x="1150"/>
        <item x="761"/>
        <item x="1228"/>
        <item x="435"/>
        <item x="1219"/>
        <item x="2298"/>
        <item x="998"/>
        <item x="1155"/>
        <item x="3070"/>
        <item x="2128"/>
        <item x="2894"/>
        <item x="1423"/>
        <item x="2975"/>
        <item x="2657"/>
        <item x="2145"/>
        <item x="1351"/>
        <item x="2497"/>
        <item x="1631"/>
        <item x="1982"/>
        <item x="1446"/>
        <item x="2837"/>
        <item x="249"/>
        <item x="2984"/>
        <item x="1837"/>
        <item x="2564"/>
        <item x="2288"/>
        <item x="2961"/>
        <item x="2603"/>
        <item x="2522"/>
        <item x="1483"/>
        <item x="2752"/>
        <item x="526"/>
        <item x="2550"/>
        <item x="1563"/>
        <item x="563"/>
        <item x="1260"/>
        <item x="1426"/>
        <item x="1035"/>
        <item x="1031"/>
        <item x="2959"/>
        <item x="1969"/>
        <item x="2588"/>
        <item x="1724"/>
        <item x="1761"/>
        <item x="2106"/>
        <item x="2626"/>
        <item x="2335"/>
        <item x="1934"/>
        <item x="2421"/>
        <item x="3124"/>
        <item x="430"/>
        <item x="1525"/>
        <item x="1759"/>
        <item x="3016"/>
        <item x="407"/>
        <item x="1674"/>
        <item x="1268"/>
        <item x="2178"/>
        <item x="2993"/>
        <item x="3030"/>
        <item x="1591"/>
        <item x="1278"/>
        <item x="134"/>
        <item x="804"/>
        <item x="133"/>
        <item x="1893"/>
        <item x="797"/>
        <item x="2215"/>
        <item x="2800"/>
        <item x="2951"/>
        <item x="3118"/>
        <item x="2620"/>
        <item x="637"/>
        <item x="2493"/>
        <item x="2334"/>
        <item x="2600"/>
        <item x="1241"/>
        <item x="969"/>
        <item x="1572"/>
        <item x="1108"/>
        <item x="217"/>
        <item x="695"/>
        <item x="1027"/>
        <item x="3120"/>
        <item x="1102"/>
        <item x="2686"/>
        <item x="2086"/>
        <item x="2575"/>
        <item x="1450"/>
        <item x="632"/>
        <item x="3043"/>
        <item x="2135"/>
        <item x="2538"/>
        <item x="2709"/>
        <item x="114"/>
        <item x="1940"/>
        <item x="2866"/>
        <item x="1927"/>
        <item x="688"/>
        <item x="2892"/>
        <item x="2158"/>
        <item x="2235"/>
        <item x="1403"/>
        <item x="65"/>
        <item x="2705"/>
        <item x="644"/>
        <item x="2331"/>
        <item x="2523"/>
        <item x="2939"/>
        <item x="1128"/>
        <item x="455"/>
        <item x="720"/>
        <item x="2026"/>
        <item x="2967"/>
        <item x="2471"/>
        <item x="1028"/>
        <item x="2765"/>
        <item x="1059"/>
        <item x="600"/>
        <item x="1806"/>
        <item x="2650"/>
        <item x="1968"/>
        <item x="2551"/>
        <item x="501"/>
        <item x="3024"/>
        <item x="2387"/>
        <item x="1663"/>
        <item x="238"/>
        <item x="2280"/>
        <item x="2103"/>
        <item x="3184"/>
        <item x="2976"/>
        <item x="2554"/>
        <item x="2147"/>
        <item x="1753"/>
        <item x="1098"/>
        <item x="319"/>
        <item x="1658"/>
        <item x="2628"/>
        <item x="2350"/>
        <item x="2622"/>
        <item x="1953"/>
        <item x="2683"/>
        <item x="2255"/>
        <item x="1320"/>
        <item x="1692"/>
        <item x="1732"/>
        <item x="754"/>
        <item x="2651"/>
        <item x="923"/>
        <item x="972"/>
        <item x="1557"/>
        <item x="2838"/>
        <item x="2046"/>
        <item x="3049"/>
        <item x="3127"/>
        <item x="2199"/>
        <item x="1688"/>
        <item x="2748"/>
        <item x="1247"/>
        <item x="3108"/>
        <item x="357"/>
        <item x="2489"/>
        <item x="949"/>
        <item x="2769"/>
        <item x="1584"/>
        <item x="2896"/>
        <item x="1662"/>
        <item x="2035"/>
        <item x="1946"/>
        <item x="1898"/>
        <item x="2358"/>
        <item x="663"/>
        <item x="2419"/>
        <item x="2180"/>
        <item x="2152"/>
        <item x="1871"/>
        <item x="2465"/>
        <item x="539"/>
        <item x="2557"/>
        <item x="2915"/>
        <item x="1225"/>
        <item x="1216"/>
        <item x="1190"/>
        <item x="50"/>
        <item x="554"/>
        <item x="1053"/>
        <item x="2453"/>
        <item x="1710"/>
        <item x="55"/>
        <item x="484"/>
        <item x="1096"/>
        <item x="469"/>
        <item x="2576"/>
        <item x="778"/>
        <item x="2414"/>
        <item x="2677"/>
        <item x="3082"/>
        <item x="1750"/>
        <item x="1590"/>
        <item x="1044"/>
        <item x="1297"/>
        <item x="3027"/>
        <item x="1664"/>
        <item x="2860"/>
        <item x="1733"/>
        <item x="2411"/>
        <item x="926"/>
        <item x="2880"/>
        <item x="2848"/>
        <item x="1849"/>
        <item x="1741"/>
        <item x="2078"/>
        <item x="2030"/>
        <item x="2020"/>
        <item x="884"/>
        <item x="2160"/>
        <item x="3107"/>
        <item x="358"/>
        <item x="3011"/>
        <item x="486"/>
        <item x="1820"/>
        <item x="2633"/>
        <item x="2807"/>
        <item x="2746"/>
        <item x="2254"/>
        <item x="2832"/>
        <item x="2398"/>
        <item x="2569"/>
        <item x="760"/>
        <item x="1204"/>
        <item x="2698"/>
        <item x="787"/>
        <item x="1839"/>
        <item x="920"/>
        <item x="2691"/>
        <item x="2129"/>
        <item x="2269"/>
        <item x="182"/>
        <item x="1676"/>
        <item x="3037"/>
        <item x="2922"/>
        <item x="1721"/>
        <item x="1919"/>
        <item x="1634"/>
        <item x="2247"/>
        <item x="2236"/>
        <item x="2864"/>
        <item x="2139"/>
        <item x="229"/>
        <item x="3062"/>
        <item x="2102"/>
        <item x="3006"/>
        <item x="2855"/>
        <item x="2841"/>
        <item x="3177"/>
        <item x="84"/>
        <item x="2230"/>
        <item x="394"/>
        <item x="2634"/>
        <item x="2771"/>
        <item x="2365"/>
        <item x="515"/>
        <item x="390"/>
        <item x="2958"/>
        <item x="1005"/>
        <item x="1685"/>
        <item x="2718"/>
        <item x="1530"/>
        <item x="2654"/>
        <item x="2909"/>
        <item x="1612"/>
        <item x="2474"/>
        <item x="1191"/>
        <item x="2693"/>
        <item x="625"/>
        <item x="2821"/>
        <item x="1325"/>
        <item x="1827"/>
        <item x="3057"/>
        <item x="570"/>
        <item x="2897"/>
        <item x="950"/>
        <item x="2902"/>
        <item x="3001"/>
        <item x="1519"/>
        <item x="345"/>
        <item x="1230"/>
        <item x="1243"/>
        <item x="3085"/>
        <item x="334"/>
        <item x="1858"/>
        <item x="3116"/>
        <item x="2985"/>
        <item x="3166"/>
        <item x="2587"/>
        <item x="742"/>
        <item x="240"/>
        <item x="1889"/>
        <item x="3008"/>
        <item x="1935"/>
        <item x="890"/>
        <item x="727"/>
        <item x="2320"/>
        <item x="811"/>
        <item x="2676"/>
        <item x="2292"/>
        <item x="2017"/>
        <item x="2417"/>
        <item x="1628"/>
        <item x="2907"/>
        <item x="1309"/>
        <item x="2990"/>
        <item x="988"/>
        <item x="2479"/>
        <item x="669"/>
        <item x="700"/>
        <item x="1793"/>
        <item x="2433"/>
        <item x="1909"/>
        <item x="3028"/>
        <item x="2505"/>
        <item x="2688"/>
        <item x="643"/>
        <item x="891"/>
        <item x="2802"/>
        <item x="1709"/>
        <item x="215"/>
        <item x="1763"/>
        <item x="3168"/>
        <item x="819"/>
        <item x="2498"/>
        <item x="2477"/>
        <item x="1466"/>
        <item x="2431"/>
        <item x="2811"/>
        <item x="2124"/>
        <item x="1288"/>
        <item x="1114"/>
        <item x="403"/>
        <item x="3012"/>
        <item x="2409"/>
        <item x="2153"/>
        <item x="2598"/>
        <item x="793"/>
        <item x="603"/>
        <item x="1366"/>
        <item x="457"/>
        <item x="1046"/>
        <item x="466"/>
        <item x="331"/>
        <item x="2810"/>
        <item x="2974"/>
        <item x="1911"/>
        <item x="1038"/>
        <item x="2250"/>
        <item x="3147"/>
        <item x="2337"/>
        <item x="110"/>
        <item x="3010"/>
        <item x="3015"/>
        <item x="57"/>
        <item x="1282"/>
        <item x="1702"/>
        <item x="2036"/>
        <item x="2120"/>
        <item x="317"/>
        <item x="2174"/>
        <item x="1668"/>
        <item x="1435"/>
        <item x="602"/>
        <item x="3134"/>
        <item x="2005"/>
        <item x="492"/>
        <item x="2118"/>
        <item x="2466"/>
        <item x="208"/>
        <item x="2316"/>
        <item x="1208"/>
        <item x="1462"/>
        <item x="2560"/>
        <item x="1212"/>
        <item x="2456"/>
        <item x="2543"/>
        <item x="2753"/>
        <item x="1153"/>
        <item x="875"/>
        <item x="2416"/>
        <item x="38"/>
        <item x="2042"/>
        <item x="474"/>
        <item x="2371"/>
        <item x="3109"/>
        <item x="1635"/>
        <item x="1111"/>
        <item x="2692"/>
        <item x="1970"/>
        <item x="2011"/>
        <item x="2225"/>
        <item x="1101"/>
        <item x="1453"/>
        <item x="360"/>
        <item x="879"/>
        <item x="1569"/>
        <item x="1306"/>
        <item x="2875"/>
        <item x="2906"/>
        <item x="1845"/>
        <item x="1836"/>
        <item x="1630"/>
        <item x="2928"/>
        <item x="1089"/>
        <item x="3019"/>
        <item x="1527"/>
        <item x="2933"/>
        <item x="1555"/>
        <item x="1394"/>
        <item x="2744"/>
        <item x="2638"/>
        <item x="2966"/>
        <item x="2547"/>
        <item x="1781"/>
        <item x="1206"/>
        <item x="70"/>
        <item x="578"/>
        <item x="1467"/>
        <item x="2196"/>
        <item x="445"/>
        <item x="1007"/>
        <item x="3140"/>
        <item x="2525"/>
        <item x="1147"/>
        <item x="2797"/>
        <item x="2724"/>
        <item x="917"/>
        <item x="673"/>
        <item x="2904"/>
        <item x="665"/>
        <item x="2370"/>
        <item x="2143"/>
        <item x="2478"/>
        <item x="2408"/>
        <item x="3045"/>
        <item x="883"/>
        <item x="2555"/>
        <item x="3103"/>
        <item x="658"/>
        <item x="1476"/>
        <item x="1012"/>
        <item x="93"/>
        <item x="329"/>
        <item x="2231"/>
        <item x="2443"/>
        <item x="1443"/>
        <item x="3072"/>
        <item x="739"/>
        <item x="929"/>
        <item x="628"/>
        <item x="1744"/>
        <item x="994"/>
        <item x="3083"/>
        <item x="2073"/>
        <item x="1441"/>
        <item x="2750"/>
        <item x="1513"/>
        <item x="468"/>
        <item x="2833"/>
        <item x="608"/>
        <item x="3063"/>
        <item x="586"/>
        <item x="290"/>
        <item x="2950"/>
        <item x="196"/>
        <item x="1447"/>
        <item x="3026"/>
        <item x="1440"/>
        <item x="1250"/>
        <item x="822"/>
        <item x="113"/>
        <item x="416"/>
        <item x="2878"/>
        <item x="1624"/>
        <item x="3075"/>
        <item x="2389"/>
        <item x="2278"/>
        <item x="1117"/>
        <item x="874"/>
        <item x="2252"/>
        <item x="2659"/>
        <item x="699"/>
        <item x="2994"/>
        <item x="2444"/>
        <item x="1538"/>
        <item x="2699"/>
        <item x="910"/>
        <item x="1464"/>
        <item x="2597"/>
        <item x="1154"/>
        <item x="3125"/>
        <item x="2504"/>
        <item x="2427"/>
        <item x="2034"/>
        <item x="2955"/>
        <item x="1780"/>
        <item x="2640"/>
        <item x="993"/>
        <item x="241"/>
        <item x="687"/>
        <item x="498"/>
        <item x="1073"/>
        <item x="2818"/>
        <item x="3159"/>
        <item x="2273"/>
        <item x="95"/>
        <item x="1947"/>
        <item x="2188"/>
        <item x="2669"/>
        <item x="49"/>
        <item x="2354"/>
        <item x="3071"/>
        <item x="369"/>
        <item x="2057"/>
        <item x="2730"/>
        <item x="392"/>
        <item x="976"/>
        <item x="2532"/>
        <item x="627"/>
        <item x="1375"/>
        <item x="2391"/>
        <item x="2540"/>
        <item x="3101"/>
        <item x="1698"/>
        <item x="2816"/>
        <item x="2733"/>
        <item x="743"/>
        <item x="915"/>
        <item x="1314"/>
        <item x="2789"/>
        <item x="3133"/>
        <item x="260"/>
        <item x="1254"/>
        <item x="3066"/>
        <item x="2583"/>
        <item x="1379"/>
        <item x="2849"/>
        <item x="2740"/>
        <item x="1482"/>
        <item x="3038"/>
        <item x="323"/>
        <item x="1545"/>
        <item x="1238"/>
        <item x="1938"/>
        <item x="3179"/>
        <item x="2942"/>
        <item x="2323"/>
        <item x="150"/>
        <item x="3150"/>
        <item x="870"/>
        <item x="388"/>
        <item x="1957"/>
        <item x="1792"/>
        <item x="1703"/>
        <item x="2396"/>
        <item x="2305"/>
        <item x="186"/>
        <item x="1302"/>
        <item x="944"/>
        <item x="1547"/>
        <item x="2732"/>
        <item x="2056"/>
        <item x="943"/>
        <item x="3080"/>
        <item x="3021"/>
        <item x="2948"/>
        <item x="3077"/>
        <item x="2870"/>
        <item x="925"/>
        <item x="1966"/>
        <item x="1838"/>
        <item x="1322"/>
        <item x="2520"/>
        <item x="2713"/>
        <item x="2227"/>
        <item x="2513"/>
        <item x="105"/>
        <item x="1894"/>
        <item x="2502"/>
        <item x="291"/>
        <item x="2642"/>
        <item x="20"/>
        <item x="3084"/>
        <item x="1956"/>
        <item x="404"/>
        <item x="614"/>
        <item x="1387"/>
        <item x="572"/>
        <item x="1762"/>
        <item x="3171"/>
        <item x="749"/>
        <item x="1678"/>
        <item x="1506"/>
        <item x="2972"/>
        <item x="1790"/>
        <item x="2533"/>
        <item x="3058"/>
        <item x="2260"/>
        <item x="2067"/>
        <item x="1472"/>
        <item x="3102"/>
        <item x="2430"/>
        <item x="593"/>
        <item x="96"/>
        <item x="2670"/>
        <item x="2736"/>
        <item x="1026"/>
        <item x="3178"/>
        <item x="412"/>
        <item x="2938"/>
        <item x="1252"/>
        <item x="2093"/>
        <item x="1337"/>
        <item x="2541"/>
        <item x="2508"/>
        <item x="904"/>
        <item x="1313"/>
        <item x="2664"/>
        <item x="1129"/>
        <item x="2665"/>
        <item x="1064"/>
        <item x="2422"/>
        <item x="2835"/>
        <item x="1804"/>
        <item x="2819"/>
        <item x="502"/>
        <item x="3144"/>
        <item x="2169"/>
        <item x="2921"/>
        <item x="613"/>
        <item x="3090"/>
        <item x="1383"/>
        <item x="226"/>
        <item x="3152"/>
        <item x="693"/>
        <item x="2565"/>
        <item x="2032"/>
        <item x="2529"/>
        <item x="2107"/>
        <item x="1103"/>
        <item x="454"/>
        <item x="830"/>
        <item x="2910"/>
        <item x="2929"/>
        <item x="2183"/>
        <item x="2265"/>
        <item x="3097"/>
        <item x="2321"/>
        <item x="2764"/>
        <item x="367"/>
        <item x="2539"/>
        <item x="24"/>
        <item x="2368"/>
        <item x="615"/>
        <item x="2434"/>
        <item x="2579"/>
        <item x="1573"/>
        <item x="1794"/>
        <item x="1100"/>
        <item x="3112"/>
        <item x="51"/>
        <item x="601"/>
        <item x="1661"/>
        <item x="968"/>
        <item x="2741"/>
        <item x="653"/>
        <item x="2176"/>
        <item x="3005"/>
        <item x="2209"/>
        <item x="2722"/>
        <item x="2726"/>
        <item x="2397"/>
        <item x="2177"/>
        <item x="2534"/>
        <item x="1673"/>
        <item x="1345"/>
        <item x="961"/>
        <item x="3183"/>
        <item x="1183"/>
        <item x="3129"/>
        <item x="76"/>
        <item x="1796"/>
        <item x="2887"/>
        <item x="1681"/>
        <item x="437"/>
        <item x="1350"/>
        <item x="29"/>
        <item x="1036"/>
        <item x="1559"/>
        <item x="2113"/>
        <item x="3157"/>
        <item x="185"/>
        <item x="2546"/>
        <item x="2066"/>
        <item x="1954"/>
        <item x="2054"/>
        <item x="765"/>
        <item x="1659"/>
        <item x="338"/>
        <item x="2566"/>
        <item x="1821"/>
        <item x="1738"/>
        <item x="2526"/>
        <item x="1062"/>
        <item x="2521"/>
        <item x="40"/>
        <item x="1830"/>
        <item x="2330"/>
        <item x="2437"/>
        <item x="2988"/>
        <item x="656"/>
        <item x="2076"/>
        <item x="2666"/>
        <item x="937"/>
        <item x="1769"/>
        <item x="543"/>
        <item x="2357"/>
        <item x="1832"/>
        <item x="750"/>
        <item x="1188"/>
        <item x="845"/>
        <item x="3137"/>
        <item x="2621"/>
        <item x="2393"/>
        <item x="1365"/>
        <item x="2098"/>
        <item x="2039"/>
        <item x="2592"/>
        <item x="347"/>
        <item x="2953"/>
        <item x="639"/>
        <item x="2144"/>
        <item x="2552"/>
        <item x="1037"/>
        <item x="1438"/>
        <item x="1373"/>
        <item x="2787"/>
        <item x="896"/>
        <item x="478"/>
        <item x="3161"/>
        <item x="2735"/>
        <item x="3088"/>
        <item x="511"/>
        <item x="812"/>
        <item x="1903"/>
        <item x="2277"/>
        <item x="1952"/>
        <item x="807"/>
        <item x="568"/>
        <item x="1746"/>
        <item x="2561"/>
        <item x="1019"/>
        <item x="906"/>
        <item x="2767"/>
        <item x="2341"/>
        <item x="2150"/>
        <item x="352"/>
        <item x="820"/>
        <item x="1936"/>
        <item x="1437"/>
        <item x="3014"/>
        <item x="2317"/>
        <item x="189"/>
        <item x="3175"/>
        <item x="2968"/>
        <item x="235"/>
        <item x="1104"/>
        <item x="1304"/>
        <item x="2743"/>
        <item x="2459"/>
        <item x="2867"/>
        <item x="1323"/>
        <item x="2868"/>
        <item x="2725"/>
        <item x="165"/>
        <item x="786"/>
        <item x="2291"/>
        <item x="877"/>
        <item x="991"/>
        <item x="1534"/>
        <item x="1293"/>
        <item x="2881"/>
        <item x="1962"/>
        <item x="2960"/>
        <item x="251"/>
        <item x="612"/>
        <item x="946"/>
        <item x="2591"/>
        <item x="2256"/>
        <item x="3081"/>
        <item x="2012"/>
        <item x="1700"/>
        <item x="2655"/>
        <item x="2957"/>
        <item x="1844"/>
        <item x="2658"/>
        <item x="233"/>
        <item x="634"/>
        <item x="2947"/>
        <item x="2945"/>
        <item x="1301"/>
        <item x="1137"/>
        <item x="1504"/>
        <item x="2681"/>
        <item x="366"/>
        <item x="2625"/>
        <item x="596"/>
        <item x="691"/>
        <item x="2781"/>
        <item x="2962"/>
        <item x="2339"/>
        <item x="2080"/>
        <item x="2031"/>
        <item x="1713"/>
        <item x="1866"/>
        <item x="1518"/>
        <item x="1996"/>
        <item x="1823"/>
        <item x="2382"/>
        <item x="1768"/>
        <item x="1151"/>
        <item x="1913"/>
        <item x="1867"/>
        <item x="649"/>
        <item x="1783"/>
        <item x="2452"/>
        <item x="2702"/>
        <item x="504"/>
        <item x="2173"/>
        <item x="2700"/>
        <item x="398"/>
        <item x="2679"/>
        <item x="577"/>
        <item x="1481"/>
        <item x="2310"/>
        <item x="1321"/>
        <item x="2969"/>
        <item x="1885"/>
        <item x="288"/>
        <item x="3146"/>
        <item x="342"/>
        <item x="881"/>
        <item x="2785"/>
        <item x="826"/>
        <item x="1680"/>
        <item x="770"/>
        <item x="2267"/>
        <item x="214"/>
        <item x="2899"/>
        <item x="2462"/>
        <item x="2863"/>
        <item x="3091"/>
        <item x="1371"/>
        <item x="2924"/>
        <item x="2956"/>
        <item x="3113"/>
        <item x="2759"/>
        <item x="2530"/>
        <item x="1711"/>
        <item x="1395"/>
        <item x="2134"/>
        <item x="840"/>
        <item x="2749"/>
        <item x="566"/>
        <item x="829"/>
        <item x="41"/>
        <item x="1401"/>
        <item x="37"/>
        <item x="3114"/>
        <item x="809"/>
        <item x="3064"/>
        <item x="581"/>
        <item x="661"/>
        <item x="2571"/>
        <item x="2510"/>
        <item x="960"/>
        <item x="737"/>
        <item x="517"/>
        <item x="1879"/>
        <item x="87"/>
        <item x="974"/>
        <item x="2092"/>
        <item x="975"/>
        <item x="1410"/>
        <item x="3153"/>
        <item x="2580"/>
        <item x="1492"/>
        <item x="1925"/>
        <item x="1672"/>
        <item x="725"/>
        <item x="1385"/>
        <item x="234"/>
        <item x="2978"/>
        <item x="1905"/>
        <item x="1097"/>
        <item x="2911"/>
        <item x="83"/>
        <item x="2264"/>
        <item x="2441"/>
        <item x="816"/>
        <item x="696"/>
        <item x="2068"/>
        <item x="1848"/>
        <item x="959"/>
        <item x="1364"/>
        <item x="3155"/>
        <item x="1411"/>
        <item x="309"/>
        <item x="3042"/>
        <item x="2930"/>
        <item x="2175"/>
        <item x="1625"/>
        <item x="751"/>
        <item x="529"/>
        <item x="3055"/>
        <item x="1648"/>
        <item x="585"/>
        <item x="1041"/>
        <item x="1626"/>
        <item x="2913"/>
        <item x="2963"/>
        <item x="3052"/>
        <item x="2137"/>
        <item x="1995"/>
        <item x="1030"/>
        <item x="3094"/>
        <item x="3065"/>
        <item x="2244"/>
        <item x="1813"/>
        <item x="2070"/>
        <item x="574"/>
        <item x="3162"/>
        <item x="800"/>
        <item x="2016"/>
        <item x="2926"/>
        <item x="1359"/>
        <item x="2795"/>
        <item x="1694"/>
        <item x="1474"/>
        <item x="1606"/>
        <item x="1495"/>
        <item x="2262"/>
        <item x="2069"/>
        <item x="1974"/>
        <item x="1942"/>
        <item x="1670"/>
        <item x="1045"/>
        <item x="689"/>
        <item x="399"/>
        <item x="1785"/>
        <item x="2015"/>
        <item x="1782"/>
        <item x="1051"/>
        <item x="2776"/>
        <item x="129"/>
        <item x="907"/>
        <item x="3004"/>
        <item x="2585"/>
        <item x="2656"/>
        <item x="487"/>
        <item x="1928"/>
        <item x="2043"/>
        <item x="2410"/>
        <item x="1637"/>
        <item x="2234"/>
        <item x="1704"/>
        <item x="75"/>
        <item x="168"/>
        <item x="2077"/>
        <item x="1087"/>
        <item x="1294"/>
        <item x="2448"/>
        <item x="2439"/>
        <item x="2373"/>
        <item x="996"/>
        <item x="2163"/>
        <item x="528"/>
        <item x="1669"/>
        <item x="2324"/>
        <item x="2428"/>
        <item x="1171"/>
        <item x="2593"/>
        <item x="815"/>
        <item x="2619"/>
        <item x="167"/>
        <item x="1001"/>
        <item x="3060"/>
        <item x="2682"/>
        <item x="421"/>
        <item x="25"/>
        <item x="431"/>
        <item x="2627"/>
        <item x="3051"/>
        <item x="2329"/>
        <item x="356"/>
        <item x="2806"/>
        <item x="2251"/>
        <item x="2048"/>
        <item x="2395"/>
        <item x="2218"/>
        <item x="676"/>
        <item x="633"/>
        <item x="1489"/>
        <item x="1776"/>
        <item x="3013"/>
        <item x="171"/>
        <item x="2573"/>
        <item x="1621"/>
        <item x="2454"/>
        <item x="1878"/>
        <item x="2301"/>
        <item x="576"/>
        <item x="2796"/>
        <item x="1409"/>
        <item x="322"/>
        <item x="128"/>
        <item x="2384"/>
        <item x="690"/>
        <item x="3044"/>
        <item x="1876"/>
        <item x="1006"/>
        <item x="2284"/>
        <item x="2856"/>
        <item x="3117"/>
        <item x="2149"/>
        <item x="3163"/>
        <item x="415"/>
        <item x="1378"/>
        <item x="582"/>
        <item x="2877"/>
        <item x="2889"/>
        <item x="1850"/>
        <item x="2701"/>
        <item x="2511"/>
        <item x="14"/>
        <item x="731"/>
        <item x="2490"/>
        <item x="2766"/>
        <item x="312"/>
        <item x="1580"/>
        <item x="892"/>
        <item x="1487"/>
        <item x="936"/>
        <item x="1841"/>
        <item x="3086"/>
        <item x="3172"/>
        <item x="2446"/>
        <item x="651"/>
        <item x="2616"/>
        <item x="1598"/>
        <item x="3115"/>
        <item x="349"/>
        <item x="3022"/>
        <item x="541"/>
        <item x="886"/>
        <item x="1315"/>
        <item x="3096"/>
        <item x="3017"/>
        <item x="2353"/>
        <item x="2312"/>
        <item x="1846"/>
        <item x="3054"/>
        <item x="1789"/>
        <item x="1802"/>
        <item x="2348"/>
        <item x="3034"/>
        <item x="1690"/>
        <item x="2883"/>
        <item x="2208"/>
        <item x="3067"/>
        <item x="1567"/>
        <item x="1950"/>
        <item x="181"/>
        <item x="1618"/>
        <item x="2191"/>
        <item x="2486"/>
        <item x="865"/>
        <item x="1994"/>
        <item x="2831"/>
        <item x="527"/>
        <item x="1501"/>
        <item x="1814"/>
        <item x="2141"/>
        <item x="1991"/>
        <item x="1599"/>
        <item x="2293"/>
        <item x="1281"/>
        <item x="1937"/>
        <item x="2276"/>
        <item x="1880"/>
        <item x="365"/>
        <item x="2586"/>
        <item x="2599"/>
        <item x="1719"/>
        <item x="2270"/>
        <item x="912"/>
        <item x="2635"/>
        <item x="1229"/>
        <item x="916"/>
        <item x="2791"/>
        <item x="436"/>
        <item x="1071"/>
        <item x="2205"/>
        <item x="621"/>
        <item x="299"/>
        <item x="841"/>
        <item x="126"/>
        <item x="1339"/>
        <item x="147"/>
        <item x="2138"/>
        <item x="2839"/>
        <item x="2058"/>
        <item x="2193"/>
        <item x="224"/>
        <item x="3135"/>
        <item x="1610"/>
        <item x="2470"/>
        <item x="589"/>
        <item x="450"/>
        <item x="232"/>
        <item x="2445"/>
        <item x="2464"/>
        <item x="2179"/>
        <item x="1201"/>
        <item x="1541"/>
        <item x="2690"/>
        <item x="2869"/>
        <item x="1014"/>
        <item x="2500"/>
        <item x="626"/>
        <item x="1264"/>
        <item x="512"/>
        <item x="592"/>
        <item x="732"/>
        <item x="1205"/>
        <item x="434"/>
        <item x="2084"/>
        <item x="2739"/>
        <item x="935"/>
        <item x="1510"/>
        <item x="2327"/>
        <item x="2171"/>
        <item x="2099"/>
        <item x="2645"/>
        <item x="2991"/>
        <item x="924"/>
        <item x="1352"/>
        <item x="3119"/>
        <item x="2610"/>
        <item x="2982"/>
        <item x="2112"/>
        <item x="2089"/>
        <item x="2708"/>
        <item x="2019"/>
        <item x="2349"/>
        <item x="364"/>
        <item x="2340"/>
        <item x="2935"/>
        <item x="9"/>
        <item x="2162"/>
        <item x="2618"/>
        <item x="861"/>
        <item x="979"/>
        <item x="2044"/>
        <item x="209"/>
        <item x="834"/>
        <item x="2423"/>
        <item x="145"/>
        <item x="2861"/>
        <item x="1493"/>
        <item x="866"/>
        <item x="964"/>
        <item x="2823"/>
        <item x="1082"/>
        <item x="1170"/>
        <item x="485"/>
        <item x="152"/>
        <item x="458"/>
        <item x="2936"/>
        <item x="588"/>
        <item x="606"/>
        <item x="545"/>
        <item x="1993"/>
        <item x="2040"/>
        <item x="1515"/>
        <item x="5"/>
        <item x="2876"/>
        <item x="583"/>
        <item x="1543"/>
        <item x="788"/>
        <item x="246"/>
        <item x="1415"/>
        <item x="2195"/>
        <item x="2602"/>
        <item x="2905"/>
        <item x="1164"/>
        <item x="2063"/>
        <item x="2146"/>
        <item x="1131"/>
        <item x="958"/>
        <item x="1718"/>
        <item x="1113"/>
        <item x="3121"/>
        <item x="355"/>
        <item x="2542"/>
        <item x="2940"/>
        <item x="1163"/>
        <item x="1275"/>
        <item x="851"/>
        <item x="2481"/>
        <item x="758"/>
        <item x="753"/>
        <item x="744"/>
        <item x="292"/>
        <item x="1341"/>
        <item x="1819"/>
        <item x="2720"/>
        <item x="763"/>
        <item x="442"/>
        <item x="2018"/>
        <item x="2917"/>
        <item x="1526"/>
        <item x="1883"/>
        <item x="3165"/>
        <item x="2986"/>
        <item x="1901"/>
        <item x="3092"/>
        <item x="2594"/>
        <item x="52"/>
        <item x="476"/>
        <item x="465"/>
        <item x="1259"/>
        <item x="604"/>
        <item x="1517"/>
        <item x="2342"/>
        <item x="1418"/>
        <item x="376"/>
        <item x="1730"/>
        <item x="3025"/>
        <item x="1660"/>
        <item x="2814"/>
        <item x="1245"/>
        <item x="1636"/>
        <item x="791"/>
        <item x="2119"/>
        <item x="1182"/>
        <item x="3089"/>
        <item x="402"/>
        <item x="2514"/>
        <item x="3099"/>
        <item x="3130"/>
        <item x="194"/>
        <item x="2394"/>
        <item x="2601"/>
        <item x="805"/>
        <item x="1705"/>
        <item x="2217"/>
        <item x="616"/>
        <item x="3061"/>
        <item x="289"/>
        <item x="1312"/>
        <item x="1189"/>
        <item x="1862"/>
        <item x="2468"/>
        <item x="1090"/>
        <item x="1544"/>
        <item x="2297"/>
        <item x="697"/>
        <item x="201"/>
        <item x="1924"/>
        <item x="852"/>
        <item x="1601"/>
        <item x="728"/>
        <item x="280"/>
        <item x="2900"/>
        <item x="685"/>
        <item x="2696"/>
        <item x="1135"/>
        <item x="1992"/>
        <item x="901"/>
        <item x="286"/>
        <item x="324"/>
        <item x="1491"/>
        <item x="2461"/>
        <item x="1360"/>
        <item x="380"/>
        <item x="1095"/>
        <item x="2047"/>
        <item x="1691"/>
        <item x="564"/>
        <item x="1198"/>
        <item x="1109"/>
        <item x="284"/>
        <item x="99"/>
        <item x="1003"/>
        <item x="2266"/>
        <item x="1734"/>
        <item x="2710"/>
        <item x="2308"/>
        <item x="530"/>
        <item x="2492"/>
        <item x="1696"/>
        <item x="2903"/>
        <item x="2745"/>
        <item x="703"/>
        <item x="239"/>
        <item x="1869"/>
        <item x="767"/>
        <item x="500"/>
        <item x="784"/>
        <item x="429"/>
        <item x="178"/>
        <item x="1486"/>
        <item x="808"/>
        <item x="1540"/>
        <item x="1512"/>
        <item x="1459"/>
        <item x="2977"/>
        <item x="1502"/>
        <item x="1831"/>
        <item x="680"/>
        <item x="755"/>
        <item x="3020"/>
        <item x="2794"/>
        <item x="1347"/>
        <item x="1257"/>
        <item x="934"/>
        <item x="2703"/>
        <item x="2240"/>
        <item x="2675"/>
        <item x="419"/>
        <item x="1965"/>
        <item x="2318"/>
        <item x="1434"/>
        <item x="1392"/>
        <item x="261"/>
        <item x="1386"/>
        <item x="2829"/>
        <item x="1445"/>
        <item x="2605"/>
        <item x="1258"/>
        <item x="381"/>
        <item x="2760"/>
        <item x="2825"/>
        <item x="854"/>
        <item x="2081"/>
        <item x="508"/>
        <item x="354"/>
        <item x="1444"/>
        <item x="1056"/>
        <item x="963"/>
        <item x="1749"/>
        <item x="2263"/>
        <item x="1460"/>
        <item x="2828"/>
        <item x="1801"/>
        <item x="340"/>
        <item x="785"/>
        <item x="21"/>
        <item x="1592"/>
        <item x="2000"/>
        <item x="470"/>
        <item x="1262"/>
        <item x="3173"/>
        <item x="713"/>
        <item x="919"/>
        <item x="1330"/>
        <item x="221"/>
        <item x="2742"/>
        <item x="2716"/>
        <item x="1748"/>
        <item x="1854"/>
        <item x="2820"/>
        <item x="551"/>
        <item x="2121"/>
        <item x="1560"/>
        <item x="1855"/>
        <item x="922"/>
        <item x="2537"/>
        <item x="1622"/>
        <item x="2517"/>
        <item x="330"/>
        <item x="1088"/>
        <item x="1914"/>
        <item x="413"/>
        <item x="2872"/>
        <item x="913"/>
        <item x="1795"/>
        <item x="930"/>
        <item x="2721"/>
        <item x="2545"/>
        <item x="738"/>
        <item x="1406"/>
        <item x="1221"/>
        <item x="1144"/>
        <item x="2181"/>
        <item x="1176"/>
        <item x="2751"/>
        <item x="540"/>
        <item x="296"/>
        <item x="1707"/>
        <item x="1503"/>
        <item x="3000"/>
        <item x="1184"/>
        <item x="266"/>
        <item x="3156"/>
        <item x="1961"/>
        <item x="622"/>
        <item x="2424"/>
        <item x="1798"/>
        <item x="2045"/>
        <item x="1008"/>
        <item x="384"/>
        <item x="986"/>
        <item x="1764"/>
        <item x="1161"/>
        <item x="2558"/>
        <item x="444"/>
        <item x="941"/>
        <item x="1039"/>
        <item x="198"/>
        <item x="1015"/>
        <item x="451"/>
        <item x="1959"/>
        <item x="1307"/>
        <item x="3128"/>
        <item x="2865"/>
        <item x="2091"/>
        <item x="542"/>
        <item x="1892"/>
        <item x="795"/>
        <item x="1535"/>
        <item x="1479"/>
        <item x="2685"/>
        <item x="1896"/>
        <item x="1054"/>
        <item x="623"/>
        <item x="2952"/>
        <item x="2369"/>
        <item x="31"/>
        <item x="1645"/>
        <item x="3048"/>
        <item x="281"/>
        <item x="927"/>
        <item x="1972"/>
        <item x="426"/>
        <item x="681"/>
        <item x="1016"/>
        <item x="2673"/>
        <item x="2827"/>
        <item x="2667"/>
        <item x="481"/>
        <item x="2010"/>
        <item x="1874"/>
        <item x="3029"/>
        <item x="1773"/>
        <item x="3169"/>
        <item x="180"/>
        <item x="1363"/>
        <item x="860"/>
        <item x="2401"/>
        <item x="2013"/>
        <item x="1818"/>
        <item x="491"/>
        <item x="1157"/>
        <item x="1213"/>
        <item x="3122"/>
        <item x="1419"/>
        <item x="216"/>
        <item x="759"/>
        <item x="1000"/>
        <item x="1587"/>
        <item x="1570"/>
        <item x="2104"/>
        <item x="1134"/>
        <item x="547"/>
        <item x="534"/>
        <item x="2404"/>
        <item x="2356"/>
        <item x="2097"/>
        <item x="462"/>
        <item x="2528"/>
        <item x="1656"/>
        <item x="827"/>
        <item x="2355"/>
        <item x="794"/>
        <item x="411"/>
        <item x="1477"/>
        <item x="71"/>
        <item x="989"/>
        <item x="1951"/>
        <item x="1643"/>
        <item x="1593"/>
        <item x="320"/>
        <item x="3095"/>
        <item x="619"/>
        <item x="278"/>
        <item x="225"/>
        <item x="1353"/>
        <item x="310"/>
        <item x="1835"/>
        <item x="2946"/>
        <item x="2021"/>
        <item x="3003"/>
        <item x="1536"/>
        <item x="1679"/>
        <item x="1430"/>
        <item x="885"/>
        <item x="524"/>
        <item x="1381"/>
        <item x="1774"/>
        <item x="371"/>
        <item x="2646"/>
        <item x="1004"/>
        <item x="853"/>
        <item x="1757"/>
        <item x="2885"/>
        <item x="1861"/>
        <item x="523"/>
        <item x="584"/>
        <item x="2214"/>
        <item x="2435"/>
        <item x="1202"/>
        <item x="2826"/>
        <item x="2570"/>
        <item x="837"/>
        <item x="1270"/>
        <item x="98"/>
        <item x="2964"/>
        <item x="2275"/>
        <item x="2228"/>
        <item x="1393"/>
        <item x="85"/>
        <item x="2351"/>
        <item x="318"/>
        <item x="781"/>
        <item x="473"/>
        <item x="1980"/>
        <item x="1156"/>
        <item x="559"/>
        <item x="1400"/>
        <item x="966"/>
        <item x="2761"/>
        <item x="1840"/>
        <item x="2407"/>
        <item x="1787"/>
        <item x="659"/>
        <item x="2772"/>
        <item x="247"/>
        <item x="144"/>
        <item x="1367"/>
        <item x="1817"/>
        <item x="1516"/>
        <item x="2844"/>
        <item x="2916"/>
        <item x="2167"/>
        <item x="2631"/>
        <item x="282"/>
        <item x="3111"/>
        <item x="337"/>
        <item x="377"/>
        <item x="2381"/>
        <item x="124"/>
        <item x="2830"/>
        <item x="2813"/>
        <item x="1140"/>
        <item x="160"/>
        <item x="1943"/>
        <item x="909"/>
        <item x="2467"/>
        <item x="1633"/>
        <item x="2307"/>
        <item x="2944"/>
        <item x="1139"/>
        <item x="1067"/>
        <item x="801"/>
        <item x="425"/>
        <item x="2008"/>
        <item x="202"/>
        <item x="2954"/>
        <item x="482"/>
        <item x="2222"/>
        <item x="1066"/>
        <item x="1882"/>
        <item x="1127"/>
        <item x="311"/>
        <item x="2981"/>
        <item x="2186"/>
        <item x="1431"/>
        <item x="1382"/>
        <item x="2449"/>
        <item x="1369"/>
        <item x="237"/>
        <item x="223"/>
        <item x="162"/>
        <item x="61"/>
        <item x="1251"/>
        <item x="1239"/>
        <item x="2874"/>
        <item x="2783"/>
        <item x="270"/>
        <item x="1809"/>
        <item x="2131"/>
        <item x="1887"/>
        <item x="933"/>
        <item x="146"/>
        <item x="2412"/>
        <item x="1542"/>
        <item x="135"/>
        <item x="1318"/>
        <item x="962"/>
        <item x="2518"/>
        <item x="1179"/>
        <item x="902"/>
        <item x="1391"/>
        <item x="1834"/>
        <item x="2374"/>
        <item x="1720"/>
        <item x="2224"/>
        <item x="1772"/>
        <item x="2204"/>
        <item x="1917"/>
        <item x="726"/>
        <item x="1579"/>
        <item x="997"/>
        <item x="2572"/>
        <item x="1960"/>
        <item x="1034"/>
        <item x="2544"/>
        <item x="2375"/>
        <item x="2362"/>
        <item x="2295"/>
        <item x="714"/>
        <item x="156"/>
        <item x="1877"/>
        <item x="792"/>
        <item x="2694"/>
        <item x="2442"/>
        <item x="2259"/>
        <item x="1169"/>
        <item x="304"/>
        <item x="0"/>
        <item x="1197"/>
        <item x="2506"/>
        <item x="1906"/>
        <item x="2052"/>
        <item x="138"/>
        <item x="1222"/>
        <item x="2644"/>
        <item x="2151"/>
        <item x="1605"/>
        <item x="36"/>
        <item x="573"/>
        <item x="2105"/>
        <item x="2980"/>
        <item x="46"/>
        <item x="1018"/>
        <item x="1740"/>
        <item x="2223"/>
        <item x="2770"/>
        <item x="2194"/>
        <item x="1511"/>
        <item x="1380"/>
        <item x="417"/>
        <item x="1105"/>
        <item x="567"/>
        <item x="1368"/>
        <item x="2488"/>
        <item x="1248"/>
        <item x="2071"/>
        <item x="174"/>
        <item x="1299"/>
        <item x="1234"/>
        <item x="2376"/>
        <item x="1899"/>
        <item x="2122"/>
        <item x="2577"/>
        <item x="2200"/>
        <item x="2840"/>
        <item x="1627"/>
        <item x="159"/>
        <item x="2612"/>
        <item x="1348"/>
        <item x="418"/>
        <item x="2884"/>
        <item x="1289"/>
        <item x="2491"/>
        <item x="777"/>
        <item x="1775"/>
        <item x="1684"/>
        <item x="154"/>
        <item x="2220"/>
        <item x="1737"/>
        <item x="2326"/>
        <item x="2914"/>
        <item x="2847"/>
        <item x="2777"/>
        <item x="3181"/>
        <item x="2117"/>
        <item x="190"/>
        <item x="438"/>
        <item x="1160"/>
        <item x="1436"/>
        <item x="2908"/>
        <item x="1551"/>
        <item x="2290"/>
        <item x="265"/>
        <item x="1978"/>
        <item x="843"/>
        <item x="3073"/>
        <item x="2055"/>
        <item x="3093"/>
        <item x="844"/>
        <item x="1811"/>
        <item x="2281"/>
        <item x="1900"/>
        <item x="1765"/>
        <item x="1456"/>
        <item x="447"/>
        <item x="441"/>
        <item x="1214"/>
        <item x="2553"/>
        <item x="2241"/>
        <item x="1997"/>
        <item x="2385"/>
        <item x="3176"/>
        <item x="1791"/>
        <item x="1115"/>
        <item x="267"/>
        <item x="1187"/>
        <item x="709"/>
        <item x="1146"/>
        <item x="977"/>
        <item x="212"/>
        <item x="590"/>
        <item x="244"/>
        <item x="956"/>
        <item x="2919"/>
        <item x="489"/>
        <item x="259"/>
        <item x="642"/>
        <item x="1083"/>
        <item x="2582"/>
        <item x="1714"/>
        <item x="495"/>
        <item x="2189"/>
        <item x="1452"/>
        <item x="1967"/>
        <item x="1141"/>
        <item x="2190"/>
        <item x="1029"/>
        <item x="1706"/>
        <item x="2487"/>
        <item x="810"/>
        <item x="1851"/>
        <item x="846"/>
        <item x="2932"/>
        <item x="610"/>
        <item x="2472"/>
        <item x="519"/>
        <item x="1334"/>
        <item x="2315"/>
        <item x="268"/>
        <item x="1342"/>
        <item x="1842"/>
        <item x="3007"/>
        <item x="2286"/>
        <item x="1249"/>
        <item x="1335"/>
        <item x="1742"/>
        <item x="580"/>
        <item x="2485"/>
        <item x="2390"/>
        <item x="1399"/>
        <item x="1439"/>
        <item x="1652"/>
        <item x="100"/>
        <item x="370"/>
        <item x="459"/>
        <item x="2460"/>
        <item x="443"/>
        <item x="1825"/>
        <item x="2799"/>
        <item x="89"/>
        <item x="631"/>
        <item x="2274"/>
        <item x="2608"/>
        <item x="2309"/>
        <item x="940"/>
        <item x="279"/>
        <item x="2728"/>
        <item x="1915"/>
        <item x="990"/>
        <item x="914"/>
        <item x="1986"/>
        <item x="652"/>
        <item x="2671"/>
        <item x="2246"/>
        <item x="379"/>
        <item x="1168"/>
        <item x="19"/>
        <item x="2221"/>
        <item x="218"/>
        <item x="2232"/>
        <item x="2455"/>
        <item x="2101"/>
        <item x="199"/>
        <item x="599"/>
        <item x="2779"/>
        <item x="1200"/>
        <item x="782"/>
        <item x="521"/>
        <item x="1857"/>
        <item x="849"/>
        <item x="140"/>
        <item x="1280"/>
        <item x="2359"/>
        <item x="158"/>
        <item x="90"/>
        <item x="2367"/>
        <item x="2714"/>
        <item x="34"/>
        <item x="2901"/>
        <item x="1604"/>
        <item x="2482"/>
        <item x="3154"/>
        <item x="480"/>
        <item x="1908"/>
        <item x="79"/>
        <item x="2061"/>
        <item x="1298"/>
        <item x="397"/>
        <item x="302"/>
        <item x="243"/>
        <item x="640"/>
        <item x="773"/>
        <item x="1372"/>
        <item x="1548"/>
        <item x="2025"/>
        <item x="2064"/>
        <item x="332"/>
        <item x="735"/>
        <item x="103"/>
        <item x="1521"/>
        <item x="550"/>
        <item x="1269"/>
        <item x="2886"/>
        <item x="2033"/>
        <item x="1843"/>
        <item x="2289"/>
        <item x="63"/>
        <item x="424"/>
        <item x="710"/>
        <item x="173"/>
        <item x="533"/>
        <item x="546"/>
        <item x="2882"/>
        <item x="1596"/>
        <item x="2429"/>
        <item x="1675"/>
        <item x="983"/>
        <item x="303"/>
        <item x="1797"/>
        <item x="191"/>
        <item x="2023"/>
        <item x="1522"/>
        <item x="2024"/>
        <item x="985"/>
        <item x="2822"/>
        <item x="2519"/>
        <item x="204"/>
        <item x="2775"/>
        <item x="123"/>
        <item x="1667"/>
        <item x="1355"/>
        <item x="1172"/>
        <item x="1158"/>
        <item x="1052"/>
        <item x="620"/>
        <item x="335"/>
        <item x="344"/>
        <item x="106"/>
        <item x="1069"/>
        <item x="1595"/>
        <item x="2425"/>
        <item x="1232"/>
        <item x="406"/>
        <item x="2812"/>
        <item x="2636"/>
        <item x="1125"/>
        <item x="1760"/>
        <item x="1398"/>
        <item x="1654"/>
        <item x="1471"/>
        <item x="544"/>
        <item x="39"/>
        <item x="2006"/>
        <item x="2059"/>
        <item x="1324"/>
        <item x="26"/>
        <item x="3170"/>
        <item x="130"/>
        <item x="1941"/>
        <item x="1240"/>
        <item x="230"/>
        <item x="1488"/>
        <item x="467"/>
        <item x="2931"/>
        <item x="1310"/>
        <item x="510"/>
        <item x="1055"/>
        <item x="3036"/>
        <item x="1641"/>
        <item x="2302"/>
        <item x="1255"/>
        <item x="3143"/>
        <item x="1852"/>
        <item x="1331"/>
        <item x="2300"/>
        <item x="1358"/>
        <item x="1422"/>
        <item x="1165"/>
        <item x="1226"/>
        <item x="1122"/>
        <item x="672"/>
        <item x="1847"/>
        <item x="2661"/>
        <item x="2294"/>
        <item x="1736"/>
        <item x="1433"/>
        <item x="1562"/>
        <item x="74"/>
        <item x="2372"/>
        <item x="80"/>
        <item x="43"/>
        <item x="981"/>
        <item x="385"/>
        <item x="1346"/>
        <item x="192"/>
        <item x="3035"/>
        <item x="880"/>
        <item x="1735"/>
        <item x="188"/>
        <item x="1080"/>
        <item x="121"/>
        <item x="494"/>
        <item x="1808"/>
        <item x="2643"/>
        <item x="1689"/>
        <item x="1600"/>
        <item x="108"/>
        <item x="2185"/>
        <item x="203"/>
        <item x="122"/>
        <item x="888"/>
        <item x="368"/>
        <item x="155"/>
        <item x="1888"/>
        <item x="151"/>
        <item x="938"/>
        <item x="2172"/>
        <item x="255"/>
        <item x="2695"/>
        <item x="2672"/>
        <item x="420"/>
        <item x="1070"/>
        <item x="1507"/>
        <item x="1203"/>
        <item x="1766"/>
        <item x="779"/>
        <item x="2934"/>
        <item x="598"/>
        <item x="428"/>
        <item x="15"/>
        <item x="675"/>
        <item x="1246"/>
        <item x="900"/>
        <item x="48"/>
        <item x="1529"/>
        <item x="2037"/>
        <item x="1897"/>
        <item x="2632"/>
        <item x="81"/>
        <item x="1945"/>
        <item x="1075"/>
        <item x="104"/>
        <item x="775"/>
        <item x="258"/>
        <item x="1870"/>
        <item x="2392"/>
        <item x="1729"/>
        <item x="686"/>
        <item x="1614"/>
        <item x="94"/>
        <item x="1061"/>
        <item x="2239"/>
        <item x="817"/>
        <item x="1864"/>
        <item x="252"/>
        <item x="1977"/>
        <item x="1693"/>
        <item x="1285"/>
        <item x="77"/>
        <item x="2022"/>
        <item x="1186"/>
        <item x="378"/>
        <item x="1743"/>
        <item x="1468"/>
        <item x="2609"/>
        <item x="2862"/>
        <item x="1546"/>
        <item x="1209"/>
        <item x="2941"/>
        <item x="1133"/>
        <item x="1178"/>
        <item x="668"/>
        <item x="253"/>
        <item x="1107"/>
        <item x="157"/>
        <item x="30"/>
        <item x="1824"/>
        <item x="1788"/>
        <item x="1537"/>
        <item x="400"/>
        <item x="549"/>
        <item x="1594"/>
        <item x="2088"/>
        <item x="733"/>
        <item x="2156"/>
        <item x="10"/>
        <item x="1799"/>
        <item x="2499"/>
        <item x="359"/>
        <item x="1185"/>
        <item x="2549"/>
        <item x="839"/>
        <item x="1091"/>
        <item x="2406"/>
        <item x="1475"/>
        <item x="143"/>
        <item x="1583"/>
        <item x="107"/>
        <item x="1926"/>
        <item x="1699"/>
        <item x="325"/>
        <item x="1199"/>
        <item x="2687"/>
        <item x="1863"/>
        <item x="1983"/>
        <item x="1308"/>
        <item x="790"/>
        <item x="2304"/>
        <item x="3149"/>
        <item x="136"/>
        <item x="2402"/>
        <item x="227"/>
        <item x="361"/>
        <item x="1463"/>
        <item x="1217"/>
        <item x="876"/>
        <item x="2992"/>
        <item x="1177"/>
        <item x="1043"/>
        <item x="1384"/>
        <item x="401"/>
        <item x="1916"/>
        <item x="1009"/>
        <item x="1588"/>
        <item x="708"/>
        <item x="256"/>
        <item x="835"/>
        <item x="1747"/>
        <item x="548"/>
        <item x="1550"/>
        <item x="557"/>
        <item x="999"/>
        <item x="978"/>
        <item x="1124"/>
        <item x="522"/>
        <item x="1964"/>
        <item x="2352"/>
        <item x="164"/>
        <item x="440"/>
        <item x="1958"/>
        <item x="11"/>
        <item x="1086"/>
        <item x="952"/>
        <item x="2027"/>
        <item x="137"/>
        <item x="1779"/>
        <item x="2987"/>
        <item x="1677"/>
        <item x="60"/>
        <item x="1327"/>
        <item x="119"/>
        <item x="2050"/>
        <item x="69"/>
        <item x="864"/>
        <item x="1712"/>
        <item x="660"/>
        <item x="1632"/>
        <item x="1556"/>
        <item x="1267"/>
        <item x="211"/>
        <item x="1388"/>
        <item x="56"/>
        <item x="1215"/>
        <item x="132"/>
        <item x="2338"/>
        <item x="911"/>
        <item x="1531"/>
        <item x="1362"/>
        <item x="2773"/>
        <item x="187"/>
        <item x="1081"/>
        <item x="6"/>
        <item x="13"/>
        <item x="1192"/>
        <item x="2233"/>
        <item x="1566"/>
        <item x="1316"/>
        <item x="153"/>
        <item x="27"/>
        <item x="1979"/>
        <item x="813"/>
        <item x="1647"/>
        <item x="1049"/>
        <item x="1505"/>
        <item x="62"/>
        <item x="650"/>
        <item x="538"/>
        <item x="452"/>
        <item x="1130"/>
        <item x="463"/>
        <item x="814"/>
        <item x="671"/>
        <item x="382"/>
        <item x="1990"/>
        <item x="1577"/>
        <item x="236"/>
        <item x="678"/>
        <item x="210"/>
        <item x="1998"/>
        <item x="22"/>
        <item x="1025"/>
        <item x="2051"/>
        <item x="783"/>
        <item x="1509"/>
        <item x="1174"/>
        <item x="1253"/>
        <item x="1148"/>
        <item x="1266"/>
        <item x="72"/>
        <item x="2803"/>
        <item x="594"/>
        <item x="118"/>
        <item x="1895"/>
        <item x="170"/>
        <item x="1585"/>
        <item x="806"/>
        <item x="1421"/>
        <item x="1644"/>
        <item x="1971"/>
        <item x="2155"/>
        <item x="3079"/>
        <item x="706"/>
        <item x="1912"/>
        <item x="1"/>
        <item x="1349"/>
        <item x="343"/>
        <item x="461"/>
        <item x="1022"/>
        <item x="1291"/>
        <item x="141"/>
        <item x="1224"/>
        <item x="667"/>
        <item x="213"/>
        <item x="1985"/>
        <item x="2556"/>
        <item x="704"/>
        <item x="1412"/>
        <item x="2123"/>
        <item x="33"/>
        <item x="2258"/>
        <item x="1354"/>
        <item x="955"/>
        <item x="271"/>
        <item x="723"/>
        <item x="1499"/>
        <item x="283"/>
        <item x="86"/>
        <item x="78"/>
        <item x="1514"/>
        <item x="768"/>
        <item x="1523"/>
        <item x="2"/>
        <item x="195"/>
        <item x="1484"/>
        <item x="2192"/>
        <item x="2536"/>
        <item x="116"/>
        <item x="362"/>
        <item x="169"/>
        <item x="1650"/>
        <item x="657"/>
        <item x="908"/>
        <item x="17"/>
        <item x="2004"/>
        <item x="73"/>
        <item x="67"/>
        <item x="2116"/>
        <item x="1687"/>
        <item x="2604"/>
        <item x="82"/>
        <item x="1984"/>
        <item x="2079"/>
        <item x="3002"/>
        <item x="752"/>
        <item x="328"/>
        <item x="3"/>
        <item x="1549"/>
        <item x="2801"/>
        <item x="1485"/>
        <item x="1033"/>
        <item x="1319"/>
        <item x="1233"/>
        <item x="3167"/>
        <item x="125"/>
        <item x="149"/>
        <item x="112"/>
        <item x="35"/>
        <item x="670"/>
        <item x="1361"/>
        <item x="1586"/>
        <item x="207"/>
        <item x="351"/>
        <item x="802"/>
        <item x="477"/>
        <item x="579"/>
        <item x="92"/>
        <item x="127"/>
        <item x="172"/>
        <item x="838"/>
        <item x="219"/>
        <item x="375"/>
        <item x="995"/>
        <item x="1752"/>
        <item x="91"/>
        <item x="59"/>
        <item x="1152"/>
        <item x="2268"/>
        <item x="1771"/>
        <item x="1623"/>
        <item x="109"/>
        <item x="2009"/>
        <item x="18"/>
        <item x="1084"/>
        <item x="848"/>
        <item x="677"/>
        <item x="1231"/>
        <item x="313"/>
        <item x="1408"/>
        <item x="298"/>
        <item x="45"/>
        <item x="889"/>
        <item x="1480"/>
        <item x="12"/>
        <item x="987"/>
        <item x="53"/>
        <item x="769"/>
        <item x="262"/>
        <item x="47"/>
        <item x="953"/>
        <item x="1048"/>
        <item x="1072"/>
        <item x="1376"/>
        <item x="2248"/>
        <item x="905"/>
        <item x="336"/>
        <item x="341"/>
        <item x="1092"/>
        <item x="272"/>
        <item x="176"/>
        <item x="1274"/>
        <item x="4"/>
        <item x="707"/>
        <item x="7"/>
        <item x="666"/>
        <item x="1166"/>
        <item x="497"/>
        <item x="16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加總 - 欄2" fld="6" baseField="0" baseItem="0"/>
    <dataField name="加總 - rating_count_to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表格3" displayName="表格3" ref="G3:J26" totalsRowShown="0" headerRowBorderDxfId="15" tableBorderDxfId="14">
  <autoFilter ref="G3:J26" xr:uid="{00000000-0009-0000-0100-000003000000}"/>
  <tableColumns count="4">
    <tableColumn id="1" xr3:uid="{00000000-0010-0000-0000-000001000000}" name="欄1" dataDxfId="13"/>
    <tableColumn id="2" xr3:uid="{00000000-0010-0000-0000-000002000000}" name="欄2" dataDxfId="12"/>
    <tableColumn id="3" xr3:uid="{00000000-0010-0000-0000-000003000000}" name="欄3" dataDxfId="11"/>
    <tableColumn id="4" xr3:uid="{00000000-0010-0000-0000-000004000000}" name="欄4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表格1" displayName="表格1" ref="A1:S7198" totalsRowShown="0">
  <autoFilter ref="A1:S7198" xr:uid="{00000000-0009-0000-0100-000001000000}"/>
  <sortState xmlns:xlrd2="http://schemas.microsoft.com/office/spreadsheetml/2017/richdata2" ref="A2:S7198">
    <sortCondition descending="1" ref="H1:H7198"/>
  </sortState>
  <tableColumns count="19">
    <tableColumn id="1" xr3:uid="{00000000-0010-0000-0100-000001000000}" name="排名" dataDxfId="9">
      <calculatedColumnFormula>RANK(表格1[[#This Row],[rating_count_tot]],$I$2:$I$7197)</calculatedColumnFormula>
    </tableColumn>
    <tableColumn id="2" xr3:uid="{00000000-0010-0000-0100-000002000000}" name="id"/>
    <tableColumn id="3" xr3:uid="{00000000-0010-0000-0100-000003000000}" name="track_name"/>
    <tableColumn id="19" xr3:uid="{00000000-0010-0000-0100-000013000000}" name="0" dataDxfId="8">
      <calculatedColumnFormula>表格1[[#This Row],[prime_genre]]</calculatedColumnFormula>
    </tableColumn>
    <tableColumn id="4" xr3:uid="{00000000-0010-0000-0100-000004000000}" name="size_bytes"/>
    <tableColumn id="5" xr3:uid="{00000000-0010-0000-0100-000005000000}" name="currency"/>
    <tableColumn id="6" xr3:uid="{00000000-0010-0000-0100-000006000000}" name="price"/>
    <tableColumn id="18" xr3:uid="{00000000-0010-0000-0100-000012000000}" name="需付費1" dataDxfId="7">
      <calculatedColumnFormula>IF(表格1[[#This Row],[price]]&gt;0,1,0)</calculatedColumnFormula>
    </tableColumn>
    <tableColumn id="7" xr3:uid="{00000000-0010-0000-0100-000007000000}" name="rating_count_tot"/>
    <tableColumn id="8" xr3:uid="{00000000-0010-0000-0100-000008000000}" name="rating_count_ver"/>
    <tableColumn id="9" xr3:uid="{00000000-0010-0000-0100-000009000000}" name="user_rating"/>
    <tableColumn id="10" xr3:uid="{00000000-0010-0000-0100-00000A000000}" name="user_rating_ver"/>
    <tableColumn id="11" xr3:uid="{00000000-0010-0000-0100-00000B000000}" name="ver"/>
    <tableColumn id="12" xr3:uid="{00000000-0010-0000-0100-00000C000000}" name="cont_rating"/>
    <tableColumn id="13" xr3:uid="{00000000-0010-0000-0100-00000D000000}" name="prime_genre"/>
    <tableColumn id="14" xr3:uid="{00000000-0010-0000-0100-00000E000000}" name="sup_devices.num"/>
    <tableColumn id="15" xr3:uid="{00000000-0010-0000-0100-00000F000000}" name="ipadSc_urls.num"/>
    <tableColumn id="16" xr3:uid="{00000000-0010-0000-0100-000010000000}" name="lang.num"/>
    <tableColumn id="17" xr3:uid="{00000000-0010-0000-0100-000011000000}" name="vpp_lic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表格6" displayName="表格6" ref="W1:Z24" totalsRowShown="0" headerRowDxfId="6" dataDxfId="5" tableBorderDxfId="4">
  <autoFilter ref="W1:Z24" xr:uid="{00000000-0009-0000-0100-000006000000}"/>
  <tableColumns count="4">
    <tableColumn id="1" xr3:uid="{00000000-0010-0000-0200-000001000000}" name="類型" dataDxfId="3"/>
    <tableColumn id="5" xr3:uid="{00000000-0010-0000-0200-000005000000}" name="app數" dataDxfId="2">
      <calculatedColumnFormula>COUNTIF($O$1:$O$7197,表格6[類型])</calculatedColumnFormula>
    </tableColumn>
    <tableColumn id="4" xr3:uid="{00000000-0010-0000-0200-000004000000}" name="付費app數" dataDxfId="1"/>
    <tableColumn id="6" xr3:uid="{00000000-0010-0000-0200-000006000000}" name="評論數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8"/>
  <sheetViews>
    <sheetView zoomScaleNormal="108" workbookViewId="0">
      <selection activeCell="D4" sqref="D4"/>
    </sheetView>
  </sheetViews>
  <sheetFormatPr baseColWidth="10" defaultRowHeight="15"/>
  <cols>
    <col min="1" max="1" width="16.83203125" bestFit="1" customWidth="1"/>
    <col min="2" max="2" width="21" bestFit="1" customWidth="1"/>
    <col min="3" max="3" width="11.5" bestFit="1" customWidth="1"/>
    <col min="4" max="4" width="11.5" customWidth="1"/>
    <col min="5" max="5" width="8.6640625" bestFit="1" customWidth="1"/>
    <col min="6" max="6" width="9.83203125" bestFit="1" customWidth="1"/>
    <col min="7" max="7" width="12.83203125" bestFit="1" customWidth="1"/>
    <col min="8" max="9" width="18.6640625" customWidth="1"/>
    <col min="10" max="10" width="13" bestFit="1" customWidth="1"/>
    <col min="11" max="11" width="10" bestFit="1" customWidth="1"/>
    <col min="12" max="12" width="14.83203125" bestFit="1" customWidth="1"/>
    <col min="13" max="13" width="8.6640625" bestFit="1" customWidth="1"/>
    <col min="14" max="14" width="8.1640625" bestFit="1" customWidth="1"/>
    <col min="15" max="15" width="9" bestFit="1" customWidth="1"/>
    <col min="16" max="16" width="10.5" bestFit="1" customWidth="1"/>
    <col min="17" max="17" width="8" bestFit="1" customWidth="1"/>
    <col min="18" max="18" width="13.83203125" bestFit="1" customWidth="1"/>
    <col min="19" max="19" width="11.5" bestFit="1" customWidth="1"/>
    <col min="20" max="20" width="9.83203125" bestFit="1" customWidth="1"/>
    <col min="21" max="21" width="9.5" bestFit="1" customWidth="1"/>
    <col min="22" max="22" width="16.83203125" bestFit="1" customWidth="1"/>
    <col min="23" max="26" width="9" bestFit="1" customWidth="1"/>
    <col min="27" max="27" width="7.33203125" bestFit="1" customWidth="1"/>
    <col min="28" max="28" width="10" bestFit="1" customWidth="1"/>
  </cols>
  <sheetData>
    <row r="2" spans="1:10">
      <c r="G2" s="5" t="s">
        <v>8389</v>
      </c>
      <c r="H2" s="5" t="s">
        <v>8392</v>
      </c>
      <c r="I2" s="5"/>
      <c r="J2" s="5" t="s">
        <v>8393</v>
      </c>
    </row>
    <row r="3" spans="1:10">
      <c r="A3" s="2" t="s">
        <v>8389</v>
      </c>
      <c r="B3" t="s">
        <v>8392</v>
      </c>
      <c r="C3" t="s">
        <v>8393</v>
      </c>
      <c r="E3">
        <v>1</v>
      </c>
      <c r="G3" s="14" t="s">
        <v>8388</v>
      </c>
      <c r="H3" s="15" t="s">
        <v>8394</v>
      </c>
      <c r="I3" s="16" t="s">
        <v>8395</v>
      </c>
      <c r="J3" s="17" t="s">
        <v>8396</v>
      </c>
    </row>
    <row r="4" spans="1:10">
      <c r="A4" s="3" t="s">
        <v>181</v>
      </c>
      <c r="B4" s="4">
        <v>574049</v>
      </c>
      <c r="C4" s="4">
        <v>112</v>
      </c>
      <c r="D4" s="4"/>
      <c r="E4">
        <v>2</v>
      </c>
      <c r="G4" s="8" t="s">
        <v>181</v>
      </c>
      <c r="H4" s="6">
        <v>574049</v>
      </c>
      <c r="I4" s="7">
        <f>RANK(H4,$H$4:$H$26,0)</f>
        <v>19</v>
      </c>
      <c r="J4" s="9">
        <v>112</v>
      </c>
    </row>
    <row r="5" spans="1:10">
      <c r="A5" s="3" t="s">
        <v>73</v>
      </c>
      <c r="B5" s="4">
        <v>272921</v>
      </c>
      <c r="C5" s="4">
        <v>57</v>
      </c>
      <c r="D5" s="4"/>
      <c r="E5">
        <v>3</v>
      </c>
      <c r="G5" s="8" t="s">
        <v>73</v>
      </c>
      <c r="H5" s="6">
        <v>272921</v>
      </c>
      <c r="J5" s="9">
        <v>57</v>
      </c>
    </row>
    <row r="6" spans="1:10">
      <c r="A6" s="3" t="s">
        <v>2571</v>
      </c>
      <c r="B6" s="4">
        <v>17325</v>
      </c>
      <c r="C6" s="4">
        <v>10</v>
      </c>
      <c r="D6" s="4"/>
      <c r="E6">
        <v>4</v>
      </c>
      <c r="G6" s="8" t="s">
        <v>2571</v>
      </c>
      <c r="H6" s="6">
        <v>17325</v>
      </c>
      <c r="J6" s="9">
        <v>10</v>
      </c>
    </row>
    <row r="7" spans="1:10">
      <c r="A7" s="3" t="s">
        <v>128</v>
      </c>
      <c r="B7" s="4">
        <v>1014371</v>
      </c>
      <c r="C7" s="4">
        <v>453</v>
      </c>
      <c r="D7" s="4"/>
      <c r="E7">
        <v>5</v>
      </c>
      <c r="G7" s="8" t="s">
        <v>128</v>
      </c>
      <c r="H7" s="6">
        <v>1014371</v>
      </c>
      <c r="J7" s="9">
        <v>453</v>
      </c>
    </row>
    <row r="8" spans="1:10">
      <c r="A8" s="3" t="s">
        <v>91</v>
      </c>
      <c r="B8" s="4">
        <v>4030518</v>
      </c>
      <c r="C8" s="4">
        <v>535</v>
      </c>
      <c r="D8" s="4"/>
      <c r="E8">
        <v>6</v>
      </c>
      <c r="G8" s="8" t="s">
        <v>91</v>
      </c>
      <c r="H8" s="6">
        <v>4030518</v>
      </c>
      <c r="J8" s="9">
        <v>535</v>
      </c>
    </row>
    <row r="9" spans="1:10">
      <c r="A9" s="3" t="s">
        <v>37</v>
      </c>
      <c r="B9" s="4">
        <v>1148956</v>
      </c>
      <c r="C9" s="4">
        <v>104</v>
      </c>
      <c r="D9" s="4"/>
      <c r="E9">
        <v>7</v>
      </c>
      <c r="G9" s="8" t="s">
        <v>37</v>
      </c>
      <c r="H9" s="6">
        <v>1148956</v>
      </c>
      <c r="J9" s="9">
        <v>104</v>
      </c>
    </row>
    <row r="10" spans="1:10">
      <c r="A10" s="3" t="s">
        <v>137</v>
      </c>
      <c r="B10" s="4">
        <v>878133</v>
      </c>
      <c r="C10" s="4">
        <v>63</v>
      </c>
      <c r="D10" s="4"/>
      <c r="E10">
        <v>8</v>
      </c>
      <c r="G10" s="8" t="s">
        <v>137</v>
      </c>
      <c r="H10" s="6">
        <v>878133</v>
      </c>
      <c r="J10" s="9">
        <v>63</v>
      </c>
    </row>
    <row r="11" spans="1:10">
      <c r="A11" s="3" t="s">
        <v>20</v>
      </c>
      <c r="B11" s="4">
        <v>52878491</v>
      </c>
      <c r="C11" s="4">
        <v>3862</v>
      </c>
      <c r="D11" s="4"/>
      <c r="E11">
        <v>9</v>
      </c>
      <c r="G11" s="8" t="s">
        <v>20</v>
      </c>
      <c r="H11" s="6">
        <v>52878491</v>
      </c>
      <c r="J11" s="9">
        <v>3862</v>
      </c>
    </row>
    <row r="12" spans="1:10">
      <c r="A12" s="3" t="s">
        <v>77</v>
      </c>
      <c r="B12" s="4">
        <v>1784371</v>
      </c>
      <c r="C12" s="4">
        <v>180</v>
      </c>
      <c r="D12" s="4"/>
      <c r="E12">
        <v>10</v>
      </c>
      <c r="G12" s="8" t="s">
        <v>77</v>
      </c>
      <c r="H12" s="6">
        <v>1784371</v>
      </c>
      <c r="J12" s="9">
        <v>180</v>
      </c>
    </row>
    <row r="13" spans="1:10">
      <c r="A13" s="3" t="s">
        <v>132</v>
      </c>
      <c r="B13" s="4">
        <v>887294</v>
      </c>
      <c r="C13" s="4">
        <v>144</v>
      </c>
      <c r="D13" s="4"/>
      <c r="E13">
        <v>11</v>
      </c>
      <c r="G13" s="8" t="s">
        <v>132</v>
      </c>
      <c r="H13" s="6">
        <v>887294</v>
      </c>
      <c r="J13" s="9">
        <v>144</v>
      </c>
    </row>
    <row r="14" spans="1:10">
      <c r="A14" s="3" t="s">
        <v>350</v>
      </c>
      <c r="B14" s="4">
        <v>13634</v>
      </c>
      <c r="C14" s="4">
        <v>23</v>
      </c>
      <c r="D14" s="4"/>
      <c r="E14">
        <v>12</v>
      </c>
      <c r="G14" s="8" t="s">
        <v>350</v>
      </c>
      <c r="H14" s="6">
        <v>13634</v>
      </c>
      <c r="J14" s="9">
        <v>23</v>
      </c>
    </row>
    <row r="15" spans="1:10">
      <c r="A15" s="3" t="s">
        <v>40</v>
      </c>
      <c r="B15" s="4">
        <v>3980199</v>
      </c>
      <c r="C15" s="4">
        <v>138</v>
      </c>
      <c r="D15" s="4"/>
      <c r="E15">
        <v>13</v>
      </c>
      <c r="G15" s="8" t="s">
        <v>40</v>
      </c>
      <c r="H15" s="6">
        <v>3980199</v>
      </c>
      <c r="J15" s="9">
        <v>138</v>
      </c>
    </row>
    <row r="16" spans="1:10">
      <c r="A16" s="3" t="s">
        <v>110</v>
      </c>
      <c r="B16" s="4">
        <v>545282</v>
      </c>
      <c r="C16" s="4">
        <v>46</v>
      </c>
      <c r="D16" s="4"/>
      <c r="E16">
        <v>14</v>
      </c>
      <c r="G16" s="8" t="s">
        <v>110</v>
      </c>
      <c r="H16" s="6">
        <v>545282</v>
      </c>
      <c r="J16" s="9">
        <v>46</v>
      </c>
    </row>
    <row r="17" spans="1:10">
      <c r="A17" s="3" t="s">
        <v>161</v>
      </c>
      <c r="B17" s="4">
        <v>976130</v>
      </c>
      <c r="C17" s="4">
        <v>75</v>
      </c>
      <c r="D17" s="4"/>
      <c r="E17">
        <v>15</v>
      </c>
      <c r="G17" s="8" t="s">
        <v>161</v>
      </c>
      <c r="H17" s="6">
        <v>976130</v>
      </c>
      <c r="J17" s="9">
        <v>75</v>
      </c>
    </row>
    <row r="18" spans="1:10">
      <c r="A18" s="3" t="s">
        <v>105</v>
      </c>
      <c r="B18" s="4">
        <v>5008946</v>
      </c>
      <c r="C18" s="4">
        <v>349</v>
      </c>
      <c r="D18" s="4"/>
      <c r="E18">
        <v>16</v>
      </c>
      <c r="G18" s="8" t="s">
        <v>105</v>
      </c>
      <c r="H18" s="6">
        <v>5008946</v>
      </c>
      <c r="J18" s="9">
        <v>349</v>
      </c>
    </row>
    <row r="19" spans="1:10">
      <c r="A19" s="3" t="s">
        <v>23</v>
      </c>
      <c r="B19" s="4">
        <v>1433136</v>
      </c>
      <c r="C19" s="4">
        <v>178</v>
      </c>
      <c r="D19" s="4"/>
      <c r="E19">
        <v>17</v>
      </c>
      <c r="G19" s="8" t="s">
        <v>23</v>
      </c>
      <c r="H19" s="6">
        <v>1433136</v>
      </c>
      <c r="J19" s="9">
        <v>178</v>
      </c>
    </row>
    <row r="20" spans="1:10">
      <c r="A20" s="3" t="s">
        <v>33</v>
      </c>
      <c r="B20" s="4">
        <v>1434294</v>
      </c>
      <c r="C20" s="4">
        <v>64</v>
      </c>
      <c r="D20" s="4"/>
      <c r="E20">
        <v>18</v>
      </c>
      <c r="G20" s="8" t="s">
        <v>33</v>
      </c>
      <c r="H20" s="6">
        <v>1434294</v>
      </c>
      <c r="J20" s="9">
        <v>64</v>
      </c>
    </row>
    <row r="21" spans="1:10">
      <c r="A21" s="3" t="s">
        <v>30</v>
      </c>
      <c r="B21" s="4">
        <v>2271070</v>
      </c>
      <c r="C21" s="4">
        <v>122</v>
      </c>
      <c r="D21" s="4"/>
      <c r="E21">
        <v>19</v>
      </c>
      <c r="G21" s="8" t="s">
        <v>30</v>
      </c>
      <c r="H21" s="6">
        <v>2271070</v>
      </c>
      <c r="J21" s="9">
        <v>122</v>
      </c>
    </row>
    <row r="22" spans="1:10">
      <c r="A22" s="3" t="s">
        <v>59</v>
      </c>
      <c r="B22" s="4">
        <v>7598316</v>
      </c>
      <c r="C22" s="4">
        <v>167</v>
      </c>
      <c r="D22" s="4"/>
      <c r="E22">
        <v>20</v>
      </c>
      <c r="G22" s="8" t="s">
        <v>59</v>
      </c>
      <c r="H22" s="6">
        <v>7598316</v>
      </c>
      <c r="J22" s="9">
        <v>167</v>
      </c>
    </row>
    <row r="23" spans="1:10">
      <c r="A23" s="3" t="s">
        <v>70</v>
      </c>
      <c r="B23" s="4">
        <v>1599070</v>
      </c>
      <c r="C23" s="4">
        <v>114</v>
      </c>
      <c r="D23" s="4"/>
      <c r="E23">
        <v>21</v>
      </c>
      <c r="G23" s="8" t="s">
        <v>70</v>
      </c>
      <c r="H23" s="6">
        <v>1599070</v>
      </c>
      <c r="J23" s="9">
        <v>114</v>
      </c>
    </row>
    <row r="24" spans="1:10">
      <c r="A24" s="3" t="s">
        <v>57</v>
      </c>
      <c r="B24" s="4">
        <v>1144485</v>
      </c>
      <c r="C24" s="4">
        <v>81</v>
      </c>
      <c r="D24" s="4"/>
      <c r="E24">
        <v>22</v>
      </c>
      <c r="G24" s="8" t="s">
        <v>57</v>
      </c>
      <c r="H24" s="6">
        <v>1144485</v>
      </c>
      <c r="J24" s="9">
        <v>81</v>
      </c>
    </row>
    <row r="25" spans="1:10">
      <c r="A25" s="3" t="s">
        <v>43</v>
      </c>
      <c r="B25" s="4">
        <v>1702228</v>
      </c>
      <c r="C25" s="4">
        <v>248</v>
      </c>
      <c r="D25" s="4"/>
      <c r="E25">
        <v>23</v>
      </c>
      <c r="G25" s="8" t="s">
        <v>43</v>
      </c>
      <c r="H25" s="6">
        <v>1702228</v>
      </c>
      <c r="J25" s="9">
        <v>248</v>
      </c>
    </row>
    <row r="26" spans="1:10">
      <c r="A26" s="3" t="s">
        <v>26</v>
      </c>
      <c r="B26" s="4">
        <v>1597034</v>
      </c>
      <c r="C26" s="4">
        <v>72</v>
      </c>
      <c r="D26" s="4"/>
      <c r="G26" s="10" t="s">
        <v>26</v>
      </c>
      <c r="H26" s="11">
        <v>1597034</v>
      </c>
      <c r="I26" s="12"/>
      <c r="J26" s="13">
        <v>72</v>
      </c>
    </row>
    <row r="27" spans="1:10">
      <c r="A27" s="3" t="s">
        <v>8390</v>
      </c>
      <c r="B27" s="4"/>
      <c r="C27" s="4"/>
      <c r="D27" s="4"/>
    </row>
    <row r="28" spans="1:10">
      <c r="A28" s="3" t="s">
        <v>8391</v>
      </c>
      <c r="B28" s="4">
        <v>92790253</v>
      </c>
      <c r="C28" s="4">
        <v>7197</v>
      </c>
      <c r="D28" s="4"/>
    </row>
  </sheetData>
  <phoneticPr fontId="18" type="noConversion"/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27"/>
  <sheetViews>
    <sheetView workbookViewId="0">
      <selection activeCell="A22" sqref="A22"/>
    </sheetView>
  </sheetViews>
  <sheetFormatPr baseColWidth="10" defaultRowHeight="15"/>
  <cols>
    <col min="1" max="1" width="16.83203125" bestFit="1" customWidth="1"/>
    <col min="2" max="2" width="10.6640625" bestFit="1" customWidth="1"/>
    <col min="3" max="3" width="21" bestFit="1" customWidth="1"/>
  </cols>
  <sheetData>
    <row r="3" spans="1:3">
      <c r="A3" s="2" t="s">
        <v>8389</v>
      </c>
      <c r="B3" t="s">
        <v>8402</v>
      </c>
      <c r="C3" t="s">
        <v>8392</v>
      </c>
    </row>
    <row r="4" spans="1:3">
      <c r="A4" s="3" t="s">
        <v>181</v>
      </c>
      <c r="B4" s="4">
        <v>46</v>
      </c>
      <c r="C4" s="4">
        <v>574049</v>
      </c>
    </row>
    <row r="5" spans="1:3">
      <c r="A5" s="3" t="s">
        <v>73</v>
      </c>
      <c r="B5" s="4">
        <v>37</v>
      </c>
      <c r="C5" s="4">
        <v>272921</v>
      </c>
    </row>
    <row r="6" spans="1:3">
      <c r="A6" s="3" t="s">
        <v>2571</v>
      </c>
      <c r="B6" s="4">
        <v>1</v>
      </c>
      <c r="C6" s="4">
        <v>17325</v>
      </c>
    </row>
    <row r="7" spans="1:3">
      <c r="A7" s="3" t="s">
        <v>128</v>
      </c>
      <c r="B7" s="4">
        <v>321</v>
      </c>
      <c r="C7" s="4">
        <v>1014371</v>
      </c>
    </row>
    <row r="8" spans="1:3">
      <c r="A8" s="3" t="s">
        <v>91</v>
      </c>
      <c r="B8" s="4">
        <v>201</v>
      </c>
      <c r="C8" s="4">
        <v>4030518</v>
      </c>
    </row>
    <row r="9" spans="1:3">
      <c r="A9" s="3" t="s">
        <v>37</v>
      </c>
      <c r="B9" s="4">
        <v>20</v>
      </c>
      <c r="C9" s="4">
        <v>1148956</v>
      </c>
    </row>
    <row r="10" spans="1:3">
      <c r="A10" s="3" t="s">
        <v>137</v>
      </c>
      <c r="B10" s="4">
        <v>20</v>
      </c>
      <c r="C10" s="4">
        <v>878133</v>
      </c>
    </row>
    <row r="11" spans="1:3">
      <c r="A11" s="3" t="s">
        <v>20</v>
      </c>
      <c r="B11" s="4">
        <v>1605</v>
      </c>
      <c r="C11" s="4">
        <v>52878491</v>
      </c>
    </row>
    <row r="12" spans="1:3">
      <c r="A12" s="3" t="s">
        <v>77</v>
      </c>
      <c r="B12" s="4">
        <v>104</v>
      </c>
      <c r="C12" s="4">
        <v>1784371</v>
      </c>
    </row>
    <row r="13" spans="1:3">
      <c r="A13" s="3" t="s">
        <v>132</v>
      </c>
      <c r="B13" s="4">
        <v>50</v>
      </c>
      <c r="C13" s="4">
        <v>887294</v>
      </c>
    </row>
    <row r="14" spans="1:3">
      <c r="A14" s="3" t="s">
        <v>350</v>
      </c>
      <c r="B14" s="4">
        <v>15</v>
      </c>
      <c r="C14" s="4">
        <v>13634</v>
      </c>
    </row>
    <row r="15" spans="1:3">
      <c r="A15" s="3" t="s">
        <v>40</v>
      </c>
      <c r="B15" s="4">
        <v>71</v>
      </c>
      <c r="C15" s="4">
        <v>3980199</v>
      </c>
    </row>
    <row r="16" spans="1:3">
      <c r="A16" s="3" t="s">
        <v>110</v>
      </c>
      <c r="B16" s="4">
        <v>26</v>
      </c>
      <c r="C16" s="4">
        <v>545282</v>
      </c>
    </row>
    <row r="17" spans="1:3">
      <c r="A17" s="3" t="s">
        <v>161</v>
      </c>
      <c r="B17" s="4">
        <v>17</v>
      </c>
      <c r="C17" s="4">
        <v>976130</v>
      </c>
    </row>
    <row r="18" spans="1:3">
      <c r="A18" s="3" t="s">
        <v>105</v>
      </c>
      <c r="B18" s="4">
        <v>182</v>
      </c>
      <c r="C18" s="4">
        <v>5008946</v>
      </c>
    </row>
    <row r="19" spans="1:3">
      <c r="A19" s="3" t="s">
        <v>23</v>
      </c>
      <c r="B19" s="4">
        <v>116</v>
      </c>
      <c r="C19" s="4">
        <v>1433136</v>
      </c>
    </row>
    <row r="20" spans="1:3">
      <c r="A20" s="3" t="s">
        <v>33</v>
      </c>
      <c r="B20" s="4">
        <v>44</v>
      </c>
      <c r="C20" s="4">
        <v>1434294</v>
      </c>
    </row>
    <row r="21" spans="1:3">
      <c r="A21" s="3" t="s">
        <v>30</v>
      </c>
      <c r="B21" s="4">
        <v>1</v>
      </c>
      <c r="C21" s="4">
        <v>2271070</v>
      </c>
    </row>
    <row r="22" spans="1:3">
      <c r="A22" s="3" t="s">
        <v>59</v>
      </c>
      <c r="B22" s="4">
        <v>24</v>
      </c>
      <c r="C22" s="4">
        <v>7598316</v>
      </c>
    </row>
    <row r="23" spans="1:3">
      <c r="A23" s="3" t="s">
        <v>70</v>
      </c>
      <c r="B23" s="4">
        <v>35</v>
      </c>
      <c r="C23" s="4">
        <v>1599070</v>
      </c>
    </row>
    <row r="24" spans="1:3">
      <c r="A24" s="3" t="s">
        <v>57</v>
      </c>
      <c r="B24" s="4">
        <v>25</v>
      </c>
      <c r="C24" s="4">
        <v>1144485</v>
      </c>
    </row>
    <row r="25" spans="1:3">
      <c r="A25" s="3" t="s">
        <v>43</v>
      </c>
      <c r="B25" s="4">
        <v>139</v>
      </c>
      <c r="C25" s="4">
        <v>1702228</v>
      </c>
    </row>
    <row r="26" spans="1:3">
      <c r="A26" s="3" t="s">
        <v>26</v>
      </c>
      <c r="B26" s="4">
        <v>41</v>
      </c>
      <c r="C26" s="4">
        <v>1597034</v>
      </c>
    </row>
    <row r="27" spans="1:3">
      <c r="A27" s="3" t="s">
        <v>8391</v>
      </c>
      <c r="B27" s="4">
        <v>3141</v>
      </c>
      <c r="C27" s="4">
        <v>92790253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7198"/>
  <sheetViews>
    <sheetView tabSelected="1" topLeftCell="A280" workbookViewId="0">
      <selection activeCell="O1" sqref="O1"/>
    </sheetView>
  </sheetViews>
  <sheetFormatPr baseColWidth="10" defaultRowHeight="15"/>
  <cols>
    <col min="3" max="4" width="21.6640625" customWidth="1"/>
    <col min="5" max="5" width="11.1640625" customWidth="1"/>
    <col min="9" max="9" width="16.1640625" customWidth="1"/>
    <col min="10" max="10" width="16.6640625" customWidth="1"/>
    <col min="11" max="11" width="12" customWidth="1"/>
    <col min="12" max="12" width="15.5" customWidth="1"/>
    <col min="14" max="14" width="12.1640625" customWidth="1"/>
    <col min="15" max="15" width="13.1640625" customWidth="1"/>
    <col min="16" max="16" width="16.6640625" customWidth="1"/>
    <col min="17" max="17" width="16.33203125" customWidth="1"/>
    <col min="23" max="23" width="22.33203125" customWidth="1"/>
    <col min="25" max="25" width="12.1640625" customWidth="1"/>
  </cols>
  <sheetData>
    <row r="1" spans="1:26">
      <c r="A1" t="s">
        <v>8397</v>
      </c>
      <c r="B1" t="s">
        <v>0</v>
      </c>
      <c r="C1" t="s">
        <v>1</v>
      </c>
      <c r="D1" t="s">
        <v>8404</v>
      </c>
      <c r="E1" t="s">
        <v>2</v>
      </c>
      <c r="F1" t="s">
        <v>3</v>
      </c>
      <c r="G1" t="s">
        <v>4</v>
      </c>
      <c r="H1" t="s">
        <v>8403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V1" s="18" t="s">
        <v>8397</v>
      </c>
      <c r="W1" s="19" t="s">
        <v>8400</v>
      </c>
      <c r="X1" s="19" t="s">
        <v>8401</v>
      </c>
      <c r="Y1" s="19" t="s">
        <v>8398</v>
      </c>
      <c r="Z1" s="19" t="s">
        <v>8399</v>
      </c>
    </row>
    <row r="2" spans="1:26">
      <c r="A2">
        <f>RANK(表格1[[#This Row],[rating_count_tot]],$I$2:$I$7197)</f>
        <v>12</v>
      </c>
      <c r="B2">
        <v>362949845</v>
      </c>
      <c r="C2" s="33" t="s">
        <v>589</v>
      </c>
      <c r="D2" s="33" t="str">
        <f>表格1[[#This Row],[prime_genre]]</f>
        <v>Games</v>
      </c>
      <c r="E2" s="34">
        <v>104590336</v>
      </c>
      <c r="F2" s="34" t="s">
        <v>17</v>
      </c>
      <c r="G2" s="34">
        <v>1.99</v>
      </c>
      <c r="H2" s="34">
        <f>IF(表格1[[#This Row],[price]]&gt;0,1,0)</f>
        <v>1</v>
      </c>
      <c r="I2" s="34">
        <v>698516</v>
      </c>
      <c r="J2" s="34">
        <v>132</v>
      </c>
      <c r="K2" s="34">
        <v>4.5</v>
      </c>
      <c r="L2" s="34">
        <v>4</v>
      </c>
      <c r="M2" s="34" t="s">
        <v>590</v>
      </c>
      <c r="N2" s="34" t="s">
        <v>19</v>
      </c>
      <c r="O2" s="33" t="s">
        <v>20</v>
      </c>
      <c r="P2" s="34">
        <v>38</v>
      </c>
      <c r="Q2">
        <v>5</v>
      </c>
      <c r="R2">
        <v>13</v>
      </c>
      <c r="S2">
        <v>1</v>
      </c>
      <c r="V2" s="28">
        <f t="shared" ref="V2:V24" si="0">RANK(Z2,$Z$2:$Z$24,0)</f>
        <v>1</v>
      </c>
      <c r="W2" s="20" t="s">
        <v>20</v>
      </c>
      <c r="X2" s="21">
        <f>COUNTIF($O$1:$O$7197,表格6[類型])</f>
        <v>3862</v>
      </c>
      <c r="Y2" s="22">
        <v>1605</v>
      </c>
      <c r="Z2" s="22">
        <v>52878491</v>
      </c>
    </row>
    <row r="3" spans="1:26">
      <c r="A3">
        <f>RANK(表格1[[#This Row],[rating_count_tot]],$I$2:$I$7197)</f>
        <v>18</v>
      </c>
      <c r="B3">
        <v>500116670</v>
      </c>
      <c r="C3" s="33" t="s">
        <v>1744</v>
      </c>
      <c r="D3" s="33" t="str">
        <f>表格1[[#This Row],[prime_genre]]</f>
        <v>Games</v>
      </c>
      <c r="E3">
        <v>37879808</v>
      </c>
      <c r="F3" t="s">
        <v>17</v>
      </c>
      <c r="G3">
        <v>0.99</v>
      </c>
      <c r="H3">
        <f>IF(表格1[[#This Row],[price]]&gt;0,1,0)</f>
        <v>1</v>
      </c>
      <c r="I3">
        <v>541693</v>
      </c>
      <c r="J3">
        <v>69225</v>
      </c>
      <c r="K3">
        <v>4.5</v>
      </c>
      <c r="L3">
        <v>4.5</v>
      </c>
      <c r="M3" t="s">
        <v>1745</v>
      </c>
      <c r="N3" t="s">
        <v>51</v>
      </c>
      <c r="O3" s="33" t="s">
        <v>20</v>
      </c>
      <c r="P3">
        <v>43</v>
      </c>
      <c r="Q3">
        <v>5</v>
      </c>
      <c r="R3">
        <v>1</v>
      </c>
      <c r="S3">
        <v>1</v>
      </c>
      <c r="V3" s="29">
        <f t="shared" si="0"/>
        <v>2</v>
      </c>
      <c r="W3" s="21" t="s">
        <v>59</v>
      </c>
      <c r="X3" s="21">
        <f>COUNTIF($O$1:$O$7197,表格6[類型])</f>
        <v>167</v>
      </c>
      <c r="Y3" s="22">
        <v>24</v>
      </c>
      <c r="Z3" s="22">
        <v>7598316</v>
      </c>
    </row>
    <row r="4" spans="1:26">
      <c r="A4">
        <f>RANK(表格1[[#This Row],[rating_count_tot]],$I$2:$I$7197)</f>
        <v>19</v>
      </c>
      <c r="B4">
        <v>479516143</v>
      </c>
      <c r="C4" s="33" t="s">
        <v>1571</v>
      </c>
      <c r="D4" s="33" t="str">
        <f>表格1[[#This Row],[prime_genre]]</f>
        <v>Games</v>
      </c>
      <c r="E4">
        <v>147787776</v>
      </c>
      <c r="F4" t="s">
        <v>17</v>
      </c>
      <c r="G4">
        <v>6.99</v>
      </c>
      <c r="H4">
        <f>IF(表格1[[#This Row],[price]]&gt;0,1,0)</f>
        <v>1</v>
      </c>
      <c r="I4">
        <v>522012</v>
      </c>
      <c r="J4">
        <v>1148</v>
      </c>
      <c r="K4">
        <v>4.5</v>
      </c>
      <c r="L4">
        <v>4.5</v>
      </c>
      <c r="M4">
        <v>1.1000000000000001</v>
      </c>
      <c r="N4" t="s">
        <v>80</v>
      </c>
      <c r="O4" s="33" t="s">
        <v>20</v>
      </c>
      <c r="P4">
        <v>37</v>
      </c>
      <c r="Q4">
        <v>1</v>
      </c>
      <c r="R4">
        <v>11</v>
      </c>
      <c r="S4">
        <v>1</v>
      </c>
      <c r="V4" s="28">
        <f t="shared" si="0"/>
        <v>3</v>
      </c>
      <c r="W4" s="21" t="s">
        <v>105</v>
      </c>
      <c r="X4" s="21">
        <f>COUNTIF($O$1:$O$7197,表格6[類型])</f>
        <v>349</v>
      </c>
      <c r="Y4" s="22">
        <v>182</v>
      </c>
      <c r="Z4" s="22">
        <v>5008946</v>
      </c>
    </row>
    <row r="5" spans="1:26">
      <c r="A5">
        <f>RANK(表格1[[#This Row],[rating_count_tot]],$I$2:$I$7197)</f>
        <v>29</v>
      </c>
      <c r="B5">
        <v>350642635</v>
      </c>
      <c r="C5" s="33" t="s">
        <v>520</v>
      </c>
      <c r="D5" s="33" t="str">
        <f>表格1[[#This Row],[prime_genre]]</f>
        <v>Games</v>
      </c>
      <c r="E5">
        <v>105379840</v>
      </c>
      <c r="F5" t="s">
        <v>17</v>
      </c>
      <c r="G5">
        <v>0.99</v>
      </c>
      <c r="H5">
        <f>IF(表格1[[#This Row],[price]]&gt;0,1,0)</f>
        <v>1</v>
      </c>
      <c r="I5">
        <v>426463</v>
      </c>
      <c r="J5">
        <v>680</v>
      </c>
      <c r="K5">
        <v>5</v>
      </c>
      <c r="L5">
        <v>4</v>
      </c>
      <c r="M5" t="s">
        <v>521</v>
      </c>
      <c r="N5" t="s">
        <v>80</v>
      </c>
      <c r="O5" s="33" t="s">
        <v>20</v>
      </c>
      <c r="P5">
        <v>38</v>
      </c>
      <c r="Q5">
        <v>0</v>
      </c>
      <c r="R5">
        <v>5</v>
      </c>
      <c r="S5">
        <v>1</v>
      </c>
      <c r="V5" s="30">
        <f t="shared" si="0"/>
        <v>4</v>
      </c>
      <c r="W5" s="23" t="s">
        <v>91</v>
      </c>
      <c r="X5" s="32">
        <f>COUNTIF($O$1:$O$7197,表格6[類型])</f>
        <v>535</v>
      </c>
      <c r="Y5" s="27">
        <v>201</v>
      </c>
      <c r="Z5" s="24">
        <v>4030518</v>
      </c>
    </row>
    <row r="6" spans="1:26">
      <c r="A6">
        <f>RANK(表格1[[#This Row],[rating_count_tot]],$I$2:$I$7197)</f>
        <v>38</v>
      </c>
      <c r="B6">
        <v>307727765</v>
      </c>
      <c r="C6" s="33" t="s">
        <v>222</v>
      </c>
      <c r="D6" s="33" t="str">
        <f>表格1[[#This Row],[prime_genre]]</f>
        <v>Games</v>
      </c>
      <c r="E6">
        <v>48741376</v>
      </c>
      <c r="F6" t="s">
        <v>17</v>
      </c>
      <c r="G6">
        <v>0.99</v>
      </c>
      <c r="H6">
        <f>IF(表格1[[#This Row],[price]]&gt;0,1,0)</f>
        <v>1</v>
      </c>
      <c r="I6">
        <v>395261</v>
      </c>
      <c r="J6">
        <v>88</v>
      </c>
      <c r="K6">
        <v>4.5</v>
      </c>
      <c r="L6">
        <v>4.5</v>
      </c>
      <c r="M6" t="s">
        <v>223</v>
      </c>
      <c r="N6" t="s">
        <v>19</v>
      </c>
      <c r="O6" s="33" t="s">
        <v>20</v>
      </c>
      <c r="P6">
        <v>37</v>
      </c>
      <c r="Q6">
        <v>0</v>
      </c>
      <c r="R6">
        <v>1</v>
      </c>
      <c r="S6">
        <v>1</v>
      </c>
      <c r="V6" s="31">
        <f t="shared" si="0"/>
        <v>5</v>
      </c>
      <c r="W6" s="23" t="s">
        <v>40</v>
      </c>
      <c r="X6" s="32">
        <f>COUNTIF($O$1:$O$7197,表格6[類型])</f>
        <v>138</v>
      </c>
      <c r="Y6" s="27">
        <v>71</v>
      </c>
      <c r="Z6" s="24">
        <v>3980199</v>
      </c>
    </row>
    <row r="7" spans="1:26">
      <c r="A7">
        <f>RANK(表格1[[#This Row],[rating_count_tot]],$I$2:$I$7197)</f>
        <v>46</v>
      </c>
      <c r="B7">
        <v>488627858</v>
      </c>
      <c r="C7" s="33" t="s">
        <v>1655</v>
      </c>
      <c r="D7" s="33" t="str">
        <f>表格1[[#This Row],[prime_genre]]</f>
        <v>Games</v>
      </c>
      <c r="E7">
        <v>84379648</v>
      </c>
      <c r="F7" t="s">
        <v>17</v>
      </c>
      <c r="G7">
        <v>2.99</v>
      </c>
      <c r="H7">
        <f>IF(表格1[[#This Row],[price]]&gt;0,1,0)</f>
        <v>1</v>
      </c>
      <c r="I7">
        <v>360974</v>
      </c>
      <c r="J7">
        <v>3</v>
      </c>
      <c r="K7">
        <v>4.5</v>
      </c>
      <c r="L7">
        <v>4.5</v>
      </c>
      <c r="M7" t="s">
        <v>1656</v>
      </c>
      <c r="N7" t="s">
        <v>19</v>
      </c>
      <c r="O7" s="33" t="s">
        <v>20</v>
      </c>
      <c r="P7">
        <v>38</v>
      </c>
      <c r="Q7">
        <v>5</v>
      </c>
      <c r="R7">
        <v>1</v>
      </c>
      <c r="S7">
        <v>1</v>
      </c>
      <c r="V7" s="30">
        <f t="shared" si="0"/>
        <v>6</v>
      </c>
      <c r="W7" s="23" t="s">
        <v>30</v>
      </c>
      <c r="X7" s="32">
        <f>COUNTIF($O$1:$O$7197,表格6[類型])</f>
        <v>122</v>
      </c>
      <c r="Y7" s="27">
        <v>1</v>
      </c>
      <c r="Z7" s="24">
        <v>2271070</v>
      </c>
    </row>
    <row r="8" spans="1:26">
      <c r="A8">
        <f>RANK(表格1[[#This Row],[rating_count_tot]],$I$2:$I$7197)</f>
        <v>54</v>
      </c>
      <c r="B8">
        <v>387428400</v>
      </c>
      <c r="C8" s="33" t="s">
        <v>800</v>
      </c>
      <c r="D8" s="33" t="str">
        <f>表格1[[#This Row],[prime_genre]]</f>
        <v>Games</v>
      </c>
      <c r="E8">
        <v>624107810</v>
      </c>
      <c r="F8" t="s">
        <v>17</v>
      </c>
      <c r="G8">
        <v>0.99</v>
      </c>
      <c r="H8">
        <f>IF(表格1[[#This Row],[price]]&gt;0,1,0)</f>
        <v>1</v>
      </c>
      <c r="I8">
        <v>326482</v>
      </c>
      <c r="J8">
        <v>177050</v>
      </c>
      <c r="K8">
        <v>5</v>
      </c>
      <c r="L8">
        <v>5</v>
      </c>
      <c r="M8" t="s">
        <v>801</v>
      </c>
      <c r="N8" t="s">
        <v>29</v>
      </c>
      <c r="O8" s="33" t="s">
        <v>20</v>
      </c>
      <c r="P8">
        <v>43</v>
      </c>
      <c r="Q8">
        <v>5</v>
      </c>
      <c r="R8">
        <v>13</v>
      </c>
      <c r="S8">
        <v>1</v>
      </c>
      <c r="V8" s="31">
        <f t="shared" si="0"/>
        <v>7</v>
      </c>
      <c r="W8" s="23" t="s">
        <v>77</v>
      </c>
      <c r="X8" s="32">
        <f>COUNTIF($O$1:$O$7197,表格6[類型])</f>
        <v>180</v>
      </c>
      <c r="Y8" s="27">
        <v>104</v>
      </c>
      <c r="Z8" s="24">
        <v>1784371</v>
      </c>
    </row>
    <row r="9" spans="1:26">
      <c r="A9">
        <f>RANK(表格1[[#This Row],[rating_count_tot]],$I$2:$I$7197)</f>
        <v>71</v>
      </c>
      <c r="B9">
        <v>625334537</v>
      </c>
      <c r="C9" s="33" t="s">
        <v>2612</v>
      </c>
      <c r="D9" s="33" t="str">
        <f>表格1[[#This Row],[prime_genre]]</f>
        <v>Games</v>
      </c>
      <c r="E9">
        <v>83931136</v>
      </c>
      <c r="F9" t="s">
        <v>17</v>
      </c>
      <c r="G9">
        <v>1.99</v>
      </c>
      <c r="H9">
        <f>IF(表格1[[#This Row],[price]]&gt;0,1,0)</f>
        <v>1</v>
      </c>
      <c r="I9">
        <v>266440</v>
      </c>
      <c r="J9">
        <v>6263</v>
      </c>
      <c r="K9">
        <v>5</v>
      </c>
      <c r="L9">
        <v>4.5</v>
      </c>
      <c r="M9">
        <v>2.1</v>
      </c>
      <c r="N9" t="s">
        <v>19</v>
      </c>
      <c r="O9" s="33" t="s">
        <v>20</v>
      </c>
      <c r="P9">
        <v>37</v>
      </c>
      <c r="Q9">
        <v>4</v>
      </c>
      <c r="R9">
        <v>1</v>
      </c>
      <c r="S9">
        <v>1</v>
      </c>
      <c r="V9" s="30">
        <f t="shared" si="0"/>
        <v>8</v>
      </c>
      <c r="W9" s="23" t="s">
        <v>43</v>
      </c>
      <c r="X9" s="32">
        <f>COUNTIF($O$1:$O$7197,表格6[類型])</f>
        <v>248</v>
      </c>
      <c r="Y9" s="27">
        <v>139</v>
      </c>
      <c r="Z9" s="24">
        <v>1702228</v>
      </c>
    </row>
    <row r="10" spans="1:26">
      <c r="A10">
        <f>RANK(表格1[[#This Row],[rating_count_tot]],$I$2:$I$7197)</f>
        <v>87</v>
      </c>
      <c r="B10">
        <v>417817520</v>
      </c>
      <c r="C10" s="33" t="s">
        <v>1086</v>
      </c>
      <c r="D10" s="33" t="str">
        <f>表格1[[#This Row],[prime_genre]]</f>
        <v>Games</v>
      </c>
      <c r="E10">
        <v>30252032</v>
      </c>
      <c r="F10" t="s">
        <v>17</v>
      </c>
      <c r="G10">
        <v>0.99</v>
      </c>
      <c r="H10">
        <f>IF(表格1[[#This Row],[price]]&gt;0,1,0)</f>
        <v>1</v>
      </c>
      <c r="I10">
        <v>219418</v>
      </c>
      <c r="J10">
        <v>328</v>
      </c>
      <c r="K10">
        <v>4.5</v>
      </c>
      <c r="L10">
        <v>4.5</v>
      </c>
      <c r="M10">
        <v>2.2000000000000002</v>
      </c>
      <c r="N10" t="s">
        <v>19</v>
      </c>
      <c r="O10" s="33" t="s">
        <v>20</v>
      </c>
      <c r="P10">
        <v>37</v>
      </c>
      <c r="Q10">
        <v>0</v>
      </c>
      <c r="R10">
        <v>6</v>
      </c>
      <c r="S10">
        <v>1</v>
      </c>
      <c r="V10" s="31">
        <f t="shared" si="0"/>
        <v>9</v>
      </c>
      <c r="W10" s="23" t="s">
        <v>70</v>
      </c>
      <c r="X10" s="32">
        <f>COUNTIF($O$1:$O$7197,表格6[類型])</f>
        <v>114</v>
      </c>
      <c r="Y10" s="27">
        <v>35</v>
      </c>
      <c r="Z10" s="24">
        <v>1599070</v>
      </c>
    </row>
    <row r="11" spans="1:26">
      <c r="A11">
        <f>RANK(表格1[[#This Row],[rating_count_tot]],$I$2:$I$7197)</f>
        <v>89</v>
      </c>
      <c r="B11">
        <v>322423174</v>
      </c>
      <c r="C11" s="33" t="s">
        <v>323</v>
      </c>
      <c r="D11" s="33" t="str">
        <f>表格1[[#This Row],[prime_genre]]</f>
        <v>Games</v>
      </c>
      <c r="E11">
        <v>8573952</v>
      </c>
      <c r="F11" t="s">
        <v>17</v>
      </c>
      <c r="G11">
        <v>0.99</v>
      </c>
      <c r="H11">
        <f>IF(表格1[[#This Row],[price]]&gt;0,1,0)</f>
        <v>1</v>
      </c>
      <c r="I11">
        <v>213092</v>
      </c>
      <c r="J11">
        <v>51</v>
      </c>
      <c r="K11">
        <v>3.5</v>
      </c>
      <c r="L11">
        <v>4.5</v>
      </c>
      <c r="M11" t="s">
        <v>324</v>
      </c>
      <c r="N11" t="s">
        <v>80</v>
      </c>
      <c r="O11" s="33" t="s">
        <v>20</v>
      </c>
      <c r="P11">
        <v>37</v>
      </c>
      <c r="Q11">
        <v>3</v>
      </c>
      <c r="R11">
        <v>1</v>
      </c>
      <c r="S11">
        <v>1</v>
      </c>
      <c r="V11" s="30">
        <f t="shared" si="0"/>
        <v>10</v>
      </c>
      <c r="W11" s="23" t="s">
        <v>26</v>
      </c>
      <c r="X11" s="32">
        <f>COUNTIF($O$1:$O$7197,表格6[類型])</f>
        <v>71</v>
      </c>
      <c r="Y11" s="27">
        <v>41</v>
      </c>
      <c r="Z11" s="24">
        <v>1597034</v>
      </c>
    </row>
    <row r="12" spans="1:26">
      <c r="A12">
        <f>RANK(表格1[[#This Row],[rating_count_tot]],$I$2:$I$7197)</f>
        <v>100</v>
      </c>
      <c r="B12">
        <v>301387274</v>
      </c>
      <c r="C12" t="s">
        <v>172</v>
      </c>
      <c r="D12" t="str">
        <f>表格1[[#This Row],[prime_genre]]</f>
        <v>Entertainment</v>
      </c>
      <c r="E12">
        <v>145293312</v>
      </c>
      <c r="F12" t="s">
        <v>17</v>
      </c>
      <c r="G12">
        <v>0.99</v>
      </c>
      <c r="H12">
        <f>IF(表格1[[#This Row],[price]]&gt;0,1,0)</f>
        <v>1</v>
      </c>
      <c r="I12">
        <v>187529</v>
      </c>
      <c r="J12">
        <v>1071</v>
      </c>
      <c r="K12">
        <v>4</v>
      </c>
      <c r="L12">
        <v>4</v>
      </c>
      <c r="M12" t="s">
        <v>173</v>
      </c>
      <c r="N12" t="s">
        <v>80</v>
      </c>
      <c r="O12" t="s">
        <v>91</v>
      </c>
      <c r="P12">
        <v>43</v>
      </c>
      <c r="Q12">
        <v>5</v>
      </c>
      <c r="R12">
        <v>1</v>
      </c>
      <c r="S12">
        <v>1</v>
      </c>
      <c r="V12" s="31">
        <f t="shared" si="0"/>
        <v>11</v>
      </c>
      <c r="W12" s="23" t="s">
        <v>33</v>
      </c>
      <c r="X12" s="32">
        <f>COUNTIF($O$1:$O$7197,表格6[類型])</f>
        <v>64</v>
      </c>
      <c r="Y12" s="27">
        <v>44</v>
      </c>
      <c r="Z12" s="24">
        <v>1434294</v>
      </c>
    </row>
    <row r="13" spans="1:26">
      <c r="A13">
        <f>RANK(表格1[[#This Row],[rating_count_tot]],$I$2:$I$7197)</f>
        <v>122</v>
      </c>
      <c r="B13">
        <v>363282253</v>
      </c>
      <c r="C13" t="s">
        <v>593</v>
      </c>
      <c r="D13" t="str">
        <f>表格1[[#This Row],[prime_genre]]</f>
        <v>Games</v>
      </c>
      <c r="E13">
        <v>225859584</v>
      </c>
      <c r="F13" t="s">
        <v>17</v>
      </c>
      <c r="G13">
        <v>0.99</v>
      </c>
      <c r="H13">
        <f>IF(表格1[[#This Row],[price]]&gt;0,1,0)</f>
        <v>1</v>
      </c>
      <c r="I13">
        <v>163598</v>
      </c>
      <c r="J13">
        <v>503</v>
      </c>
      <c r="K13">
        <v>5</v>
      </c>
      <c r="L13">
        <v>4</v>
      </c>
      <c r="M13" t="s">
        <v>594</v>
      </c>
      <c r="N13" t="s">
        <v>80</v>
      </c>
      <c r="O13" t="s">
        <v>20</v>
      </c>
      <c r="P13">
        <v>24</v>
      </c>
      <c r="Q13">
        <v>5</v>
      </c>
      <c r="R13">
        <v>5</v>
      </c>
      <c r="S13">
        <v>1</v>
      </c>
      <c r="V13" s="30">
        <f t="shared" si="0"/>
        <v>12</v>
      </c>
      <c r="W13" s="23" t="s">
        <v>23</v>
      </c>
      <c r="X13" s="32">
        <f>COUNTIF($O$1:$O$7197,表格6[類型])</f>
        <v>178</v>
      </c>
      <c r="Y13" s="27">
        <v>116</v>
      </c>
      <c r="Z13" s="24">
        <v>1433136</v>
      </c>
    </row>
    <row r="14" spans="1:26">
      <c r="A14">
        <f>RANK(表格1[[#This Row],[rating_count_tot]],$I$2:$I$7197)</f>
        <v>132</v>
      </c>
      <c r="B14">
        <v>447689011</v>
      </c>
      <c r="C14" t="s">
        <v>1346</v>
      </c>
      <c r="D14" t="str">
        <f>表格1[[#This Row],[prime_genre]]</f>
        <v>Games</v>
      </c>
      <c r="E14">
        <v>1344401408</v>
      </c>
      <c r="F14" t="s">
        <v>17</v>
      </c>
      <c r="G14">
        <v>0.99</v>
      </c>
      <c r="H14">
        <f>IF(表格1[[#This Row],[price]]&gt;0,1,0)</f>
        <v>1</v>
      </c>
      <c r="I14">
        <v>153588</v>
      </c>
      <c r="J14">
        <v>595</v>
      </c>
      <c r="K14">
        <v>4.5</v>
      </c>
      <c r="L14">
        <v>4.5</v>
      </c>
      <c r="M14" t="s">
        <v>926</v>
      </c>
      <c r="N14" t="s">
        <v>29</v>
      </c>
      <c r="O14" t="s">
        <v>20</v>
      </c>
      <c r="P14">
        <v>40</v>
      </c>
      <c r="Q14">
        <v>5</v>
      </c>
      <c r="R14">
        <v>16</v>
      </c>
      <c r="S14">
        <v>1</v>
      </c>
      <c r="V14" s="31">
        <f t="shared" si="0"/>
        <v>13</v>
      </c>
      <c r="W14" s="23" t="s">
        <v>37</v>
      </c>
      <c r="X14" s="32">
        <f>COUNTIF($O$1:$O$7197,表格6[類型])</f>
        <v>104</v>
      </c>
      <c r="Y14" s="27">
        <v>20</v>
      </c>
      <c r="Z14" s="24">
        <v>1148956</v>
      </c>
    </row>
    <row r="15" spans="1:26">
      <c r="A15">
        <f>RANK(表格1[[#This Row],[rating_count_tot]],$I$2:$I$7197)</f>
        <v>140</v>
      </c>
      <c r="B15">
        <v>552039496</v>
      </c>
      <c r="C15" t="s">
        <v>2133</v>
      </c>
      <c r="D15" t="str">
        <f>表格1[[#This Row],[prime_genre]]</f>
        <v>Games</v>
      </c>
      <c r="E15">
        <v>338273280</v>
      </c>
      <c r="F15" t="s">
        <v>17</v>
      </c>
      <c r="G15">
        <v>0.99</v>
      </c>
      <c r="H15">
        <f>IF(表格1[[#This Row],[price]]&gt;0,1,0)</f>
        <v>1</v>
      </c>
      <c r="I15">
        <v>143908</v>
      </c>
      <c r="J15">
        <v>1056</v>
      </c>
      <c r="K15">
        <v>5</v>
      </c>
      <c r="L15">
        <v>5</v>
      </c>
      <c r="M15" t="s">
        <v>1797</v>
      </c>
      <c r="N15" t="s">
        <v>80</v>
      </c>
      <c r="O15" t="s">
        <v>20</v>
      </c>
      <c r="P15">
        <v>24</v>
      </c>
      <c r="Q15">
        <v>5</v>
      </c>
      <c r="R15">
        <v>1</v>
      </c>
      <c r="S15">
        <v>1</v>
      </c>
      <c r="V15" s="30">
        <f t="shared" si="0"/>
        <v>14</v>
      </c>
      <c r="W15" s="23" t="s">
        <v>57</v>
      </c>
      <c r="X15" s="32">
        <f>COUNTIF($O$1:$O$7197,表格6[類型])</f>
        <v>81</v>
      </c>
      <c r="Y15" s="27">
        <v>25</v>
      </c>
      <c r="Z15" s="24">
        <v>1144485</v>
      </c>
    </row>
    <row r="16" spans="1:26">
      <c r="A16">
        <f>RANK(表格1[[#This Row],[rating_count_tot]],$I$2:$I$7197)</f>
        <v>141</v>
      </c>
      <c r="B16">
        <v>525818839</v>
      </c>
      <c r="C16" t="s">
        <v>1927</v>
      </c>
      <c r="D16" t="str">
        <f>表格1[[#This Row],[prime_genre]]</f>
        <v>Games</v>
      </c>
      <c r="E16">
        <v>95603712</v>
      </c>
      <c r="F16" t="s">
        <v>17</v>
      </c>
      <c r="G16">
        <v>0.99</v>
      </c>
      <c r="H16">
        <f>IF(表格1[[#This Row],[price]]&gt;0,1,0)</f>
        <v>1</v>
      </c>
      <c r="I16">
        <v>143285</v>
      </c>
      <c r="J16">
        <v>406</v>
      </c>
      <c r="K16">
        <v>4.5</v>
      </c>
      <c r="L16">
        <v>4.5</v>
      </c>
      <c r="M16" t="s">
        <v>1928</v>
      </c>
      <c r="N16" t="s">
        <v>29</v>
      </c>
      <c r="O16" t="s">
        <v>20</v>
      </c>
      <c r="P16">
        <v>40</v>
      </c>
      <c r="Q16">
        <v>5</v>
      </c>
      <c r="R16">
        <v>14</v>
      </c>
      <c r="S16">
        <v>1</v>
      </c>
      <c r="V16" s="31">
        <f t="shared" si="0"/>
        <v>15</v>
      </c>
      <c r="W16" s="23" t="s">
        <v>128</v>
      </c>
      <c r="X16" s="32">
        <f>COUNTIF($O$1:$O$7197,表格6[類型])</f>
        <v>453</v>
      </c>
      <c r="Y16" s="27">
        <v>321</v>
      </c>
      <c r="Z16" s="24">
        <v>1014371</v>
      </c>
    </row>
    <row r="17" spans="1:26">
      <c r="A17">
        <f>RANK(表格1[[#This Row],[rating_count_tot]],$I$2:$I$7197)</f>
        <v>157</v>
      </c>
      <c r="B17">
        <v>449735650</v>
      </c>
      <c r="C17" t="s">
        <v>1357</v>
      </c>
      <c r="D17" t="str">
        <f>表格1[[#This Row],[prime_genre]]</f>
        <v>Games</v>
      </c>
      <c r="E17">
        <v>90853376</v>
      </c>
      <c r="F17" t="s">
        <v>17</v>
      </c>
      <c r="G17">
        <v>1.99</v>
      </c>
      <c r="H17">
        <f>IF(表格1[[#This Row],[price]]&gt;0,1,0)</f>
        <v>1</v>
      </c>
      <c r="I17">
        <v>131656</v>
      </c>
      <c r="J17">
        <v>484</v>
      </c>
      <c r="K17">
        <v>4.5</v>
      </c>
      <c r="L17">
        <v>4</v>
      </c>
      <c r="M17" t="s">
        <v>1358</v>
      </c>
      <c r="N17" t="s">
        <v>19</v>
      </c>
      <c r="O17" t="s">
        <v>20</v>
      </c>
      <c r="P17">
        <v>40</v>
      </c>
      <c r="Q17">
        <v>5</v>
      </c>
      <c r="R17">
        <v>11</v>
      </c>
      <c r="S17">
        <v>1</v>
      </c>
      <c r="V17" s="30">
        <f t="shared" si="0"/>
        <v>16</v>
      </c>
      <c r="W17" s="23" t="s">
        <v>161</v>
      </c>
      <c r="X17" s="32">
        <f>COUNTIF($O$1:$O$7197,表格6[類型])</f>
        <v>75</v>
      </c>
      <c r="Y17" s="27">
        <v>17</v>
      </c>
      <c r="Z17" s="24">
        <v>976130</v>
      </c>
    </row>
    <row r="18" spans="1:26">
      <c r="A18">
        <f>RANK(表格1[[#This Row],[rating_count_tot]],$I$2:$I$7197)</f>
        <v>182</v>
      </c>
      <c r="B18">
        <v>471063940</v>
      </c>
      <c r="C18" t="s">
        <v>1506</v>
      </c>
      <c r="D18" t="str">
        <f>表格1[[#This Row],[prime_genre]]</f>
        <v>Games</v>
      </c>
      <c r="E18">
        <v>880267264</v>
      </c>
      <c r="F18" t="s">
        <v>17</v>
      </c>
      <c r="G18">
        <v>6.99</v>
      </c>
      <c r="H18">
        <f>IF(表格1[[#This Row],[price]]&gt;0,1,0)</f>
        <v>1</v>
      </c>
      <c r="I18">
        <v>116601</v>
      </c>
      <c r="J18">
        <v>5839</v>
      </c>
      <c r="K18">
        <v>4.5</v>
      </c>
      <c r="L18">
        <v>4.5</v>
      </c>
      <c r="M18" t="s">
        <v>1507</v>
      </c>
      <c r="N18" t="s">
        <v>51</v>
      </c>
      <c r="O18" t="s">
        <v>20</v>
      </c>
      <c r="P18">
        <v>43</v>
      </c>
      <c r="Q18">
        <v>4</v>
      </c>
      <c r="R18">
        <v>1</v>
      </c>
      <c r="S18">
        <v>1</v>
      </c>
      <c r="V18" s="31">
        <f t="shared" si="0"/>
        <v>17</v>
      </c>
      <c r="W18" s="23" t="s">
        <v>132</v>
      </c>
      <c r="X18" s="32">
        <f>COUNTIF($O$1:$O$7197,表格6[類型])</f>
        <v>144</v>
      </c>
      <c r="Y18" s="27">
        <v>50</v>
      </c>
      <c r="Z18" s="24">
        <v>887294</v>
      </c>
    </row>
    <row r="19" spans="1:26">
      <c r="A19">
        <f>RANK(表格1[[#This Row],[rating_count_tot]],$I$2:$I$7197)</f>
        <v>203</v>
      </c>
      <c r="B19">
        <v>313199385</v>
      </c>
      <c r="C19" t="s">
        <v>273</v>
      </c>
      <c r="D19" t="str">
        <f>表格1[[#This Row],[prime_genre]]</f>
        <v>Games</v>
      </c>
      <c r="E19">
        <v>16086016</v>
      </c>
      <c r="F19" t="s">
        <v>17</v>
      </c>
      <c r="G19">
        <v>0.99</v>
      </c>
      <c r="H19">
        <f>IF(表格1[[#This Row],[price]]&gt;0,1,0)</f>
        <v>1</v>
      </c>
      <c r="I19">
        <v>107727</v>
      </c>
      <c r="J19">
        <v>55</v>
      </c>
      <c r="K19">
        <v>3.5</v>
      </c>
      <c r="L19">
        <v>4.5</v>
      </c>
      <c r="M19" t="s">
        <v>274</v>
      </c>
      <c r="N19" t="s">
        <v>19</v>
      </c>
      <c r="O19" t="s">
        <v>20</v>
      </c>
      <c r="P19">
        <v>37</v>
      </c>
      <c r="Q19">
        <v>3</v>
      </c>
      <c r="R19">
        <v>1</v>
      </c>
      <c r="S19">
        <v>1</v>
      </c>
      <c r="V19" s="30">
        <f t="shared" si="0"/>
        <v>18</v>
      </c>
      <c r="W19" s="23" t="s">
        <v>137</v>
      </c>
      <c r="X19" s="32">
        <f>COUNTIF($O$1:$O$7197,表格6[類型])</f>
        <v>63</v>
      </c>
      <c r="Y19" s="27">
        <v>20</v>
      </c>
      <c r="Z19" s="24">
        <v>878133</v>
      </c>
    </row>
    <row r="20" spans="1:26">
      <c r="A20">
        <f>RANK(表格1[[#This Row],[rating_count_tot]],$I$2:$I$7197)</f>
        <v>207</v>
      </c>
      <c r="B20">
        <v>284815117</v>
      </c>
      <c r="C20" t="s">
        <v>48</v>
      </c>
      <c r="D20" t="str">
        <f>表格1[[#This Row],[prime_genre]]</f>
        <v>Games</v>
      </c>
      <c r="E20">
        <v>227547136</v>
      </c>
      <c r="F20" t="s">
        <v>17</v>
      </c>
      <c r="G20">
        <v>7.99</v>
      </c>
      <c r="H20">
        <f>IF(表格1[[#This Row],[price]]&gt;0,1,0)</f>
        <v>1</v>
      </c>
      <c r="I20">
        <v>105776</v>
      </c>
      <c r="J20">
        <v>166</v>
      </c>
      <c r="K20">
        <v>3.5</v>
      </c>
      <c r="L20">
        <v>2.5</v>
      </c>
      <c r="M20" t="s">
        <v>49</v>
      </c>
      <c r="N20" t="s">
        <v>19</v>
      </c>
      <c r="O20" t="s">
        <v>20</v>
      </c>
      <c r="P20">
        <v>37</v>
      </c>
      <c r="Q20">
        <v>0</v>
      </c>
      <c r="R20">
        <v>6</v>
      </c>
      <c r="S20">
        <v>1</v>
      </c>
      <c r="V20" s="31">
        <f t="shared" si="0"/>
        <v>19</v>
      </c>
      <c r="W20" s="23" t="s">
        <v>181</v>
      </c>
      <c r="X20" s="32">
        <f>COUNTIF($O$1:$O$7197,表格6[類型])</f>
        <v>112</v>
      </c>
      <c r="Y20" s="27">
        <v>46</v>
      </c>
      <c r="Z20" s="24">
        <v>574049</v>
      </c>
    </row>
    <row r="21" spans="1:26">
      <c r="A21">
        <f>RANK(表格1[[#This Row],[rating_count_tot]],$I$2:$I$7197)</f>
        <v>221</v>
      </c>
      <c r="B21">
        <v>454086751</v>
      </c>
      <c r="C21" t="s">
        <v>1388</v>
      </c>
      <c r="D21" t="str">
        <f>表格1[[#This Row],[prime_genre]]</f>
        <v>Games</v>
      </c>
      <c r="E21">
        <v>27196416</v>
      </c>
      <c r="F21" t="s">
        <v>17</v>
      </c>
      <c r="G21">
        <v>0.99</v>
      </c>
      <c r="H21">
        <f>IF(表格1[[#This Row],[price]]&gt;0,1,0)</f>
        <v>1</v>
      </c>
      <c r="I21">
        <v>98851</v>
      </c>
      <c r="J21">
        <v>478</v>
      </c>
      <c r="K21">
        <v>4.5</v>
      </c>
      <c r="L21">
        <v>4</v>
      </c>
      <c r="M21" t="s">
        <v>276</v>
      </c>
      <c r="N21" t="s">
        <v>19</v>
      </c>
      <c r="O21" t="s">
        <v>20</v>
      </c>
      <c r="P21">
        <v>38</v>
      </c>
      <c r="Q21">
        <v>0</v>
      </c>
      <c r="R21">
        <v>1</v>
      </c>
      <c r="S21">
        <v>1</v>
      </c>
      <c r="V21" s="30">
        <f t="shared" si="0"/>
        <v>20</v>
      </c>
      <c r="W21" s="23" t="s">
        <v>110</v>
      </c>
      <c r="X21" s="32">
        <f>COUNTIF($O$1:$O$7197,表格6[類型])</f>
        <v>46</v>
      </c>
      <c r="Y21" s="27">
        <v>26</v>
      </c>
      <c r="Z21" s="24">
        <v>545282</v>
      </c>
    </row>
    <row r="22" spans="1:26">
      <c r="A22">
        <f>RANK(表格1[[#This Row],[rating_count_tot]],$I$2:$I$7197)</f>
        <v>224</v>
      </c>
      <c r="B22">
        <v>640364616</v>
      </c>
      <c r="C22" t="s">
        <v>2678</v>
      </c>
      <c r="D22" t="str">
        <f>表格1[[#This Row],[prime_genre]]</f>
        <v>Games</v>
      </c>
      <c r="E22">
        <v>126036992</v>
      </c>
      <c r="F22" t="s">
        <v>17</v>
      </c>
      <c r="G22">
        <v>4.99</v>
      </c>
      <c r="H22">
        <f>IF(表格1[[#This Row],[price]]&gt;0,1,0)</f>
        <v>1</v>
      </c>
      <c r="I22">
        <v>98036</v>
      </c>
      <c r="J22">
        <v>11022</v>
      </c>
      <c r="K22">
        <v>4.5</v>
      </c>
      <c r="L22">
        <v>4.5</v>
      </c>
      <c r="M22" t="s">
        <v>2679</v>
      </c>
      <c r="N22" t="s">
        <v>80</v>
      </c>
      <c r="O22" t="s">
        <v>20</v>
      </c>
      <c r="P22">
        <v>37</v>
      </c>
      <c r="Q22">
        <v>5</v>
      </c>
      <c r="R22">
        <v>5</v>
      </c>
      <c r="S22">
        <v>1</v>
      </c>
      <c r="V22" s="31">
        <f t="shared" si="0"/>
        <v>21</v>
      </c>
      <c r="W22" s="23" t="s">
        <v>73</v>
      </c>
      <c r="X22" s="32">
        <f>COUNTIF($O$1:$O$7197,表格6[類型])</f>
        <v>57</v>
      </c>
      <c r="Y22" s="27">
        <v>37</v>
      </c>
      <c r="Z22" s="24">
        <v>272921</v>
      </c>
    </row>
    <row r="23" spans="1:26">
      <c r="A23">
        <f>RANK(表格1[[#This Row],[rating_count_tot]],$I$2:$I$7197)</f>
        <v>241</v>
      </c>
      <c r="B23">
        <v>444844790</v>
      </c>
      <c r="C23" t="s">
        <v>1314</v>
      </c>
      <c r="D23" t="str">
        <f>表格1[[#This Row],[prime_genre]]</f>
        <v>Games</v>
      </c>
      <c r="E23">
        <v>209452032</v>
      </c>
      <c r="F23" t="s">
        <v>17</v>
      </c>
      <c r="G23">
        <v>0.99</v>
      </c>
      <c r="H23">
        <f>IF(表格1[[#This Row],[price]]&gt;0,1,0)</f>
        <v>1</v>
      </c>
      <c r="I23">
        <v>86127</v>
      </c>
      <c r="J23">
        <v>179</v>
      </c>
      <c r="K23">
        <v>4.5</v>
      </c>
      <c r="L23">
        <v>4</v>
      </c>
      <c r="M23">
        <v>7.1</v>
      </c>
      <c r="N23" t="s">
        <v>80</v>
      </c>
      <c r="O23" t="s">
        <v>20</v>
      </c>
      <c r="P23">
        <v>40</v>
      </c>
      <c r="Q23">
        <v>5</v>
      </c>
      <c r="R23">
        <v>2</v>
      </c>
      <c r="S23">
        <v>1</v>
      </c>
      <c r="V23" s="30">
        <f t="shared" si="0"/>
        <v>22</v>
      </c>
      <c r="W23" s="23" t="s">
        <v>2571</v>
      </c>
      <c r="X23" s="32">
        <f>COUNTIF($O$1:$O$7197,表格6[類型])</f>
        <v>10</v>
      </c>
      <c r="Y23" s="27">
        <v>1</v>
      </c>
      <c r="Z23" s="24">
        <v>17325</v>
      </c>
    </row>
    <row r="24" spans="1:26">
      <c r="A24">
        <f>RANK(表格1[[#This Row],[rating_count_tot]],$I$2:$I$7197)</f>
        <v>256</v>
      </c>
      <c r="B24">
        <v>454781476</v>
      </c>
      <c r="C24" t="s">
        <v>1392</v>
      </c>
      <c r="D24" t="str">
        <f>表格1[[#This Row],[prime_genre]]</f>
        <v>Games</v>
      </c>
      <c r="E24">
        <v>175780864</v>
      </c>
      <c r="F24" t="s">
        <v>17</v>
      </c>
      <c r="G24">
        <v>0.99</v>
      </c>
      <c r="H24">
        <f>IF(表格1[[#This Row],[price]]&gt;0,1,0)</f>
        <v>1</v>
      </c>
      <c r="I24">
        <v>79683</v>
      </c>
      <c r="J24">
        <v>597</v>
      </c>
      <c r="K24">
        <v>4.5</v>
      </c>
      <c r="L24">
        <v>4.5</v>
      </c>
      <c r="M24" t="s">
        <v>648</v>
      </c>
      <c r="N24" t="s">
        <v>29</v>
      </c>
      <c r="O24" t="s">
        <v>20</v>
      </c>
      <c r="P24">
        <v>40</v>
      </c>
      <c r="Q24">
        <v>3</v>
      </c>
      <c r="R24">
        <v>1</v>
      </c>
      <c r="S24">
        <v>1</v>
      </c>
      <c r="V24" s="31">
        <f t="shared" si="0"/>
        <v>23</v>
      </c>
      <c r="W24" s="25" t="s">
        <v>350</v>
      </c>
      <c r="X24" s="32">
        <f>COUNTIF($O$1:$O$7197,表格6[類型])</f>
        <v>23</v>
      </c>
      <c r="Y24" s="27">
        <v>15</v>
      </c>
      <c r="Z24" s="26">
        <v>13634</v>
      </c>
    </row>
    <row r="25" spans="1:26">
      <c r="A25">
        <f>RANK(表格1[[#This Row],[rating_count_tot]],$I$2:$I$7197)</f>
        <v>261</v>
      </c>
      <c r="B25">
        <v>723795263</v>
      </c>
      <c r="C25" t="s">
        <v>3054</v>
      </c>
      <c r="D25" t="str">
        <f>表格1[[#This Row],[prime_genre]]</f>
        <v>Games</v>
      </c>
      <c r="E25">
        <v>247385088</v>
      </c>
      <c r="F25" t="s">
        <v>17</v>
      </c>
      <c r="G25">
        <v>2.99</v>
      </c>
      <c r="H25">
        <f>IF(表格1[[#This Row],[price]]&gt;0,1,0)</f>
        <v>1</v>
      </c>
      <c r="I25">
        <v>77370</v>
      </c>
      <c r="J25">
        <v>2</v>
      </c>
      <c r="K25">
        <v>4.5</v>
      </c>
      <c r="L25">
        <v>4.5</v>
      </c>
      <c r="M25">
        <v>2.4</v>
      </c>
      <c r="N25" t="s">
        <v>19</v>
      </c>
      <c r="O25" t="s">
        <v>20</v>
      </c>
      <c r="P25">
        <v>37</v>
      </c>
      <c r="Q25">
        <v>5</v>
      </c>
      <c r="R25">
        <v>26</v>
      </c>
      <c r="S25">
        <v>1</v>
      </c>
    </row>
    <row r="26" spans="1:26">
      <c r="A26">
        <f>RANK(表格1[[#This Row],[rating_count_tot]],$I$2:$I$7197)</f>
        <v>262</v>
      </c>
      <c r="B26">
        <v>284791396</v>
      </c>
      <c r="C26" t="s">
        <v>46</v>
      </c>
      <c r="D26" t="str">
        <f>表格1[[#This Row],[prime_genre]]</f>
        <v>Games</v>
      </c>
      <c r="E26">
        <v>49618944</v>
      </c>
      <c r="F26" t="s">
        <v>17</v>
      </c>
      <c r="G26">
        <v>4.99</v>
      </c>
      <c r="H26">
        <f>IF(表格1[[#This Row],[price]]&gt;0,1,0)</f>
        <v>1</v>
      </c>
      <c r="I26">
        <v>76720</v>
      </c>
      <c r="J26">
        <v>4017</v>
      </c>
      <c r="K26">
        <v>4.5</v>
      </c>
      <c r="L26">
        <v>4.5</v>
      </c>
      <c r="M26" t="s">
        <v>47</v>
      </c>
      <c r="N26" t="s">
        <v>19</v>
      </c>
      <c r="O26" t="s">
        <v>20</v>
      </c>
      <c r="P26">
        <v>38</v>
      </c>
      <c r="Q26">
        <v>4</v>
      </c>
      <c r="R26">
        <v>11</v>
      </c>
      <c r="S26">
        <v>1</v>
      </c>
    </row>
    <row r="27" spans="1:26">
      <c r="A27">
        <f>RANK(表格1[[#This Row],[rating_count_tot]],$I$2:$I$7197)</f>
        <v>273</v>
      </c>
      <c r="B27">
        <v>319295332</v>
      </c>
      <c r="C27" t="s">
        <v>305</v>
      </c>
      <c r="D27" t="str">
        <f>表格1[[#This Row],[prime_genre]]</f>
        <v>Music</v>
      </c>
      <c r="E27">
        <v>101925888</v>
      </c>
      <c r="F27" t="s">
        <v>17</v>
      </c>
      <c r="G27">
        <v>9.99</v>
      </c>
      <c r="H27">
        <f>IF(表格1[[#This Row],[price]]&gt;0,1,0)</f>
        <v>1</v>
      </c>
      <c r="I27">
        <v>71609</v>
      </c>
      <c r="J27">
        <v>99</v>
      </c>
      <c r="K27">
        <v>4.5</v>
      </c>
      <c r="L27">
        <v>4</v>
      </c>
      <c r="M27">
        <v>11.9</v>
      </c>
      <c r="N27" t="s">
        <v>29</v>
      </c>
      <c r="O27" t="s">
        <v>40</v>
      </c>
      <c r="P27">
        <v>37</v>
      </c>
      <c r="Q27">
        <v>4</v>
      </c>
      <c r="R27">
        <v>14</v>
      </c>
      <c r="S27">
        <v>1</v>
      </c>
    </row>
    <row r="28" spans="1:26">
      <c r="A28">
        <f>RANK(表格1[[#This Row],[rating_count_tot]],$I$2:$I$7197)</f>
        <v>293</v>
      </c>
      <c r="B28">
        <v>338057689</v>
      </c>
      <c r="C28" t="s">
        <v>452</v>
      </c>
      <c r="D28" t="str">
        <f>表格1[[#This Row],[prime_genre]]</f>
        <v>Games</v>
      </c>
      <c r="E28">
        <v>52821364</v>
      </c>
      <c r="F28" t="s">
        <v>17</v>
      </c>
      <c r="G28">
        <v>4.99</v>
      </c>
      <c r="H28">
        <f>IF(表格1[[#This Row],[price]]&gt;0,1,0)</f>
        <v>1</v>
      </c>
      <c r="I28">
        <v>63943</v>
      </c>
      <c r="J28">
        <v>31264</v>
      </c>
      <c r="K28">
        <v>4</v>
      </c>
      <c r="L28">
        <v>4</v>
      </c>
      <c r="M28" t="s">
        <v>451</v>
      </c>
      <c r="N28" t="s">
        <v>51</v>
      </c>
      <c r="O28" t="s">
        <v>20</v>
      </c>
      <c r="P28">
        <v>47</v>
      </c>
      <c r="Q28">
        <v>0</v>
      </c>
      <c r="R28">
        <v>1</v>
      </c>
      <c r="S28">
        <v>1</v>
      </c>
    </row>
    <row r="29" spans="1:26">
      <c r="A29">
        <f>RANK(表格1[[#This Row],[rating_count_tot]],$I$2:$I$7197)</f>
        <v>295</v>
      </c>
      <c r="B29">
        <v>450542233</v>
      </c>
      <c r="C29" t="s">
        <v>1362</v>
      </c>
      <c r="D29" t="str">
        <f>表格1[[#This Row],[prime_genre]]</f>
        <v>Games</v>
      </c>
      <c r="E29">
        <v>124532736</v>
      </c>
      <c r="F29" t="s">
        <v>17</v>
      </c>
      <c r="G29">
        <v>0.99</v>
      </c>
      <c r="H29">
        <f>IF(表格1[[#This Row],[price]]&gt;0,1,0)</f>
        <v>1</v>
      </c>
      <c r="I29">
        <v>63272</v>
      </c>
      <c r="J29">
        <v>305</v>
      </c>
      <c r="K29">
        <v>4.5</v>
      </c>
      <c r="L29">
        <v>4.5</v>
      </c>
      <c r="M29" t="s">
        <v>870</v>
      </c>
      <c r="N29" t="s">
        <v>19</v>
      </c>
      <c r="O29" t="s">
        <v>20</v>
      </c>
      <c r="P29">
        <v>40</v>
      </c>
      <c r="Q29">
        <v>0</v>
      </c>
      <c r="R29">
        <v>11</v>
      </c>
      <c r="S29">
        <v>1</v>
      </c>
    </row>
    <row r="30" spans="1:26">
      <c r="A30">
        <f>RANK(表格1[[#This Row],[rating_count_tot]],$I$2:$I$7197)</f>
        <v>309</v>
      </c>
      <c r="B30">
        <v>302049354</v>
      </c>
      <c r="C30" t="s">
        <v>178</v>
      </c>
      <c r="D30" t="str">
        <f>表格1[[#This Row],[prime_genre]]</f>
        <v>Games</v>
      </c>
      <c r="E30">
        <v>66695168</v>
      </c>
      <c r="F30" t="s">
        <v>17</v>
      </c>
      <c r="G30">
        <v>1.99</v>
      </c>
      <c r="H30">
        <f>IF(表格1[[#This Row],[price]]&gt;0,1,0)</f>
        <v>1</v>
      </c>
      <c r="I30">
        <v>59155</v>
      </c>
      <c r="J30">
        <v>101</v>
      </c>
      <c r="K30">
        <v>4.5</v>
      </c>
      <c r="L30">
        <v>2.5</v>
      </c>
      <c r="M30" t="s">
        <v>179</v>
      </c>
      <c r="N30" t="s">
        <v>19</v>
      </c>
      <c r="O30" t="s">
        <v>20</v>
      </c>
      <c r="P30">
        <v>40</v>
      </c>
      <c r="Q30">
        <v>5</v>
      </c>
      <c r="R30">
        <v>1</v>
      </c>
      <c r="S30">
        <v>1</v>
      </c>
    </row>
    <row r="31" spans="1:26">
      <c r="A31">
        <f>RANK(表格1[[#This Row],[rating_count_tot]],$I$2:$I$7197)</f>
        <v>313</v>
      </c>
      <c r="B31">
        <v>615563599</v>
      </c>
      <c r="C31" t="s">
        <v>2575</v>
      </c>
      <c r="D31" t="str">
        <f>表格1[[#This Row],[prime_genre]]</f>
        <v>Photo &amp; Video</v>
      </c>
      <c r="E31">
        <v>140902400</v>
      </c>
      <c r="F31" t="s">
        <v>17</v>
      </c>
      <c r="G31">
        <v>1.99</v>
      </c>
      <c r="H31">
        <f>IF(表格1[[#This Row],[price]]&gt;0,1,0)</f>
        <v>1</v>
      </c>
      <c r="I31">
        <v>57878</v>
      </c>
      <c r="J31">
        <v>6343</v>
      </c>
      <c r="K31">
        <v>4.5</v>
      </c>
      <c r="L31">
        <v>5</v>
      </c>
      <c r="M31" t="s">
        <v>1834</v>
      </c>
      <c r="N31" t="s">
        <v>19</v>
      </c>
      <c r="O31" t="s">
        <v>105</v>
      </c>
      <c r="P31">
        <v>37</v>
      </c>
      <c r="Q31">
        <v>5</v>
      </c>
      <c r="R31">
        <v>8</v>
      </c>
      <c r="S31">
        <v>1</v>
      </c>
    </row>
    <row r="32" spans="1:26">
      <c r="A32">
        <f>RANK(表格1[[#This Row],[rating_count_tot]],$I$2:$I$7197)</f>
        <v>333</v>
      </c>
      <c r="B32">
        <v>317904170</v>
      </c>
      <c r="C32" t="s">
        <v>297</v>
      </c>
      <c r="D32" t="str">
        <f>表格1[[#This Row],[prime_genre]]</f>
        <v>Games</v>
      </c>
      <c r="E32">
        <v>430128128</v>
      </c>
      <c r="F32" t="s">
        <v>17</v>
      </c>
      <c r="G32">
        <v>6.99</v>
      </c>
      <c r="H32">
        <f>IF(表格1[[#This Row],[price]]&gt;0,1,0)</f>
        <v>1</v>
      </c>
      <c r="I32">
        <v>54408</v>
      </c>
      <c r="J32">
        <v>65</v>
      </c>
      <c r="K32">
        <v>3.5</v>
      </c>
      <c r="L32">
        <v>2</v>
      </c>
      <c r="M32" t="s">
        <v>298</v>
      </c>
      <c r="N32" t="s">
        <v>29</v>
      </c>
      <c r="O32" t="s">
        <v>20</v>
      </c>
      <c r="P32">
        <v>37</v>
      </c>
      <c r="Q32">
        <v>5</v>
      </c>
      <c r="R32">
        <v>8</v>
      </c>
      <c r="S32">
        <v>1</v>
      </c>
    </row>
    <row r="33" spans="1:19">
      <c r="A33">
        <f>RANK(表格1[[#This Row],[rating_count_tot]],$I$2:$I$7197)</f>
        <v>337</v>
      </c>
      <c r="B33">
        <v>466710109</v>
      </c>
      <c r="C33" t="s">
        <v>1468</v>
      </c>
      <c r="D33" t="str">
        <f>表格1[[#This Row],[prime_genre]]</f>
        <v>Games</v>
      </c>
      <c r="E33">
        <v>56817664</v>
      </c>
      <c r="F33" t="s">
        <v>17</v>
      </c>
      <c r="G33">
        <v>0.99</v>
      </c>
      <c r="H33">
        <f>IF(表格1[[#This Row],[price]]&gt;0,1,0)</f>
        <v>1</v>
      </c>
      <c r="I33">
        <v>54073</v>
      </c>
      <c r="J33">
        <v>73</v>
      </c>
      <c r="K33">
        <v>5</v>
      </c>
      <c r="L33">
        <v>4</v>
      </c>
      <c r="M33" t="s">
        <v>373</v>
      </c>
      <c r="N33" t="s">
        <v>19</v>
      </c>
      <c r="O33" t="s">
        <v>20</v>
      </c>
      <c r="P33">
        <v>38</v>
      </c>
      <c r="Q33">
        <v>5</v>
      </c>
      <c r="R33">
        <v>4</v>
      </c>
      <c r="S33">
        <v>1</v>
      </c>
    </row>
    <row r="34" spans="1:19">
      <c r="A34">
        <f>RANK(表格1[[#This Row],[rating_count_tot]],$I$2:$I$7197)</f>
        <v>338</v>
      </c>
      <c r="B34">
        <v>309527804</v>
      </c>
      <c r="C34" t="s">
        <v>244</v>
      </c>
      <c r="D34" t="str">
        <f>表格1[[#This Row],[prime_genre]]</f>
        <v>Games</v>
      </c>
      <c r="E34">
        <v>17010688</v>
      </c>
      <c r="F34" t="s">
        <v>17</v>
      </c>
      <c r="G34">
        <v>0.99</v>
      </c>
      <c r="H34">
        <f>IF(表格1[[#This Row],[price]]&gt;0,1,0)</f>
        <v>1</v>
      </c>
      <c r="I34">
        <v>53821</v>
      </c>
      <c r="J34">
        <v>165</v>
      </c>
      <c r="K34">
        <v>3.5</v>
      </c>
      <c r="L34">
        <v>4</v>
      </c>
      <c r="M34" t="s">
        <v>245</v>
      </c>
      <c r="N34" t="s">
        <v>29</v>
      </c>
      <c r="O34" t="s">
        <v>20</v>
      </c>
      <c r="P34">
        <v>43</v>
      </c>
      <c r="Q34">
        <v>1</v>
      </c>
      <c r="R34">
        <v>1</v>
      </c>
      <c r="S34">
        <v>0</v>
      </c>
    </row>
    <row r="35" spans="1:19">
      <c r="A35">
        <f>RANK(表格1[[#This Row],[rating_count_tot]],$I$2:$I$7197)</f>
        <v>349</v>
      </c>
      <c r="B35">
        <v>326979430</v>
      </c>
      <c r="C35" t="s">
        <v>354</v>
      </c>
      <c r="D35" t="str">
        <f>表格1[[#This Row],[prime_genre]]</f>
        <v>Games</v>
      </c>
      <c r="E35">
        <v>103197675</v>
      </c>
      <c r="F35" t="s">
        <v>17</v>
      </c>
      <c r="G35">
        <v>0.99</v>
      </c>
      <c r="H35">
        <f>IF(表格1[[#This Row],[price]]&gt;0,1,0)</f>
        <v>1</v>
      </c>
      <c r="I35">
        <v>50710</v>
      </c>
      <c r="J35">
        <v>309</v>
      </c>
      <c r="K35">
        <v>3.5</v>
      </c>
      <c r="L35">
        <v>4</v>
      </c>
      <c r="M35" t="s">
        <v>355</v>
      </c>
      <c r="N35" t="s">
        <v>80</v>
      </c>
      <c r="O35" t="s">
        <v>20</v>
      </c>
      <c r="P35">
        <v>45</v>
      </c>
      <c r="Q35">
        <v>0</v>
      </c>
      <c r="R35">
        <v>1</v>
      </c>
      <c r="S35">
        <v>1</v>
      </c>
    </row>
    <row r="36" spans="1:19">
      <c r="A36">
        <f>RANK(表格1[[#This Row],[rating_count_tot]],$I$2:$I$7197)</f>
        <v>377</v>
      </c>
      <c r="B36">
        <v>548580856</v>
      </c>
      <c r="C36" t="s">
        <v>2112</v>
      </c>
      <c r="D36" t="str">
        <f>表格1[[#This Row],[prime_genre]]</f>
        <v>Games</v>
      </c>
      <c r="E36">
        <v>22982656</v>
      </c>
      <c r="F36" t="s">
        <v>17</v>
      </c>
      <c r="G36">
        <v>0.99</v>
      </c>
      <c r="H36">
        <f>IF(表格1[[#This Row],[price]]&gt;0,1,0)</f>
        <v>1</v>
      </c>
      <c r="I36">
        <v>45574</v>
      </c>
      <c r="J36">
        <v>34080</v>
      </c>
      <c r="K36">
        <v>4.5</v>
      </c>
      <c r="L36">
        <v>4.5</v>
      </c>
      <c r="M36">
        <v>2</v>
      </c>
      <c r="N36" t="s">
        <v>29</v>
      </c>
      <c r="O36" t="s">
        <v>20</v>
      </c>
      <c r="P36">
        <v>43</v>
      </c>
      <c r="Q36">
        <v>5</v>
      </c>
      <c r="R36">
        <v>1</v>
      </c>
      <c r="S36">
        <v>1</v>
      </c>
    </row>
    <row r="37" spans="1:19">
      <c r="A37">
        <f>RANK(表格1[[#This Row],[rating_count_tot]],$I$2:$I$7197)</f>
        <v>381</v>
      </c>
      <c r="B37">
        <v>503092422</v>
      </c>
      <c r="C37" t="s">
        <v>1757</v>
      </c>
      <c r="D37" t="str">
        <f>表格1[[#This Row],[prime_genre]]</f>
        <v>Games</v>
      </c>
      <c r="E37">
        <v>161255424</v>
      </c>
      <c r="F37" t="s">
        <v>17</v>
      </c>
      <c r="G37">
        <v>0.99</v>
      </c>
      <c r="H37">
        <f>IF(表格1[[#This Row],[price]]&gt;0,1,0)</f>
        <v>1</v>
      </c>
      <c r="I37">
        <v>45121</v>
      </c>
      <c r="J37">
        <v>1168</v>
      </c>
      <c r="K37">
        <v>5</v>
      </c>
      <c r="L37">
        <v>4.5</v>
      </c>
      <c r="M37" t="s">
        <v>537</v>
      </c>
      <c r="N37" t="s">
        <v>19</v>
      </c>
      <c r="O37" t="s">
        <v>20</v>
      </c>
      <c r="P37">
        <v>40</v>
      </c>
      <c r="Q37">
        <v>5</v>
      </c>
      <c r="R37">
        <v>1</v>
      </c>
      <c r="S37">
        <v>1</v>
      </c>
    </row>
    <row r="38" spans="1:19">
      <c r="A38">
        <f>RANK(表格1[[#This Row],[rating_count_tot]],$I$2:$I$7197)</f>
        <v>382</v>
      </c>
      <c r="B38">
        <v>392084834</v>
      </c>
      <c r="C38" t="s">
        <v>852</v>
      </c>
      <c r="D38" t="str">
        <f>表格1[[#This Row],[prime_genre]]</f>
        <v>Games</v>
      </c>
      <c r="E38">
        <v>106458112</v>
      </c>
      <c r="F38" t="s">
        <v>17</v>
      </c>
      <c r="G38">
        <v>0.99</v>
      </c>
      <c r="H38">
        <f>IF(表格1[[#This Row],[price]]&gt;0,1,0)</f>
        <v>1</v>
      </c>
      <c r="I38">
        <v>44567</v>
      </c>
      <c r="J38">
        <v>202</v>
      </c>
      <c r="K38">
        <v>4.5</v>
      </c>
      <c r="L38">
        <v>4.5</v>
      </c>
      <c r="M38" t="s">
        <v>438</v>
      </c>
      <c r="N38" t="s">
        <v>19</v>
      </c>
      <c r="O38" t="s">
        <v>20</v>
      </c>
      <c r="P38">
        <v>38</v>
      </c>
      <c r="Q38">
        <v>4</v>
      </c>
      <c r="R38">
        <v>1</v>
      </c>
      <c r="S38">
        <v>1</v>
      </c>
    </row>
    <row r="39" spans="1:19">
      <c r="A39">
        <f>RANK(表格1[[#This Row],[rating_count_tot]],$I$2:$I$7197)</f>
        <v>393</v>
      </c>
      <c r="B39">
        <v>563718995</v>
      </c>
      <c r="C39" t="s">
        <v>2219</v>
      </c>
      <c r="D39" t="str">
        <f>表格1[[#This Row],[prime_genre]]</f>
        <v>Games</v>
      </c>
      <c r="E39">
        <v>113020928</v>
      </c>
      <c r="F39" t="s">
        <v>17</v>
      </c>
      <c r="G39">
        <v>2.99</v>
      </c>
      <c r="H39">
        <f>IF(表格1[[#This Row],[price]]&gt;0,1,0)</f>
        <v>1</v>
      </c>
      <c r="I39">
        <v>42078</v>
      </c>
      <c r="J39">
        <v>141</v>
      </c>
      <c r="K39">
        <v>4.5</v>
      </c>
      <c r="L39">
        <v>4.5</v>
      </c>
      <c r="M39" t="s">
        <v>1937</v>
      </c>
      <c r="N39" t="s">
        <v>80</v>
      </c>
      <c r="O39" t="s">
        <v>20</v>
      </c>
      <c r="P39">
        <v>40</v>
      </c>
      <c r="Q39">
        <v>0</v>
      </c>
      <c r="R39">
        <v>15</v>
      </c>
      <c r="S39">
        <v>1</v>
      </c>
    </row>
    <row r="40" spans="1:19">
      <c r="A40">
        <f>RANK(表格1[[#This Row],[rating_count_tot]],$I$2:$I$7197)</f>
        <v>396</v>
      </c>
      <c r="B40">
        <v>292421271</v>
      </c>
      <c r="C40" t="s">
        <v>101</v>
      </c>
      <c r="D40" t="str">
        <f>表格1[[#This Row],[prime_genre]]</f>
        <v>Games</v>
      </c>
      <c r="E40">
        <v>66872320</v>
      </c>
      <c r="F40" t="s">
        <v>17</v>
      </c>
      <c r="G40">
        <v>2.99</v>
      </c>
      <c r="H40">
        <f>IF(表格1[[#This Row],[price]]&gt;0,1,0)</f>
        <v>1</v>
      </c>
      <c r="I40">
        <v>41633</v>
      </c>
      <c r="J40">
        <v>6</v>
      </c>
      <c r="K40">
        <v>4</v>
      </c>
      <c r="L40">
        <v>3</v>
      </c>
      <c r="M40" t="s">
        <v>102</v>
      </c>
      <c r="N40" t="s">
        <v>80</v>
      </c>
      <c r="O40" t="s">
        <v>20</v>
      </c>
      <c r="P40">
        <v>37</v>
      </c>
      <c r="Q40">
        <v>0</v>
      </c>
      <c r="R40">
        <v>1</v>
      </c>
      <c r="S40">
        <v>1</v>
      </c>
    </row>
    <row r="41" spans="1:19">
      <c r="A41">
        <f>RANK(表格1[[#This Row],[rating_count_tot]],$I$2:$I$7197)</f>
        <v>397</v>
      </c>
      <c r="B41">
        <v>397049430</v>
      </c>
      <c r="C41" t="s">
        <v>907</v>
      </c>
      <c r="D41" t="str">
        <f>表格1[[#This Row],[prime_genre]]</f>
        <v>Games</v>
      </c>
      <c r="E41">
        <v>88879104</v>
      </c>
      <c r="F41" t="s">
        <v>17</v>
      </c>
      <c r="G41">
        <v>2.99</v>
      </c>
      <c r="H41">
        <f>IF(表格1[[#This Row],[price]]&gt;0,1,0)</f>
        <v>1</v>
      </c>
      <c r="I41">
        <v>41446</v>
      </c>
      <c r="J41">
        <v>566</v>
      </c>
      <c r="K41">
        <v>4.5</v>
      </c>
      <c r="L41">
        <v>4.5</v>
      </c>
      <c r="M41">
        <v>2</v>
      </c>
      <c r="N41" t="s">
        <v>19</v>
      </c>
      <c r="O41" t="s">
        <v>20</v>
      </c>
      <c r="P41">
        <v>43</v>
      </c>
      <c r="Q41">
        <v>5</v>
      </c>
      <c r="R41">
        <v>1</v>
      </c>
      <c r="S41">
        <v>1</v>
      </c>
    </row>
    <row r="42" spans="1:19">
      <c r="A42">
        <f>RANK(表格1[[#This Row],[rating_count_tot]],$I$2:$I$7197)</f>
        <v>405</v>
      </c>
      <c r="B42">
        <v>373342398</v>
      </c>
      <c r="C42" t="s">
        <v>684</v>
      </c>
      <c r="D42" t="str">
        <f>表格1[[#This Row],[prime_genre]]</f>
        <v>Games</v>
      </c>
      <c r="E42">
        <v>14824448</v>
      </c>
      <c r="F42" t="s">
        <v>17</v>
      </c>
      <c r="G42">
        <v>1.99</v>
      </c>
      <c r="H42">
        <f>IF(表格1[[#This Row],[price]]&gt;0,1,0)</f>
        <v>1</v>
      </c>
      <c r="I42">
        <v>40552</v>
      </c>
      <c r="J42">
        <v>238</v>
      </c>
      <c r="K42">
        <v>4.5</v>
      </c>
      <c r="L42">
        <v>4.5</v>
      </c>
      <c r="M42" t="s">
        <v>685</v>
      </c>
      <c r="N42" t="s">
        <v>19</v>
      </c>
      <c r="O42" t="s">
        <v>20</v>
      </c>
      <c r="P42">
        <v>40</v>
      </c>
      <c r="Q42">
        <v>3</v>
      </c>
      <c r="R42">
        <v>1</v>
      </c>
      <c r="S42">
        <v>1</v>
      </c>
    </row>
    <row r="43" spans="1:19">
      <c r="A43">
        <f>RANK(表格1[[#This Row],[rating_count_tot]],$I$2:$I$7197)</f>
        <v>411</v>
      </c>
      <c r="B43">
        <v>363306776</v>
      </c>
      <c r="C43" t="s">
        <v>595</v>
      </c>
      <c r="D43" t="str">
        <f>表格1[[#This Row],[prime_genre]]</f>
        <v>Games</v>
      </c>
      <c r="E43">
        <v>229992448</v>
      </c>
      <c r="F43" t="s">
        <v>17</v>
      </c>
      <c r="G43">
        <v>9.99</v>
      </c>
      <c r="H43">
        <f>IF(表格1[[#This Row],[price]]&gt;0,1,0)</f>
        <v>1</v>
      </c>
      <c r="I43">
        <v>39678</v>
      </c>
      <c r="J43">
        <v>114</v>
      </c>
      <c r="K43">
        <v>3.5</v>
      </c>
      <c r="L43">
        <v>3.5</v>
      </c>
      <c r="M43" t="s">
        <v>49</v>
      </c>
      <c r="N43" t="s">
        <v>19</v>
      </c>
      <c r="O43" t="s">
        <v>20</v>
      </c>
      <c r="P43">
        <v>24</v>
      </c>
      <c r="Q43">
        <v>5</v>
      </c>
      <c r="R43">
        <v>6</v>
      </c>
      <c r="S43">
        <v>1</v>
      </c>
    </row>
    <row r="44" spans="1:19">
      <c r="A44">
        <f>RANK(表格1[[#This Row],[rating_count_tot]],$I$2:$I$7197)</f>
        <v>422</v>
      </c>
      <c r="B44">
        <v>330803072</v>
      </c>
      <c r="C44" t="s">
        <v>379</v>
      </c>
      <c r="D44" t="str">
        <f>表格1[[#This Row],[prime_genre]]</f>
        <v>Photo &amp; Video</v>
      </c>
      <c r="E44">
        <v>101181440</v>
      </c>
      <c r="F44" t="s">
        <v>17</v>
      </c>
      <c r="G44">
        <v>0.99</v>
      </c>
      <c r="H44">
        <f>IF(表格1[[#This Row],[price]]&gt;0,1,0)</f>
        <v>1</v>
      </c>
      <c r="I44">
        <v>38533</v>
      </c>
      <c r="J44">
        <v>36</v>
      </c>
      <c r="K44">
        <v>2.5</v>
      </c>
      <c r="L44">
        <v>3.5</v>
      </c>
      <c r="M44" t="s">
        <v>380</v>
      </c>
      <c r="N44" t="s">
        <v>19</v>
      </c>
      <c r="O44" t="s">
        <v>105</v>
      </c>
      <c r="P44">
        <v>37</v>
      </c>
      <c r="Q44">
        <v>4</v>
      </c>
      <c r="R44">
        <v>11</v>
      </c>
      <c r="S44">
        <v>1</v>
      </c>
    </row>
    <row r="45" spans="1:19">
      <c r="A45">
        <f>RANK(表格1[[#This Row],[rating_count_tot]],$I$2:$I$7197)</f>
        <v>427</v>
      </c>
      <c r="B45">
        <v>610003290</v>
      </c>
      <c r="C45" t="s">
        <v>2561</v>
      </c>
      <c r="D45" t="str">
        <f>表格1[[#This Row],[prime_genre]]</f>
        <v>Games</v>
      </c>
      <c r="E45">
        <v>3013255168</v>
      </c>
      <c r="F45" t="s">
        <v>17</v>
      </c>
      <c r="G45">
        <v>0.99</v>
      </c>
      <c r="H45">
        <f>IF(表格1[[#This Row],[price]]&gt;0,1,0)</f>
        <v>1</v>
      </c>
      <c r="I45">
        <v>37673</v>
      </c>
      <c r="J45">
        <v>9983</v>
      </c>
      <c r="K45">
        <v>4</v>
      </c>
      <c r="L45">
        <v>4.5</v>
      </c>
      <c r="M45" t="s">
        <v>1966</v>
      </c>
      <c r="N45" t="s">
        <v>29</v>
      </c>
      <c r="O45" t="s">
        <v>20</v>
      </c>
      <c r="P45">
        <v>40</v>
      </c>
      <c r="Q45">
        <v>5</v>
      </c>
      <c r="R45">
        <v>18</v>
      </c>
      <c r="S45">
        <v>1</v>
      </c>
    </row>
    <row r="46" spans="1:19">
      <c r="A46">
        <f>RANK(表格1[[#This Row],[rating_count_tot]],$I$2:$I$7197)</f>
        <v>431</v>
      </c>
      <c r="B46">
        <v>351707231</v>
      </c>
      <c r="C46" t="s">
        <v>530</v>
      </c>
      <c r="D46" t="str">
        <f>表格1[[#This Row],[prime_genre]]</f>
        <v>Games</v>
      </c>
      <c r="E46">
        <v>75612160</v>
      </c>
      <c r="F46" t="s">
        <v>17</v>
      </c>
      <c r="G46">
        <v>1.99</v>
      </c>
      <c r="H46">
        <f>IF(表格1[[#This Row],[price]]&gt;0,1,0)</f>
        <v>1</v>
      </c>
      <c r="I46">
        <v>36946</v>
      </c>
      <c r="J46">
        <v>152</v>
      </c>
      <c r="K46">
        <v>4.5</v>
      </c>
      <c r="L46">
        <v>4</v>
      </c>
      <c r="M46" t="s">
        <v>531</v>
      </c>
      <c r="N46" t="s">
        <v>19</v>
      </c>
      <c r="O46" t="s">
        <v>20</v>
      </c>
      <c r="P46">
        <v>38</v>
      </c>
      <c r="Q46">
        <v>5</v>
      </c>
      <c r="R46">
        <v>3</v>
      </c>
      <c r="S46">
        <v>1</v>
      </c>
    </row>
    <row r="47" spans="1:19">
      <c r="A47">
        <f>RANK(表格1[[#This Row],[rating_count_tot]],$I$2:$I$7197)</f>
        <v>433</v>
      </c>
      <c r="B47">
        <v>667362389</v>
      </c>
      <c r="C47" t="s">
        <v>2831</v>
      </c>
      <c r="D47" t="str">
        <f>表格1[[#This Row],[prime_genre]]</f>
        <v>Games</v>
      </c>
      <c r="E47">
        <v>460077056</v>
      </c>
      <c r="F47" t="s">
        <v>17</v>
      </c>
      <c r="G47">
        <v>1.99</v>
      </c>
      <c r="H47">
        <f>IF(表格1[[#This Row],[price]]&gt;0,1,0)</f>
        <v>1</v>
      </c>
      <c r="I47">
        <v>36809</v>
      </c>
      <c r="J47">
        <v>2858</v>
      </c>
      <c r="K47">
        <v>5</v>
      </c>
      <c r="L47">
        <v>5</v>
      </c>
      <c r="M47" t="s">
        <v>1797</v>
      </c>
      <c r="N47" t="s">
        <v>80</v>
      </c>
      <c r="O47" t="s">
        <v>20</v>
      </c>
      <c r="P47">
        <v>39</v>
      </c>
      <c r="Q47">
        <v>4</v>
      </c>
      <c r="R47">
        <v>1</v>
      </c>
      <c r="S47">
        <v>1</v>
      </c>
    </row>
    <row r="48" spans="1:19">
      <c r="A48">
        <f>RANK(表格1[[#This Row],[rating_count_tot]],$I$2:$I$7197)</f>
        <v>437</v>
      </c>
      <c r="B48">
        <v>397836467</v>
      </c>
      <c r="C48" t="s">
        <v>909</v>
      </c>
      <c r="D48" t="str">
        <f>表格1[[#This Row],[prime_genre]]</f>
        <v>Games</v>
      </c>
      <c r="E48">
        <v>50085888</v>
      </c>
      <c r="F48" t="s">
        <v>17</v>
      </c>
      <c r="G48">
        <v>0.99</v>
      </c>
      <c r="H48">
        <f>IF(表格1[[#This Row],[price]]&gt;0,1,0)</f>
        <v>1</v>
      </c>
      <c r="I48">
        <v>36190</v>
      </c>
      <c r="J48">
        <v>221</v>
      </c>
      <c r="K48">
        <v>4.5</v>
      </c>
      <c r="L48">
        <v>4</v>
      </c>
      <c r="M48" t="s">
        <v>910</v>
      </c>
      <c r="N48" t="s">
        <v>19</v>
      </c>
      <c r="O48" t="s">
        <v>20</v>
      </c>
      <c r="P48">
        <v>43</v>
      </c>
      <c r="Q48">
        <v>4</v>
      </c>
      <c r="R48">
        <v>1</v>
      </c>
      <c r="S48">
        <v>1</v>
      </c>
    </row>
    <row r="49" spans="1:19">
      <c r="A49">
        <f>RANK(表格1[[#This Row],[rating_count_tot]],$I$2:$I$7197)</f>
        <v>439</v>
      </c>
      <c r="B49">
        <v>323242790</v>
      </c>
      <c r="C49" t="s">
        <v>330</v>
      </c>
      <c r="D49" t="str">
        <f>表格1[[#This Row],[prime_genre]]</f>
        <v>Games</v>
      </c>
      <c r="E49">
        <v>13216994</v>
      </c>
      <c r="F49" t="s">
        <v>17</v>
      </c>
      <c r="G49">
        <v>0.99</v>
      </c>
      <c r="H49">
        <f>IF(表格1[[#This Row],[price]]&gt;0,1,0)</f>
        <v>1</v>
      </c>
      <c r="I49">
        <v>35930</v>
      </c>
      <c r="J49">
        <v>262</v>
      </c>
      <c r="K49">
        <v>3.5</v>
      </c>
      <c r="L49">
        <v>4</v>
      </c>
      <c r="M49">
        <v>114</v>
      </c>
      <c r="N49" t="s">
        <v>29</v>
      </c>
      <c r="O49" t="s">
        <v>20</v>
      </c>
      <c r="P49">
        <v>43</v>
      </c>
      <c r="Q49">
        <v>0</v>
      </c>
      <c r="R49">
        <v>1</v>
      </c>
      <c r="S49">
        <v>1</v>
      </c>
    </row>
    <row r="50" spans="1:19">
      <c r="A50">
        <f>RANK(表格1[[#This Row],[rating_count_tot]],$I$2:$I$7197)</f>
        <v>441</v>
      </c>
      <c r="B50">
        <v>376374689</v>
      </c>
      <c r="C50" t="s">
        <v>713</v>
      </c>
      <c r="D50" t="str">
        <f>表格1[[#This Row],[prime_genre]]</f>
        <v>Games</v>
      </c>
      <c r="E50">
        <v>121715712</v>
      </c>
      <c r="F50" t="s">
        <v>17</v>
      </c>
      <c r="G50">
        <v>1.99</v>
      </c>
      <c r="H50">
        <f>IF(表格1[[#This Row],[price]]&gt;0,1,0)</f>
        <v>1</v>
      </c>
      <c r="I50">
        <v>35759</v>
      </c>
      <c r="J50">
        <v>64</v>
      </c>
      <c r="K50">
        <v>4.5</v>
      </c>
      <c r="L50">
        <v>4</v>
      </c>
      <c r="M50" t="s">
        <v>714</v>
      </c>
      <c r="N50" t="s">
        <v>29</v>
      </c>
      <c r="O50" t="s">
        <v>20</v>
      </c>
      <c r="P50">
        <v>40</v>
      </c>
      <c r="Q50">
        <v>0</v>
      </c>
      <c r="R50">
        <v>13</v>
      </c>
      <c r="S50">
        <v>1</v>
      </c>
    </row>
    <row r="51" spans="1:19">
      <c r="A51">
        <f>RANK(表格1[[#This Row],[rating_count_tot]],$I$2:$I$7197)</f>
        <v>442</v>
      </c>
      <c r="B51">
        <v>297694601</v>
      </c>
      <c r="C51" t="s">
        <v>148</v>
      </c>
      <c r="D51" t="str">
        <f>表格1[[#This Row],[prime_genre]]</f>
        <v>Games</v>
      </c>
      <c r="E51">
        <v>55205888</v>
      </c>
      <c r="F51" t="s">
        <v>17</v>
      </c>
      <c r="G51">
        <v>4.99</v>
      </c>
      <c r="H51">
        <f>IF(表格1[[#This Row],[price]]&gt;0,1,0)</f>
        <v>1</v>
      </c>
      <c r="I51">
        <v>35735</v>
      </c>
      <c r="J51">
        <v>378</v>
      </c>
      <c r="K51">
        <v>4</v>
      </c>
      <c r="L51">
        <v>4.5</v>
      </c>
      <c r="M51" t="s">
        <v>149</v>
      </c>
      <c r="N51" t="s">
        <v>19</v>
      </c>
      <c r="O51" t="s">
        <v>20</v>
      </c>
      <c r="P51">
        <v>40</v>
      </c>
      <c r="Q51">
        <v>0</v>
      </c>
      <c r="R51">
        <v>0</v>
      </c>
      <c r="S51">
        <v>1</v>
      </c>
    </row>
    <row r="52" spans="1:19">
      <c r="A52">
        <f>RANK(表格1[[#This Row],[rating_count_tot]],$I$2:$I$7197)</f>
        <v>448</v>
      </c>
      <c r="B52">
        <v>398348506</v>
      </c>
      <c r="C52" t="s">
        <v>918</v>
      </c>
      <c r="D52" t="str">
        <f>表格1[[#This Row],[prime_genre]]</f>
        <v>Games</v>
      </c>
      <c r="E52">
        <v>22577152</v>
      </c>
      <c r="F52" t="s">
        <v>17</v>
      </c>
      <c r="G52">
        <v>0.99</v>
      </c>
      <c r="H52">
        <f>IF(表格1[[#This Row],[price]]&gt;0,1,0)</f>
        <v>1</v>
      </c>
      <c r="I52">
        <v>35161</v>
      </c>
      <c r="J52">
        <v>1316</v>
      </c>
      <c r="K52">
        <v>4.5</v>
      </c>
      <c r="L52">
        <v>4</v>
      </c>
      <c r="M52" t="s">
        <v>919</v>
      </c>
      <c r="N52" t="s">
        <v>80</v>
      </c>
      <c r="O52" t="s">
        <v>20</v>
      </c>
      <c r="P52">
        <v>43</v>
      </c>
      <c r="Q52">
        <v>0</v>
      </c>
      <c r="R52">
        <v>1</v>
      </c>
      <c r="S52">
        <v>1</v>
      </c>
    </row>
    <row r="53" spans="1:19">
      <c r="A53">
        <f>RANK(表格1[[#This Row],[rating_count_tot]],$I$2:$I$7197)</f>
        <v>449</v>
      </c>
      <c r="B53">
        <v>609704981</v>
      </c>
      <c r="C53" t="s">
        <v>2560</v>
      </c>
      <c r="D53" t="str">
        <f>表格1[[#This Row],[prime_genre]]</f>
        <v>Games</v>
      </c>
      <c r="E53">
        <v>33418240</v>
      </c>
      <c r="F53" t="s">
        <v>17</v>
      </c>
      <c r="G53">
        <v>2.99</v>
      </c>
      <c r="H53">
        <f>IF(表格1[[#This Row],[price]]&gt;0,1,0)</f>
        <v>1</v>
      </c>
      <c r="I53">
        <v>35109</v>
      </c>
      <c r="J53">
        <v>26</v>
      </c>
      <c r="K53">
        <v>4</v>
      </c>
      <c r="L53">
        <v>2</v>
      </c>
      <c r="M53">
        <v>3.01</v>
      </c>
      <c r="N53" t="s">
        <v>19</v>
      </c>
      <c r="O53" t="s">
        <v>20</v>
      </c>
      <c r="P53">
        <v>37</v>
      </c>
      <c r="Q53">
        <v>5</v>
      </c>
      <c r="R53">
        <v>1</v>
      </c>
      <c r="S53">
        <v>1</v>
      </c>
    </row>
    <row r="54" spans="1:19">
      <c r="A54">
        <f>RANK(表格1[[#This Row],[rating_count_tot]],$I$2:$I$7197)</f>
        <v>450</v>
      </c>
      <c r="B54">
        <v>307132353</v>
      </c>
      <c r="C54" t="s">
        <v>213</v>
      </c>
      <c r="D54" t="str">
        <f>表格1[[#This Row],[prime_genre]]</f>
        <v>Games</v>
      </c>
      <c r="E54">
        <v>431771648</v>
      </c>
      <c r="F54" t="s">
        <v>17</v>
      </c>
      <c r="G54">
        <v>2.99</v>
      </c>
      <c r="H54">
        <f>IF(表格1[[#This Row],[price]]&gt;0,1,0)</f>
        <v>1</v>
      </c>
      <c r="I54">
        <v>35074</v>
      </c>
      <c r="J54">
        <v>403</v>
      </c>
      <c r="K54">
        <v>4.5</v>
      </c>
      <c r="L54">
        <v>4</v>
      </c>
      <c r="M54" t="s">
        <v>204</v>
      </c>
      <c r="N54" t="s">
        <v>19</v>
      </c>
      <c r="O54" t="s">
        <v>20</v>
      </c>
      <c r="P54">
        <v>43</v>
      </c>
      <c r="Q54">
        <v>0</v>
      </c>
      <c r="R54">
        <v>6</v>
      </c>
      <c r="S54">
        <v>1</v>
      </c>
    </row>
    <row r="55" spans="1:19">
      <c r="A55">
        <f>RANK(表格1[[#This Row],[rating_count_tot]],$I$2:$I$7197)</f>
        <v>452</v>
      </c>
      <c r="B55">
        <v>357828853</v>
      </c>
      <c r="C55" t="s">
        <v>576</v>
      </c>
      <c r="D55" t="str">
        <f>表格1[[#This Row],[prime_genre]]</f>
        <v>Music</v>
      </c>
      <c r="E55">
        <v>103049216</v>
      </c>
      <c r="F55" t="s">
        <v>17</v>
      </c>
      <c r="G55">
        <v>2.99</v>
      </c>
      <c r="H55">
        <f>IF(表格1[[#This Row],[price]]&gt;0,1,0)</f>
        <v>1</v>
      </c>
      <c r="I55">
        <v>35045</v>
      </c>
      <c r="J55">
        <v>250</v>
      </c>
      <c r="K55">
        <v>4.5</v>
      </c>
      <c r="L55">
        <v>4.5</v>
      </c>
      <c r="M55" t="s">
        <v>577</v>
      </c>
      <c r="N55" t="s">
        <v>19</v>
      </c>
      <c r="O55" t="s">
        <v>40</v>
      </c>
      <c r="P55">
        <v>37</v>
      </c>
      <c r="Q55">
        <v>0</v>
      </c>
      <c r="R55">
        <v>6</v>
      </c>
      <c r="S55">
        <v>1</v>
      </c>
    </row>
    <row r="56" spans="1:19">
      <c r="A56">
        <f>RANK(表格1[[#This Row],[rating_count_tot]],$I$2:$I$7197)</f>
        <v>454</v>
      </c>
      <c r="B56">
        <v>868692227</v>
      </c>
      <c r="C56" t="s">
        <v>3519</v>
      </c>
      <c r="D56" t="str">
        <f>表格1[[#This Row],[prime_genre]]</f>
        <v>Games</v>
      </c>
      <c r="E56">
        <v>436621312</v>
      </c>
      <c r="F56" t="s">
        <v>17</v>
      </c>
      <c r="G56">
        <v>4.99</v>
      </c>
      <c r="H56">
        <f>IF(表格1[[#This Row],[price]]&gt;0,1,0)</f>
        <v>1</v>
      </c>
      <c r="I56">
        <v>34819</v>
      </c>
      <c r="J56">
        <v>167</v>
      </c>
      <c r="K56">
        <v>4.5</v>
      </c>
      <c r="L56">
        <v>4</v>
      </c>
      <c r="M56" t="s">
        <v>462</v>
      </c>
      <c r="N56" t="s">
        <v>80</v>
      </c>
      <c r="O56" t="s">
        <v>20</v>
      </c>
      <c r="P56">
        <v>38</v>
      </c>
      <c r="Q56">
        <v>5</v>
      </c>
      <c r="R56">
        <v>1</v>
      </c>
      <c r="S56">
        <v>1</v>
      </c>
    </row>
    <row r="57" spans="1:19">
      <c r="A57">
        <f>RANK(表格1[[#This Row],[rating_count_tot]],$I$2:$I$7197)</f>
        <v>466</v>
      </c>
      <c r="B57">
        <v>388130466</v>
      </c>
      <c r="C57" t="s">
        <v>805</v>
      </c>
      <c r="D57" t="str">
        <f>表格1[[#This Row],[prime_genre]]</f>
        <v>Games</v>
      </c>
      <c r="E57">
        <v>27619328</v>
      </c>
      <c r="F57" t="s">
        <v>17</v>
      </c>
      <c r="G57">
        <v>0.99</v>
      </c>
      <c r="H57">
        <f>IF(表格1[[#This Row],[price]]&gt;0,1,0)</f>
        <v>1</v>
      </c>
      <c r="I57">
        <v>33868</v>
      </c>
      <c r="J57">
        <v>463</v>
      </c>
      <c r="K57">
        <v>4.5</v>
      </c>
      <c r="L57">
        <v>4.5</v>
      </c>
      <c r="M57" t="s">
        <v>537</v>
      </c>
      <c r="N57" t="s">
        <v>19</v>
      </c>
      <c r="O57" t="s">
        <v>20</v>
      </c>
      <c r="P57">
        <v>43</v>
      </c>
      <c r="Q57">
        <v>0</v>
      </c>
      <c r="R57">
        <v>1</v>
      </c>
      <c r="S57">
        <v>1</v>
      </c>
    </row>
    <row r="58" spans="1:19">
      <c r="A58">
        <f>RANK(表格1[[#This Row],[rating_count_tot]],$I$2:$I$7197)</f>
        <v>471</v>
      </c>
      <c r="B58">
        <v>289894882</v>
      </c>
      <c r="C58" t="s">
        <v>94</v>
      </c>
      <c r="D58" t="str">
        <f>表格1[[#This Row],[prime_genre]]</f>
        <v>Health &amp; Fitness</v>
      </c>
      <c r="E58">
        <v>44129280</v>
      </c>
      <c r="F58" t="s">
        <v>17</v>
      </c>
      <c r="G58">
        <v>0.99</v>
      </c>
      <c r="H58">
        <f>IF(表格1[[#This Row],[price]]&gt;0,1,0)</f>
        <v>1</v>
      </c>
      <c r="I58">
        <v>33426</v>
      </c>
      <c r="J58">
        <v>299</v>
      </c>
      <c r="K58">
        <v>4</v>
      </c>
      <c r="L58">
        <v>5</v>
      </c>
      <c r="M58">
        <v>7.2</v>
      </c>
      <c r="N58" t="s">
        <v>19</v>
      </c>
      <c r="O58" t="s">
        <v>77</v>
      </c>
      <c r="P58">
        <v>37</v>
      </c>
      <c r="Q58">
        <v>5</v>
      </c>
      <c r="R58">
        <v>3</v>
      </c>
      <c r="S58">
        <v>1</v>
      </c>
    </row>
    <row r="59" spans="1:19">
      <c r="A59">
        <f>RANK(表格1[[#This Row],[rating_count_tot]],$I$2:$I$7197)</f>
        <v>474</v>
      </c>
      <c r="B59">
        <v>304871622</v>
      </c>
      <c r="C59" t="s">
        <v>195</v>
      </c>
      <c r="D59" t="str">
        <f>表格1[[#This Row],[prime_genre]]</f>
        <v>Games</v>
      </c>
      <c r="E59">
        <v>27962441</v>
      </c>
      <c r="F59" t="s">
        <v>17</v>
      </c>
      <c r="G59">
        <v>0.99</v>
      </c>
      <c r="H59">
        <f>IF(表格1[[#This Row],[price]]&gt;0,1,0)</f>
        <v>1</v>
      </c>
      <c r="I59">
        <v>32988</v>
      </c>
      <c r="J59">
        <v>2489</v>
      </c>
      <c r="K59">
        <v>4</v>
      </c>
      <c r="L59">
        <v>4</v>
      </c>
      <c r="M59">
        <v>1.7</v>
      </c>
      <c r="N59" t="s">
        <v>29</v>
      </c>
      <c r="O59" t="s">
        <v>20</v>
      </c>
      <c r="P59">
        <v>47</v>
      </c>
      <c r="Q59">
        <v>5</v>
      </c>
      <c r="R59">
        <v>1</v>
      </c>
      <c r="S59">
        <v>1</v>
      </c>
    </row>
    <row r="60" spans="1:19">
      <c r="A60">
        <f>RANK(表格1[[#This Row],[rating_count_tot]],$I$2:$I$7197)</f>
        <v>478</v>
      </c>
      <c r="B60">
        <v>314652382</v>
      </c>
      <c r="C60" t="s">
        <v>279</v>
      </c>
      <c r="D60" t="str">
        <f>表格1[[#This Row],[prime_genre]]</f>
        <v>Music</v>
      </c>
      <c r="E60">
        <v>20542280</v>
      </c>
      <c r="F60" t="s">
        <v>17</v>
      </c>
      <c r="G60">
        <v>2.99</v>
      </c>
      <c r="H60">
        <f>IF(表格1[[#This Row],[price]]&gt;0,1,0)</f>
        <v>1</v>
      </c>
      <c r="I60">
        <v>32650</v>
      </c>
      <c r="J60">
        <v>754</v>
      </c>
      <c r="K60">
        <v>3.5</v>
      </c>
      <c r="L60">
        <v>3.5</v>
      </c>
      <c r="M60" t="s">
        <v>280</v>
      </c>
      <c r="N60" t="s">
        <v>29</v>
      </c>
      <c r="O60" t="s">
        <v>40</v>
      </c>
      <c r="P60">
        <v>43</v>
      </c>
      <c r="Q60">
        <v>1</v>
      </c>
      <c r="R60">
        <v>1</v>
      </c>
      <c r="S60">
        <v>1</v>
      </c>
    </row>
    <row r="61" spans="1:19">
      <c r="A61">
        <f>RANK(表格1[[#This Row],[rating_count_tot]],$I$2:$I$7197)</f>
        <v>480</v>
      </c>
      <c r="B61">
        <v>763692274</v>
      </c>
      <c r="C61" t="s">
        <v>3166</v>
      </c>
      <c r="D61" t="str">
        <f>表格1[[#This Row],[prime_genre]]</f>
        <v>Games</v>
      </c>
      <c r="E61">
        <v>2060416000</v>
      </c>
      <c r="F61" t="s">
        <v>17</v>
      </c>
      <c r="G61">
        <v>6.99</v>
      </c>
      <c r="H61">
        <f>IF(表格1[[#This Row],[price]]&gt;0,1,0)</f>
        <v>1</v>
      </c>
      <c r="I61">
        <v>32533</v>
      </c>
      <c r="J61">
        <v>188</v>
      </c>
      <c r="K61">
        <v>4</v>
      </c>
      <c r="L61">
        <v>4</v>
      </c>
      <c r="M61">
        <v>2</v>
      </c>
      <c r="N61" t="s">
        <v>51</v>
      </c>
      <c r="O61" t="s">
        <v>20</v>
      </c>
      <c r="P61">
        <v>37</v>
      </c>
      <c r="Q61">
        <v>5</v>
      </c>
      <c r="R61">
        <v>7</v>
      </c>
      <c r="S61">
        <v>1</v>
      </c>
    </row>
    <row r="62" spans="1:19">
      <c r="A62">
        <f>RANK(表格1[[#This Row],[rating_count_tot]],$I$2:$I$7197)</f>
        <v>486</v>
      </c>
      <c r="B62">
        <v>329670577</v>
      </c>
      <c r="C62" t="s">
        <v>371</v>
      </c>
      <c r="D62" t="str">
        <f>表格1[[#This Row],[prime_genre]]</f>
        <v>Photo &amp; Video</v>
      </c>
      <c r="E62">
        <v>89187328</v>
      </c>
      <c r="F62" t="s">
        <v>17</v>
      </c>
      <c r="G62">
        <v>1.99</v>
      </c>
      <c r="H62">
        <f>IF(表格1[[#This Row],[price]]&gt;0,1,0)</f>
        <v>1</v>
      </c>
      <c r="I62">
        <v>32338</v>
      </c>
      <c r="J62">
        <v>261</v>
      </c>
      <c r="K62">
        <v>4</v>
      </c>
      <c r="L62">
        <v>4.5</v>
      </c>
      <c r="M62">
        <v>9.1</v>
      </c>
      <c r="N62" t="s">
        <v>19</v>
      </c>
      <c r="O62" t="s">
        <v>105</v>
      </c>
      <c r="P62">
        <v>37</v>
      </c>
      <c r="Q62">
        <v>0</v>
      </c>
      <c r="R62">
        <v>10</v>
      </c>
      <c r="S62">
        <v>1</v>
      </c>
    </row>
    <row r="63" spans="1:19">
      <c r="A63">
        <f>RANK(表格1[[#This Row],[rating_count_tot]],$I$2:$I$7197)</f>
        <v>490</v>
      </c>
      <c r="B63">
        <v>333710667</v>
      </c>
      <c r="C63" t="s">
        <v>399</v>
      </c>
      <c r="D63" t="str">
        <f>表格1[[#This Row],[prime_genre]]</f>
        <v>Business</v>
      </c>
      <c r="E63">
        <v>101346304</v>
      </c>
      <c r="F63" t="s">
        <v>17</v>
      </c>
      <c r="G63">
        <v>3.99</v>
      </c>
      <c r="H63">
        <f>IF(表格1[[#This Row],[price]]&gt;0,1,0)</f>
        <v>1</v>
      </c>
      <c r="I63">
        <v>31912</v>
      </c>
      <c r="J63">
        <v>154</v>
      </c>
      <c r="K63">
        <v>4.5</v>
      </c>
      <c r="L63">
        <v>5</v>
      </c>
      <c r="M63" t="s">
        <v>234</v>
      </c>
      <c r="N63" t="s">
        <v>19</v>
      </c>
      <c r="O63" t="s">
        <v>73</v>
      </c>
      <c r="P63">
        <v>37</v>
      </c>
      <c r="Q63">
        <v>5</v>
      </c>
      <c r="R63">
        <v>9</v>
      </c>
      <c r="S63">
        <v>1</v>
      </c>
    </row>
    <row r="64" spans="1:19">
      <c r="A64">
        <f>RANK(表格1[[#This Row],[rating_count_tot]],$I$2:$I$7197)</f>
        <v>492</v>
      </c>
      <c r="B64">
        <v>285005463</v>
      </c>
      <c r="C64" t="s">
        <v>64</v>
      </c>
      <c r="D64" t="str">
        <f>表格1[[#This Row],[prime_genre]]</f>
        <v>Games</v>
      </c>
      <c r="E64">
        <v>10735026</v>
      </c>
      <c r="F64" t="s">
        <v>17</v>
      </c>
      <c r="G64">
        <v>2.99</v>
      </c>
      <c r="H64">
        <f>IF(表格1[[#This Row],[price]]&gt;0,1,0)</f>
        <v>1</v>
      </c>
      <c r="I64">
        <v>31456</v>
      </c>
      <c r="J64">
        <v>4178</v>
      </c>
      <c r="K64">
        <v>4</v>
      </c>
      <c r="L64">
        <v>3.5</v>
      </c>
      <c r="M64" t="s">
        <v>65</v>
      </c>
      <c r="N64" t="s">
        <v>19</v>
      </c>
      <c r="O64" t="s">
        <v>20</v>
      </c>
      <c r="P64">
        <v>47</v>
      </c>
      <c r="Q64">
        <v>0</v>
      </c>
      <c r="R64">
        <v>1</v>
      </c>
      <c r="S64">
        <v>1</v>
      </c>
    </row>
    <row r="65" spans="1:19">
      <c r="A65">
        <f>RANK(表格1[[#This Row],[rating_count_tot]],$I$2:$I$7197)</f>
        <v>500</v>
      </c>
      <c r="B65">
        <v>487250856</v>
      </c>
      <c r="C65" t="s">
        <v>1646</v>
      </c>
      <c r="D65" t="str">
        <f>表格1[[#This Row],[prime_genre]]</f>
        <v>Games</v>
      </c>
      <c r="E65">
        <v>42897408</v>
      </c>
      <c r="F65" t="s">
        <v>17</v>
      </c>
      <c r="G65">
        <v>0.99</v>
      </c>
      <c r="H65">
        <f>IF(表格1[[#This Row],[price]]&gt;0,1,0)</f>
        <v>1</v>
      </c>
      <c r="I65">
        <v>30830</v>
      </c>
      <c r="J65">
        <v>100</v>
      </c>
      <c r="K65">
        <v>4.5</v>
      </c>
      <c r="L65">
        <v>4.5</v>
      </c>
      <c r="M65" t="s">
        <v>1647</v>
      </c>
      <c r="N65" t="s">
        <v>19</v>
      </c>
      <c r="O65" t="s">
        <v>20</v>
      </c>
      <c r="P65">
        <v>40</v>
      </c>
      <c r="Q65">
        <v>5</v>
      </c>
      <c r="R65">
        <v>18</v>
      </c>
      <c r="S65">
        <v>1</v>
      </c>
    </row>
    <row r="66" spans="1:19">
      <c r="A66">
        <f>RANK(表格1[[#This Row],[rating_count_tot]],$I$2:$I$7197)</f>
        <v>508</v>
      </c>
      <c r="B66">
        <v>413423472</v>
      </c>
      <c r="C66" t="s">
        <v>1046</v>
      </c>
      <c r="D66" t="str">
        <f>表格1[[#This Row],[prime_genre]]</f>
        <v>Games</v>
      </c>
      <c r="E66">
        <v>247508992</v>
      </c>
      <c r="F66" t="s">
        <v>17</v>
      </c>
      <c r="G66">
        <v>0.99</v>
      </c>
      <c r="H66">
        <f>IF(表格1[[#This Row],[price]]&gt;0,1,0)</f>
        <v>1</v>
      </c>
      <c r="I66">
        <v>29739</v>
      </c>
      <c r="J66">
        <v>2253</v>
      </c>
      <c r="K66">
        <v>4.5</v>
      </c>
      <c r="L66">
        <v>5</v>
      </c>
      <c r="M66">
        <v>2.2999999999999998</v>
      </c>
      <c r="N66" t="s">
        <v>80</v>
      </c>
      <c r="O66" t="s">
        <v>20</v>
      </c>
      <c r="P66">
        <v>43</v>
      </c>
      <c r="Q66">
        <v>5</v>
      </c>
      <c r="R66">
        <v>1</v>
      </c>
      <c r="S66">
        <v>1</v>
      </c>
    </row>
    <row r="67" spans="1:19">
      <c r="A67">
        <f>RANK(表格1[[#This Row],[rating_count_tot]],$I$2:$I$7197)</f>
        <v>509</v>
      </c>
      <c r="B67">
        <v>304871603</v>
      </c>
      <c r="C67" t="s">
        <v>193</v>
      </c>
      <c r="D67" t="str">
        <f>表格1[[#This Row],[prime_genre]]</f>
        <v>Photo &amp; Video</v>
      </c>
      <c r="E67">
        <v>28135424</v>
      </c>
      <c r="F67" t="s">
        <v>17</v>
      </c>
      <c r="G67">
        <v>0.99</v>
      </c>
      <c r="H67">
        <f>IF(表格1[[#This Row],[price]]&gt;0,1,0)</f>
        <v>1</v>
      </c>
      <c r="I67">
        <v>29554</v>
      </c>
      <c r="J67">
        <v>55</v>
      </c>
      <c r="K67">
        <v>4</v>
      </c>
      <c r="L67">
        <v>5</v>
      </c>
      <c r="M67" t="s">
        <v>194</v>
      </c>
      <c r="N67" t="s">
        <v>19</v>
      </c>
      <c r="O67" t="s">
        <v>105</v>
      </c>
      <c r="P67">
        <v>37</v>
      </c>
      <c r="Q67">
        <v>0</v>
      </c>
      <c r="R67">
        <v>3</v>
      </c>
      <c r="S67">
        <v>1</v>
      </c>
    </row>
    <row r="68" spans="1:19">
      <c r="A68">
        <f>RANK(表格1[[#This Row],[rating_count_tot]],$I$2:$I$7197)</f>
        <v>511</v>
      </c>
      <c r="B68">
        <v>736683061</v>
      </c>
      <c r="C68" t="s">
        <v>3102</v>
      </c>
      <c r="D68" t="str">
        <f>表格1[[#This Row],[prime_genre]]</f>
        <v>Games</v>
      </c>
      <c r="E68">
        <v>26759168</v>
      </c>
      <c r="F68" t="s">
        <v>17</v>
      </c>
      <c r="G68">
        <v>0.99</v>
      </c>
      <c r="H68">
        <f>IF(表格1[[#This Row],[price]]&gt;0,1,0)</f>
        <v>1</v>
      </c>
      <c r="I68">
        <v>29540</v>
      </c>
      <c r="J68">
        <v>2749</v>
      </c>
      <c r="K68">
        <v>4.5</v>
      </c>
      <c r="L68">
        <v>5</v>
      </c>
      <c r="M68">
        <v>2.33</v>
      </c>
      <c r="N68" t="s">
        <v>29</v>
      </c>
      <c r="O68" t="s">
        <v>20</v>
      </c>
      <c r="P68">
        <v>38</v>
      </c>
      <c r="Q68">
        <v>1</v>
      </c>
      <c r="R68">
        <v>1</v>
      </c>
      <c r="S68">
        <v>1</v>
      </c>
    </row>
    <row r="69" spans="1:19">
      <c r="A69">
        <f>RANK(表格1[[#This Row],[rating_count_tot]],$I$2:$I$7197)</f>
        <v>514</v>
      </c>
      <c r="B69">
        <v>382509315</v>
      </c>
      <c r="C69" t="s">
        <v>766</v>
      </c>
      <c r="D69" t="str">
        <f>表格1[[#This Row],[prime_genre]]</f>
        <v>Business</v>
      </c>
      <c r="E69">
        <v>55986176</v>
      </c>
      <c r="F69" t="s">
        <v>17</v>
      </c>
      <c r="G69">
        <v>4.99</v>
      </c>
      <c r="H69">
        <f>IF(表格1[[#This Row],[price]]&gt;0,1,0)</f>
        <v>1</v>
      </c>
      <c r="I69">
        <v>29376</v>
      </c>
      <c r="J69">
        <v>11</v>
      </c>
      <c r="K69">
        <v>4.5</v>
      </c>
      <c r="L69">
        <v>5</v>
      </c>
      <c r="M69" t="s">
        <v>767</v>
      </c>
      <c r="N69" t="s">
        <v>19</v>
      </c>
      <c r="O69" t="s">
        <v>73</v>
      </c>
      <c r="P69">
        <v>24</v>
      </c>
      <c r="Q69">
        <v>5</v>
      </c>
      <c r="R69">
        <v>11</v>
      </c>
      <c r="S69">
        <v>1</v>
      </c>
    </row>
    <row r="70" spans="1:19">
      <c r="A70">
        <f>RANK(表格1[[#This Row],[rating_count_tot]],$I$2:$I$7197)</f>
        <v>522</v>
      </c>
      <c r="B70">
        <v>404095058</v>
      </c>
      <c r="C70" t="s">
        <v>965</v>
      </c>
      <c r="D70" t="str">
        <f>表格1[[#This Row],[prime_genre]]</f>
        <v>Games</v>
      </c>
      <c r="E70">
        <v>9458688</v>
      </c>
      <c r="F70" t="s">
        <v>17</v>
      </c>
      <c r="G70">
        <v>1.99</v>
      </c>
      <c r="H70">
        <f>IF(表格1[[#This Row],[price]]&gt;0,1,0)</f>
        <v>1</v>
      </c>
      <c r="I70">
        <v>28672</v>
      </c>
      <c r="J70">
        <v>11</v>
      </c>
      <c r="K70">
        <v>4.5</v>
      </c>
      <c r="L70">
        <v>4.5</v>
      </c>
      <c r="M70" t="s">
        <v>966</v>
      </c>
      <c r="N70" t="s">
        <v>19</v>
      </c>
      <c r="O70" t="s">
        <v>20</v>
      </c>
      <c r="P70">
        <v>37</v>
      </c>
      <c r="Q70">
        <v>3</v>
      </c>
      <c r="R70">
        <v>1</v>
      </c>
      <c r="S70">
        <v>1</v>
      </c>
    </row>
    <row r="71" spans="1:19">
      <c r="A71">
        <f>RANK(表格1[[#This Row],[rating_count_tot]],$I$2:$I$7197)</f>
        <v>528</v>
      </c>
      <c r="B71">
        <v>749078962</v>
      </c>
      <c r="C71" t="s">
        <v>3136</v>
      </c>
      <c r="D71" t="str">
        <f>表格1[[#This Row],[prime_genre]]</f>
        <v>Weather</v>
      </c>
      <c r="E71">
        <v>57539584</v>
      </c>
      <c r="F71" t="s">
        <v>17</v>
      </c>
      <c r="G71">
        <v>4.99</v>
      </c>
      <c r="H71">
        <f>IF(表格1[[#This Row],[price]]&gt;0,1,0)</f>
        <v>1</v>
      </c>
      <c r="I71">
        <v>28497</v>
      </c>
      <c r="J71">
        <v>4672</v>
      </c>
      <c r="K71">
        <v>4.5</v>
      </c>
      <c r="L71">
        <v>4.5</v>
      </c>
      <c r="M71">
        <v>5.4</v>
      </c>
      <c r="N71" t="s">
        <v>19</v>
      </c>
      <c r="O71" t="s">
        <v>26</v>
      </c>
      <c r="P71">
        <v>38</v>
      </c>
      <c r="Q71">
        <v>5</v>
      </c>
      <c r="R71">
        <v>20</v>
      </c>
      <c r="S71">
        <v>1</v>
      </c>
    </row>
    <row r="72" spans="1:19">
      <c r="A72">
        <f>RANK(表格1[[#This Row],[rating_count_tot]],$I$2:$I$7197)</f>
        <v>529</v>
      </c>
      <c r="B72">
        <v>567767430</v>
      </c>
      <c r="C72" t="s">
        <v>2261</v>
      </c>
      <c r="D72" t="str">
        <f>表格1[[#This Row],[prime_genre]]</f>
        <v>Health &amp; Fitness</v>
      </c>
      <c r="E72">
        <v>162386944</v>
      </c>
      <c r="F72" t="s">
        <v>17</v>
      </c>
      <c r="G72">
        <v>4.99</v>
      </c>
      <c r="H72">
        <f>IF(表格1[[#This Row],[price]]&gt;0,1,0)</f>
        <v>1</v>
      </c>
      <c r="I72">
        <v>28439</v>
      </c>
      <c r="J72">
        <v>1067</v>
      </c>
      <c r="K72">
        <v>5</v>
      </c>
      <c r="L72">
        <v>5</v>
      </c>
      <c r="M72">
        <v>3.4</v>
      </c>
      <c r="N72" t="s">
        <v>19</v>
      </c>
      <c r="O72" t="s">
        <v>77</v>
      </c>
      <c r="P72">
        <v>37</v>
      </c>
      <c r="Q72">
        <v>5</v>
      </c>
      <c r="R72">
        <v>1</v>
      </c>
      <c r="S72">
        <v>1</v>
      </c>
    </row>
    <row r="73" spans="1:19">
      <c r="A73">
        <f>RANK(表格1[[#This Row],[rating_count_tot]],$I$2:$I$7197)</f>
        <v>530</v>
      </c>
      <c r="B73">
        <v>342548956</v>
      </c>
      <c r="C73" t="s">
        <v>473</v>
      </c>
      <c r="D73" t="str">
        <f>表格1[[#This Row],[prime_genre]]</f>
        <v>Business</v>
      </c>
      <c r="E73">
        <v>8821760</v>
      </c>
      <c r="F73" t="s">
        <v>17</v>
      </c>
      <c r="G73">
        <v>4.99</v>
      </c>
      <c r="H73">
        <f>IF(表格1[[#This Row],[price]]&gt;0,1,0)</f>
        <v>1</v>
      </c>
      <c r="I73">
        <v>28388</v>
      </c>
      <c r="J73">
        <v>7009</v>
      </c>
      <c r="K73">
        <v>5</v>
      </c>
      <c r="L73">
        <v>5</v>
      </c>
      <c r="M73" t="s">
        <v>474</v>
      </c>
      <c r="N73" t="s">
        <v>19</v>
      </c>
      <c r="O73" t="s">
        <v>73</v>
      </c>
      <c r="P73">
        <v>38</v>
      </c>
      <c r="Q73">
        <v>5</v>
      </c>
      <c r="R73">
        <v>9</v>
      </c>
      <c r="S73">
        <v>1</v>
      </c>
    </row>
    <row r="74" spans="1:19">
      <c r="A74">
        <f>RANK(表格1[[#This Row],[rating_count_tot]],$I$2:$I$7197)</f>
        <v>532</v>
      </c>
      <c r="B74">
        <v>566199224</v>
      </c>
      <c r="C74" t="s">
        <v>2238</v>
      </c>
      <c r="D74" t="str">
        <f>表格1[[#This Row],[prime_genre]]</f>
        <v>Games</v>
      </c>
      <c r="E74">
        <v>217499648</v>
      </c>
      <c r="F74" t="s">
        <v>17</v>
      </c>
      <c r="G74">
        <v>2.99</v>
      </c>
      <c r="H74">
        <f>IF(表格1[[#This Row],[price]]&gt;0,1,0)</f>
        <v>1</v>
      </c>
      <c r="I74">
        <v>28341</v>
      </c>
      <c r="J74">
        <v>184</v>
      </c>
      <c r="K74">
        <v>4.5</v>
      </c>
      <c r="L74">
        <v>5</v>
      </c>
      <c r="M74" t="s">
        <v>1937</v>
      </c>
      <c r="N74" t="s">
        <v>80</v>
      </c>
      <c r="O74" t="s">
        <v>20</v>
      </c>
      <c r="P74">
        <v>24</v>
      </c>
      <c r="Q74">
        <v>5</v>
      </c>
      <c r="R74">
        <v>15</v>
      </c>
      <c r="S74">
        <v>1</v>
      </c>
    </row>
    <row r="75" spans="1:19">
      <c r="A75">
        <f>RANK(表格1[[#This Row],[rating_count_tot]],$I$2:$I$7197)</f>
        <v>538</v>
      </c>
      <c r="B75">
        <v>749133301</v>
      </c>
      <c r="C75" t="s">
        <v>3146</v>
      </c>
      <c r="D75" t="str">
        <f>表格1[[#This Row],[prime_genre]]</f>
        <v>Weather</v>
      </c>
      <c r="E75">
        <v>82765824</v>
      </c>
      <c r="F75" t="s">
        <v>17</v>
      </c>
      <c r="G75">
        <v>3.99</v>
      </c>
      <c r="H75">
        <f>IF(表格1[[#This Row],[price]]&gt;0,1,0)</f>
        <v>1</v>
      </c>
      <c r="I75">
        <v>28032</v>
      </c>
      <c r="J75">
        <v>3123</v>
      </c>
      <c r="K75">
        <v>4.5</v>
      </c>
      <c r="L75">
        <v>4.5</v>
      </c>
      <c r="M75">
        <v>3.16</v>
      </c>
      <c r="N75" t="s">
        <v>19</v>
      </c>
      <c r="O75" t="s">
        <v>26</v>
      </c>
      <c r="P75">
        <v>37</v>
      </c>
      <c r="Q75">
        <v>5</v>
      </c>
      <c r="R75">
        <v>12</v>
      </c>
      <c r="S75">
        <v>1</v>
      </c>
    </row>
    <row r="76" spans="1:19">
      <c r="A76">
        <f>RANK(表格1[[#This Row],[rating_count_tot]],$I$2:$I$7197)</f>
        <v>544</v>
      </c>
      <c r="B76">
        <v>524509185</v>
      </c>
      <c r="C76" t="s">
        <v>1915</v>
      </c>
      <c r="D76" t="str">
        <f>表格1[[#This Row],[prime_genre]]</f>
        <v>Games</v>
      </c>
      <c r="E76">
        <v>130115584</v>
      </c>
      <c r="F76" t="s">
        <v>17</v>
      </c>
      <c r="G76">
        <v>1.99</v>
      </c>
      <c r="H76">
        <f>IF(表格1[[#This Row],[price]]&gt;0,1,0)</f>
        <v>1</v>
      </c>
      <c r="I76">
        <v>27593</v>
      </c>
      <c r="J76">
        <v>386</v>
      </c>
      <c r="K76">
        <v>4</v>
      </c>
      <c r="L76">
        <v>4</v>
      </c>
      <c r="M76">
        <v>1.6</v>
      </c>
      <c r="N76" t="s">
        <v>19</v>
      </c>
      <c r="O76" t="s">
        <v>20</v>
      </c>
      <c r="P76">
        <v>40</v>
      </c>
      <c r="Q76">
        <v>5</v>
      </c>
      <c r="R76">
        <v>1</v>
      </c>
      <c r="S76">
        <v>1</v>
      </c>
    </row>
    <row r="77" spans="1:19">
      <c r="A77">
        <f>RANK(表格1[[#This Row],[rating_count_tot]],$I$2:$I$7197)</f>
        <v>547</v>
      </c>
      <c r="B77">
        <v>912536422</v>
      </c>
      <c r="C77" t="s">
        <v>3874</v>
      </c>
      <c r="D77" t="str">
        <f>表格1[[#This Row],[prime_genre]]</f>
        <v>Games</v>
      </c>
      <c r="E77">
        <v>49946624</v>
      </c>
      <c r="F77" t="s">
        <v>17</v>
      </c>
      <c r="G77">
        <v>2.99</v>
      </c>
      <c r="H77">
        <f>IF(表格1[[#This Row],[price]]&gt;0,1,0)</f>
        <v>1</v>
      </c>
      <c r="I77">
        <v>27388</v>
      </c>
      <c r="J77">
        <v>27388</v>
      </c>
      <c r="K77">
        <v>4.5</v>
      </c>
      <c r="L77">
        <v>4.5</v>
      </c>
      <c r="M77">
        <v>1</v>
      </c>
      <c r="N77" t="s">
        <v>29</v>
      </c>
      <c r="O77" t="s">
        <v>20</v>
      </c>
      <c r="P77">
        <v>43</v>
      </c>
      <c r="Q77">
        <v>5</v>
      </c>
      <c r="R77">
        <v>1</v>
      </c>
      <c r="S77">
        <v>1</v>
      </c>
    </row>
    <row r="78" spans="1:19">
      <c r="A78">
        <f>RANK(表格1[[#This Row],[rating_count_tot]],$I$2:$I$7197)</f>
        <v>551</v>
      </c>
      <c r="B78">
        <v>510461370</v>
      </c>
      <c r="C78" t="s">
        <v>1809</v>
      </c>
      <c r="D78" t="str">
        <f>表格1[[#This Row],[prime_genre]]</f>
        <v>Games</v>
      </c>
      <c r="E78">
        <v>119231488</v>
      </c>
      <c r="F78" t="s">
        <v>17</v>
      </c>
      <c r="G78">
        <v>0.99</v>
      </c>
      <c r="H78">
        <f>IF(表格1[[#This Row],[price]]&gt;0,1,0)</f>
        <v>1</v>
      </c>
      <c r="I78">
        <v>26881</v>
      </c>
      <c r="J78">
        <v>5</v>
      </c>
      <c r="K78">
        <v>4.5</v>
      </c>
      <c r="L78">
        <v>3.5</v>
      </c>
      <c r="M78" t="s">
        <v>1810</v>
      </c>
      <c r="N78" t="s">
        <v>19</v>
      </c>
      <c r="O78" t="s">
        <v>20</v>
      </c>
      <c r="P78">
        <v>38</v>
      </c>
      <c r="Q78">
        <v>5</v>
      </c>
      <c r="R78">
        <v>9</v>
      </c>
      <c r="S78">
        <v>1</v>
      </c>
    </row>
    <row r="79" spans="1:19">
      <c r="A79">
        <f>RANK(表格1[[#This Row],[rating_count_tot]],$I$2:$I$7197)</f>
        <v>553</v>
      </c>
      <c r="B79">
        <v>340769953</v>
      </c>
      <c r="C79" t="s">
        <v>461</v>
      </c>
      <c r="D79" t="str">
        <f>表格1[[#This Row],[prime_genre]]</f>
        <v>Games</v>
      </c>
      <c r="E79">
        <v>37340259</v>
      </c>
      <c r="F79" t="s">
        <v>17</v>
      </c>
      <c r="G79">
        <v>0.99</v>
      </c>
      <c r="H79">
        <f>IF(表格1[[#This Row],[price]]&gt;0,1,0)</f>
        <v>1</v>
      </c>
      <c r="I79">
        <v>26732</v>
      </c>
      <c r="J79">
        <v>1428</v>
      </c>
      <c r="K79">
        <v>4</v>
      </c>
      <c r="L79">
        <v>4.5</v>
      </c>
      <c r="M79" t="s">
        <v>462</v>
      </c>
      <c r="N79" t="s">
        <v>51</v>
      </c>
      <c r="O79" t="s">
        <v>20</v>
      </c>
      <c r="P79">
        <v>43</v>
      </c>
      <c r="Q79">
        <v>0</v>
      </c>
      <c r="R79">
        <v>1</v>
      </c>
      <c r="S79">
        <v>1</v>
      </c>
    </row>
    <row r="80" spans="1:19">
      <c r="A80">
        <f>RANK(表格1[[#This Row],[rating_count_tot]],$I$2:$I$7197)</f>
        <v>556</v>
      </c>
      <c r="B80">
        <v>479662730</v>
      </c>
      <c r="C80" t="s">
        <v>1575</v>
      </c>
      <c r="D80" t="str">
        <f>表格1[[#This Row],[prime_genre]]</f>
        <v>Games</v>
      </c>
      <c r="E80">
        <v>726392832</v>
      </c>
      <c r="F80" t="s">
        <v>17</v>
      </c>
      <c r="G80">
        <v>4.99</v>
      </c>
      <c r="H80">
        <f>IF(表格1[[#This Row],[price]]&gt;0,1,0)</f>
        <v>1</v>
      </c>
      <c r="I80">
        <v>26547</v>
      </c>
      <c r="J80">
        <v>1682</v>
      </c>
      <c r="K80">
        <v>4</v>
      </c>
      <c r="L80">
        <v>4.5</v>
      </c>
      <c r="M80" t="s">
        <v>1507</v>
      </c>
      <c r="N80" t="s">
        <v>51</v>
      </c>
      <c r="O80" t="s">
        <v>20</v>
      </c>
      <c r="P80">
        <v>43</v>
      </c>
      <c r="Q80">
        <v>4</v>
      </c>
      <c r="R80">
        <v>7</v>
      </c>
      <c r="S80">
        <v>1</v>
      </c>
    </row>
    <row r="81" spans="1:19">
      <c r="A81">
        <f>RANK(表格1[[#This Row],[rating_count_tot]],$I$2:$I$7197)</f>
        <v>557</v>
      </c>
      <c r="B81">
        <v>337021781</v>
      </c>
      <c r="C81" t="s">
        <v>439</v>
      </c>
      <c r="D81" t="str">
        <f>表格1[[#This Row],[prime_genre]]</f>
        <v>Games</v>
      </c>
      <c r="E81">
        <v>194386944</v>
      </c>
      <c r="F81" t="s">
        <v>17</v>
      </c>
      <c r="G81">
        <v>0.99</v>
      </c>
      <c r="H81">
        <f>IF(表格1[[#This Row],[price]]&gt;0,1,0)</f>
        <v>1</v>
      </c>
      <c r="I81">
        <v>26482</v>
      </c>
      <c r="J81">
        <v>331</v>
      </c>
      <c r="K81">
        <v>3.5</v>
      </c>
      <c r="L81">
        <v>2.5</v>
      </c>
      <c r="M81" t="s">
        <v>440</v>
      </c>
      <c r="N81" t="s">
        <v>19</v>
      </c>
      <c r="O81" t="s">
        <v>20</v>
      </c>
      <c r="P81">
        <v>37</v>
      </c>
      <c r="Q81">
        <v>0</v>
      </c>
      <c r="R81">
        <v>6</v>
      </c>
      <c r="S81">
        <v>1</v>
      </c>
    </row>
    <row r="82" spans="1:19">
      <c r="A82">
        <f>RANK(表格1[[#This Row],[rating_count_tot]],$I$2:$I$7197)</f>
        <v>558</v>
      </c>
      <c r="B82">
        <v>405743220</v>
      </c>
      <c r="C82" t="s">
        <v>981</v>
      </c>
      <c r="D82" t="str">
        <f>表格1[[#This Row],[prime_genre]]</f>
        <v>Games</v>
      </c>
      <c r="E82">
        <v>122429440</v>
      </c>
      <c r="F82" t="s">
        <v>17</v>
      </c>
      <c r="G82">
        <v>0.99</v>
      </c>
      <c r="H82">
        <f>IF(表格1[[#This Row],[price]]&gt;0,1,0)</f>
        <v>1</v>
      </c>
      <c r="I82">
        <v>26419</v>
      </c>
      <c r="J82">
        <v>1157</v>
      </c>
      <c r="K82">
        <v>4</v>
      </c>
      <c r="L82">
        <v>4.5</v>
      </c>
      <c r="M82">
        <v>2.1</v>
      </c>
      <c r="N82" t="s">
        <v>80</v>
      </c>
      <c r="O82" t="s">
        <v>20</v>
      </c>
      <c r="P82">
        <v>43</v>
      </c>
      <c r="Q82">
        <v>5</v>
      </c>
      <c r="R82">
        <v>1</v>
      </c>
      <c r="S82">
        <v>1</v>
      </c>
    </row>
    <row r="83" spans="1:19">
      <c r="A83">
        <f>RANK(表格1[[#This Row],[rating_count_tot]],$I$2:$I$7197)</f>
        <v>560</v>
      </c>
      <c r="B83">
        <v>484090401</v>
      </c>
      <c r="C83" t="s">
        <v>1623</v>
      </c>
      <c r="D83" t="str">
        <f>表格1[[#This Row],[prime_genre]]</f>
        <v>Entertainment</v>
      </c>
      <c r="E83">
        <v>93021184</v>
      </c>
      <c r="F83" t="s">
        <v>17</v>
      </c>
      <c r="G83">
        <v>1.99</v>
      </c>
      <c r="H83">
        <f>IF(表格1[[#This Row],[price]]&gt;0,1,0)</f>
        <v>1</v>
      </c>
      <c r="I83">
        <v>26333</v>
      </c>
      <c r="J83">
        <v>537</v>
      </c>
      <c r="K83">
        <v>4.5</v>
      </c>
      <c r="L83">
        <v>4.5</v>
      </c>
      <c r="M83">
        <v>4.8</v>
      </c>
      <c r="N83" t="s">
        <v>29</v>
      </c>
      <c r="O83" t="s">
        <v>91</v>
      </c>
      <c r="P83">
        <v>37</v>
      </c>
      <c r="Q83">
        <v>5</v>
      </c>
      <c r="R83">
        <v>14</v>
      </c>
      <c r="S83">
        <v>1</v>
      </c>
    </row>
    <row r="84" spans="1:19">
      <c r="A84">
        <f>RANK(表格1[[#This Row],[rating_count_tot]],$I$2:$I$7197)</f>
        <v>573</v>
      </c>
      <c r="B84">
        <v>537931449</v>
      </c>
      <c r="C84" t="s">
        <v>2035</v>
      </c>
      <c r="D84" t="str">
        <f>表格1[[#This Row],[prime_genre]]</f>
        <v>Games</v>
      </c>
      <c r="E84">
        <v>78690304</v>
      </c>
      <c r="F84" t="s">
        <v>17</v>
      </c>
      <c r="G84">
        <v>2.99</v>
      </c>
      <c r="H84">
        <f>IF(表格1[[#This Row],[price]]&gt;0,1,0)</f>
        <v>1</v>
      </c>
      <c r="I84">
        <v>25517</v>
      </c>
      <c r="J84">
        <v>273</v>
      </c>
      <c r="K84">
        <v>4.5</v>
      </c>
      <c r="L84">
        <v>4</v>
      </c>
      <c r="M84" t="s">
        <v>912</v>
      </c>
      <c r="N84" t="s">
        <v>80</v>
      </c>
      <c r="O84" t="s">
        <v>20</v>
      </c>
      <c r="P84">
        <v>38</v>
      </c>
      <c r="Q84">
        <v>5</v>
      </c>
      <c r="R84">
        <v>8</v>
      </c>
      <c r="S84">
        <v>1</v>
      </c>
    </row>
    <row r="85" spans="1:19">
      <c r="A85">
        <f>RANK(表格1[[#This Row],[rating_count_tot]],$I$2:$I$7197)</f>
        <v>574</v>
      </c>
      <c r="B85">
        <v>379869627</v>
      </c>
      <c r="C85" t="s">
        <v>741</v>
      </c>
      <c r="D85" t="str">
        <f>表格1[[#This Row],[prime_genre]]</f>
        <v>Utilities</v>
      </c>
      <c r="E85">
        <v>169009152</v>
      </c>
      <c r="F85" t="s">
        <v>17</v>
      </c>
      <c r="G85">
        <v>2.99</v>
      </c>
      <c r="H85">
        <f>IF(表格1[[#This Row],[price]]&gt;0,1,0)</f>
        <v>1</v>
      </c>
      <c r="I85">
        <v>25475</v>
      </c>
      <c r="J85">
        <v>71</v>
      </c>
      <c r="K85">
        <v>4.5</v>
      </c>
      <c r="L85">
        <v>4</v>
      </c>
      <c r="M85">
        <v>3.82</v>
      </c>
      <c r="N85" t="s">
        <v>19</v>
      </c>
      <c r="O85" t="s">
        <v>43</v>
      </c>
      <c r="P85">
        <v>37</v>
      </c>
      <c r="Q85">
        <v>4</v>
      </c>
      <c r="R85">
        <v>11</v>
      </c>
      <c r="S85">
        <v>1</v>
      </c>
    </row>
    <row r="86" spans="1:19">
      <c r="A86">
        <f>RANK(表格1[[#This Row],[rating_count_tot]],$I$2:$I$7197)</f>
        <v>580</v>
      </c>
      <c r="B86">
        <v>728293409</v>
      </c>
      <c r="C86" t="s">
        <v>3075</v>
      </c>
      <c r="D86" t="str">
        <f>表格1[[#This Row],[prime_genre]]</f>
        <v>Games</v>
      </c>
      <c r="E86">
        <v>673243136</v>
      </c>
      <c r="F86" t="s">
        <v>17</v>
      </c>
      <c r="G86">
        <v>3.99</v>
      </c>
      <c r="H86">
        <f>IF(表格1[[#This Row],[price]]&gt;0,1,0)</f>
        <v>1</v>
      </c>
      <c r="I86">
        <v>24909</v>
      </c>
      <c r="J86">
        <v>510</v>
      </c>
      <c r="K86">
        <v>4.5</v>
      </c>
      <c r="L86">
        <v>4.5</v>
      </c>
      <c r="M86" t="s">
        <v>3076</v>
      </c>
      <c r="N86" t="s">
        <v>19</v>
      </c>
      <c r="O86" t="s">
        <v>20</v>
      </c>
      <c r="P86">
        <v>38</v>
      </c>
      <c r="Q86">
        <v>5</v>
      </c>
      <c r="R86">
        <v>1</v>
      </c>
      <c r="S86">
        <v>1</v>
      </c>
    </row>
    <row r="87" spans="1:19">
      <c r="A87">
        <f>RANK(表格1[[#This Row],[rating_count_tot]],$I$2:$I$7197)</f>
        <v>581</v>
      </c>
      <c r="B87">
        <v>455650341</v>
      </c>
      <c r="C87" t="s">
        <v>1398</v>
      </c>
      <c r="D87" t="str">
        <f>表格1[[#This Row],[prime_genre]]</f>
        <v>Games</v>
      </c>
      <c r="E87">
        <v>968384512</v>
      </c>
      <c r="F87" t="s">
        <v>17</v>
      </c>
      <c r="G87">
        <v>0.99</v>
      </c>
      <c r="H87">
        <f>IF(表格1[[#This Row],[price]]&gt;0,1,0)</f>
        <v>1</v>
      </c>
      <c r="I87">
        <v>24880</v>
      </c>
      <c r="J87">
        <v>13</v>
      </c>
      <c r="K87">
        <v>4.5</v>
      </c>
      <c r="L87">
        <v>4</v>
      </c>
      <c r="M87" t="s">
        <v>1399</v>
      </c>
      <c r="N87" t="s">
        <v>80</v>
      </c>
      <c r="O87" t="s">
        <v>20</v>
      </c>
      <c r="P87">
        <v>38</v>
      </c>
      <c r="Q87">
        <v>5</v>
      </c>
      <c r="R87">
        <v>8</v>
      </c>
      <c r="S87">
        <v>1</v>
      </c>
    </row>
    <row r="88" spans="1:19">
      <c r="A88">
        <f>RANK(表格1[[#This Row],[rating_count_tot]],$I$2:$I$7197)</f>
        <v>587</v>
      </c>
      <c r="B88">
        <v>341776037</v>
      </c>
      <c r="C88" t="s">
        <v>469</v>
      </c>
      <c r="D88" t="str">
        <f>表格1[[#This Row],[prime_genre]]</f>
        <v>News</v>
      </c>
      <c r="E88">
        <v>49594368</v>
      </c>
      <c r="F88" t="s">
        <v>17</v>
      </c>
      <c r="G88">
        <v>3.99</v>
      </c>
      <c r="H88">
        <f>IF(表格1[[#This Row],[price]]&gt;0,1,0)</f>
        <v>1</v>
      </c>
      <c r="I88">
        <v>24553</v>
      </c>
      <c r="J88">
        <v>2620</v>
      </c>
      <c r="K88">
        <v>4</v>
      </c>
      <c r="L88">
        <v>4.5</v>
      </c>
      <c r="M88">
        <v>39.1</v>
      </c>
      <c r="N88" t="s">
        <v>80</v>
      </c>
      <c r="O88" t="s">
        <v>161</v>
      </c>
      <c r="P88">
        <v>38</v>
      </c>
      <c r="Q88">
        <v>5</v>
      </c>
      <c r="R88">
        <v>26</v>
      </c>
      <c r="S88">
        <v>1</v>
      </c>
    </row>
    <row r="89" spans="1:19">
      <c r="A89">
        <f>RANK(表格1[[#This Row],[rating_count_tot]],$I$2:$I$7197)</f>
        <v>589</v>
      </c>
      <c r="B89">
        <v>626583252</v>
      </c>
      <c r="C89" t="s">
        <v>2621</v>
      </c>
      <c r="D89" t="str">
        <f>表格1[[#This Row],[prime_genre]]</f>
        <v>Photo &amp; Video</v>
      </c>
      <c r="E89">
        <v>118618112</v>
      </c>
      <c r="F89" t="s">
        <v>17</v>
      </c>
      <c r="G89">
        <v>1.99</v>
      </c>
      <c r="H89">
        <f>IF(表格1[[#This Row],[price]]&gt;0,1,0)</f>
        <v>1</v>
      </c>
      <c r="I89">
        <v>24530</v>
      </c>
      <c r="J89">
        <v>3551</v>
      </c>
      <c r="K89">
        <v>4.5</v>
      </c>
      <c r="L89">
        <v>4.5</v>
      </c>
      <c r="M89" t="s">
        <v>258</v>
      </c>
      <c r="N89" t="s">
        <v>19</v>
      </c>
      <c r="O89" t="s">
        <v>105</v>
      </c>
      <c r="P89">
        <v>38</v>
      </c>
      <c r="Q89">
        <v>5</v>
      </c>
      <c r="R89">
        <v>5</v>
      </c>
      <c r="S89">
        <v>1</v>
      </c>
    </row>
    <row r="90" spans="1:19">
      <c r="A90">
        <f>RANK(表格1[[#This Row],[rating_count_tot]],$I$2:$I$7197)</f>
        <v>592</v>
      </c>
      <c r="B90">
        <v>528805631</v>
      </c>
      <c r="C90" t="s">
        <v>1950</v>
      </c>
      <c r="D90" t="str">
        <f>表格1[[#This Row],[prime_genre]]</f>
        <v>Games</v>
      </c>
      <c r="E90">
        <v>126416896</v>
      </c>
      <c r="F90" t="s">
        <v>17</v>
      </c>
      <c r="G90">
        <v>2.99</v>
      </c>
      <c r="H90">
        <f>IF(表格1[[#This Row],[price]]&gt;0,1,0)</f>
        <v>1</v>
      </c>
      <c r="I90">
        <v>24314</v>
      </c>
      <c r="J90">
        <v>123</v>
      </c>
      <c r="K90">
        <v>4.5</v>
      </c>
      <c r="L90">
        <v>3.5</v>
      </c>
      <c r="M90" t="s">
        <v>1951</v>
      </c>
      <c r="N90" t="s">
        <v>19</v>
      </c>
      <c r="O90" t="s">
        <v>20</v>
      </c>
      <c r="P90">
        <v>38</v>
      </c>
      <c r="Q90">
        <v>5</v>
      </c>
      <c r="R90">
        <v>14</v>
      </c>
      <c r="S90">
        <v>1</v>
      </c>
    </row>
    <row r="91" spans="1:19">
      <c r="A91">
        <f>RANK(表格1[[#This Row],[rating_count_tot]],$I$2:$I$7197)</f>
        <v>593</v>
      </c>
      <c r="B91">
        <v>379323382</v>
      </c>
      <c r="C91" t="s">
        <v>737</v>
      </c>
      <c r="D91" t="str">
        <f>表格1[[#This Row],[prime_genre]]</f>
        <v>Games</v>
      </c>
      <c r="E91">
        <v>41772032</v>
      </c>
      <c r="F91" t="s">
        <v>17</v>
      </c>
      <c r="G91">
        <v>4.99</v>
      </c>
      <c r="H91">
        <f>IF(表格1[[#This Row],[price]]&gt;0,1,0)</f>
        <v>1</v>
      </c>
      <c r="I91">
        <v>24306</v>
      </c>
      <c r="J91">
        <v>6</v>
      </c>
      <c r="K91">
        <v>4.5</v>
      </c>
      <c r="L91">
        <v>5</v>
      </c>
      <c r="M91" t="s">
        <v>738</v>
      </c>
      <c r="N91" t="s">
        <v>19</v>
      </c>
      <c r="O91" t="s">
        <v>20</v>
      </c>
      <c r="P91">
        <v>24</v>
      </c>
      <c r="Q91">
        <v>5</v>
      </c>
      <c r="R91">
        <v>9</v>
      </c>
      <c r="S91">
        <v>1</v>
      </c>
    </row>
    <row r="92" spans="1:19">
      <c r="A92">
        <f>RANK(表格1[[#This Row],[rating_count_tot]],$I$2:$I$7197)</f>
        <v>602</v>
      </c>
      <c r="B92">
        <v>918054748</v>
      </c>
      <c r="C92" t="s">
        <v>3936</v>
      </c>
      <c r="D92" t="str">
        <f>表格1[[#This Row],[prime_genre]]</f>
        <v>Games</v>
      </c>
      <c r="E92">
        <v>1005560832</v>
      </c>
      <c r="F92" t="s">
        <v>17</v>
      </c>
      <c r="G92">
        <v>4.99</v>
      </c>
      <c r="H92">
        <f>IF(表格1[[#This Row],[price]]&gt;0,1,0)</f>
        <v>1</v>
      </c>
      <c r="I92">
        <v>23878</v>
      </c>
      <c r="J92">
        <v>21769</v>
      </c>
      <c r="K92">
        <v>5</v>
      </c>
      <c r="L92">
        <v>5</v>
      </c>
      <c r="M92" t="s">
        <v>732</v>
      </c>
      <c r="N92" t="s">
        <v>80</v>
      </c>
      <c r="O92" t="s">
        <v>20</v>
      </c>
      <c r="P92">
        <v>39</v>
      </c>
      <c r="Q92">
        <v>5</v>
      </c>
      <c r="R92">
        <v>1</v>
      </c>
      <c r="S92">
        <v>1</v>
      </c>
    </row>
    <row r="93" spans="1:19">
      <c r="A93">
        <f>RANK(表格1[[#This Row],[rating_count_tot]],$I$2:$I$7197)</f>
        <v>603</v>
      </c>
      <c r="B93">
        <v>318639200</v>
      </c>
      <c r="C93" t="s">
        <v>301</v>
      </c>
      <c r="D93" t="str">
        <f>表格1[[#This Row],[prime_genre]]</f>
        <v>Games</v>
      </c>
      <c r="E93">
        <v>12996628</v>
      </c>
      <c r="F93" t="s">
        <v>17</v>
      </c>
      <c r="G93">
        <v>0.99</v>
      </c>
      <c r="H93">
        <f>IF(表格1[[#This Row],[price]]&gt;0,1,0)</f>
        <v>1</v>
      </c>
      <c r="I93">
        <v>23810</v>
      </c>
      <c r="J93">
        <v>582</v>
      </c>
      <c r="K93">
        <v>3.5</v>
      </c>
      <c r="L93">
        <v>4</v>
      </c>
      <c r="M93">
        <v>1.5</v>
      </c>
      <c r="N93" t="s">
        <v>29</v>
      </c>
      <c r="O93" t="s">
        <v>20</v>
      </c>
      <c r="P93">
        <v>45</v>
      </c>
      <c r="Q93">
        <v>0</v>
      </c>
      <c r="R93">
        <v>1</v>
      </c>
      <c r="S93">
        <v>1</v>
      </c>
    </row>
    <row r="94" spans="1:19">
      <c r="A94">
        <f>RANK(表格1[[#This Row],[rating_count_tot]],$I$2:$I$7197)</f>
        <v>606</v>
      </c>
      <c r="B94">
        <v>442522082</v>
      </c>
      <c r="C94" t="s">
        <v>1290</v>
      </c>
      <c r="D94" t="str">
        <f>表格1[[#This Row],[prime_genre]]</f>
        <v>Games</v>
      </c>
      <c r="E94">
        <v>1978085376</v>
      </c>
      <c r="F94" t="s">
        <v>17</v>
      </c>
      <c r="G94">
        <v>6.99</v>
      </c>
      <c r="H94">
        <f>IF(表格1[[#This Row],[price]]&gt;0,1,0)</f>
        <v>1</v>
      </c>
      <c r="I94">
        <v>23766</v>
      </c>
      <c r="J94">
        <v>582</v>
      </c>
      <c r="K94">
        <v>4.5</v>
      </c>
      <c r="L94">
        <v>4.5</v>
      </c>
      <c r="M94" t="s">
        <v>451</v>
      </c>
      <c r="N94" t="s">
        <v>51</v>
      </c>
      <c r="O94" t="s">
        <v>20</v>
      </c>
      <c r="P94">
        <v>43</v>
      </c>
      <c r="Q94">
        <v>5</v>
      </c>
      <c r="R94">
        <v>12</v>
      </c>
      <c r="S94">
        <v>1</v>
      </c>
    </row>
    <row r="95" spans="1:19">
      <c r="A95">
        <f>RANK(表格1[[#This Row],[rating_count_tot]],$I$2:$I$7197)</f>
        <v>611</v>
      </c>
      <c r="B95">
        <v>569632660</v>
      </c>
      <c r="C95" t="s">
        <v>2269</v>
      </c>
      <c r="D95" t="str">
        <f>表格1[[#This Row],[prime_genre]]</f>
        <v>Education</v>
      </c>
      <c r="E95">
        <v>99796992</v>
      </c>
      <c r="F95" t="s">
        <v>17</v>
      </c>
      <c r="G95">
        <v>2.99</v>
      </c>
      <c r="H95">
        <f>IF(表格1[[#This Row],[price]]&gt;0,1,0)</f>
        <v>1</v>
      </c>
      <c r="I95">
        <v>23349</v>
      </c>
      <c r="J95">
        <v>308</v>
      </c>
      <c r="K95">
        <v>4.5</v>
      </c>
      <c r="L95">
        <v>4</v>
      </c>
      <c r="M95" t="s">
        <v>547</v>
      </c>
      <c r="N95" t="s">
        <v>19</v>
      </c>
      <c r="O95" t="s">
        <v>128</v>
      </c>
      <c r="P95">
        <v>40</v>
      </c>
      <c r="Q95">
        <v>5</v>
      </c>
      <c r="R95">
        <v>18</v>
      </c>
      <c r="S95">
        <v>1</v>
      </c>
    </row>
    <row r="96" spans="1:19">
      <c r="A96">
        <f>RANK(表格1[[#This Row],[rating_count_tot]],$I$2:$I$7197)</f>
        <v>623</v>
      </c>
      <c r="B96">
        <v>323438913</v>
      </c>
      <c r="C96" t="s">
        <v>331</v>
      </c>
      <c r="D96" t="str">
        <f>表格1[[#This Row],[prime_genre]]</f>
        <v>Games</v>
      </c>
      <c r="E96">
        <v>21010210</v>
      </c>
      <c r="F96" t="s">
        <v>17</v>
      </c>
      <c r="G96">
        <v>0.99</v>
      </c>
      <c r="H96">
        <f>IF(表格1[[#This Row],[price]]&gt;0,1,0)</f>
        <v>1</v>
      </c>
      <c r="I96">
        <v>22557</v>
      </c>
      <c r="J96">
        <v>526</v>
      </c>
      <c r="K96">
        <v>4</v>
      </c>
      <c r="L96">
        <v>4</v>
      </c>
      <c r="M96" t="s">
        <v>332</v>
      </c>
      <c r="N96" t="s">
        <v>19</v>
      </c>
      <c r="O96" t="s">
        <v>20</v>
      </c>
      <c r="P96">
        <v>47</v>
      </c>
      <c r="Q96">
        <v>0</v>
      </c>
      <c r="R96">
        <v>1</v>
      </c>
      <c r="S96">
        <v>1</v>
      </c>
    </row>
    <row r="97" spans="1:19">
      <c r="A97">
        <f>RANK(表格1[[#This Row],[rating_count_tot]],$I$2:$I$7197)</f>
        <v>630</v>
      </c>
      <c r="B97">
        <v>516875543</v>
      </c>
      <c r="C97" t="s">
        <v>1851</v>
      </c>
      <c r="D97" t="str">
        <f>表格1[[#This Row],[prime_genre]]</f>
        <v>Games</v>
      </c>
      <c r="E97">
        <v>96497664</v>
      </c>
      <c r="F97" t="s">
        <v>17</v>
      </c>
      <c r="G97">
        <v>0.99</v>
      </c>
      <c r="H97">
        <f>IF(表格1[[#This Row],[price]]&gt;0,1,0)</f>
        <v>1</v>
      </c>
      <c r="I97">
        <v>22281</v>
      </c>
      <c r="J97">
        <v>49</v>
      </c>
      <c r="K97">
        <v>4.5</v>
      </c>
      <c r="L97">
        <v>4</v>
      </c>
      <c r="M97" t="s">
        <v>613</v>
      </c>
      <c r="N97" t="s">
        <v>19</v>
      </c>
      <c r="O97" t="s">
        <v>20</v>
      </c>
      <c r="P97">
        <v>38</v>
      </c>
      <c r="Q97">
        <v>5</v>
      </c>
      <c r="R97">
        <v>30</v>
      </c>
      <c r="S97">
        <v>1</v>
      </c>
    </row>
    <row r="98" spans="1:19">
      <c r="A98">
        <f>RANK(表格1[[#This Row],[rating_count_tot]],$I$2:$I$7197)</f>
        <v>631</v>
      </c>
      <c r="B98">
        <v>374791544</v>
      </c>
      <c r="C98" t="s">
        <v>702</v>
      </c>
      <c r="D98" t="str">
        <f>表格1[[#This Row],[prime_genre]]</f>
        <v>Games</v>
      </c>
      <c r="E98">
        <v>52117504</v>
      </c>
      <c r="F98" t="s">
        <v>17</v>
      </c>
      <c r="G98">
        <v>0.99</v>
      </c>
      <c r="H98">
        <f>IF(表格1[[#This Row],[price]]&gt;0,1,0)</f>
        <v>1</v>
      </c>
      <c r="I98">
        <v>22150</v>
      </c>
      <c r="J98">
        <v>1141</v>
      </c>
      <c r="K98">
        <v>4</v>
      </c>
      <c r="L98">
        <v>4.5</v>
      </c>
      <c r="M98">
        <v>3.4</v>
      </c>
      <c r="N98" t="s">
        <v>80</v>
      </c>
      <c r="O98" t="s">
        <v>20</v>
      </c>
      <c r="P98">
        <v>43</v>
      </c>
      <c r="Q98">
        <v>5</v>
      </c>
      <c r="R98">
        <v>1</v>
      </c>
      <c r="S98">
        <v>1</v>
      </c>
    </row>
    <row r="99" spans="1:19">
      <c r="A99">
        <f>RANK(表格1[[#This Row],[rating_count_tot]],$I$2:$I$7197)</f>
        <v>632</v>
      </c>
      <c r="B99">
        <v>576588894</v>
      </c>
      <c r="C99" t="s">
        <v>2322</v>
      </c>
      <c r="D99" t="str">
        <f>表格1[[#This Row],[prime_genre]]</f>
        <v>Reference</v>
      </c>
      <c r="E99">
        <v>175430656</v>
      </c>
      <c r="F99" t="s">
        <v>17</v>
      </c>
      <c r="G99">
        <v>2.99</v>
      </c>
      <c r="H99">
        <f>IF(表格1[[#This Row],[price]]&gt;0,1,0)</f>
        <v>1</v>
      </c>
      <c r="I99">
        <v>22100</v>
      </c>
      <c r="J99">
        <v>1939</v>
      </c>
      <c r="K99">
        <v>5</v>
      </c>
      <c r="L99">
        <v>5</v>
      </c>
      <c r="M99" t="s">
        <v>2323</v>
      </c>
      <c r="N99" t="s">
        <v>19</v>
      </c>
      <c r="O99" t="s">
        <v>33</v>
      </c>
      <c r="P99">
        <v>37</v>
      </c>
      <c r="Q99">
        <v>5</v>
      </c>
      <c r="R99">
        <v>11</v>
      </c>
      <c r="S99">
        <v>1</v>
      </c>
    </row>
    <row r="100" spans="1:19">
      <c r="A100">
        <f>RANK(表格1[[#This Row],[rating_count_tot]],$I$2:$I$7197)</f>
        <v>639</v>
      </c>
      <c r="B100">
        <v>293760823</v>
      </c>
      <c r="C100" t="s">
        <v>116</v>
      </c>
      <c r="D100" t="str">
        <f>表格1[[#This Row],[prime_genre]]</f>
        <v>Entertainment</v>
      </c>
      <c r="E100">
        <v>60320768</v>
      </c>
      <c r="F100" t="s">
        <v>17</v>
      </c>
      <c r="G100">
        <v>1.99</v>
      </c>
      <c r="H100">
        <f>IF(表格1[[#This Row],[price]]&gt;0,1,0)</f>
        <v>1</v>
      </c>
      <c r="I100">
        <v>21825</v>
      </c>
      <c r="J100">
        <v>10</v>
      </c>
      <c r="K100">
        <v>3</v>
      </c>
      <c r="L100">
        <v>4</v>
      </c>
      <c r="M100" t="s">
        <v>117</v>
      </c>
      <c r="N100" t="s">
        <v>80</v>
      </c>
      <c r="O100" t="s">
        <v>91</v>
      </c>
      <c r="P100">
        <v>37</v>
      </c>
      <c r="Q100">
        <v>5</v>
      </c>
      <c r="R100">
        <v>1</v>
      </c>
      <c r="S100">
        <v>1</v>
      </c>
    </row>
    <row r="101" spans="1:19">
      <c r="A101">
        <f>RANK(表格1[[#This Row],[rating_count_tot]],$I$2:$I$7197)</f>
        <v>642</v>
      </c>
      <c r="B101">
        <v>402370879</v>
      </c>
      <c r="C101" t="s">
        <v>955</v>
      </c>
      <c r="D101" t="str">
        <f>表格1[[#This Row],[prime_genre]]</f>
        <v>Games</v>
      </c>
      <c r="E101">
        <v>410202112</v>
      </c>
      <c r="F101" t="s">
        <v>17</v>
      </c>
      <c r="G101">
        <v>4.99</v>
      </c>
      <c r="H101">
        <f>IF(表格1[[#This Row],[price]]&gt;0,1,0)</f>
        <v>1</v>
      </c>
      <c r="I101">
        <v>21648</v>
      </c>
      <c r="J101">
        <v>460</v>
      </c>
      <c r="K101">
        <v>4</v>
      </c>
      <c r="L101">
        <v>3.5</v>
      </c>
      <c r="M101" t="s">
        <v>956</v>
      </c>
      <c r="N101" t="s">
        <v>19</v>
      </c>
      <c r="O101" t="s">
        <v>20</v>
      </c>
      <c r="P101">
        <v>37</v>
      </c>
      <c r="Q101">
        <v>0</v>
      </c>
      <c r="R101">
        <v>8</v>
      </c>
      <c r="S101">
        <v>1</v>
      </c>
    </row>
    <row r="102" spans="1:19">
      <c r="A102">
        <f>RANK(表格1[[#This Row],[rating_count_tot]],$I$2:$I$7197)</f>
        <v>643</v>
      </c>
      <c r="B102">
        <v>290807369</v>
      </c>
      <c r="C102" t="s">
        <v>97</v>
      </c>
      <c r="D102" t="str">
        <f>表格1[[#This Row],[prime_genre]]</f>
        <v>Entertainment</v>
      </c>
      <c r="E102">
        <v>1646592</v>
      </c>
      <c r="F102" t="s">
        <v>17</v>
      </c>
      <c r="G102">
        <v>1.99</v>
      </c>
      <c r="H102">
        <f>IF(表格1[[#This Row],[price]]&gt;0,1,0)</f>
        <v>1</v>
      </c>
      <c r="I102">
        <v>21609</v>
      </c>
      <c r="J102">
        <v>69</v>
      </c>
      <c r="K102">
        <v>3.5</v>
      </c>
      <c r="L102">
        <v>2.5</v>
      </c>
      <c r="M102">
        <v>2.4</v>
      </c>
      <c r="N102" t="s">
        <v>80</v>
      </c>
      <c r="O102" t="s">
        <v>91</v>
      </c>
      <c r="P102">
        <v>40</v>
      </c>
      <c r="Q102">
        <v>0</v>
      </c>
      <c r="R102">
        <v>1</v>
      </c>
      <c r="S102">
        <v>1</v>
      </c>
    </row>
    <row r="103" spans="1:19">
      <c r="A103">
        <f>RANK(表格1[[#This Row],[rating_count_tot]],$I$2:$I$7197)</f>
        <v>648</v>
      </c>
      <c r="B103">
        <v>314303518</v>
      </c>
      <c r="C103" t="s">
        <v>275</v>
      </c>
      <c r="D103" t="str">
        <f>表格1[[#This Row],[prime_genre]]</f>
        <v>Games</v>
      </c>
      <c r="E103">
        <v>223805440</v>
      </c>
      <c r="F103" t="s">
        <v>17</v>
      </c>
      <c r="G103">
        <v>0.99</v>
      </c>
      <c r="H103">
        <f>IF(表格1[[#This Row],[price]]&gt;0,1,0)</f>
        <v>1</v>
      </c>
      <c r="I103">
        <v>21416</v>
      </c>
      <c r="J103">
        <v>974</v>
      </c>
      <c r="K103">
        <v>4.5</v>
      </c>
      <c r="L103">
        <v>4.5</v>
      </c>
      <c r="M103" t="s">
        <v>276</v>
      </c>
      <c r="N103" t="s">
        <v>19</v>
      </c>
      <c r="O103" t="s">
        <v>20</v>
      </c>
      <c r="P103">
        <v>43</v>
      </c>
      <c r="Q103">
        <v>0</v>
      </c>
      <c r="R103">
        <v>5</v>
      </c>
      <c r="S103">
        <v>1</v>
      </c>
    </row>
    <row r="104" spans="1:19">
      <c r="A104">
        <f>RANK(表格1[[#This Row],[rating_count_tot]],$I$2:$I$7197)</f>
        <v>651</v>
      </c>
      <c r="B104">
        <v>982354972</v>
      </c>
      <c r="C104" t="s">
        <v>4668</v>
      </c>
      <c r="D104" t="str">
        <f>表格1[[#This Row],[prime_genre]]</f>
        <v>Games</v>
      </c>
      <c r="E104">
        <v>29690880</v>
      </c>
      <c r="F104" t="s">
        <v>17</v>
      </c>
      <c r="G104">
        <v>1.99</v>
      </c>
      <c r="H104">
        <f>IF(表格1[[#This Row],[price]]&gt;0,1,0)</f>
        <v>1</v>
      </c>
      <c r="I104">
        <v>21347</v>
      </c>
      <c r="J104">
        <v>1187</v>
      </c>
      <c r="K104">
        <v>4.5</v>
      </c>
      <c r="L104">
        <v>4.5</v>
      </c>
      <c r="M104" t="s">
        <v>1043</v>
      </c>
      <c r="N104" t="s">
        <v>80</v>
      </c>
      <c r="O104" t="s">
        <v>20</v>
      </c>
      <c r="P104">
        <v>37</v>
      </c>
      <c r="Q104">
        <v>5</v>
      </c>
      <c r="R104">
        <v>6</v>
      </c>
      <c r="S104">
        <v>1</v>
      </c>
    </row>
    <row r="105" spans="1:19">
      <c r="A105">
        <f>RANK(表格1[[#This Row],[rating_count_tot]],$I$2:$I$7197)</f>
        <v>652</v>
      </c>
      <c r="B105">
        <v>535176909</v>
      </c>
      <c r="C105" t="s">
        <v>2011</v>
      </c>
      <c r="D105" t="str">
        <f>表格1[[#This Row],[prime_genre]]</f>
        <v>Games</v>
      </c>
      <c r="E105">
        <v>222380032</v>
      </c>
      <c r="F105" t="s">
        <v>17</v>
      </c>
      <c r="G105">
        <v>2.99</v>
      </c>
      <c r="H105">
        <f>IF(表格1[[#This Row],[price]]&gt;0,1,0)</f>
        <v>1</v>
      </c>
      <c r="I105">
        <v>21325</v>
      </c>
      <c r="J105">
        <v>195</v>
      </c>
      <c r="K105">
        <v>4.5</v>
      </c>
      <c r="L105">
        <v>4.5</v>
      </c>
      <c r="M105" t="s">
        <v>353</v>
      </c>
      <c r="N105" t="s">
        <v>80</v>
      </c>
      <c r="O105" t="s">
        <v>20</v>
      </c>
      <c r="P105">
        <v>37</v>
      </c>
      <c r="Q105">
        <v>5</v>
      </c>
      <c r="R105">
        <v>13</v>
      </c>
      <c r="S105">
        <v>1</v>
      </c>
    </row>
    <row r="106" spans="1:19">
      <c r="A106">
        <f>RANK(表格1[[#This Row],[rating_count_tot]],$I$2:$I$7197)</f>
        <v>653</v>
      </c>
      <c r="B106">
        <v>281656475</v>
      </c>
      <c r="C106" t="s">
        <v>16</v>
      </c>
      <c r="D106" t="str">
        <f>表格1[[#This Row],[prime_genre]]</f>
        <v>Games</v>
      </c>
      <c r="E106">
        <v>100788224</v>
      </c>
      <c r="F106" t="s">
        <v>17</v>
      </c>
      <c r="G106">
        <v>3.99</v>
      </c>
      <c r="H106">
        <f>IF(表格1[[#This Row],[price]]&gt;0,1,0)</f>
        <v>1</v>
      </c>
      <c r="I106">
        <v>21292</v>
      </c>
      <c r="J106">
        <v>26</v>
      </c>
      <c r="K106">
        <v>4</v>
      </c>
      <c r="L106">
        <v>4.5</v>
      </c>
      <c r="M106" t="s">
        <v>18</v>
      </c>
      <c r="N106" t="s">
        <v>19</v>
      </c>
      <c r="O106" t="s">
        <v>20</v>
      </c>
      <c r="P106">
        <v>38</v>
      </c>
      <c r="Q106">
        <v>5</v>
      </c>
      <c r="R106">
        <v>10</v>
      </c>
      <c r="S106">
        <v>1</v>
      </c>
    </row>
    <row r="107" spans="1:19">
      <c r="A107">
        <f>RANK(表格1[[#This Row],[rating_count_tot]],$I$2:$I$7197)</f>
        <v>662</v>
      </c>
      <c r="B107">
        <v>430200224</v>
      </c>
      <c r="C107" t="s">
        <v>1181</v>
      </c>
      <c r="D107" t="str">
        <f>表格1[[#This Row],[prime_genre]]</f>
        <v>Utilities</v>
      </c>
      <c r="E107">
        <v>35695616</v>
      </c>
      <c r="F107" t="s">
        <v>17</v>
      </c>
      <c r="G107">
        <v>4.99</v>
      </c>
      <c r="H107">
        <f>IF(表格1[[#This Row],[price]]&gt;0,1,0)</f>
        <v>1</v>
      </c>
      <c r="I107">
        <v>20951</v>
      </c>
      <c r="J107">
        <v>935</v>
      </c>
      <c r="K107">
        <v>4</v>
      </c>
      <c r="L107">
        <v>4</v>
      </c>
      <c r="M107">
        <v>6.2</v>
      </c>
      <c r="N107" t="s">
        <v>51</v>
      </c>
      <c r="O107" t="s">
        <v>43</v>
      </c>
      <c r="P107">
        <v>26</v>
      </c>
      <c r="Q107">
        <v>5</v>
      </c>
      <c r="R107">
        <v>10</v>
      </c>
      <c r="S107">
        <v>1</v>
      </c>
    </row>
    <row r="108" spans="1:19">
      <c r="A108">
        <f>RANK(表格1[[#This Row],[rating_count_tot]],$I$2:$I$7197)</f>
        <v>674</v>
      </c>
      <c r="B108">
        <v>432749907</v>
      </c>
      <c r="C108" t="s">
        <v>1205</v>
      </c>
      <c r="D108" t="str">
        <f>表格1[[#This Row],[prime_genre]]</f>
        <v>Games</v>
      </c>
      <c r="E108">
        <v>409732096</v>
      </c>
      <c r="F108" t="s">
        <v>17</v>
      </c>
      <c r="G108">
        <v>2.99</v>
      </c>
      <c r="H108">
        <f>IF(表格1[[#This Row],[price]]&gt;0,1,0)</f>
        <v>1</v>
      </c>
      <c r="I108">
        <v>20355</v>
      </c>
      <c r="J108">
        <v>23</v>
      </c>
      <c r="K108">
        <v>4.5</v>
      </c>
      <c r="L108">
        <v>4.5</v>
      </c>
      <c r="M108" t="s">
        <v>1206</v>
      </c>
      <c r="N108" t="s">
        <v>19</v>
      </c>
      <c r="O108" t="s">
        <v>20</v>
      </c>
      <c r="P108">
        <v>37</v>
      </c>
      <c r="Q108">
        <v>5</v>
      </c>
      <c r="R108">
        <v>1</v>
      </c>
      <c r="S108">
        <v>1</v>
      </c>
    </row>
    <row r="109" spans="1:19">
      <c r="A109">
        <f>RANK(表格1[[#This Row],[rating_count_tot]],$I$2:$I$7197)</f>
        <v>679</v>
      </c>
      <c r="B109">
        <v>688319243</v>
      </c>
      <c r="C109" t="s">
        <v>2918</v>
      </c>
      <c r="D109" t="str">
        <f>表格1[[#This Row],[prime_genre]]</f>
        <v>Photo &amp; Video</v>
      </c>
      <c r="E109">
        <v>53941248</v>
      </c>
      <c r="F109" t="s">
        <v>17</v>
      </c>
      <c r="G109">
        <v>2.99</v>
      </c>
      <c r="H109">
        <f>IF(表格1[[#This Row],[price]]&gt;0,1,0)</f>
        <v>1</v>
      </c>
      <c r="I109">
        <v>20200</v>
      </c>
      <c r="J109">
        <v>94</v>
      </c>
      <c r="K109">
        <v>4.5</v>
      </c>
      <c r="L109">
        <v>4</v>
      </c>
      <c r="M109">
        <v>2.1</v>
      </c>
      <c r="N109" t="s">
        <v>19</v>
      </c>
      <c r="O109" t="s">
        <v>105</v>
      </c>
      <c r="P109">
        <v>37</v>
      </c>
      <c r="Q109">
        <v>5</v>
      </c>
      <c r="R109">
        <v>1</v>
      </c>
      <c r="S109">
        <v>1</v>
      </c>
    </row>
    <row r="110" spans="1:19">
      <c r="A110">
        <f>RANK(表格1[[#This Row],[rating_count_tot]],$I$2:$I$7197)</f>
        <v>681</v>
      </c>
      <c r="B110">
        <v>742625884</v>
      </c>
      <c r="C110" t="s">
        <v>3120</v>
      </c>
      <c r="D110" t="str">
        <f>表格1[[#This Row],[prime_genre]]</f>
        <v>Games</v>
      </c>
      <c r="E110">
        <v>118883328</v>
      </c>
      <c r="F110" t="s">
        <v>17</v>
      </c>
      <c r="G110">
        <v>2.99</v>
      </c>
      <c r="H110">
        <f>IF(表格1[[#This Row],[price]]&gt;0,1,0)</f>
        <v>1</v>
      </c>
      <c r="I110">
        <v>20144</v>
      </c>
      <c r="J110">
        <v>64</v>
      </c>
      <c r="K110">
        <v>4.5</v>
      </c>
      <c r="L110">
        <v>4.5</v>
      </c>
      <c r="M110">
        <v>1.7</v>
      </c>
      <c r="N110" t="s">
        <v>19</v>
      </c>
      <c r="O110" t="s">
        <v>20</v>
      </c>
      <c r="P110">
        <v>37</v>
      </c>
      <c r="Q110">
        <v>4</v>
      </c>
      <c r="R110">
        <v>1</v>
      </c>
      <c r="S110">
        <v>1</v>
      </c>
    </row>
    <row r="111" spans="1:19">
      <c r="A111">
        <f>RANK(表格1[[#This Row],[rating_count_tot]],$I$2:$I$7197)</f>
        <v>682</v>
      </c>
      <c r="B111">
        <v>578448682</v>
      </c>
      <c r="C111" t="s">
        <v>2341</v>
      </c>
      <c r="D111" t="str">
        <f>表格1[[#This Row],[prime_genre]]</f>
        <v>Games</v>
      </c>
      <c r="E111">
        <v>1161168896</v>
      </c>
      <c r="F111" t="s">
        <v>17</v>
      </c>
      <c r="G111">
        <v>4.99</v>
      </c>
      <c r="H111">
        <f>IF(表格1[[#This Row],[price]]&gt;0,1,0)</f>
        <v>1</v>
      </c>
      <c r="I111">
        <v>20113</v>
      </c>
      <c r="J111">
        <v>1153</v>
      </c>
      <c r="K111">
        <v>4</v>
      </c>
      <c r="L111">
        <v>4.5</v>
      </c>
      <c r="M111">
        <v>1.6</v>
      </c>
      <c r="N111" t="s">
        <v>51</v>
      </c>
      <c r="O111" t="s">
        <v>20</v>
      </c>
      <c r="P111">
        <v>43</v>
      </c>
      <c r="Q111">
        <v>3</v>
      </c>
      <c r="R111">
        <v>8</v>
      </c>
      <c r="S111">
        <v>1</v>
      </c>
    </row>
    <row r="112" spans="1:19">
      <c r="A112">
        <f>RANK(表格1[[#This Row],[rating_count_tot]],$I$2:$I$7197)</f>
        <v>689</v>
      </c>
      <c r="B112">
        <v>622613679</v>
      </c>
      <c r="C112" t="s">
        <v>2599</v>
      </c>
      <c r="D112" t="str">
        <f>表格1[[#This Row],[prime_genre]]</f>
        <v>Games</v>
      </c>
      <c r="E112">
        <v>55344128</v>
      </c>
      <c r="F112" t="s">
        <v>17</v>
      </c>
      <c r="G112">
        <v>3.99</v>
      </c>
      <c r="H112">
        <f>IF(表格1[[#This Row],[price]]&gt;0,1,0)</f>
        <v>1</v>
      </c>
      <c r="I112">
        <v>19784</v>
      </c>
      <c r="J112">
        <v>1086</v>
      </c>
      <c r="K112">
        <v>4</v>
      </c>
      <c r="L112">
        <v>4.5</v>
      </c>
      <c r="M112" t="s">
        <v>2600</v>
      </c>
      <c r="N112" t="s">
        <v>80</v>
      </c>
      <c r="O112" t="s">
        <v>20</v>
      </c>
      <c r="P112">
        <v>43</v>
      </c>
      <c r="Q112">
        <v>5</v>
      </c>
      <c r="R112">
        <v>1</v>
      </c>
      <c r="S112">
        <v>1</v>
      </c>
    </row>
    <row r="113" spans="1:19">
      <c r="A113">
        <f>RANK(表格1[[#This Row],[rating_count_tot]],$I$2:$I$7197)</f>
        <v>691</v>
      </c>
      <c r="B113">
        <v>316025912</v>
      </c>
      <c r="C113" t="s">
        <v>289</v>
      </c>
      <c r="D113" t="str">
        <f>表格1[[#This Row],[prime_genre]]</f>
        <v>Games</v>
      </c>
      <c r="E113">
        <v>36692992</v>
      </c>
      <c r="F113" t="s">
        <v>17</v>
      </c>
      <c r="G113">
        <v>2.99</v>
      </c>
      <c r="H113">
        <f>IF(表格1[[#This Row],[price]]&gt;0,1,0)</f>
        <v>1</v>
      </c>
      <c r="I113">
        <v>19621</v>
      </c>
      <c r="J113">
        <v>1191</v>
      </c>
      <c r="K113">
        <v>4</v>
      </c>
      <c r="L113">
        <v>4.5</v>
      </c>
      <c r="M113" t="s">
        <v>290</v>
      </c>
      <c r="N113" t="s">
        <v>19</v>
      </c>
      <c r="O113" t="s">
        <v>20</v>
      </c>
      <c r="P113">
        <v>37</v>
      </c>
      <c r="Q113">
        <v>5</v>
      </c>
      <c r="R113">
        <v>1</v>
      </c>
      <c r="S113">
        <v>1</v>
      </c>
    </row>
    <row r="114" spans="1:19">
      <c r="A114">
        <f>RANK(表格1[[#This Row],[rating_count_tot]],$I$2:$I$7197)</f>
        <v>696</v>
      </c>
      <c r="B114">
        <v>342699962</v>
      </c>
      <c r="C114" t="s">
        <v>476</v>
      </c>
      <c r="D114" t="str">
        <f>表格1[[#This Row],[prime_genre]]</f>
        <v>Games</v>
      </c>
      <c r="E114">
        <v>7767040</v>
      </c>
      <c r="F114" t="s">
        <v>17</v>
      </c>
      <c r="G114">
        <v>0.99</v>
      </c>
      <c r="H114">
        <f>IF(表格1[[#This Row],[price]]&gt;0,1,0)</f>
        <v>1</v>
      </c>
      <c r="I114">
        <v>19296</v>
      </c>
      <c r="J114">
        <v>7</v>
      </c>
      <c r="K114">
        <v>4</v>
      </c>
      <c r="L114">
        <v>4</v>
      </c>
      <c r="M114" t="s">
        <v>477</v>
      </c>
      <c r="N114" t="s">
        <v>19</v>
      </c>
      <c r="O114" t="s">
        <v>20</v>
      </c>
      <c r="P114">
        <v>37</v>
      </c>
      <c r="Q114">
        <v>3</v>
      </c>
      <c r="R114">
        <v>1</v>
      </c>
      <c r="S114">
        <v>1</v>
      </c>
    </row>
    <row r="115" spans="1:19">
      <c r="A115">
        <f>RANK(表格1[[#This Row],[rating_count_tot]],$I$2:$I$7197)</f>
        <v>701</v>
      </c>
      <c r="B115">
        <v>297606726</v>
      </c>
      <c r="C115" t="s">
        <v>144</v>
      </c>
      <c r="D115" t="str">
        <f>表格1[[#This Row],[prime_genre]]</f>
        <v>Games</v>
      </c>
      <c r="E115">
        <v>13564835</v>
      </c>
      <c r="F115" t="s">
        <v>17</v>
      </c>
      <c r="G115">
        <v>0.99</v>
      </c>
      <c r="H115">
        <f>IF(表格1[[#This Row],[price]]&gt;0,1,0)</f>
        <v>1</v>
      </c>
      <c r="I115">
        <v>18943</v>
      </c>
      <c r="J115">
        <v>1787</v>
      </c>
      <c r="K115">
        <v>3.5</v>
      </c>
      <c r="L115">
        <v>4.5</v>
      </c>
      <c r="M115" t="s">
        <v>145</v>
      </c>
      <c r="N115" t="s">
        <v>19</v>
      </c>
      <c r="O115" t="s">
        <v>20</v>
      </c>
      <c r="P115">
        <v>47</v>
      </c>
      <c r="Q115">
        <v>0</v>
      </c>
      <c r="R115">
        <v>1</v>
      </c>
      <c r="S115">
        <v>1</v>
      </c>
    </row>
    <row r="116" spans="1:19">
      <c r="A116">
        <f>RANK(表格1[[#This Row],[rating_count_tot]],$I$2:$I$7197)</f>
        <v>702</v>
      </c>
      <c r="B116">
        <v>320300350</v>
      </c>
      <c r="C116" t="s">
        <v>313</v>
      </c>
      <c r="D116" t="str">
        <f>表格1[[#This Row],[prime_genre]]</f>
        <v>Games</v>
      </c>
      <c r="E116">
        <v>27746273</v>
      </c>
      <c r="F116" t="s">
        <v>17</v>
      </c>
      <c r="G116">
        <v>1.99</v>
      </c>
      <c r="H116">
        <f>IF(表格1[[#This Row],[price]]&gt;0,1,0)</f>
        <v>1</v>
      </c>
      <c r="I116">
        <v>18920</v>
      </c>
      <c r="J116">
        <v>3014</v>
      </c>
      <c r="K116">
        <v>3.5</v>
      </c>
      <c r="L116">
        <v>4.5</v>
      </c>
      <c r="M116" t="s">
        <v>314</v>
      </c>
      <c r="N116" t="s">
        <v>80</v>
      </c>
      <c r="O116" t="s">
        <v>20</v>
      </c>
      <c r="P116">
        <v>47</v>
      </c>
      <c r="Q116">
        <v>0</v>
      </c>
      <c r="R116">
        <v>1</v>
      </c>
      <c r="S116">
        <v>1</v>
      </c>
    </row>
    <row r="117" spans="1:19">
      <c r="A117">
        <f>RANK(表格1[[#This Row],[rating_count_tot]],$I$2:$I$7197)</f>
        <v>705</v>
      </c>
      <c r="B117">
        <v>574375380</v>
      </c>
      <c r="C117" t="s">
        <v>2303</v>
      </c>
      <c r="D117" t="str">
        <f>表格1[[#This Row],[prime_genre]]</f>
        <v>Games</v>
      </c>
      <c r="E117">
        <v>1820131328</v>
      </c>
      <c r="F117" t="s">
        <v>17</v>
      </c>
      <c r="G117">
        <v>4.99</v>
      </c>
      <c r="H117">
        <f>IF(表格1[[#This Row],[price]]&gt;0,1,0)</f>
        <v>1</v>
      </c>
      <c r="I117">
        <v>18822</v>
      </c>
      <c r="J117">
        <v>25</v>
      </c>
      <c r="K117">
        <v>4.5</v>
      </c>
      <c r="L117">
        <v>4</v>
      </c>
      <c r="M117" t="s">
        <v>2058</v>
      </c>
      <c r="N117" t="s">
        <v>29</v>
      </c>
      <c r="O117" t="s">
        <v>20</v>
      </c>
      <c r="P117">
        <v>37</v>
      </c>
      <c r="Q117">
        <v>5</v>
      </c>
      <c r="R117">
        <v>10</v>
      </c>
      <c r="S117">
        <v>1</v>
      </c>
    </row>
    <row r="118" spans="1:19">
      <c r="A118">
        <f>RANK(表格1[[#This Row],[rating_count_tot]],$I$2:$I$7197)</f>
        <v>707</v>
      </c>
      <c r="B118">
        <v>576836614</v>
      </c>
      <c r="C118" t="s">
        <v>2326</v>
      </c>
      <c r="D118" t="str">
        <f>表格1[[#This Row],[prime_genre]]</f>
        <v>Games</v>
      </c>
      <c r="E118">
        <v>634097664</v>
      </c>
      <c r="F118" t="s">
        <v>17</v>
      </c>
      <c r="G118">
        <v>2.99</v>
      </c>
      <c r="H118">
        <f>IF(表格1[[#This Row],[price]]&gt;0,1,0)</f>
        <v>1</v>
      </c>
      <c r="I118">
        <v>18758</v>
      </c>
      <c r="J118">
        <v>44</v>
      </c>
      <c r="K118">
        <v>4</v>
      </c>
      <c r="L118">
        <v>4</v>
      </c>
      <c r="M118" t="s">
        <v>2327</v>
      </c>
      <c r="N118" t="s">
        <v>19</v>
      </c>
      <c r="O118" t="s">
        <v>20</v>
      </c>
      <c r="P118">
        <v>40</v>
      </c>
      <c r="Q118">
        <v>4</v>
      </c>
      <c r="R118">
        <v>9</v>
      </c>
      <c r="S118">
        <v>1</v>
      </c>
    </row>
    <row r="119" spans="1:19">
      <c r="A119">
        <f>RANK(表格1[[#This Row],[rating_count_tot]],$I$2:$I$7197)</f>
        <v>713</v>
      </c>
      <c r="B119">
        <v>779157948</v>
      </c>
      <c r="C119" t="s">
        <v>3224</v>
      </c>
      <c r="D119" t="str">
        <f>表格1[[#This Row],[prime_genre]]</f>
        <v>Games</v>
      </c>
      <c r="E119">
        <v>93796352</v>
      </c>
      <c r="F119" t="s">
        <v>17</v>
      </c>
      <c r="G119">
        <v>2.99</v>
      </c>
      <c r="H119">
        <f>IF(表格1[[#This Row],[price]]&gt;0,1,0)</f>
        <v>1</v>
      </c>
      <c r="I119">
        <v>18494</v>
      </c>
      <c r="J119">
        <v>1983</v>
      </c>
      <c r="K119">
        <v>4.5</v>
      </c>
      <c r="L119">
        <v>3.5</v>
      </c>
      <c r="M119" t="s">
        <v>1507</v>
      </c>
      <c r="N119" t="s">
        <v>19</v>
      </c>
      <c r="O119" t="s">
        <v>20</v>
      </c>
      <c r="P119">
        <v>40</v>
      </c>
      <c r="Q119">
        <v>5</v>
      </c>
      <c r="R119">
        <v>1</v>
      </c>
      <c r="S119">
        <v>1</v>
      </c>
    </row>
    <row r="120" spans="1:19">
      <c r="A120">
        <f>RANK(表格1[[#This Row],[rating_count_tot]],$I$2:$I$7197)</f>
        <v>718</v>
      </c>
      <c r="B120">
        <v>329981776</v>
      </c>
      <c r="C120" t="s">
        <v>376</v>
      </c>
      <c r="D120" t="str">
        <f>表格1[[#This Row],[prime_genre]]</f>
        <v>Games</v>
      </c>
      <c r="E120">
        <v>1608704</v>
      </c>
      <c r="F120" t="s">
        <v>17</v>
      </c>
      <c r="G120">
        <v>2.99</v>
      </c>
      <c r="H120">
        <f>IF(表格1[[#This Row],[price]]&gt;0,1,0)</f>
        <v>1</v>
      </c>
      <c r="I120">
        <v>18332</v>
      </c>
      <c r="J120">
        <v>1007</v>
      </c>
      <c r="K120">
        <v>4.5</v>
      </c>
      <c r="L120">
        <v>5</v>
      </c>
      <c r="M120">
        <v>3.4</v>
      </c>
      <c r="N120" t="s">
        <v>19</v>
      </c>
      <c r="O120" t="s">
        <v>20</v>
      </c>
      <c r="P120">
        <v>37</v>
      </c>
      <c r="Q120">
        <v>5</v>
      </c>
      <c r="R120">
        <v>2</v>
      </c>
      <c r="S120">
        <v>1</v>
      </c>
    </row>
    <row r="121" spans="1:19">
      <c r="A121">
        <f>RANK(表格1[[#This Row],[rating_count_tot]],$I$2:$I$7197)</f>
        <v>720</v>
      </c>
      <c r="B121">
        <v>376412660</v>
      </c>
      <c r="C121" t="s">
        <v>715</v>
      </c>
      <c r="D121" t="str">
        <f>表格1[[#This Row],[prime_genre]]</f>
        <v>Games</v>
      </c>
      <c r="E121">
        <v>304654336</v>
      </c>
      <c r="F121" t="s">
        <v>17</v>
      </c>
      <c r="G121">
        <v>2.99</v>
      </c>
      <c r="H121">
        <f>IF(表格1[[#This Row],[price]]&gt;0,1,0)</f>
        <v>1</v>
      </c>
      <c r="I121">
        <v>18306</v>
      </c>
      <c r="J121">
        <v>186</v>
      </c>
      <c r="K121">
        <v>4</v>
      </c>
      <c r="L121">
        <v>4.5</v>
      </c>
      <c r="M121" t="s">
        <v>716</v>
      </c>
      <c r="N121" t="s">
        <v>29</v>
      </c>
      <c r="O121" t="s">
        <v>20</v>
      </c>
      <c r="P121">
        <v>37</v>
      </c>
      <c r="Q121">
        <v>5</v>
      </c>
      <c r="R121">
        <v>4</v>
      </c>
      <c r="S121">
        <v>1</v>
      </c>
    </row>
    <row r="122" spans="1:19">
      <c r="A122">
        <f>RANK(表格1[[#This Row],[rating_count_tot]],$I$2:$I$7197)</f>
        <v>721</v>
      </c>
      <c r="B122">
        <v>447149103</v>
      </c>
      <c r="C122" t="s">
        <v>1337</v>
      </c>
      <c r="D122" t="str">
        <f>表格1[[#This Row],[prime_genre]]</f>
        <v>Games</v>
      </c>
      <c r="E122">
        <v>123644928</v>
      </c>
      <c r="F122" t="s">
        <v>17</v>
      </c>
      <c r="G122">
        <v>0.99</v>
      </c>
      <c r="H122">
        <f>IF(表格1[[#This Row],[price]]&gt;0,1,0)</f>
        <v>1</v>
      </c>
      <c r="I122">
        <v>18259</v>
      </c>
      <c r="J122">
        <v>77</v>
      </c>
      <c r="K122">
        <v>4.5</v>
      </c>
      <c r="L122">
        <v>4.5</v>
      </c>
      <c r="M122" t="s">
        <v>1259</v>
      </c>
      <c r="N122" t="s">
        <v>29</v>
      </c>
      <c r="O122" t="s">
        <v>20</v>
      </c>
      <c r="P122">
        <v>43</v>
      </c>
      <c r="Q122">
        <v>5</v>
      </c>
      <c r="R122">
        <v>1</v>
      </c>
      <c r="S122">
        <v>1</v>
      </c>
    </row>
    <row r="123" spans="1:19">
      <c r="A123">
        <f>RANK(表格1[[#This Row],[rating_count_tot]],$I$2:$I$7197)</f>
        <v>725</v>
      </c>
      <c r="B123">
        <v>941143328</v>
      </c>
      <c r="C123" t="s">
        <v>4157</v>
      </c>
      <c r="D123" t="str">
        <f>表格1[[#This Row],[prime_genre]]</f>
        <v>Games</v>
      </c>
      <c r="E123">
        <v>37310464</v>
      </c>
      <c r="F123" t="s">
        <v>17</v>
      </c>
      <c r="G123">
        <v>2.99</v>
      </c>
      <c r="H123">
        <f>IF(表格1[[#This Row],[price]]&gt;0,1,0)</f>
        <v>1</v>
      </c>
      <c r="I123">
        <v>18107</v>
      </c>
      <c r="J123">
        <v>18107</v>
      </c>
      <c r="K123">
        <v>4.5</v>
      </c>
      <c r="L123">
        <v>4.5</v>
      </c>
      <c r="M123">
        <v>1</v>
      </c>
      <c r="N123" t="s">
        <v>29</v>
      </c>
      <c r="O123" t="s">
        <v>20</v>
      </c>
      <c r="P123">
        <v>43</v>
      </c>
      <c r="Q123">
        <v>5</v>
      </c>
      <c r="R123">
        <v>1</v>
      </c>
      <c r="S123">
        <v>1</v>
      </c>
    </row>
    <row r="124" spans="1:19">
      <c r="A124">
        <f>RANK(表格1[[#This Row],[rating_count_tot]],$I$2:$I$7197)</f>
        <v>731</v>
      </c>
      <c r="B124">
        <v>524359189</v>
      </c>
      <c r="C124" t="s">
        <v>1914</v>
      </c>
      <c r="D124" t="str">
        <f>表格1[[#This Row],[prime_genre]]</f>
        <v>Games</v>
      </c>
      <c r="E124">
        <v>829148559</v>
      </c>
      <c r="F124" t="s">
        <v>17</v>
      </c>
      <c r="G124">
        <v>6.99</v>
      </c>
      <c r="H124">
        <f>IF(表格1[[#This Row],[price]]&gt;0,1,0)</f>
        <v>1</v>
      </c>
      <c r="I124">
        <v>17895</v>
      </c>
      <c r="J124">
        <v>10970</v>
      </c>
      <c r="K124">
        <v>4.5</v>
      </c>
      <c r="L124">
        <v>4</v>
      </c>
      <c r="M124" t="s">
        <v>928</v>
      </c>
      <c r="N124" t="s">
        <v>29</v>
      </c>
      <c r="O124" t="s">
        <v>20</v>
      </c>
      <c r="P124">
        <v>39</v>
      </c>
      <c r="Q124">
        <v>4</v>
      </c>
      <c r="R124">
        <v>12</v>
      </c>
      <c r="S124">
        <v>1</v>
      </c>
    </row>
    <row r="125" spans="1:19">
      <c r="A125">
        <f>RANK(表格1[[#This Row],[rating_count_tot]],$I$2:$I$7197)</f>
        <v>735</v>
      </c>
      <c r="B125">
        <v>310303959</v>
      </c>
      <c r="C125" t="s">
        <v>247</v>
      </c>
      <c r="D125" t="str">
        <f>表格1[[#This Row],[prime_genre]]</f>
        <v>Games</v>
      </c>
      <c r="E125">
        <v>31387648</v>
      </c>
      <c r="F125" t="s">
        <v>17</v>
      </c>
      <c r="G125">
        <v>0.99</v>
      </c>
      <c r="H125">
        <f>IF(表格1[[#This Row],[price]]&gt;0,1,0)</f>
        <v>1</v>
      </c>
      <c r="I125">
        <v>17776</v>
      </c>
      <c r="J125">
        <v>6</v>
      </c>
      <c r="K125">
        <v>4</v>
      </c>
      <c r="L125">
        <v>5</v>
      </c>
      <c r="M125" t="s">
        <v>248</v>
      </c>
      <c r="N125" t="s">
        <v>19</v>
      </c>
      <c r="O125" t="s">
        <v>20</v>
      </c>
      <c r="P125">
        <v>37</v>
      </c>
      <c r="Q125">
        <v>0</v>
      </c>
      <c r="R125">
        <v>11</v>
      </c>
      <c r="S125">
        <v>1</v>
      </c>
    </row>
    <row r="126" spans="1:19">
      <c r="A126">
        <f>RANK(表格1[[#This Row],[rating_count_tot]],$I$2:$I$7197)</f>
        <v>737</v>
      </c>
      <c r="B126">
        <v>366626332</v>
      </c>
      <c r="C126" t="s">
        <v>643</v>
      </c>
      <c r="D126" t="str">
        <f>表格1[[#This Row],[prime_genre]]</f>
        <v>Health &amp; Fitness</v>
      </c>
      <c r="E126">
        <v>149536768</v>
      </c>
      <c r="F126" t="s">
        <v>17</v>
      </c>
      <c r="G126">
        <v>4.99</v>
      </c>
      <c r="H126">
        <f>IF(表格1[[#This Row],[price]]&gt;0,1,0)</f>
        <v>1</v>
      </c>
      <c r="I126">
        <v>17667</v>
      </c>
      <c r="J126">
        <v>14</v>
      </c>
      <c r="K126">
        <v>4.5</v>
      </c>
      <c r="L126">
        <v>4</v>
      </c>
      <c r="M126">
        <v>7.3</v>
      </c>
      <c r="N126" t="s">
        <v>19</v>
      </c>
      <c r="O126" t="s">
        <v>77</v>
      </c>
      <c r="P126">
        <v>37</v>
      </c>
      <c r="Q126">
        <v>0</v>
      </c>
      <c r="R126">
        <v>15</v>
      </c>
      <c r="S126">
        <v>1</v>
      </c>
    </row>
    <row r="127" spans="1:19">
      <c r="A127">
        <f>RANK(表格1[[#This Row],[rating_count_tot]],$I$2:$I$7197)</f>
        <v>738</v>
      </c>
      <c r="B127">
        <v>360593530</v>
      </c>
      <c r="C127" t="s">
        <v>583</v>
      </c>
      <c r="D127" t="str">
        <f>表格1[[#This Row],[prime_genre]]</f>
        <v>Productivity</v>
      </c>
      <c r="E127">
        <v>122235904</v>
      </c>
      <c r="F127" t="s">
        <v>17</v>
      </c>
      <c r="G127">
        <v>9.99</v>
      </c>
      <c r="H127">
        <f>IF(表格1[[#This Row],[price]]&gt;0,1,0)</f>
        <v>1</v>
      </c>
      <c r="I127">
        <v>17594</v>
      </c>
      <c r="J127">
        <v>143</v>
      </c>
      <c r="K127">
        <v>4</v>
      </c>
      <c r="L127">
        <v>4</v>
      </c>
      <c r="M127" t="s">
        <v>584</v>
      </c>
      <c r="N127" t="s">
        <v>19</v>
      </c>
      <c r="O127" t="s">
        <v>23</v>
      </c>
      <c r="P127">
        <v>37</v>
      </c>
      <c r="Q127">
        <v>5</v>
      </c>
      <c r="R127">
        <v>14</v>
      </c>
      <c r="S127">
        <v>1</v>
      </c>
    </row>
    <row r="128" spans="1:19">
      <c r="A128">
        <f>RANK(表格1[[#This Row],[rating_count_tot]],$I$2:$I$7197)</f>
        <v>747</v>
      </c>
      <c r="B128">
        <v>574001818</v>
      </c>
      <c r="C128" t="s">
        <v>2301</v>
      </c>
      <c r="D128" t="str">
        <f>表格1[[#This Row],[prime_genre]]</f>
        <v>Games</v>
      </c>
      <c r="E128">
        <v>205250560</v>
      </c>
      <c r="F128" t="s">
        <v>17</v>
      </c>
      <c r="G128">
        <v>0.99</v>
      </c>
      <c r="H128">
        <f>IF(表格1[[#This Row],[price]]&gt;0,1,0)</f>
        <v>1</v>
      </c>
      <c r="I128">
        <v>17203</v>
      </c>
      <c r="J128">
        <v>553</v>
      </c>
      <c r="K128">
        <v>4.5</v>
      </c>
      <c r="L128">
        <v>4.5</v>
      </c>
      <c r="M128" t="s">
        <v>436</v>
      </c>
      <c r="N128" t="s">
        <v>51</v>
      </c>
      <c r="O128" t="s">
        <v>20</v>
      </c>
      <c r="P128">
        <v>43</v>
      </c>
      <c r="Q128">
        <v>5</v>
      </c>
      <c r="R128">
        <v>15</v>
      </c>
      <c r="S128">
        <v>1</v>
      </c>
    </row>
    <row r="129" spans="1:19">
      <c r="A129">
        <f>RANK(表格1[[#This Row],[rating_count_tot]],$I$2:$I$7197)</f>
        <v>748</v>
      </c>
      <c r="B129">
        <v>314864297</v>
      </c>
      <c r="C129" t="s">
        <v>286</v>
      </c>
      <c r="D129" t="str">
        <f>表格1[[#This Row],[prime_genre]]</f>
        <v>Games</v>
      </c>
      <c r="E129">
        <v>19853312</v>
      </c>
      <c r="F129" t="s">
        <v>17</v>
      </c>
      <c r="G129">
        <v>0.99</v>
      </c>
      <c r="H129">
        <f>IF(表格1[[#This Row],[price]]&gt;0,1,0)</f>
        <v>1</v>
      </c>
      <c r="I129">
        <v>17190</v>
      </c>
      <c r="J129">
        <v>180</v>
      </c>
      <c r="K129">
        <v>4</v>
      </c>
      <c r="L129">
        <v>4.5</v>
      </c>
      <c r="M129">
        <v>1.1200000000000001</v>
      </c>
      <c r="N129" t="s">
        <v>19</v>
      </c>
      <c r="O129" t="s">
        <v>20</v>
      </c>
      <c r="P129">
        <v>40</v>
      </c>
      <c r="Q129">
        <v>0</v>
      </c>
      <c r="R129">
        <v>1</v>
      </c>
      <c r="S129">
        <v>1</v>
      </c>
    </row>
    <row r="130" spans="1:19">
      <c r="A130">
        <f>RANK(表格1[[#This Row],[rating_count_tot]],$I$2:$I$7197)</f>
        <v>749</v>
      </c>
      <c r="B130">
        <v>337402021</v>
      </c>
      <c r="C130" t="s">
        <v>444</v>
      </c>
      <c r="D130" t="str">
        <f>表格1[[#This Row],[prime_genre]]</f>
        <v>Games</v>
      </c>
      <c r="E130">
        <v>125411328</v>
      </c>
      <c r="F130" t="s">
        <v>17</v>
      </c>
      <c r="G130">
        <v>0.99</v>
      </c>
      <c r="H130">
        <f>IF(表格1[[#This Row],[price]]&gt;0,1,0)</f>
        <v>1</v>
      </c>
      <c r="I130">
        <v>17023</v>
      </c>
      <c r="J130">
        <v>916</v>
      </c>
      <c r="K130">
        <v>4</v>
      </c>
      <c r="L130">
        <v>4.5</v>
      </c>
      <c r="M130">
        <v>2.2000000000000002</v>
      </c>
      <c r="N130" t="s">
        <v>19</v>
      </c>
      <c r="O130" t="s">
        <v>20</v>
      </c>
      <c r="P130">
        <v>40</v>
      </c>
      <c r="Q130">
        <v>0</v>
      </c>
      <c r="R130">
        <v>1</v>
      </c>
      <c r="S130">
        <v>1</v>
      </c>
    </row>
    <row r="131" spans="1:19">
      <c r="A131">
        <f>RANK(表格1[[#This Row],[rating_count_tot]],$I$2:$I$7197)</f>
        <v>766</v>
      </c>
      <c r="B131">
        <v>303337299</v>
      </c>
      <c r="C131" t="s">
        <v>186</v>
      </c>
      <c r="D131" t="str">
        <f>表格1[[#This Row],[prime_genre]]</f>
        <v>Games</v>
      </c>
      <c r="E131">
        <v>55803904</v>
      </c>
      <c r="F131" t="s">
        <v>17</v>
      </c>
      <c r="G131">
        <v>0.99</v>
      </c>
      <c r="H131">
        <f>IF(表格1[[#This Row],[price]]&gt;0,1,0)</f>
        <v>1</v>
      </c>
      <c r="I131">
        <v>16567</v>
      </c>
      <c r="J131">
        <v>1155</v>
      </c>
      <c r="K131">
        <v>4.5</v>
      </c>
      <c r="L131">
        <v>4.5</v>
      </c>
      <c r="M131" t="s">
        <v>187</v>
      </c>
      <c r="N131" t="s">
        <v>19</v>
      </c>
      <c r="O131" t="s">
        <v>20</v>
      </c>
      <c r="P131">
        <v>43</v>
      </c>
      <c r="Q131">
        <v>4</v>
      </c>
      <c r="R131">
        <v>1</v>
      </c>
      <c r="S131">
        <v>1</v>
      </c>
    </row>
    <row r="132" spans="1:19">
      <c r="A132">
        <f>RANK(表格1[[#This Row],[rating_count_tot]],$I$2:$I$7197)</f>
        <v>771</v>
      </c>
      <c r="B132">
        <v>306468004</v>
      </c>
      <c r="C132" t="s">
        <v>206</v>
      </c>
      <c r="D132" t="str">
        <f>表格1[[#This Row],[prime_genre]]</f>
        <v>Health &amp; Fitness</v>
      </c>
      <c r="E132">
        <v>237913088</v>
      </c>
      <c r="F132" t="s">
        <v>17</v>
      </c>
      <c r="G132">
        <v>2.99</v>
      </c>
      <c r="H132">
        <f>IF(表格1[[#This Row],[price]]&gt;0,1,0)</f>
        <v>1</v>
      </c>
      <c r="I132">
        <v>16434</v>
      </c>
      <c r="J132">
        <v>3</v>
      </c>
      <c r="K132">
        <v>4.5</v>
      </c>
      <c r="L132">
        <v>4.5</v>
      </c>
      <c r="M132" t="s">
        <v>207</v>
      </c>
      <c r="N132" t="s">
        <v>19</v>
      </c>
      <c r="O132" t="s">
        <v>77</v>
      </c>
      <c r="P132">
        <v>37</v>
      </c>
      <c r="Q132">
        <v>0</v>
      </c>
      <c r="R132">
        <v>9</v>
      </c>
      <c r="S132">
        <v>1</v>
      </c>
    </row>
    <row r="133" spans="1:19">
      <c r="A133">
        <f>RANK(表格1[[#This Row],[rating_count_tot]],$I$2:$I$7197)</f>
        <v>781</v>
      </c>
      <c r="B133">
        <v>393313223</v>
      </c>
      <c r="C133" t="s">
        <v>873</v>
      </c>
      <c r="D133" t="str">
        <f>表格1[[#This Row],[prime_genre]]</f>
        <v>Productivity</v>
      </c>
      <c r="E133">
        <v>98820096</v>
      </c>
      <c r="F133" t="s">
        <v>17</v>
      </c>
      <c r="G133">
        <v>6.99</v>
      </c>
      <c r="H133">
        <f>IF(表格1[[#This Row],[price]]&gt;0,1,0)</f>
        <v>1</v>
      </c>
      <c r="I133">
        <v>15981</v>
      </c>
      <c r="J133">
        <v>440</v>
      </c>
      <c r="K133">
        <v>4.5</v>
      </c>
      <c r="L133">
        <v>4.5</v>
      </c>
      <c r="M133" t="s">
        <v>874</v>
      </c>
      <c r="N133" t="s">
        <v>19</v>
      </c>
      <c r="O133" t="s">
        <v>23</v>
      </c>
      <c r="P133">
        <v>37</v>
      </c>
      <c r="Q133">
        <v>5</v>
      </c>
      <c r="R133">
        <v>9</v>
      </c>
      <c r="S133">
        <v>1</v>
      </c>
    </row>
    <row r="134" spans="1:19">
      <c r="A134">
        <f>RANK(表格1[[#This Row],[rating_count_tot]],$I$2:$I$7197)</f>
        <v>784</v>
      </c>
      <c r="B134">
        <v>700637744</v>
      </c>
      <c r="C134" t="s">
        <v>2977</v>
      </c>
      <c r="D134" t="str">
        <f>表格1[[#This Row],[prime_genre]]</f>
        <v>Games</v>
      </c>
      <c r="E134">
        <v>2219819008</v>
      </c>
      <c r="F134" t="s">
        <v>17</v>
      </c>
      <c r="G134">
        <v>1.99</v>
      </c>
      <c r="H134">
        <f>IF(表格1[[#This Row],[price]]&gt;0,1,0)</f>
        <v>1</v>
      </c>
      <c r="I134">
        <v>15855</v>
      </c>
      <c r="J134">
        <v>270</v>
      </c>
      <c r="K134">
        <v>5</v>
      </c>
      <c r="L134">
        <v>5</v>
      </c>
      <c r="M134" t="s">
        <v>1050</v>
      </c>
      <c r="N134" t="s">
        <v>19</v>
      </c>
      <c r="O134" t="s">
        <v>20</v>
      </c>
      <c r="P134">
        <v>38</v>
      </c>
      <c r="Q134">
        <v>5</v>
      </c>
      <c r="R134">
        <v>1</v>
      </c>
      <c r="S134">
        <v>1</v>
      </c>
    </row>
    <row r="135" spans="1:19">
      <c r="A135">
        <f>RANK(表格1[[#This Row],[rating_count_tot]],$I$2:$I$7197)</f>
        <v>785</v>
      </c>
      <c r="B135">
        <v>458225159</v>
      </c>
      <c r="C135" t="s">
        <v>1412</v>
      </c>
      <c r="D135" t="str">
        <f>表格1[[#This Row],[prime_genre]]</f>
        <v>Weather</v>
      </c>
      <c r="E135">
        <v>27500544</v>
      </c>
      <c r="F135" t="s">
        <v>17</v>
      </c>
      <c r="G135">
        <v>1.99</v>
      </c>
      <c r="H135">
        <f>IF(表格1[[#This Row],[price]]&gt;0,1,0)</f>
        <v>1</v>
      </c>
      <c r="I135">
        <v>15809</v>
      </c>
      <c r="J135">
        <v>628</v>
      </c>
      <c r="K135">
        <v>5</v>
      </c>
      <c r="L135">
        <v>4.5</v>
      </c>
      <c r="M135">
        <v>2.1</v>
      </c>
      <c r="N135" t="s">
        <v>19</v>
      </c>
      <c r="O135" t="s">
        <v>26</v>
      </c>
      <c r="P135">
        <v>38</v>
      </c>
      <c r="Q135">
        <v>5</v>
      </c>
      <c r="R135">
        <v>1</v>
      </c>
      <c r="S135">
        <v>1</v>
      </c>
    </row>
    <row r="136" spans="1:19">
      <c r="A136">
        <f>RANK(表格1[[#This Row],[rating_count_tot]],$I$2:$I$7197)</f>
        <v>793</v>
      </c>
      <c r="B136">
        <v>586280100</v>
      </c>
      <c r="C136" t="s">
        <v>2405</v>
      </c>
      <c r="D136" t="str">
        <f>表格1[[#This Row],[prime_genre]]</f>
        <v>Games</v>
      </c>
      <c r="E136">
        <v>343504896</v>
      </c>
      <c r="F136" t="s">
        <v>17</v>
      </c>
      <c r="G136">
        <v>1.99</v>
      </c>
      <c r="H136">
        <f>IF(表格1[[#This Row],[price]]&gt;0,1,0)</f>
        <v>1</v>
      </c>
      <c r="I136">
        <v>15430</v>
      </c>
      <c r="J136">
        <v>63</v>
      </c>
      <c r="K136">
        <v>4.5</v>
      </c>
      <c r="L136">
        <v>4.5</v>
      </c>
      <c r="M136" t="s">
        <v>1476</v>
      </c>
      <c r="N136" t="s">
        <v>29</v>
      </c>
      <c r="O136" t="s">
        <v>20</v>
      </c>
      <c r="P136">
        <v>37</v>
      </c>
      <c r="Q136">
        <v>5</v>
      </c>
      <c r="R136">
        <v>1</v>
      </c>
      <c r="S136">
        <v>1</v>
      </c>
    </row>
    <row r="137" spans="1:19">
      <c r="A137">
        <f>RANK(表格1[[#This Row],[rating_count_tot]],$I$2:$I$7197)</f>
        <v>795</v>
      </c>
      <c r="B137">
        <v>619517698</v>
      </c>
      <c r="C137" t="s">
        <v>2587</v>
      </c>
      <c r="D137" t="str">
        <f>表格1[[#This Row],[prime_genre]]</f>
        <v>Games</v>
      </c>
      <c r="E137">
        <v>149581824</v>
      </c>
      <c r="F137" t="s">
        <v>17</v>
      </c>
      <c r="G137">
        <v>3.99</v>
      </c>
      <c r="H137">
        <f>IF(表格1[[#This Row],[price]]&gt;0,1,0)</f>
        <v>1</v>
      </c>
      <c r="I137">
        <v>15398</v>
      </c>
      <c r="J137">
        <v>2492</v>
      </c>
      <c r="K137">
        <v>4</v>
      </c>
      <c r="L137">
        <v>4</v>
      </c>
      <c r="M137" t="s">
        <v>799</v>
      </c>
      <c r="N137" t="s">
        <v>80</v>
      </c>
      <c r="O137" t="s">
        <v>20</v>
      </c>
      <c r="P137">
        <v>43</v>
      </c>
      <c r="Q137">
        <v>4</v>
      </c>
      <c r="R137">
        <v>7</v>
      </c>
      <c r="S137">
        <v>1</v>
      </c>
    </row>
    <row r="138" spans="1:19">
      <c r="A138">
        <f>RANK(表格1[[#This Row],[rating_count_tot]],$I$2:$I$7197)</f>
        <v>799</v>
      </c>
      <c r="B138">
        <v>743974925</v>
      </c>
      <c r="C138" t="s">
        <v>3121</v>
      </c>
      <c r="D138" t="str">
        <f>表格1[[#This Row],[prime_genre]]</f>
        <v>Productivity</v>
      </c>
      <c r="E138">
        <v>123600896</v>
      </c>
      <c r="F138" t="s">
        <v>17</v>
      </c>
      <c r="G138">
        <v>9.99</v>
      </c>
      <c r="H138">
        <f>IF(表格1[[#This Row],[price]]&gt;0,1,0)</f>
        <v>1</v>
      </c>
      <c r="I138">
        <v>15248</v>
      </c>
      <c r="J138">
        <v>111</v>
      </c>
      <c r="K138">
        <v>4.5</v>
      </c>
      <c r="L138">
        <v>3.5</v>
      </c>
      <c r="M138" t="s">
        <v>472</v>
      </c>
      <c r="N138" t="s">
        <v>19</v>
      </c>
      <c r="O138" t="s">
        <v>23</v>
      </c>
      <c r="P138">
        <v>37</v>
      </c>
      <c r="Q138">
        <v>5</v>
      </c>
      <c r="R138">
        <v>9</v>
      </c>
      <c r="S138">
        <v>1</v>
      </c>
    </row>
    <row r="139" spans="1:19">
      <c r="A139">
        <f>RANK(表格1[[#This Row],[rating_count_tot]],$I$2:$I$7197)</f>
        <v>800</v>
      </c>
      <c r="B139">
        <v>352247139</v>
      </c>
      <c r="C139" t="s">
        <v>541</v>
      </c>
      <c r="D139" t="str">
        <f>表格1[[#This Row],[prime_genre]]</f>
        <v>Health &amp; Fitness</v>
      </c>
      <c r="E139">
        <v>83851264</v>
      </c>
      <c r="F139" t="s">
        <v>17</v>
      </c>
      <c r="G139">
        <v>3.99</v>
      </c>
      <c r="H139">
        <f>IF(表格1[[#This Row],[price]]&gt;0,1,0)</f>
        <v>1</v>
      </c>
      <c r="I139">
        <v>15188</v>
      </c>
      <c r="J139">
        <v>272</v>
      </c>
      <c r="K139">
        <v>4.5</v>
      </c>
      <c r="L139">
        <v>4</v>
      </c>
      <c r="M139">
        <v>5.3</v>
      </c>
      <c r="N139" t="s">
        <v>29</v>
      </c>
      <c r="O139" t="s">
        <v>77</v>
      </c>
      <c r="P139">
        <v>37</v>
      </c>
      <c r="Q139">
        <v>0</v>
      </c>
      <c r="R139">
        <v>2</v>
      </c>
      <c r="S139">
        <v>1</v>
      </c>
    </row>
    <row r="140" spans="1:19">
      <c r="A140">
        <f>RANK(表格1[[#This Row],[rating_count_tot]],$I$2:$I$7197)</f>
        <v>802</v>
      </c>
      <c r="B140">
        <v>335029050</v>
      </c>
      <c r="C140" t="s">
        <v>408</v>
      </c>
      <c r="D140" t="str">
        <f>表格1[[#This Row],[prime_genre]]</f>
        <v>Games</v>
      </c>
      <c r="E140">
        <v>376171520</v>
      </c>
      <c r="F140" t="s">
        <v>17</v>
      </c>
      <c r="G140">
        <v>1.99</v>
      </c>
      <c r="H140">
        <f>IF(表格1[[#This Row],[price]]&gt;0,1,0)</f>
        <v>1</v>
      </c>
      <c r="I140">
        <v>15175</v>
      </c>
      <c r="J140">
        <v>308</v>
      </c>
      <c r="K140">
        <v>4</v>
      </c>
      <c r="L140">
        <v>4</v>
      </c>
      <c r="M140" t="s">
        <v>409</v>
      </c>
      <c r="N140" t="s">
        <v>19</v>
      </c>
      <c r="O140" t="s">
        <v>20</v>
      </c>
      <c r="P140">
        <v>38</v>
      </c>
      <c r="Q140">
        <v>0</v>
      </c>
      <c r="R140">
        <v>6</v>
      </c>
      <c r="S140">
        <v>1</v>
      </c>
    </row>
    <row r="141" spans="1:19">
      <c r="A141">
        <f>RANK(表格1[[#This Row],[rating_count_tot]],$I$2:$I$7197)</f>
        <v>803</v>
      </c>
      <c r="B141">
        <v>344186162</v>
      </c>
      <c r="C141" t="s">
        <v>487</v>
      </c>
      <c r="D141" t="str">
        <f>表格1[[#This Row],[prime_genre]]</f>
        <v>Games</v>
      </c>
      <c r="E141">
        <v>878883840</v>
      </c>
      <c r="F141" t="s">
        <v>17</v>
      </c>
      <c r="G141">
        <v>4.99</v>
      </c>
      <c r="H141">
        <f>IF(表格1[[#This Row],[price]]&gt;0,1,0)</f>
        <v>1</v>
      </c>
      <c r="I141">
        <v>15142</v>
      </c>
      <c r="J141">
        <v>73</v>
      </c>
      <c r="K141">
        <v>4</v>
      </c>
      <c r="L141">
        <v>4</v>
      </c>
      <c r="M141">
        <v>4.4000000000000004</v>
      </c>
      <c r="N141" t="s">
        <v>51</v>
      </c>
      <c r="O141" t="s">
        <v>20</v>
      </c>
      <c r="P141">
        <v>38</v>
      </c>
      <c r="Q141">
        <v>5</v>
      </c>
      <c r="R141">
        <v>6</v>
      </c>
      <c r="S141">
        <v>1</v>
      </c>
    </row>
    <row r="142" spans="1:19">
      <c r="A142">
        <f>RANK(表格1[[#This Row],[rating_count_tot]],$I$2:$I$7197)</f>
        <v>804</v>
      </c>
      <c r="B142">
        <v>410351918</v>
      </c>
      <c r="C142" t="s">
        <v>1023</v>
      </c>
      <c r="D142" t="str">
        <f>表格1[[#This Row],[prime_genre]]</f>
        <v>Health &amp; Fitness</v>
      </c>
      <c r="E142">
        <v>124150784</v>
      </c>
      <c r="F142" t="s">
        <v>17</v>
      </c>
      <c r="G142">
        <v>2.99</v>
      </c>
      <c r="H142">
        <f>IF(表格1[[#This Row],[price]]&gt;0,1,0)</f>
        <v>1</v>
      </c>
      <c r="I142">
        <v>15116</v>
      </c>
      <c r="J142">
        <v>2692</v>
      </c>
      <c r="K142">
        <v>4.5</v>
      </c>
      <c r="L142">
        <v>5</v>
      </c>
      <c r="M142">
        <v>7.4</v>
      </c>
      <c r="N142" t="s">
        <v>19</v>
      </c>
      <c r="O142" t="s">
        <v>77</v>
      </c>
      <c r="P142">
        <v>37</v>
      </c>
      <c r="Q142">
        <v>5</v>
      </c>
      <c r="R142">
        <v>31</v>
      </c>
      <c r="S142">
        <v>1</v>
      </c>
    </row>
    <row r="143" spans="1:19">
      <c r="A143">
        <f>RANK(表格1[[#This Row],[rating_count_tot]],$I$2:$I$7197)</f>
        <v>806</v>
      </c>
      <c r="B143">
        <v>354655665</v>
      </c>
      <c r="C143" t="s">
        <v>552</v>
      </c>
      <c r="D143" t="str">
        <f>表格1[[#This Row],[prime_genre]]</f>
        <v>Games</v>
      </c>
      <c r="E143">
        <v>581353472</v>
      </c>
      <c r="F143" t="s">
        <v>17</v>
      </c>
      <c r="G143">
        <v>4.99</v>
      </c>
      <c r="H143">
        <f>IF(表格1[[#This Row],[price]]&gt;0,1,0)</f>
        <v>1</v>
      </c>
      <c r="I143">
        <v>15056</v>
      </c>
      <c r="J143">
        <v>751</v>
      </c>
      <c r="K143">
        <v>4</v>
      </c>
      <c r="L143">
        <v>4</v>
      </c>
      <c r="M143" t="s">
        <v>553</v>
      </c>
      <c r="N143" t="s">
        <v>51</v>
      </c>
      <c r="O143" t="s">
        <v>20</v>
      </c>
      <c r="P143">
        <v>40</v>
      </c>
      <c r="Q143">
        <v>0</v>
      </c>
      <c r="R143">
        <v>3</v>
      </c>
      <c r="S143">
        <v>1</v>
      </c>
    </row>
    <row r="144" spans="1:19">
      <c r="A144">
        <f>RANK(表格1[[#This Row],[rating_count_tot]],$I$2:$I$7197)</f>
        <v>808</v>
      </c>
      <c r="B144">
        <v>656951157</v>
      </c>
      <c r="C144" t="s">
        <v>2775</v>
      </c>
      <c r="D144" t="str">
        <f>表格1[[#This Row],[prime_genre]]</f>
        <v>Games</v>
      </c>
      <c r="E144">
        <v>135050240</v>
      </c>
      <c r="F144" t="s">
        <v>17</v>
      </c>
      <c r="G144">
        <v>4.99</v>
      </c>
      <c r="H144">
        <f>IF(表格1[[#This Row],[price]]&gt;0,1,0)</f>
        <v>1</v>
      </c>
      <c r="I144">
        <v>15030</v>
      </c>
      <c r="J144">
        <v>319</v>
      </c>
      <c r="K144">
        <v>4.5</v>
      </c>
      <c r="L144">
        <v>4.5</v>
      </c>
      <c r="M144" t="s">
        <v>2776</v>
      </c>
      <c r="N144" t="s">
        <v>29</v>
      </c>
      <c r="O144" t="s">
        <v>20</v>
      </c>
      <c r="P144">
        <v>37</v>
      </c>
      <c r="Q144">
        <v>5</v>
      </c>
      <c r="R144">
        <v>13</v>
      </c>
      <c r="S144">
        <v>1</v>
      </c>
    </row>
    <row r="145" spans="1:19">
      <c r="A145">
        <f>RANK(表格1[[#This Row],[rating_count_tot]],$I$2:$I$7197)</f>
        <v>811</v>
      </c>
      <c r="B145">
        <v>299949744</v>
      </c>
      <c r="C145" t="s">
        <v>162</v>
      </c>
      <c r="D145" t="str">
        <f>表格1[[#This Row],[prime_genre]]</f>
        <v>Navigation</v>
      </c>
      <c r="E145">
        <v>56481792</v>
      </c>
      <c r="F145" t="s">
        <v>17</v>
      </c>
      <c r="G145">
        <v>1.99</v>
      </c>
      <c r="H145">
        <f>IF(表格1[[#This Row],[price]]&gt;0,1,0)</f>
        <v>1</v>
      </c>
      <c r="I145">
        <v>14970</v>
      </c>
      <c r="J145">
        <v>24</v>
      </c>
      <c r="K145">
        <v>3.5</v>
      </c>
      <c r="L145">
        <v>4.5</v>
      </c>
      <c r="M145">
        <v>24.2</v>
      </c>
      <c r="N145" t="s">
        <v>19</v>
      </c>
      <c r="O145" t="s">
        <v>110</v>
      </c>
      <c r="P145">
        <v>37</v>
      </c>
      <c r="Q145">
        <v>0</v>
      </c>
      <c r="R145">
        <v>1</v>
      </c>
      <c r="S145">
        <v>1</v>
      </c>
    </row>
    <row r="146" spans="1:19">
      <c r="A146">
        <f>RANK(表格1[[#This Row],[rating_count_tot]],$I$2:$I$7197)</f>
        <v>812</v>
      </c>
      <c r="B146">
        <v>595831580</v>
      </c>
      <c r="C146" t="s">
        <v>2483</v>
      </c>
      <c r="D146" t="str">
        <f>表格1[[#This Row],[prime_genre]]</f>
        <v>Games</v>
      </c>
      <c r="E146">
        <v>218399744</v>
      </c>
      <c r="F146" t="s">
        <v>17</v>
      </c>
      <c r="G146">
        <v>1.99</v>
      </c>
      <c r="H146">
        <f>IF(表格1[[#This Row],[price]]&gt;0,1,0)</f>
        <v>1</v>
      </c>
      <c r="I146">
        <v>14912</v>
      </c>
      <c r="J146">
        <v>151</v>
      </c>
      <c r="K146">
        <v>4</v>
      </c>
      <c r="L146">
        <v>4</v>
      </c>
      <c r="M146" t="s">
        <v>716</v>
      </c>
      <c r="N146" t="s">
        <v>80</v>
      </c>
      <c r="O146" t="s">
        <v>20</v>
      </c>
      <c r="P146">
        <v>40</v>
      </c>
      <c r="Q146">
        <v>5</v>
      </c>
      <c r="R146">
        <v>10</v>
      </c>
      <c r="S146">
        <v>1</v>
      </c>
    </row>
    <row r="147" spans="1:19">
      <c r="A147">
        <f>RANK(表格1[[#This Row],[rating_count_tot]],$I$2:$I$7197)</f>
        <v>813</v>
      </c>
      <c r="B147">
        <v>373714084</v>
      </c>
      <c r="C147" t="s">
        <v>693</v>
      </c>
      <c r="D147" t="str">
        <f>表格1[[#This Row],[prime_genre]]</f>
        <v>Games</v>
      </c>
      <c r="E147">
        <v>227403527</v>
      </c>
      <c r="F147" t="s">
        <v>17</v>
      </c>
      <c r="G147">
        <v>0.99</v>
      </c>
      <c r="H147">
        <f>IF(表格1[[#This Row],[price]]&gt;0,1,0)</f>
        <v>1</v>
      </c>
      <c r="I147">
        <v>14910</v>
      </c>
      <c r="J147">
        <v>1003</v>
      </c>
      <c r="K147">
        <v>4</v>
      </c>
      <c r="L147">
        <v>4.5</v>
      </c>
      <c r="M147" t="s">
        <v>694</v>
      </c>
      <c r="N147" t="s">
        <v>29</v>
      </c>
      <c r="O147" t="s">
        <v>20</v>
      </c>
      <c r="P147">
        <v>45</v>
      </c>
      <c r="Q147">
        <v>5</v>
      </c>
      <c r="R147">
        <v>1</v>
      </c>
      <c r="S147">
        <v>1</v>
      </c>
    </row>
    <row r="148" spans="1:19">
      <c r="A148">
        <f>RANK(表格1[[#This Row],[rating_count_tot]],$I$2:$I$7197)</f>
        <v>816</v>
      </c>
      <c r="B148">
        <v>453051448</v>
      </c>
      <c r="C148" t="s">
        <v>1377</v>
      </c>
      <c r="D148" t="str">
        <f>表格1[[#This Row],[prime_genre]]</f>
        <v>Games</v>
      </c>
      <c r="E148">
        <v>1820196864</v>
      </c>
      <c r="F148" t="s">
        <v>17</v>
      </c>
      <c r="G148">
        <v>6.99</v>
      </c>
      <c r="H148">
        <f>IF(表格1[[#This Row],[price]]&gt;0,1,0)</f>
        <v>1</v>
      </c>
      <c r="I148">
        <v>14724</v>
      </c>
      <c r="J148">
        <v>1043</v>
      </c>
      <c r="K148">
        <v>4.5</v>
      </c>
      <c r="L148">
        <v>4.5</v>
      </c>
      <c r="M148" t="s">
        <v>801</v>
      </c>
      <c r="N148" t="s">
        <v>51</v>
      </c>
      <c r="O148" t="s">
        <v>20</v>
      </c>
      <c r="P148">
        <v>43</v>
      </c>
      <c r="Q148">
        <v>5</v>
      </c>
      <c r="R148">
        <v>12</v>
      </c>
      <c r="S148">
        <v>1</v>
      </c>
    </row>
    <row r="149" spans="1:19">
      <c r="A149">
        <f>RANK(表格1[[#This Row],[rating_count_tot]],$I$2:$I$7197)</f>
        <v>820</v>
      </c>
      <c r="B149">
        <v>382991304</v>
      </c>
      <c r="C149" t="s">
        <v>771</v>
      </c>
      <c r="D149" t="str">
        <f>表格1[[#This Row],[prime_genre]]</f>
        <v>Games</v>
      </c>
      <c r="E149">
        <v>33989632</v>
      </c>
      <c r="F149" t="s">
        <v>17</v>
      </c>
      <c r="G149">
        <v>2.99</v>
      </c>
      <c r="H149">
        <f>IF(表格1[[#This Row],[price]]&gt;0,1,0)</f>
        <v>1</v>
      </c>
      <c r="I149">
        <v>14605</v>
      </c>
      <c r="J149">
        <v>23</v>
      </c>
      <c r="K149">
        <v>4.5</v>
      </c>
      <c r="L149">
        <v>5</v>
      </c>
      <c r="M149" t="s">
        <v>738</v>
      </c>
      <c r="N149" t="s">
        <v>19</v>
      </c>
      <c r="O149" t="s">
        <v>20</v>
      </c>
      <c r="P149">
        <v>37</v>
      </c>
      <c r="Q149">
        <v>0</v>
      </c>
      <c r="R149">
        <v>9</v>
      </c>
      <c r="S149">
        <v>1</v>
      </c>
    </row>
    <row r="150" spans="1:19">
      <c r="A150">
        <f>RANK(表格1[[#This Row],[rating_count_tot]],$I$2:$I$7197)</f>
        <v>825</v>
      </c>
      <c r="B150">
        <v>395627741</v>
      </c>
      <c r="C150" t="s">
        <v>890</v>
      </c>
      <c r="D150" t="str">
        <f>表格1[[#This Row],[prime_genre]]</f>
        <v>Games</v>
      </c>
      <c r="E150">
        <v>53805056</v>
      </c>
      <c r="F150" t="s">
        <v>17</v>
      </c>
      <c r="G150">
        <v>0.99</v>
      </c>
      <c r="H150">
        <f>IF(表格1[[#This Row],[price]]&gt;0,1,0)</f>
        <v>1</v>
      </c>
      <c r="I150">
        <v>14493</v>
      </c>
      <c r="J150">
        <v>384</v>
      </c>
      <c r="K150">
        <v>4.5</v>
      </c>
      <c r="L150">
        <v>4.5</v>
      </c>
      <c r="M150" t="s">
        <v>891</v>
      </c>
      <c r="N150" t="s">
        <v>29</v>
      </c>
      <c r="O150" t="s">
        <v>20</v>
      </c>
      <c r="P150">
        <v>40</v>
      </c>
      <c r="Q150">
        <v>5</v>
      </c>
      <c r="R150">
        <v>1</v>
      </c>
      <c r="S150">
        <v>1</v>
      </c>
    </row>
    <row r="151" spans="1:19">
      <c r="A151">
        <f>RANK(表格1[[#This Row],[rating_count_tot]],$I$2:$I$7197)</f>
        <v>826</v>
      </c>
      <c r="B151">
        <v>397951063</v>
      </c>
      <c r="C151" t="s">
        <v>911</v>
      </c>
      <c r="D151" t="str">
        <f>表格1[[#This Row],[prime_genre]]</f>
        <v>Games</v>
      </c>
      <c r="E151">
        <v>83214336</v>
      </c>
      <c r="F151" t="s">
        <v>17</v>
      </c>
      <c r="G151">
        <v>0.99</v>
      </c>
      <c r="H151">
        <f>IF(表格1[[#This Row],[price]]&gt;0,1,0)</f>
        <v>1</v>
      </c>
      <c r="I151">
        <v>14491</v>
      </c>
      <c r="J151">
        <v>304</v>
      </c>
      <c r="K151">
        <v>4.5</v>
      </c>
      <c r="L151">
        <v>4.5</v>
      </c>
      <c r="M151" t="s">
        <v>912</v>
      </c>
      <c r="N151" t="s">
        <v>19</v>
      </c>
      <c r="O151" t="s">
        <v>20</v>
      </c>
      <c r="P151">
        <v>40</v>
      </c>
      <c r="Q151">
        <v>5</v>
      </c>
      <c r="R151">
        <v>1</v>
      </c>
      <c r="S151">
        <v>1</v>
      </c>
    </row>
    <row r="152" spans="1:19">
      <c r="A152">
        <f>RANK(表格1[[#This Row],[rating_count_tot]],$I$2:$I$7197)</f>
        <v>827</v>
      </c>
      <c r="B152">
        <v>522626820</v>
      </c>
      <c r="C152" t="s">
        <v>1900</v>
      </c>
      <c r="D152" t="str">
        <f>表格1[[#This Row],[prime_genre]]</f>
        <v>Productivity</v>
      </c>
      <c r="E152">
        <v>56189952</v>
      </c>
      <c r="F152" t="s">
        <v>17</v>
      </c>
      <c r="G152">
        <v>6.99</v>
      </c>
      <c r="H152">
        <f>IF(表格1[[#This Row],[price]]&gt;0,1,0)</f>
        <v>1</v>
      </c>
      <c r="I152">
        <v>14469</v>
      </c>
      <c r="J152">
        <v>81</v>
      </c>
      <c r="K152">
        <v>4</v>
      </c>
      <c r="L152">
        <v>4</v>
      </c>
      <c r="M152" t="s">
        <v>1140</v>
      </c>
      <c r="N152" t="s">
        <v>19</v>
      </c>
      <c r="O152" t="s">
        <v>23</v>
      </c>
      <c r="P152">
        <v>37</v>
      </c>
      <c r="Q152">
        <v>5</v>
      </c>
      <c r="R152">
        <v>22</v>
      </c>
      <c r="S152">
        <v>1</v>
      </c>
    </row>
    <row r="153" spans="1:19">
      <c r="A153">
        <f>RANK(表格1[[#This Row],[rating_count_tot]],$I$2:$I$7197)</f>
        <v>829</v>
      </c>
      <c r="B153">
        <v>634235735</v>
      </c>
      <c r="C153" t="s">
        <v>2647</v>
      </c>
      <c r="D153" t="str">
        <f>表格1[[#This Row],[prime_genre]]</f>
        <v>Games</v>
      </c>
      <c r="E153">
        <v>87994368</v>
      </c>
      <c r="F153" t="s">
        <v>17</v>
      </c>
      <c r="G153">
        <v>2.99</v>
      </c>
      <c r="H153">
        <f>IF(表格1[[#This Row],[price]]&gt;0,1,0)</f>
        <v>1</v>
      </c>
      <c r="I153">
        <v>14407</v>
      </c>
      <c r="J153">
        <v>207</v>
      </c>
      <c r="K153">
        <v>5</v>
      </c>
      <c r="L153">
        <v>4.5</v>
      </c>
      <c r="M153">
        <v>3.8</v>
      </c>
      <c r="N153" t="s">
        <v>19</v>
      </c>
      <c r="O153" t="s">
        <v>20</v>
      </c>
      <c r="P153">
        <v>37</v>
      </c>
      <c r="Q153">
        <v>5</v>
      </c>
      <c r="R153">
        <v>14</v>
      </c>
      <c r="S153">
        <v>1</v>
      </c>
    </row>
    <row r="154" spans="1:19">
      <c r="A154">
        <f>RANK(表格1[[#This Row],[rating_count_tot]],$I$2:$I$7197)</f>
        <v>831</v>
      </c>
      <c r="B154">
        <v>489479624</v>
      </c>
      <c r="C154" t="s">
        <v>1665</v>
      </c>
      <c r="D154" t="str">
        <f>表格1[[#This Row],[prime_genre]]</f>
        <v>Games</v>
      </c>
      <c r="E154">
        <v>85693440</v>
      </c>
      <c r="F154" t="s">
        <v>17</v>
      </c>
      <c r="G154">
        <v>0.99</v>
      </c>
      <c r="H154">
        <f>IF(表格1[[#This Row],[price]]&gt;0,1,0)</f>
        <v>1</v>
      </c>
      <c r="I154">
        <v>14381</v>
      </c>
      <c r="J154">
        <v>56</v>
      </c>
      <c r="K154">
        <v>4.5</v>
      </c>
      <c r="L154">
        <v>4</v>
      </c>
      <c r="M154" t="s">
        <v>1666</v>
      </c>
      <c r="N154" t="s">
        <v>19</v>
      </c>
      <c r="O154" t="s">
        <v>20</v>
      </c>
      <c r="P154">
        <v>37</v>
      </c>
      <c r="Q154">
        <v>1</v>
      </c>
      <c r="R154">
        <v>5</v>
      </c>
      <c r="S154">
        <v>1</v>
      </c>
    </row>
    <row r="155" spans="1:19">
      <c r="A155">
        <f>RANK(表格1[[#This Row],[rating_count_tot]],$I$2:$I$7197)</f>
        <v>832</v>
      </c>
      <c r="B155">
        <v>438314348</v>
      </c>
      <c r="C155" t="s">
        <v>1258</v>
      </c>
      <c r="D155" t="str">
        <f>表格1[[#This Row],[prime_genre]]</f>
        <v>Games</v>
      </c>
      <c r="E155">
        <v>16048128</v>
      </c>
      <c r="F155" t="s">
        <v>17</v>
      </c>
      <c r="G155">
        <v>0.99</v>
      </c>
      <c r="H155">
        <f>IF(表格1[[#This Row],[price]]&gt;0,1,0)</f>
        <v>1</v>
      </c>
      <c r="I155">
        <v>14361</v>
      </c>
      <c r="J155">
        <v>918</v>
      </c>
      <c r="K155">
        <v>4.5</v>
      </c>
      <c r="L155">
        <v>4.5</v>
      </c>
      <c r="M155" t="s">
        <v>1259</v>
      </c>
      <c r="N155" t="s">
        <v>80</v>
      </c>
      <c r="O155" t="s">
        <v>20</v>
      </c>
      <c r="P155">
        <v>43</v>
      </c>
      <c r="Q155">
        <v>0</v>
      </c>
      <c r="R155">
        <v>1</v>
      </c>
      <c r="S155">
        <v>0</v>
      </c>
    </row>
    <row r="156" spans="1:19">
      <c r="A156">
        <f>RANK(表格1[[#This Row],[rating_count_tot]],$I$2:$I$7197)</f>
        <v>833</v>
      </c>
      <c r="B156">
        <v>333246187</v>
      </c>
      <c r="C156" t="s">
        <v>396</v>
      </c>
      <c r="D156" t="str">
        <f>表格1[[#This Row],[prime_genre]]</f>
        <v>News</v>
      </c>
      <c r="E156">
        <v>33812480</v>
      </c>
      <c r="F156" t="s">
        <v>17</v>
      </c>
      <c r="G156">
        <v>3.99</v>
      </c>
      <c r="H156">
        <f>IF(表格1[[#This Row],[price]]&gt;0,1,0)</f>
        <v>1</v>
      </c>
      <c r="I156">
        <v>14345</v>
      </c>
      <c r="J156">
        <v>100</v>
      </c>
      <c r="K156">
        <v>4</v>
      </c>
      <c r="L156">
        <v>2.5</v>
      </c>
      <c r="M156">
        <v>4</v>
      </c>
      <c r="N156" t="s">
        <v>29</v>
      </c>
      <c r="O156" t="s">
        <v>161</v>
      </c>
      <c r="P156">
        <v>37</v>
      </c>
      <c r="Q156">
        <v>0</v>
      </c>
      <c r="R156">
        <v>1</v>
      </c>
      <c r="S156">
        <v>1</v>
      </c>
    </row>
    <row r="157" spans="1:19">
      <c r="A157">
        <f>RANK(表格1[[#This Row],[rating_count_tot]],$I$2:$I$7197)</f>
        <v>836</v>
      </c>
      <c r="B157">
        <v>537773100</v>
      </c>
      <c r="C157" t="s">
        <v>2034</v>
      </c>
      <c r="D157" t="str">
        <f>表格1[[#This Row],[prime_genre]]</f>
        <v>Games</v>
      </c>
      <c r="E157">
        <v>1281059840</v>
      </c>
      <c r="F157" t="s">
        <v>17</v>
      </c>
      <c r="G157">
        <v>4.99</v>
      </c>
      <c r="H157">
        <f>IF(表格1[[#This Row],[price]]&gt;0,1,0)</f>
        <v>1</v>
      </c>
      <c r="I157">
        <v>14247</v>
      </c>
      <c r="J157">
        <v>320</v>
      </c>
      <c r="K157">
        <v>4.5</v>
      </c>
      <c r="L157">
        <v>4.5</v>
      </c>
      <c r="M157">
        <v>1.4</v>
      </c>
      <c r="N157" t="s">
        <v>29</v>
      </c>
      <c r="O157" t="s">
        <v>20</v>
      </c>
      <c r="P157">
        <v>43</v>
      </c>
      <c r="Q157">
        <v>4</v>
      </c>
      <c r="R157">
        <v>1</v>
      </c>
      <c r="S157">
        <v>1</v>
      </c>
    </row>
    <row r="158" spans="1:19">
      <c r="A158">
        <f>RANK(表格1[[#This Row],[rating_count_tot]],$I$2:$I$7197)</f>
        <v>837</v>
      </c>
      <c r="B158">
        <v>527358348</v>
      </c>
      <c r="C158" t="s">
        <v>1942</v>
      </c>
      <c r="D158" t="str">
        <f>表格1[[#This Row],[prime_genre]]</f>
        <v>Games</v>
      </c>
      <c r="E158">
        <v>89068544</v>
      </c>
      <c r="F158" t="s">
        <v>17</v>
      </c>
      <c r="G158">
        <v>2.99</v>
      </c>
      <c r="H158">
        <f>IF(表格1[[#This Row],[price]]&gt;0,1,0)</f>
        <v>1</v>
      </c>
      <c r="I158">
        <v>14214</v>
      </c>
      <c r="J158">
        <v>11</v>
      </c>
      <c r="K158">
        <v>5</v>
      </c>
      <c r="L158">
        <v>3.5</v>
      </c>
      <c r="M158" t="s">
        <v>1943</v>
      </c>
      <c r="N158" t="s">
        <v>80</v>
      </c>
      <c r="O158" t="s">
        <v>20</v>
      </c>
      <c r="P158">
        <v>37</v>
      </c>
      <c r="Q158">
        <v>0</v>
      </c>
      <c r="R158">
        <v>1</v>
      </c>
      <c r="S158">
        <v>1</v>
      </c>
    </row>
    <row r="159" spans="1:19">
      <c r="A159">
        <f>RANK(表格1[[#This Row],[rating_count_tot]],$I$2:$I$7197)</f>
        <v>838</v>
      </c>
      <c r="B159">
        <v>389204861</v>
      </c>
      <c r="C159" t="s">
        <v>819</v>
      </c>
      <c r="D159" t="str">
        <f>表格1[[#This Row],[prime_genre]]</f>
        <v>Games</v>
      </c>
      <c r="E159">
        <v>444821504</v>
      </c>
      <c r="F159" t="s">
        <v>17</v>
      </c>
      <c r="G159">
        <v>4.99</v>
      </c>
      <c r="H159">
        <f>IF(表格1[[#This Row],[price]]&gt;0,1,0)</f>
        <v>1</v>
      </c>
      <c r="I159">
        <v>14202</v>
      </c>
      <c r="J159">
        <v>638</v>
      </c>
      <c r="K159">
        <v>3.5</v>
      </c>
      <c r="L159">
        <v>3.5</v>
      </c>
      <c r="M159" t="s">
        <v>820</v>
      </c>
      <c r="N159" t="s">
        <v>29</v>
      </c>
      <c r="O159" t="s">
        <v>20</v>
      </c>
      <c r="P159">
        <v>40</v>
      </c>
      <c r="Q159">
        <v>5</v>
      </c>
      <c r="R159">
        <v>10</v>
      </c>
      <c r="S159">
        <v>1</v>
      </c>
    </row>
    <row r="160" spans="1:19">
      <c r="A160">
        <f>RANK(表格1[[#This Row],[rating_count_tot]],$I$2:$I$7197)</f>
        <v>843</v>
      </c>
      <c r="B160">
        <v>573116090</v>
      </c>
      <c r="C160" t="s">
        <v>2293</v>
      </c>
      <c r="D160" t="str">
        <f>表格1[[#This Row],[prime_genre]]</f>
        <v>Photo &amp; Video</v>
      </c>
      <c r="E160">
        <v>76231680</v>
      </c>
      <c r="F160" t="s">
        <v>17</v>
      </c>
      <c r="G160">
        <v>0.99</v>
      </c>
      <c r="H160">
        <f>IF(表格1[[#This Row],[price]]&gt;0,1,0)</f>
        <v>1</v>
      </c>
      <c r="I160">
        <v>14057</v>
      </c>
      <c r="J160">
        <v>79</v>
      </c>
      <c r="K160">
        <v>4.5</v>
      </c>
      <c r="L160">
        <v>4.5</v>
      </c>
      <c r="M160">
        <v>3.2</v>
      </c>
      <c r="N160" t="s">
        <v>19</v>
      </c>
      <c r="O160" t="s">
        <v>105</v>
      </c>
      <c r="P160">
        <v>37</v>
      </c>
      <c r="Q160">
        <v>5</v>
      </c>
      <c r="R160">
        <v>1</v>
      </c>
      <c r="S160">
        <v>1</v>
      </c>
    </row>
    <row r="161" spans="1:19">
      <c r="A161">
        <f>RANK(表格1[[#This Row],[rating_count_tot]],$I$2:$I$7197)</f>
        <v>844</v>
      </c>
      <c r="B161">
        <v>325683306</v>
      </c>
      <c r="C161" t="s">
        <v>341</v>
      </c>
      <c r="D161" t="str">
        <f>表格1[[#This Row],[prime_genre]]</f>
        <v>Weather</v>
      </c>
      <c r="E161">
        <v>123718656</v>
      </c>
      <c r="F161" t="s">
        <v>17</v>
      </c>
      <c r="G161">
        <v>1.99</v>
      </c>
      <c r="H161">
        <f>IF(表格1[[#This Row],[price]]&gt;0,1,0)</f>
        <v>1</v>
      </c>
      <c r="I161">
        <v>13915</v>
      </c>
      <c r="J161">
        <v>205</v>
      </c>
      <c r="K161">
        <v>4.5</v>
      </c>
      <c r="L161">
        <v>5</v>
      </c>
      <c r="M161" t="s">
        <v>326</v>
      </c>
      <c r="N161" t="s">
        <v>19</v>
      </c>
      <c r="O161" t="s">
        <v>26</v>
      </c>
      <c r="P161">
        <v>37</v>
      </c>
      <c r="Q161">
        <v>2</v>
      </c>
      <c r="R161">
        <v>8</v>
      </c>
      <c r="S161">
        <v>1</v>
      </c>
    </row>
    <row r="162" spans="1:19">
      <c r="A162">
        <f>RANK(表格1[[#This Row],[rating_count_tot]],$I$2:$I$7197)</f>
        <v>850</v>
      </c>
      <c r="B162">
        <v>388336485</v>
      </c>
      <c r="C162" t="s">
        <v>806</v>
      </c>
      <c r="D162" t="str">
        <f>表格1[[#This Row],[prime_genre]]</f>
        <v>Entertainment</v>
      </c>
      <c r="E162">
        <v>30441472</v>
      </c>
      <c r="F162" t="s">
        <v>17</v>
      </c>
      <c r="G162">
        <v>0.99</v>
      </c>
      <c r="H162">
        <f>IF(表格1[[#This Row],[price]]&gt;0,1,0)</f>
        <v>1</v>
      </c>
      <c r="I162">
        <v>13741</v>
      </c>
      <c r="J162">
        <v>58</v>
      </c>
      <c r="K162">
        <v>3.5</v>
      </c>
      <c r="L162">
        <v>2.5</v>
      </c>
      <c r="M162">
        <v>4.5999999999999996</v>
      </c>
      <c r="N162" t="s">
        <v>80</v>
      </c>
      <c r="O162" t="s">
        <v>91</v>
      </c>
      <c r="P162">
        <v>43</v>
      </c>
      <c r="Q162">
        <v>4</v>
      </c>
      <c r="R162">
        <v>1</v>
      </c>
      <c r="S162">
        <v>1</v>
      </c>
    </row>
    <row r="163" spans="1:19">
      <c r="A163">
        <f>RANK(表格1[[#This Row],[rating_count_tot]],$I$2:$I$7197)</f>
        <v>858</v>
      </c>
      <c r="B163">
        <v>474764934</v>
      </c>
      <c r="C163" t="s">
        <v>1533</v>
      </c>
      <c r="D163" t="str">
        <f>表格1[[#This Row],[prime_genre]]</f>
        <v>Games</v>
      </c>
      <c r="E163">
        <v>1984958464</v>
      </c>
      <c r="F163" t="s">
        <v>17</v>
      </c>
      <c r="G163">
        <v>6.99</v>
      </c>
      <c r="H163">
        <f>IF(表格1[[#This Row],[price]]&gt;0,1,0)</f>
        <v>1</v>
      </c>
      <c r="I163">
        <v>13503</v>
      </c>
      <c r="J163">
        <v>825</v>
      </c>
      <c r="K163">
        <v>4.5</v>
      </c>
      <c r="L163">
        <v>4.5</v>
      </c>
      <c r="M163" t="s">
        <v>696</v>
      </c>
      <c r="N163" t="s">
        <v>51</v>
      </c>
      <c r="O163" t="s">
        <v>20</v>
      </c>
      <c r="P163">
        <v>43</v>
      </c>
      <c r="Q163">
        <v>5</v>
      </c>
      <c r="R163">
        <v>12</v>
      </c>
      <c r="S163">
        <v>1</v>
      </c>
    </row>
    <row r="164" spans="1:19">
      <c r="A164">
        <f>RANK(表格1[[#This Row],[rating_count_tot]],$I$2:$I$7197)</f>
        <v>862</v>
      </c>
      <c r="B164">
        <v>289084315</v>
      </c>
      <c r="C164" t="s">
        <v>89</v>
      </c>
      <c r="D164" t="str">
        <f>表格1[[#This Row],[prime_genre]]</f>
        <v>Health &amp; Fitness</v>
      </c>
      <c r="E164">
        <v>40216576</v>
      </c>
      <c r="F164" t="s">
        <v>17</v>
      </c>
      <c r="G164">
        <v>1.99</v>
      </c>
      <c r="H164">
        <f>IF(表格1[[#This Row],[price]]&gt;0,1,0)</f>
        <v>1</v>
      </c>
      <c r="I164">
        <v>13350</v>
      </c>
      <c r="J164">
        <v>489</v>
      </c>
      <c r="K164">
        <v>4.5</v>
      </c>
      <c r="L164">
        <v>5</v>
      </c>
      <c r="M164">
        <v>9.6</v>
      </c>
      <c r="N164" t="s">
        <v>29</v>
      </c>
      <c r="O164" t="s">
        <v>77</v>
      </c>
      <c r="P164">
        <v>38</v>
      </c>
      <c r="Q164">
        <v>0</v>
      </c>
      <c r="R164">
        <v>15</v>
      </c>
      <c r="S164">
        <v>1</v>
      </c>
    </row>
    <row r="165" spans="1:19">
      <c r="A165">
        <f>RANK(表格1[[#This Row],[rating_count_tot]],$I$2:$I$7197)</f>
        <v>866</v>
      </c>
      <c r="B165">
        <v>411430426</v>
      </c>
      <c r="C165" t="s">
        <v>1028</v>
      </c>
      <c r="D165" t="str">
        <f>表格1[[#This Row],[prime_genre]]</f>
        <v>Games</v>
      </c>
      <c r="E165">
        <v>198701056</v>
      </c>
      <c r="F165" t="s">
        <v>17</v>
      </c>
      <c r="G165">
        <v>2.99</v>
      </c>
      <c r="H165">
        <f>IF(表格1[[#This Row],[price]]&gt;0,1,0)</f>
        <v>1</v>
      </c>
      <c r="I165">
        <v>13258</v>
      </c>
      <c r="J165">
        <v>62</v>
      </c>
      <c r="K165">
        <v>4.5</v>
      </c>
      <c r="L165">
        <v>4</v>
      </c>
      <c r="M165">
        <v>1.71</v>
      </c>
      <c r="N165" t="s">
        <v>29</v>
      </c>
      <c r="O165" t="s">
        <v>20</v>
      </c>
      <c r="P165">
        <v>37</v>
      </c>
      <c r="Q165">
        <v>5</v>
      </c>
      <c r="R165">
        <v>4</v>
      </c>
      <c r="S165">
        <v>1</v>
      </c>
    </row>
    <row r="166" spans="1:19">
      <c r="A166">
        <f>RANK(表格1[[#This Row],[rating_count_tot]],$I$2:$I$7197)</f>
        <v>868</v>
      </c>
      <c r="B166">
        <v>791341471</v>
      </c>
      <c r="C166" t="s">
        <v>3254</v>
      </c>
      <c r="D166" t="str">
        <f>表格1[[#This Row],[prime_genre]]</f>
        <v>Games</v>
      </c>
      <c r="E166">
        <v>1256266752</v>
      </c>
      <c r="F166" t="s">
        <v>17</v>
      </c>
      <c r="G166">
        <v>3.99</v>
      </c>
      <c r="H166">
        <f>IF(表格1[[#This Row],[price]]&gt;0,1,0)</f>
        <v>1</v>
      </c>
      <c r="I166">
        <v>13245</v>
      </c>
      <c r="J166">
        <v>1095</v>
      </c>
      <c r="K166">
        <v>3.5</v>
      </c>
      <c r="L166">
        <v>4</v>
      </c>
      <c r="M166" t="s">
        <v>531</v>
      </c>
      <c r="N166" t="s">
        <v>80</v>
      </c>
      <c r="O166" t="s">
        <v>20</v>
      </c>
      <c r="P166">
        <v>40</v>
      </c>
      <c r="Q166">
        <v>5</v>
      </c>
      <c r="R166">
        <v>6</v>
      </c>
      <c r="S166">
        <v>1</v>
      </c>
    </row>
    <row r="167" spans="1:19">
      <c r="A167">
        <f>RANK(表格1[[#This Row],[rating_count_tot]],$I$2:$I$7197)</f>
        <v>874</v>
      </c>
      <c r="B167">
        <v>396837225</v>
      </c>
      <c r="C167" t="s">
        <v>904</v>
      </c>
      <c r="D167" t="str">
        <f>表格1[[#This Row],[prime_genre]]</f>
        <v>Games</v>
      </c>
      <c r="E167">
        <v>42482779</v>
      </c>
      <c r="F167" t="s">
        <v>17</v>
      </c>
      <c r="G167">
        <v>0.99</v>
      </c>
      <c r="H167">
        <f>IF(表格1[[#This Row],[price]]&gt;0,1,0)</f>
        <v>1</v>
      </c>
      <c r="I167">
        <v>13049</v>
      </c>
      <c r="J167">
        <v>1180</v>
      </c>
      <c r="K167">
        <v>4.5</v>
      </c>
      <c r="L167">
        <v>4.5</v>
      </c>
      <c r="M167">
        <v>111</v>
      </c>
      <c r="N167" t="s">
        <v>29</v>
      </c>
      <c r="O167" t="s">
        <v>20</v>
      </c>
      <c r="P167">
        <v>43</v>
      </c>
      <c r="Q167">
        <v>0</v>
      </c>
      <c r="R167">
        <v>1</v>
      </c>
      <c r="S167">
        <v>1</v>
      </c>
    </row>
    <row r="168" spans="1:19">
      <c r="A168">
        <f>RANK(表格1[[#This Row],[rating_count_tot]],$I$2:$I$7197)</f>
        <v>878</v>
      </c>
      <c r="B168">
        <v>558433129</v>
      </c>
      <c r="C168" t="s">
        <v>2193</v>
      </c>
      <c r="D168" t="str">
        <f>表格1[[#This Row],[prime_genre]]</f>
        <v>Games</v>
      </c>
      <c r="E168">
        <v>2169602048</v>
      </c>
      <c r="F168" t="s">
        <v>17</v>
      </c>
      <c r="G168">
        <v>6.99</v>
      </c>
      <c r="H168">
        <f>IF(表格1[[#This Row],[price]]&gt;0,1,0)</f>
        <v>1</v>
      </c>
      <c r="I168">
        <v>12916</v>
      </c>
      <c r="J168">
        <v>1213</v>
      </c>
      <c r="K168">
        <v>4</v>
      </c>
      <c r="L168">
        <v>4</v>
      </c>
      <c r="M168" t="s">
        <v>256</v>
      </c>
      <c r="N168" t="s">
        <v>51</v>
      </c>
      <c r="O168" t="s">
        <v>20</v>
      </c>
      <c r="P168">
        <v>39</v>
      </c>
      <c r="Q168">
        <v>5</v>
      </c>
      <c r="R168">
        <v>13</v>
      </c>
      <c r="S168">
        <v>1</v>
      </c>
    </row>
    <row r="169" spans="1:19">
      <c r="A169">
        <f>RANK(表格1[[#This Row],[rating_count_tot]],$I$2:$I$7197)</f>
        <v>880</v>
      </c>
      <c r="B169">
        <v>381342267</v>
      </c>
      <c r="C169" t="s">
        <v>756</v>
      </c>
      <c r="D169" t="str">
        <f>表格1[[#This Row],[prime_genre]]</f>
        <v>Education</v>
      </c>
      <c r="E169">
        <v>132377600</v>
      </c>
      <c r="F169" t="s">
        <v>17</v>
      </c>
      <c r="G169">
        <v>2.99</v>
      </c>
      <c r="H169">
        <f>IF(表格1[[#This Row],[price]]&gt;0,1,0)</f>
        <v>1</v>
      </c>
      <c r="I169">
        <v>12833</v>
      </c>
      <c r="J169">
        <v>282</v>
      </c>
      <c r="K169">
        <v>4.5</v>
      </c>
      <c r="L169">
        <v>4.5</v>
      </c>
      <c r="M169">
        <v>2.7</v>
      </c>
      <c r="N169" t="s">
        <v>19</v>
      </c>
      <c r="O169" t="s">
        <v>128</v>
      </c>
      <c r="P169">
        <v>40</v>
      </c>
      <c r="Q169">
        <v>5</v>
      </c>
      <c r="R169">
        <v>1</v>
      </c>
      <c r="S169">
        <v>1</v>
      </c>
    </row>
    <row r="170" spans="1:19">
      <c r="A170">
        <f>RANK(表格1[[#This Row],[rating_count_tot]],$I$2:$I$7197)</f>
        <v>883</v>
      </c>
      <c r="B170">
        <v>497936366</v>
      </c>
      <c r="C170" t="s">
        <v>1732</v>
      </c>
      <c r="D170" t="str">
        <f>表格1[[#This Row],[prime_genre]]</f>
        <v>Games</v>
      </c>
      <c r="E170">
        <v>210625536</v>
      </c>
      <c r="F170" t="s">
        <v>17</v>
      </c>
      <c r="G170">
        <v>0.99</v>
      </c>
      <c r="H170">
        <f>IF(表格1[[#This Row],[price]]&gt;0,1,0)</f>
        <v>1</v>
      </c>
      <c r="I170">
        <v>12799</v>
      </c>
      <c r="J170">
        <v>95</v>
      </c>
      <c r="K170">
        <v>4.5</v>
      </c>
      <c r="L170">
        <v>4</v>
      </c>
      <c r="M170" t="s">
        <v>149</v>
      </c>
      <c r="N170" t="s">
        <v>80</v>
      </c>
      <c r="O170" t="s">
        <v>20</v>
      </c>
      <c r="P170">
        <v>40</v>
      </c>
      <c r="Q170">
        <v>5</v>
      </c>
      <c r="R170">
        <v>10</v>
      </c>
      <c r="S170">
        <v>1</v>
      </c>
    </row>
    <row r="171" spans="1:19">
      <c r="A171">
        <f>RANK(表格1[[#This Row],[rating_count_tot]],$I$2:$I$7197)</f>
        <v>885</v>
      </c>
      <c r="B171">
        <v>380090605</v>
      </c>
      <c r="C171" t="s">
        <v>744</v>
      </c>
      <c r="D171" t="str">
        <f>表格1[[#This Row],[prime_genre]]</f>
        <v>Entertainment</v>
      </c>
      <c r="E171">
        <v>175157248</v>
      </c>
      <c r="F171" t="s">
        <v>17</v>
      </c>
      <c r="G171">
        <v>4.99</v>
      </c>
      <c r="H171">
        <f>IF(表格1[[#This Row],[price]]&gt;0,1,0)</f>
        <v>1</v>
      </c>
      <c r="I171">
        <v>12787</v>
      </c>
      <c r="J171">
        <v>12</v>
      </c>
      <c r="K171">
        <v>4.5</v>
      </c>
      <c r="L171">
        <v>4.5</v>
      </c>
      <c r="M171">
        <v>1.71</v>
      </c>
      <c r="N171" t="s">
        <v>19</v>
      </c>
      <c r="O171" t="s">
        <v>91</v>
      </c>
      <c r="P171">
        <v>38</v>
      </c>
      <c r="Q171">
        <v>5</v>
      </c>
      <c r="R171">
        <v>1</v>
      </c>
      <c r="S171">
        <v>1</v>
      </c>
    </row>
    <row r="172" spans="1:19">
      <c r="A172">
        <f>RANK(表格1[[#This Row],[rating_count_tot]],$I$2:$I$7197)</f>
        <v>887</v>
      </c>
      <c r="B172">
        <v>528919633</v>
      </c>
      <c r="C172" t="s">
        <v>1952</v>
      </c>
      <c r="D172" t="str">
        <f>表格1[[#This Row],[prime_genre]]</f>
        <v>Games</v>
      </c>
      <c r="E172">
        <v>29258752</v>
      </c>
      <c r="F172" t="s">
        <v>17</v>
      </c>
      <c r="G172">
        <v>1.99</v>
      </c>
      <c r="H172">
        <f>IF(表格1[[#This Row],[price]]&gt;0,1,0)</f>
        <v>1</v>
      </c>
      <c r="I172">
        <v>12770</v>
      </c>
      <c r="J172">
        <v>18</v>
      </c>
      <c r="K172">
        <v>4.5</v>
      </c>
      <c r="L172">
        <v>3.5</v>
      </c>
      <c r="M172" t="s">
        <v>1953</v>
      </c>
      <c r="N172" t="s">
        <v>80</v>
      </c>
      <c r="O172" t="s">
        <v>20</v>
      </c>
      <c r="P172">
        <v>40</v>
      </c>
      <c r="Q172">
        <v>5</v>
      </c>
      <c r="R172">
        <v>1</v>
      </c>
      <c r="S172">
        <v>1</v>
      </c>
    </row>
    <row r="173" spans="1:19">
      <c r="A173">
        <f>RANK(表格1[[#This Row],[rating_count_tot]],$I$2:$I$7197)</f>
        <v>889</v>
      </c>
      <c r="B173">
        <v>486947533</v>
      </c>
      <c r="C173" t="s">
        <v>1641</v>
      </c>
      <c r="D173" t="str">
        <f>表格1[[#This Row],[prime_genre]]</f>
        <v>Games</v>
      </c>
      <c r="E173">
        <v>226961408</v>
      </c>
      <c r="F173" t="s">
        <v>17</v>
      </c>
      <c r="G173">
        <v>1.99</v>
      </c>
      <c r="H173">
        <f>IF(表格1[[#This Row],[price]]&gt;0,1,0)</f>
        <v>1</v>
      </c>
      <c r="I173">
        <v>12701</v>
      </c>
      <c r="J173">
        <v>8</v>
      </c>
      <c r="K173">
        <v>4.5</v>
      </c>
      <c r="L173">
        <v>5</v>
      </c>
      <c r="M173" t="s">
        <v>638</v>
      </c>
      <c r="N173" t="s">
        <v>29</v>
      </c>
      <c r="O173" t="s">
        <v>20</v>
      </c>
      <c r="P173">
        <v>37</v>
      </c>
      <c r="Q173">
        <v>5</v>
      </c>
      <c r="R173">
        <v>1</v>
      </c>
      <c r="S173">
        <v>1</v>
      </c>
    </row>
    <row r="174" spans="1:19">
      <c r="A174">
        <f>RANK(表格1[[#This Row],[rating_count_tot]],$I$2:$I$7197)</f>
        <v>895</v>
      </c>
      <c r="B174">
        <v>411206394</v>
      </c>
      <c r="C174" t="s">
        <v>1027</v>
      </c>
      <c r="D174" t="str">
        <f>表格1[[#This Row],[prime_genre]]</f>
        <v>Utilities</v>
      </c>
      <c r="E174">
        <v>10058752</v>
      </c>
      <c r="F174" t="s">
        <v>17</v>
      </c>
      <c r="G174">
        <v>1.99</v>
      </c>
      <c r="H174">
        <f>IF(表格1[[#This Row],[price]]&gt;0,1,0)</f>
        <v>1</v>
      </c>
      <c r="I174">
        <v>12590</v>
      </c>
      <c r="J174">
        <v>126</v>
      </c>
      <c r="K174">
        <v>4.5</v>
      </c>
      <c r="L174">
        <v>3.5</v>
      </c>
      <c r="M174">
        <v>2.7</v>
      </c>
      <c r="N174" t="s">
        <v>19</v>
      </c>
      <c r="O174" t="s">
        <v>43</v>
      </c>
      <c r="P174">
        <v>38</v>
      </c>
      <c r="Q174">
        <v>4</v>
      </c>
      <c r="R174">
        <v>14</v>
      </c>
      <c r="S174">
        <v>1</v>
      </c>
    </row>
    <row r="175" spans="1:19">
      <c r="A175">
        <f>RANK(表格1[[#This Row],[rating_count_tot]],$I$2:$I$7197)</f>
        <v>898</v>
      </c>
      <c r="B175">
        <v>342115564</v>
      </c>
      <c r="C175" t="s">
        <v>470</v>
      </c>
      <c r="D175" t="str">
        <f>表格1[[#This Row],[prime_genre]]</f>
        <v>Photo &amp; Video</v>
      </c>
      <c r="E175">
        <v>114081792</v>
      </c>
      <c r="F175" t="s">
        <v>17</v>
      </c>
      <c r="G175">
        <v>2.99</v>
      </c>
      <c r="H175">
        <f>IF(表格1[[#This Row],[price]]&gt;0,1,0)</f>
        <v>1</v>
      </c>
      <c r="I175">
        <v>12557</v>
      </c>
      <c r="J175">
        <v>6</v>
      </c>
      <c r="K175">
        <v>3.5</v>
      </c>
      <c r="L175">
        <v>5</v>
      </c>
      <c r="M175">
        <v>337</v>
      </c>
      <c r="N175" t="s">
        <v>19</v>
      </c>
      <c r="O175" t="s">
        <v>105</v>
      </c>
      <c r="P175">
        <v>37</v>
      </c>
      <c r="Q175">
        <v>5</v>
      </c>
      <c r="R175">
        <v>15</v>
      </c>
      <c r="S175">
        <v>1</v>
      </c>
    </row>
    <row r="176" spans="1:19">
      <c r="A176">
        <f>RANK(表格1[[#This Row],[rating_count_tot]],$I$2:$I$7197)</f>
        <v>902</v>
      </c>
      <c r="B176">
        <v>681814050</v>
      </c>
      <c r="C176" t="s">
        <v>2896</v>
      </c>
      <c r="D176" t="str">
        <f>表格1[[#This Row],[prime_genre]]</f>
        <v>Games</v>
      </c>
      <c r="E176">
        <v>141105152</v>
      </c>
      <c r="F176" t="s">
        <v>17</v>
      </c>
      <c r="G176">
        <v>1.99</v>
      </c>
      <c r="H176">
        <f>IF(表格1[[#This Row],[price]]&gt;0,1,0)</f>
        <v>1</v>
      </c>
      <c r="I176">
        <v>12376</v>
      </c>
      <c r="J176">
        <v>162</v>
      </c>
      <c r="K176">
        <v>4.5</v>
      </c>
      <c r="L176">
        <v>4.5</v>
      </c>
      <c r="M176" t="s">
        <v>2079</v>
      </c>
      <c r="N176" t="s">
        <v>19</v>
      </c>
      <c r="O176" t="s">
        <v>20</v>
      </c>
      <c r="P176">
        <v>40</v>
      </c>
      <c r="Q176">
        <v>5</v>
      </c>
      <c r="R176">
        <v>10</v>
      </c>
      <c r="S176">
        <v>1</v>
      </c>
    </row>
    <row r="177" spans="1:19">
      <c r="A177">
        <f>RANK(表格1[[#This Row],[rating_count_tot]],$I$2:$I$7197)</f>
        <v>903</v>
      </c>
      <c r="B177">
        <v>349276209</v>
      </c>
      <c r="C177" t="s">
        <v>515</v>
      </c>
      <c r="D177" t="str">
        <f>表格1[[#This Row],[prime_genre]]</f>
        <v>Games</v>
      </c>
      <c r="E177">
        <v>17879270</v>
      </c>
      <c r="F177" t="s">
        <v>17</v>
      </c>
      <c r="G177">
        <v>0.99</v>
      </c>
      <c r="H177">
        <f>IF(表格1[[#This Row],[price]]&gt;0,1,0)</f>
        <v>1</v>
      </c>
      <c r="I177">
        <v>12354</v>
      </c>
      <c r="J177">
        <v>1428</v>
      </c>
      <c r="K177">
        <v>4</v>
      </c>
      <c r="L177">
        <v>4.5</v>
      </c>
      <c r="M177" t="s">
        <v>516</v>
      </c>
      <c r="N177" t="s">
        <v>29</v>
      </c>
      <c r="O177" t="s">
        <v>20</v>
      </c>
      <c r="P177">
        <v>47</v>
      </c>
      <c r="Q177">
        <v>0</v>
      </c>
      <c r="R177">
        <v>1</v>
      </c>
      <c r="S177">
        <v>1</v>
      </c>
    </row>
    <row r="178" spans="1:19">
      <c r="A178">
        <f>RANK(表格1[[#This Row],[rating_count_tot]],$I$2:$I$7197)</f>
        <v>904</v>
      </c>
      <c r="B178">
        <v>396085661</v>
      </c>
      <c r="C178" t="s">
        <v>901</v>
      </c>
      <c r="D178" t="str">
        <f>表格1[[#This Row],[prime_genre]]</f>
        <v>Games</v>
      </c>
      <c r="E178">
        <v>191455232</v>
      </c>
      <c r="F178" t="s">
        <v>17</v>
      </c>
      <c r="G178">
        <v>4.99</v>
      </c>
      <c r="H178">
        <f>IF(表格1[[#This Row],[price]]&gt;0,1,0)</f>
        <v>1</v>
      </c>
      <c r="I178">
        <v>12331</v>
      </c>
      <c r="J178">
        <v>11</v>
      </c>
      <c r="K178">
        <v>4.5</v>
      </c>
      <c r="L178">
        <v>4.5</v>
      </c>
      <c r="M178">
        <v>2.09</v>
      </c>
      <c r="N178" t="s">
        <v>19</v>
      </c>
      <c r="O178" t="s">
        <v>20</v>
      </c>
      <c r="P178">
        <v>38</v>
      </c>
      <c r="Q178">
        <v>5</v>
      </c>
      <c r="R178">
        <v>5</v>
      </c>
      <c r="S178">
        <v>1</v>
      </c>
    </row>
    <row r="179" spans="1:19">
      <c r="A179">
        <f>RANK(表格1[[#This Row],[rating_count_tot]],$I$2:$I$7197)</f>
        <v>906</v>
      </c>
      <c r="B179">
        <v>530957470</v>
      </c>
      <c r="C179" t="s">
        <v>1983</v>
      </c>
      <c r="D179" t="str">
        <f>表格1[[#This Row],[prime_genre]]</f>
        <v>Photo &amp; Video</v>
      </c>
      <c r="E179">
        <v>88022016</v>
      </c>
      <c r="F179" t="s">
        <v>17</v>
      </c>
      <c r="G179">
        <v>1.99</v>
      </c>
      <c r="H179">
        <f>IF(表格1[[#This Row],[price]]&gt;0,1,0)</f>
        <v>1</v>
      </c>
      <c r="I179">
        <v>12319</v>
      </c>
      <c r="J179">
        <v>0</v>
      </c>
      <c r="K179">
        <v>4.5</v>
      </c>
      <c r="L179">
        <v>0</v>
      </c>
      <c r="M179" t="s">
        <v>1006</v>
      </c>
      <c r="N179" t="s">
        <v>19</v>
      </c>
      <c r="O179" t="s">
        <v>105</v>
      </c>
      <c r="P179">
        <v>37</v>
      </c>
      <c r="Q179">
        <v>5</v>
      </c>
      <c r="R179">
        <v>4</v>
      </c>
      <c r="S179">
        <v>1</v>
      </c>
    </row>
    <row r="180" spans="1:19">
      <c r="A180">
        <f>RANK(表格1[[#This Row],[rating_count_tot]],$I$2:$I$7197)</f>
        <v>909</v>
      </c>
      <c r="B180">
        <v>541517597</v>
      </c>
      <c r="C180" t="s">
        <v>2052</v>
      </c>
      <c r="D180" t="str">
        <f>表格1[[#This Row],[prime_genre]]</f>
        <v>Games</v>
      </c>
      <c r="E180">
        <v>28681216</v>
      </c>
      <c r="F180" t="s">
        <v>17</v>
      </c>
      <c r="G180">
        <v>2.99</v>
      </c>
      <c r="H180">
        <f>IF(表格1[[#This Row],[price]]&gt;0,1,0)</f>
        <v>1</v>
      </c>
      <c r="I180">
        <v>12181</v>
      </c>
      <c r="J180">
        <v>76</v>
      </c>
      <c r="K180">
        <v>4.5</v>
      </c>
      <c r="L180">
        <v>4.5</v>
      </c>
      <c r="M180">
        <v>2.2000000000000002</v>
      </c>
      <c r="N180" t="s">
        <v>19</v>
      </c>
      <c r="O180" t="s">
        <v>20</v>
      </c>
      <c r="P180">
        <v>24</v>
      </c>
      <c r="Q180">
        <v>5</v>
      </c>
      <c r="R180">
        <v>6</v>
      </c>
      <c r="S180">
        <v>1</v>
      </c>
    </row>
    <row r="181" spans="1:19">
      <c r="A181">
        <f>RANK(表格1[[#This Row],[rating_count_tot]],$I$2:$I$7197)</f>
        <v>911</v>
      </c>
      <c r="B181">
        <v>433847884</v>
      </c>
      <c r="C181" t="s">
        <v>1227</v>
      </c>
      <c r="D181" t="str">
        <f>表格1[[#This Row],[prime_genre]]</f>
        <v>Games</v>
      </c>
      <c r="E181">
        <v>183046144</v>
      </c>
      <c r="F181" t="s">
        <v>17</v>
      </c>
      <c r="G181">
        <v>1.99</v>
      </c>
      <c r="H181">
        <f>IF(表格1[[#This Row],[price]]&gt;0,1,0)</f>
        <v>1</v>
      </c>
      <c r="I181">
        <v>12162</v>
      </c>
      <c r="J181">
        <v>57</v>
      </c>
      <c r="K181">
        <v>4.5</v>
      </c>
      <c r="L181">
        <v>4.5</v>
      </c>
      <c r="M181" t="s">
        <v>309</v>
      </c>
      <c r="N181" t="s">
        <v>19</v>
      </c>
      <c r="O181" t="s">
        <v>20</v>
      </c>
      <c r="P181">
        <v>40</v>
      </c>
      <c r="Q181">
        <v>5</v>
      </c>
      <c r="R181">
        <v>1</v>
      </c>
      <c r="S181">
        <v>1</v>
      </c>
    </row>
    <row r="182" spans="1:19">
      <c r="A182">
        <f>RANK(表格1[[#This Row],[rating_count_tot]],$I$2:$I$7197)</f>
        <v>915</v>
      </c>
      <c r="B182">
        <v>720825227</v>
      </c>
      <c r="C182" t="s">
        <v>3043</v>
      </c>
      <c r="D182" t="str">
        <f>表格1[[#This Row],[prime_genre]]</f>
        <v>Games</v>
      </c>
      <c r="E182">
        <v>54808576</v>
      </c>
      <c r="F182" t="s">
        <v>17</v>
      </c>
      <c r="G182">
        <v>0.99</v>
      </c>
      <c r="H182">
        <f>IF(表格1[[#This Row],[price]]&gt;0,1,0)</f>
        <v>1</v>
      </c>
      <c r="I182">
        <v>12099</v>
      </c>
      <c r="J182">
        <v>1922</v>
      </c>
      <c r="K182">
        <v>5</v>
      </c>
      <c r="L182">
        <v>5</v>
      </c>
      <c r="M182">
        <v>1.5</v>
      </c>
      <c r="N182" t="s">
        <v>51</v>
      </c>
      <c r="O182" t="s">
        <v>20</v>
      </c>
      <c r="P182">
        <v>43</v>
      </c>
      <c r="Q182">
        <v>5</v>
      </c>
      <c r="R182">
        <v>16</v>
      </c>
      <c r="S182">
        <v>1</v>
      </c>
    </row>
    <row r="183" spans="1:19">
      <c r="A183">
        <f>RANK(表格1[[#This Row],[rating_count_tot]],$I$2:$I$7197)</f>
        <v>933</v>
      </c>
      <c r="B183">
        <v>697927927</v>
      </c>
      <c r="C183" t="s">
        <v>2963</v>
      </c>
      <c r="D183" t="str">
        <f>表格1[[#This Row],[prime_genre]]</f>
        <v>Productivity</v>
      </c>
      <c r="E183">
        <v>76848128</v>
      </c>
      <c r="F183" t="s">
        <v>17</v>
      </c>
      <c r="G183">
        <v>6.99</v>
      </c>
      <c r="H183">
        <f>IF(表格1[[#This Row],[price]]&gt;0,1,0)</f>
        <v>1</v>
      </c>
      <c r="I183">
        <v>11768</v>
      </c>
      <c r="J183">
        <v>423</v>
      </c>
      <c r="K183">
        <v>4.5</v>
      </c>
      <c r="L183">
        <v>4.5</v>
      </c>
      <c r="M183" t="s">
        <v>2964</v>
      </c>
      <c r="N183" t="s">
        <v>19</v>
      </c>
      <c r="O183" t="s">
        <v>23</v>
      </c>
      <c r="P183">
        <v>37</v>
      </c>
      <c r="Q183">
        <v>5</v>
      </c>
      <c r="R183">
        <v>9</v>
      </c>
      <c r="S183">
        <v>1</v>
      </c>
    </row>
    <row r="184" spans="1:19">
      <c r="A184">
        <f>RANK(表格1[[#This Row],[rating_count_tot]],$I$2:$I$7197)</f>
        <v>937</v>
      </c>
      <c r="B184">
        <v>564874986</v>
      </c>
      <c r="C184" t="s">
        <v>2231</v>
      </c>
      <c r="D184" t="str">
        <f>表格1[[#This Row],[prime_genre]]</f>
        <v>Games</v>
      </c>
      <c r="E184">
        <v>17436862</v>
      </c>
      <c r="F184" t="s">
        <v>17</v>
      </c>
      <c r="G184">
        <v>0.99</v>
      </c>
      <c r="H184">
        <f>IF(表格1[[#This Row],[price]]&gt;0,1,0)</f>
        <v>1</v>
      </c>
      <c r="I184">
        <v>11687</v>
      </c>
      <c r="J184">
        <v>11687</v>
      </c>
      <c r="K184">
        <v>4.5</v>
      </c>
      <c r="L184">
        <v>4.5</v>
      </c>
      <c r="M184" t="s">
        <v>1745</v>
      </c>
      <c r="N184" t="s">
        <v>80</v>
      </c>
      <c r="O184" t="s">
        <v>20</v>
      </c>
      <c r="P184">
        <v>43</v>
      </c>
      <c r="Q184">
        <v>5</v>
      </c>
      <c r="R184">
        <v>1</v>
      </c>
      <c r="S184">
        <v>1</v>
      </c>
    </row>
    <row r="185" spans="1:19">
      <c r="A185">
        <f>RANK(表格1[[#This Row],[rating_count_tot]],$I$2:$I$7197)</f>
        <v>941</v>
      </c>
      <c r="B185">
        <v>550946484</v>
      </c>
      <c r="C185" t="s">
        <v>2125</v>
      </c>
      <c r="D185" t="str">
        <f>表格1[[#This Row],[prime_genre]]</f>
        <v>Games</v>
      </c>
      <c r="E185">
        <v>90521600</v>
      </c>
      <c r="F185" t="s">
        <v>17</v>
      </c>
      <c r="G185">
        <v>3.99</v>
      </c>
      <c r="H185">
        <f>IF(表格1[[#This Row],[price]]&gt;0,1,0)</f>
        <v>1</v>
      </c>
      <c r="I185">
        <v>11536</v>
      </c>
      <c r="J185">
        <v>171</v>
      </c>
      <c r="K185">
        <v>5</v>
      </c>
      <c r="L185">
        <v>5</v>
      </c>
      <c r="M185" t="s">
        <v>1555</v>
      </c>
      <c r="N185" t="s">
        <v>19</v>
      </c>
      <c r="O185" t="s">
        <v>20</v>
      </c>
      <c r="P185">
        <v>38</v>
      </c>
      <c r="Q185">
        <v>5</v>
      </c>
      <c r="R185">
        <v>1</v>
      </c>
      <c r="S185">
        <v>1</v>
      </c>
    </row>
    <row r="186" spans="1:19">
      <c r="A186">
        <f>RANK(表格1[[#This Row],[rating_count_tot]],$I$2:$I$7197)</f>
        <v>942</v>
      </c>
      <c r="B186">
        <v>385756768</v>
      </c>
      <c r="C186" t="s">
        <v>785</v>
      </c>
      <c r="D186" t="str">
        <f>表格1[[#This Row],[prime_genre]]</f>
        <v>Reference</v>
      </c>
      <c r="E186">
        <v>108836864</v>
      </c>
      <c r="F186" t="s">
        <v>17</v>
      </c>
      <c r="G186">
        <v>3.99</v>
      </c>
      <c r="H186">
        <f>IF(表格1[[#This Row],[price]]&gt;0,1,0)</f>
        <v>1</v>
      </c>
      <c r="I186">
        <v>11530</v>
      </c>
      <c r="J186">
        <v>81</v>
      </c>
      <c r="K186">
        <v>4.5</v>
      </c>
      <c r="L186">
        <v>4.5</v>
      </c>
      <c r="M186" t="s">
        <v>234</v>
      </c>
      <c r="N186" t="s">
        <v>19</v>
      </c>
      <c r="O186" t="s">
        <v>33</v>
      </c>
      <c r="P186">
        <v>37</v>
      </c>
      <c r="Q186">
        <v>0</v>
      </c>
      <c r="R186">
        <v>1</v>
      </c>
      <c r="S186">
        <v>1</v>
      </c>
    </row>
    <row r="187" spans="1:19">
      <c r="A187">
        <f>RANK(表格1[[#This Row],[rating_count_tot]],$I$2:$I$7197)</f>
        <v>945</v>
      </c>
      <c r="B187">
        <v>598581619</v>
      </c>
      <c r="C187" t="s">
        <v>2500</v>
      </c>
      <c r="D187" t="str">
        <f>表格1[[#This Row],[prime_genre]]</f>
        <v>Games</v>
      </c>
      <c r="E187">
        <v>438824960</v>
      </c>
      <c r="F187" t="s">
        <v>17</v>
      </c>
      <c r="G187">
        <v>2.99</v>
      </c>
      <c r="H187">
        <f>IF(表格1[[#This Row],[price]]&gt;0,1,0)</f>
        <v>1</v>
      </c>
      <c r="I187">
        <v>11447</v>
      </c>
      <c r="J187">
        <v>726</v>
      </c>
      <c r="K187">
        <v>5</v>
      </c>
      <c r="L187">
        <v>5</v>
      </c>
      <c r="M187" t="s">
        <v>1440</v>
      </c>
      <c r="N187" t="s">
        <v>80</v>
      </c>
      <c r="O187" t="s">
        <v>20</v>
      </c>
      <c r="P187">
        <v>24</v>
      </c>
      <c r="Q187">
        <v>5</v>
      </c>
      <c r="R187">
        <v>1</v>
      </c>
      <c r="S187">
        <v>1</v>
      </c>
    </row>
    <row r="188" spans="1:19">
      <c r="A188">
        <f>RANK(表格1[[#This Row],[rating_count_tot]],$I$2:$I$7197)</f>
        <v>945</v>
      </c>
      <c r="B188">
        <v>285994151</v>
      </c>
      <c r="C188" t="s">
        <v>67</v>
      </c>
      <c r="D188" t="str">
        <f>表格1[[#This Row],[prime_genre]]</f>
        <v>Games</v>
      </c>
      <c r="E188">
        <v>6169600</v>
      </c>
      <c r="F188" t="s">
        <v>17</v>
      </c>
      <c r="G188">
        <v>2.99</v>
      </c>
      <c r="H188">
        <f>IF(表格1[[#This Row],[price]]&gt;0,1,0)</f>
        <v>1</v>
      </c>
      <c r="I188">
        <v>11447</v>
      </c>
      <c r="J188">
        <v>781</v>
      </c>
      <c r="K188">
        <v>5</v>
      </c>
      <c r="L188">
        <v>5</v>
      </c>
      <c r="M188" t="s">
        <v>68</v>
      </c>
      <c r="N188" t="s">
        <v>19</v>
      </c>
      <c r="O188" t="s">
        <v>20</v>
      </c>
      <c r="P188">
        <v>40</v>
      </c>
      <c r="Q188">
        <v>5</v>
      </c>
      <c r="R188">
        <v>1</v>
      </c>
      <c r="S188">
        <v>1</v>
      </c>
    </row>
    <row r="189" spans="1:19">
      <c r="A189">
        <f>RANK(表格1[[#This Row],[rating_count_tot]],$I$2:$I$7197)</f>
        <v>951</v>
      </c>
      <c r="B189">
        <v>591840203</v>
      </c>
      <c r="C189" t="s">
        <v>2456</v>
      </c>
      <c r="D189" t="str">
        <f>表格1[[#This Row],[prime_genre]]</f>
        <v>Productivity</v>
      </c>
      <c r="E189">
        <v>7669760</v>
      </c>
      <c r="F189" t="s">
        <v>17</v>
      </c>
      <c r="G189">
        <v>2.99</v>
      </c>
      <c r="H189">
        <f>IF(表格1[[#This Row],[price]]&gt;0,1,0)</f>
        <v>1</v>
      </c>
      <c r="I189">
        <v>11322</v>
      </c>
      <c r="J189">
        <v>10</v>
      </c>
      <c r="K189">
        <v>5</v>
      </c>
      <c r="L189">
        <v>4.5</v>
      </c>
      <c r="M189" t="s">
        <v>1637</v>
      </c>
      <c r="N189" t="s">
        <v>80</v>
      </c>
      <c r="O189" t="s">
        <v>23</v>
      </c>
      <c r="P189">
        <v>37</v>
      </c>
      <c r="Q189">
        <v>0</v>
      </c>
      <c r="R189">
        <v>1</v>
      </c>
      <c r="S189">
        <v>1</v>
      </c>
    </row>
    <row r="190" spans="1:19">
      <c r="A190">
        <f>RANK(表格1[[#This Row],[rating_count_tot]],$I$2:$I$7197)</f>
        <v>954</v>
      </c>
      <c r="B190">
        <v>481028647</v>
      </c>
      <c r="C190" t="s">
        <v>1593</v>
      </c>
      <c r="D190" t="str">
        <f>表格1[[#This Row],[prime_genre]]</f>
        <v>Games</v>
      </c>
      <c r="E190">
        <v>71846912</v>
      </c>
      <c r="F190" t="s">
        <v>17</v>
      </c>
      <c r="G190">
        <v>1.99</v>
      </c>
      <c r="H190">
        <f>IF(表格1[[#This Row],[price]]&gt;0,1,0)</f>
        <v>1</v>
      </c>
      <c r="I190">
        <v>11190</v>
      </c>
      <c r="J190">
        <v>43</v>
      </c>
      <c r="K190">
        <v>4.5</v>
      </c>
      <c r="L190">
        <v>4.5</v>
      </c>
      <c r="M190">
        <v>4.2</v>
      </c>
      <c r="N190" t="s">
        <v>19</v>
      </c>
      <c r="O190" t="s">
        <v>20</v>
      </c>
      <c r="P190">
        <v>37</v>
      </c>
      <c r="Q190">
        <v>5</v>
      </c>
      <c r="R190">
        <v>1</v>
      </c>
      <c r="S190">
        <v>1</v>
      </c>
    </row>
    <row r="191" spans="1:19">
      <c r="A191">
        <f>RANK(表格1[[#This Row],[rating_count_tot]],$I$2:$I$7197)</f>
        <v>955</v>
      </c>
      <c r="B191">
        <v>503190232</v>
      </c>
      <c r="C191" t="s">
        <v>1758</v>
      </c>
      <c r="D191" t="str">
        <f>表格1[[#This Row],[prime_genre]]</f>
        <v>Games</v>
      </c>
      <c r="E191">
        <v>145968128</v>
      </c>
      <c r="F191" t="s">
        <v>17</v>
      </c>
      <c r="G191">
        <v>1.99</v>
      </c>
      <c r="H191">
        <f>IF(表格1[[#This Row],[price]]&gt;0,1,0)</f>
        <v>1</v>
      </c>
      <c r="I191">
        <v>11187</v>
      </c>
      <c r="J191">
        <v>5</v>
      </c>
      <c r="K191">
        <v>4.5</v>
      </c>
      <c r="L191">
        <v>5</v>
      </c>
      <c r="M191">
        <v>5.9</v>
      </c>
      <c r="N191" t="s">
        <v>19</v>
      </c>
      <c r="O191" t="s">
        <v>20</v>
      </c>
      <c r="P191">
        <v>38</v>
      </c>
      <c r="Q191">
        <v>5</v>
      </c>
      <c r="R191">
        <v>13</v>
      </c>
      <c r="S191">
        <v>1</v>
      </c>
    </row>
    <row r="192" spans="1:19">
      <c r="A192">
        <f>RANK(表格1[[#This Row],[rating_count_tot]],$I$2:$I$7197)</f>
        <v>957</v>
      </c>
      <c r="B192">
        <v>363998953</v>
      </c>
      <c r="C192" t="s">
        <v>609</v>
      </c>
      <c r="D192" t="str">
        <f>表格1[[#This Row],[prime_genre]]</f>
        <v>Productivity</v>
      </c>
      <c r="E192">
        <v>44099584</v>
      </c>
      <c r="F192" t="s">
        <v>17</v>
      </c>
      <c r="G192">
        <v>9.99</v>
      </c>
      <c r="H192">
        <f>IF(表格1[[#This Row],[price]]&gt;0,1,0)</f>
        <v>1</v>
      </c>
      <c r="I192">
        <v>11156</v>
      </c>
      <c r="J192">
        <v>8</v>
      </c>
      <c r="K192">
        <v>4.5</v>
      </c>
      <c r="L192">
        <v>2.5</v>
      </c>
      <c r="M192" t="s">
        <v>610</v>
      </c>
      <c r="N192" t="s">
        <v>19</v>
      </c>
      <c r="O192" t="s">
        <v>23</v>
      </c>
      <c r="P192">
        <v>24</v>
      </c>
      <c r="Q192">
        <v>5</v>
      </c>
      <c r="R192">
        <v>1</v>
      </c>
      <c r="S192">
        <v>1</v>
      </c>
    </row>
    <row r="193" spans="1:19">
      <c r="A193">
        <f>RANK(表格1[[#This Row],[rating_count_tot]],$I$2:$I$7197)</f>
        <v>958</v>
      </c>
      <c r="B193">
        <v>391855805</v>
      </c>
      <c r="C193" t="s">
        <v>846</v>
      </c>
      <c r="D193" t="str">
        <f>表格1[[#This Row],[prime_genre]]</f>
        <v>Games</v>
      </c>
      <c r="E193">
        <v>39446528</v>
      </c>
      <c r="F193" t="s">
        <v>17</v>
      </c>
      <c r="G193">
        <v>4.99</v>
      </c>
      <c r="H193">
        <f>IF(表格1[[#This Row],[price]]&gt;0,1,0)</f>
        <v>1</v>
      </c>
      <c r="I193">
        <v>11154</v>
      </c>
      <c r="J193">
        <v>1862</v>
      </c>
      <c r="K193">
        <v>4.5</v>
      </c>
      <c r="L193">
        <v>5</v>
      </c>
      <c r="M193" t="s">
        <v>847</v>
      </c>
      <c r="N193" t="s">
        <v>19</v>
      </c>
      <c r="O193" t="s">
        <v>20</v>
      </c>
      <c r="P193">
        <v>38</v>
      </c>
      <c r="Q193">
        <v>5</v>
      </c>
      <c r="R193">
        <v>3</v>
      </c>
      <c r="S193">
        <v>1</v>
      </c>
    </row>
    <row r="194" spans="1:19">
      <c r="A194">
        <f>RANK(表格1[[#This Row],[rating_count_tot]],$I$2:$I$7197)</f>
        <v>964</v>
      </c>
      <c r="B194">
        <v>549105915</v>
      </c>
      <c r="C194" t="s">
        <v>2117</v>
      </c>
      <c r="D194" t="str">
        <f>表格1[[#This Row],[prime_genre]]</f>
        <v>Games</v>
      </c>
      <c r="E194">
        <v>66697216</v>
      </c>
      <c r="F194" t="s">
        <v>17</v>
      </c>
      <c r="G194">
        <v>1.99</v>
      </c>
      <c r="H194">
        <f>IF(表格1[[#This Row],[price]]&gt;0,1,0)</f>
        <v>1</v>
      </c>
      <c r="I194">
        <v>11065</v>
      </c>
      <c r="J194">
        <v>35</v>
      </c>
      <c r="K194">
        <v>4</v>
      </c>
      <c r="L194">
        <v>3.5</v>
      </c>
      <c r="M194" t="s">
        <v>2118</v>
      </c>
      <c r="N194" t="s">
        <v>19</v>
      </c>
      <c r="O194" t="s">
        <v>20</v>
      </c>
      <c r="P194">
        <v>37</v>
      </c>
      <c r="Q194">
        <v>4</v>
      </c>
      <c r="R194">
        <v>1</v>
      </c>
      <c r="S194">
        <v>1</v>
      </c>
    </row>
    <row r="195" spans="1:19">
      <c r="A195">
        <f>RANK(表格1[[#This Row],[rating_count_tot]],$I$2:$I$7197)</f>
        <v>970</v>
      </c>
      <c r="B195">
        <v>578467798</v>
      </c>
      <c r="C195" t="s">
        <v>2342</v>
      </c>
      <c r="D195" t="str">
        <f>表格1[[#This Row],[prime_genre]]</f>
        <v>Games</v>
      </c>
      <c r="E195">
        <v>72671232</v>
      </c>
      <c r="F195" t="s">
        <v>17</v>
      </c>
      <c r="G195">
        <v>0.99</v>
      </c>
      <c r="H195">
        <f>IF(表格1[[#This Row],[price]]&gt;0,1,0)</f>
        <v>1</v>
      </c>
      <c r="I195">
        <v>11000</v>
      </c>
      <c r="J195">
        <v>935</v>
      </c>
      <c r="K195">
        <v>4.5</v>
      </c>
      <c r="L195">
        <v>4.5</v>
      </c>
      <c r="M195" t="s">
        <v>2343</v>
      </c>
      <c r="N195" t="s">
        <v>19</v>
      </c>
      <c r="O195" t="s">
        <v>20</v>
      </c>
      <c r="P195">
        <v>38</v>
      </c>
      <c r="Q195">
        <v>5</v>
      </c>
      <c r="R195">
        <v>13</v>
      </c>
      <c r="S195">
        <v>1</v>
      </c>
    </row>
    <row r="196" spans="1:19">
      <c r="A196">
        <f>RANK(表格1[[#This Row],[rating_count_tot]],$I$2:$I$7197)</f>
        <v>974</v>
      </c>
      <c r="B196">
        <v>375295479</v>
      </c>
      <c r="C196" t="s">
        <v>705</v>
      </c>
      <c r="D196" t="str">
        <f>表格1[[#This Row],[prime_genre]]</f>
        <v>Games</v>
      </c>
      <c r="E196">
        <v>359192576</v>
      </c>
      <c r="F196" t="s">
        <v>17</v>
      </c>
      <c r="G196">
        <v>9.99</v>
      </c>
      <c r="H196">
        <f>IF(表格1[[#This Row],[price]]&gt;0,1,0)</f>
        <v>1</v>
      </c>
      <c r="I196">
        <v>10846</v>
      </c>
      <c r="J196">
        <v>91</v>
      </c>
      <c r="K196">
        <v>4.5</v>
      </c>
      <c r="L196">
        <v>4.5</v>
      </c>
      <c r="M196">
        <v>4.28</v>
      </c>
      <c r="N196" t="s">
        <v>19</v>
      </c>
      <c r="O196" t="s">
        <v>20</v>
      </c>
      <c r="P196">
        <v>38</v>
      </c>
      <c r="Q196">
        <v>5</v>
      </c>
      <c r="R196">
        <v>2</v>
      </c>
      <c r="S196">
        <v>1</v>
      </c>
    </row>
    <row r="197" spans="1:19">
      <c r="A197">
        <f>RANK(表格1[[#This Row],[rating_count_tot]],$I$2:$I$7197)</f>
        <v>975</v>
      </c>
      <c r="B197">
        <v>1028623510</v>
      </c>
      <c r="C197" t="s">
        <v>5246</v>
      </c>
      <c r="D197" t="str">
        <f>表格1[[#This Row],[prime_genre]]</f>
        <v>Games</v>
      </c>
      <c r="E197">
        <v>457690112</v>
      </c>
      <c r="F197" t="s">
        <v>17</v>
      </c>
      <c r="G197">
        <v>4.99</v>
      </c>
      <c r="H197">
        <f>IF(表格1[[#This Row],[price]]&gt;0,1,0)</f>
        <v>1</v>
      </c>
      <c r="I197">
        <v>10828</v>
      </c>
      <c r="J197">
        <v>1850</v>
      </c>
      <c r="K197">
        <v>5</v>
      </c>
      <c r="L197">
        <v>5</v>
      </c>
      <c r="M197" t="s">
        <v>1632</v>
      </c>
      <c r="N197" t="s">
        <v>29</v>
      </c>
      <c r="O197" t="s">
        <v>20</v>
      </c>
      <c r="P197">
        <v>38</v>
      </c>
      <c r="Q197">
        <v>5</v>
      </c>
      <c r="R197">
        <v>17</v>
      </c>
      <c r="S197">
        <v>1</v>
      </c>
    </row>
    <row r="198" spans="1:19">
      <c r="A198">
        <f>RANK(表格1[[#This Row],[rating_count_tot]],$I$2:$I$7197)</f>
        <v>978</v>
      </c>
      <c r="B198">
        <v>476312888</v>
      </c>
      <c r="C198" t="s">
        <v>1544</v>
      </c>
      <c r="D198" t="str">
        <f>表格1[[#This Row],[prime_genre]]</f>
        <v>Photo &amp; Video</v>
      </c>
      <c r="E198">
        <v>101117952</v>
      </c>
      <c r="F198" t="s">
        <v>17</v>
      </c>
      <c r="G198">
        <v>4.99</v>
      </c>
      <c r="H198">
        <f>IF(表格1[[#This Row],[price]]&gt;0,1,0)</f>
        <v>1</v>
      </c>
      <c r="I198">
        <v>10754</v>
      </c>
      <c r="J198">
        <v>5</v>
      </c>
      <c r="K198">
        <v>4.5</v>
      </c>
      <c r="L198">
        <v>5</v>
      </c>
      <c r="M198" t="s">
        <v>1286</v>
      </c>
      <c r="N198" t="s">
        <v>29</v>
      </c>
      <c r="O198" t="s">
        <v>105</v>
      </c>
      <c r="P198">
        <v>37</v>
      </c>
      <c r="Q198">
        <v>3</v>
      </c>
      <c r="R198">
        <v>10</v>
      </c>
      <c r="S198">
        <v>1</v>
      </c>
    </row>
    <row r="199" spans="1:19">
      <c r="A199">
        <f>RANK(表格1[[#This Row],[rating_count_tot]],$I$2:$I$7197)</f>
        <v>979</v>
      </c>
      <c r="B199">
        <v>549027629</v>
      </c>
      <c r="C199" t="s">
        <v>2115</v>
      </c>
      <c r="D199" t="str">
        <f>表格1[[#This Row],[prime_genre]]</f>
        <v>Games</v>
      </c>
      <c r="E199">
        <v>33219584</v>
      </c>
      <c r="F199" t="s">
        <v>17</v>
      </c>
      <c r="G199">
        <v>2.99</v>
      </c>
      <c r="H199">
        <f>IF(表格1[[#This Row],[price]]&gt;0,1,0)</f>
        <v>1</v>
      </c>
      <c r="I199">
        <v>10748</v>
      </c>
      <c r="J199">
        <v>1842</v>
      </c>
      <c r="K199">
        <v>4.5</v>
      </c>
      <c r="L199">
        <v>4.5</v>
      </c>
      <c r="M199">
        <v>2.2999999999999998</v>
      </c>
      <c r="N199" t="s">
        <v>19</v>
      </c>
      <c r="O199" t="s">
        <v>20</v>
      </c>
      <c r="P199">
        <v>38</v>
      </c>
      <c r="Q199">
        <v>4</v>
      </c>
      <c r="R199">
        <v>1</v>
      </c>
      <c r="S199">
        <v>1</v>
      </c>
    </row>
    <row r="200" spans="1:19">
      <c r="A200">
        <f>RANK(表格1[[#This Row],[rating_count_tot]],$I$2:$I$7197)</f>
        <v>980</v>
      </c>
      <c r="B200">
        <v>569185650</v>
      </c>
      <c r="C200" t="s">
        <v>2268</v>
      </c>
      <c r="D200" t="str">
        <f>表格1[[#This Row],[prime_genre]]</f>
        <v>Games</v>
      </c>
      <c r="E200">
        <v>35096576</v>
      </c>
      <c r="F200" t="s">
        <v>17</v>
      </c>
      <c r="G200">
        <v>0.99</v>
      </c>
      <c r="H200">
        <f>IF(表格1[[#This Row],[price]]&gt;0,1,0)</f>
        <v>1</v>
      </c>
      <c r="I200">
        <v>10703</v>
      </c>
      <c r="J200">
        <v>0</v>
      </c>
      <c r="K200">
        <v>4.5</v>
      </c>
      <c r="L200">
        <v>0</v>
      </c>
      <c r="M200" t="s">
        <v>373</v>
      </c>
      <c r="N200" t="s">
        <v>19</v>
      </c>
      <c r="O200" t="s">
        <v>20</v>
      </c>
      <c r="P200">
        <v>40</v>
      </c>
      <c r="Q200">
        <v>0</v>
      </c>
      <c r="R200">
        <v>11</v>
      </c>
      <c r="S200">
        <v>1</v>
      </c>
    </row>
    <row r="201" spans="1:19">
      <c r="A201">
        <f>RANK(表格1[[#This Row],[rating_count_tot]],$I$2:$I$7197)</f>
        <v>984</v>
      </c>
      <c r="B201">
        <v>423198259</v>
      </c>
      <c r="C201" t="s">
        <v>1123</v>
      </c>
      <c r="D201" t="str">
        <f>表格1[[#This Row],[prime_genre]]</f>
        <v>Games</v>
      </c>
      <c r="E201">
        <v>43033600</v>
      </c>
      <c r="F201" t="s">
        <v>17</v>
      </c>
      <c r="G201">
        <v>9.99</v>
      </c>
      <c r="H201">
        <f>IF(表格1[[#This Row],[price]]&gt;0,1,0)</f>
        <v>1</v>
      </c>
      <c r="I201">
        <v>10619</v>
      </c>
      <c r="J201">
        <v>893</v>
      </c>
      <c r="K201">
        <v>5</v>
      </c>
      <c r="L201">
        <v>5</v>
      </c>
      <c r="M201">
        <v>2017.01</v>
      </c>
      <c r="N201" t="s">
        <v>19</v>
      </c>
      <c r="O201" t="s">
        <v>20</v>
      </c>
      <c r="P201">
        <v>37</v>
      </c>
      <c r="Q201">
        <v>5</v>
      </c>
      <c r="R201">
        <v>3</v>
      </c>
      <c r="S201">
        <v>1</v>
      </c>
    </row>
    <row r="202" spans="1:19">
      <c r="A202">
        <f>RANK(表格1[[#This Row],[rating_count_tot]],$I$2:$I$7197)</f>
        <v>986</v>
      </c>
      <c r="B202">
        <v>602065803</v>
      </c>
      <c r="C202" t="s">
        <v>2524</v>
      </c>
      <c r="D202" t="str">
        <f>表格1[[#This Row],[prime_genre]]</f>
        <v>Games</v>
      </c>
      <c r="E202">
        <v>84934656</v>
      </c>
      <c r="F202" t="s">
        <v>17</v>
      </c>
      <c r="G202">
        <v>0.99</v>
      </c>
      <c r="H202">
        <f>IF(表格1[[#This Row],[price]]&gt;0,1,0)</f>
        <v>1</v>
      </c>
      <c r="I202">
        <v>10604</v>
      </c>
      <c r="J202">
        <v>3488</v>
      </c>
      <c r="K202">
        <v>4.5</v>
      </c>
      <c r="L202">
        <v>4.5</v>
      </c>
      <c r="M202">
        <v>1.2</v>
      </c>
      <c r="N202" t="s">
        <v>19</v>
      </c>
      <c r="O202" t="s">
        <v>20</v>
      </c>
      <c r="P202">
        <v>43</v>
      </c>
      <c r="Q202">
        <v>5</v>
      </c>
      <c r="R202">
        <v>11</v>
      </c>
      <c r="S202">
        <v>1</v>
      </c>
    </row>
    <row r="203" spans="1:19">
      <c r="A203">
        <f>RANK(表格1[[#This Row],[rating_count_tot]],$I$2:$I$7197)</f>
        <v>988</v>
      </c>
      <c r="B203">
        <v>591626572</v>
      </c>
      <c r="C203" t="s">
        <v>2455</v>
      </c>
      <c r="D203" t="str">
        <f>表格1[[#This Row],[prime_genre]]</f>
        <v>Education</v>
      </c>
      <c r="E203">
        <v>76482560</v>
      </c>
      <c r="F203" t="s">
        <v>17</v>
      </c>
      <c r="G203">
        <v>8.99</v>
      </c>
      <c r="H203">
        <f>IF(表格1[[#This Row],[price]]&gt;0,1,0)</f>
        <v>1</v>
      </c>
      <c r="I203">
        <v>10534</v>
      </c>
      <c r="J203">
        <v>20</v>
      </c>
      <c r="K203">
        <v>5</v>
      </c>
      <c r="L203">
        <v>5</v>
      </c>
      <c r="M203">
        <v>3.4</v>
      </c>
      <c r="N203" t="s">
        <v>19</v>
      </c>
      <c r="O203" t="s">
        <v>128</v>
      </c>
      <c r="P203">
        <v>37</v>
      </c>
      <c r="Q203">
        <v>4</v>
      </c>
      <c r="R203">
        <v>1</v>
      </c>
      <c r="S203">
        <v>1</v>
      </c>
    </row>
    <row r="204" spans="1:19">
      <c r="A204">
        <f>RANK(表格1[[#This Row],[rating_count_tot]],$I$2:$I$7197)</f>
        <v>991</v>
      </c>
      <c r="B204">
        <v>447791438</v>
      </c>
      <c r="C204" t="s">
        <v>1349</v>
      </c>
      <c r="D204" t="str">
        <f>表格1[[#This Row],[prime_genre]]</f>
        <v>Games</v>
      </c>
      <c r="E204">
        <v>34025472</v>
      </c>
      <c r="F204" t="s">
        <v>17</v>
      </c>
      <c r="G204">
        <v>1.99</v>
      </c>
      <c r="H204">
        <f>IF(表格1[[#This Row],[price]]&gt;0,1,0)</f>
        <v>1</v>
      </c>
      <c r="I204">
        <v>10509</v>
      </c>
      <c r="J204">
        <v>712</v>
      </c>
      <c r="K204">
        <v>4.5</v>
      </c>
      <c r="L204">
        <v>4</v>
      </c>
      <c r="M204" t="s">
        <v>276</v>
      </c>
      <c r="N204" t="s">
        <v>19</v>
      </c>
      <c r="O204" t="s">
        <v>20</v>
      </c>
      <c r="P204">
        <v>43</v>
      </c>
      <c r="Q204">
        <v>5</v>
      </c>
      <c r="R204">
        <v>1</v>
      </c>
      <c r="S204">
        <v>1</v>
      </c>
    </row>
    <row r="205" spans="1:19">
      <c r="A205">
        <f>RANK(表格1[[#This Row],[rating_count_tot]],$I$2:$I$7197)</f>
        <v>992</v>
      </c>
      <c r="B205">
        <v>598241102</v>
      </c>
      <c r="C205" t="s">
        <v>2497</v>
      </c>
      <c r="D205" t="str">
        <f>表格1[[#This Row],[prime_genre]]</f>
        <v>Games</v>
      </c>
      <c r="E205">
        <v>34690172</v>
      </c>
      <c r="F205" t="s">
        <v>17</v>
      </c>
      <c r="G205">
        <v>0.99</v>
      </c>
      <c r="H205">
        <f>IF(表格1[[#This Row],[price]]&gt;0,1,0)</f>
        <v>1</v>
      </c>
      <c r="I205">
        <v>10477</v>
      </c>
      <c r="J205">
        <v>10477</v>
      </c>
      <c r="K205">
        <v>4.5</v>
      </c>
      <c r="L205">
        <v>4.5</v>
      </c>
      <c r="M205">
        <v>1</v>
      </c>
      <c r="N205" t="s">
        <v>51</v>
      </c>
      <c r="O205" t="s">
        <v>20</v>
      </c>
      <c r="P205">
        <v>43</v>
      </c>
      <c r="Q205">
        <v>0</v>
      </c>
      <c r="R205">
        <v>1</v>
      </c>
      <c r="S205">
        <v>1</v>
      </c>
    </row>
    <row r="206" spans="1:19">
      <c r="A206">
        <f>RANK(表格1[[#This Row],[rating_count_tot]],$I$2:$I$7197)</f>
        <v>994</v>
      </c>
      <c r="B206">
        <v>404086528</v>
      </c>
      <c r="C206" t="s">
        <v>964</v>
      </c>
      <c r="D206" t="str">
        <f>表格1[[#This Row],[prime_genre]]</f>
        <v>Games</v>
      </c>
      <c r="E206">
        <v>475697678</v>
      </c>
      <c r="F206" t="s">
        <v>17</v>
      </c>
      <c r="G206">
        <v>4.99</v>
      </c>
      <c r="H206">
        <f>IF(表格1[[#This Row],[price]]&gt;0,1,0)</f>
        <v>1</v>
      </c>
      <c r="I206">
        <v>10463</v>
      </c>
      <c r="J206">
        <v>5018</v>
      </c>
      <c r="K206">
        <v>4</v>
      </c>
      <c r="L206">
        <v>4</v>
      </c>
      <c r="M206">
        <v>2.4</v>
      </c>
      <c r="N206" t="s">
        <v>80</v>
      </c>
      <c r="O206" t="s">
        <v>20</v>
      </c>
      <c r="P206">
        <v>43</v>
      </c>
      <c r="Q206">
        <v>5</v>
      </c>
      <c r="R206">
        <v>1</v>
      </c>
      <c r="S206">
        <v>1</v>
      </c>
    </row>
    <row r="207" spans="1:19">
      <c r="A207">
        <f>RANK(表格1[[#This Row],[rating_count_tot]],$I$2:$I$7197)</f>
        <v>994</v>
      </c>
      <c r="B207">
        <v>377342622</v>
      </c>
      <c r="C207" t="s">
        <v>723</v>
      </c>
      <c r="D207" t="str">
        <f>表格1[[#This Row],[prime_genre]]</f>
        <v>Photo &amp; Video</v>
      </c>
      <c r="E207">
        <v>7954432</v>
      </c>
      <c r="F207" t="s">
        <v>17</v>
      </c>
      <c r="G207">
        <v>1.99</v>
      </c>
      <c r="H207">
        <f>IF(表格1[[#This Row],[price]]&gt;0,1,0)</f>
        <v>1</v>
      </c>
      <c r="I207">
        <v>10463</v>
      </c>
      <c r="J207">
        <v>193</v>
      </c>
      <c r="K207">
        <v>4.5</v>
      </c>
      <c r="L207">
        <v>3.5</v>
      </c>
      <c r="M207" t="s">
        <v>724</v>
      </c>
      <c r="N207" t="s">
        <v>19</v>
      </c>
      <c r="O207" t="s">
        <v>105</v>
      </c>
      <c r="P207">
        <v>38</v>
      </c>
      <c r="Q207">
        <v>5</v>
      </c>
      <c r="R207">
        <v>3</v>
      </c>
      <c r="S207">
        <v>1</v>
      </c>
    </row>
    <row r="208" spans="1:19">
      <c r="A208">
        <f>RANK(表格1[[#This Row],[rating_count_tot]],$I$2:$I$7197)</f>
        <v>996</v>
      </c>
      <c r="B208">
        <v>443646748</v>
      </c>
      <c r="C208" t="s">
        <v>1303</v>
      </c>
      <c r="D208" t="str">
        <f>表格1[[#This Row],[prime_genre]]</f>
        <v>Health &amp; Fitness</v>
      </c>
      <c r="E208">
        <v>224675840</v>
      </c>
      <c r="F208" t="s">
        <v>17</v>
      </c>
      <c r="G208">
        <v>2.99</v>
      </c>
      <c r="H208">
        <f>IF(表格1[[#This Row],[price]]&gt;0,1,0)</f>
        <v>1</v>
      </c>
      <c r="I208">
        <v>10386</v>
      </c>
      <c r="J208">
        <v>58</v>
      </c>
      <c r="K208">
        <v>4.5</v>
      </c>
      <c r="L208">
        <v>4</v>
      </c>
      <c r="M208">
        <v>5.86</v>
      </c>
      <c r="N208" t="s">
        <v>19</v>
      </c>
      <c r="O208" t="s">
        <v>77</v>
      </c>
      <c r="P208">
        <v>37</v>
      </c>
      <c r="Q208">
        <v>0</v>
      </c>
      <c r="R208">
        <v>31</v>
      </c>
      <c r="S208">
        <v>1</v>
      </c>
    </row>
    <row r="209" spans="1:19">
      <c r="A209">
        <f>RANK(表格1[[#This Row],[rating_count_tot]],$I$2:$I$7197)</f>
        <v>997</v>
      </c>
      <c r="B209">
        <v>390422167</v>
      </c>
      <c r="C209" t="s">
        <v>833</v>
      </c>
      <c r="D209" t="str">
        <f>表格1[[#This Row],[prime_genre]]</f>
        <v>Games</v>
      </c>
      <c r="E209">
        <v>812010496</v>
      </c>
      <c r="F209" t="s">
        <v>17</v>
      </c>
      <c r="G209">
        <v>1.99</v>
      </c>
      <c r="H209">
        <f>IF(表格1[[#This Row],[price]]&gt;0,1,0)</f>
        <v>1</v>
      </c>
      <c r="I209">
        <v>10382</v>
      </c>
      <c r="J209">
        <v>281</v>
      </c>
      <c r="K209">
        <v>4</v>
      </c>
      <c r="L209">
        <v>3.5</v>
      </c>
      <c r="M209" t="s">
        <v>409</v>
      </c>
      <c r="N209" t="s">
        <v>19</v>
      </c>
      <c r="O209" t="s">
        <v>20</v>
      </c>
      <c r="P209">
        <v>24</v>
      </c>
      <c r="Q209">
        <v>5</v>
      </c>
      <c r="R209">
        <v>6</v>
      </c>
      <c r="S209">
        <v>1</v>
      </c>
    </row>
    <row r="210" spans="1:19">
      <c r="A210">
        <f>RANK(表格1[[#This Row],[rating_count_tot]],$I$2:$I$7197)</f>
        <v>998</v>
      </c>
      <c r="B210">
        <v>439852091</v>
      </c>
      <c r="C210" t="s">
        <v>1271</v>
      </c>
      <c r="D210" t="str">
        <f>表格1[[#This Row],[prime_genre]]</f>
        <v>Health &amp; Fitness</v>
      </c>
      <c r="E210">
        <v>84338688</v>
      </c>
      <c r="F210" t="s">
        <v>17</v>
      </c>
      <c r="G210">
        <v>4.99</v>
      </c>
      <c r="H210">
        <f>IF(表格1[[#This Row],[price]]&gt;0,1,0)</f>
        <v>1</v>
      </c>
      <c r="I210">
        <v>10368</v>
      </c>
      <c r="J210">
        <v>1051</v>
      </c>
      <c r="K210">
        <v>5</v>
      </c>
      <c r="L210">
        <v>5</v>
      </c>
      <c r="M210">
        <v>7.3</v>
      </c>
      <c r="N210" t="s">
        <v>19</v>
      </c>
      <c r="O210" t="s">
        <v>77</v>
      </c>
      <c r="P210">
        <v>37</v>
      </c>
      <c r="Q210">
        <v>5</v>
      </c>
      <c r="R210">
        <v>31</v>
      </c>
      <c r="S210">
        <v>1</v>
      </c>
    </row>
    <row r="211" spans="1:19">
      <c r="A211">
        <f>RANK(表格1[[#This Row],[rating_count_tot]],$I$2:$I$7197)</f>
        <v>1006</v>
      </c>
      <c r="B211">
        <v>678448523</v>
      </c>
      <c r="C211" t="s">
        <v>2880</v>
      </c>
      <c r="D211" t="str">
        <f>表格1[[#This Row],[prime_genre]]</f>
        <v>Games</v>
      </c>
      <c r="E211">
        <v>93094912</v>
      </c>
      <c r="F211" t="s">
        <v>17</v>
      </c>
      <c r="G211">
        <v>1.99</v>
      </c>
      <c r="H211">
        <f>IF(表格1[[#This Row],[price]]&gt;0,1,0)</f>
        <v>1</v>
      </c>
      <c r="I211">
        <v>10239</v>
      </c>
      <c r="J211">
        <v>93</v>
      </c>
      <c r="K211">
        <v>4.5</v>
      </c>
      <c r="L211">
        <v>4</v>
      </c>
      <c r="M211" t="s">
        <v>799</v>
      </c>
      <c r="N211" t="s">
        <v>19</v>
      </c>
      <c r="O211" t="s">
        <v>20</v>
      </c>
      <c r="P211">
        <v>38</v>
      </c>
      <c r="Q211">
        <v>5</v>
      </c>
      <c r="R211">
        <v>9</v>
      </c>
      <c r="S211">
        <v>1</v>
      </c>
    </row>
    <row r="212" spans="1:19">
      <c r="A212">
        <f>RANK(表格1[[#This Row],[rating_count_tot]],$I$2:$I$7197)</f>
        <v>1008</v>
      </c>
      <c r="B212">
        <v>395042892</v>
      </c>
      <c r="C212" t="s">
        <v>885</v>
      </c>
      <c r="D212" t="str">
        <f>表格1[[#This Row],[prime_genre]]</f>
        <v>Health &amp; Fitness</v>
      </c>
      <c r="E212">
        <v>189514752</v>
      </c>
      <c r="F212" t="s">
        <v>17</v>
      </c>
      <c r="G212">
        <v>4.99</v>
      </c>
      <c r="H212">
        <f>IF(表格1[[#This Row],[price]]&gt;0,1,0)</f>
        <v>1</v>
      </c>
      <c r="I212">
        <v>10158</v>
      </c>
      <c r="J212">
        <v>475</v>
      </c>
      <c r="K212">
        <v>4.5</v>
      </c>
      <c r="L212">
        <v>4.5</v>
      </c>
      <c r="M212">
        <v>5.72</v>
      </c>
      <c r="N212" t="s">
        <v>19</v>
      </c>
      <c r="O212" t="s">
        <v>77</v>
      </c>
      <c r="P212">
        <v>37</v>
      </c>
      <c r="Q212">
        <v>0</v>
      </c>
      <c r="R212">
        <v>31</v>
      </c>
      <c r="S212">
        <v>1</v>
      </c>
    </row>
    <row r="213" spans="1:19">
      <c r="A213">
        <f>RANK(表格1[[#This Row],[rating_count_tot]],$I$2:$I$7197)</f>
        <v>1009</v>
      </c>
      <c r="B213">
        <v>941380906</v>
      </c>
      <c r="C213" t="s">
        <v>4158</v>
      </c>
      <c r="D213" t="str">
        <f>表格1[[#This Row],[prime_genre]]</f>
        <v>Games</v>
      </c>
      <c r="E213">
        <v>312962048</v>
      </c>
      <c r="F213" t="s">
        <v>17</v>
      </c>
      <c r="G213">
        <v>2.99</v>
      </c>
      <c r="H213">
        <f>IF(表格1[[#This Row],[price]]&gt;0,1,0)</f>
        <v>1</v>
      </c>
      <c r="I213">
        <v>10132</v>
      </c>
      <c r="J213">
        <v>2143</v>
      </c>
      <c r="K213">
        <v>5</v>
      </c>
      <c r="L213">
        <v>4.5</v>
      </c>
      <c r="M213" t="s">
        <v>314</v>
      </c>
      <c r="N213" t="s">
        <v>80</v>
      </c>
      <c r="O213" t="s">
        <v>20</v>
      </c>
      <c r="P213">
        <v>38</v>
      </c>
      <c r="Q213">
        <v>5</v>
      </c>
      <c r="R213">
        <v>11</v>
      </c>
      <c r="S213">
        <v>1</v>
      </c>
    </row>
    <row r="214" spans="1:19">
      <c r="A214">
        <f>RANK(表格1[[#This Row],[rating_count_tot]],$I$2:$I$7197)</f>
        <v>1014</v>
      </c>
      <c r="B214">
        <v>306561234</v>
      </c>
      <c r="C214" t="s">
        <v>208</v>
      </c>
      <c r="D214" t="str">
        <f>表格1[[#This Row],[prime_genre]]</f>
        <v>Health &amp; Fitness</v>
      </c>
      <c r="E214">
        <v>233513984</v>
      </c>
      <c r="F214" t="s">
        <v>17</v>
      </c>
      <c r="G214">
        <v>2.99</v>
      </c>
      <c r="H214">
        <f>IF(表格1[[#This Row],[price]]&gt;0,1,0)</f>
        <v>1</v>
      </c>
      <c r="I214">
        <v>10046</v>
      </c>
      <c r="J214">
        <v>7</v>
      </c>
      <c r="K214">
        <v>4.5</v>
      </c>
      <c r="L214">
        <v>5</v>
      </c>
      <c r="M214" t="s">
        <v>207</v>
      </c>
      <c r="N214" t="s">
        <v>19</v>
      </c>
      <c r="O214" t="s">
        <v>77</v>
      </c>
      <c r="P214">
        <v>37</v>
      </c>
      <c r="Q214">
        <v>0</v>
      </c>
      <c r="R214">
        <v>9</v>
      </c>
      <c r="S214">
        <v>1</v>
      </c>
    </row>
    <row r="215" spans="1:19">
      <c r="A215">
        <f>RANK(表格1[[#This Row],[rating_count_tot]],$I$2:$I$7197)</f>
        <v>1015</v>
      </c>
      <c r="B215">
        <v>346513173</v>
      </c>
      <c r="C215" t="s">
        <v>496</v>
      </c>
      <c r="D215" t="str">
        <f>表格1[[#This Row],[prime_genre]]</f>
        <v>Entertainment</v>
      </c>
      <c r="E215">
        <v>21450752</v>
      </c>
      <c r="F215" t="s">
        <v>17</v>
      </c>
      <c r="G215">
        <v>0.99</v>
      </c>
      <c r="H215">
        <f>IF(表格1[[#This Row],[price]]&gt;0,1,0)</f>
        <v>1</v>
      </c>
      <c r="I215">
        <v>10031</v>
      </c>
      <c r="J215">
        <v>142</v>
      </c>
      <c r="K215">
        <v>4</v>
      </c>
      <c r="L215">
        <v>5</v>
      </c>
      <c r="M215">
        <v>4.0999999999999996</v>
      </c>
      <c r="N215" t="s">
        <v>19</v>
      </c>
      <c r="O215" t="s">
        <v>91</v>
      </c>
      <c r="P215">
        <v>43</v>
      </c>
      <c r="Q215">
        <v>0</v>
      </c>
      <c r="R215">
        <v>1</v>
      </c>
      <c r="S215">
        <v>1</v>
      </c>
    </row>
    <row r="216" spans="1:19">
      <c r="A216">
        <f>RANK(表格1[[#This Row],[rating_count_tot]],$I$2:$I$7197)</f>
        <v>1016</v>
      </c>
      <c r="B216">
        <v>517329357</v>
      </c>
      <c r="C216" t="s">
        <v>1855</v>
      </c>
      <c r="D216" t="str">
        <f>表格1[[#This Row],[prime_genre]]</f>
        <v>Weather</v>
      </c>
      <c r="E216">
        <v>20826112</v>
      </c>
      <c r="F216" t="s">
        <v>17</v>
      </c>
      <c r="G216">
        <v>3.99</v>
      </c>
      <c r="H216">
        <f>IF(表格1[[#This Row],[price]]&gt;0,1,0)</f>
        <v>1</v>
      </c>
      <c r="I216">
        <v>10014</v>
      </c>
      <c r="J216">
        <v>514</v>
      </c>
      <c r="K216">
        <v>4</v>
      </c>
      <c r="L216">
        <v>4.5</v>
      </c>
      <c r="M216" t="s">
        <v>1856</v>
      </c>
      <c r="N216" t="s">
        <v>19</v>
      </c>
      <c r="O216" t="s">
        <v>26</v>
      </c>
      <c r="P216">
        <v>37</v>
      </c>
      <c r="Q216">
        <v>3</v>
      </c>
      <c r="R216">
        <v>1</v>
      </c>
      <c r="S216">
        <v>1</v>
      </c>
    </row>
    <row r="217" spans="1:19">
      <c r="A217">
        <f>RANK(表格1[[#This Row],[rating_count_tot]],$I$2:$I$7197)</f>
        <v>1018</v>
      </c>
      <c r="B217">
        <v>400882072</v>
      </c>
      <c r="C217" t="s">
        <v>941</v>
      </c>
      <c r="D217" t="str">
        <f>表格1[[#This Row],[prime_genre]]</f>
        <v>Games</v>
      </c>
      <c r="E217">
        <v>59663360</v>
      </c>
      <c r="F217" t="s">
        <v>17</v>
      </c>
      <c r="G217">
        <v>0.99</v>
      </c>
      <c r="H217">
        <f>IF(表格1[[#This Row],[price]]&gt;0,1,0)</f>
        <v>1</v>
      </c>
      <c r="I217">
        <v>9948</v>
      </c>
      <c r="J217">
        <v>211</v>
      </c>
      <c r="K217">
        <v>4.5</v>
      </c>
      <c r="L217">
        <v>4</v>
      </c>
      <c r="M217" t="s">
        <v>942</v>
      </c>
      <c r="N217" t="s">
        <v>19</v>
      </c>
      <c r="O217" t="s">
        <v>20</v>
      </c>
      <c r="P217">
        <v>40</v>
      </c>
      <c r="Q217">
        <v>0</v>
      </c>
      <c r="R217">
        <v>1</v>
      </c>
      <c r="S217">
        <v>1</v>
      </c>
    </row>
    <row r="218" spans="1:19">
      <c r="A218">
        <f>RANK(表格1[[#This Row],[rating_count_tot]],$I$2:$I$7197)</f>
        <v>1021</v>
      </c>
      <c r="B218">
        <v>514345557</v>
      </c>
      <c r="C218" t="s">
        <v>1836</v>
      </c>
      <c r="D218" t="str">
        <f>表格1[[#This Row],[prime_genre]]</f>
        <v>Productivity</v>
      </c>
      <c r="E218">
        <v>207154176</v>
      </c>
      <c r="F218" t="s">
        <v>17</v>
      </c>
      <c r="G218">
        <v>9.99</v>
      </c>
      <c r="H218">
        <f>IF(表格1[[#This Row],[price]]&gt;0,1,0)</f>
        <v>1</v>
      </c>
      <c r="I218">
        <v>9889</v>
      </c>
      <c r="J218">
        <v>262</v>
      </c>
      <c r="K218">
        <v>4.5</v>
      </c>
      <c r="L218">
        <v>4.5</v>
      </c>
      <c r="M218" t="s">
        <v>157</v>
      </c>
      <c r="N218" t="s">
        <v>19</v>
      </c>
      <c r="O218" t="s">
        <v>23</v>
      </c>
      <c r="P218">
        <v>37</v>
      </c>
      <c r="Q218">
        <v>5</v>
      </c>
      <c r="R218">
        <v>16</v>
      </c>
      <c r="S218">
        <v>1</v>
      </c>
    </row>
    <row r="219" spans="1:19">
      <c r="A219">
        <f>RANK(表格1[[#This Row],[rating_count_tot]],$I$2:$I$7197)</f>
        <v>1022</v>
      </c>
      <c r="B219">
        <v>367242040</v>
      </c>
      <c r="C219" t="s">
        <v>647</v>
      </c>
      <c r="D219" t="str">
        <f>表格1[[#This Row],[prime_genre]]</f>
        <v>Games</v>
      </c>
      <c r="E219">
        <v>14160896</v>
      </c>
      <c r="F219" t="s">
        <v>17</v>
      </c>
      <c r="G219">
        <v>0.99</v>
      </c>
      <c r="H219">
        <f>IF(表格1[[#This Row],[price]]&gt;0,1,0)</f>
        <v>1</v>
      </c>
      <c r="I219">
        <v>9885</v>
      </c>
      <c r="J219">
        <v>10</v>
      </c>
      <c r="K219">
        <v>4</v>
      </c>
      <c r="L219">
        <v>4</v>
      </c>
      <c r="M219" t="s">
        <v>648</v>
      </c>
      <c r="N219" t="s">
        <v>19</v>
      </c>
      <c r="O219" t="s">
        <v>20</v>
      </c>
      <c r="P219">
        <v>40</v>
      </c>
      <c r="Q219">
        <v>0</v>
      </c>
      <c r="R219">
        <v>1</v>
      </c>
      <c r="S219">
        <v>1</v>
      </c>
    </row>
    <row r="220" spans="1:19">
      <c r="A220">
        <f>RANK(表格1[[#This Row],[rating_count_tot]],$I$2:$I$7197)</f>
        <v>1024</v>
      </c>
      <c r="B220">
        <v>973482987</v>
      </c>
      <c r="C220" t="s">
        <v>4557</v>
      </c>
      <c r="D220" t="str">
        <f>表格1[[#This Row],[prime_genre]]</f>
        <v>Games</v>
      </c>
      <c r="E220">
        <v>47722496</v>
      </c>
      <c r="F220" t="s">
        <v>17</v>
      </c>
      <c r="G220">
        <v>2.99</v>
      </c>
      <c r="H220">
        <f>IF(表格1[[#This Row],[price]]&gt;0,1,0)</f>
        <v>1</v>
      </c>
      <c r="I220">
        <v>9876</v>
      </c>
      <c r="J220">
        <v>3392</v>
      </c>
      <c r="K220">
        <v>4.5</v>
      </c>
      <c r="L220">
        <v>4.5</v>
      </c>
      <c r="M220">
        <v>1.3</v>
      </c>
      <c r="N220" t="s">
        <v>29</v>
      </c>
      <c r="O220" t="s">
        <v>20</v>
      </c>
      <c r="P220">
        <v>43</v>
      </c>
      <c r="Q220">
        <v>4</v>
      </c>
      <c r="R220">
        <v>1</v>
      </c>
      <c r="S220">
        <v>1</v>
      </c>
    </row>
    <row r="221" spans="1:19">
      <c r="A221">
        <f>RANK(表格1[[#This Row],[rating_count_tot]],$I$2:$I$7197)</f>
        <v>1026</v>
      </c>
      <c r="B221">
        <v>355524910</v>
      </c>
      <c r="C221" t="s">
        <v>559</v>
      </c>
      <c r="D221" t="str">
        <f>表格1[[#This Row],[prime_genre]]</f>
        <v>Games</v>
      </c>
      <c r="E221">
        <v>529755136</v>
      </c>
      <c r="F221" t="s">
        <v>17</v>
      </c>
      <c r="G221">
        <v>4.99</v>
      </c>
      <c r="H221">
        <f>IF(表格1[[#This Row],[price]]&gt;0,1,0)</f>
        <v>1</v>
      </c>
      <c r="I221">
        <v>9870</v>
      </c>
      <c r="J221">
        <v>12</v>
      </c>
      <c r="K221">
        <v>4.5</v>
      </c>
      <c r="L221">
        <v>4.5</v>
      </c>
      <c r="M221">
        <v>1.25</v>
      </c>
      <c r="N221" t="s">
        <v>29</v>
      </c>
      <c r="O221" t="s">
        <v>20</v>
      </c>
      <c r="P221">
        <v>40</v>
      </c>
      <c r="Q221">
        <v>5</v>
      </c>
      <c r="R221">
        <v>1</v>
      </c>
      <c r="S221">
        <v>1</v>
      </c>
    </row>
    <row r="222" spans="1:19">
      <c r="A222">
        <f>RANK(表格1[[#This Row],[rating_count_tot]],$I$2:$I$7197)</f>
        <v>1027</v>
      </c>
      <c r="B222">
        <v>347310316</v>
      </c>
      <c r="C222" t="s">
        <v>498</v>
      </c>
      <c r="D222" t="str">
        <f>表格1[[#This Row],[prime_genre]]</f>
        <v>Games</v>
      </c>
      <c r="E222">
        <v>22299021</v>
      </c>
      <c r="F222" t="s">
        <v>17</v>
      </c>
      <c r="G222">
        <v>0.99</v>
      </c>
      <c r="H222">
        <f>IF(表格1[[#This Row],[price]]&gt;0,1,0)</f>
        <v>1</v>
      </c>
      <c r="I222">
        <v>9854</v>
      </c>
      <c r="J222">
        <v>823</v>
      </c>
      <c r="K222">
        <v>4</v>
      </c>
      <c r="L222">
        <v>4</v>
      </c>
      <c r="M222">
        <v>1.19</v>
      </c>
      <c r="N222" t="s">
        <v>19</v>
      </c>
      <c r="O222" t="s">
        <v>20</v>
      </c>
      <c r="P222">
        <v>47</v>
      </c>
      <c r="Q222">
        <v>0</v>
      </c>
      <c r="R222">
        <v>1</v>
      </c>
      <c r="S222">
        <v>1</v>
      </c>
    </row>
    <row r="223" spans="1:19">
      <c r="A223">
        <f>RANK(表格1[[#This Row],[rating_count_tot]],$I$2:$I$7197)</f>
        <v>1029</v>
      </c>
      <c r="B223">
        <v>852197796</v>
      </c>
      <c r="C223" t="s">
        <v>3451</v>
      </c>
      <c r="D223" t="str">
        <f>表格1[[#This Row],[prime_genre]]</f>
        <v>Games</v>
      </c>
      <c r="E223">
        <v>105723904</v>
      </c>
      <c r="F223" t="s">
        <v>17</v>
      </c>
      <c r="G223">
        <v>0.99</v>
      </c>
      <c r="H223">
        <f>IF(表格1[[#This Row],[price]]&gt;0,1,0)</f>
        <v>1</v>
      </c>
      <c r="I223">
        <v>9818</v>
      </c>
      <c r="J223">
        <v>177</v>
      </c>
      <c r="K223">
        <v>4.5</v>
      </c>
      <c r="L223">
        <v>4.5</v>
      </c>
      <c r="M223" t="s">
        <v>3452</v>
      </c>
      <c r="N223" t="s">
        <v>19</v>
      </c>
      <c r="O223" t="s">
        <v>20</v>
      </c>
      <c r="P223">
        <v>38</v>
      </c>
      <c r="Q223">
        <v>5</v>
      </c>
      <c r="R223">
        <v>15</v>
      </c>
      <c r="S223">
        <v>1</v>
      </c>
    </row>
    <row r="224" spans="1:19">
      <c r="A224">
        <f>RANK(表格1[[#This Row],[rating_count_tot]],$I$2:$I$7197)</f>
        <v>1032</v>
      </c>
      <c r="B224">
        <v>424123969</v>
      </c>
      <c r="C224" t="s">
        <v>1131</v>
      </c>
      <c r="D224" t="str">
        <f>表格1[[#This Row],[prime_genre]]</f>
        <v>Games</v>
      </c>
      <c r="E224">
        <v>140165120</v>
      </c>
      <c r="F224" t="s">
        <v>17</v>
      </c>
      <c r="G224">
        <v>0.99</v>
      </c>
      <c r="H224">
        <f>IF(表格1[[#This Row],[price]]&gt;0,1,0)</f>
        <v>1</v>
      </c>
      <c r="I224">
        <v>9763</v>
      </c>
      <c r="J224">
        <v>1556</v>
      </c>
      <c r="K224">
        <v>4.5</v>
      </c>
      <c r="L224">
        <v>4.5</v>
      </c>
      <c r="M224" t="s">
        <v>547</v>
      </c>
      <c r="N224" t="s">
        <v>19</v>
      </c>
      <c r="O224" t="s">
        <v>20</v>
      </c>
      <c r="P224">
        <v>43</v>
      </c>
      <c r="Q224">
        <v>0</v>
      </c>
      <c r="R224">
        <v>1</v>
      </c>
      <c r="S224">
        <v>1</v>
      </c>
    </row>
    <row r="225" spans="1:19">
      <c r="A225">
        <f>RANK(表格1[[#This Row],[rating_count_tot]],$I$2:$I$7197)</f>
        <v>1033</v>
      </c>
      <c r="B225">
        <v>1071154495</v>
      </c>
      <c r="C225" t="s">
        <v>6209</v>
      </c>
      <c r="D225" t="str">
        <f>表格1[[#This Row],[prime_genre]]</f>
        <v>Games</v>
      </c>
      <c r="E225">
        <v>114199552</v>
      </c>
      <c r="F225" t="s">
        <v>17</v>
      </c>
      <c r="G225">
        <v>1.99</v>
      </c>
      <c r="H225">
        <f>IF(表格1[[#This Row],[price]]&gt;0,1,0)</f>
        <v>1</v>
      </c>
      <c r="I225">
        <v>9752</v>
      </c>
      <c r="J225">
        <v>5730</v>
      </c>
      <c r="K225">
        <v>4.5</v>
      </c>
      <c r="L225">
        <v>4.5</v>
      </c>
      <c r="M225">
        <v>1.3</v>
      </c>
      <c r="N225" t="s">
        <v>19</v>
      </c>
      <c r="O225" t="s">
        <v>20</v>
      </c>
      <c r="P225">
        <v>38</v>
      </c>
      <c r="Q225">
        <v>4</v>
      </c>
      <c r="R225">
        <v>10</v>
      </c>
      <c r="S225">
        <v>1</v>
      </c>
    </row>
    <row r="226" spans="1:19">
      <c r="A226">
        <f>RANK(表格1[[#This Row],[rating_count_tot]],$I$2:$I$7197)</f>
        <v>1034</v>
      </c>
      <c r="B226">
        <v>345445479</v>
      </c>
      <c r="C226" t="s">
        <v>490</v>
      </c>
      <c r="D226" t="str">
        <f>表格1[[#This Row],[prime_genre]]</f>
        <v>Games</v>
      </c>
      <c r="E226">
        <v>812758016</v>
      </c>
      <c r="F226" t="s">
        <v>17</v>
      </c>
      <c r="G226">
        <v>2.99</v>
      </c>
      <c r="H226">
        <f>IF(表格1[[#This Row],[price]]&gt;0,1,0)</f>
        <v>1</v>
      </c>
      <c r="I226">
        <v>9744</v>
      </c>
      <c r="J226">
        <v>42</v>
      </c>
      <c r="K226">
        <v>3.5</v>
      </c>
      <c r="L226">
        <v>3</v>
      </c>
      <c r="M226" t="s">
        <v>491</v>
      </c>
      <c r="N226" t="s">
        <v>29</v>
      </c>
      <c r="O226" t="s">
        <v>20</v>
      </c>
      <c r="P226">
        <v>37</v>
      </c>
      <c r="Q226">
        <v>4</v>
      </c>
      <c r="R226">
        <v>6</v>
      </c>
      <c r="S226">
        <v>1</v>
      </c>
    </row>
    <row r="227" spans="1:19">
      <c r="A227">
        <f>RANK(表格1[[#This Row],[rating_count_tot]],$I$2:$I$7197)</f>
        <v>1035</v>
      </c>
      <c r="B227">
        <v>432849519</v>
      </c>
      <c r="C227" t="s">
        <v>1210</v>
      </c>
      <c r="D227" t="str">
        <f>表格1[[#This Row],[prime_genre]]</f>
        <v>Games</v>
      </c>
      <c r="E227">
        <v>947195904</v>
      </c>
      <c r="F227" t="s">
        <v>17</v>
      </c>
      <c r="G227">
        <v>4.99</v>
      </c>
      <c r="H227">
        <f>IF(表格1[[#This Row],[price]]&gt;0,1,0)</f>
        <v>1</v>
      </c>
      <c r="I227">
        <v>9741</v>
      </c>
      <c r="J227">
        <v>924</v>
      </c>
      <c r="K227">
        <v>4.5</v>
      </c>
      <c r="L227">
        <v>4</v>
      </c>
      <c r="M227" t="s">
        <v>1211</v>
      </c>
      <c r="N227" t="s">
        <v>29</v>
      </c>
      <c r="O227" t="s">
        <v>20</v>
      </c>
      <c r="P227">
        <v>40</v>
      </c>
      <c r="Q227">
        <v>0</v>
      </c>
      <c r="R227">
        <v>3</v>
      </c>
      <c r="S227">
        <v>1</v>
      </c>
    </row>
    <row r="228" spans="1:19">
      <c r="A228">
        <f>RANK(表格1[[#This Row],[rating_count_tot]],$I$2:$I$7197)</f>
        <v>1036</v>
      </c>
      <c r="B228">
        <v>645746786</v>
      </c>
      <c r="C228" t="s">
        <v>2709</v>
      </c>
      <c r="D228" t="str">
        <f>表格1[[#This Row],[prime_genre]]</f>
        <v>Photo &amp; Video</v>
      </c>
      <c r="E228">
        <v>112843776</v>
      </c>
      <c r="F228" t="s">
        <v>17</v>
      </c>
      <c r="G228">
        <v>4.99</v>
      </c>
      <c r="H228">
        <f>IF(表格1[[#This Row],[price]]&gt;0,1,0)</f>
        <v>1</v>
      </c>
      <c r="I228">
        <v>9731</v>
      </c>
      <c r="J228">
        <v>1840</v>
      </c>
      <c r="K228">
        <v>5</v>
      </c>
      <c r="L228">
        <v>4.5</v>
      </c>
      <c r="M228" t="s">
        <v>2364</v>
      </c>
      <c r="N228" t="s">
        <v>19</v>
      </c>
      <c r="O228" t="s">
        <v>105</v>
      </c>
      <c r="P228">
        <v>38</v>
      </c>
      <c r="Q228">
        <v>5</v>
      </c>
      <c r="R228">
        <v>1</v>
      </c>
      <c r="S228">
        <v>1</v>
      </c>
    </row>
    <row r="229" spans="1:19">
      <c r="A229">
        <f>RANK(表格1[[#This Row],[rating_count_tot]],$I$2:$I$7197)</f>
        <v>1039</v>
      </c>
      <c r="B229">
        <v>329887910</v>
      </c>
      <c r="C229" t="s">
        <v>374</v>
      </c>
      <c r="D229" t="str">
        <f>表格1[[#This Row],[prime_genre]]</f>
        <v>Games</v>
      </c>
      <c r="E229">
        <v>123544576</v>
      </c>
      <c r="F229" t="s">
        <v>17</v>
      </c>
      <c r="G229">
        <v>0.99</v>
      </c>
      <c r="H229">
        <f>IF(表格1[[#This Row],[price]]&gt;0,1,0)</f>
        <v>1</v>
      </c>
      <c r="I229">
        <v>9657</v>
      </c>
      <c r="J229">
        <v>47</v>
      </c>
      <c r="K229">
        <v>4.5</v>
      </c>
      <c r="L229">
        <v>4.5</v>
      </c>
      <c r="M229" t="s">
        <v>375</v>
      </c>
      <c r="N229" t="s">
        <v>19</v>
      </c>
      <c r="O229" t="s">
        <v>20</v>
      </c>
      <c r="P229">
        <v>38</v>
      </c>
      <c r="Q229">
        <v>0</v>
      </c>
      <c r="R229">
        <v>12</v>
      </c>
      <c r="S229">
        <v>1</v>
      </c>
    </row>
    <row r="230" spans="1:19">
      <c r="A230">
        <f>RANK(表格1[[#This Row],[rating_count_tot]],$I$2:$I$7197)</f>
        <v>1040</v>
      </c>
      <c r="B230">
        <v>426382105</v>
      </c>
      <c r="C230" t="s">
        <v>1152</v>
      </c>
      <c r="D230" t="str">
        <f>表格1[[#This Row],[prime_genre]]</f>
        <v>Education</v>
      </c>
      <c r="E230">
        <v>51366912</v>
      </c>
      <c r="F230" t="s">
        <v>17</v>
      </c>
      <c r="G230">
        <v>2.99</v>
      </c>
      <c r="H230">
        <f>IF(表格1[[#This Row],[price]]&gt;0,1,0)</f>
        <v>1</v>
      </c>
      <c r="I230">
        <v>9649</v>
      </c>
      <c r="J230">
        <v>29</v>
      </c>
      <c r="K230">
        <v>4</v>
      </c>
      <c r="L230">
        <v>3.5</v>
      </c>
      <c r="M230" t="s">
        <v>1153</v>
      </c>
      <c r="N230" t="s">
        <v>19</v>
      </c>
      <c r="O230" t="s">
        <v>128</v>
      </c>
      <c r="P230">
        <v>40</v>
      </c>
      <c r="Q230">
        <v>5</v>
      </c>
      <c r="R230">
        <v>1</v>
      </c>
      <c r="S230">
        <v>1</v>
      </c>
    </row>
    <row r="231" spans="1:19">
      <c r="A231">
        <f>RANK(表格1[[#This Row],[rating_count_tot]],$I$2:$I$7197)</f>
        <v>1042</v>
      </c>
      <c r="B231">
        <v>623592465</v>
      </c>
      <c r="C231" t="s">
        <v>2603</v>
      </c>
      <c r="D231" t="str">
        <f>表格1[[#This Row],[prime_genre]]</f>
        <v>Games</v>
      </c>
      <c r="E231">
        <v>90467328</v>
      </c>
      <c r="F231" t="s">
        <v>17</v>
      </c>
      <c r="G231">
        <v>0.99</v>
      </c>
      <c r="H231">
        <f>IF(表格1[[#This Row],[price]]&gt;0,1,0)</f>
        <v>1</v>
      </c>
      <c r="I231">
        <v>9567</v>
      </c>
      <c r="J231">
        <v>356</v>
      </c>
      <c r="K231">
        <v>4.5</v>
      </c>
      <c r="L231">
        <v>4.5</v>
      </c>
      <c r="M231" t="s">
        <v>2604</v>
      </c>
      <c r="N231" t="s">
        <v>29</v>
      </c>
      <c r="O231" t="s">
        <v>20</v>
      </c>
      <c r="P231">
        <v>37</v>
      </c>
      <c r="Q231">
        <v>5</v>
      </c>
      <c r="R231">
        <v>2</v>
      </c>
      <c r="S231">
        <v>1</v>
      </c>
    </row>
    <row r="232" spans="1:19">
      <c r="A232">
        <f>RANK(表格1[[#This Row],[rating_count_tot]],$I$2:$I$7197)</f>
        <v>1046</v>
      </c>
      <c r="B232">
        <v>534160364</v>
      </c>
      <c r="C232" t="s">
        <v>2001</v>
      </c>
      <c r="D232" t="str">
        <f>表格1[[#This Row],[prime_genre]]</f>
        <v>Games</v>
      </c>
      <c r="E232">
        <v>210245632</v>
      </c>
      <c r="F232" t="s">
        <v>17</v>
      </c>
      <c r="G232">
        <v>0.99</v>
      </c>
      <c r="H232">
        <f>IF(表格1[[#This Row],[price]]&gt;0,1,0)</f>
        <v>1</v>
      </c>
      <c r="I232">
        <v>9453</v>
      </c>
      <c r="J232">
        <v>11</v>
      </c>
      <c r="K232">
        <v>4.5</v>
      </c>
      <c r="L232">
        <v>4.5</v>
      </c>
      <c r="M232" t="s">
        <v>256</v>
      </c>
      <c r="N232" t="s">
        <v>19</v>
      </c>
      <c r="O232" t="s">
        <v>20</v>
      </c>
      <c r="P232">
        <v>25</v>
      </c>
      <c r="Q232">
        <v>5</v>
      </c>
      <c r="R232">
        <v>1</v>
      </c>
      <c r="S232">
        <v>1</v>
      </c>
    </row>
    <row r="233" spans="1:19">
      <c r="A233">
        <f>RANK(表格1[[#This Row],[rating_count_tot]],$I$2:$I$7197)</f>
        <v>1048</v>
      </c>
      <c r="B233">
        <v>347411942</v>
      </c>
      <c r="C233" t="s">
        <v>502</v>
      </c>
      <c r="D233" t="str">
        <f>表格1[[#This Row],[prime_genre]]</f>
        <v>Games</v>
      </c>
      <c r="E233">
        <v>47182848</v>
      </c>
      <c r="F233" t="s">
        <v>17</v>
      </c>
      <c r="G233">
        <v>2.99</v>
      </c>
      <c r="H233">
        <f>IF(表格1[[#This Row],[price]]&gt;0,1,0)</f>
        <v>1</v>
      </c>
      <c r="I233">
        <v>9405</v>
      </c>
      <c r="J233">
        <v>1089</v>
      </c>
      <c r="K233">
        <v>4</v>
      </c>
      <c r="L233">
        <v>4.5</v>
      </c>
      <c r="M233" t="s">
        <v>503</v>
      </c>
      <c r="N233" t="s">
        <v>19</v>
      </c>
      <c r="O233" t="s">
        <v>20</v>
      </c>
      <c r="P233">
        <v>37</v>
      </c>
      <c r="Q233">
        <v>5</v>
      </c>
      <c r="R233">
        <v>1</v>
      </c>
      <c r="S233">
        <v>1</v>
      </c>
    </row>
    <row r="234" spans="1:19">
      <c r="A234">
        <f>RANK(表格1[[#This Row],[rating_count_tot]],$I$2:$I$7197)</f>
        <v>1050</v>
      </c>
      <c r="B234">
        <v>410229362</v>
      </c>
      <c r="C234" t="s">
        <v>1019</v>
      </c>
      <c r="D234" t="str">
        <f>表格1[[#This Row],[prime_genre]]</f>
        <v>Games</v>
      </c>
      <c r="E234">
        <v>16949248</v>
      </c>
      <c r="F234" t="s">
        <v>17</v>
      </c>
      <c r="G234">
        <v>0.99</v>
      </c>
      <c r="H234">
        <f>IF(表格1[[#This Row],[price]]&gt;0,1,0)</f>
        <v>1</v>
      </c>
      <c r="I234">
        <v>9341</v>
      </c>
      <c r="J234">
        <v>53</v>
      </c>
      <c r="K234">
        <v>4.5</v>
      </c>
      <c r="L234">
        <v>3.5</v>
      </c>
      <c r="M234" t="s">
        <v>1020</v>
      </c>
      <c r="N234" t="s">
        <v>29</v>
      </c>
      <c r="O234" t="s">
        <v>20</v>
      </c>
      <c r="P234">
        <v>43</v>
      </c>
      <c r="Q234">
        <v>5</v>
      </c>
      <c r="R234">
        <v>1</v>
      </c>
      <c r="S234">
        <v>1</v>
      </c>
    </row>
    <row r="235" spans="1:19">
      <c r="A235">
        <f>RANK(表格1[[#This Row],[rating_count_tot]],$I$2:$I$7197)</f>
        <v>1053</v>
      </c>
      <c r="B235">
        <v>447610616</v>
      </c>
      <c r="C235" t="s">
        <v>1345</v>
      </c>
      <c r="D235" t="str">
        <f>表格1[[#This Row],[prime_genre]]</f>
        <v>Games</v>
      </c>
      <c r="E235">
        <v>214679552</v>
      </c>
      <c r="F235" t="s">
        <v>17</v>
      </c>
      <c r="G235">
        <v>0.99</v>
      </c>
      <c r="H235">
        <f>IF(表格1[[#This Row],[price]]&gt;0,1,0)</f>
        <v>1</v>
      </c>
      <c r="I235">
        <v>9302</v>
      </c>
      <c r="J235">
        <v>401</v>
      </c>
      <c r="K235">
        <v>4.5</v>
      </c>
      <c r="L235">
        <v>4</v>
      </c>
      <c r="M235">
        <v>2</v>
      </c>
      <c r="N235" t="s">
        <v>80</v>
      </c>
      <c r="O235" t="s">
        <v>20</v>
      </c>
      <c r="P235">
        <v>43</v>
      </c>
      <c r="Q235">
        <v>5</v>
      </c>
      <c r="R235">
        <v>9</v>
      </c>
      <c r="S235">
        <v>1</v>
      </c>
    </row>
    <row r="236" spans="1:19">
      <c r="A236">
        <f>RANK(表格1[[#This Row],[rating_count_tot]],$I$2:$I$7197)</f>
        <v>1056</v>
      </c>
      <c r="B236">
        <v>328205875</v>
      </c>
      <c r="C236" t="s">
        <v>364</v>
      </c>
      <c r="D236" t="str">
        <f>表格1[[#This Row],[prime_genre]]</f>
        <v>Games</v>
      </c>
      <c r="E236">
        <v>229272576</v>
      </c>
      <c r="F236" t="s">
        <v>17</v>
      </c>
      <c r="G236">
        <v>1.99</v>
      </c>
      <c r="H236">
        <f>IF(表格1[[#This Row],[price]]&gt;0,1,0)</f>
        <v>1</v>
      </c>
      <c r="I236">
        <v>9286</v>
      </c>
      <c r="J236">
        <v>49</v>
      </c>
      <c r="K236">
        <v>4</v>
      </c>
      <c r="L236">
        <v>3.5</v>
      </c>
      <c r="M236">
        <v>4.0199999999999996</v>
      </c>
      <c r="N236" t="s">
        <v>19</v>
      </c>
      <c r="O236" t="s">
        <v>20</v>
      </c>
      <c r="P236">
        <v>38</v>
      </c>
      <c r="Q236">
        <v>5</v>
      </c>
      <c r="R236">
        <v>1</v>
      </c>
      <c r="S236">
        <v>1</v>
      </c>
    </row>
    <row r="237" spans="1:19">
      <c r="A237">
        <f>RANK(表格1[[#This Row],[rating_count_tot]],$I$2:$I$7197)</f>
        <v>1062</v>
      </c>
      <c r="B237">
        <v>532138534</v>
      </c>
      <c r="C237" t="s">
        <v>1990</v>
      </c>
      <c r="D237" t="str">
        <f>表格1[[#This Row],[prime_genre]]</f>
        <v>Games</v>
      </c>
      <c r="E237">
        <v>53772288</v>
      </c>
      <c r="F237" t="s">
        <v>17</v>
      </c>
      <c r="G237">
        <v>0.99</v>
      </c>
      <c r="H237">
        <f>IF(表格1[[#This Row],[price]]&gt;0,1,0)</f>
        <v>1</v>
      </c>
      <c r="I237">
        <v>9119</v>
      </c>
      <c r="J237">
        <v>1541</v>
      </c>
      <c r="K237">
        <v>5</v>
      </c>
      <c r="L237">
        <v>4.5</v>
      </c>
      <c r="M237" t="s">
        <v>145</v>
      </c>
      <c r="N237" t="s">
        <v>80</v>
      </c>
      <c r="O237" t="s">
        <v>20</v>
      </c>
      <c r="P237">
        <v>43</v>
      </c>
      <c r="Q237">
        <v>5</v>
      </c>
      <c r="R237">
        <v>2</v>
      </c>
      <c r="S237">
        <v>1</v>
      </c>
    </row>
    <row r="238" spans="1:19">
      <c r="A238">
        <f>RANK(表格1[[#This Row],[rating_count_tot]],$I$2:$I$7197)</f>
        <v>1066</v>
      </c>
      <c r="B238">
        <v>655619282</v>
      </c>
      <c r="C238" t="s">
        <v>2766</v>
      </c>
      <c r="D238" t="str">
        <f>表格1[[#This Row],[prime_genre]]</f>
        <v>Games</v>
      </c>
      <c r="E238">
        <v>1790959616</v>
      </c>
      <c r="F238" t="s">
        <v>17</v>
      </c>
      <c r="G238">
        <v>6.99</v>
      </c>
      <c r="H238">
        <f>IF(表格1[[#This Row],[price]]&gt;0,1,0)</f>
        <v>1</v>
      </c>
      <c r="I238">
        <v>9097</v>
      </c>
      <c r="J238">
        <v>2662</v>
      </c>
      <c r="K238">
        <v>4</v>
      </c>
      <c r="L238">
        <v>4.5</v>
      </c>
      <c r="M238" t="s">
        <v>1632</v>
      </c>
      <c r="N238" t="s">
        <v>51</v>
      </c>
      <c r="O238" t="s">
        <v>20</v>
      </c>
      <c r="P238">
        <v>39</v>
      </c>
      <c r="Q238">
        <v>5</v>
      </c>
      <c r="R238">
        <v>5</v>
      </c>
      <c r="S238">
        <v>1</v>
      </c>
    </row>
    <row r="239" spans="1:19">
      <c r="A239">
        <f>RANK(表格1[[#This Row],[rating_count_tot]],$I$2:$I$7197)</f>
        <v>1067</v>
      </c>
      <c r="B239">
        <v>601831815</v>
      </c>
      <c r="C239" t="s">
        <v>2523</v>
      </c>
      <c r="D239" t="str">
        <f>表格1[[#This Row],[prime_genre]]</f>
        <v>Games</v>
      </c>
      <c r="E239">
        <v>49524736</v>
      </c>
      <c r="F239" t="s">
        <v>17</v>
      </c>
      <c r="G239">
        <v>2.99</v>
      </c>
      <c r="H239">
        <f>IF(表格1[[#This Row],[price]]&gt;0,1,0)</f>
        <v>1</v>
      </c>
      <c r="I239">
        <v>9095</v>
      </c>
      <c r="J239">
        <v>3789</v>
      </c>
      <c r="K239">
        <v>4.5</v>
      </c>
      <c r="L239">
        <v>4.5</v>
      </c>
      <c r="M239">
        <v>1.31</v>
      </c>
      <c r="N239" t="s">
        <v>29</v>
      </c>
      <c r="O239" t="s">
        <v>20</v>
      </c>
      <c r="P239">
        <v>43</v>
      </c>
      <c r="Q239">
        <v>5</v>
      </c>
      <c r="R239">
        <v>1</v>
      </c>
      <c r="S239">
        <v>1</v>
      </c>
    </row>
    <row r="240" spans="1:19">
      <c r="A240">
        <f>RANK(表格1[[#This Row],[rating_count_tot]],$I$2:$I$7197)</f>
        <v>1070</v>
      </c>
      <c r="B240">
        <v>662090840</v>
      </c>
      <c r="C240" t="s">
        <v>2807</v>
      </c>
      <c r="D240" t="str">
        <f>表格1[[#This Row],[prime_genre]]</f>
        <v>Entertainment</v>
      </c>
      <c r="E240">
        <v>51005440</v>
      </c>
      <c r="F240" t="s">
        <v>17</v>
      </c>
      <c r="G240">
        <v>1.99</v>
      </c>
      <c r="H240">
        <f>IF(表格1[[#This Row],[price]]&gt;0,1,0)</f>
        <v>1</v>
      </c>
      <c r="I240">
        <v>9035</v>
      </c>
      <c r="J240">
        <v>72</v>
      </c>
      <c r="K240">
        <v>4.5</v>
      </c>
      <c r="L240">
        <v>5</v>
      </c>
      <c r="M240">
        <v>2.4</v>
      </c>
      <c r="N240" t="s">
        <v>19</v>
      </c>
      <c r="O240" t="s">
        <v>91</v>
      </c>
      <c r="P240">
        <v>37</v>
      </c>
      <c r="Q240">
        <v>4</v>
      </c>
      <c r="R240">
        <v>11</v>
      </c>
      <c r="S240">
        <v>1</v>
      </c>
    </row>
    <row r="241" spans="1:19">
      <c r="A241">
        <f>RANK(表格1[[#This Row],[rating_count_tot]],$I$2:$I$7197)</f>
        <v>1072</v>
      </c>
      <c r="B241">
        <v>691025552</v>
      </c>
      <c r="C241" t="s">
        <v>2934</v>
      </c>
      <c r="D241" t="str">
        <f>表格1[[#This Row],[prime_genre]]</f>
        <v>Photo &amp; Video</v>
      </c>
      <c r="E241">
        <v>101650432</v>
      </c>
      <c r="F241" t="s">
        <v>17</v>
      </c>
      <c r="G241">
        <v>2.99</v>
      </c>
      <c r="H241">
        <f>IF(表格1[[#This Row],[price]]&gt;0,1,0)</f>
        <v>1</v>
      </c>
      <c r="I241">
        <v>9021</v>
      </c>
      <c r="J241">
        <v>37</v>
      </c>
      <c r="K241">
        <v>4.5</v>
      </c>
      <c r="L241">
        <v>4.5</v>
      </c>
      <c r="M241">
        <v>5</v>
      </c>
      <c r="N241" t="s">
        <v>19</v>
      </c>
      <c r="O241" t="s">
        <v>105</v>
      </c>
      <c r="P241">
        <v>37</v>
      </c>
      <c r="Q241">
        <v>5</v>
      </c>
      <c r="R241">
        <v>9</v>
      </c>
      <c r="S241">
        <v>1</v>
      </c>
    </row>
    <row r="242" spans="1:19">
      <c r="A242">
        <f>RANK(表格1[[#This Row],[rating_count_tot]],$I$2:$I$7197)</f>
        <v>1076</v>
      </c>
      <c r="B242">
        <v>608899141</v>
      </c>
      <c r="C242" t="s">
        <v>2551</v>
      </c>
      <c r="D242" t="str">
        <f>表格1[[#This Row],[prime_genre]]</f>
        <v>Games</v>
      </c>
      <c r="E242">
        <v>67177472</v>
      </c>
      <c r="F242" t="s">
        <v>17</v>
      </c>
      <c r="G242">
        <v>0.99</v>
      </c>
      <c r="H242">
        <f>IF(表格1[[#This Row],[price]]&gt;0,1,0)</f>
        <v>1</v>
      </c>
      <c r="I242">
        <v>9003</v>
      </c>
      <c r="J242">
        <v>1038</v>
      </c>
      <c r="K242">
        <v>5</v>
      </c>
      <c r="L242">
        <v>4.5</v>
      </c>
      <c r="M242" t="s">
        <v>451</v>
      </c>
      <c r="N242" t="s">
        <v>19</v>
      </c>
      <c r="O242" t="s">
        <v>20</v>
      </c>
      <c r="P242">
        <v>40</v>
      </c>
      <c r="Q242">
        <v>0</v>
      </c>
      <c r="R242">
        <v>10</v>
      </c>
      <c r="S242">
        <v>1</v>
      </c>
    </row>
    <row r="243" spans="1:19">
      <c r="A243">
        <f>RANK(表格1[[#This Row],[rating_count_tot]],$I$2:$I$7197)</f>
        <v>1077</v>
      </c>
      <c r="B243">
        <v>408233979</v>
      </c>
      <c r="C243" t="s">
        <v>1000</v>
      </c>
      <c r="D243" t="str">
        <f>表格1[[#This Row],[prime_genre]]</f>
        <v>Games</v>
      </c>
      <c r="E243">
        <v>8773632</v>
      </c>
      <c r="F243" t="s">
        <v>17</v>
      </c>
      <c r="G243">
        <v>1.99</v>
      </c>
      <c r="H243">
        <f>IF(表格1[[#This Row],[price]]&gt;0,1,0)</f>
        <v>1</v>
      </c>
      <c r="I243">
        <v>8981</v>
      </c>
      <c r="J243">
        <v>66</v>
      </c>
      <c r="K243">
        <v>4.5</v>
      </c>
      <c r="L243">
        <v>4</v>
      </c>
      <c r="M243" t="s">
        <v>75</v>
      </c>
      <c r="N243" t="s">
        <v>80</v>
      </c>
      <c r="O243" t="s">
        <v>20</v>
      </c>
      <c r="P243">
        <v>43</v>
      </c>
      <c r="Q243">
        <v>5</v>
      </c>
      <c r="R243">
        <v>1</v>
      </c>
      <c r="S243">
        <v>1</v>
      </c>
    </row>
    <row r="244" spans="1:19">
      <c r="A244">
        <f>RANK(表格1[[#This Row],[rating_count_tot]],$I$2:$I$7197)</f>
        <v>1079</v>
      </c>
      <c r="B244">
        <v>383819300</v>
      </c>
      <c r="C244" t="s">
        <v>775</v>
      </c>
      <c r="D244" t="str">
        <f>表格1[[#This Row],[prime_genre]]</f>
        <v>Music</v>
      </c>
      <c r="E244">
        <v>3462266</v>
      </c>
      <c r="F244" t="s">
        <v>17</v>
      </c>
      <c r="G244">
        <v>0.99</v>
      </c>
      <c r="H244">
        <f>IF(表格1[[#This Row],[price]]&gt;0,1,0)</f>
        <v>1</v>
      </c>
      <c r="I244">
        <v>8946</v>
      </c>
      <c r="J244">
        <v>1776</v>
      </c>
      <c r="K244">
        <v>4.5</v>
      </c>
      <c r="L244">
        <v>4.5</v>
      </c>
      <c r="M244">
        <v>1.9</v>
      </c>
      <c r="N244" t="s">
        <v>19</v>
      </c>
      <c r="O244" t="s">
        <v>40</v>
      </c>
      <c r="P244">
        <v>43</v>
      </c>
      <c r="Q244">
        <v>0</v>
      </c>
      <c r="R244">
        <v>1</v>
      </c>
      <c r="S244">
        <v>1</v>
      </c>
    </row>
    <row r="245" spans="1:19">
      <c r="A245">
        <f>RANK(表格1[[#This Row],[rating_count_tot]],$I$2:$I$7197)</f>
        <v>1081</v>
      </c>
      <c r="B245">
        <v>295430577</v>
      </c>
      <c r="C245" t="s">
        <v>126</v>
      </c>
      <c r="D245" t="str">
        <f>表格1[[#This Row],[prime_genre]]</f>
        <v>Education</v>
      </c>
      <c r="E245">
        <v>150195200</v>
      </c>
      <c r="F245" t="s">
        <v>17</v>
      </c>
      <c r="G245">
        <v>4.99</v>
      </c>
      <c r="H245">
        <f>IF(表格1[[#This Row],[price]]&gt;0,1,0)</f>
        <v>1</v>
      </c>
      <c r="I245">
        <v>8932</v>
      </c>
      <c r="J245">
        <v>55</v>
      </c>
      <c r="K245">
        <v>4.5</v>
      </c>
      <c r="L245">
        <v>5</v>
      </c>
      <c r="M245" t="s">
        <v>127</v>
      </c>
      <c r="N245" t="s">
        <v>19</v>
      </c>
      <c r="O245" t="s">
        <v>128</v>
      </c>
      <c r="P245">
        <v>37</v>
      </c>
      <c r="Q245">
        <v>0</v>
      </c>
      <c r="R245">
        <v>12</v>
      </c>
      <c r="S245">
        <v>1</v>
      </c>
    </row>
    <row r="246" spans="1:19">
      <c r="A246">
        <f>RANK(表格1[[#This Row],[rating_count_tot]],$I$2:$I$7197)</f>
        <v>1087</v>
      </c>
      <c r="B246">
        <v>779561331</v>
      </c>
      <c r="C246" t="s">
        <v>3225</v>
      </c>
      <c r="D246" t="str">
        <f>表格1[[#This Row],[prime_genre]]</f>
        <v>Games</v>
      </c>
      <c r="E246">
        <v>1452716032</v>
      </c>
      <c r="F246" t="s">
        <v>17</v>
      </c>
      <c r="G246">
        <v>6.99</v>
      </c>
      <c r="H246">
        <f>IF(表格1[[#This Row],[price]]&gt;0,1,0)</f>
        <v>1</v>
      </c>
      <c r="I246">
        <v>8843</v>
      </c>
      <c r="J246">
        <v>4622</v>
      </c>
      <c r="K246">
        <v>4</v>
      </c>
      <c r="L246">
        <v>4.5</v>
      </c>
      <c r="M246" t="s">
        <v>1334</v>
      </c>
      <c r="N246" t="s">
        <v>29</v>
      </c>
      <c r="O246" t="s">
        <v>20</v>
      </c>
      <c r="P246">
        <v>38</v>
      </c>
      <c r="Q246">
        <v>5</v>
      </c>
      <c r="R246">
        <v>16</v>
      </c>
      <c r="S246">
        <v>1</v>
      </c>
    </row>
    <row r="247" spans="1:19">
      <c r="A247">
        <f>RANK(表格1[[#This Row],[rating_count_tot]],$I$2:$I$7197)</f>
        <v>1088</v>
      </c>
      <c r="B247">
        <v>611436052</v>
      </c>
      <c r="C247" t="s">
        <v>2566</v>
      </c>
      <c r="D247" t="str">
        <f>表格1[[#This Row],[prime_genre]]</f>
        <v>Games</v>
      </c>
      <c r="E247">
        <v>2469642240</v>
      </c>
      <c r="F247" t="s">
        <v>17</v>
      </c>
      <c r="G247">
        <v>9.99</v>
      </c>
      <c r="H247">
        <f>IF(表格1[[#This Row],[price]]&gt;0,1,0)</f>
        <v>1</v>
      </c>
      <c r="I247">
        <v>8767</v>
      </c>
      <c r="J247">
        <v>965</v>
      </c>
      <c r="K247">
        <v>4</v>
      </c>
      <c r="L247">
        <v>4.5</v>
      </c>
      <c r="M247" t="s">
        <v>2567</v>
      </c>
      <c r="N247" t="s">
        <v>29</v>
      </c>
      <c r="O247" t="s">
        <v>20</v>
      </c>
      <c r="P247">
        <v>40</v>
      </c>
      <c r="Q247">
        <v>5</v>
      </c>
      <c r="R247">
        <v>5</v>
      </c>
      <c r="S247">
        <v>1</v>
      </c>
    </row>
    <row r="248" spans="1:19">
      <c r="A248">
        <f>RANK(表格1[[#This Row],[rating_count_tot]],$I$2:$I$7197)</f>
        <v>1091</v>
      </c>
      <c r="B248">
        <v>379937581</v>
      </c>
      <c r="C248" t="s">
        <v>742</v>
      </c>
      <c r="D248" t="str">
        <f>表格1[[#This Row],[prime_genre]]</f>
        <v>Games</v>
      </c>
      <c r="E248">
        <v>62373888</v>
      </c>
      <c r="F248" t="s">
        <v>17</v>
      </c>
      <c r="G248">
        <v>0.99</v>
      </c>
      <c r="H248">
        <f>IF(表格1[[#This Row],[price]]&gt;0,1,0)</f>
        <v>1</v>
      </c>
      <c r="I248">
        <v>8718</v>
      </c>
      <c r="J248">
        <v>381</v>
      </c>
      <c r="K248">
        <v>4</v>
      </c>
      <c r="L248">
        <v>4.5</v>
      </c>
      <c r="M248" t="s">
        <v>722</v>
      </c>
      <c r="N248" t="s">
        <v>19</v>
      </c>
      <c r="O248" t="s">
        <v>20</v>
      </c>
      <c r="P248">
        <v>43</v>
      </c>
      <c r="Q248">
        <v>5</v>
      </c>
      <c r="R248">
        <v>1</v>
      </c>
      <c r="S248">
        <v>1</v>
      </c>
    </row>
    <row r="249" spans="1:19">
      <c r="A249">
        <f>RANK(表格1[[#This Row],[rating_count_tot]],$I$2:$I$7197)</f>
        <v>1093</v>
      </c>
      <c r="B249">
        <v>1035331258</v>
      </c>
      <c r="C249" t="s">
        <v>5363</v>
      </c>
      <c r="D249" t="str">
        <f>表格1[[#This Row],[prime_genre]]</f>
        <v>Business</v>
      </c>
      <c r="E249">
        <v>81171456</v>
      </c>
      <c r="F249" t="s">
        <v>17</v>
      </c>
      <c r="G249">
        <v>4.99</v>
      </c>
      <c r="H249">
        <f>IF(表格1[[#This Row],[price]]&gt;0,1,0)</f>
        <v>1</v>
      </c>
      <c r="I249">
        <v>8675</v>
      </c>
      <c r="J249">
        <v>245</v>
      </c>
      <c r="K249">
        <v>4.5</v>
      </c>
      <c r="L249">
        <v>5</v>
      </c>
      <c r="M249">
        <v>3.2</v>
      </c>
      <c r="N249" t="s">
        <v>19</v>
      </c>
      <c r="O249" t="s">
        <v>73</v>
      </c>
      <c r="P249">
        <v>37</v>
      </c>
      <c r="Q249">
        <v>5</v>
      </c>
      <c r="R249">
        <v>13</v>
      </c>
      <c r="S249">
        <v>1</v>
      </c>
    </row>
    <row r="250" spans="1:19">
      <c r="A250">
        <f>RANK(表格1[[#This Row],[rating_count_tot]],$I$2:$I$7197)</f>
        <v>1094</v>
      </c>
      <c r="B250">
        <v>731645633</v>
      </c>
      <c r="C250" t="s">
        <v>3087</v>
      </c>
      <c r="D250" t="str">
        <f>表格1[[#This Row],[prime_genre]]</f>
        <v>Games</v>
      </c>
      <c r="E250">
        <v>1098042368</v>
      </c>
      <c r="F250" t="s">
        <v>17</v>
      </c>
      <c r="G250">
        <v>4.99</v>
      </c>
      <c r="H250">
        <f>IF(表格1[[#This Row],[price]]&gt;0,1,0)</f>
        <v>1</v>
      </c>
      <c r="I250">
        <v>8673</v>
      </c>
      <c r="J250">
        <v>227</v>
      </c>
      <c r="K250">
        <v>4.5</v>
      </c>
      <c r="L250">
        <v>4.5</v>
      </c>
      <c r="M250" t="s">
        <v>3088</v>
      </c>
      <c r="N250" t="s">
        <v>80</v>
      </c>
      <c r="O250" t="s">
        <v>20</v>
      </c>
      <c r="P250">
        <v>40</v>
      </c>
      <c r="Q250">
        <v>5</v>
      </c>
      <c r="R250">
        <v>10</v>
      </c>
      <c r="S250">
        <v>1</v>
      </c>
    </row>
    <row r="251" spans="1:19">
      <c r="A251">
        <f>RANK(表格1[[#This Row],[rating_count_tot]],$I$2:$I$7197)</f>
        <v>1095</v>
      </c>
      <c r="B251">
        <v>567533074</v>
      </c>
      <c r="C251" t="s">
        <v>2260</v>
      </c>
      <c r="D251" t="str">
        <f>表格1[[#This Row],[prime_genre]]</f>
        <v>Games</v>
      </c>
      <c r="E251">
        <v>104692736</v>
      </c>
      <c r="F251" t="s">
        <v>17</v>
      </c>
      <c r="G251">
        <v>2.99</v>
      </c>
      <c r="H251">
        <f>IF(表格1[[#This Row],[price]]&gt;0,1,0)</f>
        <v>1</v>
      </c>
      <c r="I251">
        <v>8661</v>
      </c>
      <c r="J251">
        <v>117</v>
      </c>
      <c r="K251">
        <v>4.5</v>
      </c>
      <c r="L251">
        <v>4</v>
      </c>
      <c r="M251" t="s">
        <v>565</v>
      </c>
      <c r="N251" t="s">
        <v>19</v>
      </c>
      <c r="O251" t="s">
        <v>20</v>
      </c>
      <c r="P251">
        <v>43</v>
      </c>
      <c r="Q251">
        <v>5</v>
      </c>
      <c r="R251">
        <v>10</v>
      </c>
      <c r="S251">
        <v>1</v>
      </c>
    </row>
    <row r="252" spans="1:19">
      <c r="A252">
        <f>RANK(表格1[[#This Row],[rating_count_tot]],$I$2:$I$7197)</f>
        <v>1096</v>
      </c>
      <c r="B252">
        <v>348530331</v>
      </c>
      <c r="C252" t="s">
        <v>507</v>
      </c>
      <c r="D252" t="str">
        <f>表格1[[#This Row],[prime_genre]]</f>
        <v>Entertainment</v>
      </c>
      <c r="E252">
        <v>13725696</v>
      </c>
      <c r="F252" t="s">
        <v>17</v>
      </c>
      <c r="G252">
        <v>2.99</v>
      </c>
      <c r="H252">
        <f>IF(表格1[[#This Row],[price]]&gt;0,1,0)</f>
        <v>1</v>
      </c>
      <c r="I252">
        <v>8657</v>
      </c>
      <c r="J252">
        <v>1468</v>
      </c>
      <c r="K252">
        <v>3.5</v>
      </c>
      <c r="L252">
        <v>4</v>
      </c>
      <c r="M252" t="s">
        <v>508</v>
      </c>
      <c r="N252" t="s">
        <v>80</v>
      </c>
      <c r="O252" t="s">
        <v>91</v>
      </c>
      <c r="P252">
        <v>38</v>
      </c>
      <c r="Q252">
        <v>4</v>
      </c>
      <c r="R252">
        <v>1</v>
      </c>
      <c r="S252">
        <v>1</v>
      </c>
    </row>
    <row r="253" spans="1:19">
      <c r="A253">
        <f>RANK(表格1[[#This Row],[rating_count_tot]],$I$2:$I$7197)</f>
        <v>1098</v>
      </c>
      <c r="B253">
        <v>436555490</v>
      </c>
      <c r="C253" t="s">
        <v>1248</v>
      </c>
      <c r="D253" t="str">
        <f>表格1[[#This Row],[prime_genre]]</f>
        <v>Games</v>
      </c>
      <c r="E253">
        <v>33743872</v>
      </c>
      <c r="F253" t="s">
        <v>17</v>
      </c>
      <c r="G253">
        <v>2.99</v>
      </c>
      <c r="H253">
        <f>IF(表格1[[#This Row],[price]]&gt;0,1,0)</f>
        <v>1</v>
      </c>
      <c r="I253">
        <v>8632</v>
      </c>
      <c r="J253">
        <v>62</v>
      </c>
      <c r="K253">
        <v>4.5</v>
      </c>
      <c r="L253">
        <v>4</v>
      </c>
      <c r="M253" t="s">
        <v>958</v>
      </c>
      <c r="N253" t="s">
        <v>80</v>
      </c>
      <c r="O253" t="s">
        <v>20</v>
      </c>
      <c r="P253">
        <v>38</v>
      </c>
      <c r="Q253">
        <v>5</v>
      </c>
      <c r="R253">
        <v>1</v>
      </c>
      <c r="S253">
        <v>1</v>
      </c>
    </row>
    <row r="254" spans="1:19">
      <c r="A254">
        <f>RANK(表格1[[#This Row],[rating_count_tot]],$I$2:$I$7197)</f>
        <v>1101</v>
      </c>
      <c r="B254">
        <v>457687954</v>
      </c>
      <c r="C254" t="s">
        <v>1409</v>
      </c>
      <c r="D254" t="str">
        <f>表格1[[#This Row],[prime_genre]]</f>
        <v>Games</v>
      </c>
      <c r="E254">
        <v>164236288</v>
      </c>
      <c r="F254" t="s">
        <v>17</v>
      </c>
      <c r="G254">
        <v>2.99</v>
      </c>
      <c r="H254">
        <f>IF(表格1[[#This Row],[price]]&gt;0,1,0)</f>
        <v>1</v>
      </c>
      <c r="I254">
        <v>8580</v>
      </c>
      <c r="J254">
        <v>12</v>
      </c>
      <c r="K254">
        <v>4.5</v>
      </c>
      <c r="L254">
        <v>4.5</v>
      </c>
      <c r="M254" t="s">
        <v>1410</v>
      </c>
      <c r="N254" t="s">
        <v>19</v>
      </c>
      <c r="O254" t="s">
        <v>20</v>
      </c>
      <c r="P254">
        <v>24</v>
      </c>
      <c r="Q254">
        <v>5</v>
      </c>
      <c r="R254">
        <v>1</v>
      </c>
      <c r="S254">
        <v>1</v>
      </c>
    </row>
    <row r="255" spans="1:19">
      <c r="A255">
        <f>RANK(表格1[[#This Row],[rating_count_tot]],$I$2:$I$7197)</f>
        <v>1103</v>
      </c>
      <c r="B255">
        <v>529096189</v>
      </c>
      <c r="C255" t="s">
        <v>1956</v>
      </c>
      <c r="D255" t="str">
        <f>表格1[[#This Row],[prime_genre]]</f>
        <v>Games</v>
      </c>
      <c r="E255">
        <v>68317184</v>
      </c>
      <c r="F255" t="s">
        <v>17</v>
      </c>
      <c r="G255">
        <v>1.99</v>
      </c>
      <c r="H255">
        <f>IF(表格1[[#This Row],[price]]&gt;0,1,0)</f>
        <v>1</v>
      </c>
      <c r="I255">
        <v>8568</v>
      </c>
      <c r="J255">
        <v>1902</v>
      </c>
      <c r="K255">
        <v>4.5</v>
      </c>
      <c r="L255">
        <v>4.5</v>
      </c>
      <c r="M255" t="s">
        <v>958</v>
      </c>
      <c r="N255" t="s">
        <v>19</v>
      </c>
      <c r="O255" t="s">
        <v>20</v>
      </c>
      <c r="P255">
        <v>43</v>
      </c>
      <c r="Q255">
        <v>5</v>
      </c>
      <c r="R255">
        <v>1</v>
      </c>
      <c r="S255">
        <v>1</v>
      </c>
    </row>
    <row r="256" spans="1:19">
      <c r="A256">
        <f>RANK(表格1[[#This Row],[rating_count_tot]],$I$2:$I$7197)</f>
        <v>1106</v>
      </c>
      <c r="B256">
        <v>364017607</v>
      </c>
      <c r="C256" t="s">
        <v>611</v>
      </c>
      <c r="D256" t="str">
        <f>表格1[[#This Row],[prime_genre]]</f>
        <v>Photo &amp; Video</v>
      </c>
      <c r="E256">
        <v>34310144</v>
      </c>
      <c r="F256" t="s">
        <v>17</v>
      </c>
      <c r="G256">
        <v>4.99</v>
      </c>
      <c r="H256">
        <f>IF(表格1[[#This Row],[price]]&gt;0,1,0)</f>
        <v>1</v>
      </c>
      <c r="I256">
        <v>8542</v>
      </c>
      <c r="J256">
        <v>543</v>
      </c>
      <c r="K256">
        <v>4.5</v>
      </c>
      <c r="L256">
        <v>5</v>
      </c>
      <c r="M256">
        <v>5.98</v>
      </c>
      <c r="N256" t="s">
        <v>19</v>
      </c>
      <c r="O256" t="s">
        <v>105</v>
      </c>
      <c r="P256">
        <v>26</v>
      </c>
      <c r="Q256">
        <v>5</v>
      </c>
      <c r="R256">
        <v>1</v>
      </c>
      <c r="S256">
        <v>1</v>
      </c>
    </row>
    <row r="257" spans="1:19">
      <c r="A257">
        <f>RANK(表格1[[#This Row],[rating_count_tot]],$I$2:$I$7197)</f>
        <v>1110</v>
      </c>
      <c r="B257">
        <v>479943969</v>
      </c>
      <c r="C257" t="s">
        <v>1579</v>
      </c>
      <c r="D257" t="str">
        <f>表格1[[#This Row],[prime_genre]]</f>
        <v>Games</v>
      </c>
      <c r="E257">
        <v>63226880</v>
      </c>
      <c r="F257" t="s">
        <v>17</v>
      </c>
      <c r="G257">
        <v>1.99</v>
      </c>
      <c r="H257">
        <f>IF(表格1[[#This Row],[price]]&gt;0,1,0)</f>
        <v>1</v>
      </c>
      <c r="I257">
        <v>8480</v>
      </c>
      <c r="J257">
        <v>66</v>
      </c>
      <c r="K257">
        <v>4</v>
      </c>
      <c r="L257">
        <v>3</v>
      </c>
      <c r="M257" t="s">
        <v>1580</v>
      </c>
      <c r="N257" t="s">
        <v>19</v>
      </c>
      <c r="O257" t="s">
        <v>20</v>
      </c>
      <c r="P257">
        <v>37</v>
      </c>
      <c r="Q257">
        <v>0</v>
      </c>
      <c r="R257">
        <v>11</v>
      </c>
      <c r="S257">
        <v>1</v>
      </c>
    </row>
    <row r="258" spans="1:19">
      <c r="A258">
        <f>RANK(表格1[[#This Row],[rating_count_tot]],$I$2:$I$7197)</f>
        <v>1112</v>
      </c>
      <c r="B258">
        <v>904278510</v>
      </c>
      <c r="C258" t="s">
        <v>3782</v>
      </c>
      <c r="D258" t="str">
        <f>表格1[[#This Row],[prime_genre]]</f>
        <v>Games</v>
      </c>
      <c r="E258">
        <v>1156409344</v>
      </c>
      <c r="F258" t="s">
        <v>17</v>
      </c>
      <c r="G258">
        <v>0.99</v>
      </c>
      <c r="H258">
        <f>IF(表格1[[#This Row],[price]]&gt;0,1,0)</f>
        <v>1</v>
      </c>
      <c r="I258">
        <v>8452</v>
      </c>
      <c r="J258">
        <v>41</v>
      </c>
      <c r="K258">
        <v>4.5</v>
      </c>
      <c r="L258">
        <v>4.5</v>
      </c>
      <c r="M258" t="s">
        <v>3783</v>
      </c>
      <c r="N258" t="s">
        <v>51</v>
      </c>
      <c r="O258" t="s">
        <v>20</v>
      </c>
      <c r="P258">
        <v>37</v>
      </c>
      <c r="Q258">
        <v>4</v>
      </c>
      <c r="R258">
        <v>11</v>
      </c>
      <c r="S258">
        <v>1</v>
      </c>
    </row>
    <row r="259" spans="1:19">
      <c r="A259">
        <f>RANK(表格1[[#This Row],[rating_count_tot]],$I$2:$I$7197)</f>
        <v>1114</v>
      </c>
      <c r="B259">
        <v>529096824</v>
      </c>
      <c r="C259" t="s">
        <v>1957</v>
      </c>
      <c r="D259" t="str">
        <f>表格1[[#This Row],[prime_genre]]</f>
        <v>Games</v>
      </c>
      <c r="E259">
        <v>66832384</v>
      </c>
      <c r="F259" t="s">
        <v>17</v>
      </c>
      <c r="G259">
        <v>0.99</v>
      </c>
      <c r="H259">
        <f>IF(表格1[[#This Row],[price]]&gt;0,1,0)</f>
        <v>1</v>
      </c>
      <c r="I259">
        <v>8404</v>
      </c>
      <c r="J259">
        <v>79</v>
      </c>
      <c r="K259">
        <v>4.5</v>
      </c>
      <c r="L259">
        <v>4.5</v>
      </c>
      <c r="M259" t="s">
        <v>1958</v>
      </c>
      <c r="N259" t="s">
        <v>19</v>
      </c>
      <c r="O259" t="s">
        <v>20</v>
      </c>
      <c r="P259">
        <v>40</v>
      </c>
      <c r="Q259">
        <v>5</v>
      </c>
      <c r="R259">
        <v>3</v>
      </c>
      <c r="S259">
        <v>1</v>
      </c>
    </row>
    <row r="260" spans="1:19">
      <c r="A260">
        <f>RANK(表格1[[#This Row],[rating_count_tot]],$I$2:$I$7197)</f>
        <v>1119</v>
      </c>
      <c r="B260">
        <v>337288863</v>
      </c>
      <c r="C260" t="s">
        <v>442</v>
      </c>
      <c r="D260" t="str">
        <f>表格1[[#This Row],[prime_genre]]</f>
        <v>Music</v>
      </c>
      <c r="E260">
        <v>147118080</v>
      </c>
      <c r="F260" t="s">
        <v>17</v>
      </c>
      <c r="G260">
        <v>2.99</v>
      </c>
      <c r="H260">
        <f>IF(表格1[[#This Row],[price]]&gt;0,1,0)</f>
        <v>1</v>
      </c>
      <c r="I260">
        <v>8331</v>
      </c>
      <c r="J260">
        <v>24</v>
      </c>
      <c r="K260">
        <v>4</v>
      </c>
      <c r="L260">
        <v>3.5</v>
      </c>
      <c r="M260" t="s">
        <v>443</v>
      </c>
      <c r="N260" t="s">
        <v>29</v>
      </c>
      <c r="O260" t="s">
        <v>40</v>
      </c>
      <c r="P260">
        <v>37</v>
      </c>
      <c r="Q260">
        <v>3</v>
      </c>
      <c r="R260">
        <v>15</v>
      </c>
      <c r="S260">
        <v>1</v>
      </c>
    </row>
    <row r="261" spans="1:19">
      <c r="A261">
        <f>RANK(表格1[[#This Row],[rating_count_tot]],$I$2:$I$7197)</f>
        <v>1122</v>
      </c>
      <c r="B261">
        <v>404553553</v>
      </c>
      <c r="C261" t="s">
        <v>971</v>
      </c>
      <c r="D261" t="str">
        <f>表格1[[#This Row],[prime_genre]]</f>
        <v>Games</v>
      </c>
      <c r="E261">
        <v>23447492</v>
      </c>
      <c r="F261" t="s">
        <v>17</v>
      </c>
      <c r="G261">
        <v>2.99</v>
      </c>
      <c r="H261">
        <f>IF(表格1[[#This Row],[price]]&gt;0,1,0)</f>
        <v>1</v>
      </c>
      <c r="I261">
        <v>8304</v>
      </c>
      <c r="J261">
        <v>1401</v>
      </c>
      <c r="K261">
        <v>4.5</v>
      </c>
      <c r="L261">
        <v>4.5</v>
      </c>
      <c r="M261" t="s">
        <v>194</v>
      </c>
      <c r="N261" t="s">
        <v>19</v>
      </c>
      <c r="O261" t="s">
        <v>20</v>
      </c>
      <c r="P261">
        <v>47</v>
      </c>
      <c r="Q261">
        <v>0</v>
      </c>
      <c r="R261">
        <v>1</v>
      </c>
      <c r="S261">
        <v>1</v>
      </c>
    </row>
    <row r="262" spans="1:19">
      <c r="A262">
        <f>RANK(表格1[[#This Row],[rating_count_tot]],$I$2:$I$7197)</f>
        <v>1124</v>
      </c>
      <c r="B262">
        <v>283619399</v>
      </c>
      <c r="C262" t="s">
        <v>34</v>
      </c>
      <c r="D262" t="str">
        <f>表格1[[#This Row],[prime_genre]]</f>
        <v>Games</v>
      </c>
      <c r="E262">
        <v>10485713</v>
      </c>
      <c r="F262" t="s">
        <v>17</v>
      </c>
      <c r="G262">
        <v>0.99</v>
      </c>
      <c r="H262">
        <f>IF(表格1[[#This Row],[price]]&gt;0,1,0)</f>
        <v>1</v>
      </c>
      <c r="I262">
        <v>8253</v>
      </c>
      <c r="J262">
        <v>5516</v>
      </c>
      <c r="K262">
        <v>4</v>
      </c>
      <c r="L262">
        <v>4</v>
      </c>
      <c r="M262">
        <v>1.8</v>
      </c>
      <c r="N262" t="s">
        <v>19</v>
      </c>
      <c r="O262" t="s">
        <v>20</v>
      </c>
      <c r="P262">
        <v>47</v>
      </c>
      <c r="Q262">
        <v>5</v>
      </c>
      <c r="R262">
        <v>1</v>
      </c>
      <c r="S262">
        <v>1</v>
      </c>
    </row>
    <row r="263" spans="1:19">
      <c r="A263">
        <f>RANK(表格1[[#This Row],[rating_count_tot]],$I$2:$I$7197)</f>
        <v>1125</v>
      </c>
      <c r="B263">
        <v>608707318</v>
      </c>
      <c r="C263" t="s">
        <v>2549</v>
      </c>
      <c r="D263" t="str">
        <f>表格1[[#This Row],[prime_genre]]</f>
        <v>Games</v>
      </c>
      <c r="E263">
        <v>128262144</v>
      </c>
      <c r="F263" t="s">
        <v>17</v>
      </c>
      <c r="G263">
        <v>2.99</v>
      </c>
      <c r="H263">
        <f>IF(表格1[[#This Row],[price]]&gt;0,1,0)</f>
        <v>1</v>
      </c>
      <c r="I263">
        <v>8249</v>
      </c>
      <c r="J263">
        <v>18</v>
      </c>
      <c r="K263">
        <v>4</v>
      </c>
      <c r="L263">
        <v>4.5</v>
      </c>
      <c r="M263" t="s">
        <v>613</v>
      </c>
      <c r="N263" t="s">
        <v>19</v>
      </c>
      <c r="O263" t="s">
        <v>20</v>
      </c>
      <c r="P263">
        <v>37</v>
      </c>
      <c r="Q263">
        <v>5</v>
      </c>
      <c r="R263">
        <v>1</v>
      </c>
      <c r="S263">
        <v>1</v>
      </c>
    </row>
    <row r="264" spans="1:19">
      <c r="A264">
        <f>RANK(表格1[[#This Row],[rating_count_tot]],$I$2:$I$7197)</f>
        <v>1130</v>
      </c>
      <c r="B264">
        <v>405622181</v>
      </c>
      <c r="C264" t="s">
        <v>977</v>
      </c>
      <c r="D264" t="str">
        <f>表格1[[#This Row],[prime_genre]]</f>
        <v>Games</v>
      </c>
      <c r="E264">
        <v>979909632</v>
      </c>
      <c r="F264" t="s">
        <v>17</v>
      </c>
      <c r="G264">
        <v>4.99</v>
      </c>
      <c r="H264">
        <f>IF(表格1[[#This Row],[price]]&gt;0,1,0)</f>
        <v>1</v>
      </c>
      <c r="I264">
        <v>8165</v>
      </c>
      <c r="J264">
        <v>110</v>
      </c>
      <c r="K264">
        <v>3.5</v>
      </c>
      <c r="L264">
        <v>3.5</v>
      </c>
      <c r="M264" t="s">
        <v>978</v>
      </c>
      <c r="N264" t="s">
        <v>19</v>
      </c>
      <c r="O264" t="s">
        <v>20</v>
      </c>
      <c r="P264">
        <v>24</v>
      </c>
      <c r="Q264">
        <v>5</v>
      </c>
      <c r="R264">
        <v>8</v>
      </c>
      <c r="S264">
        <v>1</v>
      </c>
    </row>
    <row r="265" spans="1:19">
      <c r="A265">
        <f>RANK(表格1[[#This Row],[rating_count_tot]],$I$2:$I$7197)</f>
        <v>1133</v>
      </c>
      <c r="B265">
        <v>318304532</v>
      </c>
      <c r="C265" t="s">
        <v>299</v>
      </c>
      <c r="D265" t="str">
        <f>表格1[[#This Row],[prime_genre]]</f>
        <v>Games</v>
      </c>
      <c r="E265">
        <v>69960704</v>
      </c>
      <c r="F265" t="s">
        <v>17</v>
      </c>
      <c r="G265">
        <v>9.99</v>
      </c>
      <c r="H265">
        <f>IF(表格1[[#This Row],[price]]&gt;0,1,0)</f>
        <v>1</v>
      </c>
      <c r="I265">
        <v>8138</v>
      </c>
      <c r="J265">
        <v>107</v>
      </c>
      <c r="K265">
        <v>4</v>
      </c>
      <c r="L265">
        <v>4.5</v>
      </c>
      <c r="M265">
        <v>2.89</v>
      </c>
      <c r="N265" t="s">
        <v>19</v>
      </c>
      <c r="O265" t="s">
        <v>20</v>
      </c>
      <c r="P265">
        <v>37</v>
      </c>
      <c r="Q265">
        <v>5</v>
      </c>
      <c r="R265">
        <v>13</v>
      </c>
      <c r="S265">
        <v>1</v>
      </c>
    </row>
    <row r="266" spans="1:19">
      <c r="A266">
        <f>RANK(表格1[[#This Row],[rating_count_tot]],$I$2:$I$7197)</f>
        <v>1142</v>
      </c>
      <c r="B266">
        <v>315021242</v>
      </c>
      <c r="C266" t="s">
        <v>287</v>
      </c>
      <c r="D266" t="str">
        <f>表格1[[#This Row],[prime_genre]]</f>
        <v>Games</v>
      </c>
      <c r="E266">
        <v>42926080</v>
      </c>
      <c r="F266" t="s">
        <v>17</v>
      </c>
      <c r="G266">
        <v>0.99</v>
      </c>
      <c r="H266">
        <f>IF(表格1[[#This Row],[price]]&gt;0,1,0)</f>
        <v>1</v>
      </c>
      <c r="I266">
        <v>7973</v>
      </c>
      <c r="J266">
        <v>127</v>
      </c>
      <c r="K266">
        <v>4</v>
      </c>
      <c r="L266">
        <v>5</v>
      </c>
      <c r="M266" t="s">
        <v>288</v>
      </c>
      <c r="N266" t="s">
        <v>19</v>
      </c>
      <c r="O266" t="s">
        <v>20</v>
      </c>
      <c r="P266">
        <v>40</v>
      </c>
      <c r="Q266">
        <v>5</v>
      </c>
      <c r="R266">
        <v>15</v>
      </c>
      <c r="S266">
        <v>1</v>
      </c>
    </row>
    <row r="267" spans="1:19">
      <c r="A267">
        <f>RANK(表格1[[#This Row],[rating_count_tot]],$I$2:$I$7197)</f>
        <v>1142</v>
      </c>
      <c r="B267">
        <v>468401854</v>
      </c>
      <c r="C267" t="s">
        <v>1480</v>
      </c>
      <c r="D267" t="str">
        <f>表格1[[#This Row],[prime_genre]]</f>
        <v>News</v>
      </c>
      <c r="E267">
        <v>93220864</v>
      </c>
      <c r="F267" t="s">
        <v>17</v>
      </c>
      <c r="G267">
        <v>0.99</v>
      </c>
      <c r="H267">
        <f>IF(表格1[[#This Row],[price]]&gt;0,1,0)</f>
        <v>1</v>
      </c>
      <c r="I267">
        <v>7973</v>
      </c>
      <c r="J267">
        <v>884</v>
      </c>
      <c r="K267">
        <v>4</v>
      </c>
      <c r="L267">
        <v>4.5</v>
      </c>
      <c r="M267" t="s">
        <v>1481</v>
      </c>
      <c r="N267" t="s">
        <v>51</v>
      </c>
      <c r="O267" t="s">
        <v>161</v>
      </c>
      <c r="P267">
        <v>37</v>
      </c>
      <c r="Q267">
        <v>0</v>
      </c>
      <c r="R267">
        <v>5</v>
      </c>
      <c r="S267">
        <v>1</v>
      </c>
    </row>
    <row r="268" spans="1:19">
      <c r="A268">
        <f>RANK(表格1[[#This Row],[rating_count_tot]],$I$2:$I$7197)</f>
        <v>1145</v>
      </c>
      <c r="B268">
        <v>454021277</v>
      </c>
      <c r="C268" t="s">
        <v>1386</v>
      </c>
      <c r="D268" t="str">
        <f>表格1[[#This Row],[prime_genre]]</f>
        <v>Utilities</v>
      </c>
      <c r="E268">
        <v>25740288</v>
      </c>
      <c r="F268" t="s">
        <v>17</v>
      </c>
      <c r="G268">
        <v>1.99</v>
      </c>
      <c r="H268">
        <f>IF(表格1[[#This Row],[price]]&gt;0,1,0)</f>
        <v>1</v>
      </c>
      <c r="I268">
        <v>7943</v>
      </c>
      <c r="J268">
        <v>46</v>
      </c>
      <c r="K268">
        <v>4.5</v>
      </c>
      <c r="L268">
        <v>3</v>
      </c>
      <c r="M268" t="s">
        <v>1387</v>
      </c>
      <c r="N268" t="s">
        <v>19</v>
      </c>
      <c r="O268" t="s">
        <v>43</v>
      </c>
      <c r="P268">
        <v>38</v>
      </c>
      <c r="Q268">
        <v>2</v>
      </c>
      <c r="R268">
        <v>11</v>
      </c>
      <c r="S268">
        <v>1</v>
      </c>
    </row>
    <row r="269" spans="1:19">
      <c r="A269">
        <f>RANK(表格1[[#This Row],[rating_count_tot]],$I$2:$I$7197)</f>
        <v>1146</v>
      </c>
      <c r="B269">
        <v>331271904</v>
      </c>
      <c r="C269" t="s">
        <v>387</v>
      </c>
      <c r="D269" t="str">
        <f>表格1[[#This Row],[prime_genre]]</f>
        <v>Games</v>
      </c>
      <c r="E269">
        <v>8432232</v>
      </c>
      <c r="F269" t="s">
        <v>17</v>
      </c>
      <c r="G269">
        <v>2.99</v>
      </c>
      <c r="H269">
        <f>IF(表格1[[#This Row],[price]]&gt;0,1,0)</f>
        <v>1</v>
      </c>
      <c r="I269">
        <v>7941</v>
      </c>
      <c r="J269">
        <v>76</v>
      </c>
      <c r="K269">
        <v>4</v>
      </c>
      <c r="L269">
        <v>3.5</v>
      </c>
      <c r="M269" t="s">
        <v>256</v>
      </c>
      <c r="N269" t="s">
        <v>19</v>
      </c>
      <c r="O269" t="s">
        <v>20</v>
      </c>
      <c r="P269">
        <v>47</v>
      </c>
      <c r="Q269">
        <v>0</v>
      </c>
      <c r="R269">
        <v>1</v>
      </c>
      <c r="S269">
        <v>1</v>
      </c>
    </row>
    <row r="270" spans="1:19">
      <c r="A270">
        <f>RANK(表格1[[#This Row],[rating_count_tot]],$I$2:$I$7197)</f>
        <v>1148</v>
      </c>
      <c r="B270">
        <v>485246824</v>
      </c>
      <c r="C270" t="s">
        <v>1626</v>
      </c>
      <c r="D270" t="str">
        <f>表格1[[#This Row],[prime_genre]]</f>
        <v>Games</v>
      </c>
      <c r="E270">
        <v>1560187904</v>
      </c>
      <c r="F270" t="s">
        <v>17</v>
      </c>
      <c r="G270">
        <v>1.99</v>
      </c>
      <c r="H270">
        <f>IF(表格1[[#This Row],[price]]&gt;0,1,0)</f>
        <v>1</v>
      </c>
      <c r="I270">
        <v>7925</v>
      </c>
      <c r="J270">
        <v>330</v>
      </c>
      <c r="K270">
        <v>5</v>
      </c>
      <c r="L270">
        <v>5</v>
      </c>
      <c r="M270" t="s">
        <v>1627</v>
      </c>
      <c r="N270" t="s">
        <v>19</v>
      </c>
      <c r="O270" t="s">
        <v>20</v>
      </c>
      <c r="P270">
        <v>38</v>
      </c>
      <c r="Q270">
        <v>5</v>
      </c>
      <c r="R270">
        <v>1</v>
      </c>
      <c r="S270">
        <v>1</v>
      </c>
    </row>
    <row r="271" spans="1:19">
      <c r="A271">
        <f>RANK(表格1[[#This Row],[rating_count_tot]],$I$2:$I$7197)</f>
        <v>1149</v>
      </c>
      <c r="B271">
        <v>459189186</v>
      </c>
      <c r="C271" t="s">
        <v>1423</v>
      </c>
      <c r="D271" t="str">
        <f>表格1[[#This Row],[prime_genre]]</f>
        <v>Games</v>
      </c>
      <c r="E271">
        <v>258739200</v>
      </c>
      <c r="F271" t="s">
        <v>17</v>
      </c>
      <c r="G271">
        <v>4.99</v>
      </c>
      <c r="H271">
        <f>IF(表格1[[#This Row],[price]]&gt;0,1,0)</f>
        <v>1</v>
      </c>
      <c r="I271">
        <v>7919</v>
      </c>
      <c r="J271">
        <v>73</v>
      </c>
      <c r="K271">
        <v>4.5</v>
      </c>
      <c r="L271">
        <v>4</v>
      </c>
      <c r="M271" t="s">
        <v>949</v>
      </c>
      <c r="N271" t="s">
        <v>29</v>
      </c>
      <c r="O271" t="s">
        <v>20</v>
      </c>
      <c r="P271">
        <v>37</v>
      </c>
      <c r="Q271">
        <v>5</v>
      </c>
      <c r="R271">
        <v>14</v>
      </c>
      <c r="S271">
        <v>1</v>
      </c>
    </row>
    <row r="272" spans="1:19">
      <c r="A272">
        <f>RANK(表格1[[#This Row],[rating_count_tot]],$I$2:$I$7197)</f>
        <v>1152</v>
      </c>
      <c r="B272">
        <v>284736660</v>
      </c>
      <c r="C272" t="s">
        <v>44</v>
      </c>
      <c r="D272" t="str">
        <f>表格1[[#This Row],[prime_genre]]</f>
        <v>Games</v>
      </c>
      <c r="E272">
        <v>70023168</v>
      </c>
      <c r="F272" t="s">
        <v>17</v>
      </c>
      <c r="G272">
        <v>3.99</v>
      </c>
      <c r="H272">
        <f>IF(表格1[[#This Row],[price]]&gt;0,1,0)</f>
        <v>1</v>
      </c>
      <c r="I272">
        <v>7885</v>
      </c>
      <c r="J272">
        <v>40</v>
      </c>
      <c r="K272">
        <v>4</v>
      </c>
      <c r="L272">
        <v>4</v>
      </c>
      <c r="M272" t="s">
        <v>45</v>
      </c>
      <c r="N272" t="s">
        <v>19</v>
      </c>
      <c r="O272" t="s">
        <v>20</v>
      </c>
      <c r="P272">
        <v>38</v>
      </c>
      <c r="Q272">
        <v>0</v>
      </c>
      <c r="R272">
        <v>10</v>
      </c>
      <c r="S272">
        <v>1</v>
      </c>
    </row>
    <row r="273" spans="1:19">
      <c r="A273">
        <f>RANK(表格1[[#This Row],[rating_count_tot]],$I$2:$I$7197)</f>
        <v>1154</v>
      </c>
      <c r="B273">
        <v>949838009</v>
      </c>
      <c r="C273" t="s">
        <v>4253</v>
      </c>
      <c r="D273" t="str">
        <f>表格1[[#This Row],[prime_genre]]</f>
        <v>Utilities</v>
      </c>
      <c r="E273">
        <v>52049920</v>
      </c>
      <c r="F273" t="s">
        <v>17</v>
      </c>
      <c r="G273">
        <v>0.99</v>
      </c>
      <c r="H273">
        <f>IF(表格1[[#This Row],[price]]&gt;0,1,0)</f>
        <v>1</v>
      </c>
      <c r="I273">
        <v>7863</v>
      </c>
      <c r="J273">
        <v>99</v>
      </c>
      <c r="K273">
        <v>5</v>
      </c>
      <c r="L273">
        <v>4</v>
      </c>
      <c r="M273" t="s">
        <v>4254</v>
      </c>
      <c r="N273" t="s">
        <v>19</v>
      </c>
      <c r="O273" t="s">
        <v>43</v>
      </c>
      <c r="P273">
        <v>37</v>
      </c>
      <c r="Q273">
        <v>0</v>
      </c>
      <c r="R273">
        <v>12</v>
      </c>
      <c r="S273">
        <v>1</v>
      </c>
    </row>
    <row r="274" spans="1:19">
      <c r="A274">
        <f>RANK(表格1[[#This Row],[rating_count_tot]],$I$2:$I$7197)</f>
        <v>1155</v>
      </c>
      <c r="B274">
        <v>364500115</v>
      </c>
      <c r="C274" t="s">
        <v>624</v>
      </c>
      <c r="D274" t="str">
        <f>表格1[[#This Row],[prime_genre]]</f>
        <v>Productivity</v>
      </c>
      <c r="E274">
        <v>4177920</v>
      </c>
      <c r="F274" t="s">
        <v>17</v>
      </c>
      <c r="G274">
        <v>3.99</v>
      </c>
      <c r="H274">
        <f>IF(表格1[[#This Row],[price]]&gt;0,1,0)</f>
        <v>1</v>
      </c>
      <c r="I274">
        <v>7825</v>
      </c>
      <c r="J274">
        <v>828</v>
      </c>
      <c r="K274">
        <v>4.5</v>
      </c>
      <c r="L274">
        <v>4.5</v>
      </c>
      <c r="M274" t="s">
        <v>625</v>
      </c>
      <c r="N274" t="s">
        <v>19</v>
      </c>
      <c r="O274" t="s">
        <v>23</v>
      </c>
      <c r="P274">
        <v>43</v>
      </c>
      <c r="Q274">
        <v>5</v>
      </c>
      <c r="R274">
        <v>1</v>
      </c>
      <c r="S274">
        <v>1</v>
      </c>
    </row>
    <row r="275" spans="1:19">
      <c r="A275">
        <f>RANK(表格1[[#This Row],[rating_count_tot]],$I$2:$I$7197)</f>
        <v>1156</v>
      </c>
      <c r="B275">
        <v>950812012</v>
      </c>
      <c r="C275" t="s">
        <v>4272</v>
      </c>
      <c r="D275" t="str">
        <f>表格1[[#This Row],[prime_genre]]</f>
        <v>Games</v>
      </c>
      <c r="E275">
        <v>128664576</v>
      </c>
      <c r="F275" t="s">
        <v>17</v>
      </c>
      <c r="G275">
        <v>4.99</v>
      </c>
      <c r="H275">
        <f>IF(表格1[[#This Row],[price]]&gt;0,1,0)</f>
        <v>1</v>
      </c>
      <c r="I275">
        <v>7824</v>
      </c>
      <c r="J275">
        <v>458</v>
      </c>
      <c r="K275">
        <v>4.5</v>
      </c>
      <c r="L275">
        <v>4.5</v>
      </c>
      <c r="M275" t="s">
        <v>1966</v>
      </c>
      <c r="N275" t="s">
        <v>80</v>
      </c>
      <c r="O275" t="s">
        <v>20</v>
      </c>
      <c r="P275">
        <v>38</v>
      </c>
      <c r="Q275">
        <v>5</v>
      </c>
      <c r="R275">
        <v>19</v>
      </c>
      <c r="S275">
        <v>1</v>
      </c>
    </row>
    <row r="276" spans="1:19">
      <c r="A276">
        <f>RANK(表格1[[#This Row],[rating_count_tot]],$I$2:$I$7197)</f>
        <v>1158</v>
      </c>
      <c r="B276">
        <v>1033873301</v>
      </c>
      <c r="C276" t="s">
        <v>5331</v>
      </c>
      <c r="D276" t="str">
        <f>表格1[[#This Row],[prime_genre]]</f>
        <v>Games</v>
      </c>
      <c r="E276">
        <v>15110144</v>
      </c>
      <c r="F276" t="s">
        <v>17</v>
      </c>
      <c r="G276">
        <v>1.99</v>
      </c>
      <c r="H276">
        <f>IF(表格1[[#This Row],[price]]&gt;0,1,0)</f>
        <v>1</v>
      </c>
      <c r="I276">
        <v>7776</v>
      </c>
      <c r="J276">
        <v>7776</v>
      </c>
      <c r="K276">
        <v>5</v>
      </c>
      <c r="L276">
        <v>5</v>
      </c>
      <c r="M276">
        <v>1.1000000000000001</v>
      </c>
      <c r="N276" t="s">
        <v>19</v>
      </c>
      <c r="O276" t="s">
        <v>20</v>
      </c>
      <c r="P276">
        <v>38</v>
      </c>
      <c r="Q276">
        <v>4</v>
      </c>
      <c r="R276">
        <v>14</v>
      </c>
      <c r="S276">
        <v>1</v>
      </c>
    </row>
    <row r="277" spans="1:19">
      <c r="A277">
        <f>RANK(表格1[[#This Row],[rating_count_tot]],$I$2:$I$7197)</f>
        <v>1164</v>
      </c>
      <c r="B277">
        <v>570306657</v>
      </c>
      <c r="C277" t="s">
        <v>2277</v>
      </c>
      <c r="D277" t="str">
        <f>表格1[[#This Row],[prime_genre]]</f>
        <v>Games</v>
      </c>
      <c r="E277">
        <v>1139261440</v>
      </c>
      <c r="F277" t="s">
        <v>17</v>
      </c>
      <c r="G277">
        <v>4.99</v>
      </c>
      <c r="H277">
        <f>IF(表格1[[#This Row],[price]]&gt;0,1,0)</f>
        <v>1</v>
      </c>
      <c r="I277">
        <v>7717</v>
      </c>
      <c r="J277">
        <v>1748</v>
      </c>
      <c r="K277">
        <v>4</v>
      </c>
      <c r="L277">
        <v>4</v>
      </c>
      <c r="M277">
        <v>1.7</v>
      </c>
      <c r="N277" t="s">
        <v>80</v>
      </c>
      <c r="O277" t="s">
        <v>20</v>
      </c>
      <c r="P277">
        <v>43</v>
      </c>
      <c r="Q277">
        <v>5</v>
      </c>
      <c r="R277">
        <v>1</v>
      </c>
      <c r="S277">
        <v>1</v>
      </c>
    </row>
    <row r="278" spans="1:19">
      <c r="A278">
        <f>RANK(表格1[[#This Row],[rating_count_tot]],$I$2:$I$7197)</f>
        <v>1165</v>
      </c>
      <c r="B278">
        <v>474205928</v>
      </c>
      <c r="C278" t="s">
        <v>1528</v>
      </c>
      <c r="D278" t="str">
        <f>表格1[[#This Row],[prime_genre]]</f>
        <v>Games</v>
      </c>
      <c r="E278">
        <v>310633804</v>
      </c>
      <c r="F278" t="s">
        <v>17</v>
      </c>
      <c r="G278">
        <v>0.99</v>
      </c>
      <c r="H278">
        <f>IF(表格1[[#This Row],[price]]&gt;0,1,0)</f>
        <v>1</v>
      </c>
      <c r="I278">
        <v>7693</v>
      </c>
      <c r="J278">
        <v>7693</v>
      </c>
      <c r="K278">
        <v>4</v>
      </c>
      <c r="L278">
        <v>4</v>
      </c>
      <c r="M278" t="s">
        <v>65</v>
      </c>
      <c r="N278" t="s">
        <v>19</v>
      </c>
      <c r="O278" t="s">
        <v>20</v>
      </c>
      <c r="P278">
        <v>45</v>
      </c>
      <c r="Q278">
        <v>0</v>
      </c>
      <c r="R278">
        <v>1</v>
      </c>
      <c r="S278">
        <v>1</v>
      </c>
    </row>
    <row r="279" spans="1:19">
      <c r="A279">
        <f>RANK(表格1[[#This Row],[rating_count_tot]],$I$2:$I$7197)</f>
        <v>1171</v>
      </c>
      <c r="B279">
        <v>606310581</v>
      </c>
      <c r="C279" t="s">
        <v>2538</v>
      </c>
      <c r="D279" t="str">
        <f>表格1[[#This Row],[prime_genre]]</f>
        <v>Photo &amp; Video</v>
      </c>
      <c r="E279">
        <v>61157376</v>
      </c>
      <c r="F279" t="s">
        <v>17</v>
      </c>
      <c r="G279">
        <v>3.99</v>
      </c>
      <c r="H279">
        <f>IF(表格1[[#This Row],[price]]&gt;0,1,0)</f>
        <v>1</v>
      </c>
      <c r="I279">
        <v>7643</v>
      </c>
      <c r="J279">
        <v>110</v>
      </c>
      <c r="K279">
        <v>4.5</v>
      </c>
      <c r="L279">
        <v>4.5</v>
      </c>
      <c r="M279" t="s">
        <v>1403</v>
      </c>
      <c r="N279" t="s">
        <v>19</v>
      </c>
      <c r="O279" t="s">
        <v>105</v>
      </c>
      <c r="P279">
        <v>38</v>
      </c>
      <c r="Q279">
        <v>0</v>
      </c>
      <c r="R279">
        <v>12</v>
      </c>
      <c r="S279">
        <v>1</v>
      </c>
    </row>
    <row r="280" spans="1:19">
      <c r="A280">
        <f>RANK(表格1[[#This Row],[rating_count_tot]],$I$2:$I$7197)</f>
        <v>1172</v>
      </c>
      <c r="B280">
        <v>476467441</v>
      </c>
      <c r="C280" t="s">
        <v>1545</v>
      </c>
      <c r="D280" t="str">
        <f>表格1[[#This Row],[prime_genre]]</f>
        <v>Games</v>
      </c>
      <c r="E280">
        <v>120819712</v>
      </c>
      <c r="F280" t="s">
        <v>17</v>
      </c>
      <c r="G280">
        <v>0.99</v>
      </c>
      <c r="H280">
        <f>IF(表格1[[#This Row],[price]]&gt;0,1,0)</f>
        <v>1</v>
      </c>
      <c r="I280">
        <v>7639</v>
      </c>
      <c r="J280">
        <v>632</v>
      </c>
      <c r="K280">
        <v>4</v>
      </c>
      <c r="L280">
        <v>4</v>
      </c>
      <c r="M280">
        <v>1.8</v>
      </c>
      <c r="N280" t="s">
        <v>29</v>
      </c>
      <c r="O280" t="s">
        <v>20</v>
      </c>
      <c r="P280">
        <v>43</v>
      </c>
      <c r="Q280">
        <v>3</v>
      </c>
      <c r="R280">
        <v>2</v>
      </c>
      <c r="S280">
        <v>1</v>
      </c>
    </row>
    <row r="281" spans="1:19">
      <c r="A281">
        <f>RANK(表格1[[#This Row],[rating_count_tot]],$I$2:$I$7197)</f>
        <v>1174</v>
      </c>
      <c r="B281">
        <v>888683802</v>
      </c>
      <c r="C281" t="s">
        <v>3645</v>
      </c>
      <c r="D281" t="str">
        <f>表格1[[#This Row],[prime_genre]]</f>
        <v>Games</v>
      </c>
      <c r="E281">
        <v>44048384</v>
      </c>
      <c r="F281" t="s">
        <v>17</v>
      </c>
      <c r="G281">
        <v>1.99</v>
      </c>
      <c r="H281">
        <f>IF(表格1[[#This Row],[price]]&gt;0,1,0)</f>
        <v>1</v>
      </c>
      <c r="I281">
        <v>7598</v>
      </c>
      <c r="J281">
        <v>447</v>
      </c>
      <c r="K281">
        <v>4.5</v>
      </c>
      <c r="L281">
        <v>4.5</v>
      </c>
      <c r="M281" t="s">
        <v>958</v>
      </c>
      <c r="N281" t="s">
        <v>19</v>
      </c>
      <c r="O281" t="s">
        <v>20</v>
      </c>
      <c r="P281">
        <v>38</v>
      </c>
      <c r="Q281">
        <v>5</v>
      </c>
      <c r="R281">
        <v>14</v>
      </c>
      <c r="S281">
        <v>1</v>
      </c>
    </row>
    <row r="282" spans="1:19">
      <c r="A282">
        <f>RANK(表格1[[#This Row],[rating_count_tot]],$I$2:$I$7197)</f>
        <v>1175</v>
      </c>
      <c r="B282">
        <v>377989827</v>
      </c>
      <c r="C282" t="s">
        <v>730</v>
      </c>
      <c r="D282" t="str">
        <f>表格1[[#This Row],[prime_genre]]</f>
        <v>Photo &amp; Video</v>
      </c>
      <c r="E282">
        <v>36705280</v>
      </c>
      <c r="F282" t="s">
        <v>17</v>
      </c>
      <c r="G282">
        <v>2.99</v>
      </c>
      <c r="H282">
        <f>IF(表格1[[#This Row],[price]]&gt;0,1,0)</f>
        <v>1</v>
      </c>
      <c r="I282">
        <v>7578</v>
      </c>
      <c r="J282">
        <v>67</v>
      </c>
      <c r="K282">
        <v>4.5</v>
      </c>
      <c r="L282">
        <v>5</v>
      </c>
      <c r="M282">
        <v>10</v>
      </c>
      <c r="N282" t="s">
        <v>19</v>
      </c>
      <c r="O282" t="s">
        <v>105</v>
      </c>
      <c r="P282">
        <v>37</v>
      </c>
      <c r="Q282">
        <v>5</v>
      </c>
      <c r="R282">
        <v>1</v>
      </c>
      <c r="S282">
        <v>1</v>
      </c>
    </row>
    <row r="283" spans="1:19">
      <c r="A283">
        <f>RANK(表格1[[#This Row],[rating_count_tot]],$I$2:$I$7197)</f>
        <v>1176</v>
      </c>
      <c r="B283">
        <v>536049508</v>
      </c>
      <c r="C283" t="s">
        <v>2025</v>
      </c>
      <c r="D283" t="str">
        <f>表格1[[#This Row],[prime_genre]]</f>
        <v>Health &amp; Fitness</v>
      </c>
      <c r="E283">
        <v>104803328</v>
      </c>
      <c r="F283" t="s">
        <v>17</v>
      </c>
      <c r="G283">
        <v>2.99</v>
      </c>
      <c r="H283">
        <f>IF(表格1[[#This Row],[price]]&gt;0,1,0)</f>
        <v>1</v>
      </c>
      <c r="I283">
        <v>7573</v>
      </c>
      <c r="J283">
        <v>884</v>
      </c>
      <c r="K283">
        <v>4.5</v>
      </c>
      <c r="L283">
        <v>4.5</v>
      </c>
      <c r="M283">
        <v>3.1</v>
      </c>
      <c r="N283" t="s">
        <v>19</v>
      </c>
      <c r="O283" t="s">
        <v>77</v>
      </c>
      <c r="P283">
        <v>37</v>
      </c>
      <c r="Q283">
        <v>0</v>
      </c>
      <c r="R283">
        <v>11</v>
      </c>
      <c r="S283">
        <v>1</v>
      </c>
    </row>
    <row r="284" spans="1:19">
      <c r="A284">
        <f>RANK(表格1[[#This Row],[rating_count_tot]],$I$2:$I$7197)</f>
        <v>1179</v>
      </c>
      <c r="B284">
        <v>406239138</v>
      </c>
      <c r="C284" t="s">
        <v>983</v>
      </c>
      <c r="D284" t="str">
        <f>表格1[[#This Row],[prime_genre]]</f>
        <v>Utilities</v>
      </c>
      <c r="E284">
        <v>63474688</v>
      </c>
      <c r="F284" t="s">
        <v>17</v>
      </c>
      <c r="G284">
        <v>3.99</v>
      </c>
      <c r="H284">
        <f>IF(表格1[[#This Row],[price]]&gt;0,1,0)</f>
        <v>1</v>
      </c>
      <c r="I284">
        <v>7565</v>
      </c>
      <c r="J284">
        <v>80</v>
      </c>
      <c r="K284">
        <v>3.5</v>
      </c>
      <c r="L284">
        <v>3</v>
      </c>
      <c r="M284" t="s">
        <v>512</v>
      </c>
      <c r="N284" t="s">
        <v>51</v>
      </c>
      <c r="O284" t="s">
        <v>43</v>
      </c>
      <c r="P284">
        <v>37</v>
      </c>
      <c r="Q284">
        <v>5</v>
      </c>
      <c r="R284">
        <v>28</v>
      </c>
      <c r="S284">
        <v>1</v>
      </c>
    </row>
    <row r="285" spans="1:19">
      <c r="A285">
        <f>RANK(表格1[[#This Row],[rating_count_tot]],$I$2:$I$7197)</f>
        <v>1180</v>
      </c>
      <c r="B285">
        <v>392188745</v>
      </c>
      <c r="C285" t="s">
        <v>854</v>
      </c>
      <c r="D285" t="str">
        <f>表格1[[#This Row],[prime_genre]]</f>
        <v>Productivity</v>
      </c>
      <c r="E285">
        <v>117406720</v>
      </c>
      <c r="F285" t="s">
        <v>17</v>
      </c>
      <c r="G285">
        <v>9.99</v>
      </c>
      <c r="H285">
        <f>IF(表格1[[#This Row],[price]]&gt;0,1,0)</f>
        <v>1</v>
      </c>
      <c r="I285">
        <v>7562</v>
      </c>
      <c r="J285">
        <v>9</v>
      </c>
      <c r="K285">
        <v>4.5</v>
      </c>
      <c r="L285">
        <v>4</v>
      </c>
      <c r="M285" t="s">
        <v>855</v>
      </c>
      <c r="N285" t="s">
        <v>19</v>
      </c>
      <c r="O285" t="s">
        <v>23</v>
      </c>
      <c r="P285">
        <v>24</v>
      </c>
      <c r="Q285">
        <v>5</v>
      </c>
      <c r="R285">
        <v>7</v>
      </c>
      <c r="S285">
        <v>1</v>
      </c>
    </row>
    <row r="286" spans="1:19">
      <c r="A286">
        <f>RANK(表格1[[#This Row],[rating_count_tot]],$I$2:$I$7197)</f>
        <v>1184</v>
      </c>
      <c r="B286">
        <v>493136154</v>
      </c>
      <c r="C286" t="s">
        <v>1693</v>
      </c>
      <c r="D286" t="str">
        <f>表格1[[#This Row],[prime_genre]]</f>
        <v>Productivity</v>
      </c>
      <c r="E286">
        <v>38476800</v>
      </c>
      <c r="F286" t="s">
        <v>17</v>
      </c>
      <c r="G286">
        <v>4.99</v>
      </c>
      <c r="H286">
        <f>IF(表格1[[#This Row],[price]]&gt;0,1,0)</f>
        <v>1</v>
      </c>
      <c r="I286">
        <v>7521</v>
      </c>
      <c r="J286">
        <v>539</v>
      </c>
      <c r="K286">
        <v>4</v>
      </c>
      <c r="L286">
        <v>3.5</v>
      </c>
      <c r="M286" t="s">
        <v>1694</v>
      </c>
      <c r="N286" t="s">
        <v>19</v>
      </c>
      <c r="O286" t="s">
        <v>23</v>
      </c>
      <c r="P286">
        <v>37</v>
      </c>
      <c r="Q286">
        <v>5</v>
      </c>
      <c r="R286">
        <v>1</v>
      </c>
      <c r="S286">
        <v>1</v>
      </c>
    </row>
    <row r="287" spans="1:19">
      <c r="A287">
        <f>RANK(表格1[[#This Row],[rating_count_tot]],$I$2:$I$7197)</f>
        <v>1193</v>
      </c>
      <c r="B287">
        <v>381059732</v>
      </c>
      <c r="C287" t="s">
        <v>754</v>
      </c>
      <c r="D287" t="str">
        <f>表格1[[#This Row],[prime_genre]]</f>
        <v>Productivity</v>
      </c>
      <c r="E287">
        <v>81845248</v>
      </c>
      <c r="F287" t="s">
        <v>17</v>
      </c>
      <c r="G287">
        <v>1.99</v>
      </c>
      <c r="H287">
        <f>IF(表格1[[#This Row],[price]]&gt;0,1,0)</f>
        <v>1</v>
      </c>
      <c r="I287">
        <v>7447</v>
      </c>
      <c r="J287">
        <v>18</v>
      </c>
      <c r="K287">
        <v>4.5</v>
      </c>
      <c r="L287">
        <v>4.5</v>
      </c>
      <c r="M287" t="s">
        <v>755</v>
      </c>
      <c r="N287" t="s">
        <v>19</v>
      </c>
      <c r="O287" t="s">
        <v>23</v>
      </c>
      <c r="P287">
        <v>37</v>
      </c>
      <c r="Q287">
        <v>0</v>
      </c>
      <c r="R287">
        <v>29</v>
      </c>
      <c r="S287">
        <v>1</v>
      </c>
    </row>
    <row r="288" spans="1:19">
      <c r="A288">
        <f>RANK(表格1[[#This Row],[rating_count_tot]],$I$2:$I$7197)</f>
        <v>1198</v>
      </c>
      <c r="B288">
        <v>334989259</v>
      </c>
      <c r="C288" t="s">
        <v>407</v>
      </c>
      <c r="D288" t="str">
        <f>表格1[[#This Row],[prime_genre]]</f>
        <v>Reference</v>
      </c>
      <c r="E288">
        <v>30369792</v>
      </c>
      <c r="F288" t="s">
        <v>17</v>
      </c>
      <c r="G288">
        <v>2.99</v>
      </c>
      <c r="H288">
        <f>IF(表格1[[#This Row],[price]]&gt;0,1,0)</f>
        <v>1</v>
      </c>
      <c r="I288">
        <v>7410</v>
      </c>
      <c r="J288">
        <v>82</v>
      </c>
      <c r="K288">
        <v>4</v>
      </c>
      <c r="L288">
        <v>4.5</v>
      </c>
      <c r="M288" t="s">
        <v>398</v>
      </c>
      <c r="N288" t="s">
        <v>80</v>
      </c>
      <c r="O288" t="s">
        <v>33</v>
      </c>
      <c r="P288">
        <v>37</v>
      </c>
      <c r="Q288">
        <v>5</v>
      </c>
      <c r="R288">
        <v>1</v>
      </c>
      <c r="S288">
        <v>1</v>
      </c>
    </row>
    <row r="289" spans="1:19">
      <c r="A289">
        <f>RANK(表格1[[#This Row],[rating_count_tot]],$I$2:$I$7197)</f>
        <v>1203</v>
      </c>
      <c r="B289">
        <v>540925164</v>
      </c>
      <c r="C289" t="s">
        <v>2050</v>
      </c>
      <c r="D289" t="str">
        <f>表格1[[#This Row],[prime_genre]]</f>
        <v>Games</v>
      </c>
      <c r="E289">
        <v>2023336960</v>
      </c>
      <c r="F289" t="s">
        <v>17</v>
      </c>
      <c r="G289">
        <v>4.99</v>
      </c>
      <c r="H289">
        <f>IF(表格1[[#This Row],[price]]&gt;0,1,0)</f>
        <v>1</v>
      </c>
      <c r="I289">
        <v>7315</v>
      </c>
      <c r="J289">
        <v>161</v>
      </c>
      <c r="K289">
        <v>4</v>
      </c>
      <c r="L289">
        <v>3</v>
      </c>
      <c r="M289" t="s">
        <v>2051</v>
      </c>
      <c r="N289" t="s">
        <v>19</v>
      </c>
      <c r="O289" t="s">
        <v>20</v>
      </c>
      <c r="P289">
        <v>37</v>
      </c>
      <c r="Q289">
        <v>5</v>
      </c>
      <c r="R289">
        <v>11</v>
      </c>
      <c r="S289">
        <v>1</v>
      </c>
    </row>
    <row r="290" spans="1:19">
      <c r="A290">
        <f>RANK(表格1[[#This Row],[rating_count_tot]],$I$2:$I$7197)</f>
        <v>1203</v>
      </c>
      <c r="B290">
        <v>316227296</v>
      </c>
      <c r="C290" t="s">
        <v>291</v>
      </c>
      <c r="D290" t="str">
        <f>表格1[[#This Row],[prime_genre]]</f>
        <v>Games</v>
      </c>
      <c r="E290">
        <v>36647936</v>
      </c>
      <c r="F290" t="s">
        <v>17</v>
      </c>
      <c r="G290">
        <v>3.99</v>
      </c>
      <c r="H290">
        <f>IF(表格1[[#This Row],[price]]&gt;0,1,0)</f>
        <v>1</v>
      </c>
      <c r="I290">
        <v>7315</v>
      </c>
      <c r="J290">
        <v>138</v>
      </c>
      <c r="K290">
        <v>4</v>
      </c>
      <c r="L290">
        <v>4.5</v>
      </c>
      <c r="M290">
        <v>2.0099999999999998</v>
      </c>
      <c r="N290" t="s">
        <v>19</v>
      </c>
      <c r="O290" t="s">
        <v>20</v>
      </c>
      <c r="P290">
        <v>37</v>
      </c>
      <c r="Q290">
        <v>5</v>
      </c>
      <c r="R290">
        <v>6</v>
      </c>
      <c r="S290">
        <v>1</v>
      </c>
    </row>
    <row r="291" spans="1:19">
      <c r="A291">
        <f>RANK(表格1[[#This Row],[rating_count_tot]],$I$2:$I$7197)</f>
        <v>1205</v>
      </c>
      <c r="B291">
        <v>567008119</v>
      </c>
      <c r="C291" t="s">
        <v>2250</v>
      </c>
      <c r="D291" t="str">
        <f>表格1[[#This Row],[prime_genre]]</f>
        <v>Reference</v>
      </c>
      <c r="E291">
        <v>20587520</v>
      </c>
      <c r="F291" t="s">
        <v>17</v>
      </c>
      <c r="G291">
        <v>4.99</v>
      </c>
      <c r="H291">
        <f>IF(表格1[[#This Row],[price]]&gt;0,1,0)</f>
        <v>1</v>
      </c>
      <c r="I291">
        <v>7309</v>
      </c>
      <c r="J291">
        <v>136</v>
      </c>
      <c r="K291">
        <v>5</v>
      </c>
      <c r="L291">
        <v>5</v>
      </c>
      <c r="M291">
        <v>6</v>
      </c>
      <c r="N291" t="s">
        <v>19</v>
      </c>
      <c r="O291" t="s">
        <v>33</v>
      </c>
      <c r="P291">
        <v>24</v>
      </c>
      <c r="Q291">
        <v>5</v>
      </c>
      <c r="R291">
        <v>3</v>
      </c>
      <c r="S291">
        <v>1</v>
      </c>
    </row>
    <row r="292" spans="1:19">
      <c r="A292">
        <f>RANK(表格1[[#This Row],[rating_count_tot]],$I$2:$I$7197)</f>
        <v>1206</v>
      </c>
      <c r="B292">
        <v>310636441</v>
      </c>
      <c r="C292" t="s">
        <v>251</v>
      </c>
      <c r="D292" t="str">
        <f>表格1[[#This Row],[prime_genre]]</f>
        <v>Productivity</v>
      </c>
      <c r="E292">
        <v>55815168</v>
      </c>
      <c r="F292" t="s">
        <v>17</v>
      </c>
      <c r="G292">
        <v>2.99</v>
      </c>
      <c r="H292">
        <f>IF(表格1[[#This Row],[price]]&gt;0,1,0)</f>
        <v>1</v>
      </c>
      <c r="I292">
        <v>7308</v>
      </c>
      <c r="J292">
        <v>15</v>
      </c>
      <c r="K292">
        <v>4</v>
      </c>
      <c r="L292">
        <v>4.5</v>
      </c>
      <c r="M292" t="s">
        <v>252</v>
      </c>
      <c r="N292" t="s">
        <v>19</v>
      </c>
      <c r="O292" t="s">
        <v>23</v>
      </c>
      <c r="P292">
        <v>37</v>
      </c>
      <c r="Q292">
        <v>5</v>
      </c>
      <c r="R292">
        <v>30</v>
      </c>
      <c r="S292">
        <v>1</v>
      </c>
    </row>
    <row r="293" spans="1:19">
      <c r="A293">
        <f>RANK(表格1[[#This Row],[rating_count_tot]],$I$2:$I$7197)</f>
        <v>1207</v>
      </c>
      <c r="B293">
        <v>454958810</v>
      </c>
      <c r="C293" t="s">
        <v>1394</v>
      </c>
      <c r="D293" t="str">
        <f>表格1[[#This Row],[prime_genre]]</f>
        <v>Games</v>
      </c>
      <c r="E293">
        <v>117258240</v>
      </c>
      <c r="F293" t="s">
        <v>17</v>
      </c>
      <c r="G293">
        <v>1.99</v>
      </c>
      <c r="H293">
        <f>IF(表格1[[#This Row],[price]]&gt;0,1,0)</f>
        <v>1</v>
      </c>
      <c r="I293">
        <v>7289</v>
      </c>
      <c r="J293">
        <v>19</v>
      </c>
      <c r="K293">
        <v>4.5</v>
      </c>
      <c r="L293">
        <v>4.5</v>
      </c>
      <c r="M293" t="s">
        <v>722</v>
      </c>
      <c r="N293" t="s">
        <v>19</v>
      </c>
      <c r="O293" t="s">
        <v>20</v>
      </c>
      <c r="P293">
        <v>37</v>
      </c>
      <c r="Q293">
        <v>5</v>
      </c>
      <c r="R293">
        <v>1</v>
      </c>
      <c r="S293">
        <v>1</v>
      </c>
    </row>
    <row r="294" spans="1:19">
      <c r="A294">
        <f>RANK(表格1[[#This Row],[rating_count_tot]],$I$2:$I$7197)</f>
        <v>1210</v>
      </c>
      <c r="B294">
        <v>916365675</v>
      </c>
      <c r="C294" t="s">
        <v>3914</v>
      </c>
      <c r="D294" t="str">
        <f>表格1[[#This Row],[prime_genre]]</f>
        <v>Utilities</v>
      </c>
      <c r="E294">
        <v>39969792</v>
      </c>
      <c r="F294" t="s">
        <v>17</v>
      </c>
      <c r="G294">
        <v>0.99</v>
      </c>
      <c r="H294">
        <f>IF(表格1[[#This Row],[price]]&gt;0,1,0)</f>
        <v>1</v>
      </c>
      <c r="I294">
        <v>7216</v>
      </c>
      <c r="J294">
        <v>383</v>
      </c>
      <c r="K294">
        <v>3</v>
      </c>
      <c r="L294">
        <v>2</v>
      </c>
      <c r="M294" t="s">
        <v>1476</v>
      </c>
      <c r="N294" t="s">
        <v>19</v>
      </c>
      <c r="O294" t="s">
        <v>43</v>
      </c>
      <c r="P294">
        <v>37</v>
      </c>
      <c r="Q294">
        <v>5</v>
      </c>
      <c r="R294">
        <v>22</v>
      </c>
      <c r="S294">
        <v>1</v>
      </c>
    </row>
    <row r="295" spans="1:19">
      <c r="A295">
        <f>RANK(表格1[[#This Row],[rating_count_tot]],$I$2:$I$7197)</f>
        <v>1211</v>
      </c>
      <c r="B295">
        <v>506462353</v>
      </c>
      <c r="C295" t="s">
        <v>1788</v>
      </c>
      <c r="D295" t="str">
        <f>表格1[[#This Row],[prime_genre]]</f>
        <v>Entertainment</v>
      </c>
      <c r="E295">
        <v>130950144</v>
      </c>
      <c r="F295" t="s">
        <v>17</v>
      </c>
      <c r="G295">
        <v>0.99</v>
      </c>
      <c r="H295">
        <f>IF(表格1[[#This Row],[price]]&gt;0,1,0)</f>
        <v>1</v>
      </c>
      <c r="I295">
        <v>7204</v>
      </c>
      <c r="J295">
        <v>337</v>
      </c>
      <c r="K295">
        <v>4.5</v>
      </c>
      <c r="L295">
        <v>4.5</v>
      </c>
      <c r="M295">
        <v>7.9</v>
      </c>
      <c r="N295" t="s">
        <v>80</v>
      </c>
      <c r="O295" t="s">
        <v>91</v>
      </c>
      <c r="P295">
        <v>38</v>
      </c>
      <c r="Q295">
        <v>5</v>
      </c>
      <c r="R295">
        <v>21</v>
      </c>
      <c r="S295">
        <v>1</v>
      </c>
    </row>
    <row r="296" spans="1:19">
      <c r="A296">
        <f>RANK(表格1[[#This Row],[rating_count_tot]],$I$2:$I$7197)</f>
        <v>1218</v>
      </c>
      <c r="B296">
        <v>471341991</v>
      </c>
      <c r="C296" t="s">
        <v>1508</v>
      </c>
      <c r="D296" t="str">
        <f>表格1[[#This Row],[prime_genre]]</f>
        <v>Games</v>
      </c>
      <c r="E296">
        <v>114197504</v>
      </c>
      <c r="F296" t="s">
        <v>17</v>
      </c>
      <c r="G296">
        <v>4.99</v>
      </c>
      <c r="H296">
        <f>IF(表格1[[#This Row],[price]]&gt;0,1,0)</f>
        <v>1</v>
      </c>
      <c r="I296">
        <v>7100</v>
      </c>
      <c r="J296">
        <v>0</v>
      </c>
      <c r="K296">
        <v>4.5</v>
      </c>
      <c r="L296">
        <v>0</v>
      </c>
      <c r="M296" t="s">
        <v>1509</v>
      </c>
      <c r="N296" t="s">
        <v>19</v>
      </c>
      <c r="O296" t="s">
        <v>20</v>
      </c>
      <c r="P296">
        <v>38</v>
      </c>
      <c r="Q296">
        <v>5</v>
      </c>
      <c r="R296">
        <v>30</v>
      </c>
      <c r="S296">
        <v>1</v>
      </c>
    </row>
    <row r="297" spans="1:19">
      <c r="A297">
        <f>RANK(表格1[[#This Row],[rating_count_tot]],$I$2:$I$7197)</f>
        <v>1220</v>
      </c>
      <c r="B297">
        <v>687888390</v>
      </c>
      <c r="C297" t="s">
        <v>2916</v>
      </c>
      <c r="D297" t="str">
        <f>表格1[[#This Row],[prime_genre]]</f>
        <v>Games</v>
      </c>
      <c r="E297">
        <v>3646993408</v>
      </c>
      <c r="F297" t="s">
        <v>17</v>
      </c>
      <c r="G297">
        <v>1.99</v>
      </c>
      <c r="H297">
        <f>IF(表格1[[#This Row],[price]]&gt;0,1,0)</f>
        <v>1</v>
      </c>
      <c r="I297">
        <v>7078</v>
      </c>
      <c r="J297">
        <v>102</v>
      </c>
      <c r="K297">
        <v>4.5</v>
      </c>
      <c r="L297">
        <v>3.5</v>
      </c>
      <c r="M297">
        <v>5.03</v>
      </c>
      <c r="N297" t="s">
        <v>29</v>
      </c>
      <c r="O297" t="s">
        <v>20</v>
      </c>
      <c r="P297">
        <v>37</v>
      </c>
      <c r="Q297">
        <v>1</v>
      </c>
      <c r="R297">
        <v>1</v>
      </c>
      <c r="S297">
        <v>1</v>
      </c>
    </row>
    <row r="298" spans="1:19">
      <c r="A298">
        <f>RANK(表格1[[#This Row],[rating_count_tot]],$I$2:$I$7197)</f>
        <v>1223</v>
      </c>
      <c r="B298">
        <v>364502063</v>
      </c>
      <c r="C298" t="s">
        <v>626</v>
      </c>
      <c r="D298" t="str">
        <f>表格1[[#This Row],[prime_genre]]</f>
        <v>Business</v>
      </c>
      <c r="E298">
        <v>62978048</v>
      </c>
      <c r="F298" t="s">
        <v>17</v>
      </c>
      <c r="G298">
        <v>9.99</v>
      </c>
      <c r="H298">
        <f>IF(表格1[[#This Row],[price]]&gt;0,1,0)</f>
        <v>1</v>
      </c>
      <c r="I298">
        <v>7033</v>
      </c>
      <c r="J298">
        <v>119</v>
      </c>
      <c r="K298">
        <v>4</v>
      </c>
      <c r="L298">
        <v>4.5</v>
      </c>
      <c r="M298">
        <v>8.3000000000000007</v>
      </c>
      <c r="N298" t="s">
        <v>19</v>
      </c>
      <c r="O298" t="s">
        <v>73</v>
      </c>
      <c r="P298">
        <v>37</v>
      </c>
      <c r="Q298">
        <v>5</v>
      </c>
      <c r="R298">
        <v>11</v>
      </c>
      <c r="S298">
        <v>1</v>
      </c>
    </row>
    <row r="299" spans="1:19">
      <c r="A299">
        <f>RANK(表格1[[#This Row],[rating_count_tot]],$I$2:$I$7197)</f>
        <v>1224</v>
      </c>
      <c r="B299">
        <v>778658393</v>
      </c>
      <c r="C299" t="s">
        <v>3221</v>
      </c>
      <c r="D299" t="str">
        <f>表格1[[#This Row],[prime_genre]]</f>
        <v>Productivity</v>
      </c>
      <c r="E299">
        <v>195221504</v>
      </c>
      <c r="F299" t="s">
        <v>17</v>
      </c>
      <c r="G299">
        <v>7.99</v>
      </c>
      <c r="H299">
        <f>IF(表格1[[#This Row],[price]]&gt;0,1,0)</f>
        <v>1</v>
      </c>
      <c r="I299">
        <v>7004</v>
      </c>
      <c r="J299">
        <v>85</v>
      </c>
      <c r="K299">
        <v>4.5</v>
      </c>
      <c r="L299">
        <v>4.5</v>
      </c>
      <c r="M299" t="s">
        <v>3222</v>
      </c>
      <c r="N299" t="s">
        <v>19</v>
      </c>
      <c r="O299" t="s">
        <v>23</v>
      </c>
      <c r="P299">
        <v>37</v>
      </c>
      <c r="Q299">
        <v>5</v>
      </c>
      <c r="R299">
        <v>11</v>
      </c>
      <c r="S299">
        <v>1</v>
      </c>
    </row>
    <row r="300" spans="1:19">
      <c r="A300">
        <f>RANK(表格1[[#This Row],[rating_count_tot]],$I$2:$I$7197)</f>
        <v>1226</v>
      </c>
      <c r="B300">
        <v>823804745</v>
      </c>
      <c r="C300" t="s">
        <v>3354</v>
      </c>
      <c r="D300" t="str">
        <f>表格1[[#This Row],[prime_genre]]</f>
        <v>Games</v>
      </c>
      <c r="E300">
        <v>15790080</v>
      </c>
      <c r="F300" t="s">
        <v>17</v>
      </c>
      <c r="G300">
        <v>3.99</v>
      </c>
      <c r="H300">
        <f>IF(表格1[[#This Row],[price]]&gt;0,1,0)</f>
        <v>1</v>
      </c>
      <c r="I300">
        <v>6981</v>
      </c>
      <c r="J300">
        <v>628</v>
      </c>
      <c r="K300">
        <v>4</v>
      </c>
      <c r="L300">
        <v>4</v>
      </c>
      <c r="M300">
        <v>1.5</v>
      </c>
      <c r="N300" t="s">
        <v>80</v>
      </c>
      <c r="O300" t="s">
        <v>20</v>
      </c>
      <c r="P300">
        <v>37</v>
      </c>
      <c r="Q300">
        <v>5</v>
      </c>
      <c r="R300">
        <v>1</v>
      </c>
      <c r="S300">
        <v>1</v>
      </c>
    </row>
    <row r="301" spans="1:19">
      <c r="A301">
        <f>RANK(表格1[[#This Row],[rating_count_tot]],$I$2:$I$7197)</f>
        <v>1227</v>
      </c>
      <c r="B301">
        <v>554937499</v>
      </c>
      <c r="C301" t="s">
        <v>2158</v>
      </c>
      <c r="D301" t="str">
        <f>表格1[[#This Row],[prime_genre]]</f>
        <v>Games</v>
      </c>
      <c r="E301">
        <v>56385536</v>
      </c>
      <c r="F301" t="s">
        <v>17</v>
      </c>
      <c r="G301">
        <v>0.99</v>
      </c>
      <c r="H301">
        <f>IF(表格1[[#This Row],[price]]&gt;0,1,0)</f>
        <v>1</v>
      </c>
      <c r="I301">
        <v>6977</v>
      </c>
      <c r="J301">
        <v>893</v>
      </c>
      <c r="K301">
        <v>4.5</v>
      </c>
      <c r="L301">
        <v>4.5</v>
      </c>
      <c r="M301" t="s">
        <v>2159</v>
      </c>
      <c r="N301" t="s">
        <v>29</v>
      </c>
      <c r="O301" t="s">
        <v>20</v>
      </c>
      <c r="P301">
        <v>43</v>
      </c>
      <c r="Q301">
        <v>0</v>
      </c>
      <c r="R301">
        <v>1</v>
      </c>
      <c r="S301">
        <v>1</v>
      </c>
    </row>
    <row r="302" spans="1:19">
      <c r="A302">
        <f>RANK(表格1[[#This Row],[rating_count_tot]],$I$2:$I$7197)</f>
        <v>1233</v>
      </c>
      <c r="B302">
        <v>601584735</v>
      </c>
      <c r="C302" t="s">
        <v>2522</v>
      </c>
      <c r="D302" t="str">
        <f>表格1[[#This Row],[prime_genre]]</f>
        <v>Games</v>
      </c>
      <c r="E302">
        <v>161118208</v>
      </c>
      <c r="F302" t="s">
        <v>17</v>
      </c>
      <c r="G302">
        <v>4.99</v>
      </c>
      <c r="H302">
        <f>IF(表格1[[#This Row],[price]]&gt;0,1,0)</f>
        <v>1</v>
      </c>
      <c r="I302">
        <v>6891</v>
      </c>
      <c r="J302">
        <v>34</v>
      </c>
      <c r="K302">
        <v>4.5</v>
      </c>
      <c r="L302">
        <v>4</v>
      </c>
      <c r="M302">
        <v>3.1</v>
      </c>
      <c r="N302" t="s">
        <v>19</v>
      </c>
      <c r="O302" t="s">
        <v>20</v>
      </c>
      <c r="P302">
        <v>37</v>
      </c>
      <c r="Q302">
        <v>5</v>
      </c>
      <c r="R302">
        <v>1</v>
      </c>
      <c r="S302">
        <v>1</v>
      </c>
    </row>
    <row r="303" spans="1:19">
      <c r="A303">
        <f>RANK(表格1[[#This Row],[rating_count_tot]],$I$2:$I$7197)</f>
        <v>1234</v>
      </c>
      <c r="B303">
        <v>394057299</v>
      </c>
      <c r="C303" t="s">
        <v>880</v>
      </c>
      <c r="D303" t="str">
        <f>表格1[[#This Row],[prime_genre]]</f>
        <v>Games</v>
      </c>
      <c r="E303">
        <v>275481600</v>
      </c>
      <c r="F303" t="s">
        <v>17</v>
      </c>
      <c r="G303">
        <v>2.99</v>
      </c>
      <c r="H303">
        <f>IF(表格1[[#This Row],[price]]&gt;0,1,0)</f>
        <v>1</v>
      </c>
      <c r="I303">
        <v>6879</v>
      </c>
      <c r="J303">
        <v>54</v>
      </c>
      <c r="K303">
        <v>4.5</v>
      </c>
      <c r="L303">
        <v>4.5</v>
      </c>
      <c r="M303">
        <v>1.6</v>
      </c>
      <c r="N303" t="s">
        <v>80</v>
      </c>
      <c r="O303" t="s">
        <v>20</v>
      </c>
      <c r="P303">
        <v>38</v>
      </c>
      <c r="Q303">
        <v>5</v>
      </c>
      <c r="R303">
        <v>1</v>
      </c>
      <c r="S303">
        <v>1</v>
      </c>
    </row>
    <row r="304" spans="1:19">
      <c r="A304">
        <f>RANK(表格1[[#This Row],[rating_count_tot]],$I$2:$I$7197)</f>
        <v>1241</v>
      </c>
      <c r="B304">
        <v>325954996</v>
      </c>
      <c r="C304" t="s">
        <v>342</v>
      </c>
      <c r="D304" t="str">
        <f>表格1[[#This Row],[prime_genre]]</f>
        <v>Games</v>
      </c>
      <c r="E304">
        <v>126312448</v>
      </c>
      <c r="F304" t="s">
        <v>17</v>
      </c>
      <c r="G304">
        <v>1.99</v>
      </c>
      <c r="H304">
        <f>IF(表格1[[#This Row],[price]]&gt;0,1,0)</f>
        <v>1</v>
      </c>
      <c r="I304">
        <v>6780</v>
      </c>
      <c r="J304">
        <v>68</v>
      </c>
      <c r="K304">
        <v>4</v>
      </c>
      <c r="L304">
        <v>4.5</v>
      </c>
      <c r="M304">
        <v>1.5</v>
      </c>
      <c r="N304" t="s">
        <v>80</v>
      </c>
      <c r="O304" t="s">
        <v>20</v>
      </c>
      <c r="P304">
        <v>38</v>
      </c>
      <c r="Q304">
        <v>0</v>
      </c>
      <c r="R304">
        <v>5</v>
      </c>
      <c r="S304">
        <v>1</v>
      </c>
    </row>
    <row r="305" spans="1:19">
      <c r="A305">
        <f>RANK(表格1[[#This Row],[rating_count_tot]],$I$2:$I$7197)</f>
        <v>1242</v>
      </c>
      <c r="B305">
        <v>830544402</v>
      </c>
      <c r="C305" t="s">
        <v>3374</v>
      </c>
      <c r="D305" t="str">
        <f>表格1[[#This Row],[prime_genre]]</f>
        <v>Games</v>
      </c>
      <c r="E305">
        <v>96093184</v>
      </c>
      <c r="F305" t="s">
        <v>17</v>
      </c>
      <c r="G305">
        <v>4.99</v>
      </c>
      <c r="H305">
        <f>IF(表格1[[#This Row],[price]]&gt;0,1,0)</f>
        <v>1</v>
      </c>
      <c r="I305">
        <v>6776</v>
      </c>
      <c r="J305">
        <v>346</v>
      </c>
      <c r="K305">
        <v>4.5</v>
      </c>
      <c r="L305">
        <v>4.5</v>
      </c>
      <c r="M305" t="s">
        <v>1221</v>
      </c>
      <c r="N305" t="s">
        <v>80</v>
      </c>
      <c r="O305" t="s">
        <v>20</v>
      </c>
      <c r="P305">
        <v>37</v>
      </c>
      <c r="Q305">
        <v>5</v>
      </c>
      <c r="R305">
        <v>11</v>
      </c>
      <c r="S305">
        <v>1</v>
      </c>
    </row>
    <row r="306" spans="1:19">
      <c r="A306">
        <f>RANK(表格1[[#This Row],[rating_count_tot]],$I$2:$I$7197)</f>
        <v>1243</v>
      </c>
      <c r="B306">
        <v>633443676</v>
      </c>
      <c r="C306" t="s">
        <v>2643</v>
      </c>
      <c r="D306" t="str">
        <f>表格1[[#This Row],[prime_genre]]</f>
        <v>Games</v>
      </c>
      <c r="E306">
        <v>1654582272</v>
      </c>
      <c r="F306" t="s">
        <v>17</v>
      </c>
      <c r="G306">
        <v>4.99</v>
      </c>
      <c r="H306">
        <f>IF(表格1[[#This Row],[price]]&gt;0,1,0)</f>
        <v>1</v>
      </c>
      <c r="I306">
        <v>6764</v>
      </c>
      <c r="J306">
        <v>105</v>
      </c>
      <c r="K306">
        <v>4</v>
      </c>
      <c r="L306">
        <v>4.5</v>
      </c>
      <c r="M306" t="s">
        <v>1223</v>
      </c>
      <c r="N306" t="s">
        <v>51</v>
      </c>
      <c r="O306" t="s">
        <v>20</v>
      </c>
      <c r="P306">
        <v>37</v>
      </c>
      <c r="Q306">
        <v>5</v>
      </c>
      <c r="R306">
        <v>5</v>
      </c>
      <c r="S306">
        <v>1</v>
      </c>
    </row>
    <row r="307" spans="1:19">
      <c r="A307">
        <f>RANK(表格1[[#This Row],[rating_count_tot]],$I$2:$I$7197)</f>
        <v>1245</v>
      </c>
      <c r="B307">
        <v>916585802</v>
      </c>
      <c r="C307" t="s">
        <v>3917</v>
      </c>
      <c r="D307" t="str">
        <f>表格1[[#This Row],[prime_genre]]</f>
        <v>Games</v>
      </c>
      <c r="E307">
        <v>438812672</v>
      </c>
      <c r="F307" t="s">
        <v>17</v>
      </c>
      <c r="G307">
        <v>4.99</v>
      </c>
      <c r="H307">
        <f>IF(表格1[[#This Row],[price]]&gt;0,1,0)</f>
        <v>1</v>
      </c>
      <c r="I307">
        <v>6741</v>
      </c>
      <c r="J307">
        <v>825</v>
      </c>
      <c r="K307">
        <v>5</v>
      </c>
      <c r="L307">
        <v>5</v>
      </c>
      <c r="M307" t="s">
        <v>1599</v>
      </c>
      <c r="N307" t="s">
        <v>80</v>
      </c>
      <c r="O307" t="s">
        <v>20</v>
      </c>
      <c r="P307">
        <v>37</v>
      </c>
      <c r="Q307">
        <v>4</v>
      </c>
      <c r="R307">
        <v>1</v>
      </c>
      <c r="S307">
        <v>1</v>
      </c>
    </row>
    <row r="308" spans="1:19">
      <c r="A308">
        <f>RANK(表格1[[#This Row],[rating_count_tot]],$I$2:$I$7197)</f>
        <v>1247</v>
      </c>
      <c r="B308">
        <v>673120263</v>
      </c>
      <c r="C308" t="s">
        <v>2866</v>
      </c>
      <c r="D308" t="str">
        <f>表格1[[#This Row],[prime_genre]]</f>
        <v>Lifestyle</v>
      </c>
      <c r="E308">
        <v>35266560</v>
      </c>
      <c r="F308" t="s">
        <v>17</v>
      </c>
      <c r="G308">
        <v>1.99</v>
      </c>
      <c r="H308">
        <f>IF(表格1[[#This Row],[price]]&gt;0,1,0)</f>
        <v>1</v>
      </c>
      <c r="I308">
        <v>6696</v>
      </c>
      <c r="J308">
        <v>5031</v>
      </c>
      <c r="K308">
        <v>4</v>
      </c>
      <c r="L308">
        <v>4</v>
      </c>
      <c r="M308" t="s">
        <v>2317</v>
      </c>
      <c r="N308" t="s">
        <v>19</v>
      </c>
      <c r="O308" t="s">
        <v>132</v>
      </c>
      <c r="P308">
        <v>40</v>
      </c>
      <c r="Q308">
        <v>0</v>
      </c>
      <c r="R308">
        <v>10</v>
      </c>
      <c r="S308">
        <v>1</v>
      </c>
    </row>
    <row r="309" spans="1:19">
      <c r="A309">
        <f>RANK(表格1[[#This Row],[rating_count_tot]],$I$2:$I$7197)</f>
        <v>1253</v>
      </c>
      <c r="B309">
        <v>749113886</v>
      </c>
      <c r="C309" t="s">
        <v>3141</v>
      </c>
      <c r="D309" t="str">
        <f>表格1[[#This Row],[prime_genre]]</f>
        <v>Utilities</v>
      </c>
      <c r="E309">
        <v>68042752</v>
      </c>
      <c r="F309" t="s">
        <v>17</v>
      </c>
      <c r="G309">
        <v>2.99</v>
      </c>
      <c r="H309">
        <f>IF(表格1[[#This Row],[price]]&gt;0,1,0)</f>
        <v>1</v>
      </c>
      <c r="I309">
        <v>6645</v>
      </c>
      <c r="J309">
        <v>629</v>
      </c>
      <c r="K309">
        <v>4.5</v>
      </c>
      <c r="L309">
        <v>4.5</v>
      </c>
      <c r="M309">
        <v>4.8</v>
      </c>
      <c r="N309" t="s">
        <v>19</v>
      </c>
      <c r="O309" t="s">
        <v>43</v>
      </c>
      <c r="P309">
        <v>24</v>
      </c>
      <c r="Q309">
        <v>5</v>
      </c>
      <c r="R309">
        <v>14</v>
      </c>
      <c r="S309">
        <v>1</v>
      </c>
    </row>
    <row r="310" spans="1:19">
      <c r="A310">
        <f>RANK(表格1[[#This Row],[rating_count_tot]],$I$2:$I$7197)</f>
        <v>1260</v>
      </c>
      <c r="B310">
        <v>396669943</v>
      </c>
      <c r="C310" t="s">
        <v>903</v>
      </c>
      <c r="D310" t="str">
        <f>表格1[[#This Row],[prime_genre]]</f>
        <v>Games</v>
      </c>
      <c r="E310">
        <v>29303808</v>
      </c>
      <c r="F310" t="s">
        <v>17</v>
      </c>
      <c r="G310">
        <v>0.99</v>
      </c>
      <c r="H310">
        <f>IF(表格1[[#This Row],[price]]&gt;0,1,0)</f>
        <v>1</v>
      </c>
      <c r="I310">
        <v>6527</v>
      </c>
      <c r="J310">
        <v>15</v>
      </c>
      <c r="K310">
        <v>4</v>
      </c>
      <c r="L310">
        <v>4</v>
      </c>
      <c r="M310">
        <v>1.65</v>
      </c>
      <c r="N310" t="s">
        <v>29</v>
      </c>
      <c r="O310" t="s">
        <v>20</v>
      </c>
      <c r="P310">
        <v>37</v>
      </c>
      <c r="Q310">
        <v>5</v>
      </c>
      <c r="R310">
        <v>1</v>
      </c>
      <c r="S310">
        <v>1</v>
      </c>
    </row>
    <row r="311" spans="1:19">
      <c r="A311">
        <f>RANK(表格1[[#This Row],[rating_count_tot]],$I$2:$I$7197)</f>
        <v>1262</v>
      </c>
      <c r="B311">
        <v>363486802</v>
      </c>
      <c r="C311" t="s">
        <v>602</v>
      </c>
      <c r="D311" t="str">
        <f>表格1[[#This Row],[prime_genre]]</f>
        <v>Education</v>
      </c>
      <c r="E311">
        <v>150221824</v>
      </c>
      <c r="F311" t="s">
        <v>17</v>
      </c>
      <c r="G311">
        <v>4.99</v>
      </c>
      <c r="H311">
        <f>IF(表格1[[#This Row],[price]]&gt;0,1,0)</f>
        <v>1</v>
      </c>
      <c r="I311">
        <v>6503</v>
      </c>
      <c r="J311">
        <v>60</v>
      </c>
      <c r="K311">
        <v>4.5</v>
      </c>
      <c r="L311">
        <v>5</v>
      </c>
      <c r="M311" t="s">
        <v>127</v>
      </c>
      <c r="N311" t="s">
        <v>19</v>
      </c>
      <c r="O311" t="s">
        <v>128</v>
      </c>
      <c r="P311">
        <v>24</v>
      </c>
      <c r="Q311">
        <v>5</v>
      </c>
      <c r="R311">
        <v>12</v>
      </c>
      <c r="S311">
        <v>1</v>
      </c>
    </row>
    <row r="312" spans="1:19">
      <c r="A312">
        <f>RANK(表格1[[#This Row],[rating_count_tot]],$I$2:$I$7197)</f>
        <v>1267</v>
      </c>
      <c r="B312">
        <v>971304016</v>
      </c>
      <c r="C312" t="s">
        <v>4523</v>
      </c>
      <c r="D312" t="str">
        <f>表格1[[#This Row],[prime_genre]]</f>
        <v>Games</v>
      </c>
      <c r="E312">
        <v>1176644608</v>
      </c>
      <c r="F312" t="s">
        <v>17</v>
      </c>
      <c r="G312">
        <v>4.99</v>
      </c>
      <c r="H312">
        <f>IF(表格1[[#This Row],[price]]&gt;0,1,0)</f>
        <v>1</v>
      </c>
      <c r="I312">
        <v>6431</v>
      </c>
      <c r="J312">
        <v>166</v>
      </c>
      <c r="K312">
        <v>5</v>
      </c>
      <c r="L312">
        <v>5</v>
      </c>
      <c r="M312" t="s">
        <v>4069</v>
      </c>
      <c r="N312" t="s">
        <v>80</v>
      </c>
      <c r="O312" t="s">
        <v>20</v>
      </c>
      <c r="P312">
        <v>37</v>
      </c>
      <c r="Q312">
        <v>5</v>
      </c>
      <c r="R312">
        <v>10</v>
      </c>
      <c r="S312">
        <v>1</v>
      </c>
    </row>
    <row r="313" spans="1:19">
      <c r="A313">
        <f>RANK(表格1[[#This Row],[rating_count_tot]],$I$2:$I$7197)</f>
        <v>1270</v>
      </c>
      <c r="B313">
        <v>749057895</v>
      </c>
      <c r="C313" t="s">
        <v>3135</v>
      </c>
      <c r="D313" t="str">
        <f>表格1[[#This Row],[prime_genre]]</f>
        <v>Lifestyle</v>
      </c>
      <c r="E313">
        <v>81352704</v>
      </c>
      <c r="F313" t="s">
        <v>17</v>
      </c>
      <c r="G313">
        <v>1.99</v>
      </c>
      <c r="H313">
        <f>IF(表格1[[#This Row],[price]]&gt;0,1,0)</f>
        <v>1</v>
      </c>
      <c r="I313">
        <v>6424</v>
      </c>
      <c r="J313">
        <v>533</v>
      </c>
      <c r="K313">
        <v>4.5</v>
      </c>
      <c r="L313">
        <v>4.5</v>
      </c>
      <c r="M313">
        <v>4.2</v>
      </c>
      <c r="N313" t="s">
        <v>19</v>
      </c>
      <c r="O313" t="s">
        <v>132</v>
      </c>
      <c r="P313">
        <v>37</v>
      </c>
      <c r="Q313">
        <v>5</v>
      </c>
      <c r="R313">
        <v>13</v>
      </c>
      <c r="S313">
        <v>1</v>
      </c>
    </row>
    <row r="314" spans="1:19">
      <c r="A314">
        <f>RANK(表格1[[#This Row],[rating_count_tot]],$I$2:$I$7197)</f>
        <v>1271</v>
      </c>
      <c r="B314">
        <v>476508724</v>
      </c>
      <c r="C314" t="s">
        <v>1546</v>
      </c>
      <c r="D314" t="str">
        <f>表格1[[#This Row],[prime_genre]]</f>
        <v>Book</v>
      </c>
      <c r="E314">
        <v>121874432</v>
      </c>
      <c r="F314" t="s">
        <v>17</v>
      </c>
      <c r="G314">
        <v>5.99</v>
      </c>
      <c r="H314">
        <f>IF(表格1[[#This Row],[price]]&gt;0,1,0)</f>
        <v>1</v>
      </c>
      <c r="I314">
        <v>6420</v>
      </c>
      <c r="J314">
        <v>36</v>
      </c>
      <c r="K314">
        <v>4.5</v>
      </c>
      <c r="L314">
        <v>5</v>
      </c>
      <c r="M314">
        <v>4</v>
      </c>
      <c r="N314" t="s">
        <v>19</v>
      </c>
      <c r="O314" t="s">
        <v>181</v>
      </c>
      <c r="P314">
        <v>37</v>
      </c>
      <c r="Q314">
        <v>5</v>
      </c>
      <c r="R314">
        <v>1</v>
      </c>
      <c r="S314">
        <v>1</v>
      </c>
    </row>
    <row r="315" spans="1:19">
      <c r="A315">
        <f>RANK(表格1[[#This Row],[rating_count_tot]],$I$2:$I$7197)</f>
        <v>1272</v>
      </c>
      <c r="B315">
        <v>598581396</v>
      </c>
      <c r="C315" t="s">
        <v>2499</v>
      </c>
      <c r="D315" t="str">
        <f>表格1[[#This Row],[prime_genre]]</f>
        <v>Games</v>
      </c>
      <c r="E315">
        <v>292712448</v>
      </c>
      <c r="F315" t="s">
        <v>17</v>
      </c>
      <c r="G315">
        <v>1.99</v>
      </c>
      <c r="H315">
        <f>IF(表格1[[#This Row],[price]]&gt;0,1,0)</f>
        <v>1</v>
      </c>
      <c r="I315">
        <v>6419</v>
      </c>
      <c r="J315">
        <v>531</v>
      </c>
      <c r="K315">
        <v>4.5</v>
      </c>
      <c r="L315">
        <v>5</v>
      </c>
      <c r="M315" t="s">
        <v>1440</v>
      </c>
      <c r="N315" t="s">
        <v>80</v>
      </c>
      <c r="O315" t="s">
        <v>20</v>
      </c>
      <c r="P315">
        <v>40</v>
      </c>
      <c r="Q315">
        <v>0</v>
      </c>
      <c r="R315">
        <v>1</v>
      </c>
      <c r="S315">
        <v>1</v>
      </c>
    </row>
    <row r="316" spans="1:19">
      <c r="A316">
        <f>RANK(表格1[[#This Row],[rating_count_tot]],$I$2:$I$7197)</f>
        <v>1275</v>
      </c>
      <c r="B316">
        <v>352670055</v>
      </c>
      <c r="C316" t="s">
        <v>543</v>
      </c>
      <c r="D316" t="str">
        <f>表格1[[#This Row],[prime_genre]]</f>
        <v>Games</v>
      </c>
      <c r="E316">
        <v>76394496</v>
      </c>
      <c r="F316" t="s">
        <v>17</v>
      </c>
      <c r="G316">
        <v>4.99</v>
      </c>
      <c r="H316">
        <f>IF(表格1[[#This Row],[price]]&gt;0,1,0)</f>
        <v>1</v>
      </c>
      <c r="I316">
        <v>6403</v>
      </c>
      <c r="J316">
        <v>491</v>
      </c>
      <c r="K316">
        <v>4.5</v>
      </c>
      <c r="L316">
        <v>4.5</v>
      </c>
      <c r="M316">
        <v>2.1</v>
      </c>
      <c r="N316" t="s">
        <v>19</v>
      </c>
      <c r="O316" t="s">
        <v>20</v>
      </c>
      <c r="P316">
        <v>43</v>
      </c>
      <c r="Q316">
        <v>5</v>
      </c>
      <c r="R316">
        <v>1</v>
      </c>
      <c r="S316">
        <v>1</v>
      </c>
    </row>
    <row r="317" spans="1:19">
      <c r="A317">
        <f>RANK(表格1[[#This Row],[rating_count_tot]],$I$2:$I$7197)</f>
        <v>1276</v>
      </c>
      <c r="B317">
        <v>1044867788</v>
      </c>
      <c r="C317" t="s">
        <v>5530</v>
      </c>
      <c r="D317" t="str">
        <f>表格1[[#This Row],[prime_genre]]</f>
        <v>Lifestyle</v>
      </c>
      <c r="E317">
        <v>182986752</v>
      </c>
      <c r="F317" t="s">
        <v>17</v>
      </c>
      <c r="G317">
        <v>4.99</v>
      </c>
      <c r="H317">
        <f>IF(表格1[[#This Row],[price]]&gt;0,1,0)</f>
        <v>1</v>
      </c>
      <c r="I317">
        <v>6380</v>
      </c>
      <c r="J317">
        <v>71</v>
      </c>
      <c r="K317">
        <v>4.5</v>
      </c>
      <c r="L317">
        <v>4.5</v>
      </c>
      <c r="M317" t="s">
        <v>3911</v>
      </c>
      <c r="N317" t="s">
        <v>19</v>
      </c>
      <c r="O317" t="s">
        <v>132</v>
      </c>
      <c r="P317">
        <v>37</v>
      </c>
      <c r="Q317">
        <v>5</v>
      </c>
      <c r="R317">
        <v>16</v>
      </c>
      <c r="S317">
        <v>1</v>
      </c>
    </row>
    <row r="318" spans="1:19">
      <c r="A318">
        <f>RANK(表格1[[#This Row],[rating_count_tot]],$I$2:$I$7197)</f>
        <v>1278</v>
      </c>
      <c r="B318">
        <v>433398108</v>
      </c>
      <c r="C318" t="s">
        <v>1216</v>
      </c>
      <c r="D318" t="str">
        <f>表格1[[#This Row],[prime_genre]]</f>
        <v>Photo &amp; Video</v>
      </c>
      <c r="E318">
        <v>36758528</v>
      </c>
      <c r="F318" t="s">
        <v>17</v>
      </c>
      <c r="G318">
        <v>0.99</v>
      </c>
      <c r="H318">
        <f>IF(表格1[[#This Row],[price]]&gt;0,1,0)</f>
        <v>1</v>
      </c>
      <c r="I318">
        <v>6374</v>
      </c>
      <c r="J318">
        <v>66</v>
      </c>
      <c r="K318">
        <v>4.5</v>
      </c>
      <c r="L318">
        <v>5</v>
      </c>
      <c r="M318" t="s">
        <v>1217</v>
      </c>
      <c r="N318" t="s">
        <v>19</v>
      </c>
      <c r="O318" t="s">
        <v>105</v>
      </c>
      <c r="P318">
        <v>37</v>
      </c>
      <c r="Q318">
        <v>5</v>
      </c>
      <c r="R318">
        <v>21</v>
      </c>
      <c r="S318">
        <v>1</v>
      </c>
    </row>
    <row r="319" spans="1:19">
      <c r="A319">
        <f>RANK(表格1[[#This Row],[rating_count_tot]],$I$2:$I$7197)</f>
        <v>1279</v>
      </c>
      <c r="B319">
        <v>284862767</v>
      </c>
      <c r="C319" t="s">
        <v>54</v>
      </c>
      <c r="D319" t="str">
        <f>表格1[[#This Row],[prime_genre]]</f>
        <v>Games</v>
      </c>
      <c r="E319">
        <v>55153664</v>
      </c>
      <c r="F319" t="s">
        <v>17</v>
      </c>
      <c r="G319">
        <v>4.99</v>
      </c>
      <c r="H319">
        <f>IF(表格1[[#This Row],[price]]&gt;0,1,0)</f>
        <v>1</v>
      </c>
      <c r="I319">
        <v>6340</v>
      </c>
      <c r="J319">
        <v>668</v>
      </c>
      <c r="K319">
        <v>4.5</v>
      </c>
      <c r="L319">
        <v>4.5</v>
      </c>
      <c r="M319" t="s">
        <v>55</v>
      </c>
      <c r="N319" t="s">
        <v>19</v>
      </c>
      <c r="O319" t="s">
        <v>20</v>
      </c>
      <c r="P319">
        <v>38</v>
      </c>
      <c r="Q319">
        <v>5</v>
      </c>
      <c r="R319">
        <v>2</v>
      </c>
      <c r="S319">
        <v>1</v>
      </c>
    </row>
    <row r="320" spans="1:19">
      <c r="A320">
        <f>RANK(表格1[[#This Row],[rating_count_tot]],$I$2:$I$7197)</f>
        <v>1282</v>
      </c>
      <c r="B320">
        <v>749132901</v>
      </c>
      <c r="C320" t="s">
        <v>3145</v>
      </c>
      <c r="D320" t="str">
        <f>表格1[[#This Row],[prime_genre]]</f>
        <v>Productivity</v>
      </c>
      <c r="E320">
        <v>63457280</v>
      </c>
      <c r="F320" t="s">
        <v>17</v>
      </c>
      <c r="G320">
        <v>14.99</v>
      </c>
      <c r="H320">
        <f>IF(表格1[[#This Row],[price]]&gt;0,1,0)</f>
        <v>1</v>
      </c>
      <c r="I320">
        <v>6288</v>
      </c>
      <c r="J320">
        <v>268</v>
      </c>
      <c r="K320">
        <v>4.5</v>
      </c>
      <c r="L320">
        <v>4.5</v>
      </c>
      <c r="M320">
        <v>3.9</v>
      </c>
      <c r="N320" t="s">
        <v>19</v>
      </c>
      <c r="O320" t="s">
        <v>23</v>
      </c>
      <c r="P320">
        <v>24</v>
      </c>
      <c r="Q320">
        <v>5</v>
      </c>
      <c r="R320">
        <v>12</v>
      </c>
      <c r="S320">
        <v>1</v>
      </c>
    </row>
    <row r="321" spans="1:19">
      <c r="A321">
        <f>RANK(表格1[[#This Row],[rating_count_tot]],$I$2:$I$7197)</f>
        <v>1285</v>
      </c>
      <c r="B321">
        <v>404405151</v>
      </c>
      <c r="C321" t="s">
        <v>968</v>
      </c>
      <c r="D321" t="str">
        <f>表格1[[#This Row],[prime_genre]]</f>
        <v>Games</v>
      </c>
      <c r="E321">
        <v>118435840</v>
      </c>
      <c r="F321" t="s">
        <v>17</v>
      </c>
      <c r="G321">
        <v>1.99</v>
      </c>
      <c r="H321">
        <f>IF(表格1[[#This Row],[price]]&gt;0,1,0)</f>
        <v>1</v>
      </c>
      <c r="I321">
        <v>6278</v>
      </c>
      <c r="J321">
        <v>98</v>
      </c>
      <c r="K321">
        <v>3.5</v>
      </c>
      <c r="L321">
        <v>3.5</v>
      </c>
      <c r="M321" t="s">
        <v>969</v>
      </c>
      <c r="N321" t="s">
        <v>80</v>
      </c>
      <c r="O321" t="s">
        <v>20</v>
      </c>
      <c r="P321">
        <v>43</v>
      </c>
      <c r="Q321">
        <v>5</v>
      </c>
      <c r="R321">
        <v>1</v>
      </c>
      <c r="S321">
        <v>1</v>
      </c>
    </row>
    <row r="322" spans="1:19">
      <c r="A322">
        <f>RANK(表格1[[#This Row],[rating_count_tot]],$I$2:$I$7197)</f>
        <v>1286</v>
      </c>
      <c r="B322">
        <v>576443892</v>
      </c>
      <c r="C322" t="s">
        <v>2319</v>
      </c>
      <c r="D322" t="str">
        <f>表格1[[#This Row],[prime_genre]]</f>
        <v>Business</v>
      </c>
      <c r="E322">
        <v>123656192</v>
      </c>
      <c r="F322" t="s">
        <v>17</v>
      </c>
      <c r="G322">
        <v>2.99</v>
      </c>
      <c r="H322">
        <f>IF(表格1[[#This Row],[price]]&gt;0,1,0)</f>
        <v>1</v>
      </c>
      <c r="I322">
        <v>6263</v>
      </c>
      <c r="J322">
        <v>172</v>
      </c>
      <c r="K322">
        <v>4.5</v>
      </c>
      <c r="L322">
        <v>4.5</v>
      </c>
      <c r="M322">
        <v>3.1</v>
      </c>
      <c r="N322" t="s">
        <v>19</v>
      </c>
      <c r="O322" t="s">
        <v>73</v>
      </c>
      <c r="P322">
        <v>37</v>
      </c>
      <c r="Q322">
        <v>5</v>
      </c>
      <c r="R322">
        <v>28</v>
      </c>
      <c r="S322">
        <v>1</v>
      </c>
    </row>
    <row r="323" spans="1:19">
      <c r="A323">
        <f>RANK(表格1[[#This Row],[rating_count_tot]],$I$2:$I$7197)</f>
        <v>1288</v>
      </c>
      <c r="B323">
        <v>374211477</v>
      </c>
      <c r="C323" t="s">
        <v>700</v>
      </c>
      <c r="D323" t="str">
        <f>表格1[[#This Row],[prime_genre]]</f>
        <v>Productivity</v>
      </c>
      <c r="E323">
        <v>109620224</v>
      </c>
      <c r="F323" t="s">
        <v>17</v>
      </c>
      <c r="G323">
        <v>9.99</v>
      </c>
      <c r="H323">
        <f>IF(表格1[[#This Row],[price]]&gt;0,1,0)</f>
        <v>1</v>
      </c>
      <c r="I323">
        <v>6257</v>
      </c>
      <c r="J323">
        <v>15</v>
      </c>
      <c r="K323">
        <v>4</v>
      </c>
      <c r="L323">
        <v>4</v>
      </c>
      <c r="M323">
        <v>5</v>
      </c>
      <c r="N323" t="s">
        <v>19</v>
      </c>
      <c r="O323" t="s">
        <v>23</v>
      </c>
      <c r="P323">
        <v>37</v>
      </c>
      <c r="Q323">
        <v>5</v>
      </c>
      <c r="R323">
        <v>11</v>
      </c>
      <c r="S323">
        <v>1</v>
      </c>
    </row>
    <row r="324" spans="1:19">
      <c r="A324">
        <f>RANK(表格1[[#This Row],[rating_count_tot]],$I$2:$I$7197)</f>
        <v>1290</v>
      </c>
      <c r="B324">
        <v>904737541</v>
      </c>
      <c r="C324" t="s">
        <v>3786</v>
      </c>
      <c r="D324" t="str">
        <f>表格1[[#This Row],[prime_genre]]</f>
        <v>Games</v>
      </c>
      <c r="E324">
        <v>567183360</v>
      </c>
      <c r="F324" t="s">
        <v>17</v>
      </c>
      <c r="G324">
        <v>4.99</v>
      </c>
      <c r="H324">
        <f>IF(表格1[[#This Row],[price]]&gt;0,1,0)</f>
        <v>1</v>
      </c>
      <c r="I324">
        <v>6209</v>
      </c>
      <c r="J324">
        <v>864</v>
      </c>
      <c r="K324">
        <v>5</v>
      </c>
      <c r="L324">
        <v>4.5</v>
      </c>
      <c r="M324" t="s">
        <v>3246</v>
      </c>
      <c r="N324" t="s">
        <v>80</v>
      </c>
      <c r="O324" t="s">
        <v>20</v>
      </c>
      <c r="P324">
        <v>24</v>
      </c>
      <c r="Q324">
        <v>5</v>
      </c>
      <c r="R324">
        <v>1</v>
      </c>
      <c r="S324">
        <v>1</v>
      </c>
    </row>
    <row r="325" spans="1:19">
      <c r="A325">
        <f>RANK(表格1[[#This Row],[rating_count_tot]],$I$2:$I$7197)</f>
        <v>1293</v>
      </c>
      <c r="B325">
        <v>935754064</v>
      </c>
      <c r="C325" t="s">
        <v>4104</v>
      </c>
      <c r="D325" t="str">
        <f>表格1[[#This Row],[prime_genre]]</f>
        <v>Productivity</v>
      </c>
      <c r="E325">
        <v>30325760</v>
      </c>
      <c r="F325" t="s">
        <v>17</v>
      </c>
      <c r="G325">
        <v>9.99</v>
      </c>
      <c r="H325">
        <f>IF(表格1[[#This Row],[price]]&gt;0,1,0)</f>
        <v>1</v>
      </c>
      <c r="I325">
        <v>6165</v>
      </c>
      <c r="J325">
        <v>25</v>
      </c>
      <c r="K325">
        <v>4.5</v>
      </c>
      <c r="L325">
        <v>4</v>
      </c>
      <c r="M325" t="s">
        <v>801</v>
      </c>
      <c r="N325" t="s">
        <v>19</v>
      </c>
      <c r="O325" t="s">
        <v>23</v>
      </c>
      <c r="P325">
        <v>37</v>
      </c>
      <c r="Q325">
        <v>5</v>
      </c>
      <c r="R325">
        <v>15</v>
      </c>
      <c r="S325">
        <v>1</v>
      </c>
    </row>
    <row r="326" spans="1:19">
      <c r="A326">
        <f>RANK(表格1[[#This Row],[rating_count_tot]],$I$2:$I$7197)</f>
        <v>1295</v>
      </c>
      <c r="B326">
        <v>775888026</v>
      </c>
      <c r="C326" t="s">
        <v>3208</v>
      </c>
      <c r="D326" t="str">
        <f>表格1[[#This Row],[prime_genre]]</f>
        <v>Games</v>
      </c>
      <c r="E326">
        <v>314895360</v>
      </c>
      <c r="F326" t="s">
        <v>17</v>
      </c>
      <c r="G326">
        <v>3.99</v>
      </c>
      <c r="H326">
        <f>IF(表格1[[#This Row],[price]]&gt;0,1,0)</f>
        <v>1</v>
      </c>
      <c r="I326">
        <v>6136</v>
      </c>
      <c r="J326">
        <v>342</v>
      </c>
      <c r="K326">
        <v>4.5</v>
      </c>
      <c r="L326">
        <v>5</v>
      </c>
      <c r="M326" t="s">
        <v>3209</v>
      </c>
      <c r="N326" t="s">
        <v>19</v>
      </c>
      <c r="O326" t="s">
        <v>20</v>
      </c>
      <c r="P326">
        <v>40</v>
      </c>
      <c r="Q326">
        <v>5</v>
      </c>
      <c r="R326">
        <v>13</v>
      </c>
      <c r="S326">
        <v>1</v>
      </c>
    </row>
    <row r="327" spans="1:19">
      <c r="A327">
        <f>RANK(表格1[[#This Row],[rating_count_tot]],$I$2:$I$7197)</f>
        <v>1297</v>
      </c>
      <c r="B327">
        <v>425073498</v>
      </c>
      <c r="C327" t="s">
        <v>1142</v>
      </c>
      <c r="D327" t="str">
        <f>表格1[[#This Row],[prime_genre]]</f>
        <v>Entertainment</v>
      </c>
      <c r="E327">
        <v>132968448</v>
      </c>
      <c r="F327" t="s">
        <v>17</v>
      </c>
      <c r="G327">
        <v>5.99</v>
      </c>
      <c r="H327">
        <f>IF(表格1[[#This Row],[price]]&gt;0,1,0)</f>
        <v>1</v>
      </c>
      <c r="I327">
        <v>6109</v>
      </c>
      <c r="J327">
        <v>356</v>
      </c>
      <c r="K327">
        <v>4.5</v>
      </c>
      <c r="L327">
        <v>4.5</v>
      </c>
      <c r="M327" t="s">
        <v>847</v>
      </c>
      <c r="N327" t="s">
        <v>19</v>
      </c>
      <c r="O327" t="s">
        <v>91</v>
      </c>
      <c r="P327">
        <v>24</v>
      </c>
      <c r="Q327">
        <v>5</v>
      </c>
      <c r="R327">
        <v>13</v>
      </c>
      <c r="S327">
        <v>1</v>
      </c>
    </row>
    <row r="328" spans="1:19">
      <c r="A328">
        <f>RANK(表格1[[#This Row],[rating_count_tot]],$I$2:$I$7197)</f>
        <v>1298</v>
      </c>
      <c r="B328">
        <v>958604518</v>
      </c>
      <c r="C328" t="s">
        <v>4361</v>
      </c>
      <c r="D328" t="str">
        <f>表格1[[#This Row],[prime_genre]]</f>
        <v>Games</v>
      </c>
      <c r="E328">
        <v>2441955328</v>
      </c>
      <c r="F328" t="s">
        <v>17</v>
      </c>
      <c r="G328">
        <v>4.99</v>
      </c>
      <c r="H328">
        <f>IF(表格1[[#This Row],[price]]&gt;0,1,0)</f>
        <v>1</v>
      </c>
      <c r="I328">
        <v>6097</v>
      </c>
      <c r="J328">
        <v>190</v>
      </c>
      <c r="K328">
        <v>4.5</v>
      </c>
      <c r="L328">
        <v>5</v>
      </c>
      <c r="M328">
        <v>2.5</v>
      </c>
      <c r="N328" t="s">
        <v>19</v>
      </c>
      <c r="O328" t="s">
        <v>20</v>
      </c>
      <c r="P328">
        <v>37</v>
      </c>
      <c r="Q328">
        <v>5</v>
      </c>
      <c r="R328">
        <v>11</v>
      </c>
      <c r="S328">
        <v>1</v>
      </c>
    </row>
    <row r="329" spans="1:19">
      <c r="A329">
        <f>RANK(表格1[[#This Row],[rating_count_tot]],$I$2:$I$7197)</f>
        <v>1299</v>
      </c>
      <c r="B329">
        <v>310951782</v>
      </c>
      <c r="C329" t="s">
        <v>255</v>
      </c>
      <c r="D329" t="str">
        <f>表格1[[#This Row],[prime_genre]]</f>
        <v>Games</v>
      </c>
      <c r="E329">
        <v>270729216</v>
      </c>
      <c r="F329" t="s">
        <v>17</v>
      </c>
      <c r="G329">
        <v>4.99</v>
      </c>
      <c r="H329">
        <f>IF(表格1[[#This Row],[price]]&gt;0,1,0)</f>
        <v>1</v>
      </c>
      <c r="I329">
        <v>6093</v>
      </c>
      <c r="J329">
        <v>3</v>
      </c>
      <c r="K329">
        <v>4</v>
      </c>
      <c r="L329">
        <v>5</v>
      </c>
      <c r="M329" t="s">
        <v>256</v>
      </c>
      <c r="N329" t="s">
        <v>19</v>
      </c>
      <c r="O329" t="s">
        <v>20</v>
      </c>
      <c r="P329">
        <v>37</v>
      </c>
      <c r="Q329">
        <v>5</v>
      </c>
      <c r="R329">
        <v>7</v>
      </c>
      <c r="S329">
        <v>1</v>
      </c>
    </row>
    <row r="330" spans="1:19">
      <c r="A330">
        <f>RANK(表格1[[#This Row],[rating_count_tot]],$I$2:$I$7197)</f>
        <v>1300</v>
      </c>
      <c r="B330">
        <v>354972939</v>
      </c>
      <c r="C330" t="s">
        <v>556</v>
      </c>
      <c r="D330" t="str">
        <f>表格1[[#This Row],[prime_genre]]</f>
        <v>Games</v>
      </c>
      <c r="E330">
        <v>114843648</v>
      </c>
      <c r="F330" t="s">
        <v>17</v>
      </c>
      <c r="G330">
        <v>7.99</v>
      </c>
      <c r="H330">
        <f>IF(表格1[[#This Row],[price]]&gt;0,1,0)</f>
        <v>1</v>
      </c>
      <c r="I330">
        <v>6091</v>
      </c>
      <c r="J330">
        <v>75</v>
      </c>
      <c r="K330">
        <v>4</v>
      </c>
      <c r="L330">
        <v>3.5</v>
      </c>
      <c r="M330" t="s">
        <v>314</v>
      </c>
      <c r="N330" t="s">
        <v>80</v>
      </c>
      <c r="O330" t="s">
        <v>20</v>
      </c>
      <c r="P330">
        <v>38</v>
      </c>
      <c r="Q330">
        <v>3</v>
      </c>
      <c r="R330">
        <v>8</v>
      </c>
      <c r="S330">
        <v>1</v>
      </c>
    </row>
    <row r="331" spans="1:19">
      <c r="A331">
        <f>RANK(表格1[[#This Row],[rating_count_tot]],$I$2:$I$7197)</f>
        <v>1309</v>
      </c>
      <c r="B331">
        <v>322523436</v>
      </c>
      <c r="C331" t="s">
        <v>327</v>
      </c>
      <c r="D331" t="str">
        <f>表格1[[#This Row],[prime_genre]]</f>
        <v>Games</v>
      </c>
      <c r="E331">
        <v>81374398</v>
      </c>
      <c r="F331" t="s">
        <v>17</v>
      </c>
      <c r="G331">
        <v>4.99</v>
      </c>
      <c r="H331">
        <f>IF(表格1[[#This Row],[price]]&gt;0,1,0)</f>
        <v>1</v>
      </c>
      <c r="I331">
        <v>6046</v>
      </c>
      <c r="J331">
        <v>446</v>
      </c>
      <c r="K331">
        <v>4</v>
      </c>
      <c r="L331">
        <v>4</v>
      </c>
      <c r="M331" t="s">
        <v>328</v>
      </c>
      <c r="N331" t="s">
        <v>29</v>
      </c>
      <c r="O331" t="s">
        <v>20</v>
      </c>
      <c r="P331">
        <v>47</v>
      </c>
      <c r="Q331">
        <v>0</v>
      </c>
      <c r="R331">
        <v>1</v>
      </c>
      <c r="S331">
        <v>1</v>
      </c>
    </row>
    <row r="332" spans="1:19">
      <c r="A332">
        <f>RANK(表格1[[#This Row],[rating_count_tot]],$I$2:$I$7197)</f>
        <v>1313</v>
      </c>
      <c r="B332">
        <v>413515229</v>
      </c>
      <c r="C332" t="s">
        <v>1051</v>
      </c>
      <c r="D332" t="str">
        <f>表格1[[#This Row],[prime_genre]]</f>
        <v>Productivity</v>
      </c>
      <c r="E332">
        <v>210538496</v>
      </c>
      <c r="F332" t="s">
        <v>17</v>
      </c>
      <c r="G332">
        <v>6.99</v>
      </c>
      <c r="H332">
        <f>IF(表格1[[#This Row],[price]]&gt;0,1,0)</f>
        <v>1</v>
      </c>
      <c r="I332">
        <v>6001</v>
      </c>
      <c r="J332">
        <v>72</v>
      </c>
      <c r="K332">
        <v>4.5</v>
      </c>
      <c r="L332">
        <v>4.5</v>
      </c>
      <c r="M332" t="s">
        <v>157</v>
      </c>
      <c r="N332" t="s">
        <v>19</v>
      </c>
      <c r="O332" t="s">
        <v>23</v>
      </c>
      <c r="P332">
        <v>37</v>
      </c>
      <c r="Q332">
        <v>5</v>
      </c>
      <c r="R332">
        <v>16</v>
      </c>
      <c r="S332">
        <v>1</v>
      </c>
    </row>
    <row r="333" spans="1:19">
      <c r="A333">
        <f>RANK(表格1[[#This Row],[rating_count_tot]],$I$2:$I$7197)</f>
        <v>1316</v>
      </c>
      <c r="B333">
        <v>960128616</v>
      </c>
      <c r="C333" t="s">
        <v>4387</v>
      </c>
      <c r="D333" t="str">
        <f>表格1[[#This Row],[prime_genre]]</f>
        <v>Games</v>
      </c>
      <c r="E333">
        <v>14828544</v>
      </c>
      <c r="F333" t="s">
        <v>17</v>
      </c>
      <c r="G333">
        <v>2.99</v>
      </c>
      <c r="H333">
        <f>IF(表格1[[#This Row],[price]]&gt;0,1,0)</f>
        <v>1</v>
      </c>
      <c r="I333">
        <v>5969</v>
      </c>
      <c r="J333">
        <v>41</v>
      </c>
      <c r="K333">
        <v>4</v>
      </c>
      <c r="L333">
        <v>4</v>
      </c>
      <c r="M333">
        <v>3.15</v>
      </c>
      <c r="N333" t="s">
        <v>19</v>
      </c>
      <c r="O333" t="s">
        <v>20</v>
      </c>
      <c r="P333">
        <v>37</v>
      </c>
      <c r="Q333">
        <v>5</v>
      </c>
      <c r="R333">
        <v>1</v>
      </c>
      <c r="S333">
        <v>1</v>
      </c>
    </row>
    <row r="334" spans="1:19">
      <c r="A334">
        <f>RANK(表格1[[#This Row],[rating_count_tot]],$I$2:$I$7197)</f>
        <v>1317</v>
      </c>
      <c r="B334">
        <v>879828836</v>
      </c>
      <c r="C334" t="s">
        <v>3575</v>
      </c>
      <c r="D334" t="str">
        <f>表格1[[#This Row],[prime_genre]]</f>
        <v>Games</v>
      </c>
      <c r="E334">
        <v>96100352</v>
      </c>
      <c r="F334" t="s">
        <v>17</v>
      </c>
      <c r="G334">
        <v>1.99</v>
      </c>
      <c r="H334">
        <f>IF(表格1[[#This Row],[price]]&gt;0,1,0)</f>
        <v>1</v>
      </c>
      <c r="I334">
        <v>5956</v>
      </c>
      <c r="J334">
        <v>5956</v>
      </c>
      <c r="K334">
        <v>4.5</v>
      </c>
      <c r="L334">
        <v>4.5</v>
      </c>
      <c r="M334" t="s">
        <v>65</v>
      </c>
      <c r="N334" t="s">
        <v>29</v>
      </c>
      <c r="O334" t="s">
        <v>20</v>
      </c>
      <c r="P334">
        <v>43</v>
      </c>
      <c r="Q334">
        <v>5</v>
      </c>
      <c r="R334">
        <v>1</v>
      </c>
      <c r="S334">
        <v>1</v>
      </c>
    </row>
    <row r="335" spans="1:19">
      <c r="A335">
        <f>RANK(表格1[[#This Row],[rating_count_tot]],$I$2:$I$7197)</f>
        <v>1320</v>
      </c>
      <c r="B335">
        <v>364159440</v>
      </c>
      <c r="C335" t="s">
        <v>612</v>
      </c>
      <c r="D335" t="str">
        <f>表格1[[#This Row],[prime_genre]]</f>
        <v>Games</v>
      </c>
      <c r="E335">
        <v>35602607</v>
      </c>
      <c r="F335" t="s">
        <v>17</v>
      </c>
      <c r="G335">
        <v>4.99</v>
      </c>
      <c r="H335">
        <f>IF(表格1[[#This Row],[price]]&gt;0,1,0)</f>
        <v>1</v>
      </c>
      <c r="I335">
        <v>5853</v>
      </c>
      <c r="J335">
        <v>3860</v>
      </c>
      <c r="K335">
        <v>3.5</v>
      </c>
      <c r="L335">
        <v>4</v>
      </c>
      <c r="M335" t="s">
        <v>613</v>
      </c>
      <c r="N335" t="s">
        <v>51</v>
      </c>
      <c r="O335" t="s">
        <v>20</v>
      </c>
      <c r="P335">
        <v>26</v>
      </c>
      <c r="Q335">
        <v>4</v>
      </c>
      <c r="R335">
        <v>1</v>
      </c>
      <c r="S335">
        <v>1</v>
      </c>
    </row>
    <row r="336" spans="1:19">
      <c r="A336">
        <f>RANK(表格1[[#This Row],[rating_count_tot]],$I$2:$I$7197)</f>
        <v>1324</v>
      </c>
      <c r="B336">
        <v>377704407</v>
      </c>
      <c r="C336" t="s">
        <v>726</v>
      </c>
      <c r="D336" t="str">
        <f>表格1[[#This Row],[prime_genre]]</f>
        <v>Games</v>
      </c>
      <c r="E336">
        <v>99558400</v>
      </c>
      <c r="F336" t="s">
        <v>17</v>
      </c>
      <c r="G336">
        <v>0.99</v>
      </c>
      <c r="H336">
        <f>IF(表格1[[#This Row],[price]]&gt;0,1,0)</f>
        <v>1</v>
      </c>
      <c r="I336">
        <v>5803</v>
      </c>
      <c r="J336">
        <v>10</v>
      </c>
      <c r="K336">
        <v>4</v>
      </c>
      <c r="L336">
        <v>4</v>
      </c>
      <c r="M336">
        <v>1.21</v>
      </c>
      <c r="N336" t="s">
        <v>19</v>
      </c>
      <c r="O336" t="s">
        <v>20</v>
      </c>
      <c r="P336">
        <v>37</v>
      </c>
      <c r="Q336">
        <v>5</v>
      </c>
      <c r="R336">
        <v>1</v>
      </c>
      <c r="S336">
        <v>1</v>
      </c>
    </row>
    <row r="337" spans="1:19">
      <c r="A337">
        <f>RANK(表格1[[#This Row],[rating_count_tot]],$I$2:$I$7197)</f>
        <v>1327</v>
      </c>
      <c r="B337">
        <v>1030548464</v>
      </c>
      <c r="C337" t="s">
        <v>5265</v>
      </c>
      <c r="D337" t="str">
        <f>表格1[[#This Row],[prime_genre]]</f>
        <v>Games</v>
      </c>
      <c r="E337">
        <v>26484736</v>
      </c>
      <c r="F337" t="s">
        <v>17</v>
      </c>
      <c r="G337">
        <v>0.99</v>
      </c>
      <c r="H337">
        <f>IF(表格1[[#This Row],[price]]&gt;0,1,0)</f>
        <v>1</v>
      </c>
      <c r="I337">
        <v>5778</v>
      </c>
      <c r="J337">
        <v>813</v>
      </c>
      <c r="K337">
        <v>4.5</v>
      </c>
      <c r="L337">
        <v>5</v>
      </c>
      <c r="M337" t="s">
        <v>296</v>
      </c>
      <c r="N337" t="s">
        <v>19</v>
      </c>
      <c r="O337" t="s">
        <v>20</v>
      </c>
      <c r="P337">
        <v>40</v>
      </c>
      <c r="Q337">
        <v>5</v>
      </c>
      <c r="R337">
        <v>1</v>
      </c>
      <c r="S337">
        <v>1</v>
      </c>
    </row>
    <row r="338" spans="1:19">
      <c r="A338">
        <f>RANK(表格1[[#This Row],[rating_count_tot]],$I$2:$I$7197)</f>
        <v>1330</v>
      </c>
      <c r="B338">
        <v>321369231</v>
      </c>
      <c r="C338" t="s">
        <v>321</v>
      </c>
      <c r="D338" t="str">
        <f>表格1[[#This Row],[prime_genre]]</f>
        <v>Games</v>
      </c>
      <c r="E338">
        <v>253834240</v>
      </c>
      <c r="F338" t="s">
        <v>17</v>
      </c>
      <c r="G338">
        <v>1.99</v>
      </c>
      <c r="H338">
        <f>IF(表格1[[#This Row],[price]]&gt;0,1,0)</f>
        <v>1</v>
      </c>
      <c r="I338">
        <v>5758</v>
      </c>
      <c r="J338">
        <v>9</v>
      </c>
      <c r="K338">
        <v>4</v>
      </c>
      <c r="L338">
        <v>3</v>
      </c>
      <c r="M338">
        <v>2.6</v>
      </c>
      <c r="N338" t="s">
        <v>29</v>
      </c>
      <c r="O338" t="s">
        <v>20</v>
      </c>
      <c r="P338">
        <v>40</v>
      </c>
      <c r="Q338">
        <v>0</v>
      </c>
      <c r="R338">
        <v>1</v>
      </c>
      <c r="S338">
        <v>1</v>
      </c>
    </row>
    <row r="339" spans="1:19">
      <c r="A339">
        <f>RANK(表格1[[#This Row],[rating_count_tot]],$I$2:$I$7197)</f>
        <v>1344</v>
      </c>
      <c r="B339">
        <v>556500145</v>
      </c>
      <c r="C339" t="s">
        <v>2174</v>
      </c>
      <c r="D339" t="str">
        <f>表格1[[#This Row],[prime_genre]]</f>
        <v>Business</v>
      </c>
      <c r="E339">
        <v>57836544</v>
      </c>
      <c r="F339" t="s">
        <v>17</v>
      </c>
      <c r="G339">
        <v>4.99</v>
      </c>
      <c r="H339">
        <f>IF(表格1[[#This Row],[price]]&gt;0,1,0)</f>
        <v>1</v>
      </c>
      <c r="I339">
        <v>5611</v>
      </c>
      <c r="J339">
        <v>1549</v>
      </c>
      <c r="K339">
        <v>5</v>
      </c>
      <c r="L339">
        <v>5</v>
      </c>
      <c r="M339" t="s">
        <v>157</v>
      </c>
      <c r="N339" t="s">
        <v>19</v>
      </c>
      <c r="O339" t="s">
        <v>73</v>
      </c>
      <c r="P339">
        <v>38</v>
      </c>
      <c r="Q339">
        <v>4</v>
      </c>
      <c r="R339">
        <v>9</v>
      </c>
      <c r="S339">
        <v>1</v>
      </c>
    </row>
    <row r="340" spans="1:19">
      <c r="A340">
        <f>RANK(表格1[[#This Row],[rating_count_tot]],$I$2:$I$7197)</f>
        <v>1345</v>
      </c>
      <c r="B340">
        <v>511332635</v>
      </c>
      <c r="C340" t="s">
        <v>1818</v>
      </c>
      <c r="D340" t="str">
        <f>表格1[[#This Row],[prime_genre]]</f>
        <v>Games</v>
      </c>
      <c r="E340">
        <v>721056768</v>
      </c>
      <c r="F340" t="s">
        <v>17</v>
      </c>
      <c r="G340">
        <v>2.99</v>
      </c>
      <c r="H340">
        <f>IF(表格1[[#This Row],[price]]&gt;0,1,0)</f>
        <v>1</v>
      </c>
      <c r="I340">
        <v>5606</v>
      </c>
      <c r="J340">
        <v>44</v>
      </c>
      <c r="K340">
        <v>3.5</v>
      </c>
      <c r="L340">
        <v>4</v>
      </c>
      <c r="M340" t="s">
        <v>1819</v>
      </c>
      <c r="N340" t="s">
        <v>80</v>
      </c>
      <c r="O340" t="s">
        <v>20</v>
      </c>
      <c r="P340">
        <v>40</v>
      </c>
      <c r="Q340">
        <v>5</v>
      </c>
      <c r="R340">
        <v>9</v>
      </c>
      <c r="S340">
        <v>1</v>
      </c>
    </row>
    <row r="341" spans="1:19">
      <c r="A341">
        <f>RANK(表格1[[#This Row],[rating_count_tot]],$I$2:$I$7197)</f>
        <v>1346</v>
      </c>
      <c r="B341">
        <v>887362336</v>
      </c>
      <c r="C341" t="s">
        <v>3634</v>
      </c>
      <c r="D341" t="str">
        <f>表格1[[#This Row],[prime_genre]]</f>
        <v>Games</v>
      </c>
      <c r="E341">
        <v>37166080</v>
      </c>
      <c r="F341" t="s">
        <v>17</v>
      </c>
      <c r="G341">
        <v>1.99</v>
      </c>
      <c r="H341">
        <f>IF(表格1[[#This Row],[price]]&gt;0,1,0)</f>
        <v>1</v>
      </c>
      <c r="I341">
        <v>5575</v>
      </c>
      <c r="J341">
        <v>209</v>
      </c>
      <c r="K341">
        <v>4.5</v>
      </c>
      <c r="L341">
        <v>4.5</v>
      </c>
      <c r="M341" t="s">
        <v>801</v>
      </c>
      <c r="N341" t="s">
        <v>19</v>
      </c>
      <c r="O341" t="s">
        <v>20</v>
      </c>
      <c r="P341">
        <v>40</v>
      </c>
      <c r="Q341">
        <v>5</v>
      </c>
      <c r="R341">
        <v>8</v>
      </c>
      <c r="S341">
        <v>1</v>
      </c>
    </row>
    <row r="342" spans="1:19">
      <c r="A342">
        <f>RANK(表格1[[#This Row],[rating_count_tot]],$I$2:$I$7197)</f>
        <v>1348</v>
      </c>
      <c r="B342">
        <v>300265786</v>
      </c>
      <c r="C342" t="s">
        <v>168</v>
      </c>
      <c r="D342" t="str">
        <f>表格1[[#This Row],[prime_genre]]</f>
        <v>Utilities</v>
      </c>
      <c r="E342">
        <v>54088704</v>
      </c>
      <c r="F342" t="s">
        <v>17</v>
      </c>
      <c r="G342">
        <v>0.99</v>
      </c>
      <c r="H342">
        <f>IF(表格1[[#This Row],[price]]&gt;0,1,0)</f>
        <v>1</v>
      </c>
      <c r="I342">
        <v>5531</v>
      </c>
      <c r="J342">
        <v>37</v>
      </c>
      <c r="K342">
        <v>3.5</v>
      </c>
      <c r="L342">
        <v>2.5</v>
      </c>
      <c r="M342">
        <v>4.3</v>
      </c>
      <c r="N342" t="s">
        <v>19</v>
      </c>
      <c r="O342" t="s">
        <v>43</v>
      </c>
      <c r="P342">
        <v>40</v>
      </c>
      <c r="Q342">
        <v>3</v>
      </c>
      <c r="R342">
        <v>13</v>
      </c>
      <c r="S342">
        <v>1</v>
      </c>
    </row>
    <row r="343" spans="1:19">
      <c r="A343">
        <f>RANK(表格1[[#This Row],[rating_count_tot]],$I$2:$I$7197)</f>
        <v>1351</v>
      </c>
      <c r="B343">
        <v>655749677</v>
      </c>
      <c r="C343" t="s">
        <v>2767</v>
      </c>
      <c r="D343" t="str">
        <f>表格1[[#This Row],[prime_genre]]</f>
        <v>Games</v>
      </c>
      <c r="E343">
        <v>1015242752</v>
      </c>
      <c r="F343" t="s">
        <v>17</v>
      </c>
      <c r="G343">
        <v>3.99</v>
      </c>
      <c r="H343">
        <f>IF(表格1[[#This Row],[price]]&gt;0,1,0)</f>
        <v>1</v>
      </c>
      <c r="I343">
        <v>5513</v>
      </c>
      <c r="J343">
        <v>665</v>
      </c>
      <c r="K343">
        <v>4.5</v>
      </c>
      <c r="L343">
        <v>4.5</v>
      </c>
      <c r="M343" t="s">
        <v>2768</v>
      </c>
      <c r="N343" t="s">
        <v>51</v>
      </c>
      <c r="O343" t="s">
        <v>20</v>
      </c>
      <c r="P343">
        <v>39</v>
      </c>
      <c r="Q343">
        <v>5</v>
      </c>
      <c r="R343">
        <v>1</v>
      </c>
      <c r="S343">
        <v>1</v>
      </c>
    </row>
    <row r="344" spans="1:19">
      <c r="A344">
        <f>RANK(表格1[[#This Row],[rating_count_tot]],$I$2:$I$7197)</f>
        <v>1352</v>
      </c>
      <c r="B344">
        <v>963093508</v>
      </c>
      <c r="C344" t="s">
        <v>4428</v>
      </c>
      <c r="D344" t="str">
        <f>表格1[[#This Row],[prime_genre]]</f>
        <v>Games</v>
      </c>
      <c r="E344">
        <v>175003648</v>
      </c>
      <c r="F344" t="s">
        <v>17</v>
      </c>
      <c r="G344">
        <v>1.99</v>
      </c>
      <c r="H344">
        <f>IF(表格1[[#This Row],[price]]&gt;0,1,0)</f>
        <v>1</v>
      </c>
      <c r="I344">
        <v>5508</v>
      </c>
      <c r="J344">
        <v>730</v>
      </c>
      <c r="K344">
        <v>4.5</v>
      </c>
      <c r="L344">
        <v>4.5</v>
      </c>
      <c r="M344" t="s">
        <v>256</v>
      </c>
      <c r="N344" t="s">
        <v>80</v>
      </c>
      <c r="O344" t="s">
        <v>20</v>
      </c>
      <c r="P344">
        <v>38</v>
      </c>
      <c r="Q344">
        <v>5</v>
      </c>
      <c r="R344">
        <v>1</v>
      </c>
      <c r="S344">
        <v>1</v>
      </c>
    </row>
    <row r="345" spans="1:19">
      <c r="A345">
        <f>RANK(表格1[[#This Row],[rating_count_tot]],$I$2:$I$7197)</f>
        <v>1355</v>
      </c>
      <c r="B345">
        <v>388624839</v>
      </c>
      <c r="C345" t="s">
        <v>814</v>
      </c>
      <c r="D345" t="str">
        <f>表格1[[#This Row],[prime_genre]]</f>
        <v>Productivity</v>
      </c>
      <c r="E345">
        <v>98450432</v>
      </c>
      <c r="F345" t="s">
        <v>17</v>
      </c>
      <c r="G345">
        <v>0.99</v>
      </c>
      <c r="H345">
        <f>IF(表格1[[#This Row],[price]]&gt;0,1,0)</f>
        <v>1</v>
      </c>
      <c r="I345">
        <v>5482</v>
      </c>
      <c r="J345">
        <v>25</v>
      </c>
      <c r="K345">
        <v>4.5</v>
      </c>
      <c r="L345">
        <v>4.5</v>
      </c>
      <c r="M345" t="s">
        <v>691</v>
      </c>
      <c r="N345" t="s">
        <v>19</v>
      </c>
      <c r="O345" t="s">
        <v>23</v>
      </c>
      <c r="P345">
        <v>37</v>
      </c>
      <c r="Q345">
        <v>0</v>
      </c>
      <c r="R345">
        <v>14</v>
      </c>
      <c r="S345">
        <v>1</v>
      </c>
    </row>
    <row r="346" spans="1:19">
      <c r="A346">
        <f>RANK(表格1[[#This Row],[rating_count_tot]],$I$2:$I$7197)</f>
        <v>1356</v>
      </c>
      <c r="B346">
        <v>1023146677</v>
      </c>
      <c r="C346" t="s">
        <v>5173</v>
      </c>
      <c r="D346" t="str">
        <f>表格1[[#This Row],[prime_genre]]</f>
        <v>Games</v>
      </c>
      <c r="E346">
        <v>50814976</v>
      </c>
      <c r="F346" t="s">
        <v>17</v>
      </c>
      <c r="G346">
        <v>2.99</v>
      </c>
      <c r="H346">
        <f>IF(表格1[[#This Row],[price]]&gt;0,1,0)</f>
        <v>1</v>
      </c>
      <c r="I346">
        <v>5478</v>
      </c>
      <c r="J346">
        <v>5478</v>
      </c>
      <c r="K346">
        <v>4.5</v>
      </c>
      <c r="L346">
        <v>4.5</v>
      </c>
      <c r="M346">
        <v>1</v>
      </c>
      <c r="N346" t="s">
        <v>29</v>
      </c>
      <c r="O346" t="s">
        <v>20</v>
      </c>
      <c r="P346">
        <v>43</v>
      </c>
      <c r="Q346">
        <v>5</v>
      </c>
      <c r="R346">
        <v>1</v>
      </c>
      <c r="S346">
        <v>1</v>
      </c>
    </row>
    <row r="347" spans="1:19">
      <c r="A347">
        <f>RANK(表格1[[#This Row],[rating_count_tot]],$I$2:$I$7197)</f>
        <v>1360</v>
      </c>
      <c r="B347">
        <v>311466554</v>
      </c>
      <c r="C347" t="s">
        <v>257</v>
      </c>
      <c r="D347" t="str">
        <f>表格1[[#This Row],[prime_genre]]</f>
        <v>Games</v>
      </c>
      <c r="E347">
        <v>39827456</v>
      </c>
      <c r="F347" t="s">
        <v>17</v>
      </c>
      <c r="G347">
        <v>4.99</v>
      </c>
      <c r="H347">
        <f>IF(表格1[[#This Row],[price]]&gt;0,1,0)</f>
        <v>1</v>
      </c>
      <c r="I347">
        <v>5452</v>
      </c>
      <c r="J347">
        <v>39</v>
      </c>
      <c r="K347">
        <v>4.5</v>
      </c>
      <c r="L347">
        <v>4.5</v>
      </c>
      <c r="M347" t="s">
        <v>258</v>
      </c>
      <c r="N347" t="s">
        <v>80</v>
      </c>
      <c r="O347" t="s">
        <v>20</v>
      </c>
      <c r="P347">
        <v>38</v>
      </c>
      <c r="Q347">
        <v>5</v>
      </c>
      <c r="R347">
        <v>1</v>
      </c>
      <c r="S347">
        <v>1</v>
      </c>
    </row>
    <row r="348" spans="1:19">
      <c r="A348">
        <f>RANK(表格1[[#This Row],[rating_count_tot]],$I$2:$I$7197)</f>
        <v>1362</v>
      </c>
      <c r="B348">
        <v>501220013</v>
      </c>
      <c r="C348" t="s">
        <v>1749</v>
      </c>
      <c r="D348" t="str">
        <f>表格1[[#This Row],[prime_genre]]</f>
        <v>Games</v>
      </c>
      <c r="E348">
        <v>489748292</v>
      </c>
      <c r="F348" t="s">
        <v>17</v>
      </c>
      <c r="G348">
        <v>4.99</v>
      </c>
      <c r="H348">
        <f>IF(表格1[[#This Row],[price]]&gt;0,1,0)</f>
        <v>1</v>
      </c>
      <c r="I348">
        <v>5435</v>
      </c>
      <c r="J348">
        <v>3205</v>
      </c>
      <c r="K348">
        <v>4</v>
      </c>
      <c r="L348">
        <v>4</v>
      </c>
      <c r="M348">
        <v>1.3</v>
      </c>
      <c r="N348" t="s">
        <v>80</v>
      </c>
      <c r="O348" t="s">
        <v>20</v>
      </c>
      <c r="P348">
        <v>43</v>
      </c>
      <c r="Q348">
        <v>5</v>
      </c>
      <c r="R348">
        <v>1</v>
      </c>
      <c r="S348">
        <v>1</v>
      </c>
    </row>
    <row r="349" spans="1:19">
      <c r="A349">
        <f>RANK(表格1[[#This Row],[rating_count_tot]],$I$2:$I$7197)</f>
        <v>1364</v>
      </c>
      <c r="B349">
        <v>864880531</v>
      </c>
      <c r="C349" t="s">
        <v>3499</v>
      </c>
      <c r="D349" t="str">
        <f>表格1[[#This Row],[prime_genre]]</f>
        <v>Games</v>
      </c>
      <c r="E349">
        <v>1009885184</v>
      </c>
      <c r="F349" t="s">
        <v>17</v>
      </c>
      <c r="G349">
        <v>9.99</v>
      </c>
      <c r="H349">
        <f>IF(表格1[[#This Row],[price]]&gt;0,1,0)</f>
        <v>1</v>
      </c>
      <c r="I349">
        <v>5416</v>
      </c>
      <c r="J349">
        <v>2804</v>
      </c>
      <c r="K349">
        <v>4</v>
      </c>
      <c r="L349">
        <v>4</v>
      </c>
      <c r="M349" t="s">
        <v>1728</v>
      </c>
      <c r="N349" t="s">
        <v>29</v>
      </c>
      <c r="O349" t="s">
        <v>20</v>
      </c>
      <c r="P349">
        <v>38</v>
      </c>
      <c r="Q349">
        <v>5</v>
      </c>
      <c r="R349">
        <v>6</v>
      </c>
      <c r="S349">
        <v>1</v>
      </c>
    </row>
    <row r="350" spans="1:19">
      <c r="A350">
        <f>RANK(表格1[[#This Row],[rating_count_tot]],$I$2:$I$7197)</f>
        <v>1365</v>
      </c>
      <c r="B350">
        <v>718043190</v>
      </c>
      <c r="C350" t="s">
        <v>3024</v>
      </c>
      <c r="D350" t="str">
        <f>表格1[[#This Row],[prime_genre]]</f>
        <v>Productivity</v>
      </c>
      <c r="E350">
        <v>45045760</v>
      </c>
      <c r="F350" t="s">
        <v>17</v>
      </c>
      <c r="G350">
        <v>4.99</v>
      </c>
      <c r="H350">
        <f>IF(表格1[[#This Row],[price]]&gt;0,1,0)</f>
        <v>1</v>
      </c>
      <c r="I350">
        <v>5405</v>
      </c>
      <c r="J350">
        <v>95</v>
      </c>
      <c r="K350">
        <v>4.5</v>
      </c>
      <c r="L350">
        <v>4.5</v>
      </c>
      <c r="M350" t="s">
        <v>1647</v>
      </c>
      <c r="N350" t="s">
        <v>19</v>
      </c>
      <c r="O350" t="s">
        <v>23</v>
      </c>
      <c r="P350">
        <v>37</v>
      </c>
      <c r="Q350">
        <v>0</v>
      </c>
      <c r="R350">
        <v>6</v>
      </c>
      <c r="S350">
        <v>1</v>
      </c>
    </row>
    <row r="351" spans="1:19">
      <c r="A351">
        <f>RANK(表格1[[#This Row],[rating_count_tot]],$I$2:$I$7197)</f>
        <v>1366</v>
      </c>
      <c r="B351">
        <v>372283316</v>
      </c>
      <c r="C351" t="s">
        <v>675</v>
      </c>
      <c r="D351" t="str">
        <f>表格1[[#This Row],[prime_genre]]</f>
        <v>Games</v>
      </c>
      <c r="E351">
        <v>61595648</v>
      </c>
      <c r="F351" t="s">
        <v>17</v>
      </c>
      <c r="G351">
        <v>4.99</v>
      </c>
      <c r="H351">
        <f>IF(表格1[[#This Row],[price]]&gt;0,1,0)</f>
        <v>1</v>
      </c>
      <c r="I351">
        <v>5397</v>
      </c>
      <c r="J351">
        <v>476</v>
      </c>
      <c r="K351">
        <v>5</v>
      </c>
      <c r="L351">
        <v>5</v>
      </c>
      <c r="M351">
        <v>5.4</v>
      </c>
      <c r="N351" t="s">
        <v>19</v>
      </c>
      <c r="O351" t="s">
        <v>20</v>
      </c>
      <c r="P351">
        <v>40</v>
      </c>
      <c r="Q351">
        <v>5</v>
      </c>
      <c r="R351">
        <v>7</v>
      </c>
      <c r="S351">
        <v>1</v>
      </c>
    </row>
    <row r="352" spans="1:19">
      <c r="A352">
        <f>RANK(表格1[[#This Row],[rating_count_tot]],$I$2:$I$7197)</f>
        <v>1367</v>
      </c>
      <c r="B352">
        <v>424912055</v>
      </c>
      <c r="C352" t="s">
        <v>1141</v>
      </c>
      <c r="D352" t="str">
        <f>表格1[[#This Row],[prime_genre]]</f>
        <v>Games</v>
      </c>
      <c r="E352">
        <v>212580352</v>
      </c>
      <c r="F352" t="s">
        <v>17</v>
      </c>
      <c r="G352">
        <v>3.99</v>
      </c>
      <c r="H352">
        <f>IF(表格1[[#This Row],[price]]&gt;0,1,0)</f>
        <v>1</v>
      </c>
      <c r="I352">
        <v>5362</v>
      </c>
      <c r="J352">
        <v>68</v>
      </c>
      <c r="K352">
        <v>4.5</v>
      </c>
      <c r="L352">
        <v>4</v>
      </c>
      <c r="M352">
        <v>1.1599999999999999</v>
      </c>
      <c r="N352" t="s">
        <v>29</v>
      </c>
      <c r="O352" t="s">
        <v>20</v>
      </c>
      <c r="P352">
        <v>37</v>
      </c>
      <c r="Q352">
        <v>3</v>
      </c>
      <c r="R352">
        <v>2</v>
      </c>
      <c r="S352">
        <v>1</v>
      </c>
    </row>
    <row r="353" spans="1:19">
      <c r="A353">
        <f>RANK(表格1[[#This Row],[rating_count_tot]],$I$2:$I$7197)</f>
        <v>1370</v>
      </c>
      <c r="B353">
        <v>665001825</v>
      </c>
      <c r="C353" t="s">
        <v>2822</v>
      </c>
      <c r="D353" t="str">
        <f>表格1[[#This Row],[prime_genre]]</f>
        <v>Games</v>
      </c>
      <c r="E353">
        <v>91312128</v>
      </c>
      <c r="F353" t="s">
        <v>17</v>
      </c>
      <c r="G353">
        <v>0.99</v>
      </c>
      <c r="H353">
        <f>IF(表格1[[#This Row],[price]]&gt;0,1,0)</f>
        <v>1</v>
      </c>
      <c r="I353">
        <v>5305</v>
      </c>
      <c r="J353">
        <v>632</v>
      </c>
      <c r="K353">
        <v>4.5</v>
      </c>
      <c r="L353">
        <v>4.5</v>
      </c>
      <c r="M353">
        <v>2.02</v>
      </c>
      <c r="N353" t="s">
        <v>80</v>
      </c>
      <c r="O353" t="s">
        <v>20</v>
      </c>
      <c r="P353">
        <v>40</v>
      </c>
      <c r="Q353">
        <v>5</v>
      </c>
      <c r="R353">
        <v>6</v>
      </c>
      <c r="S353">
        <v>1</v>
      </c>
    </row>
    <row r="354" spans="1:19">
      <c r="A354">
        <f>RANK(表格1[[#This Row],[rating_count_tot]],$I$2:$I$7197)</f>
        <v>1372</v>
      </c>
      <c r="B354">
        <v>841377297</v>
      </c>
      <c r="C354" t="s">
        <v>3418</v>
      </c>
      <c r="D354" t="str">
        <f>表格1[[#This Row],[prime_genre]]</f>
        <v>Health &amp; Fitness</v>
      </c>
      <c r="E354">
        <v>95154176</v>
      </c>
      <c r="F354" t="s">
        <v>17</v>
      </c>
      <c r="G354">
        <v>1.99</v>
      </c>
      <c r="H354">
        <f>IF(表格1[[#This Row],[price]]&gt;0,1,0)</f>
        <v>1</v>
      </c>
      <c r="I354">
        <v>5285</v>
      </c>
      <c r="J354">
        <v>259</v>
      </c>
      <c r="K354">
        <v>4.5</v>
      </c>
      <c r="L354">
        <v>4.5</v>
      </c>
      <c r="M354" t="s">
        <v>1782</v>
      </c>
      <c r="N354" t="s">
        <v>19</v>
      </c>
      <c r="O354" t="s">
        <v>77</v>
      </c>
      <c r="P354">
        <v>37</v>
      </c>
      <c r="Q354">
        <v>5</v>
      </c>
      <c r="R354">
        <v>2</v>
      </c>
      <c r="S354">
        <v>1</v>
      </c>
    </row>
    <row r="355" spans="1:19">
      <c r="A355">
        <f>RANK(表格1[[#This Row],[rating_count_tot]],$I$2:$I$7197)</f>
        <v>1380</v>
      </c>
      <c r="B355">
        <v>571640421</v>
      </c>
      <c r="C355" t="s">
        <v>2287</v>
      </c>
      <c r="D355" t="str">
        <f>表格1[[#This Row],[prime_genre]]</f>
        <v>Games</v>
      </c>
      <c r="E355">
        <v>228978688</v>
      </c>
      <c r="F355" t="s">
        <v>17</v>
      </c>
      <c r="G355">
        <v>2.99</v>
      </c>
      <c r="H355">
        <f>IF(表格1[[#This Row],[price]]&gt;0,1,0)</f>
        <v>1</v>
      </c>
      <c r="I355">
        <v>5214</v>
      </c>
      <c r="J355">
        <v>76</v>
      </c>
      <c r="K355">
        <v>4.5</v>
      </c>
      <c r="L355">
        <v>4.5</v>
      </c>
      <c r="M355">
        <v>1.7</v>
      </c>
      <c r="N355" t="s">
        <v>29</v>
      </c>
      <c r="O355" t="s">
        <v>20</v>
      </c>
      <c r="P355">
        <v>40</v>
      </c>
      <c r="Q355">
        <v>4</v>
      </c>
      <c r="R355">
        <v>1</v>
      </c>
      <c r="S355">
        <v>1</v>
      </c>
    </row>
    <row r="356" spans="1:19">
      <c r="A356">
        <f>RANK(表格1[[#This Row],[rating_count_tot]],$I$2:$I$7197)</f>
        <v>1383</v>
      </c>
      <c r="B356">
        <v>446760220</v>
      </c>
      <c r="C356" t="s">
        <v>1333</v>
      </c>
      <c r="D356" t="str">
        <f>表格1[[#This Row],[prime_genre]]</f>
        <v>Games</v>
      </c>
      <c r="E356">
        <v>507508522</v>
      </c>
      <c r="F356" t="s">
        <v>17</v>
      </c>
      <c r="G356">
        <v>13.99</v>
      </c>
      <c r="H356">
        <f>IF(表格1[[#This Row],[price]]&gt;0,1,0)</f>
        <v>1</v>
      </c>
      <c r="I356">
        <v>5180</v>
      </c>
      <c r="J356">
        <v>3723</v>
      </c>
      <c r="K356">
        <v>4.5</v>
      </c>
      <c r="L356">
        <v>4.5</v>
      </c>
      <c r="M356" t="s">
        <v>1334</v>
      </c>
      <c r="N356" t="s">
        <v>80</v>
      </c>
      <c r="O356" t="s">
        <v>20</v>
      </c>
      <c r="P356">
        <v>45</v>
      </c>
      <c r="Q356">
        <v>0</v>
      </c>
      <c r="R356">
        <v>1</v>
      </c>
      <c r="S356">
        <v>1</v>
      </c>
    </row>
    <row r="357" spans="1:19">
      <c r="A357">
        <f>RANK(表格1[[#This Row],[rating_count_tot]],$I$2:$I$7197)</f>
        <v>1385</v>
      </c>
      <c r="B357">
        <v>402422247</v>
      </c>
      <c r="C357" t="s">
        <v>957</v>
      </c>
      <c r="D357" t="str">
        <f>表格1[[#This Row],[prime_genre]]</f>
        <v>Reference</v>
      </c>
      <c r="E357">
        <v>30382080</v>
      </c>
      <c r="F357" t="s">
        <v>17</v>
      </c>
      <c r="G357">
        <v>2.99</v>
      </c>
      <c r="H357">
        <f>IF(表格1[[#This Row],[price]]&gt;0,1,0)</f>
        <v>1</v>
      </c>
      <c r="I357">
        <v>5163</v>
      </c>
      <c r="J357">
        <v>86</v>
      </c>
      <c r="K357">
        <v>4.5</v>
      </c>
      <c r="L357">
        <v>4.5</v>
      </c>
      <c r="M357" t="s">
        <v>958</v>
      </c>
      <c r="N357" t="s">
        <v>19</v>
      </c>
      <c r="O357" t="s">
        <v>33</v>
      </c>
      <c r="P357">
        <v>38</v>
      </c>
      <c r="Q357">
        <v>0</v>
      </c>
      <c r="R357">
        <v>11</v>
      </c>
      <c r="S357">
        <v>1</v>
      </c>
    </row>
    <row r="358" spans="1:19">
      <c r="A358">
        <f>RANK(表格1[[#This Row],[rating_count_tot]],$I$2:$I$7197)</f>
        <v>1387</v>
      </c>
      <c r="B358">
        <v>730712409</v>
      </c>
      <c r="C358" t="s">
        <v>3080</v>
      </c>
      <c r="D358" t="str">
        <f>表格1[[#This Row],[prime_genre]]</f>
        <v>Photo &amp; Video</v>
      </c>
      <c r="E358">
        <v>45063168</v>
      </c>
      <c r="F358" t="s">
        <v>17</v>
      </c>
      <c r="G358">
        <v>4.99</v>
      </c>
      <c r="H358">
        <f>IF(表格1[[#This Row],[price]]&gt;0,1,0)</f>
        <v>1</v>
      </c>
      <c r="I358">
        <v>5150</v>
      </c>
      <c r="J358">
        <v>236</v>
      </c>
      <c r="K358">
        <v>4.5</v>
      </c>
      <c r="L358">
        <v>4.5</v>
      </c>
      <c r="M358">
        <v>8.9</v>
      </c>
      <c r="N358" t="s">
        <v>19</v>
      </c>
      <c r="O358" t="s">
        <v>105</v>
      </c>
      <c r="P358">
        <v>37</v>
      </c>
      <c r="Q358">
        <v>5</v>
      </c>
      <c r="R358">
        <v>13</v>
      </c>
      <c r="S358">
        <v>1</v>
      </c>
    </row>
    <row r="359" spans="1:19">
      <c r="A359">
        <f>RANK(表格1[[#This Row],[rating_count_tot]],$I$2:$I$7197)</f>
        <v>1388</v>
      </c>
      <c r="B359">
        <v>923760656</v>
      </c>
      <c r="C359" t="s">
        <v>3986</v>
      </c>
      <c r="D359" t="str">
        <f>表格1[[#This Row],[prime_genre]]</f>
        <v>Games</v>
      </c>
      <c r="E359">
        <v>1537737728</v>
      </c>
      <c r="F359" t="s">
        <v>17</v>
      </c>
      <c r="G359">
        <v>2.99</v>
      </c>
      <c r="H359">
        <f>IF(表格1[[#This Row],[price]]&gt;0,1,0)</f>
        <v>1</v>
      </c>
      <c r="I359">
        <v>5148</v>
      </c>
      <c r="J359">
        <v>1465</v>
      </c>
      <c r="K359">
        <v>4.5</v>
      </c>
      <c r="L359">
        <v>4</v>
      </c>
      <c r="M359" t="s">
        <v>1223</v>
      </c>
      <c r="N359" t="s">
        <v>29</v>
      </c>
      <c r="O359" t="s">
        <v>20</v>
      </c>
      <c r="P359">
        <v>38</v>
      </c>
      <c r="Q359">
        <v>5</v>
      </c>
      <c r="R359">
        <v>10</v>
      </c>
      <c r="S359">
        <v>1</v>
      </c>
    </row>
    <row r="360" spans="1:19">
      <c r="A360">
        <f>RANK(表格1[[#This Row],[rating_count_tot]],$I$2:$I$7197)</f>
        <v>1393</v>
      </c>
      <c r="B360">
        <v>903183877</v>
      </c>
      <c r="C360" t="s">
        <v>3769</v>
      </c>
      <c r="D360" t="str">
        <f>表格1[[#This Row],[prime_genre]]</f>
        <v>Games</v>
      </c>
      <c r="E360">
        <v>166803456</v>
      </c>
      <c r="F360" t="s">
        <v>17</v>
      </c>
      <c r="G360">
        <v>1.99</v>
      </c>
      <c r="H360">
        <f>IF(表格1[[#This Row],[price]]&gt;0,1,0)</f>
        <v>1</v>
      </c>
      <c r="I360">
        <v>5115</v>
      </c>
      <c r="J360">
        <v>194</v>
      </c>
      <c r="K360">
        <v>4.5</v>
      </c>
      <c r="L360">
        <v>4.5</v>
      </c>
      <c r="M360">
        <v>1.18</v>
      </c>
      <c r="N360" t="s">
        <v>80</v>
      </c>
      <c r="O360" t="s">
        <v>20</v>
      </c>
      <c r="P360">
        <v>40</v>
      </c>
      <c r="Q360">
        <v>5</v>
      </c>
      <c r="R360">
        <v>1</v>
      </c>
      <c r="S360">
        <v>1</v>
      </c>
    </row>
    <row r="361" spans="1:19">
      <c r="A361">
        <f>RANK(表格1[[#This Row],[rating_count_tot]],$I$2:$I$7197)</f>
        <v>1398</v>
      </c>
      <c r="B361">
        <v>652077009</v>
      </c>
      <c r="C361" t="s">
        <v>2751</v>
      </c>
      <c r="D361" t="str">
        <f>表格1[[#This Row],[prime_genre]]</f>
        <v>Education</v>
      </c>
      <c r="E361">
        <v>87713792</v>
      </c>
      <c r="F361" t="s">
        <v>17</v>
      </c>
      <c r="G361">
        <v>2.99</v>
      </c>
      <c r="H361">
        <f>IF(表格1[[#This Row],[price]]&gt;0,1,0)</f>
        <v>1</v>
      </c>
      <c r="I361">
        <v>5102</v>
      </c>
      <c r="J361">
        <v>114</v>
      </c>
      <c r="K361">
        <v>4.5</v>
      </c>
      <c r="L361">
        <v>4</v>
      </c>
      <c r="M361" t="s">
        <v>696</v>
      </c>
      <c r="N361" t="s">
        <v>19</v>
      </c>
      <c r="O361" t="s">
        <v>128</v>
      </c>
      <c r="P361">
        <v>40</v>
      </c>
      <c r="Q361">
        <v>5</v>
      </c>
      <c r="R361">
        <v>18</v>
      </c>
      <c r="S361">
        <v>1</v>
      </c>
    </row>
    <row r="362" spans="1:19">
      <c r="A362">
        <f>RANK(表格1[[#This Row],[rating_count_tot]],$I$2:$I$7197)</f>
        <v>1400</v>
      </c>
      <c r="B362">
        <v>404990064</v>
      </c>
      <c r="C362" t="s">
        <v>973</v>
      </c>
      <c r="D362" t="str">
        <f>表格1[[#This Row],[prime_genre]]</f>
        <v>Education</v>
      </c>
      <c r="E362">
        <v>93429760</v>
      </c>
      <c r="F362" t="s">
        <v>17</v>
      </c>
      <c r="G362">
        <v>1.99</v>
      </c>
      <c r="H362">
        <f>IF(表格1[[#This Row],[price]]&gt;0,1,0)</f>
        <v>1</v>
      </c>
      <c r="I362">
        <v>5079</v>
      </c>
      <c r="J362">
        <v>241</v>
      </c>
      <c r="K362">
        <v>4.5</v>
      </c>
      <c r="L362">
        <v>4.5</v>
      </c>
      <c r="M362" t="s">
        <v>225</v>
      </c>
      <c r="N362" t="s">
        <v>19</v>
      </c>
      <c r="O362" t="s">
        <v>128</v>
      </c>
      <c r="P362">
        <v>37</v>
      </c>
      <c r="Q362">
        <v>5</v>
      </c>
      <c r="R362">
        <v>1</v>
      </c>
      <c r="S362">
        <v>1</v>
      </c>
    </row>
    <row r="363" spans="1:19">
      <c r="A363">
        <f>RANK(表格1[[#This Row],[rating_count_tot]],$I$2:$I$7197)</f>
        <v>1401</v>
      </c>
      <c r="B363">
        <v>657811530</v>
      </c>
      <c r="C363" t="s">
        <v>2784</v>
      </c>
      <c r="D363" t="str">
        <f>表格1[[#This Row],[prime_genre]]</f>
        <v>Games</v>
      </c>
      <c r="E363">
        <v>146302976</v>
      </c>
      <c r="F363" t="s">
        <v>17</v>
      </c>
      <c r="G363">
        <v>2.99</v>
      </c>
      <c r="H363">
        <f>IF(表格1[[#This Row],[price]]&gt;0,1,0)</f>
        <v>1</v>
      </c>
      <c r="I363">
        <v>5078</v>
      </c>
      <c r="J363">
        <v>761</v>
      </c>
      <c r="K363">
        <v>4.5</v>
      </c>
      <c r="L363">
        <v>4.5</v>
      </c>
      <c r="M363" t="s">
        <v>1728</v>
      </c>
      <c r="N363" t="s">
        <v>19</v>
      </c>
      <c r="O363" t="s">
        <v>20</v>
      </c>
      <c r="P363">
        <v>38</v>
      </c>
      <c r="Q363">
        <v>5</v>
      </c>
      <c r="R363">
        <v>13</v>
      </c>
      <c r="S363">
        <v>1</v>
      </c>
    </row>
    <row r="364" spans="1:19">
      <c r="A364">
        <f>RANK(表格1[[#This Row],[rating_count_tot]],$I$2:$I$7197)</f>
        <v>1403</v>
      </c>
      <c r="B364">
        <v>394732447</v>
      </c>
      <c r="C364" t="s">
        <v>883</v>
      </c>
      <c r="D364" t="str">
        <f>表格1[[#This Row],[prime_genre]]</f>
        <v>Games</v>
      </c>
      <c r="E364">
        <v>1269152768</v>
      </c>
      <c r="F364" t="s">
        <v>17</v>
      </c>
      <c r="G364">
        <v>4.99</v>
      </c>
      <c r="H364">
        <f>IF(表格1[[#This Row],[price]]&gt;0,1,0)</f>
        <v>1</v>
      </c>
      <c r="I364">
        <v>5059</v>
      </c>
      <c r="J364">
        <v>20</v>
      </c>
      <c r="K364">
        <v>4</v>
      </c>
      <c r="L364">
        <v>3.5</v>
      </c>
      <c r="M364" t="s">
        <v>884</v>
      </c>
      <c r="N364" t="s">
        <v>19</v>
      </c>
      <c r="O364" t="s">
        <v>20</v>
      </c>
      <c r="P364">
        <v>37</v>
      </c>
      <c r="Q364">
        <v>5</v>
      </c>
      <c r="R364">
        <v>8</v>
      </c>
      <c r="S364">
        <v>1</v>
      </c>
    </row>
    <row r="365" spans="1:19">
      <c r="A365">
        <f>RANK(表格1[[#This Row],[rating_count_tot]],$I$2:$I$7197)</f>
        <v>1404</v>
      </c>
      <c r="B365">
        <v>436134867</v>
      </c>
      <c r="C365" t="s">
        <v>1244</v>
      </c>
      <c r="D365" t="str">
        <f>表格1[[#This Row],[prime_genre]]</f>
        <v>Games</v>
      </c>
      <c r="E365">
        <v>299294720</v>
      </c>
      <c r="F365" t="s">
        <v>17</v>
      </c>
      <c r="G365">
        <v>2.99</v>
      </c>
      <c r="H365">
        <f>IF(表格1[[#This Row],[price]]&gt;0,1,0)</f>
        <v>1</v>
      </c>
      <c r="I365">
        <v>5058</v>
      </c>
      <c r="J365">
        <v>363</v>
      </c>
      <c r="K365">
        <v>4.5</v>
      </c>
      <c r="L365">
        <v>4.5</v>
      </c>
      <c r="M365">
        <v>1.21</v>
      </c>
      <c r="N365" t="s">
        <v>19</v>
      </c>
      <c r="O365" t="s">
        <v>20</v>
      </c>
      <c r="P365">
        <v>38</v>
      </c>
      <c r="Q365">
        <v>5</v>
      </c>
      <c r="R365">
        <v>1</v>
      </c>
      <c r="S365">
        <v>1</v>
      </c>
    </row>
    <row r="366" spans="1:19">
      <c r="A366">
        <f>RANK(表格1[[#This Row],[rating_count_tot]],$I$2:$I$7197)</f>
        <v>1411</v>
      </c>
      <c r="B366">
        <v>583066190</v>
      </c>
      <c r="C366" t="s">
        <v>2375</v>
      </c>
      <c r="D366" t="str">
        <f>表格1[[#This Row],[prime_genre]]</f>
        <v>Games</v>
      </c>
      <c r="E366">
        <v>875347968</v>
      </c>
      <c r="F366" t="s">
        <v>17</v>
      </c>
      <c r="G366">
        <v>2.99</v>
      </c>
      <c r="H366">
        <f>IF(表格1[[#This Row],[price]]&gt;0,1,0)</f>
        <v>1</v>
      </c>
      <c r="I366">
        <v>4996</v>
      </c>
      <c r="J366">
        <v>732</v>
      </c>
      <c r="K366">
        <v>4.5</v>
      </c>
      <c r="L366">
        <v>4.5</v>
      </c>
      <c r="M366">
        <v>3</v>
      </c>
      <c r="N366" t="s">
        <v>29</v>
      </c>
      <c r="O366" t="s">
        <v>20</v>
      </c>
      <c r="P366">
        <v>38</v>
      </c>
      <c r="Q366">
        <v>5</v>
      </c>
      <c r="R366">
        <v>8</v>
      </c>
      <c r="S366">
        <v>1</v>
      </c>
    </row>
    <row r="367" spans="1:19">
      <c r="A367">
        <f>RANK(表格1[[#This Row],[rating_count_tot]],$I$2:$I$7197)</f>
        <v>1413</v>
      </c>
      <c r="B367">
        <v>573516833</v>
      </c>
      <c r="C367" t="s">
        <v>2295</v>
      </c>
      <c r="D367" t="str">
        <f>表格1[[#This Row],[prime_genre]]</f>
        <v>Games</v>
      </c>
      <c r="E367">
        <v>936792064</v>
      </c>
      <c r="F367" t="s">
        <v>17</v>
      </c>
      <c r="G367">
        <v>2.99</v>
      </c>
      <c r="H367">
        <f>IF(表格1[[#This Row],[price]]&gt;0,1,0)</f>
        <v>1</v>
      </c>
      <c r="I367">
        <v>4965</v>
      </c>
      <c r="J367">
        <v>301</v>
      </c>
      <c r="K367">
        <v>4.5</v>
      </c>
      <c r="L367">
        <v>4.5</v>
      </c>
      <c r="M367">
        <v>1.29</v>
      </c>
      <c r="N367" t="s">
        <v>29</v>
      </c>
      <c r="O367" t="s">
        <v>20</v>
      </c>
      <c r="P367">
        <v>40</v>
      </c>
      <c r="Q367">
        <v>5</v>
      </c>
      <c r="R367">
        <v>5</v>
      </c>
      <c r="S367">
        <v>1</v>
      </c>
    </row>
    <row r="368" spans="1:19">
      <c r="A368">
        <f>RANK(表格1[[#This Row],[rating_count_tot]],$I$2:$I$7197)</f>
        <v>1414</v>
      </c>
      <c r="B368">
        <v>480102733</v>
      </c>
      <c r="C368" t="s">
        <v>1585</v>
      </c>
      <c r="D368" t="str">
        <f>表格1[[#This Row],[prime_genre]]</f>
        <v>Productivity</v>
      </c>
      <c r="E368">
        <v>30700544</v>
      </c>
      <c r="F368" t="s">
        <v>17</v>
      </c>
      <c r="G368">
        <v>9.99</v>
      </c>
      <c r="H368">
        <f>IF(表格1[[#This Row],[price]]&gt;0,1,0)</f>
        <v>1</v>
      </c>
      <c r="I368">
        <v>4962</v>
      </c>
      <c r="J368">
        <v>4</v>
      </c>
      <c r="K368">
        <v>4.5</v>
      </c>
      <c r="L368">
        <v>5</v>
      </c>
      <c r="M368">
        <v>5.4</v>
      </c>
      <c r="N368" t="s">
        <v>19</v>
      </c>
      <c r="O368" t="s">
        <v>23</v>
      </c>
      <c r="P368">
        <v>37</v>
      </c>
      <c r="Q368">
        <v>5</v>
      </c>
      <c r="R368">
        <v>16</v>
      </c>
      <c r="S368">
        <v>1</v>
      </c>
    </row>
    <row r="369" spans="1:19">
      <c r="A369">
        <f>RANK(表格1[[#This Row],[rating_count_tot]],$I$2:$I$7197)</f>
        <v>1417</v>
      </c>
      <c r="B369">
        <v>426282304</v>
      </c>
      <c r="C369" t="s">
        <v>1150</v>
      </c>
      <c r="D369" t="str">
        <f>表格1[[#This Row],[prime_genre]]</f>
        <v>Games</v>
      </c>
      <c r="E369">
        <v>415420416</v>
      </c>
      <c r="F369" t="s">
        <v>17</v>
      </c>
      <c r="G369">
        <v>4.99</v>
      </c>
      <c r="H369">
        <f>IF(表格1[[#This Row],[price]]&gt;0,1,0)</f>
        <v>1</v>
      </c>
      <c r="I369">
        <v>4934</v>
      </c>
      <c r="J369">
        <v>164</v>
      </c>
      <c r="K369">
        <v>4</v>
      </c>
      <c r="L369">
        <v>4</v>
      </c>
      <c r="M369" t="s">
        <v>1151</v>
      </c>
      <c r="N369" t="s">
        <v>19</v>
      </c>
      <c r="O369" t="s">
        <v>20</v>
      </c>
      <c r="P369">
        <v>24</v>
      </c>
      <c r="Q369">
        <v>5</v>
      </c>
      <c r="R369">
        <v>8</v>
      </c>
      <c r="S369">
        <v>1</v>
      </c>
    </row>
    <row r="370" spans="1:19">
      <c r="A370">
        <f>RANK(表格1[[#This Row],[rating_count_tot]],$I$2:$I$7197)</f>
        <v>1418</v>
      </c>
      <c r="B370">
        <v>450123799</v>
      </c>
      <c r="C370" t="s">
        <v>1361</v>
      </c>
      <c r="D370" t="str">
        <f>表格1[[#This Row],[prime_genre]]</f>
        <v>Reference</v>
      </c>
      <c r="E370">
        <v>162652160</v>
      </c>
      <c r="F370" t="s">
        <v>17</v>
      </c>
      <c r="G370">
        <v>4.99</v>
      </c>
      <c r="H370">
        <f>IF(表格1[[#This Row],[price]]&gt;0,1,0)</f>
        <v>1</v>
      </c>
      <c r="I370">
        <v>4922</v>
      </c>
      <c r="J370">
        <v>1010</v>
      </c>
      <c r="K370">
        <v>4.5</v>
      </c>
      <c r="L370">
        <v>4.5</v>
      </c>
      <c r="M370">
        <v>4</v>
      </c>
      <c r="N370" t="s">
        <v>19</v>
      </c>
      <c r="O370" t="s">
        <v>33</v>
      </c>
      <c r="P370">
        <v>24</v>
      </c>
      <c r="Q370">
        <v>5</v>
      </c>
      <c r="R370">
        <v>9</v>
      </c>
      <c r="S370">
        <v>1</v>
      </c>
    </row>
    <row r="371" spans="1:19">
      <c r="A371">
        <f>RANK(表格1[[#This Row],[rating_count_tot]],$I$2:$I$7197)</f>
        <v>1420</v>
      </c>
      <c r="B371">
        <v>930026670</v>
      </c>
      <c r="C371" t="s">
        <v>4035</v>
      </c>
      <c r="D371" t="str">
        <f>表格1[[#This Row],[prime_genre]]</f>
        <v>Photo &amp; Video</v>
      </c>
      <c r="E371">
        <v>127879168</v>
      </c>
      <c r="F371" t="s">
        <v>17</v>
      </c>
      <c r="G371">
        <v>3.99</v>
      </c>
      <c r="H371">
        <f>IF(表格1[[#This Row],[price]]&gt;0,1,0)</f>
        <v>1</v>
      </c>
      <c r="I371">
        <v>4915</v>
      </c>
      <c r="J371">
        <v>337</v>
      </c>
      <c r="K371">
        <v>4.5</v>
      </c>
      <c r="L371">
        <v>4.5</v>
      </c>
      <c r="M371" t="s">
        <v>613</v>
      </c>
      <c r="N371" t="s">
        <v>19</v>
      </c>
      <c r="O371" t="s">
        <v>105</v>
      </c>
      <c r="P371">
        <v>37</v>
      </c>
      <c r="Q371">
        <v>5</v>
      </c>
      <c r="R371">
        <v>13</v>
      </c>
      <c r="S371">
        <v>1</v>
      </c>
    </row>
    <row r="372" spans="1:19">
      <c r="A372">
        <f>RANK(表格1[[#This Row],[rating_count_tot]],$I$2:$I$7197)</f>
        <v>1421</v>
      </c>
      <c r="B372">
        <v>961390574</v>
      </c>
      <c r="C372" t="s">
        <v>4399</v>
      </c>
      <c r="D372" t="str">
        <f>表格1[[#This Row],[prime_genre]]</f>
        <v>Weather</v>
      </c>
      <c r="E372">
        <v>57446400</v>
      </c>
      <c r="F372" t="s">
        <v>17</v>
      </c>
      <c r="G372">
        <v>3.99</v>
      </c>
      <c r="H372">
        <f>IF(表格1[[#This Row],[price]]&gt;0,1,0)</f>
        <v>1</v>
      </c>
      <c r="I372">
        <v>4913</v>
      </c>
      <c r="J372">
        <v>57</v>
      </c>
      <c r="K372">
        <v>4.5</v>
      </c>
      <c r="L372">
        <v>4.5</v>
      </c>
      <c r="M372" t="s">
        <v>1269</v>
      </c>
      <c r="N372" t="s">
        <v>29</v>
      </c>
      <c r="O372" t="s">
        <v>26</v>
      </c>
      <c r="P372">
        <v>37</v>
      </c>
      <c r="Q372">
        <v>5</v>
      </c>
      <c r="R372">
        <v>1</v>
      </c>
      <c r="S372">
        <v>1</v>
      </c>
    </row>
    <row r="373" spans="1:19">
      <c r="A373">
        <f>RANK(表格1[[#This Row],[rating_count_tot]],$I$2:$I$7197)</f>
        <v>1421</v>
      </c>
      <c r="B373">
        <v>303058767</v>
      </c>
      <c r="C373" t="s">
        <v>182</v>
      </c>
      <c r="D373" t="str">
        <f>表格1[[#This Row],[prime_genre]]</f>
        <v>Games</v>
      </c>
      <c r="E373">
        <v>41691136</v>
      </c>
      <c r="F373" t="s">
        <v>17</v>
      </c>
      <c r="G373">
        <v>1.99</v>
      </c>
      <c r="H373">
        <f>IF(表格1[[#This Row],[price]]&gt;0,1,0)</f>
        <v>1</v>
      </c>
      <c r="I373">
        <v>4913</v>
      </c>
      <c r="J373">
        <v>1</v>
      </c>
      <c r="K373">
        <v>4</v>
      </c>
      <c r="L373">
        <v>4</v>
      </c>
      <c r="M373" t="s">
        <v>183</v>
      </c>
      <c r="N373" t="s">
        <v>80</v>
      </c>
      <c r="O373" t="s">
        <v>20</v>
      </c>
      <c r="P373">
        <v>37</v>
      </c>
      <c r="Q373">
        <v>3</v>
      </c>
      <c r="R373">
        <v>15</v>
      </c>
      <c r="S373">
        <v>1</v>
      </c>
    </row>
    <row r="374" spans="1:19">
      <c r="A374">
        <f>RANK(表格1[[#This Row],[rating_count_tot]],$I$2:$I$7197)</f>
        <v>1430</v>
      </c>
      <c r="B374">
        <v>432504470</v>
      </c>
      <c r="C374" t="s">
        <v>1204</v>
      </c>
      <c r="D374" t="str">
        <f>表格1[[#This Row],[prime_genre]]</f>
        <v>Games</v>
      </c>
      <c r="E374">
        <v>345904128</v>
      </c>
      <c r="F374" t="s">
        <v>17</v>
      </c>
      <c r="G374">
        <v>2.99</v>
      </c>
      <c r="H374">
        <f>IF(表格1[[#This Row],[price]]&gt;0,1,0)</f>
        <v>1</v>
      </c>
      <c r="I374">
        <v>4866</v>
      </c>
      <c r="J374">
        <v>64</v>
      </c>
      <c r="K374">
        <v>4.5</v>
      </c>
      <c r="L374">
        <v>3</v>
      </c>
      <c r="M374" t="s">
        <v>738</v>
      </c>
      <c r="N374" t="s">
        <v>19</v>
      </c>
      <c r="O374" t="s">
        <v>20</v>
      </c>
      <c r="P374">
        <v>40</v>
      </c>
      <c r="Q374">
        <v>5</v>
      </c>
      <c r="R374">
        <v>3</v>
      </c>
      <c r="S374">
        <v>1</v>
      </c>
    </row>
    <row r="375" spans="1:19">
      <c r="A375">
        <f>RANK(表格1[[#This Row],[rating_count_tot]],$I$2:$I$7197)</f>
        <v>1433</v>
      </c>
      <c r="B375">
        <v>814977594</v>
      </c>
      <c r="C375" t="s">
        <v>3331</v>
      </c>
      <c r="D375" t="str">
        <f>表格1[[#This Row],[prime_genre]]</f>
        <v>Games</v>
      </c>
      <c r="E375">
        <v>514434048</v>
      </c>
      <c r="F375" t="s">
        <v>17</v>
      </c>
      <c r="G375">
        <v>4.99</v>
      </c>
      <c r="H375">
        <f>IF(表格1[[#This Row],[price]]&gt;0,1,0)</f>
        <v>1</v>
      </c>
      <c r="I375">
        <v>4820</v>
      </c>
      <c r="J375">
        <v>43</v>
      </c>
      <c r="K375">
        <v>4</v>
      </c>
      <c r="L375">
        <v>3.5</v>
      </c>
      <c r="M375">
        <v>1.5</v>
      </c>
      <c r="N375" t="s">
        <v>29</v>
      </c>
      <c r="O375" t="s">
        <v>20</v>
      </c>
      <c r="P375">
        <v>37</v>
      </c>
      <c r="Q375">
        <v>5</v>
      </c>
      <c r="R375">
        <v>1</v>
      </c>
      <c r="S375">
        <v>1</v>
      </c>
    </row>
    <row r="376" spans="1:19">
      <c r="A376">
        <f>RANK(表格1[[#This Row],[rating_count_tot]],$I$2:$I$7197)</f>
        <v>1437</v>
      </c>
      <c r="B376">
        <v>582793399</v>
      </c>
      <c r="C376" t="s">
        <v>2373</v>
      </c>
      <c r="D376" t="str">
        <f>表格1[[#This Row],[prime_genre]]</f>
        <v>Productivity</v>
      </c>
      <c r="E376">
        <v>48523264</v>
      </c>
      <c r="F376" t="s">
        <v>17</v>
      </c>
      <c r="G376">
        <v>1.99</v>
      </c>
      <c r="H376">
        <f>IF(表格1[[#This Row],[price]]&gt;0,1,0)</f>
        <v>1</v>
      </c>
      <c r="I376">
        <v>4806</v>
      </c>
      <c r="J376">
        <v>153</v>
      </c>
      <c r="K376">
        <v>5</v>
      </c>
      <c r="L376">
        <v>4.5</v>
      </c>
      <c r="M376">
        <v>3.2</v>
      </c>
      <c r="N376" t="s">
        <v>51</v>
      </c>
      <c r="O376" t="s">
        <v>23</v>
      </c>
      <c r="P376">
        <v>38</v>
      </c>
      <c r="Q376">
        <v>4</v>
      </c>
      <c r="R376">
        <v>5</v>
      </c>
      <c r="S376">
        <v>1</v>
      </c>
    </row>
    <row r="377" spans="1:19">
      <c r="A377">
        <f>RANK(表格1[[#This Row],[rating_count_tot]],$I$2:$I$7197)</f>
        <v>1438</v>
      </c>
      <c r="B377">
        <v>483353496</v>
      </c>
      <c r="C377" t="s">
        <v>1621</v>
      </c>
      <c r="D377" t="str">
        <f>表格1[[#This Row],[prime_genre]]</f>
        <v>Games</v>
      </c>
      <c r="E377">
        <v>95601664</v>
      </c>
      <c r="F377" t="s">
        <v>17</v>
      </c>
      <c r="G377">
        <v>1.99</v>
      </c>
      <c r="H377">
        <f>IF(表格1[[#This Row],[price]]&gt;0,1,0)</f>
        <v>1</v>
      </c>
      <c r="I377">
        <v>4802</v>
      </c>
      <c r="J377">
        <v>5</v>
      </c>
      <c r="K377">
        <v>5</v>
      </c>
      <c r="L377">
        <v>5</v>
      </c>
      <c r="M377">
        <v>1.5</v>
      </c>
      <c r="N377" t="s">
        <v>19</v>
      </c>
      <c r="O377" t="s">
        <v>20</v>
      </c>
      <c r="P377">
        <v>37</v>
      </c>
      <c r="Q377">
        <v>5</v>
      </c>
      <c r="R377">
        <v>8</v>
      </c>
      <c r="S377">
        <v>1</v>
      </c>
    </row>
    <row r="378" spans="1:19">
      <c r="A378">
        <f>RANK(表格1[[#This Row],[rating_count_tot]],$I$2:$I$7197)</f>
        <v>1441</v>
      </c>
      <c r="B378">
        <v>304731501</v>
      </c>
      <c r="C378" t="s">
        <v>190</v>
      </c>
      <c r="D378" t="str">
        <f>表格1[[#This Row],[prime_genre]]</f>
        <v>Music</v>
      </c>
      <c r="E378">
        <v>22185984</v>
      </c>
      <c r="F378" t="s">
        <v>17</v>
      </c>
      <c r="G378">
        <v>2.99</v>
      </c>
      <c r="H378">
        <f>IF(表格1[[#This Row],[price]]&gt;0,1,0)</f>
        <v>1</v>
      </c>
      <c r="I378">
        <v>4781</v>
      </c>
      <c r="J378">
        <v>1</v>
      </c>
      <c r="K378">
        <v>4.5</v>
      </c>
      <c r="L378">
        <v>5</v>
      </c>
      <c r="M378" t="s">
        <v>113</v>
      </c>
      <c r="N378" t="s">
        <v>19</v>
      </c>
      <c r="O378" t="s">
        <v>40</v>
      </c>
      <c r="P378">
        <v>37</v>
      </c>
      <c r="Q378">
        <v>5</v>
      </c>
      <c r="R378">
        <v>10</v>
      </c>
      <c r="S378">
        <v>1</v>
      </c>
    </row>
    <row r="379" spans="1:19">
      <c r="A379">
        <f>RANK(表格1[[#This Row],[rating_count_tot]],$I$2:$I$7197)</f>
        <v>1442</v>
      </c>
      <c r="B379">
        <v>777310222</v>
      </c>
      <c r="C379" t="s">
        <v>3214</v>
      </c>
      <c r="D379" t="str">
        <f>表格1[[#This Row],[prime_genre]]</f>
        <v>Productivity</v>
      </c>
      <c r="E379">
        <v>64333824</v>
      </c>
      <c r="F379" t="s">
        <v>17</v>
      </c>
      <c r="G379">
        <v>4.99</v>
      </c>
      <c r="H379">
        <f>IF(表格1[[#This Row],[price]]&gt;0,1,0)</f>
        <v>1</v>
      </c>
      <c r="I379">
        <v>4756</v>
      </c>
      <c r="J379">
        <v>1191</v>
      </c>
      <c r="K379">
        <v>4.5</v>
      </c>
      <c r="L379">
        <v>4.5</v>
      </c>
      <c r="M379" t="s">
        <v>3215</v>
      </c>
      <c r="N379" t="s">
        <v>19</v>
      </c>
      <c r="O379" t="s">
        <v>23</v>
      </c>
      <c r="P379">
        <v>40</v>
      </c>
      <c r="Q379">
        <v>5</v>
      </c>
      <c r="R379">
        <v>1</v>
      </c>
      <c r="S379">
        <v>1</v>
      </c>
    </row>
    <row r="380" spans="1:19">
      <c r="A380">
        <f>RANK(表格1[[#This Row],[rating_count_tot]],$I$2:$I$7197)</f>
        <v>1443</v>
      </c>
      <c r="B380">
        <v>392788790</v>
      </c>
      <c r="C380" t="s">
        <v>863</v>
      </c>
      <c r="D380" t="str">
        <f>表格1[[#This Row],[prime_genre]]</f>
        <v>Games</v>
      </c>
      <c r="E380">
        <v>124710912</v>
      </c>
      <c r="F380" t="s">
        <v>17</v>
      </c>
      <c r="G380">
        <v>2.99</v>
      </c>
      <c r="H380">
        <f>IF(表格1[[#This Row],[price]]&gt;0,1,0)</f>
        <v>1</v>
      </c>
      <c r="I380">
        <v>4755</v>
      </c>
      <c r="J380">
        <v>132</v>
      </c>
      <c r="K380">
        <v>4</v>
      </c>
      <c r="L380">
        <v>3.5</v>
      </c>
      <c r="M380">
        <v>1.5</v>
      </c>
      <c r="N380" t="s">
        <v>80</v>
      </c>
      <c r="O380" t="s">
        <v>20</v>
      </c>
      <c r="P380">
        <v>38</v>
      </c>
      <c r="Q380">
        <v>5</v>
      </c>
      <c r="R380">
        <v>1</v>
      </c>
      <c r="S380">
        <v>1</v>
      </c>
    </row>
    <row r="381" spans="1:19">
      <c r="A381">
        <f>RANK(表格1[[#This Row],[rating_count_tot]],$I$2:$I$7197)</f>
        <v>1444</v>
      </c>
      <c r="B381">
        <v>433671262</v>
      </c>
      <c r="C381" t="s">
        <v>1225</v>
      </c>
      <c r="D381" t="str">
        <f>表格1[[#This Row],[prime_genre]]</f>
        <v>Photo &amp; Video</v>
      </c>
      <c r="E381">
        <v>58143744</v>
      </c>
      <c r="F381" t="s">
        <v>17</v>
      </c>
      <c r="G381">
        <v>2.99</v>
      </c>
      <c r="H381">
        <f>IF(表格1[[#This Row],[price]]&gt;0,1,0)</f>
        <v>1</v>
      </c>
      <c r="I381">
        <v>4748</v>
      </c>
      <c r="J381">
        <v>391</v>
      </c>
      <c r="K381">
        <v>5</v>
      </c>
      <c r="L381">
        <v>5</v>
      </c>
      <c r="M381" t="s">
        <v>1226</v>
      </c>
      <c r="N381" t="s">
        <v>19</v>
      </c>
      <c r="O381" t="s">
        <v>105</v>
      </c>
      <c r="P381">
        <v>37</v>
      </c>
      <c r="Q381">
        <v>5</v>
      </c>
      <c r="R381">
        <v>1</v>
      </c>
      <c r="S381">
        <v>1</v>
      </c>
    </row>
    <row r="382" spans="1:19">
      <c r="A382">
        <f>RANK(表格1[[#This Row],[rating_count_tot]],$I$2:$I$7197)</f>
        <v>1445</v>
      </c>
      <c r="B382">
        <v>480375355</v>
      </c>
      <c r="C382" t="s">
        <v>1587</v>
      </c>
      <c r="D382" t="str">
        <f>表格1[[#This Row],[prime_genre]]</f>
        <v>Games</v>
      </c>
      <c r="E382">
        <v>1807310848</v>
      </c>
      <c r="F382" t="s">
        <v>17</v>
      </c>
      <c r="G382">
        <v>2.99</v>
      </c>
      <c r="H382">
        <f>IF(表格1[[#This Row],[price]]&gt;0,1,0)</f>
        <v>1</v>
      </c>
      <c r="I382">
        <v>4746</v>
      </c>
      <c r="J382">
        <v>455</v>
      </c>
      <c r="K382">
        <v>4.5</v>
      </c>
      <c r="L382">
        <v>4.5</v>
      </c>
      <c r="M382" t="s">
        <v>942</v>
      </c>
      <c r="N382" t="s">
        <v>29</v>
      </c>
      <c r="O382" t="s">
        <v>20</v>
      </c>
      <c r="P382">
        <v>43</v>
      </c>
      <c r="Q382">
        <v>5</v>
      </c>
      <c r="R382">
        <v>8</v>
      </c>
      <c r="S382">
        <v>1</v>
      </c>
    </row>
    <row r="383" spans="1:19">
      <c r="A383">
        <f>RANK(表格1[[#This Row],[rating_count_tot]],$I$2:$I$7197)</f>
        <v>1448</v>
      </c>
      <c r="B383">
        <v>419135449</v>
      </c>
      <c r="C383" t="s">
        <v>1090</v>
      </c>
      <c r="D383" t="str">
        <f>表格1[[#This Row],[prime_genre]]</f>
        <v>Lifestyle</v>
      </c>
      <c r="E383">
        <v>52618240</v>
      </c>
      <c r="F383" t="s">
        <v>17</v>
      </c>
      <c r="G383">
        <v>1.99</v>
      </c>
      <c r="H383">
        <f>IF(表格1[[#This Row],[price]]&gt;0,1,0)</f>
        <v>1</v>
      </c>
      <c r="I383">
        <v>4719</v>
      </c>
      <c r="J383">
        <v>61</v>
      </c>
      <c r="K383">
        <v>4</v>
      </c>
      <c r="L383">
        <v>4.5</v>
      </c>
      <c r="M383">
        <v>5.0999999999999996</v>
      </c>
      <c r="N383" t="s">
        <v>19</v>
      </c>
      <c r="O383" t="s">
        <v>132</v>
      </c>
      <c r="P383">
        <v>37</v>
      </c>
      <c r="Q383">
        <v>5</v>
      </c>
      <c r="R383">
        <v>23</v>
      </c>
      <c r="S383">
        <v>1</v>
      </c>
    </row>
    <row r="384" spans="1:19">
      <c r="A384">
        <f>RANK(表格1[[#This Row],[rating_count_tot]],$I$2:$I$7197)</f>
        <v>1449</v>
      </c>
      <c r="B384">
        <v>404299862</v>
      </c>
      <c r="C384" t="s">
        <v>967</v>
      </c>
      <c r="D384" t="str">
        <f>表格1[[#This Row],[prime_genre]]</f>
        <v>Health &amp; Fitness</v>
      </c>
      <c r="E384">
        <v>67922944</v>
      </c>
      <c r="F384" t="s">
        <v>17</v>
      </c>
      <c r="G384">
        <v>3.99</v>
      </c>
      <c r="H384">
        <f>IF(表格1[[#This Row],[price]]&gt;0,1,0)</f>
        <v>1</v>
      </c>
      <c r="I384">
        <v>4716</v>
      </c>
      <c r="J384">
        <v>718</v>
      </c>
      <c r="K384">
        <v>4.5</v>
      </c>
      <c r="L384">
        <v>4.5</v>
      </c>
      <c r="M384">
        <v>5.5</v>
      </c>
      <c r="N384" t="s">
        <v>29</v>
      </c>
      <c r="O384" t="s">
        <v>77</v>
      </c>
      <c r="P384">
        <v>38</v>
      </c>
      <c r="Q384">
        <v>5</v>
      </c>
      <c r="R384">
        <v>1</v>
      </c>
      <c r="S384">
        <v>1</v>
      </c>
    </row>
    <row r="385" spans="1:19">
      <c r="A385">
        <f>RANK(表格1[[#This Row],[rating_count_tot]],$I$2:$I$7197)</f>
        <v>1451</v>
      </c>
      <c r="B385">
        <v>447983569</v>
      </c>
      <c r="C385" t="s">
        <v>1350</v>
      </c>
      <c r="D385" t="str">
        <f>表格1[[#This Row],[prime_genre]]</f>
        <v>Photo &amp; Video</v>
      </c>
      <c r="E385">
        <v>14741504</v>
      </c>
      <c r="F385" t="s">
        <v>17</v>
      </c>
      <c r="G385">
        <v>2.99</v>
      </c>
      <c r="H385">
        <f>IF(表格1[[#This Row],[price]]&gt;0,1,0)</f>
        <v>1</v>
      </c>
      <c r="I385">
        <v>4697</v>
      </c>
      <c r="J385">
        <v>415</v>
      </c>
      <c r="K385">
        <v>4.5</v>
      </c>
      <c r="L385">
        <v>4.5</v>
      </c>
      <c r="M385">
        <v>4.3</v>
      </c>
      <c r="N385" t="s">
        <v>19</v>
      </c>
      <c r="O385" t="s">
        <v>105</v>
      </c>
      <c r="P385">
        <v>38</v>
      </c>
      <c r="Q385">
        <v>5</v>
      </c>
      <c r="R385">
        <v>1</v>
      </c>
      <c r="S385">
        <v>1</v>
      </c>
    </row>
    <row r="386" spans="1:19">
      <c r="A386">
        <f>RANK(表格1[[#This Row],[rating_count_tot]],$I$2:$I$7197)</f>
        <v>1453</v>
      </c>
      <c r="B386">
        <v>290986013</v>
      </c>
      <c r="C386" t="s">
        <v>98</v>
      </c>
      <c r="D386" t="str">
        <f>表格1[[#This Row],[prime_genre]]</f>
        <v>Utilities</v>
      </c>
      <c r="E386">
        <v>30016512</v>
      </c>
      <c r="F386" t="s">
        <v>17</v>
      </c>
      <c r="G386">
        <v>4.99</v>
      </c>
      <c r="H386">
        <f>IF(表格1[[#This Row],[price]]&gt;0,1,0)</f>
        <v>1</v>
      </c>
      <c r="I386">
        <v>4684</v>
      </c>
      <c r="J386">
        <v>10</v>
      </c>
      <c r="K386">
        <v>4</v>
      </c>
      <c r="L386">
        <v>4</v>
      </c>
      <c r="M386" t="s">
        <v>99</v>
      </c>
      <c r="N386" t="s">
        <v>19</v>
      </c>
      <c r="O386" t="s">
        <v>43</v>
      </c>
      <c r="P386">
        <v>37</v>
      </c>
      <c r="Q386">
        <v>4</v>
      </c>
      <c r="R386">
        <v>9</v>
      </c>
      <c r="S386">
        <v>1</v>
      </c>
    </row>
    <row r="387" spans="1:19">
      <c r="A387">
        <f>RANK(表格1[[#This Row],[rating_count_tot]],$I$2:$I$7197)</f>
        <v>1454</v>
      </c>
      <c r="B387">
        <v>581463445</v>
      </c>
      <c r="C387" t="s">
        <v>2359</v>
      </c>
      <c r="D387" t="str">
        <f>表格1[[#This Row],[prime_genre]]</f>
        <v>Games</v>
      </c>
      <c r="E387">
        <v>70962176</v>
      </c>
      <c r="F387" t="s">
        <v>17</v>
      </c>
      <c r="G387">
        <v>0.99</v>
      </c>
      <c r="H387">
        <f>IF(表格1[[#This Row],[price]]&gt;0,1,0)</f>
        <v>1</v>
      </c>
      <c r="I387">
        <v>4678</v>
      </c>
      <c r="J387">
        <v>205</v>
      </c>
      <c r="K387">
        <v>4.5</v>
      </c>
      <c r="L387">
        <v>4</v>
      </c>
      <c r="M387" t="s">
        <v>1464</v>
      </c>
      <c r="N387" t="s">
        <v>19</v>
      </c>
      <c r="O387" t="s">
        <v>20</v>
      </c>
      <c r="P387">
        <v>38</v>
      </c>
      <c r="Q387">
        <v>5</v>
      </c>
      <c r="R387">
        <v>19</v>
      </c>
      <c r="S387">
        <v>1</v>
      </c>
    </row>
    <row r="388" spans="1:19">
      <c r="A388">
        <f>RANK(表格1[[#This Row],[rating_count_tot]],$I$2:$I$7197)</f>
        <v>1456</v>
      </c>
      <c r="B388">
        <v>453546382</v>
      </c>
      <c r="C388" t="s">
        <v>1379</v>
      </c>
      <c r="D388" t="str">
        <f>表格1[[#This Row],[prime_genre]]</f>
        <v>Utilities</v>
      </c>
      <c r="E388">
        <v>35683328</v>
      </c>
      <c r="F388" t="s">
        <v>17</v>
      </c>
      <c r="G388">
        <v>3.99</v>
      </c>
      <c r="H388">
        <f>IF(表格1[[#This Row],[price]]&gt;0,1,0)</f>
        <v>1</v>
      </c>
      <c r="I388">
        <v>4676</v>
      </c>
      <c r="J388">
        <v>255</v>
      </c>
      <c r="K388">
        <v>4</v>
      </c>
      <c r="L388">
        <v>4</v>
      </c>
      <c r="M388">
        <v>6.2</v>
      </c>
      <c r="N388" t="s">
        <v>51</v>
      </c>
      <c r="O388" t="s">
        <v>43</v>
      </c>
      <c r="P388">
        <v>43</v>
      </c>
      <c r="Q388">
        <v>0</v>
      </c>
      <c r="R388">
        <v>10</v>
      </c>
      <c r="S388">
        <v>1</v>
      </c>
    </row>
    <row r="389" spans="1:19">
      <c r="A389">
        <f>RANK(表格1[[#This Row],[rating_count_tot]],$I$2:$I$7197)</f>
        <v>1457</v>
      </c>
      <c r="B389">
        <v>401301276</v>
      </c>
      <c r="C389" t="s">
        <v>945</v>
      </c>
      <c r="D389" t="str">
        <f>表格1[[#This Row],[prime_genre]]</f>
        <v>Games</v>
      </c>
      <c r="E389">
        <v>119131136</v>
      </c>
      <c r="F389" t="s">
        <v>17</v>
      </c>
      <c r="G389">
        <v>4.99</v>
      </c>
      <c r="H389">
        <f>IF(表格1[[#This Row],[price]]&gt;0,1,0)</f>
        <v>1</v>
      </c>
      <c r="I389">
        <v>4675</v>
      </c>
      <c r="J389">
        <v>15</v>
      </c>
      <c r="K389">
        <v>4.5</v>
      </c>
      <c r="L389">
        <v>5</v>
      </c>
      <c r="M389">
        <v>1.6</v>
      </c>
      <c r="N389" t="s">
        <v>19</v>
      </c>
      <c r="O389" t="s">
        <v>20</v>
      </c>
      <c r="P389">
        <v>37</v>
      </c>
      <c r="Q389">
        <v>5</v>
      </c>
      <c r="R389">
        <v>1</v>
      </c>
      <c r="S389">
        <v>1</v>
      </c>
    </row>
    <row r="390" spans="1:19">
      <c r="A390">
        <f>RANK(表格1[[#This Row],[rating_count_tot]],$I$2:$I$7197)</f>
        <v>1459</v>
      </c>
      <c r="B390">
        <v>454802329</v>
      </c>
      <c r="C390" t="s">
        <v>1393</v>
      </c>
      <c r="D390" t="str">
        <f>表格1[[#This Row],[prime_genre]]</f>
        <v>Games</v>
      </c>
      <c r="E390">
        <v>168557568</v>
      </c>
      <c r="F390" t="s">
        <v>17</v>
      </c>
      <c r="G390">
        <v>5.99</v>
      </c>
      <c r="H390">
        <f>IF(表格1[[#This Row],[price]]&gt;0,1,0)</f>
        <v>1</v>
      </c>
      <c r="I390">
        <v>4656</v>
      </c>
      <c r="J390">
        <v>54</v>
      </c>
      <c r="K390">
        <v>4.5</v>
      </c>
      <c r="L390">
        <v>4.5</v>
      </c>
      <c r="M390">
        <v>7.2</v>
      </c>
      <c r="N390" t="s">
        <v>19</v>
      </c>
      <c r="O390" t="s">
        <v>20</v>
      </c>
      <c r="P390">
        <v>37</v>
      </c>
      <c r="Q390">
        <v>5</v>
      </c>
      <c r="R390">
        <v>11</v>
      </c>
      <c r="S390">
        <v>1</v>
      </c>
    </row>
    <row r="391" spans="1:19">
      <c r="A391">
        <f>RANK(表格1[[#This Row],[rating_count_tot]],$I$2:$I$7197)</f>
        <v>1467</v>
      </c>
      <c r="B391">
        <v>1084860489</v>
      </c>
      <c r="C391" t="s">
        <v>6583</v>
      </c>
      <c r="D391" t="str">
        <f>表格1[[#This Row],[prime_genre]]</f>
        <v>Games</v>
      </c>
      <c r="E391">
        <v>93931520</v>
      </c>
      <c r="F391" t="s">
        <v>17</v>
      </c>
      <c r="G391">
        <v>1.99</v>
      </c>
      <c r="H391">
        <f>IF(表格1[[#This Row],[price]]&gt;0,1,0)</f>
        <v>1</v>
      </c>
      <c r="I391">
        <v>4580</v>
      </c>
      <c r="J391">
        <v>2868</v>
      </c>
      <c r="K391">
        <v>4.5</v>
      </c>
      <c r="L391">
        <v>4.5</v>
      </c>
      <c r="M391">
        <v>1.3</v>
      </c>
      <c r="N391" t="s">
        <v>19</v>
      </c>
      <c r="O391" t="s">
        <v>20</v>
      </c>
      <c r="P391">
        <v>38</v>
      </c>
      <c r="Q391">
        <v>5</v>
      </c>
      <c r="R391">
        <v>1</v>
      </c>
      <c r="S391">
        <v>1</v>
      </c>
    </row>
    <row r="392" spans="1:19">
      <c r="A392">
        <f>RANK(表格1[[#This Row],[rating_count_tot]],$I$2:$I$7197)</f>
        <v>1469</v>
      </c>
      <c r="B392">
        <v>575119311</v>
      </c>
      <c r="C392" t="s">
        <v>2306</v>
      </c>
      <c r="D392" t="str">
        <f>表格1[[#This Row],[prime_genre]]</f>
        <v>Games</v>
      </c>
      <c r="E392">
        <v>537749504</v>
      </c>
      <c r="F392" t="s">
        <v>17</v>
      </c>
      <c r="G392">
        <v>14.99</v>
      </c>
      <c r="H392">
        <f>IF(表格1[[#This Row],[price]]&gt;0,1,0)</f>
        <v>1</v>
      </c>
      <c r="I392">
        <v>4558</v>
      </c>
      <c r="J392">
        <v>225</v>
      </c>
      <c r="K392">
        <v>4.5</v>
      </c>
      <c r="L392">
        <v>4.5</v>
      </c>
      <c r="M392" t="s">
        <v>919</v>
      </c>
      <c r="N392" t="s">
        <v>80</v>
      </c>
      <c r="O392" t="s">
        <v>20</v>
      </c>
      <c r="P392">
        <v>40</v>
      </c>
      <c r="Q392">
        <v>5</v>
      </c>
      <c r="R392">
        <v>12</v>
      </c>
      <c r="S392">
        <v>1</v>
      </c>
    </row>
    <row r="393" spans="1:19">
      <c r="A393">
        <f>RANK(表格1[[#This Row],[rating_count_tot]],$I$2:$I$7197)</f>
        <v>1470</v>
      </c>
      <c r="B393">
        <v>1121463708</v>
      </c>
      <c r="C393" t="s">
        <v>7446</v>
      </c>
      <c r="D393" t="str">
        <f>表格1[[#This Row],[prime_genre]]</f>
        <v>Entertainment</v>
      </c>
      <c r="E393">
        <v>159161344</v>
      </c>
      <c r="F393" t="s">
        <v>17</v>
      </c>
      <c r="G393">
        <v>1.99</v>
      </c>
      <c r="H393">
        <f>IF(表格1[[#This Row],[price]]&gt;0,1,0)</f>
        <v>1</v>
      </c>
      <c r="I393">
        <v>4553</v>
      </c>
      <c r="J393">
        <v>57</v>
      </c>
      <c r="K393">
        <v>4</v>
      </c>
      <c r="L393">
        <v>3</v>
      </c>
      <c r="M393">
        <v>2</v>
      </c>
      <c r="N393" t="s">
        <v>19</v>
      </c>
      <c r="O393" t="s">
        <v>91</v>
      </c>
      <c r="P393">
        <v>37</v>
      </c>
      <c r="Q393">
        <v>5</v>
      </c>
      <c r="R393">
        <v>1</v>
      </c>
      <c r="S393">
        <v>1</v>
      </c>
    </row>
    <row r="394" spans="1:19">
      <c r="A394">
        <f>RANK(表格1[[#This Row],[rating_count_tot]],$I$2:$I$7197)</f>
        <v>1474</v>
      </c>
      <c r="B394">
        <v>333180061</v>
      </c>
      <c r="C394" t="s">
        <v>393</v>
      </c>
      <c r="D394" t="str">
        <f>表格1[[#This Row],[prime_genre]]</f>
        <v>Games</v>
      </c>
      <c r="E394">
        <v>27934720</v>
      </c>
      <c r="F394" t="s">
        <v>17</v>
      </c>
      <c r="G394">
        <v>2.99</v>
      </c>
      <c r="H394">
        <f>IF(表格1[[#This Row],[price]]&gt;0,1,0)</f>
        <v>1</v>
      </c>
      <c r="I394">
        <v>4540</v>
      </c>
      <c r="J394">
        <v>140</v>
      </c>
      <c r="K394">
        <v>4</v>
      </c>
      <c r="L394">
        <v>4.5</v>
      </c>
      <c r="M394">
        <v>2.31</v>
      </c>
      <c r="N394" t="s">
        <v>80</v>
      </c>
      <c r="O394" t="s">
        <v>20</v>
      </c>
      <c r="P394">
        <v>43</v>
      </c>
      <c r="Q394">
        <v>5</v>
      </c>
      <c r="R394">
        <v>15</v>
      </c>
      <c r="S394">
        <v>1</v>
      </c>
    </row>
    <row r="395" spans="1:19">
      <c r="A395">
        <f>RANK(表格1[[#This Row],[rating_count_tot]],$I$2:$I$7197)</f>
        <v>1476</v>
      </c>
      <c r="B395">
        <v>440141669</v>
      </c>
      <c r="C395" t="s">
        <v>1275</v>
      </c>
      <c r="D395" t="str">
        <f>表格1[[#This Row],[prime_genre]]</f>
        <v>Games</v>
      </c>
      <c r="E395">
        <v>517828608</v>
      </c>
      <c r="F395" t="s">
        <v>17</v>
      </c>
      <c r="G395">
        <v>4.99</v>
      </c>
      <c r="H395">
        <f>IF(表格1[[#This Row],[price]]&gt;0,1,0)</f>
        <v>1</v>
      </c>
      <c r="I395">
        <v>4513</v>
      </c>
      <c r="J395">
        <v>95</v>
      </c>
      <c r="K395">
        <v>4</v>
      </c>
      <c r="L395">
        <v>4.5</v>
      </c>
      <c r="M395" t="s">
        <v>1276</v>
      </c>
      <c r="N395" t="s">
        <v>29</v>
      </c>
      <c r="O395" t="s">
        <v>20</v>
      </c>
      <c r="P395">
        <v>43</v>
      </c>
      <c r="Q395">
        <v>5</v>
      </c>
      <c r="R395">
        <v>1</v>
      </c>
      <c r="S395">
        <v>1</v>
      </c>
    </row>
    <row r="396" spans="1:19">
      <c r="A396">
        <f>RANK(表格1[[#This Row],[rating_count_tot]],$I$2:$I$7197)</f>
        <v>1478</v>
      </c>
      <c r="B396">
        <v>669196929</v>
      </c>
      <c r="C396" t="s">
        <v>2844</v>
      </c>
      <c r="D396" t="str">
        <f>表格1[[#This Row],[prime_genre]]</f>
        <v>Music</v>
      </c>
      <c r="E396">
        <v>119949312</v>
      </c>
      <c r="F396" t="s">
        <v>17</v>
      </c>
      <c r="G396">
        <v>4.99</v>
      </c>
      <c r="H396">
        <f>IF(表格1[[#This Row],[price]]&gt;0,1,0)</f>
        <v>1</v>
      </c>
      <c r="I396">
        <v>4511</v>
      </c>
      <c r="J396">
        <v>111</v>
      </c>
      <c r="K396">
        <v>4.5</v>
      </c>
      <c r="L396">
        <v>4.5</v>
      </c>
      <c r="M396" t="s">
        <v>2845</v>
      </c>
      <c r="N396" t="s">
        <v>19</v>
      </c>
      <c r="O396" t="s">
        <v>40</v>
      </c>
      <c r="P396">
        <v>24</v>
      </c>
      <c r="Q396">
        <v>5</v>
      </c>
      <c r="R396">
        <v>7</v>
      </c>
      <c r="S396">
        <v>1</v>
      </c>
    </row>
    <row r="397" spans="1:19">
      <c r="A397">
        <f>RANK(表格1[[#This Row],[rating_count_tot]],$I$2:$I$7197)</f>
        <v>1479</v>
      </c>
      <c r="B397">
        <v>452830319</v>
      </c>
      <c r="C397" t="s">
        <v>1375</v>
      </c>
      <c r="D397" t="str">
        <f>表格1[[#This Row],[prime_genre]]</f>
        <v>Photo &amp; Video</v>
      </c>
      <c r="E397">
        <v>25620480</v>
      </c>
      <c r="F397" t="s">
        <v>17</v>
      </c>
      <c r="G397">
        <v>0.99</v>
      </c>
      <c r="H397">
        <f>IF(表格1[[#This Row],[price]]&gt;0,1,0)</f>
        <v>1</v>
      </c>
      <c r="I397">
        <v>4510</v>
      </c>
      <c r="J397">
        <v>627</v>
      </c>
      <c r="K397">
        <v>4.5</v>
      </c>
      <c r="L397">
        <v>4.5</v>
      </c>
      <c r="M397" t="s">
        <v>1376</v>
      </c>
      <c r="N397" t="s">
        <v>19</v>
      </c>
      <c r="O397" t="s">
        <v>105</v>
      </c>
      <c r="P397">
        <v>40</v>
      </c>
      <c r="Q397">
        <v>0</v>
      </c>
      <c r="R397">
        <v>1</v>
      </c>
      <c r="S397">
        <v>1</v>
      </c>
    </row>
    <row r="398" spans="1:19">
      <c r="A398">
        <f>RANK(表格1[[#This Row],[rating_count_tot]],$I$2:$I$7197)</f>
        <v>1481</v>
      </c>
      <c r="B398">
        <v>463869460</v>
      </c>
      <c r="C398" t="s">
        <v>1455</v>
      </c>
      <c r="D398" t="str">
        <f>表格1[[#This Row],[prime_genre]]</f>
        <v>Games</v>
      </c>
      <c r="E398">
        <v>170055680</v>
      </c>
      <c r="F398" t="s">
        <v>17</v>
      </c>
      <c r="G398">
        <v>0.99</v>
      </c>
      <c r="H398">
        <f>IF(表格1[[#This Row],[price]]&gt;0,1,0)</f>
        <v>1</v>
      </c>
      <c r="I398">
        <v>4498</v>
      </c>
      <c r="J398">
        <v>38</v>
      </c>
      <c r="K398">
        <v>4</v>
      </c>
      <c r="L398">
        <v>4.5</v>
      </c>
      <c r="M398" t="s">
        <v>1456</v>
      </c>
      <c r="N398" t="s">
        <v>19</v>
      </c>
      <c r="O398" t="s">
        <v>20</v>
      </c>
      <c r="P398">
        <v>37</v>
      </c>
      <c r="Q398">
        <v>5</v>
      </c>
      <c r="R398">
        <v>6</v>
      </c>
      <c r="S398">
        <v>1</v>
      </c>
    </row>
    <row r="399" spans="1:19">
      <c r="A399">
        <f>RANK(表格1[[#This Row],[rating_count_tot]],$I$2:$I$7197)</f>
        <v>1482</v>
      </c>
      <c r="B399">
        <v>363201632</v>
      </c>
      <c r="C399" t="s">
        <v>591</v>
      </c>
      <c r="D399" t="str">
        <f>表格1[[#This Row],[prime_genre]]</f>
        <v>Entertainment</v>
      </c>
      <c r="E399">
        <v>32051200</v>
      </c>
      <c r="F399" t="s">
        <v>17</v>
      </c>
      <c r="G399">
        <v>3.99</v>
      </c>
      <c r="H399">
        <f>IF(表格1[[#This Row],[price]]&gt;0,1,0)</f>
        <v>1</v>
      </c>
      <c r="I399">
        <v>4497</v>
      </c>
      <c r="J399">
        <v>448</v>
      </c>
      <c r="K399">
        <v>4</v>
      </c>
      <c r="L399">
        <v>4</v>
      </c>
      <c r="M399" t="s">
        <v>592</v>
      </c>
      <c r="N399" t="s">
        <v>29</v>
      </c>
      <c r="O399" t="s">
        <v>91</v>
      </c>
      <c r="P399">
        <v>24</v>
      </c>
      <c r="Q399">
        <v>5</v>
      </c>
      <c r="R399">
        <v>1</v>
      </c>
      <c r="S399">
        <v>1</v>
      </c>
    </row>
    <row r="400" spans="1:19">
      <c r="A400">
        <f>RANK(表格1[[#This Row],[rating_count_tot]],$I$2:$I$7197)</f>
        <v>1484</v>
      </c>
      <c r="B400">
        <v>347400507</v>
      </c>
      <c r="C400" t="s">
        <v>500</v>
      </c>
      <c r="D400" t="str">
        <f>表格1[[#This Row],[prime_genre]]</f>
        <v>Health &amp; Fitness</v>
      </c>
      <c r="E400">
        <v>132480000</v>
      </c>
      <c r="F400" t="s">
        <v>17</v>
      </c>
      <c r="G400">
        <v>2.99</v>
      </c>
      <c r="H400">
        <f>IF(表格1[[#This Row],[price]]&gt;0,1,0)</f>
        <v>1</v>
      </c>
      <c r="I400">
        <v>4475</v>
      </c>
      <c r="J400">
        <v>95</v>
      </c>
      <c r="K400">
        <v>4.5</v>
      </c>
      <c r="L400">
        <v>4.5</v>
      </c>
      <c r="M400" t="s">
        <v>501</v>
      </c>
      <c r="N400" t="s">
        <v>19</v>
      </c>
      <c r="O400" t="s">
        <v>77</v>
      </c>
      <c r="P400">
        <v>37</v>
      </c>
      <c r="Q400">
        <v>5</v>
      </c>
      <c r="R400">
        <v>2</v>
      </c>
      <c r="S400">
        <v>1</v>
      </c>
    </row>
    <row r="401" spans="1:19">
      <c r="A401">
        <f>RANK(表格1[[#This Row],[rating_count_tot]],$I$2:$I$7197)</f>
        <v>1486</v>
      </c>
      <c r="B401">
        <v>783753727</v>
      </c>
      <c r="C401" t="s">
        <v>3232</v>
      </c>
      <c r="D401" t="str">
        <f>表格1[[#This Row],[prime_genre]]</f>
        <v>Games</v>
      </c>
      <c r="E401">
        <v>839073792</v>
      </c>
      <c r="F401" t="s">
        <v>17</v>
      </c>
      <c r="G401">
        <v>4.99</v>
      </c>
      <c r="H401">
        <f>IF(表格1[[#This Row],[price]]&gt;0,1,0)</f>
        <v>1</v>
      </c>
      <c r="I401">
        <v>4459</v>
      </c>
      <c r="J401">
        <v>1703</v>
      </c>
      <c r="K401">
        <v>3</v>
      </c>
      <c r="L401">
        <v>4</v>
      </c>
      <c r="M401" t="s">
        <v>696</v>
      </c>
      <c r="N401" t="s">
        <v>19</v>
      </c>
      <c r="O401" t="s">
        <v>20</v>
      </c>
      <c r="P401">
        <v>40</v>
      </c>
      <c r="Q401">
        <v>5</v>
      </c>
      <c r="R401">
        <v>1</v>
      </c>
      <c r="S401">
        <v>1</v>
      </c>
    </row>
    <row r="402" spans="1:19">
      <c r="A402">
        <f>RANK(表格1[[#This Row],[rating_count_tot]],$I$2:$I$7197)</f>
        <v>1488</v>
      </c>
      <c r="B402">
        <v>562989701</v>
      </c>
      <c r="C402" t="s">
        <v>2213</v>
      </c>
      <c r="D402" t="str">
        <f>表格1[[#This Row],[prime_genre]]</f>
        <v>Games</v>
      </c>
      <c r="E402">
        <v>137792512</v>
      </c>
      <c r="F402" t="s">
        <v>17</v>
      </c>
      <c r="G402">
        <v>0.99</v>
      </c>
      <c r="H402">
        <f>IF(表格1[[#This Row],[price]]&gt;0,1,0)</f>
        <v>1</v>
      </c>
      <c r="I402">
        <v>4432</v>
      </c>
      <c r="J402">
        <v>61</v>
      </c>
      <c r="K402">
        <v>4.5</v>
      </c>
      <c r="L402">
        <v>4.5</v>
      </c>
      <c r="M402" t="s">
        <v>1334</v>
      </c>
      <c r="N402" t="s">
        <v>80</v>
      </c>
      <c r="O402" t="s">
        <v>20</v>
      </c>
      <c r="P402">
        <v>40</v>
      </c>
      <c r="Q402">
        <v>0</v>
      </c>
      <c r="R402">
        <v>1</v>
      </c>
      <c r="S402">
        <v>1</v>
      </c>
    </row>
    <row r="403" spans="1:19">
      <c r="A403">
        <f>RANK(表格1[[#This Row],[rating_count_tot]],$I$2:$I$7197)</f>
        <v>1490</v>
      </c>
      <c r="B403">
        <v>596677177</v>
      </c>
      <c r="C403" t="s">
        <v>2489</v>
      </c>
      <c r="D403" t="str">
        <f>表格1[[#This Row],[prime_genre]]</f>
        <v>Games</v>
      </c>
      <c r="E403">
        <v>361828352</v>
      </c>
      <c r="F403" t="s">
        <v>17</v>
      </c>
      <c r="G403">
        <v>4.99</v>
      </c>
      <c r="H403">
        <f>IF(表格1[[#This Row],[price]]&gt;0,1,0)</f>
        <v>1</v>
      </c>
      <c r="I403">
        <v>4422</v>
      </c>
      <c r="J403">
        <v>2200</v>
      </c>
      <c r="K403">
        <v>4</v>
      </c>
      <c r="L403">
        <v>4</v>
      </c>
      <c r="M403">
        <v>1.1599999999999999</v>
      </c>
      <c r="N403" t="s">
        <v>80</v>
      </c>
      <c r="O403" t="s">
        <v>20</v>
      </c>
      <c r="P403">
        <v>43</v>
      </c>
      <c r="Q403">
        <v>5</v>
      </c>
      <c r="R403">
        <v>8</v>
      </c>
      <c r="S403">
        <v>1</v>
      </c>
    </row>
    <row r="404" spans="1:19">
      <c r="A404">
        <f>RANK(表格1[[#This Row],[rating_count_tot]],$I$2:$I$7197)</f>
        <v>1491</v>
      </c>
      <c r="B404">
        <v>403090531</v>
      </c>
      <c r="C404" t="s">
        <v>961</v>
      </c>
      <c r="D404" t="str">
        <f>表格1[[#This Row],[prime_genre]]</f>
        <v>Games</v>
      </c>
      <c r="E404">
        <v>11911065</v>
      </c>
      <c r="F404" t="s">
        <v>17</v>
      </c>
      <c r="G404">
        <v>0.99</v>
      </c>
      <c r="H404">
        <f>IF(表格1[[#This Row],[price]]&gt;0,1,0)</f>
        <v>1</v>
      </c>
      <c r="I404">
        <v>4401</v>
      </c>
      <c r="J404">
        <v>2927</v>
      </c>
      <c r="K404">
        <v>5</v>
      </c>
      <c r="L404">
        <v>5</v>
      </c>
      <c r="M404" t="s">
        <v>926</v>
      </c>
      <c r="N404" t="s">
        <v>80</v>
      </c>
      <c r="O404" t="s">
        <v>20</v>
      </c>
      <c r="P404">
        <v>47</v>
      </c>
      <c r="Q404">
        <v>0</v>
      </c>
      <c r="R404">
        <v>1</v>
      </c>
      <c r="S404">
        <v>0</v>
      </c>
    </row>
    <row r="405" spans="1:19">
      <c r="A405">
        <f>RANK(表格1[[#This Row],[rating_count_tot]],$I$2:$I$7197)</f>
        <v>1493</v>
      </c>
      <c r="B405">
        <v>371338715</v>
      </c>
      <c r="C405" t="s">
        <v>674</v>
      </c>
      <c r="D405" t="str">
        <f>表格1[[#This Row],[prime_genre]]</f>
        <v>Education</v>
      </c>
      <c r="E405">
        <v>14602240</v>
      </c>
      <c r="F405" t="s">
        <v>17</v>
      </c>
      <c r="G405">
        <v>2.99</v>
      </c>
      <c r="H405">
        <f>IF(表格1[[#This Row],[price]]&gt;0,1,0)</f>
        <v>1</v>
      </c>
      <c r="I405">
        <v>4386</v>
      </c>
      <c r="J405">
        <v>444</v>
      </c>
      <c r="K405">
        <v>4.5</v>
      </c>
      <c r="L405">
        <v>4.5</v>
      </c>
      <c r="M405">
        <v>1.7</v>
      </c>
      <c r="N405" t="s">
        <v>19</v>
      </c>
      <c r="O405" t="s">
        <v>128</v>
      </c>
      <c r="P405">
        <v>43</v>
      </c>
      <c r="Q405">
        <v>5</v>
      </c>
      <c r="R405">
        <v>1</v>
      </c>
      <c r="S405">
        <v>1</v>
      </c>
    </row>
    <row r="406" spans="1:19">
      <c r="A406">
        <f>RANK(表格1[[#This Row],[rating_count_tot]],$I$2:$I$7197)</f>
        <v>1497</v>
      </c>
      <c r="B406">
        <v>391297152</v>
      </c>
      <c r="C406" t="s">
        <v>839</v>
      </c>
      <c r="D406" t="str">
        <f>表格1[[#This Row],[prime_genre]]</f>
        <v>Games</v>
      </c>
      <c r="E406">
        <v>511094784</v>
      </c>
      <c r="F406" t="s">
        <v>17</v>
      </c>
      <c r="G406">
        <v>4.99</v>
      </c>
      <c r="H406">
        <f>IF(表格1[[#This Row],[price]]&gt;0,1,0)</f>
        <v>1</v>
      </c>
      <c r="I406">
        <v>4378</v>
      </c>
      <c r="J406">
        <v>251</v>
      </c>
      <c r="K406">
        <v>4.5</v>
      </c>
      <c r="L406">
        <v>4.5</v>
      </c>
      <c r="M406">
        <v>3</v>
      </c>
      <c r="N406" t="s">
        <v>80</v>
      </c>
      <c r="O406" t="s">
        <v>20</v>
      </c>
      <c r="P406">
        <v>43</v>
      </c>
      <c r="Q406">
        <v>5</v>
      </c>
      <c r="R406">
        <v>1</v>
      </c>
      <c r="S406">
        <v>1</v>
      </c>
    </row>
    <row r="407" spans="1:19">
      <c r="A407">
        <f>RANK(表格1[[#This Row],[rating_count_tot]],$I$2:$I$7197)</f>
        <v>1501</v>
      </c>
      <c r="B407">
        <v>415850124</v>
      </c>
      <c r="C407" t="s">
        <v>1076</v>
      </c>
      <c r="D407" t="str">
        <f>表格1[[#This Row],[prime_genre]]</f>
        <v>Photo &amp; Video</v>
      </c>
      <c r="E407">
        <v>65495040</v>
      </c>
      <c r="F407" t="s">
        <v>17</v>
      </c>
      <c r="G407">
        <v>2.99</v>
      </c>
      <c r="H407">
        <f>IF(表格1[[#This Row],[price]]&gt;0,1,0)</f>
        <v>1</v>
      </c>
      <c r="I407">
        <v>4352</v>
      </c>
      <c r="J407">
        <v>33</v>
      </c>
      <c r="K407">
        <v>4.5</v>
      </c>
      <c r="L407">
        <v>5</v>
      </c>
      <c r="M407">
        <v>3.2</v>
      </c>
      <c r="N407" t="s">
        <v>19</v>
      </c>
      <c r="O407" t="s">
        <v>105</v>
      </c>
      <c r="P407">
        <v>37</v>
      </c>
      <c r="Q407">
        <v>5</v>
      </c>
      <c r="R407">
        <v>8</v>
      </c>
      <c r="S407">
        <v>1</v>
      </c>
    </row>
    <row r="408" spans="1:19">
      <c r="A408">
        <f>RANK(表格1[[#This Row],[rating_count_tot]],$I$2:$I$7197)</f>
        <v>1503</v>
      </c>
      <c r="B408">
        <v>804637783</v>
      </c>
      <c r="C408" t="s">
        <v>3303</v>
      </c>
      <c r="D408" t="str">
        <f>表格1[[#This Row],[prime_genre]]</f>
        <v>Reference</v>
      </c>
      <c r="E408">
        <v>60432384</v>
      </c>
      <c r="F408" t="s">
        <v>17</v>
      </c>
      <c r="G408">
        <v>19.989999999999998</v>
      </c>
      <c r="H408">
        <f>IF(表格1[[#This Row],[price]]&gt;0,1,0)</f>
        <v>1</v>
      </c>
      <c r="I408">
        <v>4344</v>
      </c>
      <c r="J408">
        <v>283</v>
      </c>
      <c r="K408">
        <v>4.5</v>
      </c>
      <c r="L408">
        <v>4.5</v>
      </c>
      <c r="M408">
        <v>3.5</v>
      </c>
      <c r="N408" t="s">
        <v>19</v>
      </c>
      <c r="O408" t="s">
        <v>33</v>
      </c>
      <c r="P408">
        <v>38</v>
      </c>
      <c r="Q408">
        <v>5</v>
      </c>
      <c r="R408">
        <v>12</v>
      </c>
      <c r="S408">
        <v>1</v>
      </c>
    </row>
    <row r="409" spans="1:19">
      <c r="A409">
        <f>RANK(表格1[[#This Row],[rating_count_tot]],$I$2:$I$7197)</f>
        <v>1504</v>
      </c>
      <c r="B409">
        <v>526590469</v>
      </c>
      <c r="C409" t="s">
        <v>1932</v>
      </c>
      <c r="D409" t="str">
        <f>表格1[[#This Row],[prime_genre]]</f>
        <v>Entertainment</v>
      </c>
      <c r="E409">
        <v>303058944</v>
      </c>
      <c r="F409" t="s">
        <v>17</v>
      </c>
      <c r="G409">
        <v>0.99</v>
      </c>
      <c r="H409">
        <f>IF(表格1[[#This Row],[price]]&gt;0,1,0)</f>
        <v>1</v>
      </c>
      <c r="I409">
        <v>4337</v>
      </c>
      <c r="J409">
        <v>398</v>
      </c>
      <c r="K409">
        <v>4</v>
      </c>
      <c r="L409">
        <v>4</v>
      </c>
      <c r="M409" t="s">
        <v>1221</v>
      </c>
      <c r="N409" t="s">
        <v>19</v>
      </c>
      <c r="O409" t="s">
        <v>91</v>
      </c>
      <c r="P409">
        <v>40</v>
      </c>
      <c r="Q409">
        <v>5</v>
      </c>
      <c r="R409">
        <v>1</v>
      </c>
      <c r="S409">
        <v>1</v>
      </c>
    </row>
    <row r="410" spans="1:19">
      <c r="A410">
        <f>RANK(表格1[[#This Row],[rating_count_tot]],$I$2:$I$7197)</f>
        <v>1505</v>
      </c>
      <c r="B410">
        <v>708196645</v>
      </c>
      <c r="C410" t="s">
        <v>2995</v>
      </c>
      <c r="D410" t="str">
        <f>表格1[[#This Row],[prime_genre]]</f>
        <v>Games</v>
      </c>
      <c r="E410">
        <v>428865536</v>
      </c>
      <c r="F410" t="s">
        <v>17</v>
      </c>
      <c r="G410">
        <v>7.99</v>
      </c>
      <c r="H410">
        <f>IF(表格1[[#This Row],[price]]&gt;0,1,0)</f>
        <v>1</v>
      </c>
      <c r="I410">
        <v>4336</v>
      </c>
      <c r="J410">
        <v>8</v>
      </c>
      <c r="K410">
        <v>4.5</v>
      </c>
      <c r="L410">
        <v>4.5</v>
      </c>
      <c r="M410" t="s">
        <v>1045</v>
      </c>
      <c r="N410" t="s">
        <v>80</v>
      </c>
      <c r="O410" t="s">
        <v>20</v>
      </c>
      <c r="P410">
        <v>37</v>
      </c>
      <c r="Q410">
        <v>5</v>
      </c>
      <c r="R410">
        <v>11</v>
      </c>
      <c r="S410">
        <v>1</v>
      </c>
    </row>
    <row r="411" spans="1:19">
      <c r="A411">
        <f>RANK(表格1[[#This Row],[rating_count_tot]],$I$2:$I$7197)</f>
        <v>1507</v>
      </c>
      <c r="B411">
        <v>1094429166</v>
      </c>
      <c r="C411" t="s">
        <v>6872</v>
      </c>
      <c r="D411" t="str">
        <f>表格1[[#This Row],[prime_genre]]</f>
        <v>Games</v>
      </c>
      <c r="E411">
        <v>71406592</v>
      </c>
      <c r="F411" t="s">
        <v>17</v>
      </c>
      <c r="G411">
        <v>1.99</v>
      </c>
      <c r="H411">
        <f>IF(表格1[[#This Row],[price]]&gt;0,1,0)</f>
        <v>1</v>
      </c>
      <c r="I411">
        <v>4327</v>
      </c>
      <c r="J411">
        <v>3882</v>
      </c>
      <c r="K411">
        <v>4.5</v>
      </c>
      <c r="L411">
        <v>4.5</v>
      </c>
      <c r="M411" t="s">
        <v>1797</v>
      </c>
      <c r="N411" t="s">
        <v>80</v>
      </c>
      <c r="O411" t="s">
        <v>20</v>
      </c>
      <c r="P411">
        <v>37</v>
      </c>
      <c r="Q411">
        <v>5</v>
      </c>
      <c r="R411">
        <v>8</v>
      </c>
      <c r="S411">
        <v>1</v>
      </c>
    </row>
    <row r="412" spans="1:19">
      <c r="A412">
        <f>RANK(表格1[[#This Row],[rating_count_tot]],$I$2:$I$7197)</f>
        <v>1510</v>
      </c>
      <c r="B412">
        <v>608901634</v>
      </c>
      <c r="C412" t="s">
        <v>2552</v>
      </c>
      <c r="D412" t="str">
        <f>表格1[[#This Row],[prime_genre]]</f>
        <v>Games</v>
      </c>
      <c r="E412">
        <v>118273024</v>
      </c>
      <c r="F412" t="s">
        <v>17</v>
      </c>
      <c r="G412">
        <v>0.99</v>
      </c>
      <c r="H412">
        <f>IF(表格1[[#This Row],[price]]&gt;0,1,0)</f>
        <v>1</v>
      </c>
      <c r="I412">
        <v>4294</v>
      </c>
      <c r="J412">
        <v>829</v>
      </c>
      <c r="K412">
        <v>4.5</v>
      </c>
      <c r="L412">
        <v>4.5</v>
      </c>
      <c r="M412" t="s">
        <v>451</v>
      </c>
      <c r="N412" t="s">
        <v>19</v>
      </c>
      <c r="O412" t="s">
        <v>20</v>
      </c>
      <c r="P412">
        <v>24</v>
      </c>
      <c r="Q412">
        <v>5</v>
      </c>
      <c r="R412">
        <v>10</v>
      </c>
      <c r="S412">
        <v>1</v>
      </c>
    </row>
    <row r="413" spans="1:19">
      <c r="A413">
        <f>RANK(表格1[[#This Row],[rating_count_tot]],$I$2:$I$7197)</f>
        <v>1520</v>
      </c>
      <c r="B413">
        <v>407262212</v>
      </c>
      <c r="C413" t="s">
        <v>988</v>
      </c>
      <c r="D413" t="str">
        <f>表格1[[#This Row],[prime_genre]]</f>
        <v>Finance</v>
      </c>
      <c r="E413">
        <v>4278742</v>
      </c>
      <c r="F413" t="s">
        <v>17</v>
      </c>
      <c r="G413">
        <v>1.99</v>
      </c>
      <c r="H413">
        <f>IF(表格1[[#This Row],[price]]&gt;0,1,0)</f>
        <v>1</v>
      </c>
      <c r="I413">
        <v>4262</v>
      </c>
      <c r="J413">
        <v>668</v>
      </c>
      <c r="K413">
        <v>4.5</v>
      </c>
      <c r="L413">
        <v>4</v>
      </c>
      <c r="M413" t="s">
        <v>989</v>
      </c>
      <c r="N413" t="s">
        <v>19</v>
      </c>
      <c r="O413" t="s">
        <v>37</v>
      </c>
      <c r="P413">
        <v>43</v>
      </c>
      <c r="Q413">
        <v>0</v>
      </c>
      <c r="R413">
        <v>6</v>
      </c>
      <c r="S413">
        <v>1</v>
      </c>
    </row>
    <row r="414" spans="1:19">
      <c r="A414">
        <f>RANK(表格1[[#This Row],[rating_count_tot]],$I$2:$I$7197)</f>
        <v>1522</v>
      </c>
      <c r="B414">
        <v>364733950</v>
      </c>
      <c r="C414" t="s">
        <v>627</v>
      </c>
      <c r="D414" t="str">
        <f>表格1[[#This Row],[prime_genre]]</f>
        <v>Reference</v>
      </c>
      <c r="E414">
        <v>66138112</v>
      </c>
      <c r="F414" t="s">
        <v>17</v>
      </c>
      <c r="G414">
        <v>1.99</v>
      </c>
      <c r="H414">
        <f>IF(表格1[[#This Row],[price]]&gt;0,1,0)</f>
        <v>1</v>
      </c>
      <c r="I414">
        <v>4255</v>
      </c>
      <c r="J414">
        <v>209</v>
      </c>
      <c r="K414">
        <v>4</v>
      </c>
      <c r="L414">
        <v>2</v>
      </c>
      <c r="M414" t="s">
        <v>157</v>
      </c>
      <c r="N414" t="s">
        <v>19</v>
      </c>
      <c r="O414" t="s">
        <v>33</v>
      </c>
      <c r="P414">
        <v>38</v>
      </c>
      <c r="Q414">
        <v>5</v>
      </c>
      <c r="R414">
        <v>1</v>
      </c>
      <c r="S414">
        <v>1</v>
      </c>
    </row>
    <row r="415" spans="1:19">
      <c r="A415">
        <f>RANK(表格1[[#This Row],[rating_count_tot]],$I$2:$I$7197)</f>
        <v>1524</v>
      </c>
      <c r="B415">
        <v>603092599</v>
      </c>
      <c r="C415" t="s">
        <v>2526</v>
      </c>
      <c r="D415" t="str">
        <f>表格1[[#This Row],[prime_genre]]</f>
        <v>Photo &amp; Video</v>
      </c>
      <c r="E415">
        <v>63549440</v>
      </c>
      <c r="F415" t="s">
        <v>17</v>
      </c>
      <c r="G415">
        <v>0.99</v>
      </c>
      <c r="H415">
        <f>IF(表格1[[#This Row],[price]]&gt;0,1,0)</f>
        <v>1</v>
      </c>
      <c r="I415">
        <v>4251</v>
      </c>
      <c r="J415">
        <v>786</v>
      </c>
      <c r="K415">
        <v>4</v>
      </c>
      <c r="L415">
        <v>4.5</v>
      </c>
      <c r="M415">
        <v>2.4</v>
      </c>
      <c r="N415" t="s">
        <v>19</v>
      </c>
      <c r="O415" t="s">
        <v>105</v>
      </c>
      <c r="P415">
        <v>38</v>
      </c>
      <c r="Q415">
        <v>5</v>
      </c>
      <c r="R415">
        <v>1</v>
      </c>
      <c r="S415">
        <v>1</v>
      </c>
    </row>
    <row r="416" spans="1:19">
      <c r="A416">
        <f>RANK(表格1[[#This Row],[rating_count_tot]],$I$2:$I$7197)</f>
        <v>1525</v>
      </c>
      <c r="B416">
        <v>523403945</v>
      </c>
      <c r="C416" t="s">
        <v>1906</v>
      </c>
      <c r="D416" t="str">
        <f>表格1[[#This Row],[prime_genre]]</f>
        <v>Utilities</v>
      </c>
      <c r="E416">
        <v>36002816</v>
      </c>
      <c r="F416" t="s">
        <v>17</v>
      </c>
      <c r="G416">
        <v>1.99</v>
      </c>
      <c r="H416">
        <f>IF(表格1[[#This Row],[price]]&gt;0,1,0)</f>
        <v>1</v>
      </c>
      <c r="I416">
        <v>4243</v>
      </c>
      <c r="J416">
        <v>48</v>
      </c>
      <c r="K416">
        <v>4</v>
      </c>
      <c r="L416">
        <v>4.5</v>
      </c>
      <c r="M416" t="s">
        <v>1907</v>
      </c>
      <c r="N416" t="s">
        <v>19</v>
      </c>
      <c r="O416" t="s">
        <v>43</v>
      </c>
      <c r="P416">
        <v>37</v>
      </c>
      <c r="Q416">
        <v>5</v>
      </c>
      <c r="R416">
        <v>2</v>
      </c>
      <c r="S416">
        <v>1</v>
      </c>
    </row>
    <row r="417" spans="1:19">
      <c r="A417">
        <f>RANK(表格1[[#This Row],[rating_count_tot]],$I$2:$I$7197)</f>
        <v>1537</v>
      </c>
      <c r="B417">
        <v>680170305</v>
      </c>
      <c r="C417" t="s">
        <v>2886</v>
      </c>
      <c r="D417" t="str">
        <f>表格1[[#This Row],[prime_genre]]</f>
        <v>Health &amp; Fitness</v>
      </c>
      <c r="E417">
        <v>102137856</v>
      </c>
      <c r="F417" t="s">
        <v>17</v>
      </c>
      <c r="G417">
        <v>2.99</v>
      </c>
      <c r="H417">
        <f>IF(表格1[[#This Row],[price]]&gt;0,1,0)</f>
        <v>1</v>
      </c>
      <c r="I417">
        <v>4137</v>
      </c>
      <c r="J417">
        <v>2391</v>
      </c>
      <c r="K417">
        <v>4.5</v>
      </c>
      <c r="L417">
        <v>4.5</v>
      </c>
      <c r="M417">
        <v>1.5</v>
      </c>
      <c r="N417" t="s">
        <v>19</v>
      </c>
      <c r="O417" t="s">
        <v>77</v>
      </c>
      <c r="P417">
        <v>40</v>
      </c>
      <c r="Q417">
        <v>0</v>
      </c>
      <c r="R417">
        <v>17</v>
      </c>
      <c r="S417">
        <v>1</v>
      </c>
    </row>
    <row r="418" spans="1:19">
      <c r="A418">
        <f>RANK(表格1[[#This Row],[rating_count_tot]],$I$2:$I$7197)</f>
        <v>1542</v>
      </c>
      <c r="B418">
        <v>478523928</v>
      </c>
      <c r="C418" t="s">
        <v>1561</v>
      </c>
      <c r="D418" t="str">
        <f>表格1[[#This Row],[prime_genre]]</f>
        <v>Games</v>
      </c>
      <c r="E418">
        <v>63201280</v>
      </c>
      <c r="F418" t="s">
        <v>17</v>
      </c>
      <c r="G418">
        <v>2.99</v>
      </c>
      <c r="H418">
        <f>IF(表格1[[#This Row],[price]]&gt;0,1,0)</f>
        <v>1</v>
      </c>
      <c r="I418">
        <v>4095</v>
      </c>
      <c r="J418">
        <v>91</v>
      </c>
      <c r="K418">
        <v>4.5</v>
      </c>
      <c r="L418">
        <v>4.5</v>
      </c>
      <c r="M418">
        <v>3.14</v>
      </c>
      <c r="N418" t="s">
        <v>29</v>
      </c>
      <c r="O418" t="s">
        <v>20</v>
      </c>
      <c r="P418">
        <v>43</v>
      </c>
      <c r="Q418">
        <v>5</v>
      </c>
      <c r="R418">
        <v>1</v>
      </c>
      <c r="S418">
        <v>1</v>
      </c>
    </row>
    <row r="419" spans="1:19">
      <c r="A419">
        <f>RANK(表格1[[#This Row],[rating_count_tot]],$I$2:$I$7197)</f>
        <v>1543</v>
      </c>
      <c r="B419">
        <v>409890132</v>
      </c>
      <c r="C419" t="s">
        <v>1013</v>
      </c>
      <c r="D419" t="str">
        <f>表格1[[#This Row],[prime_genre]]</f>
        <v>Games</v>
      </c>
      <c r="E419">
        <v>60013568</v>
      </c>
      <c r="F419" t="s">
        <v>17</v>
      </c>
      <c r="G419">
        <v>0.99</v>
      </c>
      <c r="H419">
        <f>IF(表格1[[#This Row],[price]]&gt;0,1,0)</f>
        <v>1</v>
      </c>
      <c r="I419">
        <v>4094</v>
      </c>
      <c r="J419">
        <v>15</v>
      </c>
      <c r="K419">
        <v>4.5</v>
      </c>
      <c r="L419">
        <v>3.5</v>
      </c>
      <c r="M419" t="s">
        <v>1014</v>
      </c>
      <c r="N419" t="s">
        <v>19</v>
      </c>
      <c r="O419" t="s">
        <v>20</v>
      </c>
      <c r="P419">
        <v>24</v>
      </c>
      <c r="Q419">
        <v>5</v>
      </c>
      <c r="R419">
        <v>1</v>
      </c>
      <c r="S419">
        <v>1</v>
      </c>
    </row>
    <row r="420" spans="1:19">
      <c r="A420">
        <f>RANK(表格1[[#This Row],[rating_count_tot]],$I$2:$I$7197)</f>
        <v>1544</v>
      </c>
      <c r="B420">
        <v>337866370</v>
      </c>
      <c r="C420" t="s">
        <v>450</v>
      </c>
      <c r="D420" t="str">
        <f>表格1[[#This Row],[prime_genre]]</f>
        <v>Games</v>
      </c>
      <c r="E420">
        <v>32848910</v>
      </c>
      <c r="F420" t="s">
        <v>17</v>
      </c>
      <c r="G420">
        <v>1.99</v>
      </c>
      <c r="H420">
        <f>IF(表格1[[#This Row],[price]]&gt;0,1,0)</f>
        <v>1</v>
      </c>
      <c r="I420">
        <v>4088</v>
      </c>
      <c r="J420">
        <v>436</v>
      </c>
      <c r="K420">
        <v>4</v>
      </c>
      <c r="L420">
        <v>4.5</v>
      </c>
      <c r="M420" t="s">
        <v>451</v>
      </c>
      <c r="N420" t="s">
        <v>19</v>
      </c>
      <c r="O420" t="s">
        <v>20</v>
      </c>
      <c r="P420">
        <v>47</v>
      </c>
      <c r="Q420">
        <v>4</v>
      </c>
      <c r="R420">
        <v>1</v>
      </c>
      <c r="S420">
        <v>1</v>
      </c>
    </row>
    <row r="421" spans="1:19">
      <c r="A421">
        <f>RANK(表格1[[#This Row],[rating_count_tot]],$I$2:$I$7197)</f>
        <v>1546</v>
      </c>
      <c r="B421">
        <v>837860959</v>
      </c>
      <c r="C421" t="s">
        <v>3400</v>
      </c>
      <c r="D421" t="str">
        <f>表格1[[#This Row],[prime_genre]]</f>
        <v>Games</v>
      </c>
      <c r="E421">
        <v>113240064</v>
      </c>
      <c r="F421" t="s">
        <v>17</v>
      </c>
      <c r="G421">
        <v>4.99</v>
      </c>
      <c r="H421">
        <f>IF(表格1[[#This Row],[price]]&gt;0,1,0)</f>
        <v>1</v>
      </c>
      <c r="I421">
        <v>4064</v>
      </c>
      <c r="J421">
        <v>338</v>
      </c>
      <c r="K421">
        <v>5</v>
      </c>
      <c r="L421">
        <v>5</v>
      </c>
      <c r="M421" t="s">
        <v>648</v>
      </c>
      <c r="N421" t="s">
        <v>19</v>
      </c>
      <c r="O421" t="s">
        <v>20</v>
      </c>
      <c r="P421">
        <v>37</v>
      </c>
      <c r="Q421">
        <v>5</v>
      </c>
      <c r="R421">
        <v>1</v>
      </c>
      <c r="S421">
        <v>1</v>
      </c>
    </row>
    <row r="422" spans="1:19">
      <c r="A422">
        <f>RANK(表格1[[#This Row],[rating_count_tot]],$I$2:$I$7197)</f>
        <v>1547</v>
      </c>
      <c r="B422">
        <v>1068019093</v>
      </c>
      <c r="C422" t="s">
        <v>6101</v>
      </c>
      <c r="D422" t="str">
        <f>表格1[[#This Row],[prime_genre]]</f>
        <v>Entertainment</v>
      </c>
      <c r="E422">
        <v>43337728</v>
      </c>
      <c r="F422" t="s">
        <v>17</v>
      </c>
      <c r="G422">
        <v>2.99</v>
      </c>
      <c r="H422">
        <f>IF(表格1[[#This Row],[price]]&gt;0,1,0)</f>
        <v>1</v>
      </c>
      <c r="I422">
        <v>4062</v>
      </c>
      <c r="J422">
        <v>9</v>
      </c>
      <c r="K422">
        <v>2.5</v>
      </c>
      <c r="L422">
        <v>4</v>
      </c>
      <c r="M422" t="s">
        <v>157</v>
      </c>
      <c r="N422" t="s">
        <v>51</v>
      </c>
      <c r="O422" t="s">
        <v>91</v>
      </c>
      <c r="P422">
        <v>37</v>
      </c>
      <c r="Q422">
        <v>0</v>
      </c>
      <c r="R422">
        <v>5</v>
      </c>
      <c r="S422">
        <v>1</v>
      </c>
    </row>
    <row r="423" spans="1:19">
      <c r="A423">
        <f>RANK(表格1[[#This Row],[rating_count_tot]],$I$2:$I$7197)</f>
        <v>1548</v>
      </c>
      <c r="B423">
        <v>556430416</v>
      </c>
      <c r="C423" t="s">
        <v>2173</v>
      </c>
      <c r="D423" t="str">
        <f>表格1[[#This Row],[prime_genre]]</f>
        <v>Education</v>
      </c>
      <c r="E423">
        <v>57734144</v>
      </c>
      <c r="F423" t="s">
        <v>17</v>
      </c>
      <c r="G423">
        <v>2.99</v>
      </c>
      <c r="H423">
        <f>IF(表格1[[#This Row],[price]]&gt;0,1,0)</f>
        <v>1</v>
      </c>
      <c r="I423">
        <v>4059</v>
      </c>
      <c r="J423">
        <v>28</v>
      </c>
      <c r="K423">
        <v>4.5</v>
      </c>
      <c r="L423">
        <v>4</v>
      </c>
      <c r="M423" t="s">
        <v>1221</v>
      </c>
      <c r="N423" t="s">
        <v>19</v>
      </c>
      <c r="O423" t="s">
        <v>128</v>
      </c>
      <c r="P423">
        <v>40</v>
      </c>
      <c r="Q423">
        <v>5</v>
      </c>
      <c r="R423">
        <v>19</v>
      </c>
      <c r="S423">
        <v>1</v>
      </c>
    </row>
    <row r="424" spans="1:19">
      <c r="A424">
        <f>RANK(表格1[[#This Row],[rating_count_tot]],$I$2:$I$7197)</f>
        <v>1556</v>
      </c>
      <c r="B424">
        <v>320636131</v>
      </c>
      <c r="C424" t="s">
        <v>319</v>
      </c>
      <c r="D424" t="str">
        <f>表格1[[#This Row],[prime_genre]]</f>
        <v>Photo &amp; Video</v>
      </c>
      <c r="E424">
        <v>12818432</v>
      </c>
      <c r="F424" t="s">
        <v>17</v>
      </c>
      <c r="G424">
        <v>0.99</v>
      </c>
      <c r="H424">
        <f>IF(表格1[[#This Row],[price]]&gt;0,1,0)</f>
        <v>1</v>
      </c>
      <c r="I424">
        <v>4016</v>
      </c>
      <c r="J424">
        <v>1</v>
      </c>
      <c r="K424">
        <v>4</v>
      </c>
      <c r="L424">
        <v>5</v>
      </c>
      <c r="M424">
        <v>5.7</v>
      </c>
      <c r="N424" t="s">
        <v>29</v>
      </c>
      <c r="O424" t="s">
        <v>105</v>
      </c>
      <c r="P424">
        <v>37</v>
      </c>
      <c r="Q424">
        <v>5</v>
      </c>
      <c r="R424">
        <v>1</v>
      </c>
      <c r="S424">
        <v>1</v>
      </c>
    </row>
    <row r="425" spans="1:19">
      <c r="A425">
        <f>RANK(表格1[[#This Row],[rating_count_tot]],$I$2:$I$7197)</f>
        <v>1559</v>
      </c>
      <c r="B425">
        <v>563546294</v>
      </c>
      <c r="C425" t="s">
        <v>2218</v>
      </c>
      <c r="D425" t="str">
        <f>表格1[[#This Row],[prime_genre]]</f>
        <v>Games</v>
      </c>
      <c r="E425">
        <v>46211072</v>
      </c>
      <c r="F425" t="s">
        <v>17</v>
      </c>
      <c r="G425">
        <v>3.99</v>
      </c>
      <c r="H425">
        <f>IF(表格1[[#This Row],[price]]&gt;0,1,0)</f>
        <v>1</v>
      </c>
      <c r="I425">
        <v>4006</v>
      </c>
      <c r="J425">
        <v>60</v>
      </c>
      <c r="K425">
        <v>4</v>
      </c>
      <c r="L425">
        <v>4.5</v>
      </c>
      <c r="M425" t="s">
        <v>1293</v>
      </c>
      <c r="N425" t="s">
        <v>19</v>
      </c>
      <c r="O425" t="s">
        <v>20</v>
      </c>
      <c r="P425">
        <v>37</v>
      </c>
      <c r="Q425">
        <v>5</v>
      </c>
      <c r="R425">
        <v>11</v>
      </c>
      <c r="S425">
        <v>1</v>
      </c>
    </row>
    <row r="426" spans="1:19">
      <c r="A426">
        <f>RANK(表格1[[#This Row],[rating_count_tot]],$I$2:$I$7197)</f>
        <v>1559</v>
      </c>
      <c r="B426">
        <v>1018955135</v>
      </c>
      <c r="C426" t="s">
        <v>5105</v>
      </c>
      <c r="D426" t="str">
        <f>表格1[[#This Row],[prime_genre]]</f>
        <v>Photo &amp; Video</v>
      </c>
      <c r="E426">
        <v>76221440</v>
      </c>
      <c r="F426" t="s">
        <v>17</v>
      </c>
      <c r="G426">
        <v>2.99</v>
      </c>
      <c r="H426">
        <f>IF(表格1[[#This Row],[price]]&gt;0,1,0)</f>
        <v>1</v>
      </c>
      <c r="I426">
        <v>4006</v>
      </c>
      <c r="J426">
        <v>18</v>
      </c>
      <c r="K426">
        <v>4.5</v>
      </c>
      <c r="L426">
        <v>4.5</v>
      </c>
      <c r="M426" t="s">
        <v>2317</v>
      </c>
      <c r="N426" t="s">
        <v>19</v>
      </c>
      <c r="O426" t="s">
        <v>105</v>
      </c>
      <c r="P426">
        <v>37</v>
      </c>
      <c r="Q426">
        <v>0</v>
      </c>
      <c r="R426">
        <v>1</v>
      </c>
      <c r="S426">
        <v>1</v>
      </c>
    </row>
    <row r="427" spans="1:19">
      <c r="A427">
        <f>RANK(表格1[[#This Row],[rating_count_tot]],$I$2:$I$7197)</f>
        <v>1563</v>
      </c>
      <c r="B427">
        <v>1040227414</v>
      </c>
      <c r="C427" t="s">
        <v>5445</v>
      </c>
      <c r="D427" t="str">
        <f>表格1[[#This Row],[prime_genre]]</f>
        <v>Games</v>
      </c>
      <c r="E427">
        <v>214897664</v>
      </c>
      <c r="F427" t="s">
        <v>17</v>
      </c>
      <c r="G427">
        <v>1.99</v>
      </c>
      <c r="H427">
        <f>IF(表格1[[#This Row],[price]]&gt;0,1,0)</f>
        <v>1</v>
      </c>
      <c r="I427">
        <v>3980</v>
      </c>
      <c r="J427">
        <v>120</v>
      </c>
      <c r="K427">
        <v>4</v>
      </c>
      <c r="L427">
        <v>4.5</v>
      </c>
      <c r="M427" t="s">
        <v>5232</v>
      </c>
      <c r="N427" t="s">
        <v>80</v>
      </c>
      <c r="O427" t="s">
        <v>20</v>
      </c>
      <c r="P427">
        <v>37</v>
      </c>
      <c r="Q427">
        <v>4</v>
      </c>
      <c r="R427">
        <v>1</v>
      </c>
      <c r="S427">
        <v>1</v>
      </c>
    </row>
    <row r="428" spans="1:19">
      <c r="A428">
        <f>RANK(表格1[[#This Row],[rating_count_tot]],$I$2:$I$7197)</f>
        <v>1566</v>
      </c>
      <c r="B428">
        <v>336347946</v>
      </c>
      <c r="C428" t="s">
        <v>423</v>
      </c>
      <c r="D428" t="str">
        <f>表格1[[#This Row],[prime_genre]]</f>
        <v>Games</v>
      </c>
      <c r="E428">
        <v>32796672</v>
      </c>
      <c r="F428" t="s">
        <v>17</v>
      </c>
      <c r="G428">
        <v>4.99</v>
      </c>
      <c r="H428">
        <f>IF(表格1[[#This Row],[price]]&gt;0,1,0)</f>
        <v>1</v>
      </c>
      <c r="I428">
        <v>3970</v>
      </c>
      <c r="J428">
        <v>509</v>
      </c>
      <c r="K428">
        <v>4</v>
      </c>
      <c r="L428">
        <v>4</v>
      </c>
      <c r="M428">
        <v>2.7</v>
      </c>
      <c r="N428" t="s">
        <v>51</v>
      </c>
      <c r="O428" t="s">
        <v>20</v>
      </c>
      <c r="P428">
        <v>40</v>
      </c>
      <c r="Q428">
        <v>3</v>
      </c>
      <c r="R428">
        <v>5</v>
      </c>
      <c r="S428">
        <v>1</v>
      </c>
    </row>
    <row r="429" spans="1:19">
      <c r="A429">
        <f>RANK(表格1[[#This Row],[rating_count_tot]],$I$2:$I$7197)</f>
        <v>1569</v>
      </c>
      <c r="B429">
        <v>327193945</v>
      </c>
      <c r="C429" t="s">
        <v>356</v>
      </c>
      <c r="D429" t="str">
        <f>表格1[[#This Row],[prime_genre]]</f>
        <v>Weather</v>
      </c>
      <c r="E429">
        <v>24574976</v>
      </c>
      <c r="F429" t="s">
        <v>17</v>
      </c>
      <c r="G429">
        <v>2.99</v>
      </c>
      <c r="H429">
        <f>IF(表格1[[#This Row],[price]]&gt;0,1,0)</f>
        <v>1</v>
      </c>
      <c r="I429">
        <v>3960</v>
      </c>
      <c r="J429">
        <v>0</v>
      </c>
      <c r="K429">
        <v>4.5</v>
      </c>
      <c r="L429">
        <v>0</v>
      </c>
      <c r="M429">
        <v>5</v>
      </c>
      <c r="N429" t="s">
        <v>19</v>
      </c>
      <c r="O429" t="s">
        <v>26</v>
      </c>
      <c r="P429">
        <v>37</v>
      </c>
      <c r="Q429">
        <v>0</v>
      </c>
      <c r="R429">
        <v>1</v>
      </c>
      <c r="S429">
        <v>1</v>
      </c>
    </row>
    <row r="430" spans="1:19">
      <c r="A430">
        <f>RANK(表格1[[#This Row],[rating_count_tot]],$I$2:$I$7197)</f>
        <v>1571</v>
      </c>
      <c r="B430">
        <v>943419894</v>
      </c>
      <c r="C430" t="s">
        <v>4175</v>
      </c>
      <c r="D430" t="str">
        <f>表格1[[#This Row],[prime_genre]]</f>
        <v>Games</v>
      </c>
      <c r="E430">
        <v>147761152</v>
      </c>
      <c r="F430" t="s">
        <v>17</v>
      </c>
      <c r="G430">
        <v>0.99</v>
      </c>
      <c r="H430">
        <f>IF(表格1[[#This Row],[price]]&gt;0,1,0)</f>
        <v>1</v>
      </c>
      <c r="I430">
        <v>3939</v>
      </c>
      <c r="J430">
        <v>5</v>
      </c>
      <c r="K430">
        <v>4</v>
      </c>
      <c r="L430">
        <v>4</v>
      </c>
      <c r="M430" t="s">
        <v>4176</v>
      </c>
      <c r="N430" t="s">
        <v>29</v>
      </c>
      <c r="O430" t="s">
        <v>20</v>
      </c>
      <c r="P430">
        <v>37</v>
      </c>
      <c r="Q430">
        <v>5</v>
      </c>
      <c r="R430">
        <v>1</v>
      </c>
      <c r="S430">
        <v>1</v>
      </c>
    </row>
    <row r="431" spans="1:19">
      <c r="A431">
        <f>RANK(表格1[[#This Row],[rating_count_tot]],$I$2:$I$7197)</f>
        <v>1576</v>
      </c>
      <c r="B431">
        <v>451113455</v>
      </c>
      <c r="C431" t="s">
        <v>1367</v>
      </c>
      <c r="D431" t="str">
        <f>表格1[[#This Row],[prime_genre]]</f>
        <v>Games</v>
      </c>
      <c r="E431">
        <v>179580928</v>
      </c>
      <c r="F431" t="s">
        <v>17</v>
      </c>
      <c r="G431">
        <v>0.99</v>
      </c>
      <c r="H431">
        <f>IF(表格1[[#This Row],[price]]&gt;0,1,0)</f>
        <v>1</v>
      </c>
      <c r="I431">
        <v>3912</v>
      </c>
      <c r="J431">
        <v>627</v>
      </c>
      <c r="K431">
        <v>4.5</v>
      </c>
      <c r="L431">
        <v>4.5</v>
      </c>
      <c r="M431" t="s">
        <v>1368</v>
      </c>
      <c r="N431" t="s">
        <v>19</v>
      </c>
      <c r="O431" t="s">
        <v>20</v>
      </c>
      <c r="P431">
        <v>26</v>
      </c>
      <c r="Q431">
        <v>5</v>
      </c>
      <c r="R431">
        <v>5</v>
      </c>
      <c r="S431">
        <v>1</v>
      </c>
    </row>
    <row r="432" spans="1:19">
      <c r="A432">
        <f>RANK(表格1[[#This Row],[rating_count_tot]],$I$2:$I$7197)</f>
        <v>1577</v>
      </c>
      <c r="B432">
        <v>363738376</v>
      </c>
      <c r="C432" t="s">
        <v>606</v>
      </c>
      <c r="D432" t="str">
        <f>表格1[[#This Row],[prime_genre]]</f>
        <v>Music</v>
      </c>
      <c r="E432">
        <v>35717120</v>
      </c>
      <c r="F432" t="s">
        <v>17</v>
      </c>
      <c r="G432">
        <v>9.99</v>
      </c>
      <c r="H432">
        <f>IF(表格1[[#This Row],[price]]&gt;0,1,0)</f>
        <v>1</v>
      </c>
      <c r="I432">
        <v>3909</v>
      </c>
      <c r="J432">
        <v>36</v>
      </c>
      <c r="K432">
        <v>4.5</v>
      </c>
      <c r="L432">
        <v>5</v>
      </c>
      <c r="M432" t="s">
        <v>607</v>
      </c>
      <c r="N432" t="s">
        <v>19</v>
      </c>
      <c r="O432" t="s">
        <v>40</v>
      </c>
      <c r="P432">
        <v>24</v>
      </c>
      <c r="Q432">
        <v>5</v>
      </c>
      <c r="R432">
        <v>14</v>
      </c>
      <c r="S432">
        <v>1</v>
      </c>
    </row>
    <row r="433" spans="1:19">
      <c r="A433">
        <f>RANK(表格1[[#This Row],[rating_count_tot]],$I$2:$I$7197)</f>
        <v>1579</v>
      </c>
      <c r="B433">
        <v>904737816</v>
      </c>
      <c r="C433" t="s">
        <v>3787</v>
      </c>
      <c r="D433" t="str">
        <f>表格1[[#This Row],[prime_genre]]</f>
        <v>Games</v>
      </c>
      <c r="E433">
        <v>278003712</v>
      </c>
      <c r="F433" t="s">
        <v>17</v>
      </c>
      <c r="G433">
        <v>2.99</v>
      </c>
      <c r="H433">
        <f>IF(表格1[[#This Row],[price]]&gt;0,1,0)</f>
        <v>1</v>
      </c>
      <c r="I433">
        <v>3898</v>
      </c>
      <c r="J433">
        <v>796</v>
      </c>
      <c r="K433">
        <v>5</v>
      </c>
      <c r="L433">
        <v>5</v>
      </c>
      <c r="M433" t="s">
        <v>3246</v>
      </c>
      <c r="N433" t="s">
        <v>80</v>
      </c>
      <c r="O433" t="s">
        <v>20</v>
      </c>
      <c r="P433">
        <v>38</v>
      </c>
      <c r="Q433">
        <v>0</v>
      </c>
      <c r="R433">
        <v>1</v>
      </c>
      <c r="S433">
        <v>1</v>
      </c>
    </row>
    <row r="434" spans="1:19">
      <c r="A434">
        <f>RANK(表格1[[#This Row],[rating_count_tot]],$I$2:$I$7197)</f>
        <v>1582</v>
      </c>
      <c r="B434">
        <v>469610082</v>
      </c>
      <c r="C434" t="s">
        <v>1496</v>
      </c>
      <c r="D434" t="str">
        <f>表格1[[#This Row],[prime_genre]]</f>
        <v>Games</v>
      </c>
      <c r="E434">
        <v>41246720</v>
      </c>
      <c r="F434" t="s">
        <v>17</v>
      </c>
      <c r="G434">
        <v>0.99</v>
      </c>
      <c r="H434">
        <f>IF(表格1[[#This Row],[price]]&gt;0,1,0)</f>
        <v>1</v>
      </c>
      <c r="I434">
        <v>3883</v>
      </c>
      <c r="J434">
        <v>675</v>
      </c>
      <c r="K434">
        <v>4</v>
      </c>
      <c r="L434">
        <v>4</v>
      </c>
      <c r="M434" t="s">
        <v>801</v>
      </c>
      <c r="N434" t="s">
        <v>19</v>
      </c>
      <c r="O434" t="s">
        <v>20</v>
      </c>
      <c r="P434">
        <v>40</v>
      </c>
      <c r="Q434">
        <v>4</v>
      </c>
      <c r="R434">
        <v>1</v>
      </c>
      <c r="S434">
        <v>1</v>
      </c>
    </row>
    <row r="435" spans="1:19">
      <c r="A435">
        <f>RANK(表格1[[#This Row],[rating_count_tot]],$I$2:$I$7197)</f>
        <v>1583</v>
      </c>
      <c r="B435">
        <v>493849232</v>
      </c>
      <c r="C435" t="s">
        <v>1701</v>
      </c>
      <c r="D435" t="str">
        <f>表格1[[#This Row],[prime_genre]]</f>
        <v>Games</v>
      </c>
      <c r="E435">
        <v>143887360</v>
      </c>
      <c r="F435" t="s">
        <v>17</v>
      </c>
      <c r="G435">
        <v>1.99</v>
      </c>
      <c r="H435">
        <f>IF(表格1[[#This Row],[price]]&gt;0,1,0)</f>
        <v>1</v>
      </c>
      <c r="I435">
        <v>3875</v>
      </c>
      <c r="J435">
        <v>304</v>
      </c>
      <c r="K435">
        <v>4.5</v>
      </c>
      <c r="L435">
        <v>4.5</v>
      </c>
      <c r="M435" t="s">
        <v>1098</v>
      </c>
      <c r="N435" t="s">
        <v>19</v>
      </c>
      <c r="O435" t="s">
        <v>20</v>
      </c>
      <c r="P435">
        <v>37</v>
      </c>
      <c r="Q435">
        <v>5</v>
      </c>
      <c r="R435">
        <v>1</v>
      </c>
      <c r="S435">
        <v>1</v>
      </c>
    </row>
    <row r="436" spans="1:19">
      <c r="A436">
        <f>RANK(表格1[[#This Row],[rating_count_tot]],$I$2:$I$7197)</f>
        <v>1586</v>
      </c>
      <c r="B436">
        <v>401643317</v>
      </c>
      <c r="C436" t="s">
        <v>947</v>
      </c>
      <c r="D436" t="str">
        <f>表格1[[#This Row],[prime_genre]]</f>
        <v>Productivity</v>
      </c>
      <c r="E436">
        <v>34397184</v>
      </c>
      <c r="F436" t="s">
        <v>17</v>
      </c>
      <c r="G436">
        <v>5.99</v>
      </c>
      <c r="H436">
        <f>IF(表格1[[#This Row],[price]]&gt;0,1,0)</f>
        <v>1</v>
      </c>
      <c r="I436">
        <v>3849</v>
      </c>
      <c r="J436">
        <v>164</v>
      </c>
      <c r="K436">
        <v>4</v>
      </c>
      <c r="L436">
        <v>4.5</v>
      </c>
      <c r="M436">
        <v>3.29</v>
      </c>
      <c r="N436" t="s">
        <v>19</v>
      </c>
      <c r="O436" t="s">
        <v>23</v>
      </c>
      <c r="P436">
        <v>24</v>
      </c>
      <c r="Q436">
        <v>5</v>
      </c>
      <c r="R436">
        <v>2</v>
      </c>
      <c r="S436">
        <v>1</v>
      </c>
    </row>
    <row r="437" spans="1:19">
      <c r="A437">
        <f>RANK(表格1[[#This Row],[rating_count_tot]],$I$2:$I$7197)</f>
        <v>1587</v>
      </c>
      <c r="B437">
        <v>447752317</v>
      </c>
      <c r="C437" t="s">
        <v>1347</v>
      </c>
      <c r="D437" t="str">
        <f>表格1[[#This Row],[prime_genre]]</f>
        <v>Productivity</v>
      </c>
      <c r="E437">
        <v>24059904</v>
      </c>
      <c r="F437" t="s">
        <v>17</v>
      </c>
      <c r="G437">
        <v>0.99</v>
      </c>
      <c r="H437">
        <f>IF(表格1[[#This Row],[price]]&gt;0,1,0)</f>
        <v>1</v>
      </c>
      <c r="I437">
        <v>3837</v>
      </c>
      <c r="J437">
        <v>85</v>
      </c>
      <c r="K437">
        <v>4.5</v>
      </c>
      <c r="L437">
        <v>3.5</v>
      </c>
      <c r="M437" t="s">
        <v>1348</v>
      </c>
      <c r="N437" t="s">
        <v>19</v>
      </c>
      <c r="O437" t="s">
        <v>23</v>
      </c>
      <c r="P437">
        <v>43</v>
      </c>
      <c r="Q437">
        <v>0</v>
      </c>
      <c r="R437">
        <v>1</v>
      </c>
      <c r="S437">
        <v>1</v>
      </c>
    </row>
    <row r="438" spans="1:19">
      <c r="A438">
        <f>RANK(表格1[[#This Row],[rating_count_tot]],$I$2:$I$7197)</f>
        <v>1588</v>
      </c>
      <c r="B438">
        <v>833951143</v>
      </c>
      <c r="C438" t="s">
        <v>3378</v>
      </c>
      <c r="D438" t="str">
        <f>表格1[[#This Row],[prime_genre]]</f>
        <v>Games</v>
      </c>
      <c r="E438">
        <v>179816448</v>
      </c>
      <c r="F438" t="s">
        <v>17</v>
      </c>
      <c r="G438">
        <v>9.99</v>
      </c>
      <c r="H438">
        <f>IF(表格1[[#This Row],[price]]&gt;0,1,0)</f>
        <v>1</v>
      </c>
      <c r="I438">
        <v>3832</v>
      </c>
      <c r="J438">
        <v>21</v>
      </c>
      <c r="K438">
        <v>4.5</v>
      </c>
      <c r="L438">
        <v>5</v>
      </c>
      <c r="M438" t="s">
        <v>3379</v>
      </c>
      <c r="N438" t="s">
        <v>80</v>
      </c>
      <c r="O438" t="s">
        <v>20</v>
      </c>
      <c r="P438">
        <v>24</v>
      </c>
      <c r="Q438">
        <v>5</v>
      </c>
      <c r="R438">
        <v>1</v>
      </c>
      <c r="S438">
        <v>1</v>
      </c>
    </row>
    <row r="439" spans="1:19">
      <c r="A439">
        <f>RANK(表格1[[#This Row],[rating_count_tot]],$I$2:$I$7197)</f>
        <v>1590</v>
      </c>
      <c r="B439">
        <v>796333129</v>
      </c>
      <c r="C439" t="s">
        <v>3276</v>
      </c>
      <c r="D439" t="str">
        <f>表格1[[#This Row],[prime_genre]]</f>
        <v>Education</v>
      </c>
      <c r="E439">
        <v>157179904</v>
      </c>
      <c r="F439" t="s">
        <v>17</v>
      </c>
      <c r="G439">
        <v>2.99</v>
      </c>
      <c r="H439">
        <f>IF(表格1[[#This Row],[price]]&gt;0,1,0)</f>
        <v>1</v>
      </c>
      <c r="I439">
        <v>3821</v>
      </c>
      <c r="J439">
        <v>3477</v>
      </c>
      <c r="K439">
        <v>4.5</v>
      </c>
      <c r="L439">
        <v>4.5</v>
      </c>
      <c r="M439">
        <v>1.2</v>
      </c>
      <c r="N439" t="s">
        <v>19</v>
      </c>
      <c r="O439" t="s">
        <v>128</v>
      </c>
      <c r="P439">
        <v>40</v>
      </c>
      <c r="Q439">
        <v>5</v>
      </c>
      <c r="R439">
        <v>1</v>
      </c>
      <c r="S439">
        <v>1</v>
      </c>
    </row>
    <row r="440" spans="1:19">
      <c r="A440">
        <f>RANK(表格1[[#This Row],[rating_count_tot]],$I$2:$I$7197)</f>
        <v>1591</v>
      </c>
      <c r="B440">
        <v>448474423</v>
      </c>
      <c r="C440" t="s">
        <v>1354</v>
      </c>
      <c r="D440" t="str">
        <f>表格1[[#This Row],[prime_genre]]</f>
        <v>Health &amp; Fitness</v>
      </c>
      <c r="E440">
        <v>95468544</v>
      </c>
      <c r="F440" t="s">
        <v>17</v>
      </c>
      <c r="G440">
        <v>2.99</v>
      </c>
      <c r="H440">
        <f>IF(表格1[[#This Row],[price]]&gt;0,1,0)</f>
        <v>1</v>
      </c>
      <c r="I440">
        <v>3820</v>
      </c>
      <c r="J440">
        <v>319</v>
      </c>
      <c r="K440">
        <v>4.5</v>
      </c>
      <c r="L440">
        <v>4.5</v>
      </c>
      <c r="M440" t="s">
        <v>447</v>
      </c>
      <c r="N440" t="s">
        <v>19</v>
      </c>
      <c r="O440" t="s">
        <v>77</v>
      </c>
      <c r="P440">
        <v>37</v>
      </c>
      <c r="Q440">
        <v>0</v>
      </c>
      <c r="R440">
        <v>1</v>
      </c>
      <c r="S440">
        <v>1</v>
      </c>
    </row>
    <row r="441" spans="1:19">
      <c r="A441">
        <f>RANK(表格1[[#This Row],[rating_count_tot]],$I$2:$I$7197)</f>
        <v>1597</v>
      </c>
      <c r="B441">
        <v>468429333</v>
      </c>
      <c r="C441" t="s">
        <v>1482</v>
      </c>
      <c r="D441" t="str">
        <f>表格1[[#This Row],[prime_genre]]</f>
        <v>Health &amp; Fitness</v>
      </c>
      <c r="E441">
        <v>57786368</v>
      </c>
      <c r="F441" t="s">
        <v>17</v>
      </c>
      <c r="G441">
        <v>4.99</v>
      </c>
      <c r="H441">
        <f>IF(表格1[[#This Row],[price]]&gt;0,1,0)</f>
        <v>1</v>
      </c>
      <c r="I441">
        <v>3800</v>
      </c>
      <c r="J441">
        <v>99</v>
      </c>
      <c r="K441">
        <v>4.5</v>
      </c>
      <c r="L441">
        <v>4.5</v>
      </c>
      <c r="M441">
        <v>3.5</v>
      </c>
      <c r="N441" t="s">
        <v>19</v>
      </c>
      <c r="O441" t="s">
        <v>77</v>
      </c>
      <c r="P441">
        <v>37</v>
      </c>
      <c r="Q441">
        <v>0</v>
      </c>
      <c r="R441">
        <v>15</v>
      </c>
      <c r="S441">
        <v>1</v>
      </c>
    </row>
    <row r="442" spans="1:19">
      <c r="A442">
        <f>RANK(表格1[[#This Row],[rating_count_tot]],$I$2:$I$7197)</f>
        <v>1601</v>
      </c>
      <c r="B442">
        <v>497880658</v>
      </c>
      <c r="C442" t="s">
        <v>1730</v>
      </c>
      <c r="D442" t="str">
        <f>表格1[[#This Row],[prime_genre]]</f>
        <v>Sports</v>
      </c>
      <c r="E442">
        <v>13518848</v>
      </c>
      <c r="F442" t="s">
        <v>17</v>
      </c>
      <c r="G442">
        <v>1.99</v>
      </c>
      <c r="H442">
        <f>IF(表格1[[#This Row],[price]]&gt;0,1,0)</f>
        <v>1</v>
      </c>
      <c r="I442">
        <v>3775</v>
      </c>
      <c r="J442">
        <v>132</v>
      </c>
      <c r="K442">
        <v>5</v>
      </c>
      <c r="L442">
        <v>5</v>
      </c>
      <c r="M442" t="s">
        <v>577</v>
      </c>
      <c r="N442" t="s">
        <v>19</v>
      </c>
      <c r="O442" t="s">
        <v>70</v>
      </c>
      <c r="P442">
        <v>37</v>
      </c>
      <c r="Q442">
        <v>4</v>
      </c>
      <c r="R442">
        <v>6</v>
      </c>
      <c r="S442">
        <v>1</v>
      </c>
    </row>
    <row r="443" spans="1:19">
      <c r="A443">
        <f>RANK(表格1[[#This Row],[rating_count_tot]],$I$2:$I$7197)</f>
        <v>1606</v>
      </c>
      <c r="B443">
        <v>363448251</v>
      </c>
      <c r="C443" t="s">
        <v>600</v>
      </c>
      <c r="D443" t="str">
        <f>表格1[[#This Row],[prime_genre]]</f>
        <v>Photo &amp; Video</v>
      </c>
      <c r="E443">
        <v>35422208</v>
      </c>
      <c r="F443" t="s">
        <v>17</v>
      </c>
      <c r="G443">
        <v>2.99</v>
      </c>
      <c r="H443">
        <f>IF(表格1[[#This Row],[price]]&gt;0,1,0)</f>
        <v>1</v>
      </c>
      <c r="I443">
        <v>3761</v>
      </c>
      <c r="J443">
        <v>596</v>
      </c>
      <c r="K443">
        <v>4.5</v>
      </c>
      <c r="L443">
        <v>4.5</v>
      </c>
      <c r="M443">
        <v>4.3</v>
      </c>
      <c r="N443" t="s">
        <v>19</v>
      </c>
      <c r="O443" t="s">
        <v>105</v>
      </c>
      <c r="P443">
        <v>40</v>
      </c>
      <c r="Q443">
        <v>5</v>
      </c>
      <c r="R443">
        <v>1</v>
      </c>
      <c r="S443">
        <v>1</v>
      </c>
    </row>
    <row r="444" spans="1:19">
      <c r="A444">
        <f>RANK(表格1[[#This Row],[rating_count_tot]],$I$2:$I$7197)</f>
        <v>1609</v>
      </c>
      <c r="B444">
        <v>892279069</v>
      </c>
      <c r="C444" t="s">
        <v>3679</v>
      </c>
      <c r="D444" t="str">
        <f>表格1[[#This Row],[prime_genre]]</f>
        <v>Education</v>
      </c>
      <c r="E444">
        <v>239720448</v>
      </c>
      <c r="F444" t="s">
        <v>17</v>
      </c>
      <c r="G444">
        <v>2.99</v>
      </c>
      <c r="H444">
        <f>IF(表格1[[#This Row],[price]]&gt;0,1,0)</f>
        <v>1</v>
      </c>
      <c r="I444">
        <v>3751</v>
      </c>
      <c r="J444">
        <v>91</v>
      </c>
      <c r="K444">
        <v>4.5</v>
      </c>
      <c r="L444">
        <v>4.5</v>
      </c>
      <c r="M444" t="s">
        <v>3680</v>
      </c>
      <c r="N444" t="s">
        <v>19</v>
      </c>
      <c r="O444" t="s">
        <v>128</v>
      </c>
      <c r="P444">
        <v>37</v>
      </c>
      <c r="Q444">
        <v>5</v>
      </c>
      <c r="R444">
        <v>12</v>
      </c>
      <c r="S444">
        <v>1</v>
      </c>
    </row>
    <row r="445" spans="1:19">
      <c r="A445">
        <f>RANK(表格1[[#This Row],[rating_count_tot]],$I$2:$I$7197)</f>
        <v>1610</v>
      </c>
      <c r="B445">
        <v>573859785</v>
      </c>
      <c r="C445" t="s">
        <v>2297</v>
      </c>
      <c r="D445" t="str">
        <f>表格1[[#This Row],[prime_genre]]</f>
        <v>Games</v>
      </c>
      <c r="E445">
        <v>171192320</v>
      </c>
      <c r="F445" t="s">
        <v>17</v>
      </c>
      <c r="G445">
        <v>1.99</v>
      </c>
      <c r="H445">
        <f>IF(表格1[[#This Row],[price]]&gt;0,1,0)</f>
        <v>1</v>
      </c>
      <c r="I445">
        <v>3748</v>
      </c>
      <c r="J445">
        <v>176</v>
      </c>
      <c r="K445">
        <v>4.5</v>
      </c>
      <c r="L445">
        <v>4</v>
      </c>
      <c r="M445">
        <v>1.2</v>
      </c>
      <c r="N445" t="s">
        <v>80</v>
      </c>
      <c r="O445" t="s">
        <v>20</v>
      </c>
      <c r="P445">
        <v>38</v>
      </c>
      <c r="Q445">
        <v>5</v>
      </c>
      <c r="R445">
        <v>8</v>
      </c>
      <c r="S445">
        <v>1</v>
      </c>
    </row>
    <row r="446" spans="1:19">
      <c r="A446">
        <f>RANK(表格1[[#This Row],[rating_count_tot]],$I$2:$I$7197)</f>
        <v>1611</v>
      </c>
      <c r="B446">
        <v>959954514</v>
      </c>
      <c r="C446" t="s">
        <v>4384</v>
      </c>
      <c r="D446" t="str">
        <f>表格1[[#This Row],[prime_genre]]</f>
        <v>Games</v>
      </c>
      <c r="E446">
        <v>98574336</v>
      </c>
      <c r="F446" t="s">
        <v>17</v>
      </c>
      <c r="G446">
        <v>0.99</v>
      </c>
      <c r="H446">
        <f>IF(表格1[[#This Row],[price]]&gt;0,1,0)</f>
        <v>1</v>
      </c>
      <c r="I446">
        <v>3746</v>
      </c>
      <c r="J446">
        <v>793</v>
      </c>
      <c r="K446">
        <v>4.5</v>
      </c>
      <c r="L446">
        <v>5</v>
      </c>
      <c r="M446">
        <v>1.2</v>
      </c>
      <c r="N446" t="s">
        <v>19</v>
      </c>
      <c r="O446" t="s">
        <v>20</v>
      </c>
      <c r="P446">
        <v>37</v>
      </c>
      <c r="Q446">
        <v>5</v>
      </c>
      <c r="R446">
        <v>1</v>
      </c>
      <c r="S446">
        <v>1</v>
      </c>
    </row>
    <row r="447" spans="1:19">
      <c r="A447">
        <f>RANK(表格1[[#This Row],[rating_count_tot]],$I$2:$I$7197)</f>
        <v>1612</v>
      </c>
      <c r="B447">
        <v>1012298403</v>
      </c>
      <c r="C447" t="s">
        <v>5031</v>
      </c>
      <c r="D447" t="str">
        <f>表格1[[#This Row],[prime_genre]]</f>
        <v>Games</v>
      </c>
      <c r="E447">
        <v>403637248</v>
      </c>
      <c r="F447" t="s">
        <v>17</v>
      </c>
      <c r="G447">
        <v>4.99</v>
      </c>
      <c r="H447">
        <f>IF(表格1[[#This Row],[price]]&gt;0,1,0)</f>
        <v>1</v>
      </c>
      <c r="I447">
        <v>3742</v>
      </c>
      <c r="J447">
        <v>236</v>
      </c>
      <c r="K447">
        <v>4</v>
      </c>
      <c r="L447">
        <v>4.5</v>
      </c>
      <c r="M447">
        <v>1.1000000000000001</v>
      </c>
      <c r="N447" t="s">
        <v>80</v>
      </c>
      <c r="O447" t="s">
        <v>20</v>
      </c>
      <c r="P447">
        <v>37</v>
      </c>
      <c r="Q447">
        <v>1</v>
      </c>
      <c r="R447">
        <v>1</v>
      </c>
      <c r="S447">
        <v>1</v>
      </c>
    </row>
    <row r="448" spans="1:19">
      <c r="A448">
        <f>RANK(表格1[[#This Row],[rating_count_tot]],$I$2:$I$7197)</f>
        <v>1614</v>
      </c>
      <c r="B448">
        <v>455826958</v>
      </c>
      <c r="C448" t="s">
        <v>1400</v>
      </c>
      <c r="D448" t="str">
        <f>表格1[[#This Row],[prime_genre]]</f>
        <v>Games</v>
      </c>
      <c r="E448">
        <v>111875072</v>
      </c>
      <c r="F448" t="s">
        <v>17</v>
      </c>
      <c r="G448">
        <v>0.99</v>
      </c>
      <c r="H448">
        <f>IF(表格1[[#This Row],[price]]&gt;0,1,0)</f>
        <v>1</v>
      </c>
      <c r="I448">
        <v>3716</v>
      </c>
      <c r="J448">
        <v>6</v>
      </c>
      <c r="K448">
        <v>4</v>
      </c>
      <c r="L448">
        <v>2.5</v>
      </c>
      <c r="M448" t="s">
        <v>527</v>
      </c>
      <c r="N448" t="s">
        <v>80</v>
      </c>
      <c r="O448" t="s">
        <v>20</v>
      </c>
      <c r="P448">
        <v>37</v>
      </c>
      <c r="Q448">
        <v>1</v>
      </c>
      <c r="R448">
        <v>1</v>
      </c>
      <c r="S448">
        <v>1</v>
      </c>
    </row>
    <row r="449" spans="1:19">
      <c r="A449">
        <f>RANK(表格1[[#This Row],[rating_count_tot]],$I$2:$I$7197)</f>
        <v>1615</v>
      </c>
      <c r="B449">
        <v>1146138135</v>
      </c>
      <c r="C449" t="s">
        <v>7940</v>
      </c>
      <c r="D449" t="str">
        <f>表格1[[#This Row],[prime_genre]]</f>
        <v>Games</v>
      </c>
      <c r="E449">
        <v>17095680</v>
      </c>
      <c r="F449" t="s">
        <v>17</v>
      </c>
      <c r="G449">
        <v>1.99</v>
      </c>
      <c r="H449">
        <f>IF(表格1[[#This Row],[price]]&gt;0,1,0)</f>
        <v>1</v>
      </c>
      <c r="I449">
        <v>3711</v>
      </c>
      <c r="J449">
        <v>3307</v>
      </c>
      <c r="K449">
        <v>5</v>
      </c>
      <c r="L449">
        <v>5</v>
      </c>
      <c r="M449">
        <v>2.02</v>
      </c>
      <c r="N449" t="s">
        <v>19</v>
      </c>
      <c r="O449" t="s">
        <v>20</v>
      </c>
      <c r="P449">
        <v>40</v>
      </c>
      <c r="Q449">
        <v>3</v>
      </c>
      <c r="R449">
        <v>10</v>
      </c>
      <c r="S449">
        <v>1</v>
      </c>
    </row>
    <row r="450" spans="1:19">
      <c r="A450">
        <f>RANK(表格1[[#This Row],[rating_count_tot]],$I$2:$I$7197)</f>
        <v>1617</v>
      </c>
      <c r="B450">
        <v>436114747</v>
      </c>
      <c r="C450" t="s">
        <v>1243</v>
      </c>
      <c r="D450" t="str">
        <f>表格1[[#This Row],[prime_genre]]</f>
        <v>Photo &amp; Video</v>
      </c>
      <c r="E450">
        <v>92432384</v>
      </c>
      <c r="F450" t="s">
        <v>17</v>
      </c>
      <c r="G450">
        <v>0.99</v>
      </c>
      <c r="H450">
        <f>IF(表格1[[#This Row],[price]]&gt;0,1,0)</f>
        <v>1</v>
      </c>
      <c r="I450">
        <v>3702</v>
      </c>
      <c r="J450">
        <v>112</v>
      </c>
      <c r="K450">
        <v>4.5</v>
      </c>
      <c r="L450">
        <v>4.5</v>
      </c>
      <c r="M450" t="s">
        <v>949</v>
      </c>
      <c r="N450" t="s">
        <v>80</v>
      </c>
      <c r="O450" t="s">
        <v>105</v>
      </c>
      <c r="P450">
        <v>37</v>
      </c>
      <c r="Q450">
        <v>4</v>
      </c>
      <c r="R450">
        <v>1</v>
      </c>
      <c r="S450">
        <v>1</v>
      </c>
    </row>
    <row r="451" spans="1:19">
      <c r="A451">
        <f>RANK(表格1[[#This Row],[rating_count_tot]],$I$2:$I$7197)</f>
        <v>1618</v>
      </c>
      <c r="B451">
        <v>739234325</v>
      </c>
      <c r="C451" t="s">
        <v>3110</v>
      </c>
      <c r="D451" t="str">
        <f>表格1[[#This Row],[prime_genre]]</f>
        <v>Games</v>
      </c>
      <c r="E451">
        <v>315658240</v>
      </c>
      <c r="F451" t="s">
        <v>17</v>
      </c>
      <c r="G451">
        <v>0.99</v>
      </c>
      <c r="H451">
        <f>IF(表格1[[#This Row],[price]]&gt;0,1,0)</f>
        <v>1</v>
      </c>
      <c r="I451">
        <v>3699</v>
      </c>
      <c r="J451">
        <v>827</v>
      </c>
      <c r="K451">
        <v>4.5</v>
      </c>
      <c r="L451">
        <v>4.5</v>
      </c>
      <c r="M451" t="s">
        <v>555</v>
      </c>
      <c r="N451" t="s">
        <v>19</v>
      </c>
      <c r="O451" t="s">
        <v>20</v>
      </c>
      <c r="P451">
        <v>43</v>
      </c>
      <c r="Q451">
        <v>5</v>
      </c>
      <c r="R451">
        <v>11</v>
      </c>
      <c r="S451">
        <v>1</v>
      </c>
    </row>
    <row r="452" spans="1:19">
      <c r="A452">
        <f>RANK(表格1[[#This Row],[rating_count_tot]],$I$2:$I$7197)</f>
        <v>1623</v>
      </c>
      <c r="B452">
        <v>476553281</v>
      </c>
      <c r="C452" t="s">
        <v>1548</v>
      </c>
      <c r="D452" t="str">
        <f>表格1[[#This Row],[prime_genre]]</f>
        <v>Education</v>
      </c>
      <c r="E452">
        <v>61840384</v>
      </c>
      <c r="F452" t="s">
        <v>17</v>
      </c>
      <c r="G452">
        <v>2.99</v>
      </c>
      <c r="H452">
        <f>IF(表格1[[#This Row],[price]]&gt;0,1,0)</f>
        <v>1</v>
      </c>
      <c r="I452">
        <v>3686</v>
      </c>
      <c r="J452">
        <v>39</v>
      </c>
      <c r="K452">
        <v>4</v>
      </c>
      <c r="L452">
        <v>4</v>
      </c>
      <c r="M452" t="s">
        <v>1259</v>
      </c>
      <c r="N452" t="s">
        <v>19</v>
      </c>
      <c r="O452" t="s">
        <v>128</v>
      </c>
      <c r="P452">
        <v>40</v>
      </c>
      <c r="Q452">
        <v>5</v>
      </c>
      <c r="R452">
        <v>1</v>
      </c>
      <c r="S452">
        <v>1</v>
      </c>
    </row>
    <row r="453" spans="1:19">
      <c r="A453">
        <f>RANK(表格1[[#This Row],[rating_count_tot]],$I$2:$I$7197)</f>
        <v>1626</v>
      </c>
      <c r="B453">
        <v>417373312</v>
      </c>
      <c r="C453" t="s">
        <v>1085</v>
      </c>
      <c r="D453" t="str">
        <f>表格1[[#This Row],[prime_genre]]</f>
        <v>Entertainment</v>
      </c>
      <c r="E453">
        <v>64342016</v>
      </c>
      <c r="F453" t="s">
        <v>17</v>
      </c>
      <c r="G453">
        <v>0.99</v>
      </c>
      <c r="H453">
        <f>IF(表格1[[#This Row],[price]]&gt;0,1,0)</f>
        <v>1</v>
      </c>
      <c r="I453">
        <v>3662</v>
      </c>
      <c r="J453">
        <v>37</v>
      </c>
      <c r="K453">
        <v>4.5</v>
      </c>
      <c r="L453">
        <v>4</v>
      </c>
      <c r="M453">
        <v>9</v>
      </c>
      <c r="N453" t="s">
        <v>19</v>
      </c>
      <c r="O453" t="s">
        <v>91</v>
      </c>
      <c r="P453">
        <v>37</v>
      </c>
      <c r="Q453">
        <v>5</v>
      </c>
      <c r="R453">
        <v>8</v>
      </c>
      <c r="S453">
        <v>1</v>
      </c>
    </row>
    <row r="454" spans="1:19">
      <c r="A454">
        <f>RANK(表格1[[#This Row],[rating_count_tot]],$I$2:$I$7197)</f>
        <v>1631</v>
      </c>
      <c r="B454">
        <v>668354926</v>
      </c>
      <c r="C454" t="s">
        <v>2838</v>
      </c>
      <c r="D454" t="str">
        <f>表格1[[#This Row],[prime_genre]]</f>
        <v>Photo &amp; Video</v>
      </c>
      <c r="E454">
        <v>14665728</v>
      </c>
      <c r="F454" t="s">
        <v>17</v>
      </c>
      <c r="G454">
        <v>5.99</v>
      </c>
      <c r="H454">
        <f>IF(表格1[[#This Row],[price]]&gt;0,1,0)</f>
        <v>1</v>
      </c>
      <c r="I454">
        <v>3610</v>
      </c>
      <c r="J454">
        <v>724</v>
      </c>
      <c r="K454">
        <v>4.5</v>
      </c>
      <c r="L454">
        <v>4.5</v>
      </c>
      <c r="M454" t="s">
        <v>625</v>
      </c>
      <c r="N454" t="s">
        <v>19</v>
      </c>
      <c r="O454" t="s">
        <v>105</v>
      </c>
      <c r="P454">
        <v>38</v>
      </c>
      <c r="Q454">
        <v>5</v>
      </c>
      <c r="R454">
        <v>1</v>
      </c>
      <c r="S454">
        <v>1</v>
      </c>
    </row>
    <row r="455" spans="1:19">
      <c r="A455">
        <f>RANK(表格1[[#This Row],[rating_count_tot]],$I$2:$I$7197)</f>
        <v>1631</v>
      </c>
      <c r="B455">
        <v>292628469</v>
      </c>
      <c r="C455" t="s">
        <v>103</v>
      </c>
      <c r="D455" t="str">
        <f>表格1[[#This Row],[prime_genre]]</f>
        <v>Photo &amp; Video</v>
      </c>
      <c r="E455">
        <v>45229056</v>
      </c>
      <c r="F455" t="s">
        <v>17</v>
      </c>
      <c r="G455">
        <v>2.99</v>
      </c>
      <c r="H455">
        <f>IF(表格1[[#This Row],[price]]&gt;0,1,0)</f>
        <v>1</v>
      </c>
      <c r="I455">
        <v>3610</v>
      </c>
      <c r="J455">
        <v>7</v>
      </c>
      <c r="K455">
        <v>4.5</v>
      </c>
      <c r="L455">
        <v>5</v>
      </c>
      <c r="M455" t="s">
        <v>104</v>
      </c>
      <c r="N455" t="s">
        <v>19</v>
      </c>
      <c r="O455" t="s">
        <v>105</v>
      </c>
      <c r="P455">
        <v>37</v>
      </c>
      <c r="Q455">
        <v>5</v>
      </c>
      <c r="R455">
        <v>1</v>
      </c>
      <c r="S455">
        <v>1</v>
      </c>
    </row>
    <row r="456" spans="1:19">
      <c r="A456">
        <f>RANK(表格1[[#This Row],[rating_count_tot]],$I$2:$I$7197)</f>
        <v>1635</v>
      </c>
      <c r="B456">
        <v>988318940</v>
      </c>
      <c r="C456" t="s">
        <v>4736</v>
      </c>
      <c r="D456" t="str">
        <f>表格1[[#This Row],[prime_genre]]</f>
        <v>Education</v>
      </c>
      <c r="E456">
        <v>332123136</v>
      </c>
      <c r="F456" t="s">
        <v>17</v>
      </c>
      <c r="G456">
        <v>2.99</v>
      </c>
      <c r="H456">
        <f>IF(表格1[[#This Row],[price]]&gt;0,1,0)</f>
        <v>1</v>
      </c>
      <c r="I456">
        <v>3571</v>
      </c>
      <c r="J456">
        <v>1395</v>
      </c>
      <c r="K456">
        <v>4.5</v>
      </c>
      <c r="L456">
        <v>4.5</v>
      </c>
      <c r="M456">
        <v>1.3</v>
      </c>
      <c r="N456" t="s">
        <v>19</v>
      </c>
      <c r="O456" t="s">
        <v>128</v>
      </c>
      <c r="P456">
        <v>39</v>
      </c>
      <c r="Q456">
        <v>5</v>
      </c>
      <c r="R456">
        <v>18</v>
      </c>
      <c r="S456">
        <v>1</v>
      </c>
    </row>
    <row r="457" spans="1:19">
      <c r="A457">
        <f>RANK(表格1[[#This Row],[rating_count_tot]],$I$2:$I$7197)</f>
        <v>1637</v>
      </c>
      <c r="B457">
        <v>735128536</v>
      </c>
      <c r="C457" t="s">
        <v>3094</v>
      </c>
      <c r="D457" t="str">
        <f>表格1[[#This Row],[prime_genre]]</f>
        <v>Games</v>
      </c>
      <c r="E457">
        <v>320721920</v>
      </c>
      <c r="F457" t="s">
        <v>17</v>
      </c>
      <c r="G457">
        <v>1.99</v>
      </c>
      <c r="H457">
        <f>IF(表格1[[#This Row],[price]]&gt;0,1,0)</f>
        <v>1</v>
      </c>
      <c r="I457">
        <v>3542</v>
      </c>
      <c r="J457">
        <v>92</v>
      </c>
      <c r="K457">
        <v>4.5</v>
      </c>
      <c r="L457">
        <v>4.5</v>
      </c>
      <c r="M457">
        <v>1.2</v>
      </c>
      <c r="N457" t="s">
        <v>19</v>
      </c>
      <c r="O457" t="s">
        <v>20</v>
      </c>
      <c r="P457">
        <v>37</v>
      </c>
      <c r="Q457">
        <v>5</v>
      </c>
      <c r="R457">
        <v>10</v>
      </c>
      <c r="S457">
        <v>1</v>
      </c>
    </row>
    <row r="458" spans="1:19">
      <c r="A458">
        <f>RANK(表格1[[#This Row],[rating_count_tot]],$I$2:$I$7197)</f>
        <v>1637</v>
      </c>
      <c r="B458">
        <v>951177560</v>
      </c>
      <c r="C458" t="s">
        <v>4278</v>
      </c>
      <c r="D458" t="str">
        <f>表格1[[#This Row],[prime_genre]]</f>
        <v>Games</v>
      </c>
      <c r="E458">
        <v>92751872</v>
      </c>
      <c r="F458" t="s">
        <v>17</v>
      </c>
      <c r="G458">
        <v>1.99</v>
      </c>
      <c r="H458">
        <f>IF(表格1[[#This Row],[price]]&gt;0,1,0)</f>
        <v>1</v>
      </c>
      <c r="I458">
        <v>3542</v>
      </c>
      <c r="J458">
        <v>38</v>
      </c>
      <c r="K458">
        <v>4.5</v>
      </c>
      <c r="L458">
        <v>4.5</v>
      </c>
      <c r="M458" t="s">
        <v>958</v>
      </c>
      <c r="N458" t="s">
        <v>29</v>
      </c>
      <c r="O458" t="s">
        <v>20</v>
      </c>
      <c r="P458">
        <v>40</v>
      </c>
      <c r="Q458">
        <v>5</v>
      </c>
      <c r="R458">
        <v>10</v>
      </c>
      <c r="S458">
        <v>1</v>
      </c>
    </row>
    <row r="459" spans="1:19">
      <c r="A459">
        <f>RANK(表格1[[#This Row],[rating_count_tot]],$I$2:$I$7197)</f>
        <v>1640</v>
      </c>
      <c r="B459">
        <v>361231506</v>
      </c>
      <c r="C459" t="s">
        <v>585</v>
      </c>
      <c r="D459" t="str">
        <f>表格1[[#This Row],[prime_genre]]</f>
        <v>Games</v>
      </c>
      <c r="E459">
        <v>151954432</v>
      </c>
      <c r="F459" t="s">
        <v>17</v>
      </c>
      <c r="G459">
        <v>1.99</v>
      </c>
      <c r="H459">
        <f>IF(表格1[[#This Row],[price]]&gt;0,1,0)</f>
        <v>1</v>
      </c>
      <c r="I459">
        <v>3531</v>
      </c>
      <c r="J459">
        <v>177</v>
      </c>
      <c r="K459">
        <v>4</v>
      </c>
      <c r="L459">
        <v>4.5</v>
      </c>
      <c r="M459">
        <v>2.5</v>
      </c>
      <c r="N459" t="s">
        <v>19</v>
      </c>
      <c r="O459" t="s">
        <v>20</v>
      </c>
      <c r="P459">
        <v>38</v>
      </c>
      <c r="Q459">
        <v>5</v>
      </c>
      <c r="R459">
        <v>1</v>
      </c>
      <c r="S459">
        <v>1</v>
      </c>
    </row>
    <row r="460" spans="1:19">
      <c r="A460">
        <f>RANK(表格1[[#This Row],[rating_count_tot]],$I$2:$I$7197)</f>
        <v>1641</v>
      </c>
      <c r="B460">
        <v>660982355</v>
      </c>
      <c r="C460" t="s">
        <v>2804</v>
      </c>
      <c r="D460" t="str">
        <f>表格1[[#This Row],[prime_genre]]</f>
        <v>Games</v>
      </c>
      <c r="E460">
        <v>802537472</v>
      </c>
      <c r="F460" t="s">
        <v>17</v>
      </c>
      <c r="G460">
        <v>0.99</v>
      </c>
      <c r="H460">
        <f>IF(表格1[[#This Row],[price]]&gt;0,1,0)</f>
        <v>1</v>
      </c>
      <c r="I460">
        <v>3525</v>
      </c>
      <c r="J460">
        <v>970</v>
      </c>
      <c r="K460">
        <v>4.5</v>
      </c>
      <c r="L460">
        <v>4.5</v>
      </c>
      <c r="M460" t="s">
        <v>958</v>
      </c>
      <c r="N460" t="s">
        <v>80</v>
      </c>
      <c r="O460" t="s">
        <v>20</v>
      </c>
      <c r="P460">
        <v>40</v>
      </c>
      <c r="Q460">
        <v>5</v>
      </c>
      <c r="R460">
        <v>13</v>
      </c>
      <c r="S460">
        <v>1</v>
      </c>
    </row>
    <row r="461" spans="1:19">
      <c r="A461">
        <f>RANK(表格1[[#This Row],[rating_count_tot]],$I$2:$I$7197)</f>
        <v>1642</v>
      </c>
      <c r="B461">
        <v>439628153</v>
      </c>
      <c r="C461" t="s">
        <v>1268</v>
      </c>
      <c r="D461" t="str">
        <f>表格1[[#This Row],[prime_genre]]</f>
        <v>Entertainment</v>
      </c>
      <c r="E461">
        <v>225615872</v>
      </c>
      <c r="F461" t="s">
        <v>17</v>
      </c>
      <c r="G461">
        <v>3.99</v>
      </c>
      <c r="H461">
        <f>IF(表格1[[#This Row],[price]]&gt;0,1,0)</f>
        <v>1</v>
      </c>
      <c r="I461">
        <v>3523</v>
      </c>
      <c r="J461">
        <v>181</v>
      </c>
      <c r="K461">
        <v>4.5</v>
      </c>
      <c r="L461">
        <v>4.5</v>
      </c>
      <c r="M461" t="s">
        <v>1269</v>
      </c>
      <c r="N461" t="s">
        <v>19</v>
      </c>
      <c r="O461" t="s">
        <v>91</v>
      </c>
      <c r="P461">
        <v>43</v>
      </c>
      <c r="Q461">
        <v>5</v>
      </c>
      <c r="R461">
        <v>18</v>
      </c>
      <c r="S461">
        <v>1</v>
      </c>
    </row>
    <row r="462" spans="1:19">
      <c r="A462">
        <f>RANK(表格1[[#This Row],[rating_count_tot]],$I$2:$I$7197)</f>
        <v>1643</v>
      </c>
      <c r="B462">
        <v>880971164</v>
      </c>
      <c r="C462" t="s">
        <v>3586</v>
      </c>
      <c r="D462" t="str">
        <f>表格1[[#This Row],[prime_genre]]</f>
        <v>Games</v>
      </c>
      <c r="E462">
        <v>2538487808</v>
      </c>
      <c r="F462" t="s">
        <v>17</v>
      </c>
      <c r="G462">
        <v>4.99</v>
      </c>
      <c r="H462">
        <f>IF(表格1[[#This Row],[price]]&gt;0,1,0)</f>
        <v>1</v>
      </c>
      <c r="I462">
        <v>3517</v>
      </c>
      <c r="J462">
        <v>1187</v>
      </c>
      <c r="K462">
        <v>4</v>
      </c>
      <c r="L462">
        <v>4</v>
      </c>
      <c r="M462" t="s">
        <v>474</v>
      </c>
      <c r="N462" t="s">
        <v>29</v>
      </c>
      <c r="O462" t="s">
        <v>20</v>
      </c>
      <c r="P462">
        <v>38</v>
      </c>
      <c r="Q462">
        <v>5</v>
      </c>
      <c r="R462">
        <v>11</v>
      </c>
      <c r="S462">
        <v>1</v>
      </c>
    </row>
    <row r="463" spans="1:19">
      <c r="A463">
        <f>RANK(表格1[[#This Row],[rating_count_tot]],$I$2:$I$7197)</f>
        <v>1644</v>
      </c>
      <c r="B463">
        <v>834315918</v>
      </c>
      <c r="C463" t="s">
        <v>3384</v>
      </c>
      <c r="D463" t="str">
        <f>表格1[[#This Row],[prime_genre]]</f>
        <v>Games</v>
      </c>
      <c r="E463">
        <v>443423744</v>
      </c>
      <c r="F463" t="s">
        <v>17</v>
      </c>
      <c r="G463">
        <v>3.99</v>
      </c>
      <c r="H463">
        <f>IF(表格1[[#This Row],[price]]&gt;0,1,0)</f>
        <v>1</v>
      </c>
      <c r="I463">
        <v>3515</v>
      </c>
      <c r="J463">
        <v>87</v>
      </c>
      <c r="K463">
        <v>4.5</v>
      </c>
      <c r="L463">
        <v>4.5</v>
      </c>
      <c r="M463" t="s">
        <v>613</v>
      </c>
      <c r="N463" t="s">
        <v>29</v>
      </c>
      <c r="O463" t="s">
        <v>20</v>
      </c>
      <c r="P463">
        <v>38</v>
      </c>
      <c r="Q463">
        <v>5</v>
      </c>
      <c r="R463">
        <v>9</v>
      </c>
      <c r="S463">
        <v>1</v>
      </c>
    </row>
    <row r="464" spans="1:19">
      <c r="A464">
        <f>RANK(表格1[[#This Row],[rating_count_tot]],$I$2:$I$7197)</f>
        <v>1647</v>
      </c>
      <c r="B464">
        <v>326574411</v>
      </c>
      <c r="C464" t="s">
        <v>348</v>
      </c>
      <c r="D464" t="str">
        <f>表格1[[#This Row],[prime_genre]]</f>
        <v>Medical</v>
      </c>
      <c r="E464">
        <v>12937216</v>
      </c>
      <c r="F464" t="s">
        <v>17</v>
      </c>
      <c r="G464">
        <v>4.99</v>
      </c>
      <c r="H464">
        <f>IF(表格1[[#This Row],[price]]&gt;0,1,0)</f>
        <v>1</v>
      </c>
      <c r="I464">
        <v>3483</v>
      </c>
      <c r="J464">
        <v>79</v>
      </c>
      <c r="K464">
        <v>4.5</v>
      </c>
      <c r="L464">
        <v>5</v>
      </c>
      <c r="M464" t="s">
        <v>349</v>
      </c>
      <c r="N464" t="s">
        <v>19</v>
      </c>
      <c r="O464" t="s">
        <v>350</v>
      </c>
      <c r="P464">
        <v>37</v>
      </c>
      <c r="Q464">
        <v>0</v>
      </c>
      <c r="R464">
        <v>14</v>
      </c>
      <c r="S464">
        <v>1</v>
      </c>
    </row>
    <row r="465" spans="1:19">
      <c r="A465">
        <f>RANK(表格1[[#This Row],[rating_count_tot]],$I$2:$I$7197)</f>
        <v>1650</v>
      </c>
      <c r="B465">
        <v>632079234</v>
      </c>
      <c r="C465" t="s">
        <v>2633</v>
      </c>
      <c r="D465" t="str">
        <f>表格1[[#This Row],[prime_genre]]</f>
        <v>Games</v>
      </c>
      <c r="E465">
        <v>153100288</v>
      </c>
      <c r="F465" t="s">
        <v>17</v>
      </c>
      <c r="G465">
        <v>2.99</v>
      </c>
      <c r="H465">
        <f>IF(表格1[[#This Row],[price]]&gt;0,1,0)</f>
        <v>1</v>
      </c>
      <c r="I465">
        <v>3473</v>
      </c>
      <c r="J465">
        <v>619</v>
      </c>
      <c r="K465">
        <v>4</v>
      </c>
      <c r="L465">
        <v>4</v>
      </c>
      <c r="M465" t="s">
        <v>1259</v>
      </c>
      <c r="N465" t="s">
        <v>29</v>
      </c>
      <c r="O465" t="s">
        <v>20</v>
      </c>
      <c r="P465">
        <v>43</v>
      </c>
      <c r="Q465">
        <v>5</v>
      </c>
      <c r="R465">
        <v>1</v>
      </c>
      <c r="S465">
        <v>1</v>
      </c>
    </row>
    <row r="466" spans="1:19">
      <c r="A466">
        <f>RANK(表格1[[#This Row],[rating_count_tot]],$I$2:$I$7197)</f>
        <v>1651</v>
      </c>
      <c r="B466">
        <v>497788271</v>
      </c>
      <c r="C466" t="s">
        <v>1729</v>
      </c>
      <c r="D466" t="str">
        <f>表格1[[#This Row],[prime_genre]]</f>
        <v>Games</v>
      </c>
      <c r="E466">
        <v>58479616</v>
      </c>
      <c r="F466" t="s">
        <v>17</v>
      </c>
      <c r="G466">
        <v>2.99</v>
      </c>
      <c r="H466">
        <f>IF(表格1[[#This Row],[price]]&gt;0,1,0)</f>
        <v>1</v>
      </c>
      <c r="I466">
        <v>3464</v>
      </c>
      <c r="J466">
        <v>42</v>
      </c>
      <c r="K466">
        <v>4.5</v>
      </c>
      <c r="L466">
        <v>3.5</v>
      </c>
      <c r="M466" t="s">
        <v>1580</v>
      </c>
      <c r="N466" t="s">
        <v>19</v>
      </c>
      <c r="O466" t="s">
        <v>20</v>
      </c>
      <c r="P466">
        <v>24</v>
      </c>
      <c r="Q466">
        <v>5</v>
      </c>
      <c r="R466">
        <v>11</v>
      </c>
      <c r="S466">
        <v>1</v>
      </c>
    </row>
    <row r="467" spans="1:19">
      <c r="A467">
        <f>RANK(表格1[[#This Row],[rating_count_tot]],$I$2:$I$7197)</f>
        <v>1652</v>
      </c>
      <c r="B467">
        <v>288419283</v>
      </c>
      <c r="C467" t="s">
        <v>85</v>
      </c>
      <c r="D467" t="str">
        <f>表格1[[#This Row],[prime_genre]]</f>
        <v>Weather</v>
      </c>
      <c r="E467">
        <v>172772352</v>
      </c>
      <c r="F467" t="s">
        <v>17</v>
      </c>
      <c r="G467">
        <v>9.99</v>
      </c>
      <c r="H467">
        <f>IF(表格1[[#This Row],[price]]&gt;0,1,0)</f>
        <v>1</v>
      </c>
      <c r="I467">
        <v>3449</v>
      </c>
      <c r="J467">
        <v>23</v>
      </c>
      <c r="K467">
        <v>4</v>
      </c>
      <c r="L467">
        <v>4.5</v>
      </c>
      <c r="M467" t="s">
        <v>86</v>
      </c>
      <c r="N467" t="s">
        <v>19</v>
      </c>
      <c r="O467" t="s">
        <v>26</v>
      </c>
      <c r="P467">
        <v>37</v>
      </c>
      <c r="Q467">
        <v>5</v>
      </c>
      <c r="R467">
        <v>1</v>
      </c>
      <c r="S467">
        <v>1</v>
      </c>
    </row>
    <row r="468" spans="1:19">
      <c r="A468">
        <f>RANK(表格1[[#This Row],[rating_count_tot]],$I$2:$I$7197)</f>
        <v>1653</v>
      </c>
      <c r="B468">
        <v>570180361</v>
      </c>
      <c r="C468" t="s">
        <v>2275</v>
      </c>
      <c r="D468" t="str">
        <f>表格1[[#This Row],[prime_genre]]</f>
        <v>Health &amp; Fitness</v>
      </c>
      <c r="E468">
        <v>45799424</v>
      </c>
      <c r="F468" t="s">
        <v>17</v>
      </c>
      <c r="G468">
        <v>1.99</v>
      </c>
      <c r="H468">
        <f>IF(表格1[[#This Row],[price]]&gt;0,1,0)</f>
        <v>1</v>
      </c>
      <c r="I468">
        <v>3434</v>
      </c>
      <c r="J468">
        <v>58</v>
      </c>
      <c r="K468">
        <v>5</v>
      </c>
      <c r="L468">
        <v>5</v>
      </c>
      <c r="M468" t="s">
        <v>738</v>
      </c>
      <c r="N468" t="s">
        <v>19</v>
      </c>
      <c r="O468" t="s">
        <v>77</v>
      </c>
      <c r="P468">
        <v>37</v>
      </c>
      <c r="Q468">
        <v>5</v>
      </c>
      <c r="R468">
        <v>15</v>
      </c>
      <c r="S468">
        <v>1</v>
      </c>
    </row>
    <row r="469" spans="1:19">
      <c r="A469">
        <f>RANK(表格1[[#This Row],[rating_count_tot]],$I$2:$I$7197)</f>
        <v>1654</v>
      </c>
      <c r="B469">
        <v>378782714</v>
      </c>
      <c r="C469" t="s">
        <v>735</v>
      </c>
      <c r="D469" t="str">
        <f>表格1[[#This Row],[prime_genre]]</f>
        <v>Games</v>
      </c>
      <c r="E469">
        <v>1178477568</v>
      </c>
      <c r="F469" t="s">
        <v>17</v>
      </c>
      <c r="G469">
        <v>0.99</v>
      </c>
      <c r="H469">
        <f>IF(表格1[[#This Row],[price]]&gt;0,1,0)</f>
        <v>1</v>
      </c>
      <c r="I469">
        <v>3432</v>
      </c>
      <c r="J469">
        <v>0</v>
      </c>
      <c r="K469">
        <v>3</v>
      </c>
      <c r="L469">
        <v>0</v>
      </c>
      <c r="M469">
        <v>1.8</v>
      </c>
      <c r="N469" t="s">
        <v>19</v>
      </c>
      <c r="O469" t="s">
        <v>20</v>
      </c>
      <c r="P469">
        <v>38</v>
      </c>
      <c r="Q469">
        <v>5</v>
      </c>
      <c r="R469">
        <v>10</v>
      </c>
      <c r="S469">
        <v>1</v>
      </c>
    </row>
    <row r="470" spans="1:19">
      <c r="A470">
        <f>RANK(表格1[[#This Row],[rating_count_tot]],$I$2:$I$7197)</f>
        <v>1655</v>
      </c>
      <c r="B470">
        <v>669198374</v>
      </c>
      <c r="C470" t="s">
        <v>2846</v>
      </c>
      <c r="D470" t="str">
        <f>表格1[[#This Row],[prime_genre]]</f>
        <v>Music</v>
      </c>
      <c r="E470">
        <v>76720128</v>
      </c>
      <c r="F470" t="s">
        <v>17</v>
      </c>
      <c r="G470">
        <v>1.99</v>
      </c>
      <c r="H470">
        <f>IF(表格1[[#This Row],[price]]&gt;0,1,0)</f>
        <v>1</v>
      </c>
      <c r="I470">
        <v>3431</v>
      </c>
      <c r="J470">
        <v>93</v>
      </c>
      <c r="K470">
        <v>4.5</v>
      </c>
      <c r="L470">
        <v>4</v>
      </c>
      <c r="M470" t="s">
        <v>2845</v>
      </c>
      <c r="N470" t="s">
        <v>19</v>
      </c>
      <c r="O470" t="s">
        <v>40</v>
      </c>
      <c r="P470">
        <v>37</v>
      </c>
      <c r="Q470">
        <v>0</v>
      </c>
      <c r="R470">
        <v>7</v>
      </c>
      <c r="S470">
        <v>1</v>
      </c>
    </row>
    <row r="471" spans="1:19">
      <c r="A471">
        <f>RANK(表格1[[#This Row],[rating_count_tot]],$I$2:$I$7197)</f>
        <v>1658</v>
      </c>
      <c r="B471">
        <v>300590611</v>
      </c>
      <c r="C471" t="s">
        <v>169</v>
      </c>
      <c r="D471" t="str">
        <f>表格1[[#This Row],[prime_genre]]</f>
        <v>Education</v>
      </c>
      <c r="E471">
        <v>50155520</v>
      </c>
      <c r="F471" t="s">
        <v>17</v>
      </c>
      <c r="G471">
        <v>1.99</v>
      </c>
      <c r="H471">
        <f>IF(表格1[[#This Row],[price]]&gt;0,1,0)</f>
        <v>1</v>
      </c>
      <c r="I471">
        <v>3393</v>
      </c>
      <c r="J471">
        <v>77</v>
      </c>
      <c r="K471">
        <v>4</v>
      </c>
      <c r="L471">
        <v>4</v>
      </c>
      <c r="M471" t="s">
        <v>170</v>
      </c>
      <c r="N471" t="s">
        <v>19</v>
      </c>
      <c r="O471" t="s">
        <v>128</v>
      </c>
      <c r="P471">
        <v>43</v>
      </c>
      <c r="Q471">
        <v>5</v>
      </c>
      <c r="R471">
        <v>1</v>
      </c>
      <c r="S471">
        <v>1</v>
      </c>
    </row>
    <row r="472" spans="1:19">
      <c r="A472">
        <f>RANK(表格1[[#This Row],[rating_count_tot]],$I$2:$I$7197)</f>
        <v>1660</v>
      </c>
      <c r="B472">
        <v>533024665</v>
      </c>
      <c r="C472" t="s">
        <v>1991</v>
      </c>
      <c r="D472" t="str">
        <f>表格1[[#This Row],[prime_genre]]</f>
        <v>Games</v>
      </c>
      <c r="E472">
        <v>245444608</v>
      </c>
      <c r="F472" t="s">
        <v>17</v>
      </c>
      <c r="G472">
        <v>2.99</v>
      </c>
      <c r="H472">
        <f>IF(表格1[[#This Row],[price]]&gt;0,1,0)</f>
        <v>1</v>
      </c>
      <c r="I472">
        <v>3389</v>
      </c>
      <c r="J472">
        <v>203</v>
      </c>
      <c r="K472">
        <v>4.5</v>
      </c>
      <c r="L472">
        <v>4.5</v>
      </c>
      <c r="M472" t="s">
        <v>280</v>
      </c>
      <c r="N472" t="s">
        <v>29</v>
      </c>
      <c r="O472" t="s">
        <v>20</v>
      </c>
      <c r="P472">
        <v>40</v>
      </c>
      <c r="Q472">
        <v>4</v>
      </c>
      <c r="R472">
        <v>1</v>
      </c>
      <c r="S472">
        <v>1</v>
      </c>
    </row>
    <row r="473" spans="1:19">
      <c r="A473">
        <f>RANK(表格1[[#This Row],[rating_count_tot]],$I$2:$I$7197)</f>
        <v>1664</v>
      </c>
      <c r="B473">
        <v>568939466</v>
      </c>
      <c r="C473" t="s">
        <v>2266</v>
      </c>
      <c r="D473" t="str">
        <f>表格1[[#This Row],[prime_genre]]</f>
        <v>Entertainment</v>
      </c>
      <c r="E473">
        <v>47512576</v>
      </c>
      <c r="F473" t="s">
        <v>17</v>
      </c>
      <c r="G473">
        <v>1.99</v>
      </c>
      <c r="H473">
        <f>IF(表格1[[#This Row],[price]]&gt;0,1,0)</f>
        <v>1</v>
      </c>
      <c r="I473">
        <v>3379</v>
      </c>
      <c r="J473">
        <v>776</v>
      </c>
      <c r="K473">
        <v>4.5</v>
      </c>
      <c r="L473">
        <v>5</v>
      </c>
      <c r="M473">
        <v>2</v>
      </c>
      <c r="N473" t="s">
        <v>19</v>
      </c>
      <c r="O473" t="s">
        <v>91</v>
      </c>
      <c r="P473">
        <v>37</v>
      </c>
      <c r="Q473">
        <v>3</v>
      </c>
      <c r="R473">
        <v>1</v>
      </c>
      <c r="S473">
        <v>1</v>
      </c>
    </row>
    <row r="474" spans="1:19">
      <c r="A474">
        <f>RANK(表格1[[#This Row],[rating_count_tot]],$I$2:$I$7197)</f>
        <v>1665</v>
      </c>
      <c r="B474">
        <v>666508823</v>
      </c>
      <c r="C474" t="s">
        <v>2828</v>
      </c>
      <c r="D474" t="str">
        <f>表格1[[#This Row],[prime_genre]]</f>
        <v>Games</v>
      </c>
      <c r="E474">
        <v>889060352</v>
      </c>
      <c r="F474" t="s">
        <v>17</v>
      </c>
      <c r="G474">
        <v>4.99</v>
      </c>
      <c r="H474">
        <f>IF(表格1[[#This Row],[price]]&gt;0,1,0)</f>
        <v>1</v>
      </c>
      <c r="I474">
        <v>3376</v>
      </c>
      <c r="J474">
        <v>336</v>
      </c>
      <c r="K474">
        <v>4.5</v>
      </c>
      <c r="L474">
        <v>4.5</v>
      </c>
      <c r="M474" t="s">
        <v>958</v>
      </c>
      <c r="N474" t="s">
        <v>29</v>
      </c>
      <c r="O474" t="s">
        <v>20</v>
      </c>
      <c r="P474">
        <v>43</v>
      </c>
      <c r="Q474">
        <v>5</v>
      </c>
      <c r="R474">
        <v>1</v>
      </c>
      <c r="S474">
        <v>1</v>
      </c>
    </row>
    <row r="475" spans="1:19">
      <c r="A475">
        <f>RANK(表格1[[#This Row],[rating_count_tot]],$I$2:$I$7197)</f>
        <v>1674</v>
      </c>
      <c r="B475">
        <v>416981420</v>
      </c>
      <c r="C475" t="s">
        <v>1081</v>
      </c>
      <c r="D475" t="str">
        <f>表格1[[#This Row],[prime_genre]]</f>
        <v>Health &amp; Fitness</v>
      </c>
      <c r="E475">
        <v>425657344</v>
      </c>
      <c r="F475" t="s">
        <v>17</v>
      </c>
      <c r="G475">
        <v>4.99</v>
      </c>
      <c r="H475">
        <f>IF(表格1[[#This Row],[price]]&gt;0,1,0)</f>
        <v>1</v>
      </c>
      <c r="I475">
        <v>3326</v>
      </c>
      <c r="J475">
        <v>289</v>
      </c>
      <c r="K475">
        <v>5</v>
      </c>
      <c r="L475">
        <v>5</v>
      </c>
      <c r="M475" t="s">
        <v>267</v>
      </c>
      <c r="N475" t="s">
        <v>80</v>
      </c>
      <c r="O475" t="s">
        <v>77</v>
      </c>
      <c r="P475">
        <v>38</v>
      </c>
      <c r="Q475">
        <v>5</v>
      </c>
      <c r="R475">
        <v>5</v>
      </c>
      <c r="S475">
        <v>1</v>
      </c>
    </row>
    <row r="476" spans="1:19">
      <c r="A476">
        <f>RANK(表格1[[#This Row],[rating_count_tot]],$I$2:$I$7197)</f>
        <v>1677</v>
      </c>
      <c r="B476">
        <v>482361332</v>
      </c>
      <c r="C476" t="s">
        <v>1606</v>
      </c>
      <c r="D476" t="str">
        <f>表格1[[#This Row],[prime_genre]]</f>
        <v>Weather</v>
      </c>
      <c r="E476">
        <v>79185920</v>
      </c>
      <c r="F476" t="s">
        <v>17</v>
      </c>
      <c r="G476">
        <v>2.99</v>
      </c>
      <c r="H476">
        <f>IF(表格1[[#This Row],[price]]&gt;0,1,0)</f>
        <v>1</v>
      </c>
      <c r="I476">
        <v>3312</v>
      </c>
      <c r="J476">
        <v>1710</v>
      </c>
      <c r="K476">
        <v>5</v>
      </c>
      <c r="L476">
        <v>5</v>
      </c>
      <c r="M476">
        <v>3.95</v>
      </c>
      <c r="N476" t="s">
        <v>19</v>
      </c>
      <c r="O476" t="s">
        <v>26</v>
      </c>
      <c r="P476">
        <v>38</v>
      </c>
      <c r="Q476">
        <v>0</v>
      </c>
      <c r="R476">
        <v>21</v>
      </c>
      <c r="S476">
        <v>1</v>
      </c>
    </row>
    <row r="477" spans="1:19">
      <c r="A477">
        <f>RANK(表格1[[#This Row],[rating_count_tot]],$I$2:$I$7197)</f>
        <v>1678</v>
      </c>
      <c r="B477">
        <v>662569685</v>
      </c>
      <c r="C477" t="s">
        <v>2808</v>
      </c>
      <c r="D477" t="str">
        <f>表格1[[#This Row],[prime_genre]]</f>
        <v>Games</v>
      </c>
      <c r="E477">
        <v>59541504</v>
      </c>
      <c r="F477" t="s">
        <v>17</v>
      </c>
      <c r="G477">
        <v>1.99</v>
      </c>
      <c r="H477">
        <f>IF(表格1[[#This Row],[price]]&gt;0,1,0)</f>
        <v>1</v>
      </c>
      <c r="I477">
        <v>3311</v>
      </c>
      <c r="J477">
        <v>380</v>
      </c>
      <c r="K477">
        <v>4.5</v>
      </c>
      <c r="L477">
        <v>4.5</v>
      </c>
      <c r="M477" t="s">
        <v>958</v>
      </c>
      <c r="N477" t="s">
        <v>19</v>
      </c>
      <c r="O477" t="s">
        <v>20</v>
      </c>
      <c r="P477">
        <v>40</v>
      </c>
      <c r="Q477">
        <v>5</v>
      </c>
      <c r="R477">
        <v>1</v>
      </c>
      <c r="S477">
        <v>1</v>
      </c>
    </row>
    <row r="478" spans="1:19">
      <c r="A478">
        <f>RANK(表格1[[#This Row],[rating_count_tot]],$I$2:$I$7197)</f>
        <v>1679</v>
      </c>
      <c r="B478">
        <v>407838198</v>
      </c>
      <c r="C478" t="s">
        <v>995</v>
      </c>
      <c r="D478" t="str">
        <f>表格1[[#This Row],[prime_genre]]</f>
        <v>Education</v>
      </c>
      <c r="E478">
        <v>188030976</v>
      </c>
      <c r="F478" t="s">
        <v>17</v>
      </c>
      <c r="G478">
        <v>2.99</v>
      </c>
      <c r="H478">
        <f>IF(表格1[[#This Row],[price]]&gt;0,1,0)</f>
        <v>1</v>
      </c>
      <c r="I478">
        <v>3303</v>
      </c>
      <c r="J478">
        <v>37</v>
      </c>
      <c r="K478">
        <v>4.5</v>
      </c>
      <c r="L478">
        <v>4.5</v>
      </c>
      <c r="M478">
        <v>2.7</v>
      </c>
      <c r="N478" t="s">
        <v>19</v>
      </c>
      <c r="O478" t="s">
        <v>128</v>
      </c>
      <c r="P478">
        <v>40</v>
      </c>
      <c r="Q478">
        <v>5</v>
      </c>
      <c r="R478">
        <v>1</v>
      </c>
      <c r="S478">
        <v>1</v>
      </c>
    </row>
    <row r="479" spans="1:19">
      <c r="A479">
        <f>RANK(表格1[[#This Row],[rating_count_tot]],$I$2:$I$7197)</f>
        <v>1680</v>
      </c>
      <c r="B479">
        <v>294934058</v>
      </c>
      <c r="C479" t="s">
        <v>124</v>
      </c>
      <c r="D479" t="str">
        <f>表格1[[#This Row],[prime_genre]]</f>
        <v>Business</v>
      </c>
      <c r="E479">
        <v>82037760</v>
      </c>
      <c r="F479" t="s">
        <v>17</v>
      </c>
      <c r="G479">
        <v>2.99</v>
      </c>
      <c r="H479">
        <f>IF(表格1[[#This Row],[price]]&gt;0,1,0)</f>
        <v>1</v>
      </c>
      <c r="I479">
        <v>3292</v>
      </c>
      <c r="J479">
        <v>2</v>
      </c>
      <c r="K479">
        <v>3</v>
      </c>
      <c r="L479">
        <v>5</v>
      </c>
      <c r="M479" t="s">
        <v>125</v>
      </c>
      <c r="N479" t="s">
        <v>19</v>
      </c>
      <c r="O479" t="s">
        <v>73</v>
      </c>
      <c r="P479">
        <v>37</v>
      </c>
      <c r="Q479">
        <v>2</v>
      </c>
      <c r="R479">
        <v>2</v>
      </c>
      <c r="S479">
        <v>1</v>
      </c>
    </row>
    <row r="480" spans="1:19">
      <c r="A480">
        <f>RANK(表格1[[#This Row],[rating_count_tot]],$I$2:$I$7197)</f>
        <v>1683</v>
      </c>
      <c r="B480">
        <v>720725216</v>
      </c>
      <c r="C480" t="s">
        <v>3042</v>
      </c>
      <c r="D480" t="str">
        <f>表格1[[#This Row],[prime_genre]]</f>
        <v>Games</v>
      </c>
      <c r="E480">
        <v>51849216</v>
      </c>
      <c r="F480" t="s">
        <v>17</v>
      </c>
      <c r="G480">
        <v>0.99</v>
      </c>
      <c r="H480">
        <f>IF(表格1[[#This Row],[price]]&gt;0,1,0)</f>
        <v>1</v>
      </c>
      <c r="I480">
        <v>3282</v>
      </c>
      <c r="J480">
        <v>3</v>
      </c>
      <c r="K480">
        <v>4.5</v>
      </c>
      <c r="L480">
        <v>4.5</v>
      </c>
      <c r="M480" t="s">
        <v>634</v>
      </c>
      <c r="N480" t="s">
        <v>19</v>
      </c>
      <c r="O480" t="s">
        <v>20</v>
      </c>
      <c r="P480">
        <v>37</v>
      </c>
      <c r="Q480">
        <v>5</v>
      </c>
      <c r="R480">
        <v>26</v>
      </c>
      <c r="S480">
        <v>1</v>
      </c>
    </row>
    <row r="481" spans="1:19">
      <c r="A481">
        <f>RANK(表格1[[#This Row],[rating_count_tot]],$I$2:$I$7197)</f>
        <v>1687</v>
      </c>
      <c r="B481">
        <v>410148139</v>
      </c>
      <c r="C481" t="s">
        <v>1017</v>
      </c>
      <c r="D481" t="str">
        <f>表格1[[#This Row],[prime_genre]]</f>
        <v>Weather</v>
      </c>
      <c r="E481">
        <v>14232576</v>
      </c>
      <c r="F481" t="s">
        <v>17</v>
      </c>
      <c r="G481">
        <v>3.99</v>
      </c>
      <c r="H481">
        <f>IF(表格1[[#This Row],[price]]&gt;0,1,0)</f>
        <v>1</v>
      </c>
      <c r="I481">
        <v>3245</v>
      </c>
      <c r="J481">
        <v>53</v>
      </c>
      <c r="K481">
        <v>4</v>
      </c>
      <c r="L481">
        <v>4</v>
      </c>
      <c r="M481" t="s">
        <v>1018</v>
      </c>
      <c r="N481" t="s">
        <v>19</v>
      </c>
      <c r="O481" t="s">
        <v>26</v>
      </c>
      <c r="P481">
        <v>37</v>
      </c>
      <c r="Q481">
        <v>0</v>
      </c>
      <c r="R481">
        <v>1</v>
      </c>
      <c r="S481">
        <v>1</v>
      </c>
    </row>
    <row r="482" spans="1:19">
      <c r="A482">
        <f>RANK(表格1[[#This Row],[rating_count_tot]],$I$2:$I$7197)</f>
        <v>1689</v>
      </c>
      <c r="B482">
        <v>286799607</v>
      </c>
      <c r="C482" t="s">
        <v>74</v>
      </c>
      <c r="D482" t="str">
        <f>表格1[[#This Row],[prime_genre]]</f>
        <v>Music</v>
      </c>
      <c r="E482">
        <v>11423008</v>
      </c>
      <c r="F482" t="s">
        <v>17</v>
      </c>
      <c r="G482">
        <v>3.99</v>
      </c>
      <c r="H482">
        <f>IF(表格1[[#This Row],[price]]&gt;0,1,0)</f>
        <v>1</v>
      </c>
      <c r="I482">
        <v>3241</v>
      </c>
      <c r="J482">
        <v>297</v>
      </c>
      <c r="K482">
        <v>4</v>
      </c>
      <c r="L482">
        <v>4</v>
      </c>
      <c r="M482" t="s">
        <v>75</v>
      </c>
      <c r="N482" t="s">
        <v>19</v>
      </c>
      <c r="O482" t="s">
        <v>40</v>
      </c>
      <c r="P482">
        <v>43</v>
      </c>
      <c r="Q482">
        <v>2</v>
      </c>
      <c r="R482">
        <v>10</v>
      </c>
      <c r="S482">
        <v>1</v>
      </c>
    </row>
    <row r="483" spans="1:19">
      <c r="A483">
        <f>RANK(表格1[[#This Row],[rating_count_tot]],$I$2:$I$7197)</f>
        <v>1691</v>
      </c>
      <c r="B483">
        <v>364738545</v>
      </c>
      <c r="C483" t="s">
        <v>628</v>
      </c>
      <c r="D483" t="str">
        <f>表格1[[#This Row],[prime_genre]]</f>
        <v>Utilities</v>
      </c>
      <c r="E483">
        <v>68073472</v>
      </c>
      <c r="F483" t="s">
        <v>17</v>
      </c>
      <c r="G483">
        <v>5.99</v>
      </c>
      <c r="H483">
        <f>IF(表格1[[#This Row],[price]]&gt;0,1,0)</f>
        <v>1</v>
      </c>
      <c r="I483">
        <v>3230</v>
      </c>
      <c r="J483">
        <v>5</v>
      </c>
      <c r="K483">
        <v>4.5</v>
      </c>
      <c r="L483">
        <v>4</v>
      </c>
      <c r="M483">
        <v>9.6999999999999993</v>
      </c>
      <c r="N483" t="s">
        <v>19</v>
      </c>
      <c r="O483" t="s">
        <v>43</v>
      </c>
      <c r="P483">
        <v>37</v>
      </c>
      <c r="Q483">
        <v>5</v>
      </c>
      <c r="R483">
        <v>7</v>
      </c>
      <c r="S483">
        <v>1</v>
      </c>
    </row>
    <row r="484" spans="1:19">
      <c r="A484">
        <f>RANK(表格1[[#This Row],[rating_count_tot]],$I$2:$I$7197)</f>
        <v>1692</v>
      </c>
      <c r="B484">
        <v>1044677336</v>
      </c>
      <c r="C484" t="s">
        <v>5524</v>
      </c>
      <c r="D484" t="str">
        <f>表格1[[#This Row],[prime_genre]]</f>
        <v>Games</v>
      </c>
      <c r="E484">
        <v>193079296</v>
      </c>
      <c r="F484" t="s">
        <v>17</v>
      </c>
      <c r="G484">
        <v>0.99</v>
      </c>
      <c r="H484">
        <f>IF(表格1[[#This Row],[price]]&gt;0,1,0)</f>
        <v>1</v>
      </c>
      <c r="I484">
        <v>3229</v>
      </c>
      <c r="J484">
        <v>1109</v>
      </c>
      <c r="K484">
        <v>4.5</v>
      </c>
      <c r="L484">
        <v>4.5</v>
      </c>
      <c r="M484" t="s">
        <v>451</v>
      </c>
      <c r="N484" t="s">
        <v>19</v>
      </c>
      <c r="O484" t="s">
        <v>20</v>
      </c>
      <c r="P484">
        <v>38</v>
      </c>
      <c r="Q484">
        <v>5</v>
      </c>
      <c r="R484">
        <v>10</v>
      </c>
      <c r="S484">
        <v>1</v>
      </c>
    </row>
    <row r="485" spans="1:19">
      <c r="A485">
        <f>RANK(表格1[[#This Row],[rating_count_tot]],$I$2:$I$7197)</f>
        <v>1701</v>
      </c>
      <c r="B485">
        <v>453571750</v>
      </c>
      <c r="C485" t="s">
        <v>1380</v>
      </c>
      <c r="D485" t="str">
        <f>表格1[[#This Row],[prime_genre]]</f>
        <v>Reference</v>
      </c>
      <c r="E485">
        <v>75027456</v>
      </c>
      <c r="F485" t="s">
        <v>17</v>
      </c>
      <c r="G485">
        <v>1.99</v>
      </c>
      <c r="H485">
        <f>IF(表格1[[#This Row],[price]]&gt;0,1,0)</f>
        <v>1</v>
      </c>
      <c r="I485">
        <v>3196</v>
      </c>
      <c r="J485">
        <v>95</v>
      </c>
      <c r="K485">
        <v>5</v>
      </c>
      <c r="L485">
        <v>5</v>
      </c>
      <c r="M485" t="s">
        <v>25</v>
      </c>
      <c r="N485" t="s">
        <v>19</v>
      </c>
      <c r="O485" t="s">
        <v>33</v>
      </c>
      <c r="P485">
        <v>37</v>
      </c>
      <c r="Q485">
        <v>5</v>
      </c>
      <c r="R485">
        <v>19</v>
      </c>
      <c r="S485">
        <v>1</v>
      </c>
    </row>
    <row r="486" spans="1:19">
      <c r="A486">
        <f>RANK(表格1[[#This Row],[rating_count_tot]],$I$2:$I$7197)</f>
        <v>1703</v>
      </c>
      <c r="B486">
        <v>516349924</v>
      </c>
      <c r="C486" t="s">
        <v>1846</v>
      </c>
      <c r="D486" t="str">
        <f>表格1[[#This Row],[prime_genre]]</f>
        <v>Games</v>
      </c>
      <c r="E486">
        <v>78962688</v>
      </c>
      <c r="F486" t="s">
        <v>17</v>
      </c>
      <c r="G486">
        <v>0.99</v>
      </c>
      <c r="H486">
        <f>IF(表格1[[#This Row],[price]]&gt;0,1,0)</f>
        <v>1</v>
      </c>
      <c r="I486">
        <v>3189</v>
      </c>
      <c r="J486">
        <v>1459</v>
      </c>
      <c r="K486">
        <v>4.5</v>
      </c>
      <c r="L486">
        <v>4.5</v>
      </c>
      <c r="M486" t="s">
        <v>1847</v>
      </c>
      <c r="N486" t="s">
        <v>19</v>
      </c>
      <c r="O486" t="s">
        <v>20</v>
      </c>
      <c r="P486">
        <v>43</v>
      </c>
      <c r="Q486">
        <v>5</v>
      </c>
      <c r="R486">
        <v>1</v>
      </c>
      <c r="S486">
        <v>1</v>
      </c>
    </row>
    <row r="487" spans="1:19">
      <c r="A487">
        <f>RANK(表格1[[#This Row],[rating_count_tot]],$I$2:$I$7197)</f>
        <v>1706</v>
      </c>
      <c r="B487">
        <v>871694174</v>
      </c>
      <c r="C487" t="s">
        <v>3539</v>
      </c>
      <c r="D487" t="str">
        <f>表格1[[#This Row],[prime_genre]]</f>
        <v>Education</v>
      </c>
      <c r="E487">
        <v>453559296</v>
      </c>
      <c r="F487" t="s">
        <v>17</v>
      </c>
      <c r="G487">
        <v>2.99</v>
      </c>
      <c r="H487">
        <f>IF(表格1[[#This Row],[price]]&gt;0,1,0)</f>
        <v>1</v>
      </c>
      <c r="I487">
        <v>3174</v>
      </c>
      <c r="J487">
        <v>884</v>
      </c>
      <c r="K487">
        <v>4.5</v>
      </c>
      <c r="L487">
        <v>4</v>
      </c>
      <c r="M487" t="s">
        <v>801</v>
      </c>
      <c r="N487" t="s">
        <v>19</v>
      </c>
      <c r="O487" t="s">
        <v>128</v>
      </c>
      <c r="P487">
        <v>40</v>
      </c>
      <c r="Q487">
        <v>5</v>
      </c>
      <c r="R487">
        <v>1</v>
      </c>
      <c r="S487">
        <v>1</v>
      </c>
    </row>
    <row r="488" spans="1:19">
      <c r="A488">
        <f>RANK(表格1[[#This Row],[rating_count_tot]],$I$2:$I$7197)</f>
        <v>1708</v>
      </c>
      <c r="B488">
        <v>426072035</v>
      </c>
      <c r="C488" t="s">
        <v>1146</v>
      </c>
      <c r="D488" t="str">
        <f>表格1[[#This Row],[prime_genre]]</f>
        <v>Games</v>
      </c>
      <c r="E488">
        <v>194308096</v>
      </c>
      <c r="F488" t="s">
        <v>17</v>
      </c>
      <c r="G488">
        <v>4.99</v>
      </c>
      <c r="H488">
        <f>IF(表格1[[#This Row],[price]]&gt;0,1,0)</f>
        <v>1</v>
      </c>
      <c r="I488">
        <v>3170</v>
      </c>
      <c r="J488">
        <v>4</v>
      </c>
      <c r="K488">
        <v>4</v>
      </c>
      <c r="L488">
        <v>3</v>
      </c>
      <c r="M488" t="s">
        <v>648</v>
      </c>
      <c r="N488" t="s">
        <v>19</v>
      </c>
      <c r="O488" t="s">
        <v>20</v>
      </c>
      <c r="P488">
        <v>37</v>
      </c>
      <c r="Q488">
        <v>5</v>
      </c>
      <c r="R488">
        <v>9</v>
      </c>
      <c r="S488">
        <v>1</v>
      </c>
    </row>
    <row r="489" spans="1:19">
      <c r="A489">
        <f>RANK(表格1[[#This Row],[rating_count_tot]],$I$2:$I$7197)</f>
        <v>1710</v>
      </c>
      <c r="B489">
        <v>335047649</v>
      </c>
      <c r="C489" t="s">
        <v>410</v>
      </c>
      <c r="D489" t="str">
        <f>表格1[[#This Row],[prime_genre]]</f>
        <v>Business</v>
      </c>
      <c r="E489">
        <v>96815104</v>
      </c>
      <c r="F489" t="s">
        <v>17</v>
      </c>
      <c r="G489">
        <v>0.99</v>
      </c>
      <c r="H489">
        <f>IF(表格1[[#This Row],[price]]&gt;0,1,0)</f>
        <v>1</v>
      </c>
      <c r="I489">
        <v>3166</v>
      </c>
      <c r="J489">
        <v>34</v>
      </c>
      <c r="K489">
        <v>4</v>
      </c>
      <c r="L489">
        <v>4.5</v>
      </c>
      <c r="M489">
        <v>6.08</v>
      </c>
      <c r="N489" t="s">
        <v>19</v>
      </c>
      <c r="O489" t="s">
        <v>73</v>
      </c>
      <c r="P489">
        <v>37</v>
      </c>
      <c r="Q489">
        <v>5</v>
      </c>
      <c r="R489">
        <v>5</v>
      </c>
      <c r="S489">
        <v>1</v>
      </c>
    </row>
    <row r="490" spans="1:19">
      <c r="A490">
        <f>RANK(表格1[[#This Row],[rating_count_tot]],$I$2:$I$7197)</f>
        <v>1711</v>
      </c>
      <c r="B490">
        <v>576939960</v>
      </c>
      <c r="C490" t="s">
        <v>2328</v>
      </c>
      <c r="D490" t="str">
        <f>表格1[[#This Row],[prime_genre]]</f>
        <v>Games</v>
      </c>
      <c r="E490">
        <v>138681344</v>
      </c>
      <c r="F490" t="s">
        <v>17</v>
      </c>
      <c r="G490">
        <v>1.99</v>
      </c>
      <c r="H490">
        <f>IF(表格1[[#This Row],[price]]&gt;0,1,0)</f>
        <v>1</v>
      </c>
      <c r="I490">
        <v>3164</v>
      </c>
      <c r="J490">
        <v>107</v>
      </c>
      <c r="K490">
        <v>4.5</v>
      </c>
      <c r="L490">
        <v>4.5</v>
      </c>
      <c r="M490">
        <v>2</v>
      </c>
      <c r="N490" t="s">
        <v>51</v>
      </c>
      <c r="O490" t="s">
        <v>20</v>
      </c>
      <c r="P490">
        <v>37</v>
      </c>
      <c r="Q490">
        <v>5</v>
      </c>
      <c r="R490">
        <v>1</v>
      </c>
      <c r="S490">
        <v>1</v>
      </c>
    </row>
    <row r="491" spans="1:19">
      <c r="A491">
        <f>RANK(表格1[[#This Row],[rating_count_tot]],$I$2:$I$7197)</f>
        <v>1713</v>
      </c>
      <c r="B491">
        <v>410031728</v>
      </c>
      <c r="C491" t="s">
        <v>1015</v>
      </c>
      <c r="D491" t="str">
        <f>表格1[[#This Row],[prime_genre]]</f>
        <v>Entertainment</v>
      </c>
      <c r="E491">
        <v>82395136</v>
      </c>
      <c r="F491" t="s">
        <v>17</v>
      </c>
      <c r="G491">
        <v>2.99</v>
      </c>
      <c r="H491">
        <f>IF(表格1[[#This Row],[price]]&gt;0,1,0)</f>
        <v>1</v>
      </c>
      <c r="I491">
        <v>3152</v>
      </c>
      <c r="J491">
        <v>41</v>
      </c>
      <c r="K491">
        <v>4.5</v>
      </c>
      <c r="L491">
        <v>4.5</v>
      </c>
      <c r="M491">
        <v>5.71</v>
      </c>
      <c r="N491" t="s">
        <v>19</v>
      </c>
      <c r="O491" t="s">
        <v>91</v>
      </c>
      <c r="P491">
        <v>37</v>
      </c>
      <c r="Q491">
        <v>5</v>
      </c>
      <c r="R491">
        <v>34</v>
      </c>
      <c r="S491">
        <v>1</v>
      </c>
    </row>
    <row r="492" spans="1:19">
      <c r="A492">
        <f>RANK(表格1[[#This Row],[rating_count_tot]],$I$2:$I$7197)</f>
        <v>1719</v>
      </c>
      <c r="B492">
        <v>725222149</v>
      </c>
      <c r="C492" t="s">
        <v>3063</v>
      </c>
      <c r="D492" t="str">
        <f>表格1[[#This Row],[prime_genre]]</f>
        <v>Games</v>
      </c>
      <c r="E492">
        <v>1079500800</v>
      </c>
      <c r="F492" t="s">
        <v>17</v>
      </c>
      <c r="G492">
        <v>4.99</v>
      </c>
      <c r="H492">
        <f>IF(表格1[[#This Row],[price]]&gt;0,1,0)</f>
        <v>1</v>
      </c>
      <c r="I492">
        <v>3124</v>
      </c>
      <c r="J492">
        <v>319</v>
      </c>
      <c r="K492">
        <v>4</v>
      </c>
      <c r="L492">
        <v>4</v>
      </c>
      <c r="M492" t="s">
        <v>373</v>
      </c>
      <c r="N492" t="s">
        <v>29</v>
      </c>
      <c r="O492" t="s">
        <v>20</v>
      </c>
      <c r="P492">
        <v>38</v>
      </c>
      <c r="Q492">
        <v>5</v>
      </c>
      <c r="R492">
        <v>10</v>
      </c>
      <c r="S492">
        <v>1</v>
      </c>
    </row>
    <row r="493" spans="1:19">
      <c r="A493">
        <f>RANK(表格1[[#This Row],[rating_count_tot]],$I$2:$I$7197)</f>
        <v>1724</v>
      </c>
      <c r="B493">
        <v>521640648</v>
      </c>
      <c r="C493" t="s">
        <v>1892</v>
      </c>
      <c r="D493" t="str">
        <f>表格1[[#This Row],[prime_genre]]</f>
        <v>Education</v>
      </c>
      <c r="E493">
        <v>323621888</v>
      </c>
      <c r="F493" t="s">
        <v>17</v>
      </c>
      <c r="G493">
        <v>2.99</v>
      </c>
      <c r="H493">
        <f>IF(表格1[[#This Row],[price]]&gt;0,1,0)</f>
        <v>1</v>
      </c>
      <c r="I493">
        <v>3107</v>
      </c>
      <c r="J493">
        <v>110</v>
      </c>
      <c r="K493">
        <v>4.5</v>
      </c>
      <c r="L493">
        <v>3.5</v>
      </c>
      <c r="M493" t="s">
        <v>1223</v>
      </c>
      <c r="N493" t="s">
        <v>19</v>
      </c>
      <c r="O493" t="s">
        <v>128</v>
      </c>
      <c r="P493">
        <v>40</v>
      </c>
      <c r="Q493">
        <v>5</v>
      </c>
      <c r="R493">
        <v>1</v>
      </c>
      <c r="S493">
        <v>1</v>
      </c>
    </row>
    <row r="494" spans="1:19">
      <c r="A494">
        <f>RANK(表格1[[#This Row],[rating_count_tot]],$I$2:$I$7197)</f>
        <v>1727</v>
      </c>
      <c r="B494">
        <v>469343097</v>
      </c>
      <c r="C494" t="s">
        <v>1493</v>
      </c>
      <c r="D494" t="str">
        <f>表格1[[#This Row],[prime_genre]]</f>
        <v>Games</v>
      </c>
      <c r="E494">
        <v>90374144</v>
      </c>
      <c r="F494" t="s">
        <v>17</v>
      </c>
      <c r="G494">
        <v>4.99</v>
      </c>
      <c r="H494">
        <f>IF(表格1[[#This Row],[price]]&gt;0,1,0)</f>
        <v>1</v>
      </c>
      <c r="I494">
        <v>3099</v>
      </c>
      <c r="J494">
        <v>105</v>
      </c>
      <c r="K494">
        <v>4.5</v>
      </c>
      <c r="L494">
        <v>4.5</v>
      </c>
      <c r="M494" t="s">
        <v>1494</v>
      </c>
      <c r="N494" t="s">
        <v>19</v>
      </c>
      <c r="O494" t="s">
        <v>20</v>
      </c>
      <c r="P494">
        <v>40</v>
      </c>
      <c r="Q494">
        <v>5</v>
      </c>
      <c r="R494">
        <v>6</v>
      </c>
      <c r="S494">
        <v>1</v>
      </c>
    </row>
    <row r="495" spans="1:19">
      <c r="A495">
        <f>RANK(表格1[[#This Row],[rating_count_tot]],$I$2:$I$7197)</f>
        <v>1728</v>
      </c>
      <c r="B495">
        <v>983143183</v>
      </c>
      <c r="C495" t="s">
        <v>4680</v>
      </c>
      <c r="D495" t="str">
        <f>表格1[[#This Row],[prime_genre]]</f>
        <v>Games</v>
      </c>
      <c r="E495">
        <v>229527552</v>
      </c>
      <c r="F495" t="s">
        <v>17</v>
      </c>
      <c r="G495">
        <v>0.99</v>
      </c>
      <c r="H495">
        <f>IF(表格1[[#This Row],[price]]&gt;0,1,0)</f>
        <v>1</v>
      </c>
      <c r="I495">
        <v>3093</v>
      </c>
      <c r="J495">
        <v>22</v>
      </c>
      <c r="K495">
        <v>4.5</v>
      </c>
      <c r="L495">
        <v>4.5</v>
      </c>
      <c r="M495" t="s">
        <v>4681</v>
      </c>
      <c r="N495" t="s">
        <v>80</v>
      </c>
      <c r="O495" t="s">
        <v>20</v>
      </c>
      <c r="P495">
        <v>38</v>
      </c>
      <c r="Q495">
        <v>5</v>
      </c>
      <c r="R495">
        <v>6</v>
      </c>
      <c r="S495">
        <v>1</v>
      </c>
    </row>
    <row r="496" spans="1:19">
      <c r="A496">
        <f>RANK(表格1[[#This Row],[rating_count_tot]],$I$2:$I$7197)</f>
        <v>1730</v>
      </c>
      <c r="B496">
        <v>566394373</v>
      </c>
      <c r="C496" t="s">
        <v>2242</v>
      </c>
      <c r="D496" t="str">
        <f>表格1[[#This Row],[prime_genre]]</f>
        <v>Games</v>
      </c>
      <c r="E496">
        <v>93663232</v>
      </c>
      <c r="F496" t="s">
        <v>17</v>
      </c>
      <c r="G496">
        <v>2.99</v>
      </c>
      <c r="H496">
        <f>IF(表格1[[#This Row],[price]]&gt;0,1,0)</f>
        <v>1</v>
      </c>
      <c r="I496">
        <v>3090</v>
      </c>
      <c r="J496">
        <v>869</v>
      </c>
      <c r="K496">
        <v>4.5</v>
      </c>
      <c r="L496">
        <v>4.5</v>
      </c>
      <c r="M496" t="s">
        <v>157</v>
      </c>
      <c r="N496" t="s">
        <v>80</v>
      </c>
      <c r="O496" t="s">
        <v>20</v>
      </c>
      <c r="P496">
        <v>43</v>
      </c>
      <c r="Q496">
        <v>5</v>
      </c>
      <c r="R496">
        <v>1</v>
      </c>
      <c r="S496">
        <v>1</v>
      </c>
    </row>
    <row r="497" spans="1:19">
      <c r="A497">
        <f>RANK(表格1[[#This Row],[rating_count_tot]],$I$2:$I$7197)</f>
        <v>1731</v>
      </c>
      <c r="B497">
        <v>891194610</v>
      </c>
      <c r="C497" t="s">
        <v>3666</v>
      </c>
      <c r="D497" t="str">
        <f>表格1[[#This Row],[prime_genre]]</f>
        <v>Games</v>
      </c>
      <c r="E497">
        <v>102755328</v>
      </c>
      <c r="F497" t="s">
        <v>17</v>
      </c>
      <c r="G497">
        <v>1.99</v>
      </c>
      <c r="H497">
        <f>IF(表格1[[#This Row],[price]]&gt;0,1,0)</f>
        <v>1</v>
      </c>
      <c r="I497">
        <v>3072</v>
      </c>
      <c r="J497">
        <v>82</v>
      </c>
      <c r="K497">
        <v>4.5</v>
      </c>
      <c r="L497">
        <v>4.5</v>
      </c>
      <c r="M497">
        <v>1.3</v>
      </c>
      <c r="N497" t="s">
        <v>29</v>
      </c>
      <c r="O497" t="s">
        <v>20</v>
      </c>
      <c r="P497">
        <v>39</v>
      </c>
      <c r="Q497">
        <v>5</v>
      </c>
      <c r="R497">
        <v>14</v>
      </c>
      <c r="S497">
        <v>1</v>
      </c>
    </row>
    <row r="498" spans="1:19">
      <c r="A498">
        <f>RANK(表格1[[#This Row],[rating_count_tot]],$I$2:$I$7197)</f>
        <v>1732</v>
      </c>
      <c r="B498">
        <v>547566699</v>
      </c>
      <c r="C498" t="s">
        <v>2108</v>
      </c>
      <c r="D498" t="str">
        <f>表格1[[#This Row],[prime_genre]]</f>
        <v>Games</v>
      </c>
      <c r="E498">
        <v>25939813</v>
      </c>
      <c r="F498" t="s">
        <v>17</v>
      </c>
      <c r="G498">
        <v>0.99</v>
      </c>
      <c r="H498">
        <f>IF(表格1[[#This Row],[price]]&gt;0,1,0)</f>
        <v>1</v>
      </c>
      <c r="I498">
        <v>3069</v>
      </c>
      <c r="J498">
        <v>1315</v>
      </c>
      <c r="K498">
        <v>4.5</v>
      </c>
      <c r="L498">
        <v>4.5</v>
      </c>
      <c r="M498">
        <v>1.4</v>
      </c>
      <c r="N498" t="s">
        <v>80</v>
      </c>
      <c r="O498" t="s">
        <v>20</v>
      </c>
      <c r="P498">
        <v>43</v>
      </c>
      <c r="Q498">
        <v>5</v>
      </c>
      <c r="R498">
        <v>16</v>
      </c>
      <c r="S498">
        <v>1</v>
      </c>
    </row>
    <row r="499" spans="1:19">
      <c r="A499">
        <f>RANK(表格1[[#This Row],[rating_count_tot]],$I$2:$I$7197)</f>
        <v>1734</v>
      </c>
      <c r="B499">
        <v>373849969</v>
      </c>
      <c r="C499" t="s">
        <v>695</v>
      </c>
      <c r="D499" t="str">
        <f>表格1[[#This Row],[prime_genre]]</f>
        <v>Games</v>
      </c>
      <c r="E499">
        <v>75254654</v>
      </c>
      <c r="F499" t="s">
        <v>17</v>
      </c>
      <c r="G499">
        <v>2.99</v>
      </c>
      <c r="H499">
        <f>IF(表格1[[#This Row],[price]]&gt;0,1,0)</f>
        <v>1</v>
      </c>
      <c r="I499">
        <v>3064</v>
      </c>
      <c r="J499">
        <v>1428</v>
      </c>
      <c r="K499">
        <v>3.5</v>
      </c>
      <c r="L499">
        <v>3.5</v>
      </c>
      <c r="M499" t="s">
        <v>696</v>
      </c>
      <c r="N499" t="s">
        <v>80</v>
      </c>
      <c r="O499" t="s">
        <v>20</v>
      </c>
      <c r="P499">
        <v>47</v>
      </c>
      <c r="Q499">
        <v>0</v>
      </c>
      <c r="R499">
        <v>1</v>
      </c>
      <c r="S499">
        <v>1</v>
      </c>
    </row>
    <row r="500" spans="1:19">
      <c r="A500">
        <f>RANK(表格1[[#This Row],[rating_count_tot]],$I$2:$I$7197)</f>
        <v>1736</v>
      </c>
      <c r="B500">
        <v>495680460</v>
      </c>
      <c r="C500" t="s">
        <v>1714</v>
      </c>
      <c r="D500" t="str">
        <f>表格1[[#This Row],[prime_genre]]</f>
        <v>Education</v>
      </c>
      <c r="E500">
        <v>84990976</v>
      </c>
      <c r="F500" t="s">
        <v>17</v>
      </c>
      <c r="G500">
        <v>2.99</v>
      </c>
      <c r="H500">
        <f>IF(表格1[[#This Row],[price]]&gt;0,1,0)</f>
        <v>1</v>
      </c>
      <c r="I500">
        <v>3048</v>
      </c>
      <c r="J500">
        <v>43</v>
      </c>
      <c r="K500">
        <v>4</v>
      </c>
      <c r="L500">
        <v>3.5</v>
      </c>
      <c r="M500" t="s">
        <v>1715</v>
      </c>
      <c r="N500" t="s">
        <v>19</v>
      </c>
      <c r="O500" t="s">
        <v>128</v>
      </c>
      <c r="P500">
        <v>40</v>
      </c>
      <c r="Q500">
        <v>5</v>
      </c>
      <c r="R500">
        <v>1</v>
      </c>
      <c r="S500">
        <v>1</v>
      </c>
    </row>
    <row r="501" spans="1:19">
      <c r="A501">
        <f>RANK(表格1[[#This Row],[rating_count_tot]],$I$2:$I$7197)</f>
        <v>1739</v>
      </c>
      <c r="B501">
        <v>306257910</v>
      </c>
      <c r="C501" t="s">
        <v>203</v>
      </c>
      <c r="D501" t="str">
        <f>表格1[[#This Row],[prime_genre]]</f>
        <v>Finance</v>
      </c>
      <c r="E501">
        <v>17485824</v>
      </c>
      <c r="F501" t="s">
        <v>17</v>
      </c>
      <c r="G501">
        <v>4.99</v>
      </c>
      <c r="H501">
        <f>IF(表格1[[#This Row],[price]]&gt;0,1,0)</f>
        <v>1</v>
      </c>
      <c r="I501">
        <v>3042</v>
      </c>
      <c r="J501">
        <v>6</v>
      </c>
      <c r="K501">
        <v>3.5</v>
      </c>
      <c r="L501">
        <v>4</v>
      </c>
      <c r="M501" t="s">
        <v>204</v>
      </c>
      <c r="N501" t="s">
        <v>19</v>
      </c>
      <c r="O501" t="s">
        <v>37</v>
      </c>
      <c r="P501">
        <v>37</v>
      </c>
      <c r="Q501">
        <v>5</v>
      </c>
      <c r="R501">
        <v>11</v>
      </c>
      <c r="S501">
        <v>1</v>
      </c>
    </row>
    <row r="502" spans="1:19">
      <c r="A502">
        <f>RANK(表格1[[#This Row],[rating_count_tot]],$I$2:$I$7197)</f>
        <v>1740</v>
      </c>
      <c r="B502">
        <v>406541444</v>
      </c>
      <c r="C502" t="s">
        <v>984</v>
      </c>
      <c r="D502" t="str">
        <f>表格1[[#This Row],[prime_genre]]</f>
        <v>Photo &amp; Video</v>
      </c>
      <c r="E502">
        <v>22227968</v>
      </c>
      <c r="F502" t="s">
        <v>17</v>
      </c>
      <c r="G502">
        <v>1.99</v>
      </c>
      <c r="H502">
        <f>IF(表格1[[#This Row],[price]]&gt;0,1,0)</f>
        <v>1</v>
      </c>
      <c r="I502">
        <v>3040</v>
      </c>
      <c r="J502">
        <v>14</v>
      </c>
      <c r="K502">
        <v>4.5</v>
      </c>
      <c r="L502">
        <v>4</v>
      </c>
      <c r="M502" t="s">
        <v>278</v>
      </c>
      <c r="N502" t="s">
        <v>19</v>
      </c>
      <c r="O502" t="s">
        <v>105</v>
      </c>
      <c r="P502">
        <v>37</v>
      </c>
      <c r="Q502">
        <v>0</v>
      </c>
      <c r="R502">
        <v>4</v>
      </c>
      <c r="S502">
        <v>1</v>
      </c>
    </row>
    <row r="503" spans="1:19">
      <c r="A503">
        <f>RANK(表格1[[#This Row],[rating_count_tot]],$I$2:$I$7197)</f>
        <v>1741</v>
      </c>
      <c r="B503">
        <v>968999008</v>
      </c>
      <c r="C503" t="s">
        <v>4491</v>
      </c>
      <c r="D503" t="str">
        <f>表格1[[#This Row],[prime_genre]]</f>
        <v>Games</v>
      </c>
      <c r="E503">
        <v>408956928</v>
      </c>
      <c r="F503" t="s">
        <v>17</v>
      </c>
      <c r="G503">
        <v>4.99</v>
      </c>
      <c r="H503">
        <f>IF(表格1[[#This Row],[price]]&gt;0,1,0)</f>
        <v>1</v>
      </c>
      <c r="I503">
        <v>3035</v>
      </c>
      <c r="J503">
        <v>159</v>
      </c>
      <c r="K503">
        <v>4</v>
      </c>
      <c r="L503">
        <v>4.5</v>
      </c>
      <c r="M503" t="s">
        <v>1098</v>
      </c>
      <c r="N503" t="s">
        <v>29</v>
      </c>
      <c r="O503" t="s">
        <v>20</v>
      </c>
      <c r="P503">
        <v>40</v>
      </c>
      <c r="Q503">
        <v>5</v>
      </c>
      <c r="R503">
        <v>1</v>
      </c>
      <c r="S503">
        <v>1</v>
      </c>
    </row>
    <row r="504" spans="1:19">
      <c r="A504">
        <f>RANK(表格1[[#This Row],[rating_count_tot]],$I$2:$I$7197)</f>
        <v>1743</v>
      </c>
      <c r="B504">
        <v>594811233</v>
      </c>
      <c r="C504" t="s">
        <v>2475</v>
      </c>
      <c r="D504" t="str">
        <f>表格1[[#This Row],[prime_genre]]</f>
        <v>Games</v>
      </c>
      <c r="E504">
        <v>89981952</v>
      </c>
      <c r="F504" t="s">
        <v>17</v>
      </c>
      <c r="G504">
        <v>1.99</v>
      </c>
      <c r="H504">
        <f>IF(表格1[[#This Row],[price]]&gt;0,1,0)</f>
        <v>1</v>
      </c>
      <c r="I504">
        <v>3025</v>
      </c>
      <c r="J504">
        <v>275</v>
      </c>
      <c r="K504">
        <v>4.5</v>
      </c>
      <c r="L504">
        <v>4.5</v>
      </c>
      <c r="M504">
        <v>1.5</v>
      </c>
      <c r="N504" t="s">
        <v>80</v>
      </c>
      <c r="O504" t="s">
        <v>20</v>
      </c>
      <c r="P504">
        <v>40</v>
      </c>
      <c r="Q504">
        <v>2</v>
      </c>
      <c r="R504">
        <v>1</v>
      </c>
      <c r="S504">
        <v>1</v>
      </c>
    </row>
    <row r="505" spans="1:19">
      <c r="A505">
        <f>RANK(表格1[[#This Row],[rating_count_tot]],$I$2:$I$7197)</f>
        <v>1747</v>
      </c>
      <c r="B505">
        <v>1114127463</v>
      </c>
      <c r="C505" t="s">
        <v>7273</v>
      </c>
      <c r="D505" t="str">
        <f>表格1[[#This Row],[prime_genre]]</f>
        <v>Games</v>
      </c>
      <c r="E505">
        <v>128684032</v>
      </c>
      <c r="F505" t="s">
        <v>17</v>
      </c>
      <c r="G505">
        <v>2.99</v>
      </c>
      <c r="H505">
        <f>IF(表格1[[#This Row],[price]]&gt;0,1,0)</f>
        <v>1</v>
      </c>
      <c r="I505">
        <v>3017</v>
      </c>
      <c r="J505">
        <v>120</v>
      </c>
      <c r="K505">
        <v>4.5</v>
      </c>
      <c r="L505">
        <v>4.5</v>
      </c>
      <c r="M505">
        <v>1.06</v>
      </c>
      <c r="N505" t="s">
        <v>29</v>
      </c>
      <c r="O505" t="s">
        <v>20</v>
      </c>
      <c r="P505">
        <v>37</v>
      </c>
      <c r="Q505">
        <v>5</v>
      </c>
      <c r="R505">
        <v>11</v>
      </c>
      <c r="S505">
        <v>1</v>
      </c>
    </row>
    <row r="506" spans="1:19">
      <c r="A506">
        <f>RANK(表格1[[#This Row],[rating_count_tot]],$I$2:$I$7197)</f>
        <v>1749</v>
      </c>
      <c r="B506">
        <v>719401490</v>
      </c>
      <c r="C506" t="s">
        <v>3031</v>
      </c>
      <c r="D506" t="str">
        <f>表格1[[#This Row],[prime_genre]]</f>
        <v>Games</v>
      </c>
      <c r="E506">
        <v>698171392</v>
      </c>
      <c r="F506" t="s">
        <v>17</v>
      </c>
      <c r="G506">
        <v>14.99</v>
      </c>
      <c r="H506">
        <f>IF(表格1[[#This Row],[price]]&gt;0,1,0)</f>
        <v>1</v>
      </c>
      <c r="I506">
        <v>2998</v>
      </c>
      <c r="J506">
        <v>592</v>
      </c>
      <c r="K506">
        <v>4.5</v>
      </c>
      <c r="L506">
        <v>4.5</v>
      </c>
      <c r="M506" t="s">
        <v>280</v>
      </c>
      <c r="N506" t="s">
        <v>80</v>
      </c>
      <c r="O506" t="s">
        <v>20</v>
      </c>
      <c r="P506">
        <v>38</v>
      </c>
      <c r="Q506">
        <v>5</v>
      </c>
      <c r="R506">
        <v>12</v>
      </c>
      <c r="S506">
        <v>1</v>
      </c>
    </row>
    <row r="507" spans="1:19">
      <c r="A507">
        <f>RANK(表格1[[#This Row],[rating_count_tot]],$I$2:$I$7197)</f>
        <v>1752</v>
      </c>
      <c r="B507">
        <v>603529731</v>
      </c>
      <c r="C507" t="s">
        <v>2528</v>
      </c>
      <c r="D507" t="str">
        <f>表格1[[#This Row],[prime_genre]]</f>
        <v>Games</v>
      </c>
      <c r="E507">
        <v>48369664</v>
      </c>
      <c r="F507" t="s">
        <v>17</v>
      </c>
      <c r="G507">
        <v>1.99</v>
      </c>
      <c r="H507">
        <f>IF(表格1[[#This Row],[price]]&gt;0,1,0)</f>
        <v>1</v>
      </c>
      <c r="I507">
        <v>2972</v>
      </c>
      <c r="J507">
        <v>1160</v>
      </c>
      <c r="K507">
        <v>4.5</v>
      </c>
      <c r="L507">
        <v>4</v>
      </c>
      <c r="M507" t="s">
        <v>314</v>
      </c>
      <c r="N507" t="s">
        <v>19</v>
      </c>
      <c r="O507" t="s">
        <v>20</v>
      </c>
      <c r="P507">
        <v>43</v>
      </c>
      <c r="Q507">
        <v>5</v>
      </c>
      <c r="R507">
        <v>9</v>
      </c>
      <c r="S507">
        <v>1</v>
      </c>
    </row>
    <row r="508" spans="1:19">
      <c r="A508">
        <f>RANK(表格1[[#This Row],[rating_count_tot]],$I$2:$I$7197)</f>
        <v>1753</v>
      </c>
      <c r="B508">
        <v>667819594</v>
      </c>
      <c r="C508" t="s">
        <v>2835</v>
      </c>
      <c r="D508" t="str">
        <f>表格1[[#This Row],[prime_genre]]</f>
        <v>Photo &amp; Video</v>
      </c>
      <c r="E508">
        <v>177529856</v>
      </c>
      <c r="F508" t="s">
        <v>17</v>
      </c>
      <c r="G508">
        <v>1.99</v>
      </c>
      <c r="H508">
        <f>IF(表格1[[#This Row],[price]]&gt;0,1,0)</f>
        <v>1</v>
      </c>
      <c r="I508">
        <v>2971</v>
      </c>
      <c r="J508">
        <v>1</v>
      </c>
      <c r="K508">
        <v>4.5</v>
      </c>
      <c r="L508">
        <v>5</v>
      </c>
      <c r="M508">
        <v>2.21</v>
      </c>
      <c r="N508" t="s">
        <v>19</v>
      </c>
      <c r="O508" t="s">
        <v>105</v>
      </c>
      <c r="P508">
        <v>38</v>
      </c>
      <c r="Q508">
        <v>5</v>
      </c>
      <c r="R508">
        <v>24</v>
      </c>
      <c r="S508">
        <v>1</v>
      </c>
    </row>
    <row r="509" spans="1:19">
      <c r="A509">
        <f>RANK(表格1[[#This Row],[rating_count_tot]],$I$2:$I$7197)</f>
        <v>1754</v>
      </c>
      <c r="B509">
        <v>435913585</v>
      </c>
      <c r="C509" t="s">
        <v>1242</v>
      </c>
      <c r="D509" t="str">
        <f>表格1[[#This Row],[prime_genre]]</f>
        <v>Photo &amp; Video</v>
      </c>
      <c r="E509">
        <v>25382912</v>
      </c>
      <c r="F509" t="s">
        <v>17</v>
      </c>
      <c r="G509">
        <v>1.99</v>
      </c>
      <c r="H509">
        <f>IF(表格1[[#This Row],[price]]&gt;0,1,0)</f>
        <v>1</v>
      </c>
      <c r="I509">
        <v>2965</v>
      </c>
      <c r="J509">
        <v>205</v>
      </c>
      <c r="K509">
        <v>4.5</v>
      </c>
      <c r="L509">
        <v>5</v>
      </c>
      <c r="M509">
        <v>6.2</v>
      </c>
      <c r="N509" t="s">
        <v>19</v>
      </c>
      <c r="O509" t="s">
        <v>105</v>
      </c>
      <c r="P509">
        <v>37</v>
      </c>
      <c r="Q509">
        <v>5</v>
      </c>
      <c r="R509">
        <v>8</v>
      </c>
      <c r="S509">
        <v>1</v>
      </c>
    </row>
    <row r="510" spans="1:19">
      <c r="A510">
        <f>RANK(表格1[[#This Row],[rating_count_tot]],$I$2:$I$7197)</f>
        <v>1757</v>
      </c>
      <c r="B510">
        <v>402012828</v>
      </c>
      <c r="C510" t="s">
        <v>954</v>
      </c>
      <c r="D510" t="str">
        <f>表格1[[#This Row],[prime_genre]]</f>
        <v>Utilities</v>
      </c>
      <c r="E510">
        <v>95949824</v>
      </c>
      <c r="F510" t="s">
        <v>17</v>
      </c>
      <c r="G510">
        <v>0.99</v>
      </c>
      <c r="H510">
        <f>IF(表格1[[#This Row],[price]]&gt;0,1,0)</f>
        <v>1</v>
      </c>
      <c r="I510">
        <v>2956</v>
      </c>
      <c r="J510">
        <v>94</v>
      </c>
      <c r="K510">
        <v>4.5</v>
      </c>
      <c r="L510">
        <v>4</v>
      </c>
      <c r="M510">
        <v>10.11</v>
      </c>
      <c r="N510" t="s">
        <v>51</v>
      </c>
      <c r="O510" t="s">
        <v>43</v>
      </c>
      <c r="P510">
        <v>37</v>
      </c>
      <c r="Q510">
        <v>0</v>
      </c>
      <c r="R510">
        <v>32</v>
      </c>
      <c r="S510">
        <v>1</v>
      </c>
    </row>
    <row r="511" spans="1:19">
      <c r="A511">
        <f>RANK(表格1[[#This Row],[rating_count_tot]],$I$2:$I$7197)</f>
        <v>1758</v>
      </c>
      <c r="B511">
        <v>577499909</v>
      </c>
      <c r="C511" t="s">
        <v>2333</v>
      </c>
      <c r="D511" t="str">
        <f>表格1[[#This Row],[prime_genre]]</f>
        <v>Business</v>
      </c>
      <c r="E511">
        <v>49825792</v>
      </c>
      <c r="F511" t="s">
        <v>17</v>
      </c>
      <c r="G511">
        <v>9.99</v>
      </c>
      <c r="H511">
        <f>IF(表格1[[#This Row],[price]]&gt;0,1,0)</f>
        <v>1</v>
      </c>
      <c r="I511">
        <v>2951</v>
      </c>
      <c r="J511">
        <v>505</v>
      </c>
      <c r="K511">
        <v>4</v>
      </c>
      <c r="L511">
        <v>5</v>
      </c>
      <c r="M511" t="s">
        <v>930</v>
      </c>
      <c r="N511" t="s">
        <v>19</v>
      </c>
      <c r="O511" t="s">
        <v>73</v>
      </c>
      <c r="P511">
        <v>11</v>
      </c>
      <c r="Q511">
        <v>0</v>
      </c>
      <c r="R511">
        <v>32</v>
      </c>
      <c r="S511">
        <v>1</v>
      </c>
    </row>
    <row r="512" spans="1:19">
      <c r="A512">
        <f>RANK(表格1[[#This Row],[rating_count_tot]],$I$2:$I$7197)</f>
        <v>1759</v>
      </c>
      <c r="B512">
        <v>410089731</v>
      </c>
      <c r="C512" t="s">
        <v>1016</v>
      </c>
      <c r="D512" t="str">
        <f>表格1[[#This Row],[prime_genre]]</f>
        <v>Health &amp; Fitness</v>
      </c>
      <c r="E512">
        <v>57810944</v>
      </c>
      <c r="F512" t="s">
        <v>17</v>
      </c>
      <c r="G512">
        <v>2.99</v>
      </c>
      <c r="H512">
        <f>IF(表格1[[#This Row],[price]]&gt;0,1,0)</f>
        <v>1</v>
      </c>
      <c r="I512">
        <v>2950</v>
      </c>
      <c r="J512">
        <v>1671</v>
      </c>
      <c r="K512">
        <v>4.5</v>
      </c>
      <c r="L512">
        <v>4.5</v>
      </c>
      <c r="M512" t="s">
        <v>724</v>
      </c>
      <c r="N512" t="s">
        <v>19</v>
      </c>
      <c r="O512" t="s">
        <v>77</v>
      </c>
      <c r="P512">
        <v>37</v>
      </c>
      <c r="Q512">
        <v>5</v>
      </c>
      <c r="R512">
        <v>12</v>
      </c>
      <c r="S512">
        <v>1</v>
      </c>
    </row>
    <row r="513" spans="1:19">
      <c r="A513">
        <f>RANK(表格1[[#This Row],[rating_count_tot]],$I$2:$I$7197)</f>
        <v>1760</v>
      </c>
      <c r="B513">
        <v>373236724</v>
      </c>
      <c r="C513" t="s">
        <v>682</v>
      </c>
      <c r="D513" t="str">
        <f>表格1[[#This Row],[prime_genre]]</f>
        <v>Entertainment</v>
      </c>
      <c r="E513">
        <v>127020032</v>
      </c>
      <c r="F513" t="s">
        <v>17</v>
      </c>
      <c r="G513">
        <v>4.99</v>
      </c>
      <c r="H513">
        <f>IF(表格1[[#This Row],[price]]&gt;0,1,0)</f>
        <v>1</v>
      </c>
      <c r="I513">
        <v>2944</v>
      </c>
      <c r="J513">
        <v>40</v>
      </c>
      <c r="K513">
        <v>4</v>
      </c>
      <c r="L513">
        <v>4.5</v>
      </c>
      <c r="M513">
        <v>3.3</v>
      </c>
      <c r="N513" t="s">
        <v>51</v>
      </c>
      <c r="O513" t="s">
        <v>91</v>
      </c>
      <c r="P513">
        <v>24</v>
      </c>
      <c r="Q513">
        <v>5</v>
      </c>
      <c r="R513">
        <v>29</v>
      </c>
      <c r="S513">
        <v>1</v>
      </c>
    </row>
    <row r="514" spans="1:19">
      <c r="A514">
        <f>RANK(表格1[[#This Row],[rating_count_tot]],$I$2:$I$7197)</f>
        <v>1763</v>
      </c>
      <c r="B514">
        <v>285946052</v>
      </c>
      <c r="C514" t="s">
        <v>66</v>
      </c>
      <c r="D514" t="str">
        <f>表格1[[#This Row],[prime_genre]]</f>
        <v>Reference</v>
      </c>
      <c r="E514">
        <v>70707916</v>
      </c>
      <c r="F514" t="s">
        <v>17</v>
      </c>
      <c r="G514">
        <v>1.99</v>
      </c>
      <c r="H514">
        <f>IF(表格1[[#This Row],[price]]&gt;0,1,0)</f>
        <v>1</v>
      </c>
      <c r="I514">
        <v>2929</v>
      </c>
      <c r="J514">
        <v>966</v>
      </c>
      <c r="K514">
        <v>4.5</v>
      </c>
      <c r="L514">
        <v>4.5</v>
      </c>
      <c r="M514">
        <v>3.3</v>
      </c>
      <c r="N514" t="s">
        <v>19</v>
      </c>
      <c r="O514" t="s">
        <v>33</v>
      </c>
      <c r="P514">
        <v>43</v>
      </c>
      <c r="Q514">
        <v>0</v>
      </c>
      <c r="R514">
        <v>2</v>
      </c>
      <c r="S514">
        <v>1</v>
      </c>
    </row>
    <row r="515" spans="1:19">
      <c r="A515">
        <f>RANK(表格1[[#This Row],[rating_count_tot]],$I$2:$I$7197)</f>
        <v>1765</v>
      </c>
      <c r="B515">
        <v>347803339</v>
      </c>
      <c r="C515" t="s">
        <v>505</v>
      </c>
      <c r="D515" t="str">
        <f>表格1[[#This Row],[prime_genre]]</f>
        <v>Business</v>
      </c>
      <c r="E515">
        <v>174839808</v>
      </c>
      <c r="F515" t="s">
        <v>17</v>
      </c>
      <c r="G515">
        <v>0.99</v>
      </c>
      <c r="H515">
        <f>IF(表格1[[#This Row],[price]]&gt;0,1,0)</f>
        <v>1</v>
      </c>
      <c r="I515">
        <v>2923</v>
      </c>
      <c r="J515">
        <v>300</v>
      </c>
      <c r="K515">
        <v>4.5</v>
      </c>
      <c r="L515">
        <v>4.5</v>
      </c>
      <c r="M515" t="s">
        <v>506</v>
      </c>
      <c r="N515" t="s">
        <v>19</v>
      </c>
      <c r="O515" t="s">
        <v>73</v>
      </c>
      <c r="P515">
        <v>37</v>
      </c>
      <c r="Q515">
        <v>0</v>
      </c>
      <c r="R515">
        <v>7</v>
      </c>
      <c r="S515">
        <v>1</v>
      </c>
    </row>
    <row r="516" spans="1:19">
      <c r="A516">
        <f>RANK(表格1[[#This Row],[rating_count_tot]],$I$2:$I$7197)</f>
        <v>1767</v>
      </c>
      <c r="B516">
        <v>791134629</v>
      </c>
      <c r="C516" t="s">
        <v>3251</v>
      </c>
      <c r="D516" t="str">
        <f>表格1[[#This Row],[prime_genre]]</f>
        <v>Games</v>
      </c>
      <c r="E516">
        <v>1676402688</v>
      </c>
      <c r="F516" t="s">
        <v>17</v>
      </c>
      <c r="G516">
        <v>1.99</v>
      </c>
      <c r="H516">
        <f>IF(表格1[[#This Row],[price]]&gt;0,1,0)</f>
        <v>1</v>
      </c>
      <c r="I516">
        <v>2917</v>
      </c>
      <c r="J516">
        <v>2550</v>
      </c>
      <c r="K516">
        <v>4.5</v>
      </c>
      <c r="L516">
        <v>4.5</v>
      </c>
      <c r="M516">
        <v>1.3</v>
      </c>
      <c r="N516" t="s">
        <v>29</v>
      </c>
      <c r="O516" t="s">
        <v>20</v>
      </c>
      <c r="P516">
        <v>37</v>
      </c>
      <c r="Q516">
        <v>4</v>
      </c>
      <c r="R516">
        <v>1</v>
      </c>
      <c r="S516">
        <v>1</v>
      </c>
    </row>
    <row r="517" spans="1:19">
      <c r="A517">
        <f>RANK(表格1[[#This Row],[rating_count_tot]],$I$2:$I$7197)</f>
        <v>1768</v>
      </c>
      <c r="B517">
        <v>307219387</v>
      </c>
      <c r="C517" t="s">
        <v>216</v>
      </c>
      <c r="D517" t="str">
        <f>表格1[[#This Row],[prime_genre]]</f>
        <v>Health &amp; Fitness</v>
      </c>
      <c r="E517">
        <v>90828800</v>
      </c>
      <c r="F517" t="s">
        <v>17</v>
      </c>
      <c r="G517">
        <v>4.99</v>
      </c>
      <c r="H517">
        <f>IF(表格1[[#This Row],[price]]&gt;0,1,0)</f>
        <v>1</v>
      </c>
      <c r="I517">
        <v>2913</v>
      </c>
      <c r="J517">
        <v>357</v>
      </c>
      <c r="K517">
        <v>4</v>
      </c>
      <c r="L517">
        <v>5</v>
      </c>
      <c r="M517">
        <v>7.4</v>
      </c>
      <c r="N517" t="s">
        <v>19</v>
      </c>
      <c r="O517" t="s">
        <v>77</v>
      </c>
      <c r="P517">
        <v>43</v>
      </c>
      <c r="Q517">
        <v>5</v>
      </c>
      <c r="R517">
        <v>1</v>
      </c>
      <c r="S517">
        <v>1</v>
      </c>
    </row>
    <row r="518" spans="1:19">
      <c r="A518">
        <f>RANK(表格1[[#This Row],[rating_count_tot]],$I$2:$I$7197)</f>
        <v>1780</v>
      </c>
      <c r="B518">
        <v>1081847121</v>
      </c>
      <c r="C518" t="s">
        <v>6522</v>
      </c>
      <c r="D518" t="str">
        <f>表格1[[#This Row],[prime_genre]]</f>
        <v>Games</v>
      </c>
      <c r="E518">
        <v>375656448</v>
      </c>
      <c r="F518" t="s">
        <v>17</v>
      </c>
      <c r="G518">
        <v>1.99</v>
      </c>
      <c r="H518">
        <f>IF(表格1[[#This Row],[price]]&gt;0,1,0)</f>
        <v>1</v>
      </c>
      <c r="I518">
        <v>2869</v>
      </c>
      <c r="J518">
        <v>277</v>
      </c>
      <c r="K518">
        <v>4.5</v>
      </c>
      <c r="L518">
        <v>4.5</v>
      </c>
      <c r="M518">
        <v>1.4</v>
      </c>
      <c r="N518" t="s">
        <v>19</v>
      </c>
      <c r="O518" t="s">
        <v>20</v>
      </c>
      <c r="P518">
        <v>37</v>
      </c>
      <c r="Q518">
        <v>5</v>
      </c>
      <c r="R518">
        <v>1</v>
      </c>
      <c r="S518">
        <v>1</v>
      </c>
    </row>
    <row r="519" spans="1:19">
      <c r="A519">
        <f>RANK(表格1[[#This Row],[rating_count_tot]],$I$2:$I$7197)</f>
        <v>1784</v>
      </c>
      <c r="B519">
        <v>881270303</v>
      </c>
      <c r="C519" t="s">
        <v>3590</v>
      </c>
      <c r="D519" t="str">
        <f>表格1[[#This Row],[prime_genre]]</f>
        <v>Games</v>
      </c>
      <c r="E519">
        <v>3508826112</v>
      </c>
      <c r="F519" t="s">
        <v>17</v>
      </c>
      <c r="G519">
        <v>9.99</v>
      </c>
      <c r="H519">
        <f>IF(表格1[[#This Row],[price]]&gt;0,1,0)</f>
        <v>1</v>
      </c>
      <c r="I519">
        <v>2855</v>
      </c>
      <c r="J519">
        <v>2515</v>
      </c>
      <c r="K519">
        <v>4</v>
      </c>
      <c r="L519">
        <v>4</v>
      </c>
      <c r="M519" t="s">
        <v>145</v>
      </c>
      <c r="N519" t="s">
        <v>51</v>
      </c>
      <c r="O519" t="s">
        <v>20</v>
      </c>
      <c r="P519">
        <v>38</v>
      </c>
      <c r="Q519">
        <v>5</v>
      </c>
      <c r="R519">
        <v>9</v>
      </c>
      <c r="S519">
        <v>1</v>
      </c>
    </row>
    <row r="520" spans="1:19">
      <c r="A520">
        <f>RANK(表格1[[#This Row],[rating_count_tot]],$I$2:$I$7197)</f>
        <v>1786</v>
      </c>
      <c r="B520">
        <v>624653112</v>
      </c>
      <c r="C520" t="s">
        <v>2608</v>
      </c>
      <c r="D520" t="str">
        <f>表格1[[#This Row],[prime_genre]]</f>
        <v>Games</v>
      </c>
      <c r="E520">
        <v>130893824</v>
      </c>
      <c r="F520" t="s">
        <v>17</v>
      </c>
      <c r="G520">
        <v>1.99</v>
      </c>
      <c r="H520">
        <f>IF(表格1[[#This Row],[price]]&gt;0,1,0)</f>
        <v>1</v>
      </c>
      <c r="I520">
        <v>2846</v>
      </c>
      <c r="J520">
        <v>89</v>
      </c>
      <c r="K520">
        <v>4</v>
      </c>
      <c r="L520">
        <v>2.5</v>
      </c>
      <c r="M520" t="s">
        <v>2609</v>
      </c>
      <c r="N520" t="s">
        <v>80</v>
      </c>
      <c r="O520" t="s">
        <v>20</v>
      </c>
      <c r="P520">
        <v>38</v>
      </c>
      <c r="Q520">
        <v>0</v>
      </c>
      <c r="R520">
        <v>11</v>
      </c>
      <c r="S520">
        <v>1</v>
      </c>
    </row>
    <row r="521" spans="1:19">
      <c r="A521">
        <f>RANK(表格1[[#This Row],[rating_count_tot]],$I$2:$I$7197)</f>
        <v>1787</v>
      </c>
      <c r="B521">
        <v>478126577</v>
      </c>
      <c r="C521" t="s">
        <v>1559</v>
      </c>
      <c r="D521" t="str">
        <f>表格1[[#This Row],[prime_genre]]</f>
        <v>Reference</v>
      </c>
      <c r="E521">
        <v>148458496</v>
      </c>
      <c r="F521" t="s">
        <v>17</v>
      </c>
      <c r="G521">
        <v>4.99</v>
      </c>
      <c r="H521">
        <f>IF(表格1[[#This Row],[price]]&gt;0,1,0)</f>
        <v>1</v>
      </c>
      <c r="I521">
        <v>2843</v>
      </c>
      <c r="J521">
        <v>139</v>
      </c>
      <c r="K521">
        <v>4.5</v>
      </c>
      <c r="L521">
        <v>4.5</v>
      </c>
      <c r="M521" t="s">
        <v>157</v>
      </c>
      <c r="N521" t="s">
        <v>19</v>
      </c>
      <c r="O521" t="s">
        <v>33</v>
      </c>
      <c r="P521">
        <v>38</v>
      </c>
      <c r="Q521">
        <v>4</v>
      </c>
      <c r="R521">
        <v>12</v>
      </c>
      <c r="S521">
        <v>1</v>
      </c>
    </row>
    <row r="522" spans="1:19">
      <c r="A522">
        <f>RANK(表格1[[#This Row],[rating_count_tot]],$I$2:$I$7197)</f>
        <v>1788</v>
      </c>
      <c r="B522">
        <v>557405467</v>
      </c>
      <c r="C522" t="s">
        <v>2188</v>
      </c>
      <c r="D522" t="str">
        <f>表格1[[#This Row],[prime_genre]]</f>
        <v>Utilities</v>
      </c>
      <c r="E522">
        <v>12513280</v>
      </c>
      <c r="F522" t="s">
        <v>17</v>
      </c>
      <c r="G522">
        <v>3.99</v>
      </c>
      <c r="H522">
        <f>IF(表格1[[#This Row],[price]]&gt;0,1,0)</f>
        <v>1</v>
      </c>
      <c r="I522">
        <v>2840</v>
      </c>
      <c r="J522">
        <v>258</v>
      </c>
      <c r="K522">
        <v>4.5</v>
      </c>
      <c r="L522">
        <v>5</v>
      </c>
      <c r="M522">
        <v>7.2</v>
      </c>
      <c r="N522" t="s">
        <v>19</v>
      </c>
      <c r="O522" t="s">
        <v>43</v>
      </c>
      <c r="P522">
        <v>37</v>
      </c>
      <c r="Q522">
        <v>5</v>
      </c>
      <c r="R522">
        <v>1</v>
      </c>
      <c r="S522">
        <v>1</v>
      </c>
    </row>
    <row r="523" spans="1:19">
      <c r="A523">
        <f>RANK(表格1[[#This Row],[rating_count_tot]],$I$2:$I$7197)</f>
        <v>1790</v>
      </c>
      <c r="B523">
        <v>941057494</v>
      </c>
      <c r="C523" t="s">
        <v>4154</v>
      </c>
      <c r="D523" t="str">
        <f>表格1[[#This Row],[prime_genre]]</f>
        <v>Games</v>
      </c>
      <c r="E523">
        <v>370935808</v>
      </c>
      <c r="F523" t="s">
        <v>17</v>
      </c>
      <c r="G523">
        <v>3.99</v>
      </c>
      <c r="H523">
        <f>IF(表格1[[#This Row],[price]]&gt;0,1,0)</f>
        <v>1</v>
      </c>
      <c r="I523">
        <v>2833</v>
      </c>
      <c r="J523">
        <v>611</v>
      </c>
      <c r="K523">
        <v>5</v>
      </c>
      <c r="L523">
        <v>5</v>
      </c>
      <c r="M523" t="s">
        <v>373</v>
      </c>
      <c r="N523" t="s">
        <v>80</v>
      </c>
      <c r="O523" t="s">
        <v>20</v>
      </c>
      <c r="P523">
        <v>38</v>
      </c>
      <c r="Q523">
        <v>5</v>
      </c>
      <c r="R523">
        <v>11</v>
      </c>
      <c r="S523">
        <v>1</v>
      </c>
    </row>
    <row r="524" spans="1:19">
      <c r="A524">
        <f>RANK(表格1[[#This Row],[rating_count_tot]],$I$2:$I$7197)</f>
        <v>1792</v>
      </c>
      <c r="B524">
        <v>680436745</v>
      </c>
      <c r="C524" t="s">
        <v>2890</v>
      </c>
      <c r="D524" t="str">
        <f>表格1[[#This Row],[prime_genre]]</f>
        <v>Games</v>
      </c>
      <c r="E524">
        <v>79237120</v>
      </c>
      <c r="F524" t="s">
        <v>17</v>
      </c>
      <c r="G524">
        <v>0.99</v>
      </c>
      <c r="H524">
        <f>IF(表格1[[#This Row],[price]]&gt;0,1,0)</f>
        <v>1</v>
      </c>
      <c r="I524">
        <v>2817</v>
      </c>
      <c r="J524">
        <v>475</v>
      </c>
      <c r="K524">
        <v>4.5</v>
      </c>
      <c r="L524">
        <v>4.5</v>
      </c>
      <c r="M524" t="s">
        <v>1715</v>
      </c>
      <c r="N524" t="s">
        <v>29</v>
      </c>
      <c r="O524" t="s">
        <v>20</v>
      </c>
      <c r="P524">
        <v>38</v>
      </c>
      <c r="Q524">
        <v>5</v>
      </c>
      <c r="R524">
        <v>13</v>
      </c>
      <c r="S524">
        <v>1</v>
      </c>
    </row>
    <row r="525" spans="1:19">
      <c r="A525">
        <f>RANK(表格1[[#This Row],[rating_count_tot]],$I$2:$I$7197)</f>
        <v>1793</v>
      </c>
      <c r="B525">
        <v>720068876</v>
      </c>
      <c r="C525" t="s">
        <v>3038</v>
      </c>
      <c r="D525" t="str">
        <f>表格1[[#This Row],[prime_genre]]</f>
        <v>Games</v>
      </c>
      <c r="E525">
        <v>168042496</v>
      </c>
      <c r="F525" t="s">
        <v>17</v>
      </c>
      <c r="G525">
        <v>4.99</v>
      </c>
      <c r="H525">
        <f>IF(表格1[[#This Row],[price]]&gt;0,1,0)</f>
        <v>1</v>
      </c>
      <c r="I525">
        <v>2816</v>
      </c>
      <c r="J525">
        <v>15</v>
      </c>
      <c r="K525">
        <v>4.5</v>
      </c>
      <c r="L525">
        <v>4.5</v>
      </c>
      <c r="M525">
        <v>1.5</v>
      </c>
      <c r="N525" t="s">
        <v>19</v>
      </c>
      <c r="O525" t="s">
        <v>20</v>
      </c>
      <c r="P525">
        <v>37</v>
      </c>
      <c r="Q525">
        <v>5</v>
      </c>
      <c r="R525">
        <v>9</v>
      </c>
      <c r="S525">
        <v>1</v>
      </c>
    </row>
    <row r="526" spans="1:19">
      <c r="A526">
        <f>RANK(表格1[[#This Row],[rating_count_tot]],$I$2:$I$7197)</f>
        <v>1796</v>
      </c>
      <c r="B526">
        <v>530060483</v>
      </c>
      <c r="C526" t="s">
        <v>1974</v>
      </c>
      <c r="D526" t="str">
        <f>表格1[[#This Row],[prime_genre]]</f>
        <v>Games</v>
      </c>
      <c r="E526">
        <v>151613440</v>
      </c>
      <c r="F526" t="s">
        <v>17</v>
      </c>
      <c r="G526">
        <v>2.99</v>
      </c>
      <c r="H526">
        <f>IF(表格1[[#This Row],[price]]&gt;0,1,0)</f>
        <v>1</v>
      </c>
      <c r="I526">
        <v>2798</v>
      </c>
      <c r="J526">
        <v>529</v>
      </c>
      <c r="K526">
        <v>3.5</v>
      </c>
      <c r="L526">
        <v>4</v>
      </c>
      <c r="M526" t="s">
        <v>1975</v>
      </c>
      <c r="N526" t="s">
        <v>80</v>
      </c>
      <c r="O526" t="s">
        <v>20</v>
      </c>
      <c r="P526">
        <v>43</v>
      </c>
      <c r="Q526">
        <v>5</v>
      </c>
      <c r="R526">
        <v>2</v>
      </c>
      <c r="S526">
        <v>1</v>
      </c>
    </row>
    <row r="527" spans="1:19">
      <c r="A527">
        <f>RANK(表格1[[#This Row],[rating_count_tot]],$I$2:$I$7197)</f>
        <v>1796</v>
      </c>
      <c r="B527">
        <v>519077434</v>
      </c>
      <c r="C527" t="s">
        <v>1875</v>
      </c>
      <c r="D527" t="str">
        <f>表格1[[#This Row],[prime_genre]]</f>
        <v>Productivity</v>
      </c>
      <c r="E527">
        <v>49426432</v>
      </c>
      <c r="F527" t="s">
        <v>17</v>
      </c>
      <c r="G527">
        <v>2.99</v>
      </c>
      <c r="H527">
        <f>IF(表格1[[#This Row],[price]]&gt;0,1,0)</f>
        <v>1</v>
      </c>
      <c r="I527">
        <v>2798</v>
      </c>
      <c r="J527">
        <v>277</v>
      </c>
      <c r="K527">
        <v>4</v>
      </c>
      <c r="L527">
        <v>4.5</v>
      </c>
      <c r="M527">
        <v>7.5</v>
      </c>
      <c r="N527" t="s">
        <v>19</v>
      </c>
      <c r="O527" t="s">
        <v>23</v>
      </c>
      <c r="P527">
        <v>38</v>
      </c>
      <c r="Q527">
        <v>5</v>
      </c>
      <c r="R527">
        <v>15</v>
      </c>
      <c r="S527">
        <v>1</v>
      </c>
    </row>
    <row r="528" spans="1:19">
      <c r="A528">
        <f>RANK(表格1[[#This Row],[rating_count_tot]],$I$2:$I$7197)</f>
        <v>1796</v>
      </c>
      <c r="B528">
        <v>369266386</v>
      </c>
      <c r="C528" t="s">
        <v>661</v>
      </c>
      <c r="D528" t="str">
        <f>表格1[[#This Row],[prime_genre]]</f>
        <v>Weather</v>
      </c>
      <c r="E528">
        <v>10612736</v>
      </c>
      <c r="F528" t="s">
        <v>17</v>
      </c>
      <c r="G528">
        <v>2.99</v>
      </c>
      <c r="H528">
        <f>IF(表格1[[#This Row],[price]]&gt;0,1,0)</f>
        <v>1</v>
      </c>
      <c r="I528">
        <v>2798</v>
      </c>
      <c r="J528">
        <v>357</v>
      </c>
      <c r="K528">
        <v>4.5</v>
      </c>
      <c r="L528">
        <v>4.5</v>
      </c>
      <c r="M528">
        <v>4.2</v>
      </c>
      <c r="N528" t="s">
        <v>19</v>
      </c>
      <c r="O528" t="s">
        <v>26</v>
      </c>
      <c r="P528">
        <v>24</v>
      </c>
      <c r="Q528">
        <v>5</v>
      </c>
      <c r="R528">
        <v>1</v>
      </c>
      <c r="S528">
        <v>1</v>
      </c>
    </row>
    <row r="529" spans="1:19">
      <c r="A529">
        <f>RANK(表格1[[#This Row],[rating_count_tot]],$I$2:$I$7197)</f>
        <v>1802</v>
      </c>
      <c r="B529">
        <v>317809458</v>
      </c>
      <c r="C529" t="s">
        <v>295</v>
      </c>
      <c r="D529" t="str">
        <f>表格1[[#This Row],[prime_genre]]</f>
        <v>Travel</v>
      </c>
      <c r="E529">
        <v>8302592</v>
      </c>
      <c r="F529" t="s">
        <v>17</v>
      </c>
      <c r="G529">
        <v>3.99</v>
      </c>
      <c r="H529">
        <f>IF(表格1[[#This Row],[price]]&gt;0,1,0)</f>
        <v>1</v>
      </c>
      <c r="I529">
        <v>2785</v>
      </c>
      <c r="J529">
        <v>90</v>
      </c>
      <c r="K529">
        <v>4</v>
      </c>
      <c r="L529">
        <v>4</v>
      </c>
      <c r="M529" t="s">
        <v>296</v>
      </c>
      <c r="N529" t="s">
        <v>19</v>
      </c>
      <c r="O529" t="s">
        <v>57</v>
      </c>
      <c r="P529">
        <v>37</v>
      </c>
      <c r="Q529">
        <v>5</v>
      </c>
      <c r="R529">
        <v>26</v>
      </c>
      <c r="S529">
        <v>1</v>
      </c>
    </row>
    <row r="530" spans="1:19">
      <c r="A530">
        <f>RANK(表格1[[#This Row],[rating_count_tot]],$I$2:$I$7197)</f>
        <v>1803</v>
      </c>
      <c r="B530">
        <v>944808252</v>
      </c>
      <c r="C530" t="s">
        <v>4193</v>
      </c>
      <c r="D530" t="str">
        <f>表格1[[#This Row],[prime_genre]]</f>
        <v>Games</v>
      </c>
      <c r="E530">
        <v>127668224</v>
      </c>
      <c r="F530" t="s">
        <v>17</v>
      </c>
      <c r="G530">
        <v>0.99</v>
      </c>
      <c r="H530">
        <f>IF(表格1[[#This Row],[price]]&gt;0,1,0)</f>
        <v>1</v>
      </c>
      <c r="I530">
        <v>2781</v>
      </c>
      <c r="J530">
        <v>2499</v>
      </c>
      <c r="K530">
        <v>4</v>
      </c>
      <c r="L530">
        <v>4</v>
      </c>
      <c r="M530">
        <v>1.1000000000000001</v>
      </c>
      <c r="N530" t="s">
        <v>80</v>
      </c>
      <c r="O530" t="s">
        <v>20</v>
      </c>
      <c r="P530">
        <v>43</v>
      </c>
      <c r="Q530">
        <v>5</v>
      </c>
      <c r="R530">
        <v>1</v>
      </c>
      <c r="S530">
        <v>1</v>
      </c>
    </row>
    <row r="531" spans="1:19">
      <c r="A531">
        <f>RANK(表格1[[#This Row],[rating_count_tot]],$I$2:$I$7197)</f>
        <v>1806</v>
      </c>
      <c r="B531">
        <v>823869162</v>
      </c>
      <c r="C531" t="s">
        <v>3355</v>
      </c>
      <c r="D531" t="str">
        <f>表格1[[#This Row],[prime_genre]]</f>
        <v>Games</v>
      </c>
      <c r="E531">
        <v>338566144</v>
      </c>
      <c r="F531" t="s">
        <v>17</v>
      </c>
      <c r="G531">
        <v>4.99</v>
      </c>
      <c r="H531">
        <f>IF(表格1[[#This Row],[price]]&gt;0,1,0)</f>
        <v>1</v>
      </c>
      <c r="I531">
        <v>2767</v>
      </c>
      <c r="J531">
        <v>539</v>
      </c>
      <c r="K531">
        <v>4.5</v>
      </c>
      <c r="L531">
        <v>5</v>
      </c>
      <c r="M531" t="s">
        <v>1728</v>
      </c>
      <c r="N531" t="s">
        <v>19</v>
      </c>
      <c r="O531" t="s">
        <v>20</v>
      </c>
      <c r="P531">
        <v>40</v>
      </c>
      <c r="Q531">
        <v>5</v>
      </c>
      <c r="R531">
        <v>1</v>
      </c>
      <c r="S531">
        <v>1</v>
      </c>
    </row>
    <row r="532" spans="1:19">
      <c r="A532">
        <f>RANK(表格1[[#This Row],[rating_count_tot]],$I$2:$I$7197)</f>
        <v>1807</v>
      </c>
      <c r="B532">
        <v>544695089</v>
      </c>
      <c r="C532" t="s">
        <v>2080</v>
      </c>
      <c r="D532" t="str">
        <f>表格1[[#This Row],[prime_genre]]</f>
        <v>Games</v>
      </c>
      <c r="E532">
        <v>2664228864</v>
      </c>
      <c r="F532" t="s">
        <v>17</v>
      </c>
      <c r="G532">
        <v>17.989999999999998</v>
      </c>
      <c r="H532">
        <f>IF(表格1[[#This Row],[price]]&gt;0,1,0)</f>
        <v>1</v>
      </c>
      <c r="I532">
        <v>2760</v>
      </c>
      <c r="J532">
        <v>187</v>
      </c>
      <c r="K532">
        <v>4.5</v>
      </c>
      <c r="L532">
        <v>5</v>
      </c>
      <c r="M532" t="s">
        <v>1975</v>
      </c>
      <c r="N532" t="s">
        <v>80</v>
      </c>
      <c r="O532" t="s">
        <v>20</v>
      </c>
      <c r="P532">
        <v>16</v>
      </c>
      <c r="Q532">
        <v>0</v>
      </c>
      <c r="R532">
        <v>2</v>
      </c>
      <c r="S532">
        <v>1</v>
      </c>
    </row>
    <row r="533" spans="1:19">
      <c r="A533">
        <f>RANK(表格1[[#This Row],[rating_count_tot]],$I$2:$I$7197)</f>
        <v>1810</v>
      </c>
      <c r="B533">
        <v>354974729</v>
      </c>
      <c r="C533" t="s">
        <v>557</v>
      </c>
      <c r="D533" t="str">
        <f>表格1[[#This Row],[prime_genre]]</f>
        <v>Games</v>
      </c>
      <c r="E533">
        <v>199450624</v>
      </c>
      <c r="F533" t="s">
        <v>17</v>
      </c>
      <c r="G533">
        <v>7.99</v>
      </c>
      <c r="H533">
        <f>IF(表格1[[#This Row],[price]]&gt;0,1,0)</f>
        <v>1</v>
      </c>
      <c r="I533">
        <v>2754</v>
      </c>
      <c r="J533">
        <v>55</v>
      </c>
      <c r="K533">
        <v>4</v>
      </c>
      <c r="L533">
        <v>2.5</v>
      </c>
      <c r="M533" t="s">
        <v>558</v>
      </c>
      <c r="N533" t="s">
        <v>80</v>
      </c>
      <c r="O533" t="s">
        <v>20</v>
      </c>
      <c r="P533">
        <v>38</v>
      </c>
      <c r="Q533">
        <v>5</v>
      </c>
      <c r="R533">
        <v>6</v>
      </c>
      <c r="S533">
        <v>1</v>
      </c>
    </row>
    <row r="534" spans="1:19">
      <c r="A534">
        <f>RANK(表格1[[#This Row],[rating_count_tot]],$I$2:$I$7197)</f>
        <v>1812</v>
      </c>
      <c r="B534">
        <v>596684220</v>
      </c>
      <c r="C534" t="s">
        <v>2490</v>
      </c>
      <c r="D534" t="str">
        <f>表格1[[#This Row],[prime_genre]]</f>
        <v>Medical</v>
      </c>
      <c r="E534">
        <v>843794432</v>
      </c>
      <c r="F534" t="s">
        <v>17</v>
      </c>
      <c r="G534">
        <v>19.989999999999998</v>
      </c>
      <c r="H534">
        <f>IF(表格1[[#This Row],[price]]&gt;0,1,0)</f>
        <v>1</v>
      </c>
      <c r="I534">
        <v>2747</v>
      </c>
      <c r="J534">
        <v>183</v>
      </c>
      <c r="K534">
        <v>4.5</v>
      </c>
      <c r="L534">
        <v>5</v>
      </c>
      <c r="M534" t="s">
        <v>340</v>
      </c>
      <c r="N534" t="s">
        <v>29</v>
      </c>
      <c r="O534" t="s">
        <v>350</v>
      </c>
      <c r="P534">
        <v>37</v>
      </c>
      <c r="Q534">
        <v>5</v>
      </c>
      <c r="R534">
        <v>1</v>
      </c>
      <c r="S534">
        <v>1</v>
      </c>
    </row>
    <row r="535" spans="1:19">
      <c r="A535">
        <f>RANK(表格1[[#This Row],[rating_count_tot]],$I$2:$I$7197)</f>
        <v>1816</v>
      </c>
      <c r="B535">
        <v>1003822659</v>
      </c>
      <c r="C535" t="s">
        <v>4926</v>
      </c>
      <c r="D535" t="str">
        <f>表格1[[#This Row],[prime_genre]]</f>
        <v>Games</v>
      </c>
      <c r="E535">
        <v>138526720</v>
      </c>
      <c r="F535" t="s">
        <v>17</v>
      </c>
      <c r="G535">
        <v>0.99</v>
      </c>
      <c r="H535">
        <f>IF(表格1[[#This Row],[price]]&gt;0,1,0)</f>
        <v>1</v>
      </c>
      <c r="I535">
        <v>2737</v>
      </c>
      <c r="J535">
        <v>1989</v>
      </c>
      <c r="K535">
        <v>4.5</v>
      </c>
      <c r="L535">
        <v>4.5</v>
      </c>
      <c r="M535" t="s">
        <v>732</v>
      </c>
      <c r="N535" t="s">
        <v>80</v>
      </c>
      <c r="O535" t="s">
        <v>20</v>
      </c>
      <c r="P535">
        <v>40</v>
      </c>
      <c r="Q535">
        <v>5</v>
      </c>
      <c r="R535">
        <v>1</v>
      </c>
      <c r="S535">
        <v>1</v>
      </c>
    </row>
    <row r="536" spans="1:19">
      <c r="A536">
        <f>RANK(表格1[[#This Row],[rating_count_tot]],$I$2:$I$7197)</f>
        <v>1820</v>
      </c>
      <c r="B536">
        <v>340779800</v>
      </c>
      <c r="C536" t="s">
        <v>463</v>
      </c>
      <c r="D536" t="str">
        <f>表格1[[#This Row],[prime_genre]]</f>
        <v>Shopping</v>
      </c>
      <c r="E536">
        <v>26137600</v>
      </c>
      <c r="F536" t="s">
        <v>17</v>
      </c>
      <c r="G536">
        <v>1.99</v>
      </c>
      <c r="H536">
        <f>IF(表格1[[#This Row],[price]]&gt;0,1,0)</f>
        <v>1</v>
      </c>
      <c r="I536">
        <v>2722</v>
      </c>
      <c r="J536">
        <v>1</v>
      </c>
      <c r="K536">
        <v>4.5</v>
      </c>
      <c r="L536">
        <v>5</v>
      </c>
      <c r="M536">
        <v>2.1</v>
      </c>
      <c r="N536" t="s">
        <v>19</v>
      </c>
      <c r="O536" t="s">
        <v>30</v>
      </c>
      <c r="P536">
        <v>37</v>
      </c>
      <c r="Q536">
        <v>0</v>
      </c>
      <c r="R536">
        <v>1</v>
      </c>
      <c r="S536">
        <v>1</v>
      </c>
    </row>
    <row r="537" spans="1:19">
      <c r="A537">
        <f>RANK(表格1[[#This Row],[rating_count_tot]],$I$2:$I$7197)</f>
        <v>1822</v>
      </c>
      <c r="B537">
        <v>1050162071</v>
      </c>
      <c r="C537" t="s">
        <v>5640</v>
      </c>
      <c r="D537" t="str">
        <f>表格1[[#This Row],[prime_genre]]</f>
        <v>Entertainment</v>
      </c>
      <c r="E537">
        <v>35025920</v>
      </c>
      <c r="F537" t="s">
        <v>17</v>
      </c>
      <c r="G537">
        <v>1.99</v>
      </c>
      <c r="H537">
        <f>IF(表格1[[#This Row],[price]]&gt;0,1,0)</f>
        <v>1</v>
      </c>
      <c r="I537">
        <v>2718</v>
      </c>
      <c r="J537">
        <v>254</v>
      </c>
      <c r="K537">
        <v>4.5</v>
      </c>
      <c r="L537">
        <v>4.5</v>
      </c>
      <c r="M537">
        <v>1.19</v>
      </c>
      <c r="N537" t="s">
        <v>19</v>
      </c>
      <c r="O537" t="s">
        <v>91</v>
      </c>
      <c r="P537">
        <v>37</v>
      </c>
      <c r="Q537">
        <v>2</v>
      </c>
      <c r="R537">
        <v>26</v>
      </c>
      <c r="S537">
        <v>1</v>
      </c>
    </row>
    <row r="538" spans="1:19">
      <c r="A538">
        <f>RANK(表格1[[#This Row],[rating_count_tot]],$I$2:$I$7197)</f>
        <v>1823</v>
      </c>
      <c r="B538">
        <v>560692867</v>
      </c>
      <c r="C538" t="s">
        <v>2201</v>
      </c>
      <c r="D538" t="str">
        <f>表格1[[#This Row],[prime_genre]]</f>
        <v>Games</v>
      </c>
      <c r="E538">
        <v>797827072</v>
      </c>
      <c r="F538" t="s">
        <v>17</v>
      </c>
      <c r="G538">
        <v>0.99</v>
      </c>
      <c r="H538">
        <f>IF(表格1[[#This Row],[price]]&gt;0,1,0)</f>
        <v>1</v>
      </c>
      <c r="I538">
        <v>2701</v>
      </c>
      <c r="J538">
        <v>825</v>
      </c>
      <c r="K538">
        <v>4</v>
      </c>
      <c r="L538">
        <v>4</v>
      </c>
      <c r="M538">
        <v>1.3</v>
      </c>
      <c r="N538" t="s">
        <v>29</v>
      </c>
      <c r="O538" t="s">
        <v>20</v>
      </c>
      <c r="P538">
        <v>39</v>
      </c>
      <c r="Q538">
        <v>5</v>
      </c>
      <c r="R538">
        <v>1</v>
      </c>
      <c r="S538">
        <v>1</v>
      </c>
    </row>
    <row r="539" spans="1:19">
      <c r="A539">
        <f>RANK(表格1[[#This Row],[rating_count_tot]],$I$2:$I$7197)</f>
        <v>1824</v>
      </c>
      <c r="B539">
        <v>472006138</v>
      </c>
      <c r="C539" t="s">
        <v>1514</v>
      </c>
      <c r="D539" t="str">
        <f>表格1[[#This Row],[prime_genre]]</f>
        <v>Sports</v>
      </c>
      <c r="E539">
        <v>81444864</v>
      </c>
      <c r="F539" t="s">
        <v>17</v>
      </c>
      <c r="G539">
        <v>4.99</v>
      </c>
      <c r="H539">
        <f>IF(表格1[[#This Row],[price]]&gt;0,1,0)</f>
        <v>1</v>
      </c>
      <c r="I539">
        <v>2676</v>
      </c>
      <c r="J539">
        <v>27</v>
      </c>
      <c r="K539">
        <v>4.5</v>
      </c>
      <c r="L539">
        <v>4.5</v>
      </c>
      <c r="M539" t="s">
        <v>1421</v>
      </c>
      <c r="N539" t="s">
        <v>19</v>
      </c>
      <c r="O539" t="s">
        <v>70</v>
      </c>
      <c r="P539">
        <v>37</v>
      </c>
      <c r="Q539">
        <v>5</v>
      </c>
      <c r="R539">
        <v>1</v>
      </c>
      <c r="S539">
        <v>1</v>
      </c>
    </row>
    <row r="540" spans="1:19">
      <c r="A540">
        <f>RANK(表格1[[#This Row],[rating_count_tot]],$I$2:$I$7197)</f>
        <v>1830</v>
      </c>
      <c r="B540">
        <v>992051355</v>
      </c>
      <c r="C540" t="s">
        <v>4787</v>
      </c>
      <c r="D540" t="str">
        <f>表格1[[#This Row],[prime_genre]]</f>
        <v>Games</v>
      </c>
      <c r="E540">
        <v>185572352</v>
      </c>
      <c r="F540" t="s">
        <v>17</v>
      </c>
      <c r="G540">
        <v>4.99</v>
      </c>
      <c r="H540">
        <f>IF(表格1[[#This Row],[price]]&gt;0,1,0)</f>
        <v>1</v>
      </c>
      <c r="I540">
        <v>2637</v>
      </c>
      <c r="J540">
        <v>1127</v>
      </c>
      <c r="K540">
        <v>4.5</v>
      </c>
      <c r="L540">
        <v>4.5</v>
      </c>
      <c r="M540" t="s">
        <v>1259</v>
      </c>
      <c r="N540" t="s">
        <v>19</v>
      </c>
      <c r="O540" t="s">
        <v>20</v>
      </c>
      <c r="P540">
        <v>37</v>
      </c>
      <c r="Q540">
        <v>5</v>
      </c>
      <c r="R540">
        <v>10</v>
      </c>
      <c r="S540">
        <v>1</v>
      </c>
    </row>
    <row r="541" spans="1:19">
      <c r="A541">
        <f>RANK(表格1[[#This Row],[rating_count_tot]],$I$2:$I$7197)</f>
        <v>1832</v>
      </c>
      <c r="B541">
        <v>575590994</v>
      </c>
      <c r="C541" t="s">
        <v>2313</v>
      </c>
      <c r="D541" t="str">
        <f>表格1[[#This Row],[prime_genre]]</f>
        <v>Games</v>
      </c>
      <c r="E541">
        <v>42951284</v>
      </c>
      <c r="F541" t="s">
        <v>17</v>
      </c>
      <c r="G541">
        <v>0.99</v>
      </c>
      <c r="H541">
        <f>IF(表格1[[#This Row],[price]]&gt;0,1,0)</f>
        <v>1</v>
      </c>
      <c r="I541">
        <v>2630</v>
      </c>
      <c r="J541">
        <v>1469</v>
      </c>
      <c r="K541">
        <v>5</v>
      </c>
      <c r="L541">
        <v>5</v>
      </c>
      <c r="M541">
        <v>1.3</v>
      </c>
      <c r="N541" t="s">
        <v>29</v>
      </c>
      <c r="O541" t="s">
        <v>20</v>
      </c>
      <c r="P541">
        <v>43</v>
      </c>
      <c r="Q541">
        <v>5</v>
      </c>
      <c r="R541">
        <v>2</v>
      </c>
      <c r="S541">
        <v>1</v>
      </c>
    </row>
    <row r="542" spans="1:19">
      <c r="A542">
        <f>RANK(表格1[[#This Row],[rating_count_tot]],$I$2:$I$7197)</f>
        <v>1835</v>
      </c>
      <c r="B542">
        <v>483910781</v>
      </c>
      <c r="C542" t="s">
        <v>1622</v>
      </c>
      <c r="D542" t="str">
        <f>表格1[[#This Row],[prime_genre]]</f>
        <v>Health &amp; Fitness</v>
      </c>
      <c r="E542">
        <v>45659136</v>
      </c>
      <c r="F542" t="s">
        <v>17</v>
      </c>
      <c r="G542">
        <v>3.99</v>
      </c>
      <c r="H542">
        <f>IF(表格1[[#This Row],[price]]&gt;0,1,0)</f>
        <v>1</v>
      </c>
      <c r="I542">
        <v>2618</v>
      </c>
      <c r="J542">
        <v>86</v>
      </c>
      <c r="K542">
        <v>4.5</v>
      </c>
      <c r="L542">
        <v>4.5</v>
      </c>
      <c r="M542" t="s">
        <v>898</v>
      </c>
      <c r="N542" t="s">
        <v>19</v>
      </c>
      <c r="O542" t="s">
        <v>77</v>
      </c>
      <c r="P542">
        <v>37</v>
      </c>
      <c r="Q542">
        <v>5</v>
      </c>
      <c r="R542">
        <v>1</v>
      </c>
      <c r="S542">
        <v>1</v>
      </c>
    </row>
    <row r="543" spans="1:19">
      <c r="A543">
        <f>RANK(表格1[[#This Row],[rating_count_tot]],$I$2:$I$7197)</f>
        <v>1836</v>
      </c>
      <c r="B543">
        <v>369849199</v>
      </c>
      <c r="C543" t="s">
        <v>666</v>
      </c>
      <c r="D543" t="str">
        <f>表格1[[#This Row],[prime_genre]]</f>
        <v>Games</v>
      </c>
      <c r="E543">
        <v>144180224</v>
      </c>
      <c r="F543" t="s">
        <v>17</v>
      </c>
      <c r="G543">
        <v>0.99</v>
      </c>
      <c r="H543">
        <f>IF(表格1[[#This Row],[price]]&gt;0,1,0)</f>
        <v>1</v>
      </c>
      <c r="I543">
        <v>2609</v>
      </c>
      <c r="J543">
        <v>9</v>
      </c>
      <c r="K543">
        <v>3.5</v>
      </c>
      <c r="L543">
        <v>4.5</v>
      </c>
      <c r="M543">
        <v>3.62</v>
      </c>
      <c r="N543" t="s">
        <v>51</v>
      </c>
      <c r="O543" t="s">
        <v>20</v>
      </c>
      <c r="P543">
        <v>40</v>
      </c>
      <c r="Q543">
        <v>5</v>
      </c>
      <c r="R543">
        <v>1</v>
      </c>
      <c r="S543">
        <v>1</v>
      </c>
    </row>
    <row r="544" spans="1:19">
      <c r="A544">
        <f>RANK(表格1[[#This Row],[rating_count_tot]],$I$2:$I$7197)</f>
        <v>1838</v>
      </c>
      <c r="B544">
        <v>881323364</v>
      </c>
      <c r="C544" t="s">
        <v>3591</v>
      </c>
      <c r="D544" t="str">
        <f>表格1[[#This Row],[prime_genre]]</f>
        <v>Photo &amp; Video</v>
      </c>
      <c r="E544">
        <v>40767488</v>
      </c>
      <c r="F544" t="s">
        <v>17</v>
      </c>
      <c r="G544">
        <v>0.99</v>
      </c>
      <c r="H544">
        <f>IF(表格1[[#This Row],[price]]&gt;0,1,0)</f>
        <v>1</v>
      </c>
      <c r="I544">
        <v>2604</v>
      </c>
      <c r="J544">
        <v>11</v>
      </c>
      <c r="K544">
        <v>4</v>
      </c>
      <c r="L544">
        <v>1</v>
      </c>
      <c r="M544">
        <v>1.7</v>
      </c>
      <c r="N544" t="s">
        <v>19</v>
      </c>
      <c r="O544" t="s">
        <v>105</v>
      </c>
      <c r="P544">
        <v>37</v>
      </c>
      <c r="Q544">
        <v>5</v>
      </c>
      <c r="R544">
        <v>1</v>
      </c>
      <c r="S544">
        <v>1</v>
      </c>
    </row>
    <row r="545" spans="1:19">
      <c r="A545">
        <f>RANK(表格1[[#This Row],[rating_count_tot]],$I$2:$I$7197)</f>
        <v>1839</v>
      </c>
      <c r="B545">
        <v>364899325</v>
      </c>
      <c r="C545" t="s">
        <v>631</v>
      </c>
      <c r="D545" t="str">
        <f>表格1[[#This Row],[prime_genre]]</f>
        <v>Games</v>
      </c>
      <c r="E545">
        <v>22763520</v>
      </c>
      <c r="F545" t="s">
        <v>17</v>
      </c>
      <c r="G545">
        <v>0.99</v>
      </c>
      <c r="H545">
        <f>IF(表格1[[#This Row],[price]]&gt;0,1,0)</f>
        <v>1</v>
      </c>
      <c r="I545">
        <v>2602</v>
      </c>
      <c r="J545">
        <v>71</v>
      </c>
      <c r="K545">
        <v>3</v>
      </c>
      <c r="L545">
        <v>4.5</v>
      </c>
      <c r="M545">
        <v>2</v>
      </c>
      <c r="N545" t="s">
        <v>80</v>
      </c>
      <c r="O545" t="s">
        <v>20</v>
      </c>
      <c r="P545">
        <v>37</v>
      </c>
      <c r="Q545">
        <v>4</v>
      </c>
      <c r="R545">
        <v>1</v>
      </c>
      <c r="S545">
        <v>1</v>
      </c>
    </row>
    <row r="546" spans="1:19">
      <c r="A546">
        <f>RANK(表格1[[#This Row],[rating_count_tot]],$I$2:$I$7197)</f>
        <v>1842</v>
      </c>
      <c r="B546">
        <v>951627022</v>
      </c>
      <c r="C546" t="s">
        <v>4286</v>
      </c>
      <c r="D546" t="str">
        <f>表格1[[#This Row],[prime_genre]]</f>
        <v>Photo &amp; Video</v>
      </c>
      <c r="E546">
        <v>71397376</v>
      </c>
      <c r="F546" t="s">
        <v>17</v>
      </c>
      <c r="G546">
        <v>1.99</v>
      </c>
      <c r="H546">
        <f>IF(表格1[[#This Row],[price]]&gt;0,1,0)</f>
        <v>1</v>
      </c>
      <c r="I546">
        <v>2582</v>
      </c>
      <c r="J546">
        <v>568</v>
      </c>
      <c r="K546">
        <v>4.5</v>
      </c>
      <c r="L546">
        <v>5</v>
      </c>
      <c r="M546">
        <v>5.4</v>
      </c>
      <c r="N546" t="s">
        <v>19</v>
      </c>
      <c r="O546" t="s">
        <v>105</v>
      </c>
      <c r="P546">
        <v>37</v>
      </c>
      <c r="Q546">
        <v>5</v>
      </c>
      <c r="R546">
        <v>11</v>
      </c>
      <c r="S546">
        <v>1</v>
      </c>
    </row>
    <row r="547" spans="1:19">
      <c r="A547">
        <f>RANK(表格1[[#This Row],[rating_count_tot]],$I$2:$I$7197)</f>
        <v>1843</v>
      </c>
      <c r="B547">
        <v>294536447</v>
      </c>
      <c r="C547" t="s">
        <v>121</v>
      </c>
      <c r="D547" t="str">
        <f>表格1[[#This Row],[prime_genre]]</f>
        <v>Games</v>
      </c>
      <c r="E547">
        <v>32164864</v>
      </c>
      <c r="F547" t="s">
        <v>17</v>
      </c>
      <c r="G547">
        <v>1.99</v>
      </c>
      <c r="H547">
        <f>IF(表格1[[#This Row],[price]]&gt;0,1,0)</f>
        <v>1</v>
      </c>
      <c r="I547">
        <v>2576</v>
      </c>
      <c r="J547">
        <v>4</v>
      </c>
      <c r="K547">
        <v>4</v>
      </c>
      <c r="L547">
        <v>5</v>
      </c>
      <c r="M547">
        <v>7</v>
      </c>
      <c r="N547" t="s">
        <v>19</v>
      </c>
      <c r="O547" t="s">
        <v>20</v>
      </c>
      <c r="P547">
        <v>38</v>
      </c>
      <c r="Q547">
        <v>5</v>
      </c>
      <c r="R547">
        <v>1</v>
      </c>
      <c r="S547">
        <v>1</v>
      </c>
    </row>
    <row r="548" spans="1:19">
      <c r="A548">
        <f>RANK(表格1[[#This Row],[rating_count_tot]],$I$2:$I$7197)</f>
        <v>1845</v>
      </c>
      <c r="B548">
        <v>933236570</v>
      </c>
      <c r="C548" t="s">
        <v>4078</v>
      </c>
      <c r="D548" t="str">
        <f>表格1[[#This Row],[prime_genre]]</f>
        <v>Games</v>
      </c>
      <c r="E548">
        <v>278077440</v>
      </c>
      <c r="F548" t="s">
        <v>17</v>
      </c>
      <c r="G548">
        <v>3.99</v>
      </c>
      <c r="H548">
        <f>IF(表格1[[#This Row],[price]]&gt;0,1,0)</f>
        <v>1</v>
      </c>
      <c r="I548">
        <v>2570</v>
      </c>
      <c r="J548">
        <v>1251</v>
      </c>
      <c r="K548">
        <v>4</v>
      </c>
      <c r="L548">
        <v>4.5</v>
      </c>
      <c r="M548" t="s">
        <v>2058</v>
      </c>
      <c r="N548" t="s">
        <v>29</v>
      </c>
      <c r="O548" t="s">
        <v>20</v>
      </c>
      <c r="P548">
        <v>38</v>
      </c>
      <c r="Q548">
        <v>5</v>
      </c>
      <c r="R548">
        <v>1</v>
      </c>
      <c r="S548">
        <v>1</v>
      </c>
    </row>
    <row r="549" spans="1:19">
      <c r="A549">
        <f>RANK(表格1[[#This Row],[rating_count_tot]],$I$2:$I$7197)</f>
        <v>1847</v>
      </c>
      <c r="B549">
        <v>829739720</v>
      </c>
      <c r="C549" t="s">
        <v>3370</v>
      </c>
      <c r="D549" t="str">
        <f>表格1[[#This Row],[prime_genre]]</f>
        <v>Utilities</v>
      </c>
      <c r="E549">
        <v>49845248</v>
      </c>
      <c r="F549" t="s">
        <v>17</v>
      </c>
      <c r="G549">
        <v>1.99</v>
      </c>
      <c r="H549">
        <f>IF(表格1[[#This Row],[price]]&gt;0,1,0)</f>
        <v>1</v>
      </c>
      <c r="I549">
        <v>2566</v>
      </c>
      <c r="J549">
        <v>777</v>
      </c>
      <c r="K549">
        <v>4.5</v>
      </c>
      <c r="L549">
        <v>4.5</v>
      </c>
      <c r="M549">
        <v>2.2000000000000002</v>
      </c>
      <c r="N549" t="s">
        <v>51</v>
      </c>
      <c r="O549" t="s">
        <v>43</v>
      </c>
      <c r="P549">
        <v>38</v>
      </c>
      <c r="Q549">
        <v>5</v>
      </c>
      <c r="R549">
        <v>5</v>
      </c>
      <c r="S549">
        <v>1</v>
      </c>
    </row>
    <row r="550" spans="1:19">
      <c r="A550">
        <f>RANK(表格1[[#This Row],[rating_count_tot]],$I$2:$I$7197)</f>
        <v>1848</v>
      </c>
      <c r="B550">
        <v>306169895</v>
      </c>
      <c r="C550" t="s">
        <v>202</v>
      </c>
      <c r="D550" t="str">
        <f>表格1[[#This Row],[prime_genre]]</f>
        <v>Games</v>
      </c>
      <c r="E550">
        <v>168192000</v>
      </c>
      <c r="F550" t="s">
        <v>17</v>
      </c>
      <c r="G550">
        <v>2.99</v>
      </c>
      <c r="H550">
        <f>IF(表格1[[#This Row],[price]]&gt;0,1,0)</f>
        <v>1</v>
      </c>
      <c r="I550">
        <v>2562</v>
      </c>
      <c r="J550">
        <v>10</v>
      </c>
      <c r="K550">
        <v>4</v>
      </c>
      <c r="L550">
        <v>4.5</v>
      </c>
      <c r="M550">
        <v>5.0999999999999996</v>
      </c>
      <c r="N550" t="s">
        <v>19</v>
      </c>
      <c r="O550" t="s">
        <v>20</v>
      </c>
      <c r="P550">
        <v>37</v>
      </c>
      <c r="Q550">
        <v>5</v>
      </c>
      <c r="R550">
        <v>4</v>
      </c>
      <c r="S550">
        <v>1</v>
      </c>
    </row>
    <row r="551" spans="1:19">
      <c r="A551">
        <f>RANK(表格1[[#This Row],[rating_count_tot]],$I$2:$I$7197)</f>
        <v>1849</v>
      </c>
      <c r="B551">
        <v>932389062</v>
      </c>
      <c r="C551" t="s">
        <v>4060</v>
      </c>
      <c r="D551" t="str">
        <f>表格1[[#This Row],[prime_genre]]</f>
        <v>Games</v>
      </c>
      <c r="E551">
        <v>137146368</v>
      </c>
      <c r="F551" t="s">
        <v>17</v>
      </c>
      <c r="G551">
        <v>0.99</v>
      </c>
      <c r="H551">
        <f>IF(表格1[[#This Row],[price]]&gt;0,1,0)</f>
        <v>1</v>
      </c>
      <c r="I551">
        <v>2560</v>
      </c>
      <c r="J551">
        <v>1</v>
      </c>
      <c r="K551">
        <v>4</v>
      </c>
      <c r="L551">
        <v>5</v>
      </c>
      <c r="M551" t="s">
        <v>462</v>
      </c>
      <c r="N551" t="s">
        <v>19</v>
      </c>
      <c r="O551" t="s">
        <v>20</v>
      </c>
      <c r="P551">
        <v>37</v>
      </c>
      <c r="Q551">
        <v>5</v>
      </c>
      <c r="R551">
        <v>6</v>
      </c>
      <c r="S551">
        <v>1</v>
      </c>
    </row>
    <row r="552" spans="1:19">
      <c r="A552">
        <f>RANK(表格1[[#This Row],[rating_count_tot]],$I$2:$I$7197)</f>
        <v>1852</v>
      </c>
      <c r="B552">
        <v>507051584</v>
      </c>
      <c r="C552" t="s">
        <v>1791</v>
      </c>
      <c r="D552" t="str">
        <f>表格1[[#This Row],[prime_genre]]</f>
        <v>Food &amp; Drink</v>
      </c>
      <c r="E552">
        <v>51230720</v>
      </c>
      <c r="F552" t="s">
        <v>17</v>
      </c>
      <c r="G552">
        <v>5.99</v>
      </c>
      <c r="H552">
        <f>IF(表格1[[#This Row],[price]]&gt;0,1,0)</f>
        <v>1</v>
      </c>
      <c r="I552">
        <v>2555</v>
      </c>
      <c r="J552">
        <v>44</v>
      </c>
      <c r="K552">
        <v>4.5</v>
      </c>
      <c r="L552">
        <v>4</v>
      </c>
      <c r="M552">
        <v>3.3</v>
      </c>
      <c r="N552" t="s">
        <v>19</v>
      </c>
      <c r="O552" t="s">
        <v>137</v>
      </c>
      <c r="P552">
        <v>37</v>
      </c>
      <c r="Q552">
        <v>5</v>
      </c>
      <c r="R552">
        <v>1</v>
      </c>
      <c r="S552">
        <v>1</v>
      </c>
    </row>
    <row r="553" spans="1:19">
      <c r="A553">
        <f>RANK(表格1[[#This Row],[rating_count_tot]],$I$2:$I$7197)</f>
        <v>1854</v>
      </c>
      <c r="B553">
        <v>390017969</v>
      </c>
      <c r="C553" t="s">
        <v>830</v>
      </c>
      <c r="D553" t="str">
        <f>表格1[[#This Row],[prime_genre]]</f>
        <v>Productivity</v>
      </c>
      <c r="E553">
        <v>32130048</v>
      </c>
      <c r="F553" t="s">
        <v>17</v>
      </c>
      <c r="G553">
        <v>4.99</v>
      </c>
      <c r="H553">
        <f>IF(表格1[[#This Row],[price]]&gt;0,1,0)</f>
        <v>1</v>
      </c>
      <c r="I553">
        <v>2554</v>
      </c>
      <c r="J553">
        <v>93</v>
      </c>
      <c r="K553">
        <v>4.5</v>
      </c>
      <c r="L553">
        <v>3.5</v>
      </c>
      <c r="M553" t="s">
        <v>831</v>
      </c>
      <c r="N553" t="s">
        <v>19</v>
      </c>
      <c r="O553" t="s">
        <v>23</v>
      </c>
      <c r="P553">
        <v>37</v>
      </c>
      <c r="Q553">
        <v>5</v>
      </c>
      <c r="R553">
        <v>17</v>
      </c>
      <c r="S553">
        <v>1</v>
      </c>
    </row>
    <row r="554" spans="1:19">
      <c r="A554">
        <f>RANK(表格1[[#This Row],[rating_count_tot]],$I$2:$I$7197)</f>
        <v>1856</v>
      </c>
      <c r="B554">
        <v>893194736</v>
      </c>
      <c r="C554" t="s">
        <v>3690</v>
      </c>
      <c r="D554" t="str">
        <f>表格1[[#This Row],[prime_genre]]</f>
        <v>Games</v>
      </c>
      <c r="E554">
        <v>198530048</v>
      </c>
      <c r="F554" t="s">
        <v>17</v>
      </c>
      <c r="G554">
        <v>2.99</v>
      </c>
      <c r="H554">
        <f>IF(表格1[[#This Row],[price]]&gt;0,1,0)</f>
        <v>1</v>
      </c>
      <c r="I554">
        <v>2552</v>
      </c>
      <c r="J554">
        <v>171</v>
      </c>
      <c r="K554">
        <v>4.5</v>
      </c>
      <c r="L554">
        <v>5</v>
      </c>
      <c r="M554" t="s">
        <v>1501</v>
      </c>
      <c r="N554" t="s">
        <v>29</v>
      </c>
      <c r="O554" t="s">
        <v>20</v>
      </c>
      <c r="P554">
        <v>37</v>
      </c>
      <c r="Q554">
        <v>5</v>
      </c>
      <c r="R554">
        <v>1</v>
      </c>
      <c r="S554">
        <v>1</v>
      </c>
    </row>
    <row r="555" spans="1:19">
      <c r="A555">
        <f>RANK(表格1[[#This Row],[rating_count_tot]],$I$2:$I$7197)</f>
        <v>1856</v>
      </c>
      <c r="B555">
        <v>424229589</v>
      </c>
      <c r="C555" t="s">
        <v>1134</v>
      </c>
      <c r="D555" t="str">
        <f>表格1[[#This Row],[prime_genre]]</f>
        <v>Games</v>
      </c>
      <c r="E555">
        <v>139853824</v>
      </c>
      <c r="F555" t="s">
        <v>17</v>
      </c>
      <c r="G555">
        <v>1.99</v>
      </c>
      <c r="H555">
        <f>IF(表格1[[#This Row],[price]]&gt;0,1,0)</f>
        <v>1</v>
      </c>
      <c r="I555">
        <v>2552</v>
      </c>
      <c r="J555">
        <v>1041</v>
      </c>
      <c r="K555">
        <v>4.5</v>
      </c>
      <c r="L555">
        <v>4.5</v>
      </c>
      <c r="M555" t="s">
        <v>547</v>
      </c>
      <c r="N555" t="s">
        <v>19</v>
      </c>
      <c r="O555" t="s">
        <v>20</v>
      </c>
      <c r="P555">
        <v>26</v>
      </c>
      <c r="Q555">
        <v>5</v>
      </c>
      <c r="R555">
        <v>1</v>
      </c>
      <c r="S555">
        <v>1</v>
      </c>
    </row>
    <row r="556" spans="1:19">
      <c r="A556">
        <f>RANK(表格1[[#This Row],[rating_count_tot]],$I$2:$I$7197)</f>
        <v>1858</v>
      </c>
      <c r="B556">
        <v>336689375</v>
      </c>
      <c r="C556" t="s">
        <v>433</v>
      </c>
      <c r="D556" t="str">
        <f>表格1[[#This Row],[prime_genre]]</f>
        <v>Education</v>
      </c>
      <c r="E556">
        <v>59846656</v>
      </c>
      <c r="F556" t="s">
        <v>17</v>
      </c>
      <c r="G556">
        <v>1.99</v>
      </c>
      <c r="H556">
        <f>IF(表格1[[#This Row],[price]]&gt;0,1,0)</f>
        <v>1</v>
      </c>
      <c r="I556">
        <v>2548</v>
      </c>
      <c r="J556">
        <v>5</v>
      </c>
      <c r="K556">
        <v>4</v>
      </c>
      <c r="L556">
        <v>4</v>
      </c>
      <c r="M556" t="s">
        <v>434</v>
      </c>
      <c r="N556" t="s">
        <v>19</v>
      </c>
      <c r="O556" t="s">
        <v>128</v>
      </c>
      <c r="P556">
        <v>37</v>
      </c>
      <c r="Q556">
        <v>5</v>
      </c>
      <c r="R556">
        <v>1</v>
      </c>
      <c r="S556">
        <v>1</v>
      </c>
    </row>
    <row r="557" spans="1:19">
      <c r="A557">
        <f>RANK(表格1[[#This Row],[rating_count_tot]],$I$2:$I$7197)</f>
        <v>1859</v>
      </c>
      <c r="B557">
        <v>487767194</v>
      </c>
      <c r="C557" t="s">
        <v>1651</v>
      </c>
      <c r="D557" t="str">
        <f>表格1[[#This Row],[prime_genre]]</f>
        <v>Games</v>
      </c>
      <c r="E557">
        <v>42697029</v>
      </c>
      <c r="F557" t="s">
        <v>17</v>
      </c>
      <c r="G557">
        <v>0.99</v>
      </c>
      <c r="H557">
        <f>IF(表格1[[#This Row],[price]]&gt;0,1,0)</f>
        <v>1</v>
      </c>
      <c r="I557">
        <v>2547</v>
      </c>
      <c r="J557">
        <v>658</v>
      </c>
      <c r="K557">
        <v>4.5</v>
      </c>
      <c r="L557">
        <v>4.5</v>
      </c>
      <c r="M557" t="s">
        <v>1632</v>
      </c>
      <c r="N557" t="s">
        <v>80</v>
      </c>
      <c r="O557" t="s">
        <v>20</v>
      </c>
      <c r="P557">
        <v>43</v>
      </c>
      <c r="Q557">
        <v>5</v>
      </c>
      <c r="R557">
        <v>1</v>
      </c>
      <c r="S557">
        <v>1</v>
      </c>
    </row>
    <row r="558" spans="1:19">
      <c r="A558">
        <f>RANK(表格1[[#This Row],[rating_count_tot]],$I$2:$I$7197)</f>
        <v>1862</v>
      </c>
      <c r="B558">
        <v>715822238</v>
      </c>
      <c r="C558" t="s">
        <v>3014</v>
      </c>
      <c r="D558" t="str">
        <f>表格1[[#This Row],[prime_genre]]</f>
        <v>Games</v>
      </c>
      <c r="E558">
        <v>58384384</v>
      </c>
      <c r="F558" t="s">
        <v>17</v>
      </c>
      <c r="G558">
        <v>2.99</v>
      </c>
      <c r="H558">
        <f>IF(表格1[[#This Row],[price]]&gt;0,1,0)</f>
        <v>1</v>
      </c>
      <c r="I558">
        <v>2535</v>
      </c>
      <c r="J558">
        <v>287</v>
      </c>
      <c r="K558">
        <v>4.5</v>
      </c>
      <c r="L558">
        <v>4.5</v>
      </c>
      <c r="M558" t="s">
        <v>1745</v>
      </c>
      <c r="N558" t="s">
        <v>19</v>
      </c>
      <c r="O558" t="s">
        <v>20</v>
      </c>
      <c r="P558">
        <v>24</v>
      </c>
      <c r="Q558">
        <v>5</v>
      </c>
      <c r="R558">
        <v>1</v>
      </c>
      <c r="S558">
        <v>1</v>
      </c>
    </row>
    <row r="559" spans="1:19">
      <c r="A559">
        <f>RANK(表格1[[#This Row],[rating_count_tot]],$I$2:$I$7197)</f>
        <v>1868</v>
      </c>
      <c r="B559">
        <v>982175678</v>
      </c>
      <c r="C559" t="s">
        <v>4664</v>
      </c>
      <c r="D559" t="str">
        <f>表格1[[#This Row],[prime_genre]]</f>
        <v>Games</v>
      </c>
      <c r="E559">
        <v>427715584</v>
      </c>
      <c r="F559" t="s">
        <v>17</v>
      </c>
      <c r="G559">
        <v>14.99</v>
      </c>
      <c r="H559">
        <f>IF(表格1[[#This Row],[price]]&gt;0,1,0)</f>
        <v>1</v>
      </c>
      <c r="I559">
        <v>2523</v>
      </c>
      <c r="J559">
        <v>455</v>
      </c>
      <c r="K559">
        <v>4.5</v>
      </c>
      <c r="L559">
        <v>4.5</v>
      </c>
      <c r="M559" t="s">
        <v>1632</v>
      </c>
      <c r="N559" t="s">
        <v>51</v>
      </c>
      <c r="O559" t="s">
        <v>20</v>
      </c>
      <c r="P559">
        <v>37</v>
      </c>
      <c r="Q559">
        <v>5</v>
      </c>
      <c r="R559">
        <v>12</v>
      </c>
      <c r="S559">
        <v>1</v>
      </c>
    </row>
    <row r="560" spans="1:19">
      <c r="A560">
        <f>RANK(表格1[[#This Row],[rating_count_tot]],$I$2:$I$7197)</f>
        <v>1871</v>
      </c>
      <c r="B560">
        <v>526831380</v>
      </c>
      <c r="C560" t="s">
        <v>1936</v>
      </c>
      <c r="D560" t="str">
        <f>表格1[[#This Row],[prime_genre]]</f>
        <v>Weather</v>
      </c>
      <c r="E560">
        <v>26501120</v>
      </c>
      <c r="F560" t="s">
        <v>17</v>
      </c>
      <c r="G560">
        <v>2.99</v>
      </c>
      <c r="H560">
        <f>IF(表格1[[#This Row],[price]]&gt;0,1,0)</f>
        <v>1</v>
      </c>
      <c r="I560">
        <v>2516</v>
      </c>
      <c r="J560">
        <v>994</v>
      </c>
      <c r="K560">
        <v>4.5</v>
      </c>
      <c r="L560">
        <v>5</v>
      </c>
      <c r="M560" t="s">
        <v>1937</v>
      </c>
      <c r="N560" t="s">
        <v>29</v>
      </c>
      <c r="O560" t="s">
        <v>26</v>
      </c>
      <c r="P560">
        <v>38</v>
      </c>
      <c r="Q560">
        <v>5</v>
      </c>
      <c r="R560">
        <v>1</v>
      </c>
      <c r="S560">
        <v>1</v>
      </c>
    </row>
    <row r="561" spans="1:19">
      <c r="A561">
        <f>RANK(表格1[[#This Row],[rating_count_tot]],$I$2:$I$7197)</f>
        <v>1873</v>
      </c>
      <c r="B561">
        <v>592682163</v>
      </c>
      <c r="C561" t="s">
        <v>2461</v>
      </c>
      <c r="D561" t="str">
        <f>表格1[[#This Row],[prime_genre]]</f>
        <v>Games</v>
      </c>
      <c r="E561">
        <v>92662784</v>
      </c>
      <c r="F561" t="s">
        <v>17</v>
      </c>
      <c r="G561">
        <v>0.99</v>
      </c>
      <c r="H561">
        <f>IF(表格1[[#This Row],[price]]&gt;0,1,0)</f>
        <v>1</v>
      </c>
      <c r="I561">
        <v>2505</v>
      </c>
      <c r="J561">
        <v>0</v>
      </c>
      <c r="K561">
        <v>4.5</v>
      </c>
      <c r="L561">
        <v>0</v>
      </c>
      <c r="M561" t="s">
        <v>2462</v>
      </c>
      <c r="N561" t="s">
        <v>19</v>
      </c>
      <c r="O561" t="s">
        <v>20</v>
      </c>
      <c r="P561">
        <v>37</v>
      </c>
      <c r="Q561">
        <v>5</v>
      </c>
      <c r="R561">
        <v>1</v>
      </c>
      <c r="S561">
        <v>1</v>
      </c>
    </row>
    <row r="562" spans="1:19">
      <c r="A562">
        <f>RANK(表格1[[#This Row],[rating_count_tot]],$I$2:$I$7197)</f>
        <v>1874</v>
      </c>
      <c r="B562">
        <v>470578793</v>
      </c>
      <c r="C562" t="s">
        <v>1505</v>
      </c>
      <c r="D562" t="str">
        <f>表格1[[#This Row],[prime_genre]]</f>
        <v>Photo &amp; Video</v>
      </c>
      <c r="E562">
        <v>14578688</v>
      </c>
      <c r="F562" t="s">
        <v>17</v>
      </c>
      <c r="G562">
        <v>1.99</v>
      </c>
      <c r="H562">
        <f>IF(表格1[[#This Row],[price]]&gt;0,1,0)</f>
        <v>1</v>
      </c>
      <c r="I562">
        <v>2504</v>
      </c>
      <c r="J562">
        <v>644</v>
      </c>
      <c r="K562">
        <v>4.5</v>
      </c>
      <c r="L562">
        <v>5</v>
      </c>
      <c r="M562">
        <v>1.1299999999999999</v>
      </c>
      <c r="N562" t="s">
        <v>19</v>
      </c>
      <c r="O562" t="s">
        <v>105</v>
      </c>
      <c r="P562">
        <v>37</v>
      </c>
      <c r="Q562">
        <v>0</v>
      </c>
      <c r="R562">
        <v>12</v>
      </c>
      <c r="S562">
        <v>1</v>
      </c>
    </row>
    <row r="563" spans="1:19">
      <c r="A563">
        <f>RANK(表格1[[#This Row],[rating_count_tot]],$I$2:$I$7197)</f>
        <v>1875</v>
      </c>
      <c r="B563">
        <v>1032743715</v>
      </c>
      <c r="C563" t="s">
        <v>5307</v>
      </c>
      <c r="D563" t="str">
        <f>表格1[[#This Row],[prime_genre]]</f>
        <v>Games</v>
      </c>
      <c r="E563">
        <v>709790720</v>
      </c>
      <c r="F563" t="s">
        <v>17</v>
      </c>
      <c r="G563">
        <v>3.99</v>
      </c>
      <c r="H563">
        <f>IF(表格1[[#This Row],[price]]&gt;0,1,0)</f>
        <v>1</v>
      </c>
      <c r="I563">
        <v>2503</v>
      </c>
      <c r="J563">
        <v>404</v>
      </c>
      <c r="K563">
        <v>4.5</v>
      </c>
      <c r="L563">
        <v>4.5</v>
      </c>
      <c r="M563" t="s">
        <v>1745</v>
      </c>
      <c r="N563" t="s">
        <v>80</v>
      </c>
      <c r="O563" t="s">
        <v>20</v>
      </c>
      <c r="P563">
        <v>38</v>
      </c>
      <c r="Q563">
        <v>5</v>
      </c>
      <c r="R563">
        <v>9</v>
      </c>
      <c r="S563">
        <v>1</v>
      </c>
    </row>
    <row r="564" spans="1:19">
      <c r="A564">
        <f>RANK(表格1[[#This Row],[rating_count_tot]],$I$2:$I$7197)</f>
        <v>1879</v>
      </c>
      <c r="B564">
        <v>426415634</v>
      </c>
      <c r="C564" t="s">
        <v>1155</v>
      </c>
      <c r="D564" t="str">
        <f>表格1[[#This Row],[prime_genre]]</f>
        <v>Games</v>
      </c>
      <c r="E564">
        <v>164235264</v>
      </c>
      <c r="F564" t="s">
        <v>17</v>
      </c>
      <c r="G564">
        <v>2.99</v>
      </c>
      <c r="H564">
        <f>IF(表格1[[#This Row],[price]]&gt;0,1,0)</f>
        <v>1</v>
      </c>
      <c r="I564">
        <v>2493</v>
      </c>
      <c r="J564">
        <v>13</v>
      </c>
      <c r="K564">
        <v>4</v>
      </c>
      <c r="L564">
        <v>4</v>
      </c>
      <c r="M564" t="s">
        <v>708</v>
      </c>
      <c r="N564" t="s">
        <v>19</v>
      </c>
      <c r="O564" t="s">
        <v>20</v>
      </c>
      <c r="P564">
        <v>24</v>
      </c>
      <c r="Q564">
        <v>5</v>
      </c>
      <c r="R564">
        <v>1</v>
      </c>
      <c r="S564">
        <v>1</v>
      </c>
    </row>
    <row r="565" spans="1:19">
      <c r="A565">
        <f>RANK(表格1[[#This Row],[rating_count_tot]],$I$2:$I$7197)</f>
        <v>1880</v>
      </c>
      <c r="B565">
        <v>1066018502</v>
      </c>
      <c r="C565" t="s">
        <v>6048</v>
      </c>
      <c r="D565" t="str">
        <f>表格1[[#This Row],[prime_genre]]</f>
        <v>Health &amp; Fitness</v>
      </c>
      <c r="E565">
        <v>107767808</v>
      </c>
      <c r="F565" t="s">
        <v>17</v>
      </c>
      <c r="G565">
        <v>3.99</v>
      </c>
      <c r="H565">
        <f>IF(表格1[[#This Row],[price]]&gt;0,1,0)</f>
        <v>1</v>
      </c>
      <c r="I565">
        <v>2491</v>
      </c>
      <c r="J565">
        <v>90</v>
      </c>
      <c r="K565">
        <v>5</v>
      </c>
      <c r="L565">
        <v>5</v>
      </c>
      <c r="M565" t="s">
        <v>958</v>
      </c>
      <c r="N565" t="s">
        <v>19</v>
      </c>
      <c r="O565" t="s">
        <v>77</v>
      </c>
      <c r="P565">
        <v>37</v>
      </c>
      <c r="Q565">
        <v>5</v>
      </c>
      <c r="R565">
        <v>1</v>
      </c>
      <c r="S565">
        <v>1</v>
      </c>
    </row>
    <row r="566" spans="1:19">
      <c r="A566">
        <f>RANK(表格1[[#This Row],[rating_count_tot]],$I$2:$I$7197)</f>
        <v>1883</v>
      </c>
      <c r="B566">
        <v>462155908</v>
      </c>
      <c r="C566" t="s">
        <v>1441</v>
      </c>
      <c r="D566" t="str">
        <f>表格1[[#This Row],[prime_genre]]</f>
        <v>Photo &amp; Video</v>
      </c>
      <c r="E566">
        <v>7671808</v>
      </c>
      <c r="F566" t="s">
        <v>17</v>
      </c>
      <c r="G566">
        <v>1.99</v>
      </c>
      <c r="H566">
        <f>IF(表格1[[#This Row],[price]]&gt;0,1,0)</f>
        <v>1</v>
      </c>
      <c r="I566">
        <v>2485</v>
      </c>
      <c r="J566">
        <v>1564</v>
      </c>
      <c r="K566">
        <v>4.5</v>
      </c>
      <c r="L566">
        <v>4.5</v>
      </c>
      <c r="M566" t="s">
        <v>722</v>
      </c>
      <c r="N566" t="s">
        <v>19</v>
      </c>
      <c r="O566" t="s">
        <v>105</v>
      </c>
      <c r="P566">
        <v>40</v>
      </c>
      <c r="Q566">
        <v>4</v>
      </c>
      <c r="R566">
        <v>6</v>
      </c>
      <c r="S566">
        <v>1</v>
      </c>
    </row>
    <row r="567" spans="1:19">
      <c r="A567">
        <f>RANK(表格1[[#This Row],[rating_count_tot]],$I$2:$I$7197)</f>
        <v>1889</v>
      </c>
      <c r="B567">
        <v>651978174</v>
      </c>
      <c r="C567" t="s">
        <v>2749</v>
      </c>
      <c r="D567" t="str">
        <f>表格1[[#This Row],[prime_genre]]</f>
        <v>Games</v>
      </c>
      <c r="E567">
        <v>395522048</v>
      </c>
      <c r="F567" t="s">
        <v>17</v>
      </c>
      <c r="G567">
        <v>0.99</v>
      </c>
      <c r="H567">
        <f>IF(表格1[[#This Row],[price]]&gt;0,1,0)</f>
        <v>1</v>
      </c>
      <c r="I567">
        <v>2470</v>
      </c>
      <c r="J567">
        <v>984</v>
      </c>
      <c r="K567">
        <v>4</v>
      </c>
      <c r="L567">
        <v>4</v>
      </c>
      <c r="M567">
        <v>1.04</v>
      </c>
      <c r="N567" t="s">
        <v>19</v>
      </c>
      <c r="O567" t="s">
        <v>20</v>
      </c>
      <c r="P567">
        <v>36</v>
      </c>
      <c r="Q567">
        <v>5</v>
      </c>
      <c r="R567">
        <v>18</v>
      </c>
      <c r="S567">
        <v>1</v>
      </c>
    </row>
    <row r="568" spans="1:19">
      <c r="A568">
        <f>RANK(表格1[[#This Row],[rating_count_tot]],$I$2:$I$7197)</f>
        <v>1891</v>
      </c>
      <c r="B568">
        <v>374308914</v>
      </c>
      <c r="C568" t="s">
        <v>701</v>
      </c>
      <c r="D568" t="str">
        <f>表格1[[#This Row],[prime_genre]]</f>
        <v>Photo &amp; Video</v>
      </c>
      <c r="E568">
        <v>18752512</v>
      </c>
      <c r="F568" t="s">
        <v>17</v>
      </c>
      <c r="G568">
        <v>1.99</v>
      </c>
      <c r="H568">
        <f>IF(表格1[[#This Row],[price]]&gt;0,1,0)</f>
        <v>1</v>
      </c>
      <c r="I568">
        <v>2445</v>
      </c>
      <c r="J568">
        <v>41</v>
      </c>
      <c r="K568">
        <v>4.5</v>
      </c>
      <c r="L568">
        <v>5</v>
      </c>
      <c r="M568" t="s">
        <v>194</v>
      </c>
      <c r="N568" t="s">
        <v>19</v>
      </c>
      <c r="O568" t="s">
        <v>105</v>
      </c>
      <c r="P568">
        <v>24</v>
      </c>
      <c r="Q568">
        <v>5</v>
      </c>
      <c r="R568">
        <v>1</v>
      </c>
      <c r="S568">
        <v>1</v>
      </c>
    </row>
    <row r="569" spans="1:19">
      <c r="A569">
        <f>RANK(表格1[[#This Row],[rating_count_tot]],$I$2:$I$7197)</f>
        <v>1892</v>
      </c>
      <c r="B569">
        <v>308111628</v>
      </c>
      <c r="C569" t="s">
        <v>228</v>
      </c>
      <c r="D569" t="str">
        <f>表格1[[#This Row],[prime_genre]]</f>
        <v>Utilities</v>
      </c>
      <c r="E569">
        <v>19451904</v>
      </c>
      <c r="F569" t="s">
        <v>17</v>
      </c>
      <c r="G569">
        <v>1.99</v>
      </c>
      <c r="H569">
        <f>IF(表格1[[#This Row],[price]]&gt;0,1,0)</f>
        <v>1</v>
      </c>
      <c r="I569">
        <v>2441</v>
      </c>
      <c r="J569">
        <v>4</v>
      </c>
      <c r="K569">
        <v>4</v>
      </c>
      <c r="L569">
        <v>5</v>
      </c>
      <c r="M569">
        <v>9.9</v>
      </c>
      <c r="N569" t="s">
        <v>51</v>
      </c>
      <c r="O569" t="s">
        <v>43</v>
      </c>
      <c r="P569">
        <v>38</v>
      </c>
      <c r="Q569">
        <v>4</v>
      </c>
      <c r="R569">
        <v>12</v>
      </c>
      <c r="S569">
        <v>1</v>
      </c>
    </row>
    <row r="570" spans="1:19">
      <c r="A570">
        <f>RANK(表格1[[#This Row],[rating_count_tot]],$I$2:$I$7197)</f>
        <v>1893</v>
      </c>
      <c r="B570">
        <v>451584035</v>
      </c>
      <c r="C570" t="s">
        <v>1370</v>
      </c>
      <c r="D570" t="str">
        <f>表格1[[#This Row],[prime_genre]]</f>
        <v>News</v>
      </c>
      <c r="E570">
        <v>13180928</v>
      </c>
      <c r="F570" t="s">
        <v>17</v>
      </c>
      <c r="G570">
        <v>2.99</v>
      </c>
      <c r="H570">
        <f>IF(表格1[[#This Row],[price]]&gt;0,1,0)</f>
        <v>1</v>
      </c>
      <c r="I570">
        <v>2436</v>
      </c>
      <c r="J570">
        <v>274</v>
      </c>
      <c r="K570">
        <v>4.5</v>
      </c>
      <c r="L570">
        <v>5</v>
      </c>
      <c r="M570">
        <v>4.0999999999999996</v>
      </c>
      <c r="N570" t="s">
        <v>80</v>
      </c>
      <c r="O570" t="s">
        <v>161</v>
      </c>
      <c r="P570">
        <v>37</v>
      </c>
      <c r="Q570">
        <v>2</v>
      </c>
      <c r="R570">
        <v>1</v>
      </c>
      <c r="S570">
        <v>1</v>
      </c>
    </row>
    <row r="571" spans="1:19">
      <c r="A571">
        <f>RANK(表格1[[#This Row],[rating_count_tot]],$I$2:$I$7197)</f>
        <v>1896</v>
      </c>
      <c r="B571">
        <v>587823548</v>
      </c>
      <c r="C571" t="s">
        <v>2419</v>
      </c>
      <c r="D571" t="str">
        <f>表格1[[#This Row],[prime_genre]]</f>
        <v>Photo &amp; Video</v>
      </c>
      <c r="E571">
        <v>114876416</v>
      </c>
      <c r="F571" t="s">
        <v>17</v>
      </c>
      <c r="G571">
        <v>4.99</v>
      </c>
      <c r="H571">
        <f>IF(表格1[[#This Row],[price]]&gt;0,1,0)</f>
        <v>1</v>
      </c>
      <c r="I571">
        <v>2433</v>
      </c>
      <c r="J571">
        <v>10</v>
      </c>
      <c r="K571">
        <v>3.5</v>
      </c>
      <c r="L571">
        <v>4.5</v>
      </c>
      <c r="M571" t="s">
        <v>2420</v>
      </c>
      <c r="N571" t="s">
        <v>19</v>
      </c>
      <c r="O571" t="s">
        <v>105</v>
      </c>
      <c r="P571">
        <v>37</v>
      </c>
      <c r="Q571">
        <v>0</v>
      </c>
      <c r="R571">
        <v>1</v>
      </c>
      <c r="S571">
        <v>1</v>
      </c>
    </row>
    <row r="572" spans="1:19">
      <c r="A572">
        <f>RANK(表格1[[#This Row],[rating_count_tot]],$I$2:$I$7197)</f>
        <v>1899</v>
      </c>
      <c r="B572">
        <v>329127297</v>
      </c>
      <c r="C572" t="s">
        <v>367</v>
      </c>
      <c r="D572" t="str">
        <f>表格1[[#This Row],[prime_genre]]</f>
        <v>Navigation</v>
      </c>
      <c r="E572">
        <v>53097472</v>
      </c>
      <c r="F572" t="s">
        <v>17</v>
      </c>
      <c r="G572">
        <v>19.989999999999998</v>
      </c>
      <c r="H572">
        <f>IF(表格1[[#This Row],[price]]&gt;0,1,0)</f>
        <v>1</v>
      </c>
      <c r="I572">
        <v>2429</v>
      </c>
      <c r="J572">
        <v>8</v>
      </c>
      <c r="K572">
        <v>4.5</v>
      </c>
      <c r="L572">
        <v>3.5</v>
      </c>
      <c r="M572" t="s">
        <v>368</v>
      </c>
      <c r="N572" t="s">
        <v>19</v>
      </c>
      <c r="O572" t="s">
        <v>110</v>
      </c>
      <c r="P572">
        <v>37</v>
      </c>
      <c r="Q572">
        <v>5</v>
      </c>
      <c r="R572">
        <v>16</v>
      </c>
      <c r="S572">
        <v>1</v>
      </c>
    </row>
    <row r="573" spans="1:19">
      <c r="A573">
        <f>RANK(表格1[[#This Row],[rating_count_tot]],$I$2:$I$7197)</f>
        <v>1900</v>
      </c>
      <c r="B573">
        <v>1082986584</v>
      </c>
      <c r="C573" t="s">
        <v>6547</v>
      </c>
      <c r="D573" t="str">
        <f>表格1[[#This Row],[prime_genre]]</f>
        <v>Entertainment</v>
      </c>
      <c r="E573">
        <v>33801216</v>
      </c>
      <c r="F573" t="s">
        <v>17</v>
      </c>
      <c r="G573">
        <v>1.99</v>
      </c>
      <c r="H573">
        <f>IF(表格1[[#This Row],[price]]&gt;0,1,0)</f>
        <v>1</v>
      </c>
      <c r="I573">
        <v>2419</v>
      </c>
      <c r="J573">
        <v>588</v>
      </c>
      <c r="K573">
        <v>4.5</v>
      </c>
      <c r="L573">
        <v>4.5</v>
      </c>
      <c r="M573">
        <v>1.22</v>
      </c>
      <c r="N573" t="s">
        <v>19</v>
      </c>
      <c r="O573" t="s">
        <v>91</v>
      </c>
      <c r="P573">
        <v>37</v>
      </c>
      <c r="Q573">
        <v>3</v>
      </c>
      <c r="R573">
        <v>26</v>
      </c>
      <c r="S573">
        <v>1</v>
      </c>
    </row>
    <row r="574" spans="1:19">
      <c r="A574">
        <f>RANK(表格1[[#This Row],[rating_count_tot]],$I$2:$I$7197)</f>
        <v>1901</v>
      </c>
      <c r="B574">
        <v>347418999</v>
      </c>
      <c r="C574" t="s">
        <v>504</v>
      </c>
      <c r="D574" t="str">
        <f>表格1[[#This Row],[prime_genre]]</f>
        <v>Health &amp; Fitness</v>
      </c>
      <c r="E574">
        <v>100048896</v>
      </c>
      <c r="F574" t="s">
        <v>17</v>
      </c>
      <c r="G574">
        <v>1.99</v>
      </c>
      <c r="H574">
        <f>IF(表格1[[#This Row],[price]]&gt;0,1,0)</f>
        <v>1</v>
      </c>
      <c r="I574">
        <v>2417</v>
      </c>
      <c r="J574">
        <v>1366</v>
      </c>
      <c r="K574">
        <v>4.5</v>
      </c>
      <c r="L574">
        <v>4.5</v>
      </c>
      <c r="M574">
        <v>6</v>
      </c>
      <c r="N574" t="s">
        <v>19</v>
      </c>
      <c r="O574" t="s">
        <v>77</v>
      </c>
      <c r="P574">
        <v>38</v>
      </c>
      <c r="Q574">
        <v>2</v>
      </c>
      <c r="R574">
        <v>1</v>
      </c>
      <c r="S574">
        <v>1</v>
      </c>
    </row>
    <row r="575" spans="1:19">
      <c r="A575">
        <f>RANK(表格1[[#This Row],[rating_count_tot]],$I$2:$I$7197)</f>
        <v>1904</v>
      </c>
      <c r="B575">
        <v>1114921009</v>
      </c>
      <c r="C575" t="s">
        <v>7297</v>
      </c>
      <c r="D575" t="str">
        <f>表格1[[#This Row],[prime_genre]]</f>
        <v>Games</v>
      </c>
      <c r="E575">
        <v>2950687744</v>
      </c>
      <c r="F575" t="s">
        <v>17</v>
      </c>
      <c r="G575">
        <v>7.99</v>
      </c>
      <c r="H575">
        <f>IF(表格1[[#This Row],[price]]&gt;0,1,0)</f>
        <v>1</v>
      </c>
      <c r="I575">
        <v>2408</v>
      </c>
      <c r="J575">
        <v>398</v>
      </c>
      <c r="K575">
        <v>3</v>
      </c>
      <c r="L575">
        <v>3</v>
      </c>
      <c r="M575">
        <v>1.07</v>
      </c>
      <c r="N575" t="s">
        <v>19</v>
      </c>
      <c r="O575" t="s">
        <v>20</v>
      </c>
      <c r="P575">
        <v>25</v>
      </c>
      <c r="Q575">
        <v>5</v>
      </c>
      <c r="R575">
        <v>1</v>
      </c>
      <c r="S575">
        <v>1</v>
      </c>
    </row>
    <row r="576" spans="1:19">
      <c r="A576">
        <f>RANK(表格1[[#This Row],[rating_count_tot]],$I$2:$I$7197)</f>
        <v>1905</v>
      </c>
      <c r="B576">
        <v>776865453</v>
      </c>
      <c r="C576" t="s">
        <v>3212</v>
      </c>
      <c r="D576" t="str">
        <f>表格1[[#This Row],[prime_genre]]</f>
        <v>Games</v>
      </c>
      <c r="E576">
        <v>714420224</v>
      </c>
      <c r="F576" t="s">
        <v>17</v>
      </c>
      <c r="G576">
        <v>1.99</v>
      </c>
      <c r="H576">
        <f>IF(表格1[[#This Row],[price]]&gt;0,1,0)</f>
        <v>1</v>
      </c>
      <c r="I576">
        <v>2394</v>
      </c>
      <c r="J576">
        <v>1821</v>
      </c>
      <c r="K576">
        <v>4.5</v>
      </c>
      <c r="L576">
        <v>4.5</v>
      </c>
      <c r="M576" t="s">
        <v>547</v>
      </c>
      <c r="N576" t="s">
        <v>80</v>
      </c>
      <c r="O576" t="s">
        <v>20</v>
      </c>
      <c r="P576">
        <v>38</v>
      </c>
      <c r="Q576">
        <v>5</v>
      </c>
      <c r="R576">
        <v>6</v>
      </c>
      <c r="S576">
        <v>1</v>
      </c>
    </row>
    <row r="577" spans="1:19">
      <c r="A577">
        <f>RANK(表格1[[#This Row],[rating_count_tot]],$I$2:$I$7197)</f>
        <v>1908</v>
      </c>
      <c r="B577">
        <v>385145330</v>
      </c>
      <c r="C577" t="s">
        <v>780</v>
      </c>
      <c r="D577" t="str">
        <f>表格1[[#This Row],[prime_genre]]</f>
        <v>Photo &amp; Video</v>
      </c>
      <c r="E577">
        <v>72586240</v>
      </c>
      <c r="F577" t="s">
        <v>17</v>
      </c>
      <c r="G577">
        <v>0.99</v>
      </c>
      <c r="H577">
        <f>IF(表格1[[#This Row],[price]]&gt;0,1,0)</f>
        <v>1</v>
      </c>
      <c r="I577">
        <v>2377</v>
      </c>
      <c r="J577">
        <v>5</v>
      </c>
      <c r="K577">
        <v>4.5</v>
      </c>
      <c r="L577">
        <v>5</v>
      </c>
      <c r="M577">
        <v>3.5</v>
      </c>
      <c r="N577" t="s">
        <v>19</v>
      </c>
      <c r="O577" t="s">
        <v>105</v>
      </c>
      <c r="P577">
        <v>37</v>
      </c>
      <c r="Q577">
        <v>5</v>
      </c>
      <c r="R577">
        <v>1</v>
      </c>
      <c r="S577">
        <v>1</v>
      </c>
    </row>
    <row r="578" spans="1:19">
      <c r="A578">
        <f>RANK(表格1[[#This Row],[rating_count_tot]],$I$2:$I$7197)</f>
        <v>1909</v>
      </c>
      <c r="B578">
        <v>607527020</v>
      </c>
      <c r="C578" t="s">
        <v>2543</v>
      </c>
      <c r="D578" t="str">
        <f>表格1[[#This Row],[prime_genre]]</f>
        <v>Games</v>
      </c>
      <c r="E578">
        <v>24502272</v>
      </c>
      <c r="F578" t="s">
        <v>17</v>
      </c>
      <c r="G578">
        <v>1.99</v>
      </c>
      <c r="H578">
        <f>IF(表格1[[#This Row],[price]]&gt;0,1,0)</f>
        <v>1</v>
      </c>
      <c r="I578">
        <v>2374</v>
      </c>
      <c r="J578">
        <v>464</v>
      </c>
      <c r="K578">
        <v>4.5</v>
      </c>
      <c r="L578">
        <v>4.5</v>
      </c>
      <c r="M578" t="s">
        <v>1479</v>
      </c>
      <c r="N578" t="s">
        <v>19</v>
      </c>
      <c r="O578" t="s">
        <v>20</v>
      </c>
      <c r="P578">
        <v>43</v>
      </c>
      <c r="Q578">
        <v>5</v>
      </c>
      <c r="R578">
        <v>1</v>
      </c>
      <c r="S578">
        <v>1</v>
      </c>
    </row>
    <row r="579" spans="1:19">
      <c r="A579">
        <f>RANK(表格1[[#This Row],[rating_count_tot]],$I$2:$I$7197)</f>
        <v>1916</v>
      </c>
      <c r="B579">
        <v>695108484</v>
      </c>
      <c r="C579" t="s">
        <v>2956</v>
      </c>
      <c r="D579" t="str">
        <f>表格1[[#This Row],[prime_genre]]</f>
        <v>Games</v>
      </c>
      <c r="E579">
        <v>82700288</v>
      </c>
      <c r="F579" t="s">
        <v>17</v>
      </c>
      <c r="G579">
        <v>2.99</v>
      </c>
      <c r="H579">
        <f>IF(表格1[[#This Row],[price]]&gt;0,1,0)</f>
        <v>1</v>
      </c>
      <c r="I579">
        <v>2347</v>
      </c>
      <c r="J579">
        <v>91</v>
      </c>
      <c r="K579">
        <v>4.5</v>
      </c>
      <c r="L579">
        <v>4.5</v>
      </c>
      <c r="M579" t="s">
        <v>363</v>
      </c>
      <c r="N579" t="s">
        <v>19</v>
      </c>
      <c r="O579" t="s">
        <v>20</v>
      </c>
      <c r="P579">
        <v>38</v>
      </c>
      <c r="Q579">
        <v>5</v>
      </c>
      <c r="R579">
        <v>6</v>
      </c>
      <c r="S579">
        <v>1</v>
      </c>
    </row>
    <row r="580" spans="1:19">
      <c r="A580">
        <f>RANK(表格1[[#This Row],[rating_count_tot]],$I$2:$I$7197)</f>
        <v>1918</v>
      </c>
      <c r="B580">
        <v>475249619</v>
      </c>
      <c r="C580" t="s">
        <v>1536</v>
      </c>
      <c r="D580" t="str">
        <f>表格1[[#This Row],[prime_genre]]</f>
        <v>Health &amp; Fitness</v>
      </c>
      <c r="E580">
        <v>75580416</v>
      </c>
      <c r="F580" t="s">
        <v>17</v>
      </c>
      <c r="G580">
        <v>2.99</v>
      </c>
      <c r="H580">
        <f>IF(表格1[[#This Row],[price]]&gt;0,1,0)</f>
        <v>1</v>
      </c>
      <c r="I580">
        <v>2334</v>
      </c>
      <c r="J580">
        <v>298</v>
      </c>
      <c r="K580">
        <v>4.5</v>
      </c>
      <c r="L580">
        <v>4.5</v>
      </c>
      <c r="M580" t="s">
        <v>153</v>
      </c>
      <c r="N580" t="s">
        <v>19</v>
      </c>
      <c r="O580" t="s">
        <v>77</v>
      </c>
      <c r="P580">
        <v>37</v>
      </c>
      <c r="Q580">
        <v>5</v>
      </c>
      <c r="R580">
        <v>1</v>
      </c>
      <c r="S580">
        <v>1</v>
      </c>
    </row>
    <row r="581" spans="1:19">
      <c r="A581">
        <f>RANK(表格1[[#This Row],[rating_count_tot]],$I$2:$I$7197)</f>
        <v>1921</v>
      </c>
      <c r="B581">
        <v>587922128</v>
      </c>
      <c r="C581" t="s">
        <v>2424</v>
      </c>
      <c r="D581" t="str">
        <f>表格1[[#This Row],[prime_genre]]</f>
        <v>Health &amp; Fitness</v>
      </c>
      <c r="E581">
        <v>75834368</v>
      </c>
      <c r="F581" t="s">
        <v>17</v>
      </c>
      <c r="G581">
        <v>2.99</v>
      </c>
      <c r="H581">
        <f>IF(表格1[[#This Row],[price]]&gt;0,1,0)</f>
        <v>1</v>
      </c>
      <c r="I581">
        <v>2319</v>
      </c>
      <c r="J581">
        <v>40</v>
      </c>
      <c r="K581">
        <v>4.5</v>
      </c>
      <c r="L581">
        <v>4</v>
      </c>
      <c r="M581" t="s">
        <v>75</v>
      </c>
      <c r="N581" t="s">
        <v>19</v>
      </c>
      <c r="O581" t="s">
        <v>77</v>
      </c>
      <c r="P581">
        <v>37</v>
      </c>
      <c r="Q581">
        <v>5</v>
      </c>
      <c r="R581">
        <v>2</v>
      </c>
      <c r="S581">
        <v>1</v>
      </c>
    </row>
    <row r="582" spans="1:19">
      <c r="A582">
        <f>RANK(表格1[[#This Row],[rating_count_tot]],$I$2:$I$7197)</f>
        <v>1922</v>
      </c>
      <c r="B582">
        <v>970421850</v>
      </c>
      <c r="C582" t="s">
        <v>4515</v>
      </c>
      <c r="D582" t="str">
        <f>表格1[[#This Row],[prime_genre]]</f>
        <v>Games</v>
      </c>
      <c r="E582">
        <v>21389312</v>
      </c>
      <c r="F582" t="s">
        <v>17</v>
      </c>
      <c r="G582">
        <v>0.99</v>
      </c>
      <c r="H582">
        <f>IF(表格1[[#This Row],[price]]&gt;0,1,0)</f>
        <v>1</v>
      </c>
      <c r="I582">
        <v>2318</v>
      </c>
      <c r="J582">
        <v>397</v>
      </c>
      <c r="K582">
        <v>4.5</v>
      </c>
      <c r="L582">
        <v>4.5</v>
      </c>
      <c r="M582">
        <v>3.1</v>
      </c>
      <c r="N582" t="s">
        <v>19</v>
      </c>
      <c r="O582" t="s">
        <v>20</v>
      </c>
      <c r="P582">
        <v>40</v>
      </c>
      <c r="Q582">
        <v>5</v>
      </c>
      <c r="R582">
        <v>12</v>
      </c>
      <c r="S582">
        <v>1</v>
      </c>
    </row>
    <row r="583" spans="1:19">
      <c r="A583">
        <f>RANK(表格1[[#This Row],[rating_count_tot]],$I$2:$I$7197)</f>
        <v>1925</v>
      </c>
      <c r="B583">
        <v>357404131</v>
      </c>
      <c r="C583" t="s">
        <v>570</v>
      </c>
      <c r="D583" t="str">
        <f>表格1[[#This Row],[prime_genre]]</f>
        <v>Photo &amp; Video</v>
      </c>
      <c r="E583">
        <v>4466688</v>
      </c>
      <c r="F583" t="s">
        <v>17</v>
      </c>
      <c r="G583">
        <v>1.99</v>
      </c>
      <c r="H583">
        <f>IF(表格1[[#This Row],[price]]&gt;0,1,0)</f>
        <v>1</v>
      </c>
      <c r="I583">
        <v>2305</v>
      </c>
      <c r="J583">
        <v>100</v>
      </c>
      <c r="K583">
        <v>4</v>
      </c>
      <c r="L583">
        <v>5</v>
      </c>
      <c r="M583">
        <v>4</v>
      </c>
      <c r="N583" t="s">
        <v>19</v>
      </c>
      <c r="O583" t="s">
        <v>105</v>
      </c>
      <c r="P583">
        <v>37</v>
      </c>
      <c r="Q583">
        <v>5</v>
      </c>
      <c r="R583">
        <v>4</v>
      </c>
      <c r="S583">
        <v>1</v>
      </c>
    </row>
    <row r="584" spans="1:19">
      <c r="A584">
        <f>RANK(表格1[[#This Row],[rating_count_tot]],$I$2:$I$7197)</f>
        <v>1926</v>
      </c>
      <c r="B584">
        <v>305557780</v>
      </c>
      <c r="C584" t="s">
        <v>199</v>
      </c>
      <c r="D584" t="str">
        <f>表格1[[#This Row],[prime_genre]]</f>
        <v>Photo &amp; Video</v>
      </c>
      <c r="E584">
        <v>27069440</v>
      </c>
      <c r="F584" t="s">
        <v>17</v>
      </c>
      <c r="G584">
        <v>1.99</v>
      </c>
      <c r="H584">
        <f>IF(表格1[[#This Row],[price]]&gt;0,1,0)</f>
        <v>1</v>
      </c>
      <c r="I584">
        <v>2302</v>
      </c>
      <c r="J584">
        <v>3</v>
      </c>
      <c r="K584">
        <v>3.5</v>
      </c>
      <c r="L584">
        <v>5</v>
      </c>
      <c r="M584">
        <v>5.0999999999999996</v>
      </c>
      <c r="N584" t="s">
        <v>19</v>
      </c>
      <c r="O584" t="s">
        <v>105</v>
      </c>
      <c r="P584">
        <v>37</v>
      </c>
      <c r="Q584">
        <v>5</v>
      </c>
      <c r="R584">
        <v>1</v>
      </c>
      <c r="S584">
        <v>1</v>
      </c>
    </row>
    <row r="585" spans="1:19">
      <c r="A585">
        <f>RANK(表格1[[#This Row],[rating_count_tot]],$I$2:$I$7197)</f>
        <v>1927</v>
      </c>
      <c r="B585">
        <v>492076105</v>
      </c>
      <c r="C585" t="s">
        <v>1688</v>
      </c>
      <c r="D585" t="str">
        <f>表格1[[#This Row],[prime_genre]]</f>
        <v>Productivity</v>
      </c>
      <c r="E585">
        <v>21714944</v>
      </c>
      <c r="F585" t="s">
        <v>17</v>
      </c>
      <c r="G585">
        <v>2.99</v>
      </c>
      <c r="H585">
        <f>IF(表格1[[#This Row],[price]]&gt;0,1,0)</f>
        <v>1</v>
      </c>
      <c r="I585">
        <v>2300</v>
      </c>
      <c r="J585">
        <v>27</v>
      </c>
      <c r="K585">
        <v>4.5</v>
      </c>
      <c r="L585">
        <v>3.5</v>
      </c>
      <c r="M585">
        <v>5</v>
      </c>
      <c r="N585" t="s">
        <v>19</v>
      </c>
      <c r="O585" t="s">
        <v>23</v>
      </c>
      <c r="P585">
        <v>37</v>
      </c>
      <c r="Q585">
        <v>5</v>
      </c>
      <c r="R585">
        <v>1</v>
      </c>
      <c r="S585">
        <v>1</v>
      </c>
    </row>
    <row r="586" spans="1:19">
      <c r="A586">
        <f>RANK(表格1[[#This Row],[rating_count_tot]],$I$2:$I$7197)</f>
        <v>1928</v>
      </c>
      <c r="B586">
        <v>1117405948</v>
      </c>
      <c r="C586" t="s">
        <v>7360</v>
      </c>
      <c r="D586" t="str">
        <f>表格1[[#This Row],[prime_genre]]</f>
        <v>Games</v>
      </c>
      <c r="E586">
        <v>305483776</v>
      </c>
      <c r="F586" t="s">
        <v>17</v>
      </c>
      <c r="G586">
        <v>2.99</v>
      </c>
      <c r="H586">
        <f>IF(表格1[[#This Row],[price]]&gt;0,1,0)</f>
        <v>1</v>
      </c>
      <c r="I586">
        <v>2298</v>
      </c>
      <c r="J586">
        <v>157</v>
      </c>
      <c r="K586">
        <v>4.5</v>
      </c>
      <c r="L586">
        <v>4.5</v>
      </c>
      <c r="M586" t="s">
        <v>2033</v>
      </c>
      <c r="N586" t="s">
        <v>19</v>
      </c>
      <c r="O586" t="s">
        <v>20</v>
      </c>
      <c r="P586">
        <v>37</v>
      </c>
      <c r="Q586">
        <v>5</v>
      </c>
      <c r="R586">
        <v>1</v>
      </c>
      <c r="S586">
        <v>1</v>
      </c>
    </row>
    <row r="587" spans="1:19">
      <c r="A587">
        <f>RANK(表格1[[#This Row],[rating_count_tot]],$I$2:$I$7197)</f>
        <v>1928</v>
      </c>
      <c r="B587">
        <v>595689324</v>
      </c>
      <c r="C587" t="s">
        <v>2482</v>
      </c>
      <c r="D587" t="str">
        <f>表格1[[#This Row],[prime_genre]]</f>
        <v>Games</v>
      </c>
      <c r="E587">
        <v>87406592</v>
      </c>
      <c r="F587" t="s">
        <v>17</v>
      </c>
      <c r="G587">
        <v>0.99</v>
      </c>
      <c r="H587">
        <f>IF(表格1[[#This Row],[price]]&gt;0,1,0)</f>
        <v>1</v>
      </c>
      <c r="I587">
        <v>2298</v>
      </c>
      <c r="J587">
        <v>63</v>
      </c>
      <c r="K587">
        <v>4</v>
      </c>
      <c r="L587">
        <v>4.5</v>
      </c>
      <c r="M587">
        <v>1.8</v>
      </c>
      <c r="N587" t="s">
        <v>80</v>
      </c>
      <c r="O587" t="s">
        <v>20</v>
      </c>
      <c r="P587">
        <v>40</v>
      </c>
      <c r="Q587">
        <v>2</v>
      </c>
      <c r="R587">
        <v>1</v>
      </c>
      <c r="S587">
        <v>1</v>
      </c>
    </row>
    <row r="588" spans="1:19">
      <c r="A588">
        <f>RANK(表格1[[#This Row],[rating_count_tot]],$I$2:$I$7197)</f>
        <v>1930</v>
      </c>
      <c r="B588">
        <v>417906074</v>
      </c>
      <c r="C588" t="s">
        <v>1087</v>
      </c>
      <c r="D588" t="str">
        <f>表格1[[#This Row],[prime_genre]]</f>
        <v>Weather</v>
      </c>
      <c r="E588">
        <v>10514432</v>
      </c>
      <c r="F588" t="s">
        <v>17</v>
      </c>
      <c r="G588">
        <v>3.99</v>
      </c>
      <c r="H588">
        <f>IF(表格1[[#This Row],[price]]&gt;0,1,0)</f>
        <v>1</v>
      </c>
      <c r="I588">
        <v>2293</v>
      </c>
      <c r="J588">
        <v>399</v>
      </c>
      <c r="K588">
        <v>4.5</v>
      </c>
      <c r="L588">
        <v>4</v>
      </c>
      <c r="M588">
        <v>4.2</v>
      </c>
      <c r="N588" t="s">
        <v>19</v>
      </c>
      <c r="O588" t="s">
        <v>26</v>
      </c>
      <c r="P588">
        <v>40</v>
      </c>
      <c r="Q588">
        <v>0</v>
      </c>
      <c r="R588">
        <v>1</v>
      </c>
      <c r="S588">
        <v>1</v>
      </c>
    </row>
    <row r="589" spans="1:19">
      <c r="A589">
        <f>RANK(表格1[[#This Row],[rating_count_tot]],$I$2:$I$7197)</f>
        <v>1935</v>
      </c>
      <c r="B589">
        <v>526012271</v>
      </c>
      <c r="C589" t="s">
        <v>1931</v>
      </c>
      <c r="D589" t="str">
        <f>表格1[[#This Row],[prime_genre]]</f>
        <v>Entertainment</v>
      </c>
      <c r="E589">
        <v>55357440</v>
      </c>
      <c r="F589" t="s">
        <v>17</v>
      </c>
      <c r="G589">
        <v>2.99</v>
      </c>
      <c r="H589">
        <f>IF(表格1[[#This Row],[price]]&gt;0,1,0)</f>
        <v>1</v>
      </c>
      <c r="I589">
        <v>2286</v>
      </c>
      <c r="J589">
        <v>1060</v>
      </c>
      <c r="K589">
        <v>4</v>
      </c>
      <c r="L589">
        <v>4.5</v>
      </c>
      <c r="M589">
        <v>2</v>
      </c>
      <c r="N589" t="s">
        <v>19</v>
      </c>
      <c r="O589" t="s">
        <v>91</v>
      </c>
      <c r="P589">
        <v>26</v>
      </c>
      <c r="Q589">
        <v>4</v>
      </c>
      <c r="R589">
        <v>13</v>
      </c>
      <c r="S589">
        <v>1</v>
      </c>
    </row>
    <row r="590" spans="1:19">
      <c r="A590">
        <f>RANK(表格1[[#This Row],[rating_count_tot]],$I$2:$I$7197)</f>
        <v>1938</v>
      </c>
      <c r="B590">
        <v>963034692</v>
      </c>
      <c r="C590" t="s">
        <v>4424</v>
      </c>
      <c r="D590" t="str">
        <f>表格1[[#This Row],[prime_genre]]</f>
        <v>Productivity</v>
      </c>
      <c r="E590">
        <v>66332672</v>
      </c>
      <c r="F590" t="s">
        <v>17</v>
      </c>
      <c r="G590">
        <v>3.99</v>
      </c>
      <c r="H590">
        <f>IF(表格1[[#This Row],[price]]&gt;0,1,0)</f>
        <v>1</v>
      </c>
      <c r="I590">
        <v>2279</v>
      </c>
      <c r="J590">
        <v>229</v>
      </c>
      <c r="K590">
        <v>4.5</v>
      </c>
      <c r="L590">
        <v>4.5</v>
      </c>
      <c r="M590">
        <v>2.2000000000000002</v>
      </c>
      <c r="N590" t="s">
        <v>19</v>
      </c>
      <c r="O590" t="s">
        <v>23</v>
      </c>
      <c r="P590">
        <v>37</v>
      </c>
      <c r="Q590">
        <v>0</v>
      </c>
      <c r="R590">
        <v>26</v>
      </c>
      <c r="S590">
        <v>1</v>
      </c>
    </row>
    <row r="591" spans="1:19">
      <c r="A591">
        <f>RANK(表格1[[#This Row],[rating_count_tot]],$I$2:$I$7197)</f>
        <v>1939</v>
      </c>
      <c r="B591">
        <v>977646169</v>
      </c>
      <c r="C591" t="s">
        <v>4602</v>
      </c>
      <c r="D591" t="str">
        <f>表格1[[#This Row],[prime_genre]]</f>
        <v>Games</v>
      </c>
      <c r="E591">
        <v>530618368</v>
      </c>
      <c r="F591" t="s">
        <v>17</v>
      </c>
      <c r="G591">
        <v>4.99</v>
      </c>
      <c r="H591">
        <f>IF(表格1[[#This Row],[price]]&gt;0,1,0)</f>
        <v>1</v>
      </c>
      <c r="I591">
        <v>2277</v>
      </c>
      <c r="J591">
        <v>23</v>
      </c>
      <c r="K591">
        <v>4.5</v>
      </c>
      <c r="L591">
        <v>4.5</v>
      </c>
      <c r="M591" t="s">
        <v>2058</v>
      </c>
      <c r="N591" t="s">
        <v>80</v>
      </c>
      <c r="O591" t="s">
        <v>20</v>
      </c>
      <c r="P591">
        <v>38</v>
      </c>
      <c r="Q591">
        <v>5</v>
      </c>
      <c r="R591">
        <v>1</v>
      </c>
      <c r="S591">
        <v>1</v>
      </c>
    </row>
    <row r="592" spans="1:19">
      <c r="A592">
        <f>RANK(表格1[[#This Row],[rating_count_tot]],$I$2:$I$7197)</f>
        <v>1941</v>
      </c>
      <c r="B592">
        <v>955290679</v>
      </c>
      <c r="C592" t="s">
        <v>4338</v>
      </c>
      <c r="D592" t="str">
        <f>表格1[[#This Row],[prime_genre]]</f>
        <v>Games</v>
      </c>
      <c r="E592">
        <v>43565056</v>
      </c>
      <c r="F592" t="s">
        <v>17</v>
      </c>
      <c r="G592">
        <v>1.99</v>
      </c>
      <c r="H592">
        <f>IF(表格1[[#This Row],[price]]&gt;0,1,0)</f>
        <v>1</v>
      </c>
      <c r="I592">
        <v>2272</v>
      </c>
      <c r="J592">
        <v>2150</v>
      </c>
      <c r="K592">
        <v>4.5</v>
      </c>
      <c r="L592">
        <v>4.5</v>
      </c>
      <c r="M592" t="s">
        <v>732</v>
      </c>
      <c r="N592" t="s">
        <v>19</v>
      </c>
      <c r="O592" t="s">
        <v>20</v>
      </c>
      <c r="P592">
        <v>40</v>
      </c>
      <c r="Q592">
        <v>5</v>
      </c>
      <c r="R592">
        <v>13</v>
      </c>
      <c r="S592">
        <v>1</v>
      </c>
    </row>
    <row r="593" spans="1:19">
      <c r="A593">
        <f>RANK(表格1[[#This Row],[rating_count_tot]],$I$2:$I$7197)</f>
        <v>1944</v>
      </c>
      <c r="B593">
        <v>421894356</v>
      </c>
      <c r="C593" t="s">
        <v>1110</v>
      </c>
      <c r="D593" t="str">
        <f>表格1[[#This Row],[prime_genre]]</f>
        <v>News</v>
      </c>
      <c r="E593">
        <v>6615040</v>
      </c>
      <c r="F593" t="s">
        <v>17</v>
      </c>
      <c r="G593">
        <v>2.99</v>
      </c>
      <c r="H593">
        <f>IF(表格1[[#This Row],[price]]&gt;0,1,0)</f>
        <v>1</v>
      </c>
      <c r="I593">
        <v>2261</v>
      </c>
      <c r="J593">
        <v>689</v>
      </c>
      <c r="K593">
        <v>4.5</v>
      </c>
      <c r="L593">
        <v>4</v>
      </c>
      <c r="M593">
        <v>3.2</v>
      </c>
      <c r="N593" t="s">
        <v>19</v>
      </c>
      <c r="O593" t="s">
        <v>161</v>
      </c>
      <c r="P593">
        <v>38</v>
      </c>
      <c r="Q593">
        <v>0</v>
      </c>
      <c r="R593">
        <v>1</v>
      </c>
      <c r="S593">
        <v>1</v>
      </c>
    </row>
    <row r="594" spans="1:19">
      <c r="A594">
        <f>RANK(表格1[[#This Row],[rating_count_tot]],$I$2:$I$7197)</f>
        <v>1945</v>
      </c>
      <c r="B594">
        <v>472642407</v>
      </c>
      <c r="C594" t="s">
        <v>1518</v>
      </c>
      <c r="D594" t="str">
        <f>表格1[[#This Row],[prime_genre]]</f>
        <v>Games</v>
      </c>
      <c r="E594">
        <v>158416896</v>
      </c>
      <c r="F594" t="s">
        <v>17</v>
      </c>
      <c r="G594">
        <v>2.99</v>
      </c>
      <c r="H594">
        <f>IF(表格1[[#This Row],[price]]&gt;0,1,0)</f>
        <v>1</v>
      </c>
      <c r="I594">
        <v>2254</v>
      </c>
      <c r="J594">
        <v>29</v>
      </c>
      <c r="K594">
        <v>4.5</v>
      </c>
      <c r="L594">
        <v>4</v>
      </c>
      <c r="M594">
        <v>2.14</v>
      </c>
      <c r="N594" t="s">
        <v>19</v>
      </c>
      <c r="O594" t="s">
        <v>20</v>
      </c>
      <c r="P594">
        <v>43</v>
      </c>
      <c r="Q594">
        <v>5</v>
      </c>
      <c r="R594">
        <v>1</v>
      </c>
      <c r="S594">
        <v>1</v>
      </c>
    </row>
    <row r="595" spans="1:19">
      <c r="A595">
        <f>RANK(表格1[[#This Row],[rating_count_tot]],$I$2:$I$7197)</f>
        <v>1952</v>
      </c>
      <c r="B595">
        <v>380641055</v>
      </c>
      <c r="C595" t="s">
        <v>745</v>
      </c>
      <c r="D595" t="str">
        <f>表格1[[#This Row],[prime_genre]]</f>
        <v>Utilities</v>
      </c>
      <c r="E595">
        <v>28118016</v>
      </c>
      <c r="F595" t="s">
        <v>17</v>
      </c>
      <c r="G595">
        <v>4.99</v>
      </c>
      <c r="H595">
        <f>IF(表格1[[#This Row],[price]]&gt;0,1,0)</f>
        <v>1</v>
      </c>
      <c r="I595">
        <v>2237</v>
      </c>
      <c r="J595">
        <v>41</v>
      </c>
      <c r="K595">
        <v>4</v>
      </c>
      <c r="L595">
        <v>3.5</v>
      </c>
      <c r="M595" t="s">
        <v>746</v>
      </c>
      <c r="N595" t="s">
        <v>51</v>
      </c>
      <c r="O595" t="s">
        <v>43</v>
      </c>
      <c r="P595">
        <v>24</v>
      </c>
      <c r="Q595">
        <v>5</v>
      </c>
      <c r="R595">
        <v>2</v>
      </c>
      <c r="S595">
        <v>1</v>
      </c>
    </row>
    <row r="596" spans="1:19">
      <c r="A596">
        <f>RANK(表格1[[#This Row],[rating_count_tot]],$I$2:$I$7197)</f>
        <v>1954</v>
      </c>
      <c r="B596">
        <v>593658634</v>
      </c>
      <c r="C596" t="s">
        <v>2467</v>
      </c>
      <c r="D596" t="str">
        <f>表格1[[#This Row],[prime_genre]]</f>
        <v>Games</v>
      </c>
      <c r="E596">
        <v>256817152</v>
      </c>
      <c r="F596" t="s">
        <v>17</v>
      </c>
      <c r="G596">
        <v>0.99</v>
      </c>
      <c r="H596">
        <f>IF(表格1[[#This Row],[price]]&gt;0,1,0)</f>
        <v>1</v>
      </c>
      <c r="I596">
        <v>2232</v>
      </c>
      <c r="J596">
        <v>70</v>
      </c>
      <c r="K596">
        <v>4.5</v>
      </c>
      <c r="L596">
        <v>3.5</v>
      </c>
      <c r="M596">
        <v>1.4</v>
      </c>
      <c r="N596" t="s">
        <v>29</v>
      </c>
      <c r="O596" t="s">
        <v>20</v>
      </c>
      <c r="P596">
        <v>40</v>
      </c>
      <c r="Q596">
        <v>5</v>
      </c>
      <c r="R596">
        <v>5</v>
      </c>
      <c r="S596">
        <v>1</v>
      </c>
    </row>
    <row r="597" spans="1:19">
      <c r="A597">
        <f>RANK(表格1[[#This Row],[rating_count_tot]],$I$2:$I$7197)</f>
        <v>1956</v>
      </c>
      <c r="B597">
        <v>403684733</v>
      </c>
      <c r="C597" t="s">
        <v>962</v>
      </c>
      <c r="D597" t="str">
        <f>表格1[[#This Row],[prime_genre]]</f>
        <v>Social Networking</v>
      </c>
      <c r="E597">
        <v>157370368</v>
      </c>
      <c r="F597" t="s">
        <v>17</v>
      </c>
      <c r="G597">
        <v>2.99</v>
      </c>
      <c r="H597">
        <f>IF(表格1[[#This Row],[price]]&gt;0,1,0)</f>
        <v>1</v>
      </c>
      <c r="I597">
        <v>2231</v>
      </c>
      <c r="J597">
        <v>3</v>
      </c>
      <c r="K597">
        <v>4.5</v>
      </c>
      <c r="L597">
        <v>5</v>
      </c>
      <c r="M597" t="s">
        <v>529</v>
      </c>
      <c r="N597" t="s">
        <v>51</v>
      </c>
      <c r="O597" t="s">
        <v>59</v>
      </c>
      <c r="P597">
        <v>37</v>
      </c>
      <c r="Q597">
        <v>4</v>
      </c>
      <c r="R597">
        <v>30</v>
      </c>
      <c r="S597">
        <v>1</v>
      </c>
    </row>
    <row r="598" spans="1:19">
      <c r="A598">
        <f>RANK(表格1[[#This Row],[rating_count_tot]],$I$2:$I$7197)</f>
        <v>1958</v>
      </c>
      <c r="B598">
        <v>536433148</v>
      </c>
      <c r="C598" t="s">
        <v>2026</v>
      </c>
      <c r="D598" t="str">
        <f>表格1[[#This Row],[prime_genre]]</f>
        <v>Games</v>
      </c>
      <c r="E598">
        <v>384385024</v>
      </c>
      <c r="F598" t="s">
        <v>17</v>
      </c>
      <c r="G598">
        <v>2.99</v>
      </c>
      <c r="H598">
        <f>IF(表格1[[#This Row],[price]]&gt;0,1,0)</f>
        <v>1</v>
      </c>
      <c r="I598">
        <v>2228</v>
      </c>
      <c r="J598">
        <v>252</v>
      </c>
      <c r="K598">
        <v>4</v>
      </c>
      <c r="L598">
        <v>4</v>
      </c>
      <c r="M598" t="s">
        <v>1259</v>
      </c>
      <c r="N598" t="s">
        <v>19</v>
      </c>
      <c r="O598" t="s">
        <v>20</v>
      </c>
      <c r="P598">
        <v>43</v>
      </c>
      <c r="Q598">
        <v>5</v>
      </c>
      <c r="R598">
        <v>1</v>
      </c>
      <c r="S598">
        <v>1</v>
      </c>
    </row>
    <row r="599" spans="1:19">
      <c r="A599">
        <f>RANK(表格1[[#This Row],[rating_count_tot]],$I$2:$I$7197)</f>
        <v>1962</v>
      </c>
      <c r="B599">
        <v>1018355599</v>
      </c>
      <c r="C599" t="s">
        <v>5096</v>
      </c>
      <c r="D599" t="str">
        <f>表格1[[#This Row],[prime_genre]]</f>
        <v>Social Networking</v>
      </c>
      <c r="E599">
        <v>12481536</v>
      </c>
      <c r="F599" t="s">
        <v>17</v>
      </c>
      <c r="G599">
        <v>9.99</v>
      </c>
      <c r="H599">
        <f>IF(表格1[[#This Row],[price]]&gt;0,1,0)</f>
        <v>1</v>
      </c>
      <c r="I599">
        <v>2213</v>
      </c>
      <c r="J599">
        <v>58</v>
      </c>
      <c r="K599">
        <v>4</v>
      </c>
      <c r="L599">
        <v>3.5</v>
      </c>
      <c r="M599" t="s">
        <v>409</v>
      </c>
      <c r="N599" t="s">
        <v>51</v>
      </c>
      <c r="O599" t="s">
        <v>59</v>
      </c>
      <c r="P599">
        <v>37</v>
      </c>
      <c r="Q599">
        <v>5</v>
      </c>
      <c r="R599">
        <v>7</v>
      </c>
      <c r="S599">
        <v>1</v>
      </c>
    </row>
    <row r="600" spans="1:19">
      <c r="A600">
        <f>RANK(表格1[[#This Row],[rating_count_tot]],$I$2:$I$7197)</f>
        <v>1970</v>
      </c>
      <c r="B600">
        <v>512142109</v>
      </c>
      <c r="C600" t="s">
        <v>1823</v>
      </c>
      <c r="D600" t="str">
        <f>表格1[[#This Row],[prime_genre]]</f>
        <v>Games</v>
      </c>
      <c r="E600">
        <v>1428322304</v>
      </c>
      <c r="F600" t="s">
        <v>17</v>
      </c>
      <c r="G600">
        <v>2.99</v>
      </c>
      <c r="H600">
        <f>IF(表格1[[#This Row],[price]]&gt;0,1,0)</f>
        <v>1</v>
      </c>
      <c r="I600">
        <v>2183</v>
      </c>
      <c r="J600">
        <v>64</v>
      </c>
      <c r="K600">
        <v>4.5</v>
      </c>
      <c r="L600">
        <v>4</v>
      </c>
      <c r="M600" t="s">
        <v>792</v>
      </c>
      <c r="N600" t="s">
        <v>51</v>
      </c>
      <c r="O600" t="s">
        <v>20</v>
      </c>
      <c r="P600">
        <v>40</v>
      </c>
      <c r="Q600">
        <v>4</v>
      </c>
      <c r="R600">
        <v>1</v>
      </c>
      <c r="S600">
        <v>1</v>
      </c>
    </row>
    <row r="601" spans="1:19">
      <c r="A601">
        <f>RANK(表格1[[#This Row],[rating_count_tot]],$I$2:$I$7197)</f>
        <v>1973</v>
      </c>
      <c r="B601">
        <v>744769918</v>
      </c>
      <c r="C601" t="s">
        <v>3123</v>
      </c>
      <c r="D601" t="str">
        <f>表格1[[#This Row],[prime_genre]]</f>
        <v>Games</v>
      </c>
      <c r="E601">
        <v>1219313664</v>
      </c>
      <c r="F601" t="s">
        <v>17</v>
      </c>
      <c r="G601">
        <v>14.99</v>
      </c>
      <c r="H601">
        <f>IF(表格1[[#This Row],[price]]&gt;0,1,0)</f>
        <v>1</v>
      </c>
      <c r="I601">
        <v>2170</v>
      </c>
      <c r="J601">
        <v>87</v>
      </c>
      <c r="K601">
        <v>4.5</v>
      </c>
      <c r="L601">
        <v>4.5</v>
      </c>
      <c r="M601" t="s">
        <v>3124</v>
      </c>
      <c r="N601" t="s">
        <v>29</v>
      </c>
      <c r="O601" t="s">
        <v>20</v>
      </c>
      <c r="P601">
        <v>36</v>
      </c>
      <c r="Q601">
        <v>5</v>
      </c>
      <c r="R601">
        <v>5</v>
      </c>
      <c r="S601">
        <v>1</v>
      </c>
    </row>
    <row r="602" spans="1:19">
      <c r="A602">
        <f>RANK(表格1[[#This Row],[rating_count_tot]],$I$2:$I$7197)</f>
        <v>1974</v>
      </c>
      <c r="B602">
        <v>749094938</v>
      </c>
      <c r="C602" t="s">
        <v>3139</v>
      </c>
      <c r="D602" t="str">
        <f>表格1[[#This Row],[prime_genre]]</f>
        <v>Utilities</v>
      </c>
      <c r="E602">
        <v>147377152</v>
      </c>
      <c r="F602" t="s">
        <v>17</v>
      </c>
      <c r="G602">
        <v>2.99</v>
      </c>
      <c r="H602">
        <f>IF(表格1[[#This Row],[price]]&gt;0,1,0)</f>
        <v>1</v>
      </c>
      <c r="I602">
        <v>2167</v>
      </c>
      <c r="J602">
        <v>69</v>
      </c>
      <c r="K602">
        <v>4</v>
      </c>
      <c r="L602">
        <v>4</v>
      </c>
      <c r="M602">
        <v>6.4</v>
      </c>
      <c r="N602" t="s">
        <v>19</v>
      </c>
      <c r="O602" t="s">
        <v>43</v>
      </c>
      <c r="P602">
        <v>38</v>
      </c>
      <c r="Q602">
        <v>5</v>
      </c>
      <c r="R602">
        <v>12</v>
      </c>
      <c r="S602">
        <v>1</v>
      </c>
    </row>
    <row r="603" spans="1:19">
      <c r="A603">
        <f>RANK(表格1[[#This Row],[rating_count_tot]],$I$2:$I$7197)</f>
        <v>1977</v>
      </c>
      <c r="B603">
        <v>558270538</v>
      </c>
      <c r="C603" t="s">
        <v>2192</v>
      </c>
      <c r="D603" t="str">
        <f>表格1[[#This Row],[prime_genre]]</f>
        <v>Business</v>
      </c>
      <c r="E603">
        <v>14442496</v>
      </c>
      <c r="F603" t="s">
        <v>17</v>
      </c>
      <c r="G603">
        <v>4.99</v>
      </c>
      <c r="H603">
        <f>IF(表格1[[#This Row],[price]]&gt;0,1,0)</f>
        <v>1</v>
      </c>
      <c r="I603">
        <v>2154</v>
      </c>
      <c r="J603">
        <v>27</v>
      </c>
      <c r="K603">
        <v>4.5</v>
      </c>
      <c r="L603">
        <v>4</v>
      </c>
      <c r="M603">
        <v>2.5</v>
      </c>
      <c r="N603" t="s">
        <v>51</v>
      </c>
      <c r="O603" t="s">
        <v>73</v>
      </c>
      <c r="P603">
        <v>37</v>
      </c>
      <c r="Q603">
        <v>1</v>
      </c>
      <c r="R603">
        <v>2</v>
      </c>
      <c r="S603">
        <v>1</v>
      </c>
    </row>
    <row r="604" spans="1:19">
      <c r="A604">
        <f>RANK(表格1[[#This Row],[rating_count_tot]],$I$2:$I$7197)</f>
        <v>1979</v>
      </c>
      <c r="B604">
        <v>634158738</v>
      </c>
      <c r="C604" t="s">
        <v>2646</v>
      </c>
      <c r="D604" t="str">
        <f>表格1[[#This Row],[prime_genre]]</f>
        <v>Reference</v>
      </c>
      <c r="E604">
        <v>18964480</v>
      </c>
      <c r="F604" t="s">
        <v>17</v>
      </c>
      <c r="G604">
        <v>1.99</v>
      </c>
      <c r="H604">
        <f>IF(表格1[[#This Row],[price]]&gt;0,1,0)</f>
        <v>1</v>
      </c>
      <c r="I604">
        <v>2152</v>
      </c>
      <c r="J604">
        <v>241</v>
      </c>
      <c r="K604">
        <v>5</v>
      </c>
      <c r="L604">
        <v>5</v>
      </c>
      <c r="M604">
        <v>6</v>
      </c>
      <c r="N604" t="s">
        <v>19</v>
      </c>
      <c r="O604" t="s">
        <v>33</v>
      </c>
      <c r="P604">
        <v>37</v>
      </c>
      <c r="Q604">
        <v>0</v>
      </c>
      <c r="R604">
        <v>3</v>
      </c>
      <c r="S604">
        <v>1</v>
      </c>
    </row>
    <row r="605" spans="1:19">
      <c r="A605">
        <f>RANK(表格1[[#This Row],[rating_count_tot]],$I$2:$I$7197)</f>
        <v>1982</v>
      </c>
      <c r="B605">
        <v>364204209</v>
      </c>
      <c r="C605" t="s">
        <v>619</v>
      </c>
      <c r="D605" t="str">
        <f>表格1[[#This Row],[prime_genre]]</f>
        <v>Games</v>
      </c>
      <c r="E605">
        <v>219693056</v>
      </c>
      <c r="F605" t="s">
        <v>17</v>
      </c>
      <c r="G605">
        <v>3.99</v>
      </c>
      <c r="H605">
        <f>IF(表格1[[#This Row],[price]]&gt;0,1,0)</f>
        <v>1</v>
      </c>
      <c r="I605">
        <v>2147</v>
      </c>
      <c r="J605">
        <v>23</v>
      </c>
      <c r="K605">
        <v>4</v>
      </c>
      <c r="L605">
        <v>5</v>
      </c>
      <c r="M605" t="s">
        <v>620</v>
      </c>
      <c r="N605" t="s">
        <v>80</v>
      </c>
      <c r="O605" t="s">
        <v>20</v>
      </c>
      <c r="P605">
        <v>24</v>
      </c>
      <c r="Q605">
        <v>5</v>
      </c>
      <c r="R605">
        <v>1</v>
      </c>
      <c r="S605">
        <v>1</v>
      </c>
    </row>
    <row r="606" spans="1:19">
      <c r="A606">
        <f>RANK(表格1[[#This Row],[rating_count_tot]],$I$2:$I$7197)</f>
        <v>1983</v>
      </c>
      <c r="B606">
        <v>590250573</v>
      </c>
      <c r="C606" t="s">
        <v>2445</v>
      </c>
      <c r="D606" t="str">
        <f>表格1[[#This Row],[prime_genre]]</f>
        <v>Games</v>
      </c>
      <c r="E606">
        <v>121733120</v>
      </c>
      <c r="F606" t="s">
        <v>17</v>
      </c>
      <c r="G606">
        <v>4.99</v>
      </c>
      <c r="H606">
        <f>IF(表格1[[#This Row],[price]]&gt;0,1,0)</f>
        <v>1</v>
      </c>
      <c r="I606">
        <v>2145</v>
      </c>
      <c r="J606">
        <v>189</v>
      </c>
      <c r="K606">
        <v>4.5</v>
      </c>
      <c r="L606">
        <v>4.5</v>
      </c>
      <c r="M606">
        <v>1.33</v>
      </c>
      <c r="N606" t="s">
        <v>29</v>
      </c>
      <c r="O606" t="s">
        <v>20</v>
      </c>
      <c r="P606">
        <v>39</v>
      </c>
      <c r="Q606">
        <v>5</v>
      </c>
      <c r="R606">
        <v>7</v>
      </c>
      <c r="S606">
        <v>1</v>
      </c>
    </row>
    <row r="607" spans="1:19">
      <c r="A607">
        <f>RANK(表格1[[#This Row],[rating_count_tot]],$I$2:$I$7197)</f>
        <v>1984</v>
      </c>
      <c r="B607">
        <v>515884174</v>
      </c>
      <c r="C607" t="s">
        <v>1844</v>
      </c>
      <c r="D607" t="str">
        <f>表格1[[#This Row],[prime_genre]]</f>
        <v>Games</v>
      </c>
      <c r="E607">
        <v>21049015</v>
      </c>
      <c r="F607" t="s">
        <v>17</v>
      </c>
      <c r="G607">
        <v>0.99</v>
      </c>
      <c r="H607">
        <f>IF(表格1[[#This Row],[price]]&gt;0,1,0)</f>
        <v>1</v>
      </c>
      <c r="I607">
        <v>2144</v>
      </c>
      <c r="J607">
        <v>1700</v>
      </c>
      <c r="K607">
        <v>4.5</v>
      </c>
      <c r="L607">
        <v>4.5</v>
      </c>
      <c r="M607" t="s">
        <v>613</v>
      </c>
      <c r="N607" t="s">
        <v>19</v>
      </c>
      <c r="O607" t="s">
        <v>20</v>
      </c>
      <c r="P607">
        <v>26</v>
      </c>
      <c r="Q607">
        <v>5</v>
      </c>
      <c r="R607">
        <v>1</v>
      </c>
      <c r="S607">
        <v>1</v>
      </c>
    </row>
    <row r="608" spans="1:19">
      <c r="A608">
        <f>RANK(表格1[[#This Row],[rating_count_tot]],$I$2:$I$7197)</f>
        <v>1990</v>
      </c>
      <c r="B608">
        <v>517685886</v>
      </c>
      <c r="C608" t="s">
        <v>1862</v>
      </c>
      <c r="D608" t="str">
        <f>表格1[[#This Row],[prime_genre]]</f>
        <v>Games</v>
      </c>
      <c r="E608">
        <v>157290496</v>
      </c>
      <c r="F608" t="s">
        <v>17</v>
      </c>
      <c r="G608">
        <v>4.99</v>
      </c>
      <c r="H608">
        <f>IF(表格1[[#This Row],[price]]&gt;0,1,0)</f>
        <v>1</v>
      </c>
      <c r="I608">
        <v>2125</v>
      </c>
      <c r="J608">
        <v>561</v>
      </c>
      <c r="K608">
        <v>4.5</v>
      </c>
      <c r="L608">
        <v>4.5</v>
      </c>
      <c r="M608" t="s">
        <v>801</v>
      </c>
      <c r="N608" t="s">
        <v>19</v>
      </c>
      <c r="O608" t="s">
        <v>20</v>
      </c>
      <c r="P608">
        <v>47</v>
      </c>
      <c r="Q608">
        <v>5</v>
      </c>
      <c r="R608">
        <v>1</v>
      </c>
      <c r="S608">
        <v>1</v>
      </c>
    </row>
    <row r="609" spans="1:19">
      <c r="A609">
        <f>RANK(表格1[[#This Row],[rating_count_tot]],$I$2:$I$7197)</f>
        <v>1992</v>
      </c>
      <c r="B609">
        <v>654898029</v>
      </c>
      <c r="C609" t="s">
        <v>2765</v>
      </c>
      <c r="D609" t="str">
        <f>表格1[[#This Row],[prime_genre]]</f>
        <v>Games</v>
      </c>
      <c r="E609">
        <v>62558208</v>
      </c>
      <c r="F609" t="s">
        <v>17</v>
      </c>
      <c r="G609">
        <v>2.99</v>
      </c>
      <c r="H609">
        <f>IF(表格1[[#This Row],[price]]&gt;0,1,0)</f>
        <v>1</v>
      </c>
      <c r="I609">
        <v>2122</v>
      </c>
      <c r="J609">
        <v>129</v>
      </c>
      <c r="K609">
        <v>5</v>
      </c>
      <c r="L609">
        <v>4.5</v>
      </c>
      <c r="M609" t="s">
        <v>451</v>
      </c>
      <c r="N609" t="s">
        <v>29</v>
      </c>
      <c r="O609" t="s">
        <v>20</v>
      </c>
      <c r="P609">
        <v>43</v>
      </c>
      <c r="Q609">
        <v>5</v>
      </c>
      <c r="R609">
        <v>16</v>
      </c>
      <c r="S609">
        <v>1</v>
      </c>
    </row>
    <row r="610" spans="1:19">
      <c r="A610">
        <f>RANK(表格1[[#This Row],[rating_count_tot]],$I$2:$I$7197)</f>
        <v>1994</v>
      </c>
      <c r="B610">
        <v>955298998</v>
      </c>
      <c r="C610" t="s">
        <v>4339</v>
      </c>
      <c r="D610" t="str">
        <f>表格1[[#This Row],[prime_genre]]</f>
        <v>Games</v>
      </c>
      <c r="E610">
        <v>33284096</v>
      </c>
      <c r="F610" t="s">
        <v>17</v>
      </c>
      <c r="G610">
        <v>0.99</v>
      </c>
      <c r="H610">
        <f>IF(表格1[[#This Row],[price]]&gt;0,1,0)</f>
        <v>1</v>
      </c>
      <c r="I610">
        <v>2114</v>
      </c>
      <c r="J610">
        <v>178</v>
      </c>
      <c r="K610">
        <v>4.5</v>
      </c>
      <c r="L610">
        <v>4.5</v>
      </c>
      <c r="M610" t="s">
        <v>314</v>
      </c>
      <c r="N610" t="s">
        <v>19</v>
      </c>
      <c r="O610" t="s">
        <v>20</v>
      </c>
      <c r="P610">
        <v>38</v>
      </c>
      <c r="Q610">
        <v>5</v>
      </c>
      <c r="R610">
        <v>6</v>
      </c>
      <c r="S610">
        <v>1</v>
      </c>
    </row>
    <row r="611" spans="1:19">
      <c r="A611">
        <f>RANK(表格1[[#This Row],[rating_count_tot]],$I$2:$I$7197)</f>
        <v>1996</v>
      </c>
      <c r="B611">
        <v>386241770</v>
      </c>
      <c r="C611" t="s">
        <v>793</v>
      </c>
      <c r="D611" t="str">
        <f>表格1[[#This Row],[prime_genre]]</f>
        <v>Games</v>
      </c>
      <c r="E611">
        <v>28566528</v>
      </c>
      <c r="F611" t="s">
        <v>17</v>
      </c>
      <c r="G611">
        <v>0.99</v>
      </c>
      <c r="H611">
        <f>IF(表格1[[#This Row],[price]]&gt;0,1,0)</f>
        <v>1</v>
      </c>
      <c r="I611">
        <v>2113</v>
      </c>
      <c r="J611">
        <v>20</v>
      </c>
      <c r="K611">
        <v>3.5</v>
      </c>
      <c r="L611">
        <v>2.5</v>
      </c>
      <c r="M611" t="s">
        <v>537</v>
      </c>
      <c r="N611" t="s">
        <v>19</v>
      </c>
      <c r="O611" t="s">
        <v>20</v>
      </c>
      <c r="P611">
        <v>40</v>
      </c>
      <c r="Q611">
        <v>5</v>
      </c>
      <c r="R611">
        <v>1</v>
      </c>
      <c r="S611">
        <v>1</v>
      </c>
    </row>
    <row r="612" spans="1:19">
      <c r="A612">
        <f>RANK(表格1[[#This Row],[rating_count_tot]],$I$2:$I$7197)</f>
        <v>1998</v>
      </c>
      <c r="B612">
        <v>291430598</v>
      </c>
      <c r="C612" t="s">
        <v>100</v>
      </c>
      <c r="D612" t="str">
        <f>表格1[[#This Row],[prime_genre]]</f>
        <v>Weather</v>
      </c>
      <c r="E612">
        <v>29518848</v>
      </c>
      <c r="F612" t="s">
        <v>17</v>
      </c>
      <c r="G612">
        <v>2.99</v>
      </c>
      <c r="H612">
        <f>IF(表格1[[#This Row],[price]]&gt;0,1,0)</f>
        <v>1</v>
      </c>
      <c r="I612">
        <v>2104</v>
      </c>
      <c r="J612">
        <v>0</v>
      </c>
      <c r="K612">
        <v>4.5</v>
      </c>
      <c r="L612">
        <v>0</v>
      </c>
      <c r="M612">
        <v>5.2</v>
      </c>
      <c r="N612" t="s">
        <v>51</v>
      </c>
      <c r="O612" t="s">
        <v>26</v>
      </c>
      <c r="P612">
        <v>37</v>
      </c>
      <c r="Q612">
        <v>0</v>
      </c>
      <c r="R612">
        <v>1</v>
      </c>
      <c r="S612">
        <v>1</v>
      </c>
    </row>
    <row r="613" spans="1:19">
      <c r="A613">
        <f>RANK(表格1[[#This Row],[rating_count_tot]],$I$2:$I$7197)</f>
        <v>2000</v>
      </c>
      <c r="B613">
        <v>462397814</v>
      </c>
      <c r="C613" t="s">
        <v>1442</v>
      </c>
      <c r="D613" t="str">
        <f>表格1[[#This Row],[prime_genre]]</f>
        <v>Games</v>
      </c>
      <c r="E613">
        <v>337177600</v>
      </c>
      <c r="F613" t="s">
        <v>17</v>
      </c>
      <c r="G613">
        <v>4.99</v>
      </c>
      <c r="H613">
        <f>IF(表格1[[#This Row],[price]]&gt;0,1,0)</f>
        <v>1</v>
      </c>
      <c r="I613">
        <v>2101</v>
      </c>
      <c r="J613">
        <v>0</v>
      </c>
      <c r="K613">
        <v>4.5</v>
      </c>
      <c r="L613">
        <v>0</v>
      </c>
      <c r="M613">
        <v>2.2000000000000002</v>
      </c>
      <c r="N613" t="s">
        <v>80</v>
      </c>
      <c r="O613" t="s">
        <v>20</v>
      </c>
      <c r="P613">
        <v>37</v>
      </c>
      <c r="Q613">
        <v>5</v>
      </c>
      <c r="R613">
        <v>2</v>
      </c>
      <c r="S613">
        <v>1</v>
      </c>
    </row>
    <row r="614" spans="1:19">
      <c r="A614">
        <f>RANK(表格1[[#This Row],[rating_count_tot]],$I$2:$I$7197)</f>
        <v>2005</v>
      </c>
      <c r="B614">
        <v>537524388</v>
      </c>
      <c r="C614" t="s">
        <v>2032</v>
      </c>
      <c r="D614" t="str">
        <f>表格1[[#This Row],[prime_genre]]</f>
        <v>Games</v>
      </c>
      <c r="E614">
        <v>85463040</v>
      </c>
      <c r="F614" t="s">
        <v>17</v>
      </c>
      <c r="G614">
        <v>4.99</v>
      </c>
      <c r="H614">
        <f>IF(表格1[[#This Row],[price]]&gt;0,1,0)</f>
        <v>1</v>
      </c>
      <c r="I614">
        <v>2089</v>
      </c>
      <c r="J614">
        <v>278</v>
      </c>
      <c r="K614">
        <v>4</v>
      </c>
      <c r="L614">
        <v>5</v>
      </c>
      <c r="M614" t="s">
        <v>2033</v>
      </c>
      <c r="N614" t="s">
        <v>19</v>
      </c>
      <c r="O614" t="s">
        <v>20</v>
      </c>
      <c r="P614">
        <v>38</v>
      </c>
      <c r="Q614">
        <v>5</v>
      </c>
      <c r="R614">
        <v>1</v>
      </c>
      <c r="S614">
        <v>1</v>
      </c>
    </row>
    <row r="615" spans="1:19">
      <c r="A615">
        <f>RANK(表格1[[#This Row],[rating_count_tot]],$I$2:$I$7197)</f>
        <v>2009</v>
      </c>
      <c r="B615">
        <v>536495161</v>
      </c>
      <c r="C615" t="s">
        <v>2028</v>
      </c>
      <c r="D615" t="str">
        <f>表格1[[#This Row],[prime_genre]]</f>
        <v>Photo &amp; Video</v>
      </c>
      <c r="E615">
        <v>22585344</v>
      </c>
      <c r="F615" t="s">
        <v>17</v>
      </c>
      <c r="G615">
        <v>2.99</v>
      </c>
      <c r="H615">
        <f>IF(表格1[[#This Row],[price]]&gt;0,1,0)</f>
        <v>1</v>
      </c>
      <c r="I615">
        <v>2079</v>
      </c>
      <c r="J615">
        <v>760</v>
      </c>
      <c r="K615">
        <v>4.5</v>
      </c>
      <c r="L615">
        <v>4.5</v>
      </c>
      <c r="M615">
        <v>2.52</v>
      </c>
      <c r="N615" t="s">
        <v>19</v>
      </c>
      <c r="O615" t="s">
        <v>105</v>
      </c>
      <c r="P615">
        <v>40</v>
      </c>
      <c r="Q615">
        <v>5</v>
      </c>
      <c r="R615">
        <v>9</v>
      </c>
      <c r="S615">
        <v>1</v>
      </c>
    </row>
    <row r="616" spans="1:19">
      <c r="A616">
        <f>RANK(表格1[[#This Row],[rating_count_tot]],$I$2:$I$7197)</f>
        <v>2010</v>
      </c>
      <c r="B616">
        <v>942990867</v>
      </c>
      <c r="C616" t="s">
        <v>4172</v>
      </c>
      <c r="D616" t="str">
        <f>表格1[[#This Row],[prime_genre]]</f>
        <v>Games</v>
      </c>
      <c r="E616">
        <v>211459072</v>
      </c>
      <c r="F616" t="s">
        <v>17</v>
      </c>
      <c r="G616">
        <v>4.99</v>
      </c>
      <c r="H616">
        <f>IF(表格1[[#This Row],[price]]&gt;0,1,0)</f>
        <v>1</v>
      </c>
      <c r="I616">
        <v>2074</v>
      </c>
      <c r="J616">
        <v>32</v>
      </c>
      <c r="K616">
        <v>4.5</v>
      </c>
      <c r="L616">
        <v>4.5</v>
      </c>
      <c r="M616" t="s">
        <v>1456</v>
      </c>
      <c r="N616" t="s">
        <v>19</v>
      </c>
      <c r="O616" t="s">
        <v>20</v>
      </c>
      <c r="P616">
        <v>40</v>
      </c>
      <c r="Q616">
        <v>5</v>
      </c>
      <c r="R616">
        <v>11</v>
      </c>
      <c r="S616">
        <v>1</v>
      </c>
    </row>
    <row r="617" spans="1:19">
      <c r="A617">
        <f>RANK(表格1[[#This Row],[rating_count_tot]],$I$2:$I$7197)</f>
        <v>2011</v>
      </c>
      <c r="B617">
        <v>385533456</v>
      </c>
      <c r="C617" t="s">
        <v>782</v>
      </c>
      <c r="D617" t="str">
        <f>表格1[[#This Row],[prime_genre]]</f>
        <v>Games</v>
      </c>
      <c r="E617">
        <v>19534848</v>
      </c>
      <c r="F617" t="s">
        <v>17</v>
      </c>
      <c r="G617">
        <v>0.99</v>
      </c>
      <c r="H617">
        <f>IF(表格1[[#This Row],[price]]&gt;0,1,0)</f>
        <v>1</v>
      </c>
      <c r="I617">
        <v>2070</v>
      </c>
      <c r="J617">
        <v>16</v>
      </c>
      <c r="K617">
        <v>4</v>
      </c>
      <c r="L617">
        <v>4.5</v>
      </c>
      <c r="M617">
        <v>1.7</v>
      </c>
      <c r="N617" t="s">
        <v>19</v>
      </c>
      <c r="O617" t="s">
        <v>20</v>
      </c>
      <c r="P617">
        <v>37</v>
      </c>
      <c r="Q617">
        <v>5</v>
      </c>
      <c r="R617">
        <v>1</v>
      </c>
      <c r="S617">
        <v>1</v>
      </c>
    </row>
    <row r="618" spans="1:19">
      <c r="A618">
        <f>RANK(表格1[[#This Row],[rating_count_tot]],$I$2:$I$7197)</f>
        <v>2016</v>
      </c>
      <c r="B618">
        <v>857555369</v>
      </c>
      <c r="C618" t="s">
        <v>3473</v>
      </c>
      <c r="D618" t="str">
        <f>表格1[[#This Row],[prime_genre]]</f>
        <v>Games</v>
      </c>
      <c r="E618">
        <v>47943680</v>
      </c>
      <c r="F618" t="s">
        <v>17</v>
      </c>
      <c r="G618">
        <v>6.99</v>
      </c>
      <c r="H618">
        <f>IF(表格1[[#This Row],[price]]&gt;0,1,0)</f>
        <v>1</v>
      </c>
      <c r="I618">
        <v>2061</v>
      </c>
      <c r="J618">
        <v>108</v>
      </c>
      <c r="K618">
        <v>4.5</v>
      </c>
      <c r="L618">
        <v>4.5</v>
      </c>
      <c r="M618">
        <v>1.34</v>
      </c>
      <c r="N618" t="s">
        <v>80</v>
      </c>
      <c r="O618" t="s">
        <v>20</v>
      </c>
      <c r="P618">
        <v>43</v>
      </c>
      <c r="Q618">
        <v>5</v>
      </c>
      <c r="R618">
        <v>1</v>
      </c>
      <c r="S618">
        <v>1</v>
      </c>
    </row>
    <row r="619" spans="1:19">
      <c r="A619">
        <f>RANK(表格1[[#This Row],[rating_count_tot]],$I$2:$I$7197)</f>
        <v>2016</v>
      </c>
      <c r="B619">
        <v>1087839782</v>
      </c>
      <c r="C619" t="s">
        <v>6699</v>
      </c>
      <c r="D619" t="str">
        <f>表格1[[#This Row],[prime_genre]]</f>
        <v>Entertainment</v>
      </c>
      <c r="E619">
        <v>73638912</v>
      </c>
      <c r="F619" t="s">
        <v>17</v>
      </c>
      <c r="G619">
        <v>1.99</v>
      </c>
      <c r="H619">
        <f>IF(表格1[[#This Row],[price]]&gt;0,1,0)</f>
        <v>1</v>
      </c>
      <c r="I619">
        <v>2061</v>
      </c>
      <c r="J619">
        <v>217</v>
      </c>
      <c r="K619">
        <v>4.5</v>
      </c>
      <c r="L619">
        <v>4.5</v>
      </c>
      <c r="M619">
        <v>1.5</v>
      </c>
      <c r="N619" t="s">
        <v>51</v>
      </c>
      <c r="O619" t="s">
        <v>91</v>
      </c>
      <c r="P619">
        <v>37</v>
      </c>
      <c r="Q619">
        <v>0</v>
      </c>
      <c r="R619">
        <v>1</v>
      </c>
      <c r="S619">
        <v>1</v>
      </c>
    </row>
    <row r="620" spans="1:19">
      <c r="A620">
        <f>RANK(表格1[[#This Row],[rating_count_tot]],$I$2:$I$7197)</f>
        <v>2021</v>
      </c>
      <c r="B620">
        <v>664783704</v>
      </c>
      <c r="C620" t="s">
        <v>2819</v>
      </c>
      <c r="D620" t="str">
        <f>表格1[[#This Row],[prime_genre]]</f>
        <v>Games</v>
      </c>
      <c r="E620">
        <v>1497927680</v>
      </c>
      <c r="F620" t="s">
        <v>17</v>
      </c>
      <c r="G620">
        <v>4.99</v>
      </c>
      <c r="H620">
        <f>IF(表格1[[#This Row],[price]]&gt;0,1,0)</f>
        <v>1</v>
      </c>
      <c r="I620">
        <v>2054</v>
      </c>
      <c r="J620">
        <v>2054</v>
      </c>
      <c r="K620">
        <v>4.5</v>
      </c>
      <c r="L620">
        <v>4.5</v>
      </c>
      <c r="M620">
        <v>1</v>
      </c>
      <c r="N620" t="s">
        <v>80</v>
      </c>
      <c r="O620" t="s">
        <v>20</v>
      </c>
      <c r="P620">
        <v>40</v>
      </c>
      <c r="Q620">
        <v>5</v>
      </c>
      <c r="R620">
        <v>1</v>
      </c>
      <c r="S620">
        <v>1</v>
      </c>
    </row>
    <row r="621" spans="1:19">
      <c r="A621">
        <f>RANK(表格1[[#This Row],[rating_count_tot]],$I$2:$I$7197)</f>
        <v>2024</v>
      </c>
      <c r="B621">
        <v>353642901</v>
      </c>
      <c r="C621" t="s">
        <v>549</v>
      </c>
      <c r="D621" t="str">
        <f>表格1[[#This Row],[prime_genre]]</f>
        <v>Games</v>
      </c>
      <c r="E621">
        <v>15676416</v>
      </c>
      <c r="F621" t="s">
        <v>17</v>
      </c>
      <c r="G621">
        <v>2.99</v>
      </c>
      <c r="H621">
        <f>IF(表格1[[#This Row],[price]]&gt;0,1,0)</f>
        <v>1</v>
      </c>
      <c r="I621">
        <v>2044</v>
      </c>
      <c r="J621">
        <v>10</v>
      </c>
      <c r="K621">
        <v>3.5</v>
      </c>
      <c r="L621">
        <v>3</v>
      </c>
      <c r="M621">
        <v>5.4</v>
      </c>
      <c r="N621" t="s">
        <v>80</v>
      </c>
      <c r="O621" t="s">
        <v>20</v>
      </c>
      <c r="P621">
        <v>37</v>
      </c>
      <c r="Q621">
        <v>5</v>
      </c>
      <c r="R621">
        <v>1</v>
      </c>
      <c r="S621">
        <v>1</v>
      </c>
    </row>
    <row r="622" spans="1:19">
      <c r="A622">
        <f>RANK(表格1[[#This Row],[rating_count_tot]],$I$2:$I$7197)</f>
        <v>2026</v>
      </c>
      <c r="B622">
        <v>874845056</v>
      </c>
      <c r="C622" t="s">
        <v>3549</v>
      </c>
      <c r="D622" t="str">
        <f>表格1[[#This Row],[prime_genre]]</f>
        <v>Games</v>
      </c>
      <c r="E622">
        <v>398277632</v>
      </c>
      <c r="F622" t="s">
        <v>17</v>
      </c>
      <c r="G622">
        <v>4.99</v>
      </c>
      <c r="H622">
        <f>IF(表格1[[#This Row],[price]]&gt;0,1,0)</f>
        <v>1</v>
      </c>
      <c r="I622">
        <v>2040</v>
      </c>
      <c r="J622">
        <v>137</v>
      </c>
      <c r="K622">
        <v>4</v>
      </c>
      <c r="L622">
        <v>3.5</v>
      </c>
      <c r="M622" t="s">
        <v>638</v>
      </c>
      <c r="N622" t="s">
        <v>19</v>
      </c>
      <c r="O622" t="s">
        <v>20</v>
      </c>
      <c r="P622">
        <v>37</v>
      </c>
      <c r="Q622">
        <v>5</v>
      </c>
      <c r="R622">
        <v>1</v>
      </c>
      <c r="S622">
        <v>1</v>
      </c>
    </row>
    <row r="623" spans="1:19">
      <c r="A623">
        <f>RANK(表格1[[#This Row],[rating_count_tot]],$I$2:$I$7197)</f>
        <v>2027</v>
      </c>
      <c r="B623">
        <v>680366065</v>
      </c>
      <c r="C623" t="s">
        <v>2889</v>
      </c>
      <c r="D623" t="str">
        <f>表格1[[#This Row],[prime_genre]]</f>
        <v>Games</v>
      </c>
      <c r="E623">
        <v>851309568</v>
      </c>
      <c r="F623" t="s">
        <v>17</v>
      </c>
      <c r="G623">
        <v>3.99</v>
      </c>
      <c r="H623">
        <f>IF(表格1[[#This Row],[price]]&gt;0,1,0)</f>
        <v>1</v>
      </c>
      <c r="I623">
        <v>2036</v>
      </c>
      <c r="J623">
        <v>243</v>
      </c>
      <c r="K623">
        <v>4.5</v>
      </c>
      <c r="L623">
        <v>4.5</v>
      </c>
      <c r="M623">
        <v>1.2</v>
      </c>
      <c r="N623" t="s">
        <v>29</v>
      </c>
      <c r="O623" t="s">
        <v>20</v>
      </c>
      <c r="P623">
        <v>38</v>
      </c>
      <c r="Q623">
        <v>5</v>
      </c>
      <c r="R623">
        <v>1</v>
      </c>
      <c r="S623">
        <v>1</v>
      </c>
    </row>
    <row r="624" spans="1:19">
      <c r="A624">
        <f>RANK(表格1[[#This Row],[rating_count_tot]],$I$2:$I$7197)</f>
        <v>2028</v>
      </c>
      <c r="B624">
        <v>554941343</v>
      </c>
      <c r="C624" t="s">
        <v>2160</v>
      </c>
      <c r="D624" t="str">
        <f>表格1[[#This Row],[prime_genre]]</f>
        <v>Games</v>
      </c>
      <c r="E624">
        <v>49803264</v>
      </c>
      <c r="F624" t="s">
        <v>17</v>
      </c>
      <c r="G624">
        <v>2.99</v>
      </c>
      <c r="H624">
        <f>IF(表格1[[#This Row],[price]]&gt;0,1,0)</f>
        <v>1</v>
      </c>
      <c r="I624">
        <v>2028</v>
      </c>
      <c r="J624">
        <v>489</v>
      </c>
      <c r="K624">
        <v>4.5</v>
      </c>
      <c r="L624">
        <v>5</v>
      </c>
      <c r="M624" t="s">
        <v>2159</v>
      </c>
      <c r="N624" t="s">
        <v>29</v>
      </c>
      <c r="O624" t="s">
        <v>20</v>
      </c>
      <c r="P624">
        <v>26</v>
      </c>
      <c r="Q624">
        <v>4</v>
      </c>
      <c r="R624">
        <v>1</v>
      </c>
      <c r="S624">
        <v>1</v>
      </c>
    </row>
    <row r="625" spans="1:19">
      <c r="A625">
        <f>RANK(表格1[[#This Row],[rating_count_tot]],$I$2:$I$7197)</f>
        <v>2029</v>
      </c>
      <c r="B625">
        <v>297244048</v>
      </c>
      <c r="C625" t="s">
        <v>138</v>
      </c>
      <c r="D625" t="str">
        <f>表格1[[#This Row],[prime_genre]]</f>
        <v>Entertainment</v>
      </c>
      <c r="E625">
        <v>31505408</v>
      </c>
      <c r="F625" t="s">
        <v>17</v>
      </c>
      <c r="G625">
        <v>4.99</v>
      </c>
      <c r="H625">
        <f>IF(表格1[[#This Row],[price]]&gt;0,1,0)</f>
        <v>1</v>
      </c>
      <c r="I625">
        <v>2027</v>
      </c>
      <c r="J625">
        <v>2</v>
      </c>
      <c r="K625">
        <v>4</v>
      </c>
      <c r="L625">
        <v>5</v>
      </c>
      <c r="M625">
        <v>9.3000000000000007</v>
      </c>
      <c r="N625" t="s">
        <v>19</v>
      </c>
      <c r="O625" t="s">
        <v>91</v>
      </c>
      <c r="P625">
        <v>37</v>
      </c>
      <c r="Q625">
        <v>5</v>
      </c>
      <c r="R625">
        <v>33</v>
      </c>
      <c r="S625">
        <v>1</v>
      </c>
    </row>
    <row r="626" spans="1:19">
      <c r="A626">
        <f>RANK(表格1[[#This Row],[rating_count_tot]],$I$2:$I$7197)</f>
        <v>2029</v>
      </c>
      <c r="B626">
        <v>911781335</v>
      </c>
      <c r="C626" t="s">
        <v>3866</v>
      </c>
      <c r="D626" t="str">
        <f>表格1[[#This Row],[prime_genre]]</f>
        <v>Games</v>
      </c>
      <c r="E626">
        <v>766031872</v>
      </c>
      <c r="F626" t="s">
        <v>17</v>
      </c>
      <c r="G626">
        <v>1.99</v>
      </c>
      <c r="H626">
        <f>IF(表格1[[#This Row],[price]]&gt;0,1,0)</f>
        <v>1</v>
      </c>
      <c r="I626">
        <v>2027</v>
      </c>
      <c r="J626">
        <v>172</v>
      </c>
      <c r="K626">
        <v>4.5</v>
      </c>
      <c r="L626">
        <v>4.5</v>
      </c>
      <c r="M626" t="s">
        <v>912</v>
      </c>
      <c r="N626" t="s">
        <v>29</v>
      </c>
      <c r="O626" t="s">
        <v>20</v>
      </c>
      <c r="P626">
        <v>38</v>
      </c>
      <c r="Q626">
        <v>5</v>
      </c>
      <c r="R626">
        <v>1</v>
      </c>
      <c r="S626">
        <v>1</v>
      </c>
    </row>
    <row r="627" spans="1:19">
      <c r="A627">
        <f>RANK(表格1[[#This Row],[rating_count_tot]],$I$2:$I$7197)</f>
        <v>2035</v>
      </c>
      <c r="B627">
        <v>307741537</v>
      </c>
      <c r="C627" t="s">
        <v>224</v>
      </c>
      <c r="D627" t="str">
        <f>表格1[[#This Row],[prime_genre]]</f>
        <v>Utilities</v>
      </c>
      <c r="E627">
        <v>17145856</v>
      </c>
      <c r="F627" t="s">
        <v>17</v>
      </c>
      <c r="G627">
        <v>1.99</v>
      </c>
      <c r="H627">
        <f>IF(表格1[[#This Row],[price]]&gt;0,1,0)</f>
        <v>1</v>
      </c>
      <c r="I627">
        <v>2021</v>
      </c>
      <c r="J627">
        <v>147</v>
      </c>
      <c r="K627">
        <v>4.5</v>
      </c>
      <c r="L627">
        <v>4.5</v>
      </c>
      <c r="M627" t="s">
        <v>225</v>
      </c>
      <c r="N627" t="s">
        <v>19</v>
      </c>
      <c r="O627" t="s">
        <v>43</v>
      </c>
      <c r="P627">
        <v>37</v>
      </c>
      <c r="Q627">
        <v>4</v>
      </c>
      <c r="R627">
        <v>12</v>
      </c>
      <c r="S627">
        <v>1</v>
      </c>
    </row>
    <row r="628" spans="1:19">
      <c r="A628">
        <f>RANK(表格1[[#This Row],[rating_count_tot]],$I$2:$I$7197)</f>
        <v>2039</v>
      </c>
      <c r="B628">
        <v>901722848</v>
      </c>
      <c r="C628" t="s">
        <v>3760</v>
      </c>
      <c r="D628" t="str">
        <f>表格1[[#This Row],[prime_genre]]</f>
        <v>Health &amp; Fitness</v>
      </c>
      <c r="E628">
        <v>23547904</v>
      </c>
      <c r="F628" t="s">
        <v>17</v>
      </c>
      <c r="G628">
        <v>5.99</v>
      </c>
      <c r="H628">
        <f>IF(表格1[[#This Row],[price]]&gt;0,1,0)</f>
        <v>1</v>
      </c>
      <c r="I628">
        <v>2007</v>
      </c>
      <c r="J628">
        <v>116</v>
      </c>
      <c r="K628">
        <v>4</v>
      </c>
      <c r="L628">
        <v>4.5</v>
      </c>
      <c r="M628" t="s">
        <v>1324</v>
      </c>
      <c r="N628" t="s">
        <v>19</v>
      </c>
      <c r="O628" t="s">
        <v>77</v>
      </c>
      <c r="P628">
        <v>37</v>
      </c>
      <c r="Q628">
        <v>5</v>
      </c>
      <c r="R628">
        <v>1</v>
      </c>
      <c r="S628">
        <v>1</v>
      </c>
    </row>
    <row r="629" spans="1:19">
      <c r="A629">
        <f>RANK(表格1[[#This Row],[rating_count_tot]],$I$2:$I$7197)</f>
        <v>2039</v>
      </c>
      <c r="B629">
        <v>497933996</v>
      </c>
      <c r="C629" t="s">
        <v>1731</v>
      </c>
      <c r="D629" t="str">
        <f>表格1[[#This Row],[prime_genre]]</f>
        <v>Games</v>
      </c>
      <c r="E629">
        <v>134242304</v>
      </c>
      <c r="F629" t="s">
        <v>17</v>
      </c>
      <c r="G629">
        <v>0.99</v>
      </c>
      <c r="H629">
        <f>IF(表格1[[#This Row],[price]]&gt;0,1,0)</f>
        <v>1</v>
      </c>
      <c r="I629">
        <v>2007</v>
      </c>
      <c r="J629">
        <v>80</v>
      </c>
      <c r="K629">
        <v>4.5</v>
      </c>
      <c r="L629">
        <v>4.5</v>
      </c>
      <c r="M629">
        <v>1.2</v>
      </c>
      <c r="N629" t="s">
        <v>80</v>
      </c>
      <c r="O629" t="s">
        <v>20</v>
      </c>
      <c r="P629">
        <v>40</v>
      </c>
      <c r="Q629">
        <v>5</v>
      </c>
      <c r="R629">
        <v>9</v>
      </c>
      <c r="S629">
        <v>1</v>
      </c>
    </row>
    <row r="630" spans="1:19">
      <c r="A630">
        <f>RANK(表格1[[#This Row],[rating_count_tot]],$I$2:$I$7197)</f>
        <v>2045</v>
      </c>
      <c r="B630">
        <v>357577420</v>
      </c>
      <c r="C630" t="s">
        <v>575</v>
      </c>
      <c r="D630" t="str">
        <f>表格1[[#This Row],[prime_genre]]</f>
        <v>Photo &amp; Video</v>
      </c>
      <c r="E630">
        <v>21771264</v>
      </c>
      <c r="F630" t="s">
        <v>17</v>
      </c>
      <c r="G630">
        <v>1.99</v>
      </c>
      <c r="H630">
        <f>IF(表格1[[#This Row],[price]]&gt;0,1,0)</f>
        <v>1</v>
      </c>
      <c r="I630">
        <v>1995</v>
      </c>
      <c r="J630">
        <v>148</v>
      </c>
      <c r="K630">
        <v>4.5</v>
      </c>
      <c r="L630">
        <v>4.5</v>
      </c>
      <c r="M630">
        <v>6.5</v>
      </c>
      <c r="N630" t="s">
        <v>29</v>
      </c>
      <c r="O630" t="s">
        <v>105</v>
      </c>
      <c r="P630">
        <v>38</v>
      </c>
      <c r="Q630">
        <v>5</v>
      </c>
      <c r="R630">
        <v>14</v>
      </c>
      <c r="S630">
        <v>1</v>
      </c>
    </row>
    <row r="631" spans="1:19">
      <c r="A631">
        <f>RANK(表格1[[#This Row],[rating_count_tot]],$I$2:$I$7197)</f>
        <v>2045</v>
      </c>
      <c r="B631">
        <v>1042987645</v>
      </c>
      <c r="C631" t="s">
        <v>5495</v>
      </c>
      <c r="D631" t="str">
        <f>表格1[[#This Row],[prime_genre]]</f>
        <v>Photo &amp; Video</v>
      </c>
      <c r="E631">
        <v>89829376</v>
      </c>
      <c r="F631" t="s">
        <v>17</v>
      </c>
      <c r="G631">
        <v>1.99</v>
      </c>
      <c r="H631">
        <f>IF(表格1[[#This Row],[price]]&gt;0,1,0)</f>
        <v>1</v>
      </c>
      <c r="I631">
        <v>1995</v>
      </c>
      <c r="J631">
        <v>271</v>
      </c>
      <c r="K631">
        <v>4</v>
      </c>
      <c r="L631">
        <v>4.5</v>
      </c>
      <c r="M631" t="s">
        <v>75</v>
      </c>
      <c r="N631" t="s">
        <v>29</v>
      </c>
      <c r="O631" t="s">
        <v>105</v>
      </c>
      <c r="P631">
        <v>37</v>
      </c>
      <c r="Q631">
        <v>5</v>
      </c>
      <c r="R631">
        <v>13</v>
      </c>
      <c r="S631">
        <v>1</v>
      </c>
    </row>
    <row r="632" spans="1:19">
      <c r="A632">
        <f>RANK(表格1[[#This Row],[rating_count_tot]],$I$2:$I$7197)</f>
        <v>2047</v>
      </c>
      <c r="B632">
        <v>384282298</v>
      </c>
      <c r="C632" t="s">
        <v>776</v>
      </c>
      <c r="D632" t="str">
        <f>表格1[[#This Row],[prime_genre]]</f>
        <v>Games</v>
      </c>
      <c r="E632">
        <v>51794944</v>
      </c>
      <c r="F632" t="s">
        <v>17</v>
      </c>
      <c r="G632">
        <v>0.99</v>
      </c>
      <c r="H632">
        <f>IF(表格1[[#This Row],[price]]&gt;0,1,0)</f>
        <v>1</v>
      </c>
      <c r="I632">
        <v>1993</v>
      </c>
      <c r="J632">
        <v>36</v>
      </c>
      <c r="K632">
        <v>4</v>
      </c>
      <c r="L632">
        <v>4</v>
      </c>
      <c r="M632" t="s">
        <v>777</v>
      </c>
      <c r="N632" t="s">
        <v>19</v>
      </c>
      <c r="O632" t="s">
        <v>20</v>
      </c>
      <c r="P632">
        <v>40</v>
      </c>
      <c r="Q632">
        <v>5</v>
      </c>
      <c r="R632">
        <v>7</v>
      </c>
      <c r="S632">
        <v>1</v>
      </c>
    </row>
    <row r="633" spans="1:19">
      <c r="A633">
        <f>RANK(表格1[[#This Row],[rating_count_tot]],$I$2:$I$7197)</f>
        <v>2048</v>
      </c>
      <c r="B633">
        <v>500098096</v>
      </c>
      <c r="C633" t="s">
        <v>1742</v>
      </c>
      <c r="D633" t="str">
        <f>表格1[[#This Row],[prime_genre]]</f>
        <v>Games</v>
      </c>
      <c r="E633">
        <v>656429019</v>
      </c>
      <c r="F633" t="s">
        <v>17</v>
      </c>
      <c r="G633">
        <v>15.99</v>
      </c>
      <c r="H633">
        <f>IF(表格1[[#This Row],[price]]&gt;0,1,0)</f>
        <v>1</v>
      </c>
      <c r="I633">
        <v>1992</v>
      </c>
      <c r="J633">
        <v>1583</v>
      </c>
      <c r="K633">
        <v>4.5</v>
      </c>
      <c r="L633">
        <v>4.5</v>
      </c>
      <c r="M633" t="s">
        <v>1334</v>
      </c>
      <c r="N633" t="s">
        <v>80</v>
      </c>
      <c r="O633" t="s">
        <v>20</v>
      </c>
      <c r="P633">
        <v>26</v>
      </c>
      <c r="Q633">
        <v>5</v>
      </c>
      <c r="R633">
        <v>1</v>
      </c>
      <c r="S633">
        <v>1</v>
      </c>
    </row>
    <row r="634" spans="1:19">
      <c r="A634">
        <f>RANK(表格1[[#This Row],[rating_count_tot]],$I$2:$I$7197)</f>
        <v>2051</v>
      </c>
      <c r="B634">
        <v>407976815</v>
      </c>
      <c r="C634" t="s">
        <v>999</v>
      </c>
      <c r="D634" t="str">
        <f>表格1[[#This Row],[prime_genre]]</f>
        <v>Entertainment</v>
      </c>
      <c r="E634">
        <v>39835648</v>
      </c>
      <c r="F634" t="s">
        <v>17</v>
      </c>
      <c r="G634">
        <v>2.99</v>
      </c>
      <c r="H634">
        <f>IF(表格1[[#This Row],[price]]&gt;0,1,0)</f>
        <v>1</v>
      </c>
      <c r="I634">
        <v>1986</v>
      </c>
      <c r="J634">
        <v>14</v>
      </c>
      <c r="K634">
        <v>4</v>
      </c>
      <c r="L634">
        <v>4.5</v>
      </c>
      <c r="M634">
        <v>2.84</v>
      </c>
      <c r="N634" t="s">
        <v>51</v>
      </c>
      <c r="O634" t="s">
        <v>91</v>
      </c>
      <c r="P634">
        <v>24</v>
      </c>
      <c r="Q634">
        <v>5</v>
      </c>
      <c r="R634">
        <v>11</v>
      </c>
      <c r="S634">
        <v>1</v>
      </c>
    </row>
    <row r="635" spans="1:19">
      <c r="A635">
        <f>RANK(表格1[[#This Row],[rating_count_tot]],$I$2:$I$7197)</f>
        <v>2054</v>
      </c>
      <c r="B635">
        <v>905488045</v>
      </c>
      <c r="C635" t="s">
        <v>3794</v>
      </c>
      <c r="D635" t="str">
        <f>表格1[[#This Row],[prime_genre]]</f>
        <v>Games</v>
      </c>
      <c r="E635">
        <v>34040832</v>
      </c>
      <c r="F635" t="s">
        <v>17</v>
      </c>
      <c r="G635">
        <v>1.99</v>
      </c>
      <c r="H635">
        <f>IF(表格1[[#This Row],[price]]&gt;0,1,0)</f>
        <v>1</v>
      </c>
      <c r="I635">
        <v>1983</v>
      </c>
      <c r="J635">
        <v>306</v>
      </c>
      <c r="K635">
        <v>4.5</v>
      </c>
      <c r="L635">
        <v>4.5</v>
      </c>
      <c r="M635" t="s">
        <v>1748</v>
      </c>
      <c r="N635" t="s">
        <v>80</v>
      </c>
      <c r="O635" t="s">
        <v>20</v>
      </c>
      <c r="P635">
        <v>40</v>
      </c>
      <c r="Q635">
        <v>5</v>
      </c>
      <c r="R635">
        <v>4</v>
      </c>
      <c r="S635">
        <v>1</v>
      </c>
    </row>
    <row r="636" spans="1:19">
      <c r="A636">
        <f>RANK(表格1[[#This Row],[rating_count_tot]],$I$2:$I$7197)</f>
        <v>2055</v>
      </c>
      <c r="B636">
        <v>978697315</v>
      </c>
      <c r="C636" t="s">
        <v>4619</v>
      </c>
      <c r="D636" t="str">
        <f>表格1[[#This Row],[prime_genre]]</f>
        <v>Business</v>
      </c>
      <c r="E636">
        <v>172691456</v>
      </c>
      <c r="F636" t="s">
        <v>17</v>
      </c>
      <c r="G636">
        <v>4.99</v>
      </c>
      <c r="H636">
        <f>IF(表格1[[#This Row],[price]]&gt;0,1,0)</f>
        <v>1</v>
      </c>
      <c r="I636">
        <v>1976</v>
      </c>
      <c r="J636">
        <v>377</v>
      </c>
      <c r="K636">
        <v>4.5</v>
      </c>
      <c r="L636">
        <v>4.5</v>
      </c>
      <c r="M636">
        <v>1.5</v>
      </c>
      <c r="N636" t="s">
        <v>19</v>
      </c>
      <c r="O636" t="s">
        <v>73</v>
      </c>
      <c r="P636">
        <v>37</v>
      </c>
      <c r="Q636">
        <v>5</v>
      </c>
      <c r="R636">
        <v>14</v>
      </c>
      <c r="S636">
        <v>1</v>
      </c>
    </row>
    <row r="637" spans="1:19">
      <c r="A637">
        <f>RANK(表格1[[#This Row],[rating_count_tot]],$I$2:$I$7197)</f>
        <v>2058</v>
      </c>
      <c r="B637">
        <v>373203236</v>
      </c>
      <c r="C637" t="s">
        <v>681</v>
      </c>
      <c r="D637" t="str">
        <f>表格1[[#This Row],[prime_genre]]</f>
        <v>Games</v>
      </c>
      <c r="E637">
        <v>35975168</v>
      </c>
      <c r="F637" t="s">
        <v>17</v>
      </c>
      <c r="G637">
        <v>1.99</v>
      </c>
      <c r="H637">
        <f>IF(表格1[[#This Row],[price]]&gt;0,1,0)</f>
        <v>1</v>
      </c>
      <c r="I637">
        <v>1957</v>
      </c>
      <c r="J637">
        <v>958</v>
      </c>
      <c r="K637">
        <v>4.5</v>
      </c>
      <c r="L637">
        <v>4.5</v>
      </c>
      <c r="M637">
        <v>2.2000000000000002</v>
      </c>
      <c r="N637" t="s">
        <v>19</v>
      </c>
      <c r="O637" t="s">
        <v>20</v>
      </c>
      <c r="P637">
        <v>40</v>
      </c>
      <c r="Q637">
        <v>5</v>
      </c>
      <c r="R637">
        <v>1</v>
      </c>
      <c r="S637">
        <v>1</v>
      </c>
    </row>
    <row r="638" spans="1:19">
      <c r="A638">
        <f>RANK(表格1[[#This Row],[rating_count_tot]],$I$2:$I$7197)</f>
        <v>2060</v>
      </c>
      <c r="B638">
        <v>555916407</v>
      </c>
      <c r="C638" t="s">
        <v>2168</v>
      </c>
      <c r="D638" t="str">
        <f>表格1[[#This Row],[prime_genre]]</f>
        <v>Games</v>
      </c>
      <c r="E638">
        <v>213773594</v>
      </c>
      <c r="F638" t="s">
        <v>17</v>
      </c>
      <c r="G638">
        <v>3.99</v>
      </c>
      <c r="H638">
        <f>IF(表格1[[#This Row],[price]]&gt;0,1,0)</f>
        <v>1</v>
      </c>
      <c r="I638">
        <v>1951</v>
      </c>
      <c r="J638">
        <v>1333</v>
      </c>
      <c r="K638">
        <v>4.5</v>
      </c>
      <c r="L638">
        <v>4.5</v>
      </c>
      <c r="M638">
        <v>1.1000000000000001</v>
      </c>
      <c r="N638" t="s">
        <v>29</v>
      </c>
      <c r="O638" t="s">
        <v>20</v>
      </c>
      <c r="P638">
        <v>43</v>
      </c>
      <c r="Q638">
        <v>5</v>
      </c>
      <c r="R638">
        <v>1</v>
      </c>
      <c r="S638">
        <v>1</v>
      </c>
    </row>
    <row r="639" spans="1:19">
      <c r="A639">
        <f>RANK(表格1[[#This Row],[rating_count_tot]],$I$2:$I$7197)</f>
        <v>2061</v>
      </c>
      <c r="B639">
        <v>899003026</v>
      </c>
      <c r="C639" t="s">
        <v>3743</v>
      </c>
      <c r="D639" t="str">
        <f>表格1[[#This Row],[prime_genre]]</f>
        <v>Photo &amp; Video</v>
      </c>
      <c r="E639">
        <v>39219200</v>
      </c>
      <c r="F639" t="s">
        <v>17</v>
      </c>
      <c r="G639">
        <v>0.99</v>
      </c>
      <c r="H639">
        <f>IF(表格1[[#This Row],[price]]&gt;0,1,0)</f>
        <v>1</v>
      </c>
      <c r="I639">
        <v>1947</v>
      </c>
      <c r="J639">
        <v>53</v>
      </c>
      <c r="K639">
        <v>4.5</v>
      </c>
      <c r="L639">
        <v>4.5</v>
      </c>
      <c r="M639" t="s">
        <v>1045</v>
      </c>
      <c r="N639" t="s">
        <v>19</v>
      </c>
      <c r="O639" t="s">
        <v>105</v>
      </c>
      <c r="P639">
        <v>37</v>
      </c>
      <c r="Q639">
        <v>5</v>
      </c>
      <c r="R639">
        <v>10</v>
      </c>
      <c r="S639">
        <v>1</v>
      </c>
    </row>
    <row r="640" spans="1:19">
      <c r="A640">
        <f>RANK(表格1[[#This Row],[rating_count_tot]],$I$2:$I$7197)</f>
        <v>2064</v>
      </c>
      <c r="B640">
        <v>593451567</v>
      </c>
      <c r="C640" t="s">
        <v>2466</v>
      </c>
      <c r="D640" t="str">
        <f>表格1[[#This Row],[prime_genre]]</f>
        <v>Games</v>
      </c>
      <c r="E640">
        <v>68932608</v>
      </c>
      <c r="F640" t="s">
        <v>17</v>
      </c>
      <c r="G640">
        <v>1.99</v>
      </c>
      <c r="H640">
        <f>IF(表格1[[#This Row],[price]]&gt;0,1,0)</f>
        <v>1</v>
      </c>
      <c r="I640">
        <v>1941</v>
      </c>
      <c r="J640">
        <v>154</v>
      </c>
      <c r="K640">
        <v>4.5</v>
      </c>
      <c r="L640">
        <v>4.5</v>
      </c>
      <c r="M640">
        <v>3.7</v>
      </c>
      <c r="N640" t="s">
        <v>19</v>
      </c>
      <c r="O640" t="s">
        <v>20</v>
      </c>
      <c r="P640">
        <v>43</v>
      </c>
      <c r="Q640">
        <v>1</v>
      </c>
      <c r="R640">
        <v>1</v>
      </c>
      <c r="S640">
        <v>1</v>
      </c>
    </row>
    <row r="641" spans="1:19">
      <c r="A641">
        <f>RANK(表格1[[#This Row],[rating_count_tot]],$I$2:$I$7197)</f>
        <v>2071</v>
      </c>
      <c r="B641">
        <v>682046579</v>
      </c>
      <c r="C641" t="s">
        <v>2899</v>
      </c>
      <c r="D641" t="str">
        <f>表格1[[#This Row],[prime_genre]]</f>
        <v>Education</v>
      </c>
      <c r="E641">
        <v>669071360</v>
      </c>
      <c r="F641" t="s">
        <v>17</v>
      </c>
      <c r="G641">
        <v>3.99</v>
      </c>
      <c r="H641">
        <f>IF(表格1[[#This Row],[price]]&gt;0,1,0)</f>
        <v>1</v>
      </c>
      <c r="I641">
        <v>1922</v>
      </c>
      <c r="J641">
        <v>51</v>
      </c>
      <c r="K641">
        <v>4</v>
      </c>
      <c r="L641">
        <v>4</v>
      </c>
      <c r="M641" t="s">
        <v>1045</v>
      </c>
      <c r="N641" t="s">
        <v>19</v>
      </c>
      <c r="O641" t="s">
        <v>128</v>
      </c>
      <c r="P641">
        <v>38</v>
      </c>
      <c r="Q641">
        <v>5</v>
      </c>
      <c r="R641">
        <v>58</v>
      </c>
      <c r="S641">
        <v>1</v>
      </c>
    </row>
    <row r="642" spans="1:19">
      <c r="A642">
        <f>RANK(表格1[[#This Row],[rating_count_tot]],$I$2:$I$7197)</f>
        <v>2074</v>
      </c>
      <c r="B642">
        <v>467703220</v>
      </c>
      <c r="C642" t="s">
        <v>1473</v>
      </c>
      <c r="D642" t="str">
        <f>表格1[[#This Row],[prime_genre]]</f>
        <v>Games</v>
      </c>
      <c r="E642">
        <v>87581696</v>
      </c>
      <c r="F642" t="s">
        <v>17</v>
      </c>
      <c r="G642">
        <v>1.99</v>
      </c>
      <c r="H642">
        <f>IF(表格1[[#This Row],[price]]&gt;0,1,0)</f>
        <v>1</v>
      </c>
      <c r="I642">
        <v>1915</v>
      </c>
      <c r="J642">
        <v>38</v>
      </c>
      <c r="K642">
        <v>4</v>
      </c>
      <c r="L642">
        <v>4.5</v>
      </c>
      <c r="M642">
        <v>3.7</v>
      </c>
      <c r="N642" t="s">
        <v>19</v>
      </c>
      <c r="O642" t="s">
        <v>20</v>
      </c>
      <c r="P642">
        <v>38</v>
      </c>
      <c r="Q642">
        <v>5</v>
      </c>
      <c r="R642">
        <v>1</v>
      </c>
      <c r="S642">
        <v>1</v>
      </c>
    </row>
    <row r="643" spans="1:19">
      <c r="A643">
        <f>RANK(表格1[[#This Row],[rating_count_tot]],$I$2:$I$7197)</f>
        <v>2075</v>
      </c>
      <c r="B643">
        <v>414834813</v>
      </c>
      <c r="C643" t="s">
        <v>1066</v>
      </c>
      <c r="D643" t="str">
        <f>表格1[[#This Row],[prime_genre]]</f>
        <v>News</v>
      </c>
      <c r="E643">
        <v>48323584</v>
      </c>
      <c r="F643" t="s">
        <v>17</v>
      </c>
      <c r="G643">
        <v>3.99</v>
      </c>
      <c r="H643">
        <f>IF(表格1[[#This Row],[price]]&gt;0,1,0)</f>
        <v>1</v>
      </c>
      <c r="I643">
        <v>1911</v>
      </c>
      <c r="J643">
        <v>39</v>
      </c>
      <c r="K643">
        <v>4</v>
      </c>
      <c r="L643">
        <v>4.5</v>
      </c>
      <c r="M643" t="s">
        <v>1067</v>
      </c>
      <c r="N643" t="s">
        <v>80</v>
      </c>
      <c r="O643" t="s">
        <v>161</v>
      </c>
      <c r="P643">
        <v>37</v>
      </c>
      <c r="Q643">
        <v>5</v>
      </c>
      <c r="R643">
        <v>1</v>
      </c>
      <c r="S643">
        <v>1</v>
      </c>
    </row>
    <row r="644" spans="1:19">
      <c r="A644">
        <f>RANK(表格1[[#This Row],[rating_count_tot]],$I$2:$I$7197)</f>
        <v>2079</v>
      </c>
      <c r="B644">
        <v>799471892</v>
      </c>
      <c r="C644" t="s">
        <v>3292</v>
      </c>
      <c r="D644" t="str">
        <f>表格1[[#This Row],[prime_genre]]</f>
        <v>Games</v>
      </c>
      <c r="E644">
        <v>164665344</v>
      </c>
      <c r="F644" t="s">
        <v>17</v>
      </c>
      <c r="G644">
        <v>3.99</v>
      </c>
      <c r="H644">
        <f>IF(表格1[[#This Row],[price]]&gt;0,1,0)</f>
        <v>1</v>
      </c>
      <c r="I644">
        <v>1895</v>
      </c>
      <c r="J644">
        <v>32</v>
      </c>
      <c r="K644">
        <v>4.5</v>
      </c>
      <c r="L644">
        <v>4</v>
      </c>
      <c r="M644">
        <v>2.5</v>
      </c>
      <c r="N644" t="s">
        <v>19</v>
      </c>
      <c r="O644" t="s">
        <v>20</v>
      </c>
      <c r="P644">
        <v>40</v>
      </c>
      <c r="Q644">
        <v>5</v>
      </c>
      <c r="R644">
        <v>7</v>
      </c>
      <c r="S644">
        <v>1</v>
      </c>
    </row>
    <row r="645" spans="1:19">
      <c r="A645">
        <f>RANK(表格1[[#This Row],[rating_count_tot]],$I$2:$I$7197)</f>
        <v>2080</v>
      </c>
      <c r="B645">
        <v>969211750</v>
      </c>
      <c r="C645" t="s">
        <v>4494</v>
      </c>
      <c r="D645" t="str">
        <f>表格1[[#This Row],[prime_genre]]</f>
        <v>Games</v>
      </c>
      <c r="E645">
        <v>170766336</v>
      </c>
      <c r="F645" t="s">
        <v>17</v>
      </c>
      <c r="G645">
        <v>0.99</v>
      </c>
      <c r="H645">
        <f>IF(表格1[[#This Row],[price]]&gt;0,1,0)</f>
        <v>1</v>
      </c>
      <c r="I645">
        <v>1892</v>
      </c>
      <c r="J645">
        <v>1574</v>
      </c>
      <c r="K645">
        <v>4.5</v>
      </c>
      <c r="L645">
        <v>4.5</v>
      </c>
      <c r="M645" t="s">
        <v>732</v>
      </c>
      <c r="N645" t="s">
        <v>80</v>
      </c>
      <c r="O645" t="s">
        <v>20</v>
      </c>
      <c r="P645">
        <v>40</v>
      </c>
      <c r="Q645">
        <v>5</v>
      </c>
      <c r="R645">
        <v>1</v>
      </c>
      <c r="S645">
        <v>1</v>
      </c>
    </row>
    <row r="646" spans="1:19">
      <c r="A646">
        <f>RANK(表格1[[#This Row],[rating_count_tot]],$I$2:$I$7197)</f>
        <v>2081</v>
      </c>
      <c r="B646">
        <v>720208070</v>
      </c>
      <c r="C646" t="s">
        <v>3040</v>
      </c>
      <c r="D646" t="str">
        <f>表格1[[#This Row],[prime_genre]]</f>
        <v>Games</v>
      </c>
      <c r="E646">
        <v>451338240</v>
      </c>
      <c r="F646" t="s">
        <v>17</v>
      </c>
      <c r="G646">
        <v>1.99</v>
      </c>
      <c r="H646">
        <f>IF(表格1[[#This Row],[price]]&gt;0,1,0)</f>
        <v>1</v>
      </c>
      <c r="I646">
        <v>1889</v>
      </c>
      <c r="J646">
        <v>804</v>
      </c>
      <c r="K646">
        <v>4.5</v>
      </c>
      <c r="L646">
        <v>4.5</v>
      </c>
      <c r="M646" t="s">
        <v>1975</v>
      </c>
      <c r="N646" t="s">
        <v>29</v>
      </c>
      <c r="O646" t="s">
        <v>20</v>
      </c>
      <c r="P646">
        <v>43</v>
      </c>
      <c r="Q646">
        <v>5</v>
      </c>
      <c r="R646">
        <v>1</v>
      </c>
      <c r="S646">
        <v>1</v>
      </c>
    </row>
    <row r="647" spans="1:19">
      <c r="A647">
        <f>RANK(表格1[[#This Row],[rating_count_tot]],$I$2:$I$7197)</f>
        <v>2082</v>
      </c>
      <c r="B647">
        <v>426747278</v>
      </c>
      <c r="C647" t="s">
        <v>1156</v>
      </c>
      <c r="D647" t="str">
        <f>表格1[[#This Row],[prime_genre]]</f>
        <v>Games</v>
      </c>
      <c r="E647">
        <v>742145024</v>
      </c>
      <c r="F647" t="s">
        <v>17</v>
      </c>
      <c r="G647">
        <v>4.99</v>
      </c>
      <c r="H647">
        <f>IF(表格1[[#This Row],[price]]&gt;0,1,0)</f>
        <v>1</v>
      </c>
      <c r="I647">
        <v>1888</v>
      </c>
      <c r="J647">
        <v>26</v>
      </c>
      <c r="K647">
        <v>3.5</v>
      </c>
      <c r="L647">
        <v>3.5</v>
      </c>
      <c r="M647" t="s">
        <v>1157</v>
      </c>
      <c r="N647" t="s">
        <v>19</v>
      </c>
      <c r="O647" t="s">
        <v>20</v>
      </c>
      <c r="P647">
        <v>24</v>
      </c>
      <c r="Q647">
        <v>5</v>
      </c>
      <c r="R647">
        <v>1</v>
      </c>
      <c r="S647">
        <v>1</v>
      </c>
    </row>
    <row r="648" spans="1:19">
      <c r="A648">
        <f>RANK(表格1[[#This Row],[rating_count_tot]],$I$2:$I$7197)</f>
        <v>2083</v>
      </c>
      <c r="B648">
        <v>420859056</v>
      </c>
      <c r="C648" t="s">
        <v>1102</v>
      </c>
      <c r="D648" t="str">
        <f>表格1[[#This Row],[prime_genre]]</f>
        <v>Lifestyle</v>
      </c>
      <c r="E648">
        <v>70041600</v>
      </c>
      <c r="F648" t="s">
        <v>17</v>
      </c>
      <c r="G648">
        <v>4.99</v>
      </c>
      <c r="H648">
        <f>IF(表格1[[#This Row],[price]]&gt;0,1,0)</f>
        <v>1</v>
      </c>
      <c r="I648">
        <v>1887</v>
      </c>
      <c r="J648">
        <v>75</v>
      </c>
      <c r="K648">
        <v>3</v>
      </c>
      <c r="L648">
        <v>3.5</v>
      </c>
      <c r="M648">
        <v>3.08</v>
      </c>
      <c r="N648" t="s">
        <v>19</v>
      </c>
      <c r="O648" t="s">
        <v>132</v>
      </c>
      <c r="P648">
        <v>37</v>
      </c>
      <c r="Q648">
        <v>4</v>
      </c>
      <c r="R648">
        <v>4</v>
      </c>
      <c r="S648">
        <v>1</v>
      </c>
    </row>
    <row r="649" spans="1:19">
      <c r="A649">
        <f>RANK(表格1[[#This Row],[rating_count_tot]],$I$2:$I$7197)</f>
        <v>2084</v>
      </c>
      <c r="B649">
        <v>977865620</v>
      </c>
      <c r="C649" t="s">
        <v>4603</v>
      </c>
      <c r="D649" t="str">
        <f>表格1[[#This Row],[prime_genre]]</f>
        <v>Games</v>
      </c>
      <c r="E649">
        <v>79404032</v>
      </c>
      <c r="F649" t="s">
        <v>17</v>
      </c>
      <c r="G649">
        <v>0.99</v>
      </c>
      <c r="H649">
        <f>IF(表格1[[#This Row],[price]]&gt;0,1,0)</f>
        <v>1</v>
      </c>
      <c r="I649">
        <v>1886</v>
      </c>
      <c r="J649">
        <v>57</v>
      </c>
      <c r="K649">
        <v>5</v>
      </c>
      <c r="L649">
        <v>5</v>
      </c>
      <c r="M649">
        <v>7.3</v>
      </c>
      <c r="N649" t="s">
        <v>80</v>
      </c>
      <c r="O649" t="s">
        <v>20</v>
      </c>
      <c r="P649">
        <v>37</v>
      </c>
      <c r="Q649">
        <v>3</v>
      </c>
      <c r="R649">
        <v>1</v>
      </c>
      <c r="S649">
        <v>1</v>
      </c>
    </row>
    <row r="650" spans="1:19">
      <c r="A650">
        <f>RANK(表格1[[#This Row],[rating_count_tot]],$I$2:$I$7197)</f>
        <v>2085</v>
      </c>
      <c r="B650">
        <v>487126596</v>
      </c>
      <c r="C650" t="s">
        <v>1643</v>
      </c>
      <c r="D650" t="str">
        <f>表格1[[#This Row],[prime_genre]]</f>
        <v>Utilities</v>
      </c>
      <c r="E650">
        <v>57990144</v>
      </c>
      <c r="F650" t="s">
        <v>17</v>
      </c>
      <c r="G650">
        <v>1.99</v>
      </c>
      <c r="H650">
        <f>IF(表格1[[#This Row],[price]]&gt;0,1,0)</f>
        <v>1</v>
      </c>
      <c r="I650">
        <v>1883</v>
      </c>
      <c r="J650">
        <v>30</v>
      </c>
      <c r="K650">
        <v>4.5</v>
      </c>
      <c r="L650">
        <v>4</v>
      </c>
      <c r="M650" t="s">
        <v>516</v>
      </c>
      <c r="N650" t="s">
        <v>19</v>
      </c>
      <c r="O650" t="s">
        <v>43</v>
      </c>
      <c r="P650">
        <v>37</v>
      </c>
      <c r="Q650">
        <v>4</v>
      </c>
      <c r="R650">
        <v>14</v>
      </c>
      <c r="S650">
        <v>1</v>
      </c>
    </row>
    <row r="651" spans="1:19">
      <c r="A651">
        <f>RANK(表格1[[#This Row],[rating_count_tot]],$I$2:$I$7197)</f>
        <v>2087</v>
      </c>
      <c r="B651">
        <v>558818638</v>
      </c>
      <c r="C651" t="s">
        <v>2195</v>
      </c>
      <c r="D651" t="str">
        <f>表格1[[#This Row],[prime_genre]]</f>
        <v>Utilities</v>
      </c>
      <c r="E651">
        <v>37883904</v>
      </c>
      <c r="F651" t="s">
        <v>17</v>
      </c>
      <c r="G651">
        <v>1.99</v>
      </c>
      <c r="H651">
        <f>IF(表格1[[#This Row],[price]]&gt;0,1,0)</f>
        <v>1</v>
      </c>
      <c r="I651">
        <v>1880</v>
      </c>
      <c r="J651">
        <v>118</v>
      </c>
      <c r="K651">
        <v>3.5</v>
      </c>
      <c r="L651">
        <v>3.5</v>
      </c>
      <c r="M651" t="s">
        <v>944</v>
      </c>
      <c r="N651" t="s">
        <v>19</v>
      </c>
      <c r="O651" t="s">
        <v>43</v>
      </c>
      <c r="P651">
        <v>37</v>
      </c>
      <c r="Q651">
        <v>5</v>
      </c>
      <c r="R651">
        <v>7</v>
      </c>
      <c r="S651">
        <v>1</v>
      </c>
    </row>
    <row r="652" spans="1:19">
      <c r="A652">
        <f>RANK(表格1[[#This Row],[rating_count_tot]],$I$2:$I$7197)</f>
        <v>2089</v>
      </c>
      <c r="B652">
        <v>653031147</v>
      </c>
      <c r="C652" t="s">
        <v>2754</v>
      </c>
      <c r="D652" t="str">
        <f>表格1[[#This Row],[prime_genre]]</f>
        <v>Health &amp; Fitness</v>
      </c>
      <c r="E652">
        <v>94605312</v>
      </c>
      <c r="F652" t="s">
        <v>17</v>
      </c>
      <c r="G652">
        <v>2.99</v>
      </c>
      <c r="H652">
        <f>IF(表格1[[#This Row],[price]]&gt;0,1,0)</f>
        <v>1</v>
      </c>
      <c r="I652">
        <v>1875</v>
      </c>
      <c r="J652">
        <v>176</v>
      </c>
      <c r="K652">
        <v>4.5</v>
      </c>
      <c r="L652">
        <v>4.5</v>
      </c>
      <c r="M652">
        <v>3.2</v>
      </c>
      <c r="N652" t="s">
        <v>19</v>
      </c>
      <c r="O652" t="s">
        <v>77</v>
      </c>
      <c r="P652">
        <v>37</v>
      </c>
      <c r="Q652">
        <v>4</v>
      </c>
      <c r="R652">
        <v>14</v>
      </c>
      <c r="S652">
        <v>1</v>
      </c>
    </row>
    <row r="653" spans="1:19">
      <c r="A653">
        <f>RANK(表格1[[#This Row],[rating_count_tot]],$I$2:$I$7197)</f>
        <v>2090</v>
      </c>
      <c r="B653">
        <v>965474816</v>
      </c>
      <c r="C653" t="s">
        <v>4448</v>
      </c>
      <c r="D653" t="str">
        <f>表格1[[#This Row],[prime_genre]]</f>
        <v>Photo &amp; Video</v>
      </c>
      <c r="E653">
        <v>188807168</v>
      </c>
      <c r="F653" t="s">
        <v>17</v>
      </c>
      <c r="G653">
        <v>2.99</v>
      </c>
      <c r="H653">
        <f>IF(表格1[[#This Row],[price]]&gt;0,1,0)</f>
        <v>1</v>
      </c>
      <c r="I653">
        <v>1872</v>
      </c>
      <c r="J653">
        <v>30</v>
      </c>
      <c r="K653">
        <v>4.5</v>
      </c>
      <c r="L653">
        <v>5</v>
      </c>
      <c r="M653" t="s">
        <v>625</v>
      </c>
      <c r="N653" t="s">
        <v>19</v>
      </c>
      <c r="O653" t="s">
        <v>105</v>
      </c>
      <c r="P653">
        <v>37</v>
      </c>
      <c r="Q653">
        <v>5</v>
      </c>
      <c r="R653">
        <v>12</v>
      </c>
      <c r="S653">
        <v>1</v>
      </c>
    </row>
    <row r="654" spans="1:19">
      <c r="A654">
        <f>RANK(表格1[[#This Row],[rating_count_tot]],$I$2:$I$7197)</f>
        <v>2092</v>
      </c>
      <c r="B654">
        <v>866450515</v>
      </c>
      <c r="C654" t="s">
        <v>3502</v>
      </c>
      <c r="D654" t="str">
        <f>表格1[[#This Row],[prime_genre]]</f>
        <v>Productivity</v>
      </c>
      <c r="E654">
        <v>57554944</v>
      </c>
      <c r="F654" t="s">
        <v>17</v>
      </c>
      <c r="G654">
        <v>1.99</v>
      </c>
      <c r="H654">
        <f>IF(表格1[[#This Row],[price]]&gt;0,1,0)</f>
        <v>1</v>
      </c>
      <c r="I654">
        <v>1869</v>
      </c>
      <c r="J654">
        <v>57</v>
      </c>
      <c r="K654">
        <v>5</v>
      </c>
      <c r="L654">
        <v>5</v>
      </c>
      <c r="M654" t="s">
        <v>3503</v>
      </c>
      <c r="N654" t="s">
        <v>19</v>
      </c>
      <c r="O654" t="s">
        <v>23</v>
      </c>
      <c r="P654">
        <v>37</v>
      </c>
      <c r="Q654">
        <v>0</v>
      </c>
      <c r="R654">
        <v>7</v>
      </c>
      <c r="S654">
        <v>1</v>
      </c>
    </row>
    <row r="655" spans="1:19">
      <c r="A655">
        <f>RANK(表格1[[#This Row],[rating_count_tot]],$I$2:$I$7197)</f>
        <v>2097</v>
      </c>
      <c r="B655">
        <v>943869618</v>
      </c>
      <c r="C655" t="s">
        <v>4183</v>
      </c>
      <c r="D655" t="str">
        <f>表格1[[#This Row],[prime_genre]]</f>
        <v>Education</v>
      </c>
      <c r="E655">
        <v>112056320</v>
      </c>
      <c r="F655" t="s">
        <v>17</v>
      </c>
      <c r="G655">
        <v>2.99</v>
      </c>
      <c r="H655">
        <f>IF(表格1[[#This Row],[price]]&gt;0,1,0)</f>
        <v>1</v>
      </c>
      <c r="I655">
        <v>1858</v>
      </c>
      <c r="J655">
        <v>346</v>
      </c>
      <c r="K655">
        <v>4.5</v>
      </c>
      <c r="L655">
        <v>4.5</v>
      </c>
      <c r="M655" t="s">
        <v>256</v>
      </c>
      <c r="N655" t="s">
        <v>19</v>
      </c>
      <c r="O655" t="s">
        <v>128</v>
      </c>
      <c r="P655">
        <v>39</v>
      </c>
      <c r="Q655">
        <v>5</v>
      </c>
      <c r="R655">
        <v>18</v>
      </c>
      <c r="S655">
        <v>1</v>
      </c>
    </row>
    <row r="656" spans="1:19">
      <c r="A656">
        <f>RANK(表格1[[#This Row],[rating_count_tot]],$I$2:$I$7197)</f>
        <v>2098</v>
      </c>
      <c r="B656">
        <v>432791399</v>
      </c>
      <c r="C656" t="s">
        <v>1209</v>
      </c>
      <c r="D656" t="str">
        <f>表格1[[#This Row],[prime_genre]]</f>
        <v>Lifestyle</v>
      </c>
      <c r="E656">
        <v>62913536</v>
      </c>
      <c r="F656" t="s">
        <v>17</v>
      </c>
      <c r="G656">
        <v>3.99</v>
      </c>
      <c r="H656">
        <f>IF(表格1[[#This Row],[price]]&gt;0,1,0)</f>
        <v>1</v>
      </c>
      <c r="I656">
        <v>1855</v>
      </c>
      <c r="J656">
        <v>131</v>
      </c>
      <c r="K656">
        <v>4.5</v>
      </c>
      <c r="L656">
        <v>4.5</v>
      </c>
      <c r="M656" t="s">
        <v>563</v>
      </c>
      <c r="N656" t="s">
        <v>19</v>
      </c>
      <c r="O656" t="s">
        <v>132</v>
      </c>
      <c r="P656">
        <v>38</v>
      </c>
      <c r="Q656">
        <v>5</v>
      </c>
      <c r="R656">
        <v>1</v>
      </c>
      <c r="S656">
        <v>1</v>
      </c>
    </row>
    <row r="657" spans="1:19">
      <c r="A657">
        <f>RANK(表格1[[#This Row],[rating_count_tot]],$I$2:$I$7197)</f>
        <v>2103</v>
      </c>
      <c r="B657">
        <v>336683524</v>
      </c>
      <c r="C657" t="s">
        <v>431</v>
      </c>
      <c r="D657" t="str">
        <f>表格1[[#This Row],[prime_genre]]</f>
        <v>Productivity</v>
      </c>
      <c r="E657">
        <v>47323136</v>
      </c>
      <c r="F657" t="s">
        <v>17</v>
      </c>
      <c r="G657">
        <v>0.99</v>
      </c>
      <c r="H657">
        <f>IF(表格1[[#This Row],[price]]&gt;0,1,0)</f>
        <v>1</v>
      </c>
      <c r="I657">
        <v>1842</v>
      </c>
      <c r="J657">
        <v>23</v>
      </c>
      <c r="K657">
        <v>3.5</v>
      </c>
      <c r="L657">
        <v>2.5</v>
      </c>
      <c r="M657" t="s">
        <v>432</v>
      </c>
      <c r="N657" t="s">
        <v>19</v>
      </c>
      <c r="O657" t="s">
        <v>23</v>
      </c>
      <c r="P657">
        <v>38</v>
      </c>
      <c r="Q657">
        <v>1</v>
      </c>
      <c r="R657">
        <v>1</v>
      </c>
      <c r="S657">
        <v>1</v>
      </c>
    </row>
    <row r="658" spans="1:19">
      <c r="A658">
        <f>RANK(表格1[[#This Row],[rating_count_tot]],$I$2:$I$7197)</f>
        <v>2105</v>
      </c>
      <c r="B658">
        <v>1005017298</v>
      </c>
      <c r="C658" t="s">
        <v>4938</v>
      </c>
      <c r="D658" t="str">
        <f>表格1[[#This Row],[prime_genre]]</f>
        <v>Games</v>
      </c>
      <c r="E658">
        <v>40531968</v>
      </c>
      <c r="F658" t="s">
        <v>17</v>
      </c>
      <c r="G658">
        <v>1.99</v>
      </c>
      <c r="H658">
        <f>IF(表格1[[#This Row],[price]]&gt;0,1,0)</f>
        <v>1</v>
      </c>
      <c r="I658">
        <v>1838</v>
      </c>
      <c r="J658">
        <v>532</v>
      </c>
      <c r="K658">
        <v>5</v>
      </c>
      <c r="L658">
        <v>5</v>
      </c>
      <c r="M658" t="s">
        <v>373</v>
      </c>
      <c r="N658" t="s">
        <v>19</v>
      </c>
      <c r="O658" t="s">
        <v>20</v>
      </c>
      <c r="P658">
        <v>38</v>
      </c>
      <c r="Q658">
        <v>4</v>
      </c>
      <c r="R658">
        <v>1</v>
      </c>
      <c r="S658">
        <v>1</v>
      </c>
    </row>
    <row r="659" spans="1:19">
      <c r="A659">
        <f>RANK(表格1[[#This Row],[rating_count_tot]],$I$2:$I$7197)</f>
        <v>2109</v>
      </c>
      <c r="B659">
        <v>764925064</v>
      </c>
      <c r="C659" t="s">
        <v>3167</v>
      </c>
      <c r="D659" t="str">
        <f>表格1[[#This Row],[prime_genre]]</f>
        <v>Photo &amp; Video</v>
      </c>
      <c r="E659">
        <v>55678976</v>
      </c>
      <c r="F659" t="s">
        <v>17</v>
      </c>
      <c r="G659">
        <v>3.99</v>
      </c>
      <c r="H659">
        <f>IF(表格1[[#This Row],[price]]&gt;0,1,0)</f>
        <v>1</v>
      </c>
      <c r="I659">
        <v>1827</v>
      </c>
      <c r="J659">
        <v>141</v>
      </c>
      <c r="K659">
        <v>4.5</v>
      </c>
      <c r="L659">
        <v>4.5</v>
      </c>
      <c r="M659" t="s">
        <v>958</v>
      </c>
      <c r="N659" t="s">
        <v>19</v>
      </c>
      <c r="O659" t="s">
        <v>105</v>
      </c>
      <c r="P659">
        <v>37</v>
      </c>
      <c r="Q659">
        <v>5</v>
      </c>
      <c r="R659">
        <v>8</v>
      </c>
      <c r="S659">
        <v>1</v>
      </c>
    </row>
    <row r="660" spans="1:19">
      <c r="A660">
        <f>RANK(表格1[[#This Row],[rating_count_tot]],$I$2:$I$7197)</f>
        <v>2110</v>
      </c>
      <c r="B660">
        <v>358207332</v>
      </c>
      <c r="C660" t="s">
        <v>579</v>
      </c>
      <c r="D660" t="str">
        <f>表格1[[#This Row],[prime_genre]]</f>
        <v>Entertainment</v>
      </c>
      <c r="E660">
        <v>220397568</v>
      </c>
      <c r="F660" t="s">
        <v>17</v>
      </c>
      <c r="G660">
        <v>1.99</v>
      </c>
      <c r="H660">
        <f>IF(表格1[[#This Row],[price]]&gt;0,1,0)</f>
        <v>1</v>
      </c>
      <c r="I660">
        <v>1824</v>
      </c>
      <c r="J660">
        <v>113</v>
      </c>
      <c r="K660">
        <v>4</v>
      </c>
      <c r="L660">
        <v>4</v>
      </c>
      <c r="M660" t="s">
        <v>278</v>
      </c>
      <c r="N660" t="s">
        <v>19</v>
      </c>
      <c r="O660" t="s">
        <v>91</v>
      </c>
      <c r="P660">
        <v>24</v>
      </c>
      <c r="Q660">
        <v>5</v>
      </c>
      <c r="R660">
        <v>22</v>
      </c>
      <c r="S660">
        <v>1</v>
      </c>
    </row>
    <row r="661" spans="1:19">
      <c r="A661">
        <f>RANK(表格1[[#This Row],[rating_count_tot]],$I$2:$I$7197)</f>
        <v>2112</v>
      </c>
      <c r="B661">
        <v>546287349</v>
      </c>
      <c r="C661" t="s">
        <v>2091</v>
      </c>
      <c r="D661" t="str">
        <f>表格1[[#This Row],[prime_genre]]</f>
        <v>Games</v>
      </c>
      <c r="E661">
        <v>177914880</v>
      </c>
      <c r="F661" t="s">
        <v>17</v>
      </c>
      <c r="G661">
        <v>5.99</v>
      </c>
      <c r="H661">
        <f>IF(表格1[[#This Row],[price]]&gt;0,1,0)</f>
        <v>1</v>
      </c>
      <c r="I661">
        <v>1815</v>
      </c>
      <c r="J661">
        <v>6</v>
      </c>
      <c r="K661">
        <v>4</v>
      </c>
      <c r="L661">
        <v>4.5</v>
      </c>
      <c r="M661">
        <v>4.0999999999999996</v>
      </c>
      <c r="N661" t="s">
        <v>19</v>
      </c>
      <c r="O661" t="s">
        <v>20</v>
      </c>
      <c r="P661">
        <v>38</v>
      </c>
      <c r="Q661">
        <v>5</v>
      </c>
      <c r="R661">
        <v>8</v>
      </c>
      <c r="S661">
        <v>1</v>
      </c>
    </row>
    <row r="662" spans="1:19">
      <c r="A662">
        <f>RANK(表格1[[#This Row],[rating_count_tot]],$I$2:$I$7197)</f>
        <v>2114</v>
      </c>
      <c r="B662">
        <v>909349642</v>
      </c>
      <c r="C662" t="s">
        <v>3835</v>
      </c>
      <c r="D662" t="str">
        <f>表格1[[#This Row],[prime_genre]]</f>
        <v>Games</v>
      </c>
      <c r="E662">
        <v>1254719488</v>
      </c>
      <c r="F662" t="s">
        <v>17</v>
      </c>
      <c r="G662">
        <v>7.99</v>
      </c>
      <c r="H662">
        <f>IF(表格1[[#This Row],[price]]&gt;0,1,0)</f>
        <v>1</v>
      </c>
      <c r="I662">
        <v>1810</v>
      </c>
      <c r="J662">
        <v>1112</v>
      </c>
      <c r="K662">
        <v>4</v>
      </c>
      <c r="L662">
        <v>4</v>
      </c>
      <c r="M662">
        <v>1.1000000000000001</v>
      </c>
      <c r="N662" t="s">
        <v>29</v>
      </c>
      <c r="O662" t="s">
        <v>20</v>
      </c>
      <c r="P662">
        <v>38</v>
      </c>
      <c r="Q662">
        <v>5</v>
      </c>
      <c r="R662">
        <v>7</v>
      </c>
      <c r="S662">
        <v>1</v>
      </c>
    </row>
    <row r="663" spans="1:19">
      <c r="A663">
        <f>RANK(表格1[[#This Row],[rating_count_tot]],$I$2:$I$7197)</f>
        <v>2114</v>
      </c>
      <c r="B663">
        <v>543119010</v>
      </c>
      <c r="C663" t="s">
        <v>2066</v>
      </c>
      <c r="D663" t="str">
        <f>表格1[[#This Row],[prime_genre]]</f>
        <v>Photo &amp; Video</v>
      </c>
      <c r="E663">
        <v>35957760</v>
      </c>
      <c r="F663" t="s">
        <v>17</v>
      </c>
      <c r="G663">
        <v>2.99</v>
      </c>
      <c r="H663">
        <f>IF(表格1[[#This Row],[price]]&gt;0,1,0)</f>
        <v>1</v>
      </c>
      <c r="I663">
        <v>1810</v>
      </c>
      <c r="J663">
        <v>15</v>
      </c>
      <c r="K663">
        <v>4.5</v>
      </c>
      <c r="L663">
        <v>4</v>
      </c>
      <c r="M663">
        <v>4.5</v>
      </c>
      <c r="N663" t="s">
        <v>19</v>
      </c>
      <c r="O663" t="s">
        <v>105</v>
      </c>
      <c r="P663">
        <v>37</v>
      </c>
      <c r="Q663">
        <v>5</v>
      </c>
      <c r="R663">
        <v>6</v>
      </c>
      <c r="S663">
        <v>1</v>
      </c>
    </row>
    <row r="664" spans="1:19">
      <c r="A664">
        <f>RANK(表格1[[#This Row],[rating_count_tot]],$I$2:$I$7197)</f>
        <v>2116</v>
      </c>
      <c r="B664">
        <v>363317633</v>
      </c>
      <c r="C664" t="s">
        <v>596</v>
      </c>
      <c r="D664" t="str">
        <f>表格1[[#This Row],[prime_genre]]</f>
        <v>Productivity</v>
      </c>
      <c r="E664">
        <v>32604160</v>
      </c>
      <c r="F664" t="s">
        <v>17</v>
      </c>
      <c r="G664">
        <v>8.99</v>
      </c>
      <c r="H664">
        <f>IF(表格1[[#This Row],[price]]&gt;0,1,0)</f>
        <v>1</v>
      </c>
      <c r="I664">
        <v>1809</v>
      </c>
      <c r="J664">
        <v>52</v>
      </c>
      <c r="K664">
        <v>4.5</v>
      </c>
      <c r="L664">
        <v>3.5</v>
      </c>
      <c r="M664" t="s">
        <v>597</v>
      </c>
      <c r="N664" t="s">
        <v>19</v>
      </c>
      <c r="O664" t="s">
        <v>23</v>
      </c>
      <c r="P664">
        <v>24</v>
      </c>
      <c r="Q664">
        <v>5</v>
      </c>
      <c r="R664">
        <v>1</v>
      </c>
      <c r="S664">
        <v>1</v>
      </c>
    </row>
    <row r="665" spans="1:19">
      <c r="A665">
        <f>RANK(表格1[[#This Row],[rating_count_tot]],$I$2:$I$7197)</f>
        <v>2117</v>
      </c>
      <c r="B665">
        <v>609577016</v>
      </c>
      <c r="C665" t="s">
        <v>2556</v>
      </c>
      <c r="D665" t="str">
        <f>表格1[[#This Row],[prime_genre]]</f>
        <v>Games</v>
      </c>
      <c r="E665">
        <v>167030784</v>
      </c>
      <c r="F665" t="s">
        <v>17</v>
      </c>
      <c r="G665">
        <v>14.99</v>
      </c>
      <c r="H665">
        <f>IF(表格1[[#This Row],[price]]&gt;0,1,0)</f>
        <v>1</v>
      </c>
      <c r="I665">
        <v>1808</v>
      </c>
      <c r="J665">
        <v>212</v>
      </c>
      <c r="K665">
        <v>4.5</v>
      </c>
      <c r="L665">
        <v>5</v>
      </c>
      <c r="M665" t="s">
        <v>1745</v>
      </c>
      <c r="N665" t="s">
        <v>80</v>
      </c>
      <c r="O665" t="s">
        <v>20</v>
      </c>
      <c r="P665">
        <v>43</v>
      </c>
      <c r="Q665">
        <v>5</v>
      </c>
      <c r="R665">
        <v>12</v>
      </c>
      <c r="S665">
        <v>1</v>
      </c>
    </row>
    <row r="666" spans="1:19">
      <c r="A666">
        <f>RANK(表格1[[#This Row],[rating_count_tot]],$I$2:$I$7197)</f>
        <v>2119</v>
      </c>
      <c r="B666">
        <v>1071711895</v>
      </c>
      <c r="C666" t="s">
        <v>6223</v>
      </c>
      <c r="D666" t="str">
        <f>表格1[[#This Row],[prime_genre]]</f>
        <v>Entertainment</v>
      </c>
      <c r="E666">
        <v>9359360</v>
      </c>
      <c r="F666" t="s">
        <v>17</v>
      </c>
      <c r="G666">
        <v>1.99</v>
      </c>
      <c r="H666">
        <f>IF(表格1[[#This Row],[price]]&gt;0,1,0)</f>
        <v>1</v>
      </c>
      <c r="I666">
        <v>1802</v>
      </c>
      <c r="J666">
        <v>237</v>
      </c>
      <c r="K666">
        <v>4</v>
      </c>
      <c r="L666">
        <v>4</v>
      </c>
      <c r="M666">
        <v>2.1</v>
      </c>
      <c r="N666" t="s">
        <v>19</v>
      </c>
      <c r="O666" t="s">
        <v>91</v>
      </c>
      <c r="P666">
        <v>37</v>
      </c>
      <c r="Q666">
        <v>3</v>
      </c>
      <c r="R666">
        <v>1</v>
      </c>
      <c r="S666">
        <v>1</v>
      </c>
    </row>
    <row r="667" spans="1:19">
      <c r="A667">
        <f>RANK(表格1[[#This Row],[rating_count_tot]],$I$2:$I$7197)</f>
        <v>2120</v>
      </c>
      <c r="B667">
        <v>479067148</v>
      </c>
      <c r="C667" t="s">
        <v>1566</v>
      </c>
      <c r="D667" t="str">
        <f>表格1[[#This Row],[prime_genre]]</f>
        <v>Entertainment</v>
      </c>
      <c r="E667">
        <v>17226765</v>
      </c>
      <c r="F667" t="s">
        <v>17</v>
      </c>
      <c r="G667">
        <v>0.99</v>
      </c>
      <c r="H667">
        <f>IF(表格1[[#This Row],[price]]&gt;0,1,0)</f>
        <v>1</v>
      </c>
      <c r="I667">
        <v>1801</v>
      </c>
      <c r="J667">
        <v>236</v>
      </c>
      <c r="K667">
        <v>4</v>
      </c>
      <c r="L667">
        <v>4.5</v>
      </c>
      <c r="M667">
        <v>3.1</v>
      </c>
      <c r="N667" t="s">
        <v>19</v>
      </c>
      <c r="O667" t="s">
        <v>91</v>
      </c>
      <c r="P667">
        <v>43</v>
      </c>
      <c r="Q667">
        <v>5</v>
      </c>
      <c r="R667">
        <v>1</v>
      </c>
      <c r="S667">
        <v>1</v>
      </c>
    </row>
    <row r="668" spans="1:19">
      <c r="A668">
        <f>RANK(表格1[[#This Row],[rating_count_tot]],$I$2:$I$7197)</f>
        <v>2123</v>
      </c>
      <c r="B668">
        <v>1113736426</v>
      </c>
      <c r="C668" t="s">
        <v>7262</v>
      </c>
      <c r="D668" t="str">
        <f>表格1[[#This Row],[prime_genre]]</f>
        <v>Games</v>
      </c>
      <c r="E668">
        <v>424826880</v>
      </c>
      <c r="F668" t="s">
        <v>17</v>
      </c>
      <c r="G668">
        <v>5.99</v>
      </c>
      <c r="H668">
        <f>IF(表格1[[#This Row],[price]]&gt;0,1,0)</f>
        <v>1</v>
      </c>
      <c r="I668">
        <v>1794</v>
      </c>
      <c r="J668">
        <v>60</v>
      </c>
      <c r="K668">
        <v>4</v>
      </c>
      <c r="L668">
        <v>3.5</v>
      </c>
      <c r="M668" t="s">
        <v>1620</v>
      </c>
      <c r="N668" t="s">
        <v>19</v>
      </c>
      <c r="O668" t="s">
        <v>20</v>
      </c>
      <c r="P668">
        <v>38</v>
      </c>
      <c r="Q668">
        <v>5</v>
      </c>
      <c r="R668">
        <v>5</v>
      </c>
      <c r="S668">
        <v>1</v>
      </c>
    </row>
    <row r="669" spans="1:19">
      <c r="A669">
        <f>RANK(表格1[[#This Row],[rating_count_tot]],$I$2:$I$7197)</f>
        <v>2124</v>
      </c>
      <c r="B669">
        <v>737006024</v>
      </c>
      <c r="C669" t="s">
        <v>3104</v>
      </c>
      <c r="D669" t="str">
        <f>表格1[[#This Row],[prime_genre]]</f>
        <v>Games</v>
      </c>
      <c r="E669">
        <v>1265238016</v>
      </c>
      <c r="F669" t="s">
        <v>17</v>
      </c>
      <c r="G669">
        <v>4.99</v>
      </c>
      <c r="H669">
        <f>IF(表格1[[#This Row],[price]]&gt;0,1,0)</f>
        <v>1</v>
      </c>
      <c r="I669">
        <v>1784</v>
      </c>
      <c r="J669">
        <v>884</v>
      </c>
      <c r="K669">
        <v>4</v>
      </c>
      <c r="L669">
        <v>4</v>
      </c>
      <c r="M669">
        <v>1.4</v>
      </c>
      <c r="N669" t="s">
        <v>80</v>
      </c>
      <c r="O669" t="s">
        <v>20</v>
      </c>
      <c r="P669">
        <v>38</v>
      </c>
      <c r="Q669">
        <v>5</v>
      </c>
      <c r="R669">
        <v>1</v>
      </c>
      <c r="S669">
        <v>1</v>
      </c>
    </row>
    <row r="670" spans="1:19">
      <c r="A670">
        <f>RANK(表格1[[#This Row],[rating_count_tot]],$I$2:$I$7197)</f>
        <v>2127</v>
      </c>
      <c r="B670">
        <v>563910324</v>
      </c>
      <c r="C670" t="s">
        <v>2222</v>
      </c>
      <c r="D670" t="str">
        <f>表格1[[#This Row],[prime_genre]]</f>
        <v>Travel</v>
      </c>
      <c r="E670">
        <v>45089792</v>
      </c>
      <c r="F670" t="s">
        <v>17</v>
      </c>
      <c r="G670">
        <v>4.99</v>
      </c>
      <c r="H670">
        <f>IF(表格1[[#This Row],[price]]&gt;0,1,0)</f>
        <v>1</v>
      </c>
      <c r="I670">
        <v>1782</v>
      </c>
      <c r="J670">
        <v>114</v>
      </c>
      <c r="K670">
        <v>4.5</v>
      </c>
      <c r="L670">
        <v>4.5</v>
      </c>
      <c r="M670" t="s">
        <v>1713</v>
      </c>
      <c r="N670" t="s">
        <v>19</v>
      </c>
      <c r="O670" t="s">
        <v>57</v>
      </c>
      <c r="P670">
        <v>40</v>
      </c>
      <c r="Q670">
        <v>5</v>
      </c>
      <c r="R670">
        <v>1</v>
      </c>
      <c r="S670">
        <v>1</v>
      </c>
    </row>
    <row r="671" spans="1:19">
      <c r="A671">
        <f>RANK(表格1[[#This Row],[rating_count_tot]],$I$2:$I$7197)</f>
        <v>2129</v>
      </c>
      <c r="B671">
        <v>471458190</v>
      </c>
      <c r="C671" t="s">
        <v>1513</v>
      </c>
      <c r="D671" t="str">
        <f>表格1[[#This Row],[prime_genre]]</f>
        <v>Games</v>
      </c>
      <c r="E671">
        <v>54852324</v>
      </c>
      <c r="F671" t="s">
        <v>17</v>
      </c>
      <c r="G671">
        <v>4.99</v>
      </c>
      <c r="H671">
        <f>IF(表格1[[#This Row],[price]]&gt;0,1,0)</f>
        <v>1</v>
      </c>
      <c r="I671">
        <v>1777</v>
      </c>
      <c r="J671">
        <v>321</v>
      </c>
      <c r="K671">
        <v>4.5</v>
      </c>
      <c r="L671">
        <v>4.5</v>
      </c>
      <c r="M671" t="s">
        <v>774</v>
      </c>
      <c r="N671" t="s">
        <v>19</v>
      </c>
      <c r="O671" t="s">
        <v>20</v>
      </c>
      <c r="P671">
        <v>47</v>
      </c>
      <c r="Q671">
        <v>5</v>
      </c>
      <c r="R671">
        <v>1</v>
      </c>
      <c r="S671">
        <v>1</v>
      </c>
    </row>
    <row r="672" spans="1:19">
      <c r="A672">
        <f>RANK(表格1[[#This Row],[rating_count_tot]],$I$2:$I$7197)</f>
        <v>2132</v>
      </c>
      <c r="B672">
        <v>534282109</v>
      </c>
      <c r="C672" t="s">
        <v>2003</v>
      </c>
      <c r="D672" t="str">
        <f>表格1[[#This Row],[prime_genre]]</f>
        <v>Games</v>
      </c>
      <c r="E672">
        <v>59056128</v>
      </c>
      <c r="F672" t="s">
        <v>17</v>
      </c>
      <c r="G672">
        <v>1.99</v>
      </c>
      <c r="H672">
        <f>IF(表格1[[#This Row],[price]]&gt;0,1,0)</f>
        <v>1</v>
      </c>
      <c r="I672">
        <v>1775</v>
      </c>
      <c r="J672">
        <v>161</v>
      </c>
      <c r="K672">
        <v>3.5</v>
      </c>
      <c r="L672">
        <v>3.5</v>
      </c>
      <c r="M672" t="s">
        <v>648</v>
      </c>
      <c r="N672" t="s">
        <v>19</v>
      </c>
      <c r="O672" t="s">
        <v>20</v>
      </c>
      <c r="P672">
        <v>43</v>
      </c>
      <c r="Q672">
        <v>5</v>
      </c>
      <c r="R672">
        <v>1</v>
      </c>
      <c r="S672">
        <v>1</v>
      </c>
    </row>
    <row r="673" spans="1:19">
      <c r="A673">
        <f>RANK(表格1[[#This Row],[rating_count_tot]],$I$2:$I$7197)</f>
        <v>2134</v>
      </c>
      <c r="B673">
        <v>648019675</v>
      </c>
      <c r="C673" t="s">
        <v>2725</v>
      </c>
      <c r="D673" t="str">
        <f>表格1[[#This Row],[prime_genre]]</f>
        <v>Games</v>
      </c>
      <c r="E673">
        <v>563081216</v>
      </c>
      <c r="F673" t="s">
        <v>17</v>
      </c>
      <c r="G673">
        <v>6.99</v>
      </c>
      <c r="H673">
        <f>IF(表格1[[#This Row],[price]]&gt;0,1,0)</f>
        <v>1</v>
      </c>
      <c r="I673">
        <v>1772</v>
      </c>
      <c r="J673">
        <v>545</v>
      </c>
      <c r="K673">
        <v>4.5</v>
      </c>
      <c r="L673">
        <v>4.5</v>
      </c>
      <c r="M673" t="s">
        <v>1975</v>
      </c>
      <c r="N673" t="s">
        <v>80</v>
      </c>
      <c r="O673" t="s">
        <v>20</v>
      </c>
      <c r="P673">
        <v>43</v>
      </c>
      <c r="Q673">
        <v>5</v>
      </c>
      <c r="R673">
        <v>1</v>
      </c>
      <c r="S673">
        <v>1</v>
      </c>
    </row>
    <row r="674" spans="1:19">
      <c r="A674">
        <f>RANK(表格1[[#This Row],[rating_count_tot]],$I$2:$I$7197)</f>
        <v>2137</v>
      </c>
      <c r="B674">
        <v>616027251</v>
      </c>
      <c r="C674" t="s">
        <v>2576</v>
      </c>
      <c r="D674" t="str">
        <f>表格1[[#This Row],[prime_genre]]</f>
        <v>Games</v>
      </c>
      <c r="E674">
        <v>53620736</v>
      </c>
      <c r="F674" t="s">
        <v>17</v>
      </c>
      <c r="G674">
        <v>0.99</v>
      </c>
      <c r="H674">
        <f>IF(表格1[[#This Row],[price]]&gt;0,1,0)</f>
        <v>1</v>
      </c>
      <c r="I674">
        <v>1766</v>
      </c>
      <c r="J674">
        <v>397</v>
      </c>
      <c r="K674">
        <v>4.5</v>
      </c>
      <c r="L674">
        <v>4.5</v>
      </c>
      <c r="M674" t="s">
        <v>958</v>
      </c>
      <c r="N674" t="s">
        <v>19</v>
      </c>
      <c r="O674" t="s">
        <v>20</v>
      </c>
      <c r="P674">
        <v>43</v>
      </c>
      <c r="Q674">
        <v>5</v>
      </c>
      <c r="R674">
        <v>30</v>
      </c>
      <c r="S674">
        <v>1</v>
      </c>
    </row>
    <row r="675" spans="1:19">
      <c r="A675">
        <f>RANK(表格1[[#This Row],[rating_count_tot]],$I$2:$I$7197)</f>
        <v>2140</v>
      </c>
      <c r="B675">
        <v>671867510</v>
      </c>
      <c r="C675" t="s">
        <v>2856</v>
      </c>
      <c r="D675" t="str">
        <f>表格1[[#This Row],[prime_genre]]</f>
        <v>Productivity</v>
      </c>
      <c r="E675">
        <v>198499328</v>
      </c>
      <c r="F675" t="s">
        <v>17</v>
      </c>
      <c r="G675">
        <v>4.99</v>
      </c>
      <c r="H675">
        <f>IF(表格1[[#This Row],[price]]&gt;0,1,0)</f>
        <v>1</v>
      </c>
      <c r="I675">
        <v>1761</v>
      </c>
      <c r="J675">
        <v>13</v>
      </c>
      <c r="K675">
        <v>4.5</v>
      </c>
      <c r="L675">
        <v>5</v>
      </c>
      <c r="M675">
        <v>16.2</v>
      </c>
      <c r="N675" t="s">
        <v>19</v>
      </c>
      <c r="O675" t="s">
        <v>23</v>
      </c>
      <c r="P675">
        <v>37</v>
      </c>
      <c r="Q675">
        <v>5</v>
      </c>
      <c r="R675">
        <v>15</v>
      </c>
      <c r="S675">
        <v>1</v>
      </c>
    </row>
    <row r="676" spans="1:19">
      <c r="A676">
        <f>RANK(表格1[[#This Row],[rating_count_tot]],$I$2:$I$7197)</f>
        <v>2141</v>
      </c>
      <c r="B676">
        <v>490979746</v>
      </c>
      <c r="C676" t="s">
        <v>1676</v>
      </c>
      <c r="D676" t="str">
        <f>表格1[[#This Row],[prime_genre]]</f>
        <v>Photo &amp; Video</v>
      </c>
      <c r="E676">
        <v>118072320</v>
      </c>
      <c r="F676" t="s">
        <v>17</v>
      </c>
      <c r="G676">
        <v>4.99</v>
      </c>
      <c r="H676">
        <f>IF(表格1[[#This Row],[price]]&gt;0,1,0)</f>
        <v>1</v>
      </c>
      <c r="I676">
        <v>1760</v>
      </c>
      <c r="J676">
        <v>2</v>
      </c>
      <c r="K676">
        <v>4.5</v>
      </c>
      <c r="L676">
        <v>5</v>
      </c>
      <c r="M676" t="s">
        <v>1668</v>
      </c>
      <c r="N676" t="s">
        <v>19</v>
      </c>
      <c r="O676" t="s">
        <v>105</v>
      </c>
      <c r="P676">
        <v>37</v>
      </c>
      <c r="Q676">
        <v>3</v>
      </c>
      <c r="R676">
        <v>10</v>
      </c>
      <c r="S676">
        <v>1</v>
      </c>
    </row>
    <row r="677" spans="1:19">
      <c r="A677">
        <f>RANK(表格1[[#This Row],[rating_count_tot]],$I$2:$I$7197)</f>
        <v>2144</v>
      </c>
      <c r="B677">
        <v>369820957</v>
      </c>
      <c r="C677" t="s">
        <v>664</v>
      </c>
      <c r="D677" t="str">
        <f>表格1[[#This Row],[prime_genre]]</f>
        <v>Business</v>
      </c>
      <c r="E677">
        <v>33213440</v>
      </c>
      <c r="F677" t="s">
        <v>17</v>
      </c>
      <c r="G677">
        <v>9.99</v>
      </c>
      <c r="H677">
        <f>IF(表格1[[#This Row],[price]]&gt;0,1,0)</f>
        <v>1</v>
      </c>
      <c r="I677">
        <v>1756</v>
      </c>
      <c r="J677">
        <v>53</v>
      </c>
      <c r="K677">
        <v>4</v>
      </c>
      <c r="L677">
        <v>5</v>
      </c>
      <c r="M677">
        <v>6.3</v>
      </c>
      <c r="N677" t="s">
        <v>19</v>
      </c>
      <c r="O677" t="s">
        <v>73</v>
      </c>
      <c r="P677">
        <v>37</v>
      </c>
      <c r="Q677">
        <v>4</v>
      </c>
      <c r="R677">
        <v>5</v>
      </c>
      <c r="S677">
        <v>1</v>
      </c>
    </row>
    <row r="678" spans="1:19">
      <c r="A678">
        <f>RANK(表格1[[#This Row],[rating_count_tot]],$I$2:$I$7197)</f>
        <v>2145</v>
      </c>
      <c r="B678">
        <v>392408028</v>
      </c>
      <c r="C678" t="s">
        <v>860</v>
      </c>
      <c r="D678" t="str">
        <f>表格1[[#This Row],[prime_genre]]</f>
        <v>Food &amp; Drink</v>
      </c>
      <c r="E678">
        <v>10432512</v>
      </c>
      <c r="F678" t="s">
        <v>17</v>
      </c>
      <c r="G678">
        <v>4.99</v>
      </c>
      <c r="H678">
        <f>IF(表格1[[#This Row],[price]]&gt;0,1,0)</f>
        <v>1</v>
      </c>
      <c r="I678">
        <v>1755</v>
      </c>
      <c r="J678">
        <v>83</v>
      </c>
      <c r="K678">
        <v>4.5</v>
      </c>
      <c r="L678">
        <v>4.5</v>
      </c>
      <c r="M678" t="s">
        <v>861</v>
      </c>
      <c r="N678" t="s">
        <v>51</v>
      </c>
      <c r="O678" t="s">
        <v>137</v>
      </c>
      <c r="P678">
        <v>24</v>
      </c>
      <c r="Q678">
        <v>5</v>
      </c>
      <c r="R678">
        <v>16</v>
      </c>
      <c r="S678">
        <v>1</v>
      </c>
    </row>
    <row r="679" spans="1:19">
      <c r="A679">
        <f>RANK(表格1[[#This Row],[rating_count_tot]],$I$2:$I$7197)</f>
        <v>2146</v>
      </c>
      <c r="B679">
        <v>953953312</v>
      </c>
      <c r="C679" t="s">
        <v>4323</v>
      </c>
      <c r="D679" t="str">
        <f>表格1[[#This Row],[prime_genre]]</f>
        <v>Photo &amp; Video</v>
      </c>
      <c r="E679">
        <v>11715584</v>
      </c>
      <c r="F679" t="s">
        <v>17</v>
      </c>
      <c r="G679">
        <v>0.99</v>
      </c>
      <c r="H679">
        <f>IF(表格1[[#This Row],[price]]&gt;0,1,0)</f>
        <v>1</v>
      </c>
      <c r="I679">
        <v>1754</v>
      </c>
      <c r="J679">
        <v>684</v>
      </c>
      <c r="K679">
        <v>4</v>
      </c>
      <c r="L679">
        <v>4</v>
      </c>
      <c r="M679">
        <v>1.8</v>
      </c>
      <c r="N679" t="s">
        <v>19</v>
      </c>
      <c r="O679" t="s">
        <v>105</v>
      </c>
      <c r="P679">
        <v>40</v>
      </c>
      <c r="Q679">
        <v>5</v>
      </c>
      <c r="R679">
        <v>1</v>
      </c>
      <c r="S679">
        <v>1</v>
      </c>
    </row>
    <row r="680" spans="1:19">
      <c r="A680">
        <f>RANK(表格1[[#This Row],[rating_count_tot]],$I$2:$I$7197)</f>
        <v>2148</v>
      </c>
      <c r="B680">
        <v>1017367213</v>
      </c>
      <c r="C680" t="s">
        <v>5081</v>
      </c>
      <c r="D680" t="str">
        <f>表格1[[#This Row],[prime_genre]]</f>
        <v>Games</v>
      </c>
      <c r="E680">
        <v>303450112</v>
      </c>
      <c r="F680" t="s">
        <v>17</v>
      </c>
      <c r="G680">
        <v>4.99</v>
      </c>
      <c r="H680">
        <f>IF(表格1[[#This Row],[price]]&gt;0,1,0)</f>
        <v>1</v>
      </c>
      <c r="I680">
        <v>1752</v>
      </c>
      <c r="J680">
        <v>886</v>
      </c>
      <c r="K680">
        <v>4</v>
      </c>
      <c r="L680">
        <v>4</v>
      </c>
      <c r="M680" t="s">
        <v>5082</v>
      </c>
      <c r="N680" t="s">
        <v>80</v>
      </c>
      <c r="O680" t="s">
        <v>20</v>
      </c>
      <c r="P680">
        <v>37</v>
      </c>
      <c r="Q680">
        <v>5</v>
      </c>
      <c r="R680">
        <v>8</v>
      </c>
      <c r="S680">
        <v>1</v>
      </c>
    </row>
    <row r="681" spans="1:19">
      <c r="A681">
        <f>RANK(表格1[[#This Row],[rating_count_tot]],$I$2:$I$7197)</f>
        <v>2151</v>
      </c>
      <c r="B681">
        <v>919395844</v>
      </c>
      <c r="C681" t="s">
        <v>3955</v>
      </c>
      <c r="D681" t="str">
        <f>表格1[[#This Row],[prime_genre]]</f>
        <v>Games</v>
      </c>
      <c r="E681">
        <v>342490112</v>
      </c>
      <c r="F681" t="s">
        <v>17</v>
      </c>
      <c r="G681">
        <v>0.99</v>
      </c>
      <c r="H681">
        <f>IF(表格1[[#This Row],[price]]&gt;0,1,0)</f>
        <v>1</v>
      </c>
      <c r="I681">
        <v>1746</v>
      </c>
      <c r="J681">
        <v>215</v>
      </c>
      <c r="K681">
        <v>3.5</v>
      </c>
      <c r="L681">
        <v>3.5</v>
      </c>
      <c r="M681" t="s">
        <v>1975</v>
      </c>
      <c r="N681" t="s">
        <v>51</v>
      </c>
      <c r="O681" t="s">
        <v>20</v>
      </c>
      <c r="P681">
        <v>43</v>
      </c>
      <c r="Q681">
        <v>5</v>
      </c>
      <c r="R681">
        <v>1</v>
      </c>
      <c r="S681">
        <v>1</v>
      </c>
    </row>
    <row r="682" spans="1:19">
      <c r="A682">
        <f>RANK(表格1[[#This Row],[rating_count_tot]],$I$2:$I$7197)</f>
        <v>2152</v>
      </c>
      <c r="B682">
        <v>1043579926</v>
      </c>
      <c r="C682" t="s">
        <v>5503</v>
      </c>
      <c r="D682" t="str">
        <f>表格1[[#This Row],[prime_genre]]</f>
        <v>Education</v>
      </c>
      <c r="E682">
        <v>331207680</v>
      </c>
      <c r="F682" t="s">
        <v>17</v>
      </c>
      <c r="G682">
        <v>2.99</v>
      </c>
      <c r="H682">
        <f>IF(表格1[[#This Row],[price]]&gt;0,1,0)</f>
        <v>1</v>
      </c>
      <c r="I682">
        <v>1744</v>
      </c>
      <c r="J682">
        <v>1096</v>
      </c>
      <c r="K682">
        <v>4.5</v>
      </c>
      <c r="L682">
        <v>4.5</v>
      </c>
      <c r="M682">
        <v>1.2</v>
      </c>
      <c r="N682" t="s">
        <v>19</v>
      </c>
      <c r="O682" t="s">
        <v>128</v>
      </c>
      <c r="P682">
        <v>39</v>
      </c>
      <c r="Q682">
        <v>5</v>
      </c>
      <c r="R682">
        <v>18</v>
      </c>
      <c r="S682">
        <v>1</v>
      </c>
    </row>
    <row r="683" spans="1:19">
      <c r="A683">
        <f>RANK(表格1[[#This Row],[rating_count_tot]],$I$2:$I$7197)</f>
        <v>2159</v>
      </c>
      <c r="B683">
        <v>892812659</v>
      </c>
      <c r="C683" t="s">
        <v>3687</v>
      </c>
      <c r="D683" t="str">
        <f>表格1[[#This Row],[prime_genre]]</f>
        <v>Games</v>
      </c>
      <c r="E683">
        <v>197683200</v>
      </c>
      <c r="F683" t="s">
        <v>17</v>
      </c>
      <c r="G683">
        <v>4.99</v>
      </c>
      <c r="H683">
        <f>IF(表格1[[#This Row],[price]]&gt;0,1,0)</f>
        <v>1</v>
      </c>
      <c r="I683">
        <v>1732</v>
      </c>
      <c r="J683">
        <v>81</v>
      </c>
      <c r="K683">
        <v>4.5</v>
      </c>
      <c r="L683">
        <v>4.5</v>
      </c>
      <c r="M683">
        <v>1.25</v>
      </c>
      <c r="N683" t="s">
        <v>29</v>
      </c>
      <c r="O683" t="s">
        <v>20</v>
      </c>
      <c r="P683">
        <v>39</v>
      </c>
      <c r="Q683">
        <v>5</v>
      </c>
      <c r="R683">
        <v>1</v>
      </c>
      <c r="S683">
        <v>1</v>
      </c>
    </row>
    <row r="684" spans="1:19">
      <c r="A684">
        <f>RANK(表格1[[#This Row],[rating_count_tot]],$I$2:$I$7197)</f>
        <v>2160</v>
      </c>
      <c r="B684">
        <v>1114886979</v>
      </c>
      <c r="C684" t="s">
        <v>7294</v>
      </c>
      <c r="D684" t="str">
        <f>表格1[[#This Row],[prime_genre]]</f>
        <v>Education</v>
      </c>
      <c r="E684">
        <v>300401664</v>
      </c>
      <c r="F684" t="s">
        <v>17</v>
      </c>
      <c r="G684">
        <v>2.99</v>
      </c>
      <c r="H684">
        <f>IF(表格1[[#This Row],[price]]&gt;0,1,0)</f>
        <v>1</v>
      </c>
      <c r="I684">
        <v>1730</v>
      </c>
      <c r="J684">
        <v>493</v>
      </c>
      <c r="K684">
        <v>4.5</v>
      </c>
      <c r="L684">
        <v>4.5</v>
      </c>
      <c r="M684" t="s">
        <v>928</v>
      </c>
      <c r="N684" t="s">
        <v>19</v>
      </c>
      <c r="O684" t="s">
        <v>128</v>
      </c>
      <c r="P684">
        <v>38</v>
      </c>
      <c r="Q684">
        <v>5</v>
      </c>
      <c r="R684">
        <v>18</v>
      </c>
      <c r="S684">
        <v>1</v>
      </c>
    </row>
    <row r="685" spans="1:19">
      <c r="A685">
        <f>RANK(表格1[[#This Row],[rating_count_tot]],$I$2:$I$7197)</f>
        <v>2161</v>
      </c>
      <c r="B685">
        <v>335709058</v>
      </c>
      <c r="C685" t="s">
        <v>414</v>
      </c>
      <c r="D685" t="str">
        <f>表格1[[#This Row],[prime_genre]]</f>
        <v>Lifestyle</v>
      </c>
      <c r="E685">
        <v>44135424</v>
      </c>
      <c r="F685" t="s">
        <v>17</v>
      </c>
      <c r="G685">
        <v>3.99</v>
      </c>
      <c r="H685">
        <f>IF(表格1[[#This Row],[price]]&gt;0,1,0)</f>
        <v>1</v>
      </c>
      <c r="I685">
        <v>1729</v>
      </c>
      <c r="J685">
        <v>599</v>
      </c>
      <c r="K685">
        <v>4</v>
      </c>
      <c r="L685">
        <v>4.5</v>
      </c>
      <c r="M685">
        <v>7</v>
      </c>
      <c r="N685" t="s">
        <v>51</v>
      </c>
      <c r="O685" t="s">
        <v>132</v>
      </c>
      <c r="P685">
        <v>37</v>
      </c>
      <c r="Q685">
        <v>5</v>
      </c>
      <c r="R685">
        <v>3</v>
      </c>
      <c r="S685">
        <v>1</v>
      </c>
    </row>
    <row r="686" spans="1:19">
      <c r="A686">
        <f>RANK(表格1[[#This Row],[rating_count_tot]],$I$2:$I$7197)</f>
        <v>2163</v>
      </c>
      <c r="B686">
        <v>1064962398</v>
      </c>
      <c r="C686" t="s">
        <v>6007</v>
      </c>
      <c r="D686" t="str">
        <f>表格1[[#This Row],[prime_genre]]</f>
        <v>Travel</v>
      </c>
      <c r="E686">
        <v>76452864</v>
      </c>
      <c r="F686" t="s">
        <v>17</v>
      </c>
      <c r="G686">
        <v>6.99</v>
      </c>
      <c r="H686">
        <f>IF(表格1[[#This Row],[price]]&gt;0,1,0)</f>
        <v>1</v>
      </c>
      <c r="I686">
        <v>1726</v>
      </c>
      <c r="J686">
        <v>443</v>
      </c>
      <c r="K686">
        <v>4.5</v>
      </c>
      <c r="L686">
        <v>4.5</v>
      </c>
      <c r="M686">
        <v>1.4</v>
      </c>
      <c r="N686" t="s">
        <v>19</v>
      </c>
      <c r="O686" t="s">
        <v>57</v>
      </c>
      <c r="P686">
        <v>37</v>
      </c>
      <c r="Q686">
        <v>5</v>
      </c>
      <c r="R686">
        <v>17</v>
      </c>
      <c r="S686">
        <v>1</v>
      </c>
    </row>
    <row r="687" spans="1:19">
      <c r="A687">
        <f>RANK(表格1[[#This Row],[rating_count_tot]],$I$2:$I$7197)</f>
        <v>2169</v>
      </c>
      <c r="B687">
        <v>808296431</v>
      </c>
      <c r="C687" t="s">
        <v>3317</v>
      </c>
      <c r="D687" t="str">
        <f>表格1[[#This Row],[prime_genre]]</f>
        <v>Games</v>
      </c>
      <c r="E687">
        <v>117937152</v>
      </c>
      <c r="F687" t="s">
        <v>17</v>
      </c>
      <c r="G687">
        <v>4.99</v>
      </c>
      <c r="H687">
        <f>IF(表格1[[#This Row],[price]]&gt;0,1,0)</f>
        <v>1</v>
      </c>
      <c r="I687">
        <v>1721</v>
      </c>
      <c r="J687">
        <v>32</v>
      </c>
      <c r="K687">
        <v>4.5</v>
      </c>
      <c r="L687">
        <v>5</v>
      </c>
      <c r="M687" t="s">
        <v>3318</v>
      </c>
      <c r="N687" t="s">
        <v>80</v>
      </c>
      <c r="O687" t="s">
        <v>20</v>
      </c>
      <c r="P687">
        <v>37</v>
      </c>
      <c r="Q687">
        <v>5</v>
      </c>
      <c r="R687">
        <v>1</v>
      </c>
      <c r="S687">
        <v>1</v>
      </c>
    </row>
    <row r="688" spans="1:19">
      <c r="A688">
        <f>RANK(表格1[[#This Row],[rating_count_tot]],$I$2:$I$7197)</f>
        <v>2170</v>
      </c>
      <c r="B688">
        <v>688831692</v>
      </c>
      <c r="C688" t="s">
        <v>2919</v>
      </c>
      <c r="D688" t="str">
        <f>表格1[[#This Row],[prime_genre]]</f>
        <v>Photo &amp; Video</v>
      </c>
      <c r="E688">
        <v>72655872</v>
      </c>
      <c r="F688" t="s">
        <v>17</v>
      </c>
      <c r="G688">
        <v>5.99</v>
      </c>
      <c r="H688">
        <f>IF(表格1[[#This Row],[price]]&gt;0,1,0)</f>
        <v>1</v>
      </c>
      <c r="I688">
        <v>1718</v>
      </c>
      <c r="J688">
        <v>22</v>
      </c>
      <c r="K688">
        <v>4.5</v>
      </c>
      <c r="L688">
        <v>4</v>
      </c>
      <c r="M688" t="s">
        <v>1403</v>
      </c>
      <c r="N688" t="s">
        <v>19</v>
      </c>
      <c r="O688" t="s">
        <v>105</v>
      </c>
      <c r="P688">
        <v>24</v>
      </c>
      <c r="Q688">
        <v>5</v>
      </c>
      <c r="R688">
        <v>12</v>
      </c>
      <c r="S688">
        <v>1</v>
      </c>
    </row>
    <row r="689" spans="1:19">
      <c r="A689">
        <f>RANK(表格1[[#This Row],[rating_count_tot]],$I$2:$I$7197)</f>
        <v>2170</v>
      </c>
      <c r="B689">
        <v>815218412</v>
      </c>
      <c r="C689" t="s">
        <v>3333</v>
      </c>
      <c r="D689" t="str">
        <f>表格1[[#This Row],[prime_genre]]</f>
        <v>Education</v>
      </c>
      <c r="E689">
        <v>8671232</v>
      </c>
      <c r="F689" t="s">
        <v>17</v>
      </c>
      <c r="G689">
        <v>2.99</v>
      </c>
      <c r="H689">
        <f>IF(表格1[[#This Row],[price]]&gt;0,1,0)</f>
        <v>1</v>
      </c>
      <c r="I689">
        <v>1718</v>
      </c>
      <c r="J689">
        <v>1650</v>
      </c>
      <c r="K689">
        <v>4.5</v>
      </c>
      <c r="L689">
        <v>4.5</v>
      </c>
      <c r="M689" t="s">
        <v>732</v>
      </c>
      <c r="N689" t="s">
        <v>80</v>
      </c>
      <c r="O689" t="s">
        <v>128</v>
      </c>
      <c r="P689">
        <v>40</v>
      </c>
      <c r="Q689">
        <v>5</v>
      </c>
      <c r="R689">
        <v>1</v>
      </c>
      <c r="S689">
        <v>1</v>
      </c>
    </row>
    <row r="690" spans="1:19">
      <c r="A690">
        <f>RANK(表格1[[#This Row],[rating_count_tot]],$I$2:$I$7197)</f>
        <v>2174</v>
      </c>
      <c r="B690">
        <v>1105903447</v>
      </c>
      <c r="C690" t="s">
        <v>7117</v>
      </c>
      <c r="D690" t="str">
        <f>表格1[[#This Row],[prime_genre]]</f>
        <v>Games</v>
      </c>
      <c r="E690">
        <v>615645184</v>
      </c>
      <c r="F690" t="s">
        <v>17</v>
      </c>
      <c r="G690">
        <v>4.99</v>
      </c>
      <c r="H690">
        <f>IF(表格1[[#This Row],[price]]&gt;0,1,0)</f>
        <v>1</v>
      </c>
      <c r="I690">
        <v>1709</v>
      </c>
      <c r="J690">
        <v>52</v>
      </c>
      <c r="K690">
        <v>4.5</v>
      </c>
      <c r="L690">
        <v>3.5</v>
      </c>
      <c r="M690" t="s">
        <v>149</v>
      </c>
      <c r="N690" t="s">
        <v>80</v>
      </c>
      <c r="O690" t="s">
        <v>20</v>
      </c>
      <c r="P690">
        <v>38</v>
      </c>
      <c r="Q690">
        <v>5</v>
      </c>
      <c r="R690">
        <v>1</v>
      </c>
      <c r="S690">
        <v>1</v>
      </c>
    </row>
    <row r="691" spans="1:19">
      <c r="A691">
        <f>RANK(表格1[[#This Row],[rating_count_tot]],$I$2:$I$7197)</f>
        <v>2175</v>
      </c>
      <c r="B691">
        <v>667579844</v>
      </c>
      <c r="C691" t="s">
        <v>2832</v>
      </c>
      <c r="D691" t="str">
        <f>表格1[[#This Row],[prime_genre]]</f>
        <v>Utilities</v>
      </c>
      <c r="E691">
        <v>51470336</v>
      </c>
      <c r="F691" t="s">
        <v>17</v>
      </c>
      <c r="G691">
        <v>1.99</v>
      </c>
      <c r="H691">
        <f>IF(表格1[[#This Row],[price]]&gt;0,1,0)</f>
        <v>1</v>
      </c>
      <c r="I691">
        <v>1702</v>
      </c>
      <c r="J691">
        <v>127</v>
      </c>
      <c r="K691">
        <v>4</v>
      </c>
      <c r="L691">
        <v>4</v>
      </c>
      <c r="M691">
        <v>3</v>
      </c>
      <c r="N691" t="s">
        <v>19</v>
      </c>
      <c r="O691" t="s">
        <v>43</v>
      </c>
      <c r="P691">
        <v>38</v>
      </c>
      <c r="Q691">
        <v>5</v>
      </c>
      <c r="R691">
        <v>9</v>
      </c>
      <c r="S691">
        <v>1</v>
      </c>
    </row>
    <row r="692" spans="1:19">
      <c r="A692">
        <f>RANK(表格1[[#This Row],[rating_count_tot]],$I$2:$I$7197)</f>
        <v>2177</v>
      </c>
      <c r="B692">
        <v>325962257</v>
      </c>
      <c r="C692" t="s">
        <v>343</v>
      </c>
      <c r="D692" t="str">
        <f>表格1[[#This Row],[prime_genre]]</f>
        <v>Productivity</v>
      </c>
      <c r="E692">
        <v>79882240</v>
      </c>
      <c r="F692" t="s">
        <v>17</v>
      </c>
      <c r="G692">
        <v>7.99</v>
      </c>
      <c r="H692">
        <f>IF(表格1[[#This Row],[price]]&gt;0,1,0)</f>
        <v>1</v>
      </c>
      <c r="I692">
        <v>1701</v>
      </c>
      <c r="J692">
        <v>35</v>
      </c>
      <c r="K692">
        <v>4</v>
      </c>
      <c r="L692">
        <v>4.5</v>
      </c>
      <c r="M692">
        <v>6.06</v>
      </c>
      <c r="N692" t="s">
        <v>19</v>
      </c>
      <c r="O692" t="s">
        <v>23</v>
      </c>
      <c r="P692">
        <v>37</v>
      </c>
      <c r="Q692">
        <v>5</v>
      </c>
      <c r="R692">
        <v>21</v>
      </c>
      <c r="S692">
        <v>1</v>
      </c>
    </row>
    <row r="693" spans="1:19">
      <c r="A693">
        <f>RANK(表格1[[#This Row],[rating_count_tot]],$I$2:$I$7197)</f>
        <v>2177</v>
      </c>
      <c r="B693">
        <v>860620713</v>
      </c>
      <c r="C693" t="s">
        <v>3483</v>
      </c>
      <c r="D693" t="str">
        <f>表格1[[#This Row],[prime_genre]]</f>
        <v>Games</v>
      </c>
      <c r="E693">
        <v>318714880</v>
      </c>
      <c r="F693" t="s">
        <v>17</v>
      </c>
      <c r="G693">
        <v>2.99</v>
      </c>
      <c r="H693">
        <f>IF(表格1[[#This Row],[price]]&gt;0,1,0)</f>
        <v>1</v>
      </c>
      <c r="I693">
        <v>1701</v>
      </c>
      <c r="J693">
        <v>120</v>
      </c>
      <c r="K693">
        <v>4.5</v>
      </c>
      <c r="L693">
        <v>5</v>
      </c>
      <c r="M693" t="s">
        <v>3484</v>
      </c>
      <c r="N693" t="s">
        <v>19</v>
      </c>
      <c r="O693" t="s">
        <v>20</v>
      </c>
      <c r="P693">
        <v>37</v>
      </c>
      <c r="Q693">
        <v>5</v>
      </c>
      <c r="R693">
        <v>12</v>
      </c>
      <c r="S693">
        <v>1</v>
      </c>
    </row>
    <row r="694" spans="1:19">
      <c r="A694">
        <f>RANK(表格1[[#This Row],[rating_count_tot]],$I$2:$I$7197)</f>
        <v>2180</v>
      </c>
      <c r="B694">
        <v>930868205</v>
      </c>
      <c r="C694" t="s">
        <v>4048</v>
      </c>
      <c r="D694" t="str">
        <f>表格1[[#This Row],[prime_genre]]</f>
        <v>Games</v>
      </c>
      <c r="E694">
        <v>192302080</v>
      </c>
      <c r="F694" t="s">
        <v>17</v>
      </c>
      <c r="G694">
        <v>1.99</v>
      </c>
      <c r="H694">
        <f>IF(表格1[[#This Row],[price]]&gt;0,1,0)</f>
        <v>1</v>
      </c>
      <c r="I694">
        <v>1698</v>
      </c>
      <c r="J694">
        <v>151</v>
      </c>
      <c r="K694">
        <v>4.5</v>
      </c>
      <c r="L694">
        <v>4.5</v>
      </c>
      <c r="M694" t="s">
        <v>3644</v>
      </c>
      <c r="N694" t="s">
        <v>80</v>
      </c>
      <c r="O694" t="s">
        <v>20</v>
      </c>
      <c r="P694">
        <v>38</v>
      </c>
      <c r="Q694">
        <v>5</v>
      </c>
      <c r="R694">
        <v>1</v>
      </c>
      <c r="S694">
        <v>1</v>
      </c>
    </row>
    <row r="695" spans="1:19">
      <c r="A695">
        <f>RANK(表格1[[#This Row],[rating_count_tot]],$I$2:$I$7197)</f>
        <v>2183</v>
      </c>
      <c r="B695">
        <v>473219519</v>
      </c>
      <c r="C695" t="s">
        <v>1521</v>
      </c>
      <c r="D695" t="str">
        <f>表格1[[#This Row],[prime_genre]]</f>
        <v>Games</v>
      </c>
      <c r="E695">
        <v>285982720</v>
      </c>
      <c r="F695" t="s">
        <v>17</v>
      </c>
      <c r="G695">
        <v>6.99</v>
      </c>
      <c r="H695">
        <f>IF(表格1[[#This Row],[price]]&gt;0,1,0)</f>
        <v>1</v>
      </c>
      <c r="I695">
        <v>1690</v>
      </c>
      <c r="J695">
        <v>1644</v>
      </c>
      <c r="K695">
        <v>4.5</v>
      </c>
      <c r="L695">
        <v>4.5</v>
      </c>
      <c r="M695">
        <v>1.2</v>
      </c>
      <c r="N695" t="s">
        <v>19</v>
      </c>
      <c r="O695" t="s">
        <v>20</v>
      </c>
      <c r="P695">
        <v>26</v>
      </c>
      <c r="Q695">
        <v>5</v>
      </c>
      <c r="R695">
        <v>13</v>
      </c>
      <c r="S695">
        <v>1</v>
      </c>
    </row>
    <row r="696" spans="1:19">
      <c r="A696">
        <f>RANK(表格1[[#This Row],[rating_count_tot]],$I$2:$I$7197)</f>
        <v>2183</v>
      </c>
      <c r="B696">
        <v>636485814</v>
      </c>
      <c r="C696" t="s">
        <v>2664</v>
      </c>
      <c r="D696" t="str">
        <f>表格1[[#This Row],[prime_genre]]</f>
        <v>Health &amp; Fitness</v>
      </c>
      <c r="E696">
        <v>119598080</v>
      </c>
      <c r="F696" t="s">
        <v>17</v>
      </c>
      <c r="G696">
        <v>2.99</v>
      </c>
      <c r="H696">
        <f>IF(表格1[[#This Row],[price]]&gt;0,1,0)</f>
        <v>1</v>
      </c>
      <c r="I696">
        <v>1690</v>
      </c>
      <c r="J696">
        <v>112</v>
      </c>
      <c r="K696">
        <v>4.5</v>
      </c>
      <c r="L696">
        <v>4.5</v>
      </c>
      <c r="M696">
        <v>5.3</v>
      </c>
      <c r="N696" t="s">
        <v>80</v>
      </c>
      <c r="O696" t="s">
        <v>77</v>
      </c>
      <c r="P696">
        <v>38</v>
      </c>
      <c r="Q696">
        <v>5</v>
      </c>
      <c r="R696">
        <v>4</v>
      </c>
      <c r="S696">
        <v>1</v>
      </c>
    </row>
    <row r="697" spans="1:19">
      <c r="A697">
        <f>RANK(表格1[[#This Row],[rating_count_tot]],$I$2:$I$7197)</f>
        <v>2185</v>
      </c>
      <c r="B697">
        <v>748057890</v>
      </c>
      <c r="C697" t="s">
        <v>3133</v>
      </c>
      <c r="D697" t="str">
        <f>表格1[[#This Row],[prime_genre]]</f>
        <v>Entertainment</v>
      </c>
      <c r="E697">
        <v>179275776</v>
      </c>
      <c r="F697" t="s">
        <v>17</v>
      </c>
      <c r="G697">
        <v>2.99</v>
      </c>
      <c r="H697">
        <f>IF(表格1[[#This Row],[price]]&gt;0,1,0)</f>
        <v>1</v>
      </c>
      <c r="I697">
        <v>1689</v>
      </c>
      <c r="J697">
        <v>1</v>
      </c>
      <c r="K697">
        <v>4</v>
      </c>
      <c r="L697">
        <v>5</v>
      </c>
      <c r="M697" t="s">
        <v>145</v>
      </c>
      <c r="N697" t="s">
        <v>19</v>
      </c>
      <c r="O697" t="s">
        <v>91</v>
      </c>
      <c r="P697">
        <v>37</v>
      </c>
      <c r="Q697">
        <v>5</v>
      </c>
      <c r="R697">
        <v>18</v>
      </c>
      <c r="S697">
        <v>1</v>
      </c>
    </row>
    <row r="698" spans="1:19">
      <c r="A698">
        <f>RANK(表格1[[#This Row],[rating_count_tot]],$I$2:$I$7197)</f>
        <v>2187</v>
      </c>
      <c r="B698">
        <v>444553118</v>
      </c>
      <c r="C698" t="s">
        <v>1310</v>
      </c>
      <c r="D698" t="str">
        <f>表格1[[#This Row],[prime_genre]]</f>
        <v>Book</v>
      </c>
      <c r="E698">
        <v>125770752</v>
      </c>
      <c r="F698" t="s">
        <v>17</v>
      </c>
      <c r="G698">
        <v>9.99</v>
      </c>
      <c r="H698">
        <f>IF(表格1[[#This Row],[price]]&gt;0,1,0)</f>
        <v>1</v>
      </c>
      <c r="I698">
        <v>1685</v>
      </c>
      <c r="J698">
        <v>2</v>
      </c>
      <c r="K698">
        <v>2.5</v>
      </c>
      <c r="L698">
        <v>1.5</v>
      </c>
      <c r="M698" t="s">
        <v>25</v>
      </c>
      <c r="N698" t="s">
        <v>19</v>
      </c>
      <c r="O698" t="s">
        <v>181</v>
      </c>
      <c r="P698">
        <v>38</v>
      </c>
      <c r="Q698">
        <v>5</v>
      </c>
      <c r="R698">
        <v>1</v>
      </c>
      <c r="S698">
        <v>1</v>
      </c>
    </row>
    <row r="699" spans="1:19">
      <c r="A699">
        <f>RANK(表格1[[#This Row],[rating_count_tot]],$I$2:$I$7197)</f>
        <v>2187</v>
      </c>
      <c r="B699">
        <v>573916046</v>
      </c>
      <c r="C699" t="s">
        <v>2299</v>
      </c>
      <c r="D699" t="str">
        <f>表格1[[#This Row],[prime_genre]]</f>
        <v>Health &amp; Fitness</v>
      </c>
      <c r="E699">
        <v>68373504</v>
      </c>
      <c r="F699" t="s">
        <v>17</v>
      </c>
      <c r="G699">
        <v>4.99</v>
      </c>
      <c r="H699">
        <f>IF(表格1[[#This Row],[price]]&gt;0,1,0)</f>
        <v>1</v>
      </c>
      <c r="I699">
        <v>1685</v>
      </c>
      <c r="J699">
        <v>112</v>
      </c>
      <c r="K699">
        <v>4.5</v>
      </c>
      <c r="L699">
        <v>4.5</v>
      </c>
      <c r="M699" t="s">
        <v>2300</v>
      </c>
      <c r="N699" t="s">
        <v>80</v>
      </c>
      <c r="O699" t="s">
        <v>77</v>
      </c>
      <c r="P699">
        <v>37</v>
      </c>
      <c r="Q699">
        <v>5</v>
      </c>
      <c r="R699">
        <v>18</v>
      </c>
      <c r="S699">
        <v>1</v>
      </c>
    </row>
    <row r="700" spans="1:19">
      <c r="A700">
        <f>RANK(表格1[[#This Row],[rating_count_tot]],$I$2:$I$7197)</f>
        <v>2189</v>
      </c>
      <c r="B700">
        <v>1032708262</v>
      </c>
      <c r="C700" t="s">
        <v>5306</v>
      </c>
      <c r="D700" t="str">
        <f>表格1[[#This Row],[prime_genre]]</f>
        <v>Games</v>
      </c>
      <c r="E700">
        <v>82202624</v>
      </c>
      <c r="F700" t="s">
        <v>17</v>
      </c>
      <c r="G700">
        <v>2.99</v>
      </c>
      <c r="H700">
        <f>IF(表格1[[#This Row],[price]]&gt;0,1,0)</f>
        <v>1</v>
      </c>
      <c r="I700">
        <v>1679</v>
      </c>
      <c r="J700">
        <v>1131</v>
      </c>
      <c r="K700">
        <v>5</v>
      </c>
      <c r="L700">
        <v>4.5</v>
      </c>
      <c r="M700" t="s">
        <v>1673</v>
      </c>
      <c r="N700" t="s">
        <v>80</v>
      </c>
      <c r="O700" t="s">
        <v>20</v>
      </c>
      <c r="P700">
        <v>43</v>
      </c>
      <c r="Q700">
        <v>5</v>
      </c>
      <c r="R700">
        <v>1</v>
      </c>
      <c r="S700">
        <v>1</v>
      </c>
    </row>
    <row r="701" spans="1:19">
      <c r="A701">
        <f>RANK(表格1[[#This Row],[rating_count_tot]],$I$2:$I$7197)</f>
        <v>2190</v>
      </c>
      <c r="B701">
        <v>536040665</v>
      </c>
      <c r="C701" t="s">
        <v>2024</v>
      </c>
      <c r="D701" t="str">
        <f>表格1[[#This Row],[prime_genre]]</f>
        <v>Games</v>
      </c>
      <c r="E701">
        <v>580818944</v>
      </c>
      <c r="F701" t="s">
        <v>17</v>
      </c>
      <c r="G701">
        <v>2.99</v>
      </c>
      <c r="H701">
        <f>IF(表格1[[#This Row],[price]]&gt;0,1,0)</f>
        <v>1</v>
      </c>
      <c r="I701">
        <v>1678</v>
      </c>
      <c r="J701">
        <v>4</v>
      </c>
      <c r="K701">
        <v>4.5</v>
      </c>
      <c r="L701">
        <v>5</v>
      </c>
      <c r="M701" t="s">
        <v>256</v>
      </c>
      <c r="N701" t="s">
        <v>80</v>
      </c>
      <c r="O701" t="s">
        <v>20</v>
      </c>
      <c r="P701">
        <v>40</v>
      </c>
      <c r="Q701">
        <v>5</v>
      </c>
      <c r="R701">
        <v>1</v>
      </c>
      <c r="S701">
        <v>1</v>
      </c>
    </row>
    <row r="702" spans="1:19">
      <c r="A702">
        <f>RANK(表格1[[#This Row],[rating_count_tot]],$I$2:$I$7197)</f>
        <v>2197</v>
      </c>
      <c r="B702">
        <v>1054501757</v>
      </c>
      <c r="C702" t="s">
        <v>5736</v>
      </c>
      <c r="D702" t="str">
        <f>表格1[[#This Row],[prime_genre]]</f>
        <v>Games</v>
      </c>
      <c r="E702">
        <v>74267648</v>
      </c>
      <c r="F702" t="s">
        <v>17</v>
      </c>
      <c r="G702">
        <v>1.99</v>
      </c>
      <c r="H702">
        <f>IF(表格1[[#This Row],[price]]&gt;0,1,0)</f>
        <v>1</v>
      </c>
      <c r="I702">
        <v>1656</v>
      </c>
      <c r="J702">
        <v>1558</v>
      </c>
      <c r="K702">
        <v>4.5</v>
      </c>
      <c r="L702">
        <v>4.5</v>
      </c>
      <c r="M702">
        <v>1.2</v>
      </c>
      <c r="N702" t="s">
        <v>80</v>
      </c>
      <c r="O702" t="s">
        <v>20</v>
      </c>
      <c r="P702">
        <v>37</v>
      </c>
      <c r="Q702">
        <v>5</v>
      </c>
      <c r="R702">
        <v>6</v>
      </c>
      <c r="S702">
        <v>1</v>
      </c>
    </row>
    <row r="703" spans="1:19">
      <c r="A703">
        <f>RANK(表格1[[#This Row],[rating_count_tot]],$I$2:$I$7197)</f>
        <v>2207</v>
      </c>
      <c r="B703">
        <v>1137320380</v>
      </c>
      <c r="C703" t="s">
        <v>7779</v>
      </c>
      <c r="D703" t="str">
        <f>表格1[[#This Row],[prime_genre]]</f>
        <v>Utilities</v>
      </c>
      <c r="E703">
        <v>58569728</v>
      </c>
      <c r="F703" t="s">
        <v>17</v>
      </c>
      <c r="G703">
        <v>3.99</v>
      </c>
      <c r="H703">
        <f>IF(表格1[[#This Row],[price]]&gt;0,1,0)</f>
        <v>1</v>
      </c>
      <c r="I703">
        <v>1645</v>
      </c>
      <c r="J703">
        <v>77</v>
      </c>
      <c r="K703">
        <v>1.5</v>
      </c>
      <c r="L703">
        <v>1</v>
      </c>
      <c r="M703" t="s">
        <v>145</v>
      </c>
      <c r="N703" t="s">
        <v>19</v>
      </c>
      <c r="O703" t="s">
        <v>43</v>
      </c>
      <c r="P703">
        <v>37</v>
      </c>
      <c r="Q703">
        <v>0</v>
      </c>
      <c r="R703">
        <v>1</v>
      </c>
      <c r="S703">
        <v>1</v>
      </c>
    </row>
    <row r="704" spans="1:19">
      <c r="A704">
        <f>RANK(表格1[[#This Row],[rating_count_tot]],$I$2:$I$7197)</f>
        <v>2209</v>
      </c>
      <c r="B704">
        <v>870322730</v>
      </c>
      <c r="C704" t="s">
        <v>3531</v>
      </c>
      <c r="D704" t="str">
        <f>表格1[[#This Row],[prime_genre]]</f>
        <v>Games</v>
      </c>
      <c r="E704">
        <v>2610579456</v>
      </c>
      <c r="F704" t="s">
        <v>17</v>
      </c>
      <c r="G704">
        <v>9.99</v>
      </c>
      <c r="H704">
        <f>IF(表格1[[#This Row],[price]]&gt;0,1,0)</f>
        <v>1</v>
      </c>
      <c r="I704">
        <v>1644</v>
      </c>
      <c r="J704">
        <v>469</v>
      </c>
      <c r="K704">
        <v>4.5</v>
      </c>
      <c r="L704">
        <v>4.5</v>
      </c>
      <c r="M704" t="s">
        <v>1975</v>
      </c>
      <c r="N704" t="s">
        <v>29</v>
      </c>
      <c r="O704" t="s">
        <v>20</v>
      </c>
      <c r="P704">
        <v>35</v>
      </c>
      <c r="Q704">
        <v>5</v>
      </c>
      <c r="R704">
        <v>1</v>
      </c>
      <c r="S704">
        <v>1</v>
      </c>
    </row>
    <row r="705" spans="1:19">
      <c r="A705">
        <f>RANK(表格1[[#This Row],[rating_count_tot]],$I$2:$I$7197)</f>
        <v>2210</v>
      </c>
      <c r="B705">
        <v>887649233</v>
      </c>
      <c r="C705" t="s">
        <v>3635</v>
      </c>
      <c r="D705" t="str">
        <f>表格1[[#This Row],[prime_genre]]</f>
        <v>Games</v>
      </c>
      <c r="E705">
        <v>2890245120</v>
      </c>
      <c r="F705" t="s">
        <v>17</v>
      </c>
      <c r="G705">
        <v>4.99</v>
      </c>
      <c r="H705">
        <f>IF(表格1[[#This Row],[price]]&gt;0,1,0)</f>
        <v>1</v>
      </c>
      <c r="I705">
        <v>1641</v>
      </c>
      <c r="J705">
        <v>864</v>
      </c>
      <c r="K705">
        <v>4.5</v>
      </c>
      <c r="L705">
        <v>4.5</v>
      </c>
      <c r="M705" t="s">
        <v>3636</v>
      </c>
      <c r="N705" t="s">
        <v>80</v>
      </c>
      <c r="O705" t="s">
        <v>20</v>
      </c>
      <c r="P705">
        <v>39</v>
      </c>
      <c r="Q705">
        <v>5</v>
      </c>
      <c r="R705">
        <v>6</v>
      </c>
      <c r="S705">
        <v>1</v>
      </c>
    </row>
    <row r="706" spans="1:19">
      <c r="A706">
        <f>RANK(表格1[[#This Row],[rating_count_tot]],$I$2:$I$7197)</f>
        <v>2212</v>
      </c>
      <c r="B706">
        <v>749125114</v>
      </c>
      <c r="C706" t="s">
        <v>3144</v>
      </c>
      <c r="D706" t="str">
        <f>表格1[[#This Row],[prime_genre]]</f>
        <v>Utilities</v>
      </c>
      <c r="E706">
        <v>74212352</v>
      </c>
      <c r="F706" t="s">
        <v>17</v>
      </c>
      <c r="G706">
        <v>3.99</v>
      </c>
      <c r="H706">
        <f>IF(表格1[[#This Row],[price]]&gt;0,1,0)</f>
        <v>1</v>
      </c>
      <c r="I706">
        <v>1635</v>
      </c>
      <c r="J706">
        <v>120</v>
      </c>
      <c r="K706">
        <v>4</v>
      </c>
      <c r="L706">
        <v>4</v>
      </c>
      <c r="M706">
        <v>3.1</v>
      </c>
      <c r="N706" t="s">
        <v>19</v>
      </c>
      <c r="O706" t="s">
        <v>43</v>
      </c>
      <c r="P706">
        <v>37</v>
      </c>
      <c r="Q706">
        <v>5</v>
      </c>
      <c r="R706">
        <v>12</v>
      </c>
      <c r="S706">
        <v>1</v>
      </c>
    </row>
    <row r="707" spans="1:19">
      <c r="A707">
        <f>RANK(表格1[[#This Row],[rating_count_tot]],$I$2:$I$7197)</f>
        <v>2216</v>
      </c>
      <c r="B707">
        <v>578203499</v>
      </c>
      <c r="C707" t="s">
        <v>2340</v>
      </c>
      <c r="D707" t="str">
        <f>表格1[[#This Row],[prime_genre]]</f>
        <v>Games</v>
      </c>
      <c r="E707">
        <v>82499584</v>
      </c>
      <c r="F707" t="s">
        <v>17</v>
      </c>
      <c r="G707">
        <v>1.99</v>
      </c>
      <c r="H707">
        <f>IF(表格1[[#This Row],[price]]&gt;0,1,0)</f>
        <v>1</v>
      </c>
      <c r="I707">
        <v>1628</v>
      </c>
      <c r="J707">
        <v>14</v>
      </c>
      <c r="K707">
        <v>4.5</v>
      </c>
      <c r="L707">
        <v>5</v>
      </c>
      <c r="M707">
        <v>2</v>
      </c>
      <c r="N707" t="s">
        <v>19</v>
      </c>
      <c r="O707" t="s">
        <v>20</v>
      </c>
      <c r="P707">
        <v>38</v>
      </c>
      <c r="Q707">
        <v>5</v>
      </c>
      <c r="R707">
        <v>13</v>
      </c>
      <c r="S707">
        <v>1</v>
      </c>
    </row>
    <row r="708" spans="1:19">
      <c r="A708">
        <f>RANK(表格1[[#This Row],[rating_count_tot]],$I$2:$I$7197)</f>
        <v>2221</v>
      </c>
      <c r="B708">
        <v>663547503</v>
      </c>
      <c r="C708" t="s">
        <v>2813</v>
      </c>
      <c r="D708" t="str">
        <f>表格1[[#This Row],[prime_genre]]</f>
        <v>Games</v>
      </c>
      <c r="E708">
        <v>78278656</v>
      </c>
      <c r="F708" t="s">
        <v>17</v>
      </c>
      <c r="G708">
        <v>3.99</v>
      </c>
      <c r="H708">
        <f>IF(表格1[[#This Row],[price]]&gt;0,1,0)</f>
        <v>1</v>
      </c>
      <c r="I708">
        <v>1622</v>
      </c>
      <c r="J708">
        <v>236</v>
      </c>
      <c r="K708">
        <v>4.5</v>
      </c>
      <c r="L708">
        <v>4.5</v>
      </c>
      <c r="M708" t="s">
        <v>799</v>
      </c>
      <c r="N708" t="s">
        <v>80</v>
      </c>
      <c r="O708" t="s">
        <v>20</v>
      </c>
      <c r="P708">
        <v>38</v>
      </c>
      <c r="Q708">
        <v>3</v>
      </c>
      <c r="R708">
        <v>1</v>
      </c>
      <c r="S708">
        <v>1</v>
      </c>
    </row>
    <row r="709" spans="1:19">
      <c r="A709">
        <f>RANK(表格1[[#This Row],[rating_count_tot]],$I$2:$I$7197)</f>
        <v>2225</v>
      </c>
      <c r="B709">
        <v>499794670</v>
      </c>
      <c r="C709" t="s">
        <v>1737</v>
      </c>
      <c r="D709" t="str">
        <f>表格1[[#This Row],[prime_genre]]</f>
        <v>Games</v>
      </c>
      <c r="E709">
        <v>461555595</v>
      </c>
      <c r="F709" t="s">
        <v>17</v>
      </c>
      <c r="G709">
        <v>2.99</v>
      </c>
      <c r="H709">
        <f>IF(表格1[[#This Row],[price]]&gt;0,1,0)</f>
        <v>1</v>
      </c>
      <c r="I709">
        <v>1618</v>
      </c>
      <c r="J709">
        <v>1267</v>
      </c>
      <c r="K709">
        <v>4.5</v>
      </c>
      <c r="L709">
        <v>4.5</v>
      </c>
      <c r="M709" t="s">
        <v>314</v>
      </c>
      <c r="N709" t="s">
        <v>29</v>
      </c>
      <c r="O709" t="s">
        <v>20</v>
      </c>
      <c r="P709">
        <v>43</v>
      </c>
      <c r="Q709">
        <v>0</v>
      </c>
      <c r="R709">
        <v>1</v>
      </c>
      <c r="S709">
        <v>1</v>
      </c>
    </row>
    <row r="710" spans="1:19">
      <c r="A710">
        <f>RANK(表格1[[#This Row],[rating_count_tot]],$I$2:$I$7197)</f>
        <v>2226</v>
      </c>
      <c r="B710">
        <v>640702076</v>
      </c>
      <c r="C710" t="s">
        <v>2682</v>
      </c>
      <c r="D710" t="str">
        <f>表格1[[#This Row],[prime_genre]]</f>
        <v>Education</v>
      </c>
      <c r="E710">
        <v>168208384</v>
      </c>
      <c r="F710" t="s">
        <v>17</v>
      </c>
      <c r="G710">
        <v>2.99</v>
      </c>
      <c r="H710">
        <f>IF(表格1[[#This Row],[price]]&gt;0,1,0)</f>
        <v>1</v>
      </c>
      <c r="I710">
        <v>1617</v>
      </c>
      <c r="J710">
        <v>50</v>
      </c>
      <c r="K710">
        <v>4.5</v>
      </c>
      <c r="L710">
        <v>4.5</v>
      </c>
      <c r="M710">
        <v>2.1</v>
      </c>
      <c r="N710" t="s">
        <v>19</v>
      </c>
      <c r="O710" t="s">
        <v>128</v>
      </c>
      <c r="P710">
        <v>38</v>
      </c>
      <c r="Q710">
        <v>5</v>
      </c>
      <c r="R710">
        <v>1</v>
      </c>
      <c r="S710">
        <v>1</v>
      </c>
    </row>
    <row r="711" spans="1:19">
      <c r="A711">
        <f>RANK(表格1[[#This Row],[rating_count_tot]],$I$2:$I$7197)</f>
        <v>2228</v>
      </c>
      <c r="B711">
        <v>1119200610</v>
      </c>
      <c r="C711" t="s">
        <v>7409</v>
      </c>
      <c r="D711" t="str">
        <f>表格1[[#This Row],[prime_genre]]</f>
        <v>Games</v>
      </c>
      <c r="E711">
        <v>164000768</v>
      </c>
      <c r="F711" t="s">
        <v>17</v>
      </c>
      <c r="G711">
        <v>3.99</v>
      </c>
      <c r="H711">
        <f>IF(表格1[[#This Row],[price]]&gt;0,1,0)</f>
        <v>1</v>
      </c>
      <c r="I711">
        <v>1608</v>
      </c>
      <c r="J711">
        <v>249</v>
      </c>
      <c r="K711">
        <v>4.5</v>
      </c>
      <c r="L711">
        <v>4.5</v>
      </c>
      <c r="M711">
        <v>2.4</v>
      </c>
      <c r="N711" t="s">
        <v>29</v>
      </c>
      <c r="O711" t="s">
        <v>20</v>
      </c>
      <c r="P711">
        <v>37</v>
      </c>
      <c r="Q711">
        <v>5</v>
      </c>
      <c r="R711">
        <v>1</v>
      </c>
      <c r="S711">
        <v>1</v>
      </c>
    </row>
    <row r="712" spans="1:19">
      <c r="A712">
        <f>RANK(表格1[[#This Row],[rating_count_tot]],$I$2:$I$7197)</f>
        <v>2231</v>
      </c>
      <c r="B712">
        <v>442705759</v>
      </c>
      <c r="C712" t="s">
        <v>1291</v>
      </c>
      <c r="D712" t="str">
        <f>表格1[[#This Row],[prime_genre]]</f>
        <v>Education</v>
      </c>
      <c r="E712">
        <v>69277696</v>
      </c>
      <c r="F712" t="s">
        <v>17</v>
      </c>
      <c r="G712">
        <v>2.99</v>
      </c>
      <c r="H712">
        <f>IF(表格1[[#This Row],[price]]&gt;0,1,0)</f>
        <v>1</v>
      </c>
      <c r="I712">
        <v>1595</v>
      </c>
      <c r="J712">
        <v>28</v>
      </c>
      <c r="K712">
        <v>4</v>
      </c>
      <c r="L712">
        <v>3.5</v>
      </c>
      <c r="M712" t="s">
        <v>547</v>
      </c>
      <c r="N712" t="s">
        <v>19</v>
      </c>
      <c r="O712" t="s">
        <v>128</v>
      </c>
      <c r="P712">
        <v>40</v>
      </c>
      <c r="Q712">
        <v>5</v>
      </c>
      <c r="R712">
        <v>18</v>
      </c>
      <c r="S712">
        <v>1</v>
      </c>
    </row>
    <row r="713" spans="1:19">
      <c r="A713">
        <f>RANK(表格1[[#This Row],[rating_count_tot]],$I$2:$I$7197)</f>
        <v>2235</v>
      </c>
      <c r="B713">
        <v>514634235</v>
      </c>
      <c r="C713" t="s">
        <v>1837</v>
      </c>
      <c r="D713" t="str">
        <f>表格1[[#This Row],[prime_genre]]</f>
        <v>Games</v>
      </c>
      <c r="E713">
        <v>42811392</v>
      </c>
      <c r="F713" t="s">
        <v>17</v>
      </c>
      <c r="G713">
        <v>2.99</v>
      </c>
      <c r="H713">
        <f>IF(表格1[[#This Row],[price]]&gt;0,1,0)</f>
        <v>1</v>
      </c>
      <c r="I713">
        <v>1589</v>
      </c>
      <c r="J713">
        <v>60</v>
      </c>
      <c r="K713">
        <v>4.5</v>
      </c>
      <c r="L713">
        <v>4.5</v>
      </c>
      <c r="M713" t="s">
        <v>1745</v>
      </c>
      <c r="N713" t="s">
        <v>19</v>
      </c>
      <c r="O713" t="s">
        <v>20</v>
      </c>
      <c r="P713">
        <v>24</v>
      </c>
      <c r="Q713">
        <v>5</v>
      </c>
      <c r="R713">
        <v>16</v>
      </c>
      <c r="S713">
        <v>1</v>
      </c>
    </row>
    <row r="714" spans="1:19">
      <c r="A714">
        <f>RANK(表格1[[#This Row],[rating_count_tot]],$I$2:$I$7197)</f>
        <v>2236</v>
      </c>
      <c r="B714">
        <v>388462078</v>
      </c>
      <c r="C714" t="s">
        <v>810</v>
      </c>
      <c r="D714" t="str">
        <f>表格1[[#This Row],[prime_genre]]</f>
        <v>Games</v>
      </c>
      <c r="E714">
        <v>270729216</v>
      </c>
      <c r="F714" t="s">
        <v>17</v>
      </c>
      <c r="G714">
        <v>4.99</v>
      </c>
      <c r="H714">
        <f>IF(表格1[[#This Row],[price]]&gt;0,1,0)</f>
        <v>1</v>
      </c>
      <c r="I714">
        <v>1588</v>
      </c>
      <c r="J714">
        <v>6</v>
      </c>
      <c r="K714">
        <v>3.5</v>
      </c>
      <c r="L714">
        <v>4.5</v>
      </c>
      <c r="M714" t="s">
        <v>256</v>
      </c>
      <c r="N714" t="s">
        <v>19</v>
      </c>
      <c r="O714" t="s">
        <v>20</v>
      </c>
      <c r="P714">
        <v>37</v>
      </c>
      <c r="Q714">
        <v>5</v>
      </c>
      <c r="R714">
        <v>7</v>
      </c>
      <c r="S714">
        <v>1</v>
      </c>
    </row>
    <row r="715" spans="1:19">
      <c r="A715">
        <f>RANK(表格1[[#This Row],[rating_count_tot]],$I$2:$I$7197)</f>
        <v>2238</v>
      </c>
      <c r="B715">
        <v>295775656</v>
      </c>
      <c r="C715" t="s">
        <v>133</v>
      </c>
      <c r="D715" t="str">
        <f>表格1[[#This Row],[prime_genre]]</f>
        <v>Lifestyle</v>
      </c>
      <c r="E715">
        <v>30367744</v>
      </c>
      <c r="F715" t="s">
        <v>17</v>
      </c>
      <c r="G715">
        <v>2.99</v>
      </c>
      <c r="H715">
        <f>IF(表格1[[#This Row],[price]]&gt;0,1,0)</f>
        <v>1</v>
      </c>
      <c r="I715">
        <v>1583</v>
      </c>
      <c r="J715">
        <v>2</v>
      </c>
      <c r="K715">
        <v>3.5</v>
      </c>
      <c r="L715">
        <v>4.5</v>
      </c>
      <c r="M715" t="s">
        <v>134</v>
      </c>
      <c r="N715" t="s">
        <v>29</v>
      </c>
      <c r="O715" t="s">
        <v>132</v>
      </c>
      <c r="P715">
        <v>37</v>
      </c>
      <c r="Q715">
        <v>5</v>
      </c>
      <c r="R715">
        <v>1</v>
      </c>
      <c r="S715">
        <v>1</v>
      </c>
    </row>
    <row r="716" spans="1:19">
      <c r="A716">
        <f>RANK(表格1[[#This Row],[rating_count_tot]],$I$2:$I$7197)</f>
        <v>2239</v>
      </c>
      <c r="B716">
        <v>683942610</v>
      </c>
      <c r="C716" t="s">
        <v>2900</v>
      </c>
      <c r="D716" t="str">
        <f>表格1[[#This Row],[prime_genre]]</f>
        <v>Entertainment</v>
      </c>
      <c r="E716">
        <v>193986560</v>
      </c>
      <c r="F716" t="s">
        <v>17</v>
      </c>
      <c r="G716">
        <v>2.99</v>
      </c>
      <c r="H716">
        <f>IF(表格1[[#This Row],[price]]&gt;0,1,0)</f>
        <v>1</v>
      </c>
      <c r="I716">
        <v>1582</v>
      </c>
      <c r="J716">
        <v>61</v>
      </c>
      <c r="K716">
        <v>4.5</v>
      </c>
      <c r="L716">
        <v>4.5</v>
      </c>
      <c r="M716" t="s">
        <v>1269</v>
      </c>
      <c r="N716" t="s">
        <v>19</v>
      </c>
      <c r="O716" t="s">
        <v>91</v>
      </c>
      <c r="P716">
        <v>43</v>
      </c>
      <c r="Q716">
        <v>4</v>
      </c>
      <c r="R716">
        <v>18</v>
      </c>
      <c r="S716">
        <v>1</v>
      </c>
    </row>
    <row r="717" spans="1:19">
      <c r="A717">
        <f>RANK(表格1[[#This Row],[rating_count_tot]],$I$2:$I$7197)</f>
        <v>2240</v>
      </c>
      <c r="B717">
        <v>972657175</v>
      </c>
      <c r="C717" t="s">
        <v>4542</v>
      </c>
      <c r="D717" t="str">
        <f>表格1[[#This Row],[prime_genre]]</f>
        <v>Games</v>
      </c>
      <c r="E717">
        <v>236545024</v>
      </c>
      <c r="F717" t="s">
        <v>17</v>
      </c>
      <c r="G717">
        <v>2.99</v>
      </c>
      <c r="H717">
        <f>IF(表格1[[#This Row],[price]]&gt;0,1,0)</f>
        <v>1</v>
      </c>
      <c r="I717">
        <v>1580</v>
      </c>
      <c r="J717">
        <v>66</v>
      </c>
      <c r="K717">
        <v>5</v>
      </c>
      <c r="L717">
        <v>4.5</v>
      </c>
      <c r="M717" t="s">
        <v>4543</v>
      </c>
      <c r="N717" t="s">
        <v>29</v>
      </c>
      <c r="O717" t="s">
        <v>20</v>
      </c>
      <c r="P717">
        <v>37</v>
      </c>
      <c r="Q717">
        <v>5</v>
      </c>
      <c r="R717">
        <v>11</v>
      </c>
      <c r="S717">
        <v>1</v>
      </c>
    </row>
    <row r="718" spans="1:19">
      <c r="A718">
        <f>RANK(表格1[[#This Row],[rating_count_tot]],$I$2:$I$7197)</f>
        <v>2241</v>
      </c>
      <c r="B718">
        <v>502344938</v>
      </c>
      <c r="C718" t="s">
        <v>1751</v>
      </c>
      <c r="D718" t="str">
        <f>表格1[[#This Row],[prime_genre]]</f>
        <v>Music</v>
      </c>
      <c r="E718">
        <v>75674624</v>
      </c>
      <c r="F718" t="s">
        <v>17</v>
      </c>
      <c r="G718">
        <v>24.99</v>
      </c>
      <c r="H718">
        <f>IF(表格1[[#This Row],[price]]&gt;0,1,0)</f>
        <v>1</v>
      </c>
      <c r="I718">
        <v>1576</v>
      </c>
      <c r="J718">
        <v>33</v>
      </c>
      <c r="K718">
        <v>4</v>
      </c>
      <c r="L718">
        <v>4.5</v>
      </c>
      <c r="M718">
        <v>1.9999499999999999</v>
      </c>
      <c r="N718" t="s">
        <v>19</v>
      </c>
      <c r="O718" t="s">
        <v>40</v>
      </c>
      <c r="P718">
        <v>43</v>
      </c>
      <c r="Q718">
        <v>5</v>
      </c>
      <c r="R718">
        <v>16</v>
      </c>
      <c r="S718">
        <v>1</v>
      </c>
    </row>
    <row r="719" spans="1:19">
      <c r="A719">
        <f>RANK(表格1[[#This Row],[rating_count_tot]],$I$2:$I$7197)</f>
        <v>2243</v>
      </c>
      <c r="B719">
        <v>993160329</v>
      </c>
      <c r="C719" t="s">
        <v>4805</v>
      </c>
      <c r="D719" t="str">
        <f>表格1[[#This Row],[prime_genre]]</f>
        <v>Productivity</v>
      </c>
      <c r="E719">
        <v>170175488</v>
      </c>
      <c r="F719" t="s">
        <v>17</v>
      </c>
      <c r="G719">
        <v>4.99</v>
      </c>
      <c r="H719">
        <f>IF(表格1[[#This Row],[price]]&gt;0,1,0)</f>
        <v>1</v>
      </c>
      <c r="I719">
        <v>1575</v>
      </c>
      <c r="J719">
        <v>15</v>
      </c>
      <c r="K719">
        <v>3.5</v>
      </c>
      <c r="L719">
        <v>4</v>
      </c>
      <c r="M719" t="s">
        <v>1187</v>
      </c>
      <c r="N719" t="s">
        <v>19</v>
      </c>
      <c r="O719" t="s">
        <v>23</v>
      </c>
      <c r="P719">
        <v>37</v>
      </c>
      <c r="Q719">
        <v>5</v>
      </c>
      <c r="R719">
        <v>27</v>
      </c>
      <c r="S719">
        <v>1</v>
      </c>
    </row>
    <row r="720" spans="1:19">
      <c r="A720">
        <f>RANK(表格1[[#This Row],[rating_count_tot]],$I$2:$I$7197)</f>
        <v>2243</v>
      </c>
      <c r="B720">
        <v>398687544</v>
      </c>
      <c r="C720" t="s">
        <v>925</v>
      </c>
      <c r="D720" t="str">
        <f>表格1[[#This Row],[prime_genre]]</f>
        <v>Games</v>
      </c>
      <c r="E720">
        <v>1319796736</v>
      </c>
      <c r="F720" t="s">
        <v>17</v>
      </c>
      <c r="G720">
        <v>2.99</v>
      </c>
      <c r="H720">
        <f>IF(表格1[[#This Row],[price]]&gt;0,1,0)</f>
        <v>1</v>
      </c>
      <c r="I720">
        <v>1575</v>
      </c>
      <c r="J720">
        <v>104</v>
      </c>
      <c r="K720">
        <v>3.5</v>
      </c>
      <c r="L720">
        <v>4</v>
      </c>
      <c r="M720" t="s">
        <v>926</v>
      </c>
      <c r="N720" t="s">
        <v>29</v>
      </c>
      <c r="O720" t="s">
        <v>20</v>
      </c>
      <c r="P720">
        <v>38</v>
      </c>
      <c r="Q720">
        <v>5</v>
      </c>
      <c r="R720">
        <v>1</v>
      </c>
      <c r="S720">
        <v>1</v>
      </c>
    </row>
    <row r="721" spans="1:19">
      <c r="A721">
        <f>RANK(表格1[[#This Row],[rating_count_tot]],$I$2:$I$7197)</f>
        <v>2245</v>
      </c>
      <c r="B721">
        <v>294631159</v>
      </c>
      <c r="C721" t="s">
        <v>122</v>
      </c>
      <c r="D721" t="str">
        <f>表格1[[#This Row],[prime_genre]]</f>
        <v>Weather</v>
      </c>
      <c r="E721">
        <v>69079040</v>
      </c>
      <c r="F721" t="s">
        <v>17</v>
      </c>
      <c r="G721">
        <v>1.99</v>
      </c>
      <c r="H721">
        <f>IF(表格1[[#This Row],[price]]&gt;0,1,0)</f>
        <v>1</v>
      </c>
      <c r="I721">
        <v>1572</v>
      </c>
      <c r="J721">
        <v>34</v>
      </c>
      <c r="K721">
        <v>4</v>
      </c>
      <c r="L721">
        <v>4.5</v>
      </c>
      <c r="M721" t="s">
        <v>123</v>
      </c>
      <c r="N721" t="s">
        <v>19</v>
      </c>
      <c r="O721" t="s">
        <v>26</v>
      </c>
      <c r="P721">
        <v>37</v>
      </c>
      <c r="Q721">
        <v>0</v>
      </c>
      <c r="R721">
        <v>13</v>
      </c>
      <c r="S721">
        <v>1</v>
      </c>
    </row>
    <row r="722" spans="1:19">
      <c r="A722">
        <f>RANK(表格1[[#This Row],[rating_count_tot]],$I$2:$I$7197)</f>
        <v>2248</v>
      </c>
      <c r="B722">
        <v>542397575</v>
      </c>
      <c r="C722" t="s">
        <v>2057</v>
      </c>
      <c r="D722" t="str">
        <f>表格1[[#This Row],[prime_genre]]</f>
        <v>Games</v>
      </c>
      <c r="E722">
        <v>34965504</v>
      </c>
      <c r="F722" t="s">
        <v>17</v>
      </c>
      <c r="G722">
        <v>1.99</v>
      </c>
      <c r="H722">
        <f>IF(表格1[[#This Row],[price]]&gt;0,1,0)</f>
        <v>1</v>
      </c>
      <c r="I722">
        <v>1565</v>
      </c>
      <c r="J722">
        <v>1</v>
      </c>
      <c r="K722">
        <v>4.5</v>
      </c>
      <c r="L722">
        <v>5</v>
      </c>
      <c r="M722" t="s">
        <v>2058</v>
      </c>
      <c r="N722" t="s">
        <v>19</v>
      </c>
      <c r="O722" t="s">
        <v>20</v>
      </c>
      <c r="P722">
        <v>37</v>
      </c>
      <c r="Q722">
        <v>5</v>
      </c>
      <c r="R722">
        <v>1</v>
      </c>
      <c r="S722">
        <v>1</v>
      </c>
    </row>
    <row r="723" spans="1:19">
      <c r="A723">
        <f>RANK(表格1[[#This Row],[rating_count_tot]],$I$2:$I$7197)</f>
        <v>2249</v>
      </c>
      <c r="B723">
        <v>1074333609</v>
      </c>
      <c r="C723" t="s">
        <v>6311</v>
      </c>
      <c r="D723" t="str">
        <f>表格1[[#This Row],[prime_genre]]</f>
        <v>Utilities</v>
      </c>
      <c r="E723">
        <v>34062336</v>
      </c>
      <c r="F723" t="s">
        <v>17</v>
      </c>
      <c r="G723">
        <v>1.99</v>
      </c>
      <c r="H723">
        <f>IF(表格1[[#This Row],[price]]&gt;0,1,0)</f>
        <v>1</v>
      </c>
      <c r="I723">
        <v>1560</v>
      </c>
      <c r="J723">
        <v>161</v>
      </c>
      <c r="K723">
        <v>4.5</v>
      </c>
      <c r="L723">
        <v>4</v>
      </c>
      <c r="M723">
        <v>1.1399999999999999</v>
      </c>
      <c r="N723" t="s">
        <v>19</v>
      </c>
      <c r="O723" t="s">
        <v>43</v>
      </c>
      <c r="P723">
        <v>37</v>
      </c>
      <c r="Q723">
        <v>3</v>
      </c>
      <c r="R723">
        <v>26</v>
      </c>
      <c r="S723">
        <v>1</v>
      </c>
    </row>
    <row r="724" spans="1:19">
      <c r="A724">
        <f>RANK(表格1[[#This Row],[rating_count_tot]],$I$2:$I$7197)</f>
        <v>2251</v>
      </c>
      <c r="B724">
        <v>396082453</v>
      </c>
      <c r="C724" t="s">
        <v>899</v>
      </c>
      <c r="D724" t="str">
        <f>表格1[[#This Row],[prime_genre]]</f>
        <v>Utilities</v>
      </c>
      <c r="E724">
        <v>71177216</v>
      </c>
      <c r="F724" t="s">
        <v>17</v>
      </c>
      <c r="G724">
        <v>2.99</v>
      </c>
      <c r="H724">
        <f>IF(表格1[[#This Row],[price]]&gt;0,1,0)</f>
        <v>1</v>
      </c>
      <c r="I724">
        <v>1556</v>
      </c>
      <c r="J724">
        <v>25</v>
      </c>
      <c r="K724">
        <v>4.5</v>
      </c>
      <c r="L724">
        <v>5</v>
      </c>
      <c r="M724" t="s">
        <v>900</v>
      </c>
      <c r="N724" t="s">
        <v>19</v>
      </c>
      <c r="O724" t="s">
        <v>43</v>
      </c>
      <c r="P724">
        <v>38</v>
      </c>
      <c r="Q724">
        <v>5</v>
      </c>
      <c r="R724">
        <v>11</v>
      </c>
      <c r="S724">
        <v>1</v>
      </c>
    </row>
    <row r="725" spans="1:19">
      <c r="A725">
        <f>RANK(表格1[[#This Row],[rating_count_tot]],$I$2:$I$7197)</f>
        <v>2252</v>
      </c>
      <c r="B725">
        <v>974599171</v>
      </c>
      <c r="C725" t="s">
        <v>4566</v>
      </c>
      <c r="D725" t="str">
        <f>表格1[[#This Row],[prime_genre]]</f>
        <v>Games</v>
      </c>
      <c r="E725">
        <v>171659264</v>
      </c>
      <c r="F725" t="s">
        <v>17</v>
      </c>
      <c r="G725">
        <v>0.99</v>
      </c>
      <c r="H725">
        <f>IF(表格1[[#This Row],[price]]&gt;0,1,0)</f>
        <v>1</v>
      </c>
      <c r="I725">
        <v>1554</v>
      </c>
      <c r="J725">
        <v>1386</v>
      </c>
      <c r="K725">
        <v>4.5</v>
      </c>
      <c r="L725">
        <v>4.5</v>
      </c>
      <c r="M725">
        <v>2.02</v>
      </c>
      <c r="N725" t="s">
        <v>80</v>
      </c>
      <c r="O725" t="s">
        <v>20</v>
      </c>
      <c r="P725">
        <v>38</v>
      </c>
      <c r="Q725">
        <v>5</v>
      </c>
      <c r="R725">
        <v>11</v>
      </c>
      <c r="S725">
        <v>1</v>
      </c>
    </row>
    <row r="726" spans="1:19">
      <c r="A726">
        <f>RANK(表格1[[#This Row],[rating_count_tot]],$I$2:$I$7197)</f>
        <v>2258</v>
      </c>
      <c r="B726">
        <v>419411014</v>
      </c>
      <c r="C726" t="s">
        <v>1092</v>
      </c>
      <c r="D726" t="str">
        <f>表格1[[#This Row],[prime_genre]]</f>
        <v>Education</v>
      </c>
      <c r="E726">
        <v>8029184</v>
      </c>
      <c r="F726" t="s">
        <v>17</v>
      </c>
      <c r="G726">
        <v>0.99</v>
      </c>
      <c r="H726">
        <f>IF(表格1[[#This Row],[price]]&gt;0,1,0)</f>
        <v>1</v>
      </c>
      <c r="I726">
        <v>1537</v>
      </c>
      <c r="J726">
        <v>159</v>
      </c>
      <c r="K726">
        <v>4.5</v>
      </c>
      <c r="L726">
        <v>4</v>
      </c>
      <c r="M726">
        <v>5</v>
      </c>
      <c r="N726" t="s">
        <v>19</v>
      </c>
      <c r="O726" t="s">
        <v>128</v>
      </c>
      <c r="P726">
        <v>37</v>
      </c>
      <c r="Q726">
        <v>5</v>
      </c>
      <c r="R726">
        <v>1</v>
      </c>
      <c r="S726">
        <v>1</v>
      </c>
    </row>
    <row r="727" spans="1:19">
      <c r="A727">
        <f>RANK(表格1[[#This Row],[rating_count_tot]],$I$2:$I$7197)</f>
        <v>2259</v>
      </c>
      <c r="B727">
        <v>951876055</v>
      </c>
      <c r="C727" t="s">
        <v>4291</v>
      </c>
      <c r="D727" t="str">
        <f>表格1[[#This Row],[prime_genre]]</f>
        <v>Lifestyle</v>
      </c>
      <c r="E727">
        <v>57243648</v>
      </c>
      <c r="F727" t="s">
        <v>17</v>
      </c>
      <c r="G727">
        <v>2.99</v>
      </c>
      <c r="H727">
        <f>IF(表格1[[#This Row],[price]]&gt;0,1,0)</f>
        <v>1</v>
      </c>
      <c r="I727">
        <v>1536</v>
      </c>
      <c r="J727">
        <v>9</v>
      </c>
      <c r="K727">
        <v>4</v>
      </c>
      <c r="L727">
        <v>3.5</v>
      </c>
      <c r="M727" t="s">
        <v>1958</v>
      </c>
      <c r="N727" t="s">
        <v>19</v>
      </c>
      <c r="O727" t="s">
        <v>132</v>
      </c>
      <c r="P727">
        <v>37</v>
      </c>
      <c r="Q727">
        <v>0</v>
      </c>
      <c r="R727">
        <v>11</v>
      </c>
      <c r="S727">
        <v>1</v>
      </c>
    </row>
    <row r="728" spans="1:19">
      <c r="A728">
        <f>RANK(表格1[[#This Row],[rating_count_tot]],$I$2:$I$7197)</f>
        <v>2264</v>
      </c>
      <c r="B728">
        <v>694647259</v>
      </c>
      <c r="C728" t="s">
        <v>2953</v>
      </c>
      <c r="D728" t="str">
        <f>表格1[[#This Row],[prime_genre]]</f>
        <v>Photo &amp; Video</v>
      </c>
      <c r="E728">
        <v>96517120</v>
      </c>
      <c r="F728" t="s">
        <v>17</v>
      </c>
      <c r="G728">
        <v>4.99</v>
      </c>
      <c r="H728">
        <f>IF(表格1[[#This Row],[price]]&gt;0,1,0)</f>
        <v>1</v>
      </c>
      <c r="I728">
        <v>1525</v>
      </c>
      <c r="J728">
        <v>13</v>
      </c>
      <c r="K728">
        <v>4.5</v>
      </c>
      <c r="L728">
        <v>4.5</v>
      </c>
      <c r="M728">
        <v>10.3</v>
      </c>
      <c r="N728" t="s">
        <v>19</v>
      </c>
      <c r="O728" t="s">
        <v>105</v>
      </c>
      <c r="P728">
        <v>37</v>
      </c>
      <c r="Q728">
        <v>0</v>
      </c>
      <c r="R728">
        <v>10</v>
      </c>
      <c r="S728">
        <v>1</v>
      </c>
    </row>
    <row r="729" spans="1:19">
      <c r="A729">
        <f>RANK(表格1[[#This Row],[rating_count_tot]],$I$2:$I$7197)</f>
        <v>2267</v>
      </c>
      <c r="B729">
        <v>639615384</v>
      </c>
      <c r="C729" t="s">
        <v>2672</v>
      </c>
      <c r="D729" t="str">
        <f>表格1[[#This Row],[prime_genre]]</f>
        <v>Games</v>
      </c>
      <c r="E729">
        <v>695918592</v>
      </c>
      <c r="F729" t="s">
        <v>17</v>
      </c>
      <c r="G729">
        <v>0.99</v>
      </c>
      <c r="H729">
        <f>IF(表格1[[#This Row],[price]]&gt;0,1,0)</f>
        <v>1</v>
      </c>
      <c r="I729">
        <v>1522</v>
      </c>
      <c r="J729">
        <v>277</v>
      </c>
      <c r="K729">
        <v>4</v>
      </c>
      <c r="L729">
        <v>4</v>
      </c>
      <c r="M729" t="s">
        <v>521</v>
      </c>
      <c r="N729" t="s">
        <v>80</v>
      </c>
      <c r="O729" t="s">
        <v>20</v>
      </c>
      <c r="P729">
        <v>36</v>
      </c>
      <c r="Q729">
        <v>5</v>
      </c>
      <c r="R729">
        <v>1</v>
      </c>
      <c r="S729">
        <v>1</v>
      </c>
    </row>
    <row r="730" spans="1:19">
      <c r="A730">
        <f>RANK(表格1[[#This Row],[rating_count_tot]],$I$2:$I$7197)</f>
        <v>2269</v>
      </c>
      <c r="B730">
        <v>478862935</v>
      </c>
      <c r="C730" t="s">
        <v>1565</v>
      </c>
      <c r="D730" t="str">
        <f>表格1[[#This Row],[prime_genre]]</f>
        <v>Health &amp; Fitness</v>
      </c>
      <c r="E730">
        <v>58073088</v>
      </c>
      <c r="F730" t="s">
        <v>17</v>
      </c>
      <c r="G730">
        <v>4.99</v>
      </c>
      <c r="H730">
        <f>IF(表格1[[#This Row],[price]]&gt;0,1,0)</f>
        <v>1</v>
      </c>
      <c r="I730">
        <v>1520</v>
      </c>
      <c r="J730">
        <v>24</v>
      </c>
      <c r="K730">
        <v>4.5</v>
      </c>
      <c r="L730">
        <v>4.5</v>
      </c>
      <c r="M730">
        <v>3.5</v>
      </c>
      <c r="N730" t="s">
        <v>19</v>
      </c>
      <c r="O730" t="s">
        <v>77</v>
      </c>
      <c r="P730">
        <v>37</v>
      </c>
      <c r="Q730">
        <v>0</v>
      </c>
      <c r="R730">
        <v>15</v>
      </c>
      <c r="S730">
        <v>1</v>
      </c>
    </row>
    <row r="731" spans="1:19">
      <c r="A731">
        <f>RANK(表格1[[#This Row],[rating_count_tot]],$I$2:$I$7197)</f>
        <v>2270</v>
      </c>
      <c r="B731">
        <v>979599928</v>
      </c>
      <c r="C731" t="s">
        <v>4635</v>
      </c>
      <c r="D731" t="str">
        <f>表格1[[#This Row],[prime_genre]]</f>
        <v>Games</v>
      </c>
      <c r="E731">
        <v>2318708736</v>
      </c>
      <c r="F731" t="s">
        <v>17</v>
      </c>
      <c r="G731">
        <v>4.99</v>
      </c>
      <c r="H731">
        <f>IF(表格1[[#This Row],[price]]&gt;0,1,0)</f>
        <v>1</v>
      </c>
      <c r="I731">
        <v>1510</v>
      </c>
      <c r="J731">
        <v>346</v>
      </c>
      <c r="K731">
        <v>3.5</v>
      </c>
      <c r="L731">
        <v>4</v>
      </c>
      <c r="M731">
        <v>1.08</v>
      </c>
      <c r="N731" t="s">
        <v>19</v>
      </c>
      <c r="O731" t="s">
        <v>20</v>
      </c>
      <c r="P731">
        <v>38</v>
      </c>
      <c r="Q731">
        <v>5</v>
      </c>
      <c r="R731">
        <v>1</v>
      </c>
      <c r="S731">
        <v>1</v>
      </c>
    </row>
    <row r="732" spans="1:19">
      <c r="A732">
        <f>RANK(表格1[[#This Row],[rating_count_tot]],$I$2:$I$7197)</f>
        <v>2271</v>
      </c>
      <c r="B732">
        <v>364165557</v>
      </c>
      <c r="C732" t="s">
        <v>614</v>
      </c>
      <c r="D732" t="str">
        <f>表格1[[#This Row],[prime_genre]]</f>
        <v>Games</v>
      </c>
      <c r="E732">
        <v>234123264</v>
      </c>
      <c r="F732" t="s">
        <v>17</v>
      </c>
      <c r="G732">
        <v>1.99</v>
      </c>
      <c r="H732">
        <f>IF(表格1[[#This Row],[price]]&gt;0,1,0)</f>
        <v>1</v>
      </c>
      <c r="I732">
        <v>1506</v>
      </c>
      <c r="J732">
        <v>198</v>
      </c>
      <c r="K732">
        <v>4</v>
      </c>
      <c r="L732">
        <v>4.5</v>
      </c>
      <c r="M732" t="s">
        <v>278</v>
      </c>
      <c r="N732" t="s">
        <v>80</v>
      </c>
      <c r="O732" t="s">
        <v>20</v>
      </c>
      <c r="P732">
        <v>26</v>
      </c>
      <c r="Q732">
        <v>5</v>
      </c>
      <c r="R732">
        <v>6</v>
      </c>
      <c r="S732">
        <v>1</v>
      </c>
    </row>
    <row r="733" spans="1:19">
      <c r="A733">
        <f>RANK(表格1[[#This Row],[rating_count_tot]],$I$2:$I$7197)</f>
        <v>2274</v>
      </c>
      <c r="B733">
        <v>546937504</v>
      </c>
      <c r="C733" t="s">
        <v>2099</v>
      </c>
      <c r="D733" t="str">
        <f>表格1[[#This Row],[prime_genre]]</f>
        <v>Games</v>
      </c>
      <c r="E733">
        <v>53692416</v>
      </c>
      <c r="F733" t="s">
        <v>17</v>
      </c>
      <c r="G733">
        <v>2.99</v>
      </c>
      <c r="H733">
        <f>IF(表格1[[#This Row],[price]]&gt;0,1,0)</f>
        <v>1</v>
      </c>
      <c r="I733">
        <v>1504</v>
      </c>
      <c r="J733">
        <v>40</v>
      </c>
      <c r="K733">
        <v>4.5</v>
      </c>
      <c r="L733">
        <v>4.5</v>
      </c>
      <c r="M733">
        <v>3.1</v>
      </c>
      <c r="N733" t="s">
        <v>19</v>
      </c>
      <c r="O733" t="s">
        <v>20</v>
      </c>
      <c r="P733">
        <v>40</v>
      </c>
      <c r="Q733">
        <v>5</v>
      </c>
      <c r="R733">
        <v>1</v>
      </c>
      <c r="S733">
        <v>1</v>
      </c>
    </row>
    <row r="734" spans="1:19">
      <c r="A734">
        <f>RANK(表格1[[#This Row],[rating_count_tot]],$I$2:$I$7197)</f>
        <v>2275</v>
      </c>
      <c r="B734">
        <v>1041260001</v>
      </c>
      <c r="C734" t="s">
        <v>5464</v>
      </c>
      <c r="D734" t="str">
        <f>表格1[[#This Row],[prime_genre]]</f>
        <v>Games</v>
      </c>
      <c r="E734">
        <v>3860406272</v>
      </c>
      <c r="F734" t="s">
        <v>17</v>
      </c>
      <c r="G734">
        <v>20.99</v>
      </c>
      <c r="H734">
        <f>IF(表格1[[#This Row],[price]]&gt;0,1,0)</f>
        <v>1</v>
      </c>
      <c r="I734">
        <v>1502</v>
      </c>
      <c r="J734">
        <v>63</v>
      </c>
      <c r="K734">
        <v>4.5</v>
      </c>
      <c r="L734">
        <v>4</v>
      </c>
      <c r="M734" t="s">
        <v>2786</v>
      </c>
      <c r="N734" t="s">
        <v>29</v>
      </c>
      <c r="O734" t="s">
        <v>20</v>
      </c>
      <c r="P734">
        <v>38</v>
      </c>
      <c r="Q734">
        <v>5</v>
      </c>
      <c r="R734">
        <v>5</v>
      </c>
      <c r="S734">
        <v>1</v>
      </c>
    </row>
    <row r="735" spans="1:19">
      <c r="A735">
        <f>RANK(表格1[[#This Row],[rating_count_tot]],$I$2:$I$7197)</f>
        <v>2276</v>
      </c>
      <c r="B735">
        <v>672175251</v>
      </c>
      <c r="C735" t="s">
        <v>2862</v>
      </c>
      <c r="D735" t="str">
        <f>表格1[[#This Row],[prime_genre]]</f>
        <v>Food &amp; Drink</v>
      </c>
      <c r="E735">
        <v>97841152</v>
      </c>
      <c r="F735" t="s">
        <v>17</v>
      </c>
      <c r="G735">
        <v>2.99</v>
      </c>
      <c r="H735">
        <f>IF(表格1[[#This Row],[price]]&gt;0,1,0)</f>
        <v>1</v>
      </c>
      <c r="I735">
        <v>1501</v>
      </c>
      <c r="J735">
        <v>60</v>
      </c>
      <c r="K735">
        <v>5</v>
      </c>
      <c r="L735">
        <v>4.5</v>
      </c>
      <c r="M735">
        <v>3.1</v>
      </c>
      <c r="N735" t="s">
        <v>29</v>
      </c>
      <c r="O735" t="s">
        <v>137</v>
      </c>
      <c r="P735">
        <v>37</v>
      </c>
      <c r="Q735">
        <v>5</v>
      </c>
      <c r="R735">
        <v>1</v>
      </c>
      <c r="S735">
        <v>1</v>
      </c>
    </row>
    <row r="736" spans="1:19">
      <c r="A736">
        <f>RANK(表格1[[#This Row],[rating_count_tot]],$I$2:$I$7197)</f>
        <v>2284</v>
      </c>
      <c r="B736">
        <v>1062945251</v>
      </c>
      <c r="C736" t="s">
        <v>5963</v>
      </c>
      <c r="D736" t="str">
        <f>表格1[[#This Row],[prime_genre]]</f>
        <v>Lifestyle</v>
      </c>
      <c r="E736">
        <v>21196800</v>
      </c>
      <c r="F736" t="s">
        <v>17</v>
      </c>
      <c r="G736">
        <v>4.99</v>
      </c>
      <c r="H736">
        <f>IF(表格1[[#This Row],[price]]&gt;0,1,0)</f>
        <v>1</v>
      </c>
      <c r="I736">
        <v>1492</v>
      </c>
      <c r="J736">
        <v>64</v>
      </c>
      <c r="K736">
        <v>5</v>
      </c>
      <c r="L736">
        <v>5</v>
      </c>
      <c r="M736" t="s">
        <v>801</v>
      </c>
      <c r="N736" t="s">
        <v>19</v>
      </c>
      <c r="O736" t="s">
        <v>132</v>
      </c>
      <c r="P736">
        <v>37</v>
      </c>
      <c r="Q736">
        <v>0</v>
      </c>
      <c r="R736">
        <v>1</v>
      </c>
      <c r="S736">
        <v>1</v>
      </c>
    </row>
    <row r="737" spans="1:19">
      <c r="A737">
        <f>RANK(表格1[[#This Row],[rating_count_tot]],$I$2:$I$7197)</f>
        <v>2286</v>
      </c>
      <c r="B737">
        <v>629059031</v>
      </c>
      <c r="C737" t="s">
        <v>2629</v>
      </c>
      <c r="D737" t="str">
        <f>表格1[[#This Row],[prime_genre]]</f>
        <v>Games</v>
      </c>
      <c r="E737">
        <v>37103616</v>
      </c>
      <c r="F737" t="s">
        <v>17</v>
      </c>
      <c r="G737">
        <v>1.99</v>
      </c>
      <c r="H737">
        <f>IF(表格1[[#This Row],[price]]&gt;0,1,0)</f>
        <v>1</v>
      </c>
      <c r="I737">
        <v>1490</v>
      </c>
      <c r="J737">
        <v>3</v>
      </c>
      <c r="K737">
        <v>4.5</v>
      </c>
      <c r="L737">
        <v>4.5</v>
      </c>
      <c r="M737">
        <v>6.4</v>
      </c>
      <c r="N737" t="s">
        <v>29</v>
      </c>
      <c r="O737" t="s">
        <v>20</v>
      </c>
      <c r="P737">
        <v>37</v>
      </c>
      <c r="Q737">
        <v>5</v>
      </c>
      <c r="R737">
        <v>1</v>
      </c>
      <c r="S737">
        <v>1</v>
      </c>
    </row>
    <row r="738" spans="1:19">
      <c r="A738">
        <f>RANK(表格1[[#This Row],[rating_count_tot]],$I$2:$I$7197)</f>
        <v>2287</v>
      </c>
      <c r="B738">
        <v>482669234</v>
      </c>
      <c r="C738" t="s">
        <v>1611</v>
      </c>
      <c r="D738" t="str">
        <f>表格1[[#This Row],[prime_genre]]</f>
        <v>Photo &amp; Video</v>
      </c>
      <c r="E738">
        <v>96086016</v>
      </c>
      <c r="F738" t="s">
        <v>17</v>
      </c>
      <c r="G738">
        <v>2.99</v>
      </c>
      <c r="H738">
        <f>IF(表格1[[#This Row],[price]]&gt;0,1,0)</f>
        <v>1</v>
      </c>
      <c r="I738">
        <v>1484</v>
      </c>
      <c r="J738">
        <v>9</v>
      </c>
      <c r="K738">
        <v>4.5</v>
      </c>
      <c r="L738">
        <v>4</v>
      </c>
      <c r="M738">
        <v>3.1</v>
      </c>
      <c r="N738" t="s">
        <v>80</v>
      </c>
      <c r="O738" t="s">
        <v>105</v>
      </c>
      <c r="P738">
        <v>37</v>
      </c>
      <c r="Q738">
        <v>5</v>
      </c>
      <c r="R738">
        <v>7</v>
      </c>
      <c r="S738">
        <v>1</v>
      </c>
    </row>
    <row r="739" spans="1:19">
      <c r="A739">
        <f>RANK(表格1[[#This Row],[rating_count_tot]],$I$2:$I$7197)</f>
        <v>2288</v>
      </c>
      <c r="B739">
        <v>474011277</v>
      </c>
      <c r="C739" t="s">
        <v>1526</v>
      </c>
      <c r="D739" t="str">
        <f>表格1[[#This Row],[prime_genre]]</f>
        <v>Games</v>
      </c>
      <c r="E739">
        <v>509022208</v>
      </c>
      <c r="F739" t="s">
        <v>17</v>
      </c>
      <c r="G739">
        <v>2.99</v>
      </c>
      <c r="H739">
        <f>IF(表格1[[#This Row],[price]]&gt;0,1,0)</f>
        <v>1</v>
      </c>
      <c r="I739">
        <v>1483</v>
      </c>
      <c r="J739">
        <v>78</v>
      </c>
      <c r="K739">
        <v>4</v>
      </c>
      <c r="L739">
        <v>3</v>
      </c>
      <c r="M739" t="s">
        <v>801</v>
      </c>
      <c r="N739" t="s">
        <v>29</v>
      </c>
      <c r="O739" t="s">
        <v>20</v>
      </c>
      <c r="P739">
        <v>40</v>
      </c>
      <c r="Q739">
        <v>5</v>
      </c>
      <c r="R739">
        <v>1</v>
      </c>
      <c r="S739">
        <v>1</v>
      </c>
    </row>
    <row r="740" spans="1:19">
      <c r="A740">
        <f>RANK(表格1[[#This Row],[rating_count_tot]],$I$2:$I$7197)</f>
        <v>2290</v>
      </c>
      <c r="B740">
        <v>436577167</v>
      </c>
      <c r="C740" t="s">
        <v>1249</v>
      </c>
      <c r="D740" t="str">
        <f>表格1[[#This Row],[prime_genre]]</f>
        <v>Photo &amp; Video</v>
      </c>
      <c r="E740">
        <v>125991936</v>
      </c>
      <c r="F740" t="s">
        <v>17</v>
      </c>
      <c r="G740">
        <v>14.99</v>
      </c>
      <c r="H740">
        <f>IF(表格1[[#This Row],[price]]&gt;0,1,0)</f>
        <v>1</v>
      </c>
      <c r="I740">
        <v>1478</v>
      </c>
      <c r="J740">
        <v>18</v>
      </c>
      <c r="K740">
        <v>3</v>
      </c>
      <c r="L740">
        <v>4.5</v>
      </c>
      <c r="M740" t="s">
        <v>472</v>
      </c>
      <c r="N740" t="s">
        <v>19</v>
      </c>
      <c r="O740" t="s">
        <v>105</v>
      </c>
      <c r="P740">
        <v>37</v>
      </c>
      <c r="Q740">
        <v>5</v>
      </c>
      <c r="R740">
        <v>1</v>
      </c>
      <c r="S740">
        <v>1</v>
      </c>
    </row>
    <row r="741" spans="1:19">
      <c r="A741">
        <f>RANK(表格1[[#This Row],[rating_count_tot]],$I$2:$I$7197)</f>
        <v>2290</v>
      </c>
      <c r="B741">
        <v>618790117</v>
      </c>
      <c r="C741" t="s">
        <v>2585</v>
      </c>
      <c r="D741" t="str">
        <f>表格1[[#This Row],[prime_genre]]</f>
        <v>Photo &amp; Video</v>
      </c>
      <c r="E741">
        <v>52002816</v>
      </c>
      <c r="F741" t="s">
        <v>17</v>
      </c>
      <c r="G741">
        <v>5.99</v>
      </c>
      <c r="H741">
        <f>IF(表格1[[#This Row],[price]]&gt;0,1,0)</f>
        <v>1</v>
      </c>
      <c r="I741">
        <v>1478</v>
      </c>
      <c r="J741">
        <v>253</v>
      </c>
      <c r="K741">
        <v>4</v>
      </c>
      <c r="L741">
        <v>4.5</v>
      </c>
      <c r="M741" t="s">
        <v>2033</v>
      </c>
      <c r="N741" t="s">
        <v>19</v>
      </c>
      <c r="O741" t="s">
        <v>105</v>
      </c>
      <c r="P741">
        <v>38</v>
      </c>
      <c r="Q741">
        <v>5</v>
      </c>
      <c r="R741">
        <v>12</v>
      </c>
      <c r="S741">
        <v>1</v>
      </c>
    </row>
    <row r="742" spans="1:19">
      <c r="A742">
        <f>RANK(表格1[[#This Row],[rating_count_tot]],$I$2:$I$7197)</f>
        <v>2290</v>
      </c>
      <c r="B742">
        <v>517642765</v>
      </c>
      <c r="C742" t="s">
        <v>1861</v>
      </c>
      <c r="D742" t="str">
        <f>表格1[[#This Row],[prime_genre]]</f>
        <v>Games</v>
      </c>
      <c r="E742">
        <v>61468672</v>
      </c>
      <c r="F742" t="s">
        <v>17</v>
      </c>
      <c r="G742">
        <v>2.99</v>
      </c>
      <c r="H742">
        <f>IF(表格1[[#This Row],[price]]&gt;0,1,0)</f>
        <v>1</v>
      </c>
      <c r="I742">
        <v>1478</v>
      </c>
      <c r="J742">
        <v>72</v>
      </c>
      <c r="K742">
        <v>4.5</v>
      </c>
      <c r="L742">
        <v>4.5</v>
      </c>
      <c r="M742" t="s">
        <v>258</v>
      </c>
      <c r="N742" t="s">
        <v>29</v>
      </c>
      <c r="O742" t="s">
        <v>20</v>
      </c>
      <c r="P742">
        <v>43</v>
      </c>
      <c r="Q742">
        <v>5</v>
      </c>
      <c r="R742">
        <v>16</v>
      </c>
      <c r="S742">
        <v>1</v>
      </c>
    </row>
    <row r="743" spans="1:19">
      <c r="A743">
        <f>RANK(表格1[[#This Row],[rating_count_tot]],$I$2:$I$7197)</f>
        <v>2294</v>
      </c>
      <c r="B743">
        <v>691121579</v>
      </c>
      <c r="C743" t="s">
        <v>2936</v>
      </c>
      <c r="D743" t="str">
        <f>表格1[[#This Row],[prime_genre]]</f>
        <v>Utilities</v>
      </c>
      <c r="E743">
        <v>19179520</v>
      </c>
      <c r="F743" t="s">
        <v>17</v>
      </c>
      <c r="G743">
        <v>1.99</v>
      </c>
      <c r="H743">
        <f>IF(表格1[[#This Row],[price]]&gt;0,1,0)</f>
        <v>1</v>
      </c>
      <c r="I743">
        <v>1477</v>
      </c>
      <c r="J743">
        <v>57</v>
      </c>
      <c r="K743">
        <v>4</v>
      </c>
      <c r="L743">
        <v>3.5</v>
      </c>
      <c r="M743" t="s">
        <v>474</v>
      </c>
      <c r="N743" t="s">
        <v>19</v>
      </c>
      <c r="O743" t="s">
        <v>43</v>
      </c>
      <c r="P743">
        <v>37</v>
      </c>
      <c r="Q743">
        <v>5</v>
      </c>
      <c r="R743">
        <v>11</v>
      </c>
      <c r="S743">
        <v>1</v>
      </c>
    </row>
    <row r="744" spans="1:19">
      <c r="A744">
        <f>RANK(表格1[[#This Row],[rating_count_tot]],$I$2:$I$7197)</f>
        <v>2295</v>
      </c>
      <c r="B744">
        <v>673673795</v>
      </c>
      <c r="C744" t="s">
        <v>2870</v>
      </c>
      <c r="D744" t="str">
        <f>表格1[[#This Row],[prime_genre]]</f>
        <v>Utilities</v>
      </c>
      <c r="E744">
        <v>12126208</v>
      </c>
      <c r="F744" t="s">
        <v>17</v>
      </c>
      <c r="G744">
        <v>4.99</v>
      </c>
      <c r="H744">
        <f>IF(表格1[[#This Row],[price]]&gt;0,1,0)</f>
        <v>1</v>
      </c>
      <c r="I744">
        <v>1476</v>
      </c>
      <c r="J744">
        <v>666</v>
      </c>
      <c r="K744">
        <v>4.5</v>
      </c>
      <c r="L744">
        <v>4.5</v>
      </c>
      <c r="M744" t="s">
        <v>2871</v>
      </c>
      <c r="N744" t="s">
        <v>19</v>
      </c>
      <c r="O744" t="s">
        <v>43</v>
      </c>
      <c r="P744">
        <v>38</v>
      </c>
      <c r="Q744">
        <v>3</v>
      </c>
      <c r="R744">
        <v>9</v>
      </c>
      <c r="S744">
        <v>1</v>
      </c>
    </row>
    <row r="745" spans="1:19">
      <c r="A745">
        <f>RANK(表格1[[#This Row],[rating_count_tot]],$I$2:$I$7197)</f>
        <v>2296</v>
      </c>
      <c r="B745">
        <v>562772514</v>
      </c>
      <c r="C745" t="s">
        <v>2212</v>
      </c>
      <c r="D745" t="str">
        <f>表格1[[#This Row],[prime_genre]]</f>
        <v>Games</v>
      </c>
      <c r="E745">
        <v>321376256</v>
      </c>
      <c r="F745" t="s">
        <v>17</v>
      </c>
      <c r="G745">
        <v>2.99</v>
      </c>
      <c r="H745">
        <f>IF(表格1[[#This Row],[price]]&gt;0,1,0)</f>
        <v>1</v>
      </c>
      <c r="I745">
        <v>1474</v>
      </c>
      <c r="J745">
        <v>125</v>
      </c>
      <c r="K745">
        <v>4.5</v>
      </c>
      <c r="L745">
        <v>4.5</v>
      </c>
      <c r="M745" t="s">
        <v>1797</v>
      </c>
      <c r="N745" t="s">
        <v>29</v>
      </c>
      <c r="O745" t="s">
        <v>20</v>
      </c>
      <c r="P745">
        <v>38</v>
      </c>
      <c r="Q745">
        <v>5</v>
      </c>
      <c r="R745">
        <v>1</v>
      </c>
      <c r="S745">
        <v>0</v>
      </c>
    </row>
    <row r="746" spans="1:19">
      <c r="A746">
        <f>RANK(表格1[[#This Row],[rating_count_tot]],$I$2:$I$7197)</f>
        <v>2303</v>
      </c>
      <c r="B746">
        <v>950955524</v>
      </c>
      <c r="C746" t="s">
        <v>4275</v>
      </c>
      <c r="D746" t="str">
        <f>表格1[[#This Row],[prime_genre]]</f>
        <v>Games</v>
      </c>
      <c r="E746">
        <v>147526656</v>
      </c>
      <c r="F746" t="s">
        <v>17</v>
      </c>
      <c r="G746">
        <v>2.99</v>
      </c>
      <c r="H746">
        <f>IF(表格1[[#This Row],[price]]&gt;0,1,0)</f>
        <v>1</v>
      </c>
      <c r="I746">
        <v>1461</v>
      </c>
      <c r="J746">
        <v>79</v>
      </c>
      <c r="K746">
        <v>4.5</v>
      </c>
      <c r="L746">
        <v>5</v>
      </c>
      <c r="M746" t="s">
        <v>4276</v>
      </c>
      <c r="N746" t="s">
        <v>29</v>
      </c>
      <c r="O746" t="s">
        <v>20</v>
      </c>
      <c r="P746">
        <v>37</v>
      </c>
      <c r="Q746">
        <v>5</v>
      </c>
      <c r="R746">
        <v>1</v>
      </c>
      <c r="S746">
        <v>1</v>
      </c>
    </row>
    <row r="747" spans="1:19">
      <c r="A747">
        <f>RANK(表格1[[#This Row],[rating_count_tot]],$I$2:$I$7197)</f>
        <v>2304</v>
      </c>
      <c r="B747">
        <v>1061802598</v>
      </c>
      <c r="C747" t="s">
        <v>5926</v>
      </c>
      <c r="D747" t="str">
        <f>表格1[[#This Row],[prime_genre]]</f>
        <v>Games</v>
      </c>
      <c r="E747">
        <v>2026973184</v>
      </c>
      <c r="F747" t="s">
        <v>17</v>
      </c>
      <c r="G747">
        <v>6.99</v>
      </c>
      <c r="H747">
        <f>IF(表格1[[#This Row],[price]]&gt;0,1,0)</f>
        <v>1</v>
      </c>
      <c r="I747">
        <v>1460</v>
      </c>
      <c r="J747">
        <v>841</v>
      </c>
      <c r="K747">
        <v>3.5</v>
      </c>
      <c r="L747">
        <v>4</v>
      </c>
      <c r="M747">
        <v>1.1299999999999999</v>
      </c>
      <c r="N747" t="s">
        <v>51</v>
      </c>
      <c r="O747" t="s">
        <v>20</v>
      </c>
      <c r="P747">
        <v>37</v>
      </c>
      <c r="Q747">
        <v>5</v>
      </c>
      <c r="R747">
        <v>7</v>
      </c>
      <c r="S747">
        <v>1</v>
      </c>
    </row>
    <row r="748" spans="1:19">
      <c r="A748">
        <f>RANK(表格1[[#This Row],[rating_count_tot]],$I$2:$I$7197)</f>
        <v>2307</v>
      </c>
      <c r="B748">
        <v>354051766</v>
      </c>
      <c r="C748" t="s">
        <v>551</v>
      </c>
      <c r="D748" t="str">
        <f>表格1[[#This Row],[prime_genre]]</f>
        <v>Games</v>
      </c>
      <c r="E748">
        <v>48700821</v>
      </c>
      <c r="F748" t="s">
        <v>17</v>
      </c>
      <c r="G748">
        <v>0.99</v>
      </c>
      <c r="H748">
        <f>IF(表格1[[#This Row],[price]]&gt;0,1,0)</f>
        <v>1</v>
      </c>
      <c r="I748">
        <v>1455</v>
      </c>
      <c r="J748">
        <v>1450</v>
      </c>
      <c r="K748">
        <v>3</v>
      </c>
      <c r="L748">
        <v>3</v>
      </c>
      <c r="M748">
        <v>1</v>
      </c>
      <c r="N748" t="s">
        <v>29</v>
      </c>
      <c r="O748" t="s">
        <v>20</v>
      </c>
      <c r="P748">
        <v>47</v>
      </c>
      <c r="Q748">
        <v>0</v>
      </c>
      <c r="R748">
        <v>1</v>
      </c>
      <c r="S748">
        <v>1</v>
      </c>
    </row>
    <row r="749" spans="1:19">
      <c r="A749">
        <f>RANK(表格1[[#This Row],[rating_count_tot]],$I$2:$I$7197)</f>
        <v>2308</v>
      </c>
      <c r="B749">
        <v>515114051</v>
      </c>
      <c r="C749" t="s">
        <v>1840</v>
      </c>
      <c r="D749" t="str">
        <f>表格1[[#This Row],[prime_genre]]</f>
        <v>Games</v>
      </c>
      <c r="E749">
        <v>2441125888</v>
      </c>
      <c r="F749" t="s">
        <v>17</v>
      </c>
      <c r="G749">
        <v>9.99</v>
      </c>
      <c r="H749">
        <f>IF(表格1[[#This Row],[price]]&gt;0,1,0)</f>
        <v>1</v>
      </c>
      <c r="I749">
        <v>1454</v>
      </c>
      <c r="J749">
        <v>102</v>
      </c>
      <c r="K749">
        <v>4</v>
      </c>
      <c r="L749">
        <v>4</v>
      </c>
      <c r="M749" t="s">
        <v>958</v>
      </c>
      <c r="N749" t="s">
        <v>29</v>
      </c>
      <c r="O749" t="s">
        <v>20</v>
      </c>
      <c r="P749">
        <v>43</v>
      </c>
      <c r="Q749">
        <v>5</v>
      </c>
      <c r="R749">
        <v>1</v>
      </c>
      <c r="S749">
        <v>1</v>
      </c>
    </row>
    <row r="750" spans="1:19">
      <c r="A750">
        <f>RANK(表格1[[#This Row],[rating_count_tot]],$I$2:$I$7197)</f>
        <v>2314</v>
      </c>
      <c r="B750">
        <v>893141226</v>
      </c>
      <c r="C750" t="s">
        <v>3689</v>
      </c>
      <c r="D750" t="str">
        <f>表格1[[#This Row],[prime_genre]]</f>
        <v>Games</v>
      </c>
      <c r="E750">
        <v>98525184</v>
      </c>
      <c r="F750" t="s">
        <v>17</v>
      </c>
      <c r="G750">
        <v>2.99</v>
      </c>
      <c r="H750">
        <f>IF(表格1[[#This Row],[price]]&gt;0,1,0)</f>
        <v>1</v>
      </c>
      <c r="I750">
        <v>1440</v>
      </c>
      <c r="J750">
        <v>1440</v>
      </c>
      <c r="K750">
        <v>5</v>
      </c>
      <c r="L750">
        <v>5</v>
      </c>
      <c r="M750">
        <v>1</v>
      </c>
      <c r="N750" t="s">
        <v>19</v>
      </c>
      <c r="O750" t="s">
        <v>20</v>
      </c>
      <c r="P750">
        <v>38</v>
      </c>
      <c r="Q750">
        <v>5</v>
      </c>
      <c r="R750">
        <v>1</v>
      </c>
      <c r="S750">
        <v>1</v>
      </c>
    </row>
    <row r="751" spans="1:19">
      <c r="A751">
        <f>RANK(表格1[[#This Row],[rating_count_tot]],$I$2:$I$7197)</f>
        <v>2315</v>
      </c>
      <c r="B751">
        <v>934510730</v>
      </c>
      <c r="C751" t="s">
        <v>4090</v>
      </c>
      <c r="D751" t="str">
        <f>表格1[[#This Row],[prime_genre]]</f>
        <v>Productivity</v>
      </c>
      <c r="E751">
        <v>25945088</v>
      </c>
      <c r="F751" t="s">
        <v>17</v>
      </c>
      <c r="G751">
        <v>29.99</v>
      </c>
      <c r="H751">
        <f>IF(表格1[[#This Row],[price]]&gt;0,1,0)</f>
        <v>1</v>
      </c>
      <c r="I751">
        <v>1439</v>
      </c>
      <c r="J751">
        <v>21</v>
      </c>
      <c r="K751">
        <v>4.5</v>
      </c>
      <c r="L751">
        <v>4.5</v>
      </c>
      <c r="M751" t="s">
        <v>625</v>
      </c>
      <c r="N751" t="s">
        <v>19</v>
      </c>
      <c r="O751" t="s">
        <v>23</v>
      </c>
      <c r="P751">
        <v>24</v>
      </c>
      <c r="Q751">
        <v>5</v>
      </c>
      <c r="R751">
        <v>2</v>
      </c>
      <c r="S751">
        <v>1</v>
      </c>
    </row>
    <row r="752" spans="1:19">
      <c r="A752">
        <f>RANK(表格1[[#This Row],[rating_count_tot]],$I$2:$I$7197)</f>
        <v>2316</v>
      </c>
      <c r="B752">
        <v>336477530</v>
      </c>
      <c r="C752" t="s">
        <v>428</v>
      </c>
      <c r="D752" t="str">
        <f>表格1[[#This Row],[prime_genre]]</f>
        <v>Navigation</v>
      </c>
      <c r="E752">
        <v>52632576</v>
      </c>
      <c r="F752" t="s">
        <v>17</v>
      </c>
      <c r="G752">
        <v>3.99</v>
      </c>
      <c r="H752">
        <f>IF(表格1[[#This Row],[price]]&gt;0,1,0)</f>
        <v>1</v>
      </c>
      <c r="I752">
        <v>1438</v>
      </c>
      <c r="J752">
        <v>171</v>
      </c>
      <c r="K752">
        <v>4</v>
      </c>
      <c r="L752">
        <v>4</v>
      </c>
      <c r="M752" t="s">
        <v>429</v>
      </c>
      <c r="N752" t="s">
        <v>19</v>
      </c>
      <c r="O752" t="s">
        <v>110</v>
      </c>
      <c r="P752">
        <v>37</v>
      </c>
      <c r="Q752">
        <v>3</v>
      </c>
      <c r="R752">
        <v>10</v>
      </c>
      <c r="S752">
        <v>1</v>
      </c>
    </row>
    <row r="753" spans="1:19">
      <c r="A753">
        <f>RANK(表格1[[#This Row],[rating_count_tot]],$I$2:$I$7197)</f>
        <v>2317</v>
      </c>
      <c r="B753">
        <v>663068211</v>
      </c>
      <c r="C753" t="s">
        <v>2811</v>
      </c>
      <c r="D753" t="str">
        <f>表格1[[#This Row],[prime_genre]]</f>
        <v>Games</v>
      </c>
      <c r="E753">
        <v>25284608</v>
      </c>
      <c r="F753" t="s">
        <v>17</v>
      </c>
      <c r="G753">
        <v>2.99</v>
      </c>
      <c r="H753">
        <f>IF(表格1[[#This Row],[price]]&gt;0,1,0)</f>
        <v>1</v>
      </c>
      <c r="I753">
        <v>1436</v>
      </c>
      <c r="J753">
        <v>155</v>
      </c>
      <c r="K753">
        <v>4.5</v>
      </c>
      <c r="L753">
        <v>4.5</v>
      </c>
      <c r="M753" t="s">
        <v>2812</v>
      </c>
      <c r="N753" t="s">
        <v>19</v>
      </c>
      <c r="O753" t="s">
        <v>20</v>
      </c>
      <c r="P753">
        <v>43</v>
      </c>
      <c r="Q753">
        <v>5</v>
      </c>
      <c r="R753">
        <v>1</v>
      </c>
      <c r="S753">
        <v>1</v>
      </c>
    </row>
    <row r="754" spans="1:19">
      <c r="A754">
        <f>RANK(表格1[[#This Row],[rating_count_tot]],$I$2:$I$7197)</f>
        <v>2320</v>
      </c>
      <c r="B754">
        <v>390523040</v>
      </c>
      <c r="C754" t="s">
        <v>834</v>
      </c>
      <c r="D754" t="str">
        <f>表格1[[#This Row],[prime_genre]]</f>
        <v>Games</v>
      </c>
      <c r="E754">
        <v>3700705</v>
      </c>
      <c r="F754" t="s">
        <v>17</v>
      </c>
      <c r="G754">
        <v>0.99</v>
      </c>
      <c r="H754">
        <f>IF(表格1[[#This Row],[price]]&gt;0,1,0)</f>
        <v>1</v>
      </c>
      <c r="I754">
        <v>1428</v>
      </c>
      <c r="J754">
        <v>1417</v>
      </c>
      <c r="K754">
        <v>3.5</v>
      </c>
      <c r="L754">
        <v>3.5</v>
      </c>
      <c r="M754" t="s">
        <v>65</v>
      </c>
      <c r="N754" t="s">
        <v>19</v>
      </c>
      <c r="O754" t="s">
        <v>20</v>
      </c>
      <c r="P754">
        <v>47</v>
      </c>
      <c r="Q754">
        <v>0</v>
      </c>
      <c r="R754">
        <v>1</v>
      </c>
      <c r="S754">
        <v>1</v>
      </c>
    </row>
    <row r="755" spans="1:19">
      <c r="A755">
        <f>RANK(表格1[[#This Row],[rating_count_tot]],$I$2:$I$7197)</f>
        <v>2324</v>
      </c>
      <c r="B755">
        <v>1021566244</v>
      </c>
      <c r="C755" t="s">
        <v>5142</v>
      </c>
      <c r="D755" t="str">
        <f>表格1[[#This Row],[prime_genre]]</f>
        <v>Games</v>
      </c>
      <c r="E755">
        <v>1938644992</v>
      </c>
      <c r="F755" t="s">
        <v>17</v>
      </c>
      <c r="G755">
        <v>15.99</v>
      </c>
      <c r="H755">
        <f>IF(表格1[[#This Row],[price]]&gt;0,1,0)</f>
        <v>1</v>
      </c>
      <c r="I755">
        <v>1421</v>
      </c>
      <c r="J755">
        <v>228</v>
      </c>
      <c r="K755">
        <v>4</v>
      </c>
      <c r="L755">
        <v>4</v>
      </c>
      <c r="M755" t="s">
        <v>696</v>
      </c>
      <c r="N755" t="s">
        <v>29</v>
      </c>
      <c r="O755" t="s">
        <v>20</v>
      </c>
      <c r="P755">
        <v>37</v>
      </c>
      <c r="Q755">
        <v>5</v>
      </c>
      <c r="R755">
        <v>5</v>
      </c>
      <c r="S755">
        <v>1</v>
      </c>
    </row>
    <row r="756" spans="1:19">
      <c r="A756">
        <f>RANK(表格1[[#This Row],[rating_count_tot]],$I$2:$I$7197)</f>
        <v>2326</v>
      </c>
      <c r="B756">
        <v>726147252</v>
      </c>
      <c r="C756" t="s">
        <v>3066</v>
      </c>
      <c r="D756" t="str">
        <f>表格1[[#This Row],[prime_genre]]</f>
        <v>Games</v>
      </c>
      <c r="E756">
        <v>15258624</v>
      </c>
      <c r="F756" t="s">
        <v>17</v>
      </c>
      <c r="G756">
        <v>0.99</v>
      </c>
      <c r="H756">
        <f>IF(表格1[[#This Row],[price]]&gt;0,1,0)</f>
        <v>1</v>
      </c>
      <c r="I756">
        <v>1420</v>
      </c>
      <c r="J756">
        <v>173</v>
      </c>
      <c r="K756">
        <v>4.5</v>
      </c>
      <c r="L756">
        <v>4.5</v>
      </c>
      <c r="M756" t="s">
        <v>3067</v>
      </c>
      <c r="N756" t="s">
        <v>19</v>
      </c>
      <c r="O756" t="s">
        <v>20</v>
      </c>
      <c r="P756">
        <v>40</v>
      </c>
      <c r="Q756">
        <v>3</v>
      </c>
      <c r="R756">
        <v>1</v>
      </c>
      <c r="S756">
        <v>1</v>
      </c>
    </row>
    <row r="757" spans="1:19">
      <c r="A757">
        <f>RANK(表格1[[#This Row],[rating_count_tot]],$I$2:$I$7197)</f>
        <v>2327</v>
      </c>
      <c r="B757">
        <v>407707744</v>
      </c>
      <c r="C757" t="s">
        <v>994</v>
      </c>
      <c r="D757" t="str">
        <f>表格1[[#This Row],[prime_genre]]</f>
        <v>Games</v>
      </c>
      <c r="E757">
        <v>655987075</v>
      </c>
      <c r="F757" t="s">
        <v>17</v>
      </c>
      <c r="G757">
        <v>4.99</v>
      </c>
      <c r="H757">
        <f>IF(表格1[[#This Row],[price]]&gt;0,1,0)</f>
        <v>1</v>
      </c>
      <c r="I757">
        <v>1419</v>
      </c>
      <c r="J757">
        <v>216</v>
      </c>
      <c r="K757">
        <v>4</v>
      </c>
      <c r="L757">
        <v>3.5</v>
      </c>
      <c r="M757">
        <v>7.5</v>
      </c>
      <c r="N757" t="s">
        <v>29</v>
      </c>
      <c r="O757" t="s">
        <v>20</v>
      </c>
      <c r="P757">
        <v>43</v>
      </c>
      <c r="Q757">
        <v>5</v>
      </c>
      <c r="R757">
        <v>1</v>
      </c>
      <c r="S757">
        <v>1</v>
      </c>
    </row>
    <row r="758" spans="1:19">
      <c r="A758">
        <f>RANK(表格1[[#This Row],[rating_count_tot]],$I$2:$I$7197)</f>
        <v>2329</v>
      </c>
      <c r="B758">
        <v>504575083</v>
      </c>
      <c r="C758" t="s">
        <v>1769</v>
      </c>
      <c r="D758" t="str">
        <f>表格1[[#This Row],[prime_genre]]</f>
        <v>Games</v>
      </c>
      <c r="E758">
        <v>23957504</v>
      </c>
      <c r="F758" t="s">
        <v>17</v>
      </c>
      <c r="G758">
        <v>0.99</v>
      </c>
      <c r="H758">
        <f>IF(表格1[[#This Row],[price]]&gt;0,1,0)</f>
        <v>1</v>
      </c>
      <c r="I758">
        <v>1418</v>
      </c>
      <c r="J758">
        <v>138</v>
      </c>
      <c r="K758">
        <v>4.5</v>
      </c>
      <c r="L758">
        <v>4</v>
      </c>
      <c r="M758">
        <v>1.3</v>
      </c>
      <c r="N758" t="s">
        <v>80</v>
      </c>
      <c r="O758" t="s">
        <v>20</v>
      </c>
      <c r="P758">
        <v>43</v>
      </c>
      <c r="Q758">
        <v>5</v>
      </c>
      <c r="R758">
        <v>1</v>
      </c>
      <c r="S758">
        <v>0</v>
      </c>
    </row>
    <row r="759" spans="1:19">
      <c r="A759">
        <f>RANK(表格1[[#This Row],[rating_count_tot]],$I$2:$I$7197)</f>
        <v>2331</v>
      </c>
      <c r="B759">
        <v>496191902</v>
      </c>
      <c r="C759" t="s">
        <v>1717</v>
      </c>
      <c r="D759" t="str">
        <f>表格1[[#This Row],[prime_genre]]</f>
        <v>Games</v>
      </c>
      <c r="E759">
        <v>64777216</v>
      </c>
      <c r="F759" t="s">
        <v>17</v>
      </c>
      <c r="G759">
        <v>0.99</v>
      </c>
      <c r="H759">
        <f>IF(表格1[[#This Row],[price]]&gt;0,1,0)</f>
        <v>1</v>
      </c>
      <c r="I759">
        <v>1411</v>
      </c>
      <c r="J759">
        <v>15</v>
      </c>
      <c r="K759">
        <v>4.5</v>
      </c>
      <c r="L759">
        <v>4.5</v>
      </c>
      <c r="M759" t="s">
        <v>1153</v>
      </c>
      <c r="N759" t="s">
        <v>19</v>
      </c>
      <c r="O759" t="s">
        <v>20</v>
      </c>
      <c r="P759">
        <v>40</v>
      </c>
      <c r="Q759">
        <v>5</v>
      </c>
      <c r="R759">
        <v>1</v>
      </c>
      <c r="S759">
        <v>1</v>
      </c>
    </row>
    <row r="760" spans="1:19">
      <c r="A760">
        <f>RANK(表格1[[#This Row],[rating_count_tot]],$I$2:$I$7197)</f>
        <v>2332</v>
      </c>
      <c r="B760">
        <v>976150380</v>
      </c>
      <c r="C760" t="s">
        <v>4583</v>
      </c>
      <c r="D760" t="str">
        <f>表格1[[#This Row],[prime_genre]]</f>
        <v>Games</v>
      </c>
      <c r="E760">
        <v>265324544</v>
      </c>
      <c r="F760" t="s">
        <v>17</v>
      </c>
      <c r="G760">
        <v>1.99</v>
      </c>
      <c r="H760">
        <f>IF(表格1[[#This Row],[price]]&gt;0,1,0)</f>
        <v>1</v>
      </c>
      <c r="I760">
        <v>1410</v>
      </c>
      <c r="J760">
        <v>615</v>
      </c>
      <c r="K760">
        <v>4.5</v>
      </c>
      <c r="L760">
        <v>4.5</v>
      </c>
      <c r="M760" t="s">
        <v>256</v>
      </c>
      <c r="N760" t="s">
        <v>80</v>
      </c>
      <c r="O760" t="s">
        <v>20</v>
      </c>
      <c r="P760">
        <v>38</v>
      </c>
      <c r="Q760">
        <v>5</v>
      </c>
      <c r="R760">
        <v>1</v>
      </c>
      <c r="S760">
        <v>1</v>
      </c>
    </row>
    <row r="761" spans="1:19">
      <c r="A761">
        <f>RANK(表格1[[#This Row],[rating_count_tot]],$I$2:$I$7197)</f>
        <v>2335</v>
      </c>
      <c r="B761">
        <v>431033044</v>
      </c>
      <c r="C761" t="s">
        <v>1191</v>
      </c>
      <c r="D761" t="str">
        <f>表格1[[#This Row],[prime_genre]]</f>
        <v>Utilities</v>
      </c>
      <c r="E761">
        <v>19738624</v>
      </c>
      <c r="F761" t="s">
        <v>17</v>
      </c>
      <c r="G761">
        <v>1.99</v>
      </c>
      <c r="H761">
        <f>IF(表格1[[#This Row],[price]]&gt;0,1,0)</f>
        <v>1</v>
      </c>
      <c r="I761">
        <v>1403</v>
      </c>
      <c r="J761">
        <v>121</v>
      </c>
      <c r="K761">
        <v>4.5</v>
      </c>
      <c r="L761">
        <v>4.5</v>
      </c>
      <c r="M761" t="s">
        <v>1192</v>
      </c>
      <c r="N761" t="s">
        <v>51</v>
      </c>
      <c r="O761" t="s">
        <v>43</v>
      </c>
      <c r="P761">
        <v>38</v>
      </c>
      <c r="Q761">
        <v>5</v>
      </c>
      <c r="R761">
        <v>15</v>
      </c>
      <c r="S761">
        <v>1</v>
      </c>
    </row>
    <row r="762" spans="1:19">
      <c r="A762">
        <f>RANK(表格1[[#This Row],[rating_count_tot]],$I$2:$I$7197)</f>
        <v>2336</v>
      </c>
      <c r="B762">
        <v>382013715</v>
      </c>
      <c r="C762" t="s">
        <v>761</v>
      </c>
      <c r="D762" t="str">
        <f>表格1[[#This Row],[prime_genre]]</f>
        <v>Business</v>
      </c>
      <c r="E762">
        <v>27815936</v>
      </c>
      <c r="F762" t="s">
        <v>17</v>
      </c>
      <c r="G762">
        <v>1.99</v>
      </c>
      <c r="H762">
        <f>IF(表格1[[#This Row],[price]]&gt;0,1,0)</f>
        <v>1</v>
      </c>
      <c r="I762">
        <v>1399</v>
      </c>
      <c r="J762">
        <v>24</v>
      </c>
      <c r="K762">
        <v>2.5</v>
      </c>
      <c r="L762">
        <v>2.5</v>
      </c>
      <c r="M762">
        <v>4.3</v>
      </c>
      <c r="N762" t="s">
        <v>19</v>
      </c>
      <c r="O762" t="s">
        <v>73</v>
      </c>
      <c r="P762">
        <v>43</v>
      </c>
      <c r="Q762">
        <v>0</v>
      </c>
      <c r="R762">
        <v>7</v>
      </c>
      <c r="S762">
        <v>1</v>
      </c>
    </row>
    <row r="763" spans="1:19">
      <c r="A763">
        <f>RANK(表格1[[#This Row],[rating_count_tot]],$I$2:$I$7197)</f>
        <v>2337</v>
      </c>
      <c r="B763">
        <v>521640355</v>
      </c>
      <c r="C763" t="s">
        <v>1891</v>
      </c>
      <c r="D763" t="str">
        <f>表格1[[#This Row],[prime_genre]]</f>
        <v>Education</v>
      </c>
      <c r="E763">
        <v>81991680</v>
      </c>
      <c r="F763" t="s">
        <v>17</v>
      </c>
      <c r="G763">
        <v>2.99</v>
      </c>
      <c r="H763">
        <f>IF(表格1[[#This Row],[price]]&gt;0,1,0)</f>
        <v>1</v>
      </c>
      <c r="I763">
        <v>1397</v>
      </c>
      <c r="J763">
        <v>25</v>
      </c>
      <c r="K763">
        <v>4</v>
      </c>
      <c r="L763">
        <v>3.5</v>
      </c>
      <c r="M763" t="s">
        <v>696</v>
      </c>
      <c r="N763" t="s">
        <v>19</v>
      </c>
      <c r="O763" t="s">
        <v>128</v>
      </c>
      <c r="P763">
        <v>40</v>
      </c>
      <c r="Q763">
        <v>5</v>
      </c>
      <c r="R763">
        <v>18</v>
      </c>
      <c r="S763">
        <v>1</v>
      </c>
    </row>
    <row r="764" spans="1:19">
      <c r="A764">
        <f>RANK(表格1[[#This Row],[rating_count_tot]],$I$2:$I$7197)</f>
        <v>2338</v>
      </c>
      <c r="B764">
        <v>1080114119</v>
      </c>
      <c r="C764" t="s">
        <v>6461</v>
      </c>
      <c r="D764" t="str">
        <f>表格1[[#This Row],[prime_genre]]</f>
        <v>Photo &amp; Video</v>
      </c>
      <c r="E764">
        <v>117997568</v>
      </c>
      <c r="F764" t="s">
        <v>17</v>
      </c>
      <c r="G764">
        <v>4.99</v>
      </c>
      <c r="H764">
        <f>IF(表格1[[#This Row],[price]]&gt;0,1,0)</f>
        <v>1</v>
      </c>
      <c r="I764">
        <v>1396</v>
      </c>
      <c r="J764">
        <v>11</v>
      </c>
      <c r="K764">
        <v>4.5</v>
      </c>
      <c r="L764">
        <v>5</v>
      </c>
      <c r="M764">
        <v>3.1</v>
      </c>
      <c r="N764" t="s">
        <v>29</v>
      </c>
      <c r="O764" t="s">
        <v>105</v>
      </c>
      <c r="P764">
        <v>37</v>
      </c>
      <c r="Q764">
        <v>5</v>
      </c>
      <c r="R764">
        <v>12</v>
      </c>
      <c r="S764">
        <v>1</v>
      </c>
    </row>
    <row r="765" spans="1:19">
      <c r="A765">
        <f>RANK(表格1[[#This Row],[rating_count_tot]],$I$2:$I$7197)</f>
        <v>2340</v>
      </c>
      <c r="B765">
        <v>946903436</v>
      </c>
      <c r="C765" t="s">
        <v>4215</v>
      </c>
      <c r="D765" t="str">
        <f>表格1[[#This Row],[prime_genre]]</f>
        <v>Games</v>
      </c>
      <c r="E765">
        <v>1084654592</v>
      </c>
      <c r="F765" t="s">
        <v>17</v>
      </c>
      <c r="G765">
        <v>4.99</v>
      </c>
      <c r="H765">
        <f>IF(表格1[[#This Row],[price]]&gt;0,1,0)</f>
        <v>1</v>
      </c>
      <c r="I765">
        <v>1394</v>
      </c>
      <c r="J765">
        <v>439</v>
      </c>
      <c r="K765">
        <v>3.5</v>
      </c>
      <c r="L765">
        <v>4</v>
      </c>
      <c r="M765">
        <v>1.5</v>
      </c>
      <c r="N765" t="s">
        <v>19</v>
      </c>
      <c r="O765" t="s">
        <v>20</v>
      </c>
      <c r="P765">
        <v>37</v>
      </c>
      <c r="Q765">
        <v>4</v>
      </c>
      <c r="R765">
        <v>8</v>
      </c>
      <c r="S765">
        <v>1</v>
      </c>
    </row>
    <row r="766" spans="1:19">
      <c r="A766">
        <f>RANK(表格1[[#This Row],[rating_count_tot]],$I$2:$I$7197)</f>
        <v>2341</v>
      </c>
      <c r="B766">
        <v>414835676</v>
      </c>
      <c r="C766" t="s">
        <v>1068</v>
      </c>
      <c r="D766" t="str">
        <f>表格1[[#This Row],[prime_genre]]</f>
        <v>Games</v>
      </c>
      <c r="E766">
        <v>106427392</v>
      </c>
      <c r="F766" t="s">
        <v>17</v>
      </c>
      <c r="G766">
        <v>1.99</v>
      </c>
      <c r="H766">
        <f>IF(表格1[[#This Row],[price]]&gt;0,1,0)</f>
        <v>1</v>
      </c>
      <c r="I766">
        <v>1393</v>
      </c>
      <c r="J766">
        <v>33</v>
      </c>
      <c r="K766">
        <v>4.5</v>
      </c>
      <c r="L766">
        <v>4.5</v>
      </c>
      <c r="M766">
        <v>1.0900000000000001</v>
      </c>
      <c r="N766" t="s">
        <v>19</v>
      </c>
      <c r="O766" t="s">
        <v>20</v>
      </c>
      <c r="P766">
        <v>40</v>
      </c>
      <c r="Q766">
        <v>5</v>
      </c>
      <c r="R766">
        <v>16</v>
      </c>
      <c r="S766">
        <v>1</v>
      </c>
    </row>
    <row r="767" spans="1:19">
      <c r="A767">
        <f>RANK(表格1[[#This Row],[rating_count_tot]],$I$2:$I$7197)</f>
        <v>2343</v>
      </c>
      <c r="B767">
        <v>298206806</v>
      </c>
      <c r="C767" t="s">
        <v>152</v>
      </c>
      <c r="D767" t="str">
        <f>表格1[[#This Row],[prime_genre]]</f>
        <v>Music</v>
      </c>
      <c r="E767">
        <v>63283200</v>
      </c>
      <c r="F767" t="s">
        <v>17</v>
      </c>
      <c r="G767">
        <v>12.99</v>
      </c>
      <c r="H767">
        <f>IF(表格1[[#This Row],[price]]&gt;0,1,0)</f>
        <v>1</v>
      </c>
      <c r="I767">
        <v>1390</v>
      </c>
      <c r="J767">
        <v>143</v>
      </c>
      <c r="K767">
        <v>4.5</v>
      </c>
      <c r="L767">
        <v>5</v>
      </c>
      <c r="M767" t="s">
        <v>153</v>
      </c>
      <c r="N767" t="s">
        <v>19</v>
      </c>
      <c r="O767" t="s">
        <v>40</v>
      </c>
      <c r="P767">
        <v>37</v>
      </c>
      <c r="Q767">
        <v>5</v>
      </c>
      <c r="R767">
        <v>33</v>
      </c>
      <c r="S767">
        <v>1</v>
      </c>
    </row>
    <row r="768" spans="1:19">
      <c r="A768">
        <f>RANK(表格1[[#This Row],[rating_count_tot]],$I$2:$I$7197)</f>
        <v>2343</v>
      </c>
      <c r="B768">
        <v>940006911</v>
      </c>
      <c r="C768" t="s">
        <v>4137</v>
      </c>
      <c r="D768" t="str">
        <f>表格1[[#This Row],[prime_genre]]</f>
        <v>Games</v>
      </c>
      <c r="E768">
        <v>239047680</v>
      </c>
      <c r="F768" t="s">
        <v>17</v>
      </c>
      <c r="G768">
        <v>2.99</v>
      </c>
      <c r="H768">
        <f>IF(表格1[[#This Row],[price]]&gt;0,1,0)</f>
        <v>1</v>
      </c>
      <c r="I768">
        <v>1390</v>
      </c>
      <c r="J768">
        <v>202</v>
      </c>
      <c r="K768">
        <v>4.5</v>
      </c>
      <c r="L768">
        <v>5</v>
      </c>
      <c r="M768" t="s">
        <v>799</v>
      </c>
      <c r="N768" t="s">
        <v>80</v>
      </c>
      <c r="O768" t="s">
        <v>20</v>
      </c>
      <c r="P768">
        <v>37</v>
      </c>
      <c r="Q768">
        <v>5</v>
      </c>
      <c r="R768">
        <v>11</v>
      </c>
      <c r="S768">
        <v>1</v>
      </c>
    </row>
    <row r="769" spans="1:19">
      <c r="A769">
        <f>RANK(表格1[[#This Row],[rating_count_tot]],$I$2:$I$7197)</f>
        <v>2345</v>
      </c>
      <c r="B769">
        <v>1020481008</v>
      </c>
      <c r="C769" t="s">
        <v>5121</v>
      </c>
      <c r="D769" t="str">
        <f>表格1[[#This Row],[prime_genre]]</f>
        <v>Games</v>
      </c>
      <c r="E769">
        <v>293599232</v>
      </c>
      <c r="F769" t="s">
        <v>17</v>
      </c>
      <c r="G769">
        <v>4.99</v>
      </c>
      <c r="H769">
        <f>IF(表格1[[#This Row],[price]]&gt;0,1,0)</f>
        <v>1</v>
      </c>
      <c r="I769">
        <v>1385</v>
      </c>
      <c r="J769">
        <v>176</v>
      </c>
      <c r="K769">
        <v>4.5</v>
      </c>
      <c r="L769">
        <v>4.5</v>
      </c>
      <c r="M769" t="s">
        <v>949</v>
      </c>
      <c r="N769" t="s">
        <v>29</v>
      </c>
      <c r="O769" t="s">
        <v>20</v>
      </c>
      <c r="P769">
        <v>37</v>
      </c>
      <c r="Q769">
        <v>5</v>
      </c>
      <c r="R769">
        <v>10</v>
      </c>
      <c r="S769">
        <v>1</v>
      </c>
    </row>
    <row r="770" spans="1:19">
      <c r="A770">
        <f>RANK(表格1[[#This Row],[rating_count_tot]],$I$2:$I$7197)</f>
        <v>2347</v>
      </c>
      <c r="B770">
        <v>921852522</v>
      </c>
      <c r="C770" t="s">
        <v>3969</v>
      </c>
      <c r="D770" t="str">
        <f>表格1[[#This Row],[prime_genre]]</f>
        <v>Games</v>
      </c>
      <c r="E770">
        <v>71748608</v>
      </c>
      <c r="F770" t="s">
        <v>17</v>
      </c>
      <c r="G770">
        <v>0.99</v>
      </c>
      <c r="H770">
        <f>IF(表格1[[#This Row],[price]]&gt;0,1,0)</f>
        <v>1</v>
      </c>
      <c r="I770">
        <v>1382</v>
      </c>
      <c r="J770">
        <v>108</v>
      </c>
      <c r="K770">
        <v>4.5</v>
      </c>
      <c r="L770">
        <v>4.5</v>
      </c>
      <c r="M770">
        <v>4</v>
      </c>
      <c r="N770" t="s">
        <v>80</v>
      </c>
      <c r="O770" t="s">
        <v>20</v>
      </c>
      <c r="P770">
        <v>37</v>
      </c>
      <c r="Q770">
        <v>5</v>
      </c>
      <c r="R770">
        <v>13</v>
      </c>
      <c r="S770">
        <v>1</v>
      </c>
    </row>
    <row r="771" spans="1:19">
      <c r="A771">
        <f>RANK(表格1[[#This Row],[rating_count_tot]],$I$2:$I$7197)</f>
        <v>2350</v>
      </c>
      <c r="B771">
        <v>424591347</v>
      </c>
      <c r="C771" t="s">
        <v>1135</v>
      </c>
      <c r="D771" t="str">
        <f>表格1[[#This Row],[prime_genre]]</f>
        <v>Games</v>
      </c>
      <c r="E771">
        <v>290695168</v>
      </c>
      <c r="F771" t="s">
        <v>17</v>
      </c>
      <c r="G771">
        <v>14.99</v>
      </c>
      <c r="H771">
        <f>IF(表格1[[#This Row],[price]]&gt;0,1,0)</f>
        <v>1</v>
      </c>
      <c r="I771">
        <v>1378</v>
      </c>
      <c r="J771">
        <v>17</v>
      </c>
      <c r="K771">
        <v>4.5</v>
      </c>
      <c r="L771">
        <v>3.5</v>
      </c>
      <c r="M771" t="s">
        <v>1136</v>
      </c>
      <c r="N771" t="s">
        <v>80</v>
      </c>
      <c r="O771" t="s">
        <v>20</v>
      </c>
      <c r="P771">
        <v>40</v>
      </c>
      <c r="Q771">
        <v>0</v>
      </c>
      <c r="R771">
        <v>8</v>
      </c>
      <c r="S771">
        <v>1</v>
      </c>
    </row>
    <row r="772" spans="1:19">
      <c r="A772">
        <f>RANK(表格1[[#This Row],[rating_count_tot]],$I$2:$I$7197)</f>
        <v>2351</v>
      </c>
      <c r="B772">
        <v>816177666</v>
      </c>
      <c r="C772" t="s">
        <v>3335</v>
      </c>
      <c r="D772" t="str">
        <f>表格1[[#This Row],[prime_genre]]</f>
        <v>Utilities</v>
      </c>
      <c r="E772">
        <v>102495232</v>
      </c>
      <c r="F772" t="s">
        <v>17</v>
      </c>
      <c r="G772">
        <v>2.99</v>
      </c>
      <c r="H772">
        <f>IF(表格1[[#This Row],[price]]&gt;0,1,0)</f>
        <v>1</v>
      </c>
      <c r="I772">
        <v>1376</v>
      </c>
      <c r="J772">
        <v>52</v>
      </c>
      <c r="K772">
        <v>4</v>
      </c>
      <c r="L772">
        <v>4</v>
      </c>
      <c r="M772">
        <v>4</v>
      </c>
      <c r="N772" t="s">
        <v>19</v>
      </c>
      <c r="O772" t="s">
        <v>43</v>
      </c>
      <c r="P772">
        <v>37</v>
      </c>
      <c r="Q772">
        <v>5</v>
      </c>
      <c r="R772">
        <v>15</v>
      </c>
      <c r="S772">
        <v>1</v>
      </c>
    </row>
    <row r="773" spans="1:19">
      <c r="A773">
        <f>RANK(表格1[[#This Row],[rating_count_tot]],$I$2:$I$7197)</f>
        <v>2353</v>
      </c>
      <c r="B773">
        <v>824421012</v>
      </c>
      <c r="C773" t="s">
        <v>3358</v>
      </c>
      <c r="D773" t="str">
        <f>表格1[[#This Row],[prime_genre]]</f>
        <v>Photo &amp; Video</v>
      </c>
      <c r="E773">
        <v>61438976</v>
      </c>
      <c r="F773" t="s">
        <v>17</v>
      </c>
      <c r="G773">
        <v>3.99</v>
      </c>
      <c r="H773">
        <f>IF(表格1[[#This Row],[price]]&gt;0,1,0)</f>
        <v>1</v>
      </c>
      <c r="I773">
        <v>1373</v>
      </c>
      <c r="J773">
        <v>116</v>
      </c>
      <c r="K773">
        <v>4.5</v>
      </c>
      <c r="L773">
        <v>4.5</v>
      </c>
      <c r="M773">
        <v>3.1</v>
      </c>
      <c r="N773" t="s">
        <v>19</v>
      </c>
      <c r="O773" t="s">
        <v>105</v>
      </c>
      <c r="P773">
        <v>37</v>
      </c>
      <c r="Q773">
        <v>5</v>
      </c>
      <c r="R773">
        <v>12</v>
      </c>
      <c r="S773">
        <v>1</v>
      </c>
    </row>
    <row r="774" spans="1:19">
      <c r="A774">
        <f>RANK(表格1[[#This Row],[rating_count_tot]],$I$2:$I$7197)</f>
        <v>2354</v>
      </c>
      <c r="B774">
        <v>849145835</v>
      </c>
      <c r="C774" t="s">
        <v>3443</v>
      </c>
      <c r="D774" t="str">
        <f>表格1[[#This Row],[prime_genre]]</f>
        <v>Photo &amp; Video</v>
      </c>
      <c r="E774">
        <v>52169728</v>
      </c>
      <c r="F774" t="s">
        <v>17</v>
      </c>
      <c r="G774">
        <v>1.99</v>
      </c>
      <c r="H774">
        <f>IF(表格1[[#This Row],[price]]&gt;0,1,0)</f>
        <v>1</v>
      </c>
      <c r="I774">
        <v>1372</v>
      </c>
      <c r="J774">
        <v>378</v>
      </c>
      <c r="K774">
        <v>4.5</v>
      </c>
      <c r="L774">
        <v>5</v>
      </c>
      <c r="M774" t="s">
        <v>537</v>
      </c>
      <c r="N774" t="s">
        <v>19</v>
      </c>
      <c r="O774" t="s">
        <v>105</v>
      </c>
      <c r="P774">
        <v>37</v>
      </c>
      <c r="Q774">
        <v>5</v>
      </c>
      <c r="R774">
        <v>2</v>
      </c>
      <c r="S774">
        <v>1</v>
      </c>
    </row>
    <row r="775" spans="1:19">
      <c r="A775">
        <f>RANK(表格1[[#This Row],[rating_count_tot]],$I$2:$I$7197)</f>
        <v>2354</v>
      </c>
      <c r="B775">
        <v>308339980</v>
      </c>
      <c r="C775" t="s">
        <v>229</v>
      </c>
      <c r="D775" t="str">
        <f>表格1[[#This Row],[prime_genre]]</f>
        <v>Games</v>
      </c>
      <c r="E775">
        <v>118683648</v>
      </c>
      <c r="F775" t="s">
        <v>17</v>
      </c>
      <c r="G775">
        <v>0.99</v>
      </c>
      <c r="H775">
        <f>IF(表格1[[#This Row],[price]]&gt;0,1,0)</f>
        <v>1</v>
      </c>
      <c r="I775">
        <v>1372</v>
      </c>
      <c r="J775">
        <v>25</v>
      </c>
      <c r="K775">
        <v>4</v>
      </c>
      <c r="L775">
        <v>4</v>
      </c>
      <c r="M775" t="s">
        <v>230</v>
      </c>
      <c r="N775" t="s">
        <v>29</v>
      </c>
      <c r="O775" t="s">
        <v>20</v>
      </c>
      <c r="P775">
        <v>37</v>
      </c>
      <c r="Q775">
        <v>2</v>
      </c>
      <c r="R775">
        <v>1</v>
      </c>
      <c r="S775">
        <v>1</v>
      </c>
    </row>
    <row r="776" spans="1:19">
      <c r="A776">
        <f>RANK(表格1[[#This Row],[rating_count_tot]],$I$2:$I$7197)</f>
        <v>2357</v>
      </c>
      <c r="B776">
        <v>991357716</v>
      </c>
      <c r="C776" t="s">
        <v>4776</v>
      </c>
      <c r="D776" t="str">
        <f>表格1[[#This Row],[prime_genre]]</f>
        <v>Games</v>
      </c>
      <c r="E776">
        <v>81724416</v>
      </c>
      <c r="F776" t="s">
        <v>17</v>
      </c>
      <c r="G776">
        <v>1.99</v>
      </c>
      <c r="H776">
        <f>IF(表格1[[#This Row],[price]]&gt;0,1,0)</f>
        <v>1</v>
      </c>
      <c r="I776">
        <v>1364</v>
      </c>
      <c r="J776">
        <v>843</v>
      </c>
      <c r="K776">
        <v>4.5</v>
      </c>
      <c r="L776">
        <v>4.5</v>
      </c>
      <c r="M776">
        <v>1.4</v>
      </c>
      <c r="N776" t="s">
        <v>80</v>
      </c>
      <c r="O776" t="s">
        <v>20</v>
      </c>
      <c r="P776">
        <v>37</v>
      </c>
      <c r="Q776">
        <v>5</v>
      </c>
      <c r="R776">
        <v>1</v>
      </c>
      <c r="S776">
        <v>1</v>
      </c>
    </row>
    <row r="777" spans="1:19">
      <c r="A777">
        <f>RANK(表格1[[#This Row],[rating_count_tot]],$I$2:$I$7197)</f>
        <v>2358</v>
      </c>
      <c r="B777">
        <v>902062673</v>
      </c>
      <c r="C777" t="s">
        <v>3765</v>
      </c>
      <c r="D777" t="str">
        <f>表格1[[#This Row],[prime_genre]]</f>
        <v>Games</v>
      </c>
      <c r="E777">
        <v>1259520</v>
      </c>
      <c r="F777" t="s">
        <v>17</v>
      </c>
      <c r="G777">
        <v>1.99</v>
      </c>
      <c r="H777">
        <f>IF(表格1[[#This Row],[price]]&gt;0,1,0)</f>
        <v>1</v>
      </c>
      <c r="I777">
        <v>1362</v>
      </c>
      <c r="J777">
        <v>209</v>
      </c>
      <c r="K777">
        <v>4.5</v>
      </c>
      <c r="L777">
        <v>4.5</v>
      </c>
      <c r="M777">
        <v>1.1200000000000001</v>
      </c>
      <c r="N777" t="s">
        <v>19</v>
      </c>
      <c r="O777" t="s">
        <v>20</v>
      </c>
      <c r="P777">
        <v>40</v>
      </c>
      <c r="Q777">
        <v>4</v>
      </c>
      <c r="R777">
        <v>1</v>
      </c>
      <c r="S777">
        <v>1</v>
      </c>
    </row>
    <row r="778" spans="1:19">
      <c r="A778">
        <f>RANK(表格1[[#This Row],[rating_count_tot]],$I$2:$I$7197)</f>
        <v>2361</v>
      </c>
      <c r="B778">
        <v>413511993</v>
      </c>
      <c r="C778" t="s">
        <v>1049</v>
      </c>
      <c r="D778" t="str">
        <f>表格1[[#This Row],[prime_genre]]</f>
        <v>Weather</v>
      </c>
      <c r="E778">
        <v>22879232</v>
      </c>
      <c r="F778" t="s">
        <v>17</v>
      </c>
      <c r="G778">
        <v>4.99</v>
      </c>
      <c r="H778">
        <f>IF(表格1[[#This Row],[price]]&gt;0,1,0)</f>
        <v>1</v>
      </c>
      <c r="I778">
        <v>1359</v>
      </c>
      <c r="J778">
        <v>26</v>
      </c>
      <c r="K778">
        <v>3</v>
      </c>
      <c r="L778">
        <v>3</v>
      </c>
      <c r="M778" t="s">
        <v>1050</v>
      </c>
      <c r="N778" t="s">
        <v>19</v>
      </c>
      <c r="O778" t="s">
        <v>26</v>
      </c>
      <c r="P778">
        <v>38</v>
      </c>
      <c r="Q778">
        <v>5</v>
      </c>
      <c r="R778">
        <v>1</v>
      </c>
      <c r="S778">
        <v>1</v>
      </c>
    </row>
    <row r="779" spans="1:19">
      <c r="A779">
        <f>RANK(表格1[[#This Row],[rating_count_tot]],$I$2:$I$7197)</f>
        <v>2365</v>
      </c>
      <c r="B779">
        <v>1035690802</v>
      </c>
      <c r="C779" t="s">
        <v>5376</v>
      </c>
      <c r="D779" t="str">
        <f>表格1[[#This Row],[prime_genre]]</f>
        <v>Games</v>
      </c>
      <c r="E779">
        <v>1323163648</v>
      </c>
      <c r="F779" t="s">
        <v>17</v>
      </c>
      <c r="G779">
        <v>7.99</v>
      </c>
      <c r="H779">
        <f>IF(表格1[[#This Row],[price]]&gt;0,1,0)</f>
        <v>1</v>
      </c>
      <c r="I779">
        <v>1350</v>
      </c>
      <c r="J779">
        <v>388</v>
      </c>
      <c r="K779">
        <v>4</v>
      </c>
      <c r="L779">
        <v>4.5</v>
      </c>
      <c r="M779" t="s">
        <v>1797</v>
      </c>
      <c r="N779" t="s">
        <v>80</v>
      </c>
      <c r="O779" t="s">
        <v>20</v>
      </c>
      <c r="P779">
        <v>25</v>
      </c>
      <c r="Q779">
        <v>5</v>
      </c>
      <c r="R779">
        <v>7</v>
      </c>
      <c r="S779">
        <v>1</v>
      </c>
    </row>
    <row r="780" spans="1:19">
      <c r="A780">
        <f>RANK(表格1[[#This Row],[rating_count_tot]],$I$2:$I$7197)</f>
        <v>2365</v>
      </c>
      <c r="B780">
        <v>1030902626</v>
      </c>
      <c r="C780" t="s">
        <v>5272</v>
      </c>
      <c r="D780" t="str">
        <f>表格1[[#This Row],[prime_genre]]</f>
        <v>Games</v>
      </c>
      <c r="E780">
        <v>567910400</v>
      </c>
      <c r="F780" t="s">
        <v>17</v>
      </c>
      <c r="G780">
        <v>4.99</v>
      </c>
      <c r="H780">
        <f>IF(表格1[[#This Row],[price]]&gt;0,1,0)</f>
        <v>1</v>
      </c>
      <c r="I780">
        <v>1350</v>
      </c>
      <c r="J780">
        <v>325</v>
      </c>
      <c r="K780">
        <v>4</v>
      </c>
      <c r="L780">
        <v>4.5</v>
      </c>
      <c r="M780">
        <v>1.2</v>
      </c>
      <c r="N780" t="s">
        <v>80</v>
      </c>
      <c r="O780" t="s">
        <v>20</v>
      </c>
      <c r="P780">
        <v>37</v>
      </c>
      <c r="Q780">
        <v>5</v>
      </c>
      <c r="R780">
        <v>1</v>
      </c>
      <c r="S780">
        <v>1</v>
      </c>
    </row>
    <row r="781" spans="1:19">
      <c r="A781">
        <f>RANK(表格1[[#This Row],[rating_count_tot]],$I$2:$I$7197)</f>
        <v>2367</v>
      </c>
      <c r="B781">
        <v>515890480</v>
      </c>
      <c r="C781" t="s">
        <v>1845</v>
      </c>
      <c r="D781" t="str">
        <f>表格1[[#This Row],[prime_genre]]</f>
        <v>Education</v>
      </c>
      <c r="E781">
        <v>37417984</v>
      </c>
      <c r="F781" t="s">
        <v>17</v>
      </c>
      <c r="G781">
        <v>0.99</v>
      </c>
      <c r="H781">
        <f>IF(表格1[[#This Row],[price]]&gt;0,1,0)</f>
        <v>1</v>
      </c>
      <c r="I781">
        <v>1348</v>
      </c>
      <c r="J781">
        <v>2</v>
      </c>
      <c r="K781">
        <v>4.5</v>
      </c>
      <c r="L781">
        <v>3</v>
      </c>
      <c r="M781">
        <v>2</v>
      </c>
      <c r="N781" t="s">
        <v>19</v>
      </c>
      <c r="O781" t="s">
        <v>128</v>
      </c>
      <c r="P781">
        <v>37</v>
      </c>
      <c r="Q781">
        <v>5</v>
      </c>
      <c r="R781">
        <v>1</v>
      </c>
      <c r="S781">
        <v>1</v>
      </c>
    </row>
    <row r="782" spans="1:19">
      <c r="A782">
        <f>RANK(表格1[[#This Row],[rating_count_tot]],$I$2:$I$7197)</f>
        <v>2369</v>
      </c>
      <c r="B782">
        <v>496177674</v>
      </c>
      <c r="C782" t="s">
        <v>1716</v>
      </c>
      <c r="D782" t="str">
        <f>表格1[[#This Row],[prime_genre]]</f>
        <v>Education</v>
      </c>
      <c r="E782">
        <v>89168896</v>
      </c>
      <c r="F782" t="s">
        <v>17</v>
      </c>
      <c r="G782">
        <v>14.99</v>
      </c>
      <c r="H782">
        <f>IF(表格1[[#This Row],[price]]&gt;0,1,0)</f>
        <v>1</v>
      </c>
      <c r="I782">
        <v>1343</v>
      </c>
      <c r="J782">
        <v>1</v>
      </c>
      <c r="K782">
        <v>4.5</v>
      </c>
      <c r="L782">
        <v>5</v>
      </c>
      <c r="M782" t="s">
        <v>1247</v>
      </c>
      <c r="N782" t="s">
        <v>51</v>
      </c>
      <c r="O782" t="s">
        <v>128</v>
      </c>
      <c r="P782">
        <v>37</v>
      </c>
      <c r="Q782">
        <v>4</v>
      </c>
      <c r="R782">
        <v>26</v>
      </c>
      <c r="S782">
        <v>1</v>
      </c>
    </row>
    <row r="783" spans="1:19">
      <c r="A783">
        <f>RANK(表格1[[#This Row],[rating_count_tot]],$I$2:$I$7197)</f>
        <v>2372</v>
      </c>
      <c r="B783">
        <v>333263435</v>
      </c>
      <c r="C783" t="s">
        <v>397</v>
      </c>
      <c r="D783" t="str">
        <f>表格1[[#This Row],[prime_genre]]</f>
        <v>Lifestyle</v>
      </c>
      <c r="E783">
        <v>20298752</v>
      </c>
      <c r="F783" t="s">
        <v>17</v>
      </c>
      <c r="G783">
        <v>4.99</v>
      </c>
      <c r="H783">
        <f>IF(表格1[[#This Row],[price]]&gt;0,1,0)</f>
        <v>1</v>
      </c>
      <c r="I783">
        <v>1340</v>
      </c>
      <c r="J783">
        <v>288</v>
      </c>
      <c r="K783">
        <v>4.5</v>
      </c>
      <c r="L783">
        <v>5</v>
      </c>
      <c r="M783" t="s">
        <v>398</v>
      </c>
      <c r="N783" t="s">
        <v>19</v>
      </c>
      <c r="O783" t="s">
        <v>132</v>
      </c>
      <c r="P783">
        <v>38</v>
      </c>
      <c r="Q783">
        <v>0</v>
      </c>
      <c r="R783">
        <v>1</v>
      </c>
      <c r="S783">
        <v>1</v>
      </c>
    </row>
    <row r="784" spans="1:19">
      <c r="A784">
        <f>RANK(表格1[[#This Row],[rating_count_tot]],$I$2:$I$7197)</f>
        <v>2374</v>
      </c>
      <c r="B784">
        <v>517271093</v>
      </c>
      <c r="C784" t="s">
        <v>1854</v>
      </c>
      <c r="D784" t="str">
        <f>表格1[[#This Row],[prime_genre]]</f>
        <v>Games</v>
      </c>
      <c r="E784">
        <v>401727488</v>
      </c>
      <c r="F784" t="s">
        <v>17</v>
      </c>
      <c r="G784">
        <v>4.99</v>
      </c>
      <c r="H784">
        <f>IF(表格1[[#This Row],[price]]&gt;0,1,0)</f>
        <v>1</v>
      </c>
      <c r="I784">
        <v>1339</v>
      </c>
      <c r="J784">
        <v>459</v>
      </c>
      <c r="K784">
        <v>4</v>
      </c>
      <c r="L784">
        <v>4</v>
      </c>
      <c r="M784">
        <v>1.2</v>
      </c>
      <c r="N784" t="s">
        <v>19</v>
      </c>
      <c r="O784" t="s">
        <v>20</v>
      </c>
      <c r="P784">
        <v>39</v>
      </c>
      <c r="Q784">
        <v>4</v>
      </c>
      <c r="R784">
        <v>9</v>
      </c>
      <c r="S784">
        <v>1</v>
      </c>
    </row>
    <row r="785" spans="1:19">
      <c r="A785">
        <f>RANK(表格1[[#This Row],[rating_count_tot]],$I$2:$I$7197)</f>
        <v>2376</v>
      </c>
      <c r="B785">
        <v>634467171</v>
      </c>
      <c r="C785" t="s">
        <v>2649</v>
      </c>
      <c r="D785" t="str">
        <f>表格1[[#This Row],[prime_genre]]</f>
        <v>Photo &amp; Video</v>
      </c>
      <c r="E785">
        <v>30717952</v>
      </c>
      <c r="F785" t="s">
        <v>17</v>
      </c>
      <c r="G785">
        <v>0.99</v>
      </c>
      <c r="H785">
        <f>IF(表格1[[#This Row],[price]]&gt;0,1,0)</f>
        <v>1</v>
      </c>
      <c r="I785">
        <v>1338</v>
      </c>
      <c r="J785">
        <v>202</v>
      </c>
      <c r="K785">
        <v>4</v>
      </c>
      <c r="L785">
        <v>4.5</v>
      </c>
      <c r="M785">
        <v>2.12</v>
      </c>
      <c r="N785" t="s">
        <v>19</v>
      </c>
      <c r="O785" t="s">
        <v>105</v>
      </c>
      <c r="P785">
        <v>37</v>
      </c>
      <c r="Q785">
        <v>5</v>
      </c>
      <c r="R785">
        <v>1</v>
      </c>
      <c r="S785">
        <v>1</v>
      </c>
    </row>
    <row r="786" spans="1:19">
      <c r="A786">
        <f>RANK(表格1[[#This Row],[rating_count_tot]],$I$2:$I$7197)</f>
        <v>2377</v>
      </c>
      <c r="B786">
        <v>482365195</v>
      </c>
      <c r="C786" t="s">
        <v>1607</v>
      </c>
      <c r="D786" t="str">
        <f>表格1[[#This Row],[prime_genre]]</f>
        <v>Games</v>
      </c>
      <c r="E786">
        <v>185228498</v>
      </c>
      <c r="F786" t="s">
        <v>17</v>
      </c>
      <c r="G786">
        <v>2.99</v>
      </c>
      <c r="H786">
        <f>IF(表格1[[#This Row],[price]]&gt;0,1,0)</f>
        <v>1</v>
      </c>
      <c r="I786">
        <v>1336</v>
      </c>
      <c r="J786">
        <v>615</v>
      </c>
      <c r="K786">
        <v>4</v>
      </c>
      <c r="L786">
        <v>4</v>
      </c>
      <c r="M786">
        <v>1.1000000000000001</v>
      </c>
      <c r="N786" t="s">
        <v>19</v>
      </c>
      <c r="O786" t="s">
        <v>20</v>
      </c>
      <c r="P786">
        <v>43</v>
      </c>
      <c r="Q786">
        <v>5</v>
      </c>
      <c r="R786">
        <v>3</v>
      </c>
      <c r="S786">
        <v>1</v>
      </c>
    </row>
    <row r="787" spans="1:19">
      <c r="A787">
        <f>RANK(表格1[[#This Row],[rating_count_tot]],$I$2:$I$7197)</f>
        <v>2378</v>
      </c>
      <c r="B787">
        <v>545623778</v>
      </c>
      <c r="C787" t="s">
        <v>2083</v>
      </c>
      <c r="D787" t="str">
        <f>表格1[[#This Row],[prime_genre]]</f>
        <v>Photo &amp; Video</v>
      </c>
      <c r="E787">
        <v>45243392</v>
      </c>
      <c r="F787" t="s">
        <v>17</v>
      </c>
      <c r="G787">
        <v>0.99</v>
      </c>
      <c r="H787">
        <f>IF(表格1[[#This Row],[price]]&gt;0,1,0)</f>
        <v>1</v>
      </c>
      <c r="I787">
        <v>1335</v>
      </c>
      <c r="J787">
        <v>9</v>
      </c>
      <c r="K787">
        <v>4.5</v>
      </c>
      <c r="L787">
        <v>4.5</v>
      </c>
      <c r="M787" t="s">
        <v>558</v>
      </c>
      <c r="N787" t="s">
        <v>19</v>
      </c>
      <c r="O787" t="s">
        <v>105</v>
      </c>
      <c r="P787">
        <v>38</v>
      </c>
      <c r="Q787">
        <v>0</v>
      </c>
      <c r="R787">
        <v>3</v>
      </c>
      <c r="S787">
        <v>1</v>
      </c>
    </row>
    <row r="788" spans="1:19">
      <c r="A788">
        <f>RANK(表格1[[#This Row],[rating_count_tot]],$I$2:$I$7197)</f>
        <v>2379</v>
      </c>
      <c r="B788">
        <v>1148321705</v>
      </c>
      <c r="C788" t="s">
        <v>7982</v>
      </c>
      <c r="D788" t="str">
        <f>表格1[[#This Row],[prime_genre]]</f>
        <v>Games</v>
      </c>
      <c r="E788">
        <v>2413393920</v>
      </c>
      <c r="F788" t="s">
        <v>17</v>
      </c>
      <c r="G788">
        <v>6.99</v>
      </c>
      <c r="H788">
        <f>IF(表格1[[#This Row],[price]]&gt;0,1,0)</f>
        <v>1</v>
      </c>
      <c r="I788">
        <v>1334</v>
      </c>
      <c r="J788">
        <v>305</v>
      </c>
      <c r="K788">
        <v>4.5</v>
      </c>
      <c r="L788">
        <v>4.5</v>
      </c>
      <c r="M788">
        <v>1.04</v>
      </c>
      <c r="N788" t="s">
        <v>29</v>
      </c>
      <c r="O788" t="s">
        <v>20</v>
      </c>
      <c r="P788">
        <v>37</v>
      </c>
      <c r="Q788">
        <v>5</v>
      </c>
      <c r="R788">
        <v>7</v>
      </c>
      <c r="S788">
        <v>1</v>
      </c>
    </row>
    <row r="789" spans="1:19">
      <c r="A789">
        <f>RANK(表格1[[#This Row],[rating_count_tot]],$I$2:$I$7197)</f>
        <v>2379</v>
      </c>
      <c r="B789">
        <v>1008692660</v>
      </c>
      <c r="C789" t="s">
        <v>4977</v>
      </c>
      <c r="D789" t="str">
        <f>表格1[[#This Row],[prime_genre]]</f>
        <v>Games</v>
      </c>
      <c r="E789">
        <v>701620224</v>
      </c>
      <c r="F789" t="s">
        <v>17</v>
      </c>
      <c r="G789">
        <v>4.99</v>
      </c>
      <c r="H789">
        <f>IF(表格1[[#This Row],[price]]&gt;0,1,0)</f>
        <v>1</v>
      </c>
      <c r="I789">
        <v>1334</v>
      </c>
      <c r="J789">
        <v>469</v>
      </c>
      <c r="K789">
        <v>4</v>
      </c>
      <c r="L789">
        <v>4</v>
      </c>
      <c r="M789" t="s">
        <v>1797</v>
      </c>
      <c r="N789" t="s">
        <v>19</v>
      </c>
      <c r="O789" t="s">
        <v>20</v>
      </c>
      <c r="P789">
        <v>25</v>
      </c>
      <c r="Q789">
        <v>4</v>
      </c>
      <c r="R789">
        <v>6</v>
      </c>
      <c r="S789">
        <v>1</v>
      </c>
    </row>
    <row r="790" spans="1:19">
      <c r="A790">
        <f>RANK(表格1[[#This Row],[rating_count_tot]],$I$2:$I$7197)</f>
        <v>2381</v>
      </c>
      <c r="B790">
        <v>948715059</v>
      </c>
      <c r="C790" t="s">
        <v>4234</v>
      </c>
      <c r="D790" t="str">
        <f>表格1[[#This Row],[prime_genre]]</f>
        <v>Games</v>
      </c>
      <c r="E790">
        <v>27722752</v>
      </c>
      <c r="F790" t="s">
        <v>17</v>
      </c>
      <c r="G790">
        <v>0.99</v>
      </c>
      <c r="H790">
        <f>IF(表格1[[#This Row],[price]]&gt;0,1,0)</f>
        <v>1</v>
      </c>
      <c r="I790">
        <v>1333</v>
      </c>
      <c r="J790">
        <v>372</v>
      </c>
      <c r="K790">
        <v>4.5</v>
      </c>
      <c r="L790">
        <v>4.5</v>
      </c>
      <c r="M790">
        <v>1.1000000000000001</v>
      </c>
      <c r="N790" t="s">
        <v>80</v>
      </c>
      <c r="O790" t="s">
        <v>20</v>
      </c>
      <c r="P790">
        <v>38</v>
      </c>
      <c r="Q790">
        <v>5</v>
      </c>
      <c r="R790">
        <v>1</v>
      </c>
      <c r="S790">
        <v>1</v>
      </c>
    </row>
    <row r="791" spans="1:19">
      <c r="A791">
        <f>RANK(表格1[[#This Row],[rating_count_tot]],$I$2:$I$7197)</f>
        <v>2382</v>
      </c>
      <c r="B791">
        <v>980132410</v>
      </c>
      <c r="C791" t="s">
        <v>4639</v>
      </c>
      <c r="D791" t="str">
        <f>表格1[[#This Row],[prime_genre]]</f>
        <v>Games</v>
      </c>
      <c r="E791">
        <v>651927552</v>
      </c>
      <c r="F791" t="s">
        <v>17</v>
      </c>
      <c r="G791">
        <v>0.99</v>
      </c>
      <c r="H791">
        <f>IF(表格1[[#This Row],[price]]&gt;0,1,0)</f>
        <v>1</v>
      </c>
      <c r="I791">
        <v>1331</v>
      </c>
      <c r="J791">
        <v>1331</v>
      </c>
      <c r="K791">
        <v>4.5</v>
      </c>
      <c r="L791">
        <v>4.5</v>
      </c>
      <c r="M791">
        <v>1</v>
      </c>
      <c r="N791" t="s">
        <v>80</v>
      </c>
      <c r="O791" t="s">
        <v>20</v>
      </c>
      <c r="P791">
        <v>37</v>
      </c>
      <c r="Q791">
        <v>5</v>
      </c>
      <c r="R791">
        <v>8</v>
      </c>
      <c r="S791">
        <v>1</v>
      </c>
    </row>
    <row r="792" spans="1:19">
      <c r="A792">
        <f>RANK(表格1[[#This Row],[rating_count_tot]],$I$2:$I$7197)</f>
        <v>2388</v>
      </c>
      <c r="B792">
        <v>917555054</v>
      </c>
      <c r="C792" t="s">
        <v>3928</v>
      </c>
      <c r="D792" t="str">
        <f>表格1[[#This Row],[prime_genre]]</f>
        <v>Catalogs</v>
      </c>
      <c r="E792">
        <v>95249408</v>
      </c>
      <c r="F792" t="s">
        <v>17</v>
      </c>
      <c r="G792">
        <v>7.99</v>
      </c>
      <c r="H792">
        <f>IF(表格1[[#This Row],[price]]&gt;0,1,0)</f>
        <v>1</v>
      </c>
      <c r="I792">
        <v>1309</v>
      </c>
      <c r="J792">
        <v>163</v>
      </c>
      <c r="K792">
        <v>4.5</v>
      </c>
      <c r="L792">
        <v>5</v>
      </c>
      <c r="M792">
        <v>2.2799999999999998</v>
      </c>
      <c r="N792" t="s">
        <v>29</v>
      </c>
      <c r="O792" t="s">
        <v>2571</v>
      </c>
      <c r="P792">
        <v>38</v>
      </c>
      <c r="Q792">
        <v>5</v>
      </c>
      <c r="R792">
        <v>13</v>
      </c>
      <c r="S792">
        <v>1</v>
      </c>
    </row>
    <row r="793" spans="1:19">
      <c r="A793">
        <f>RANK(表格1[[#This Row],[rating_count_tot]],$I$2:$I$7197)</f>
        <v>2389</v>
      </c>
      <c r="B793">
        <v>446207961</v>
      </c>
      <c r="C793" t="s">
        <v>1328</v>
      </c>
      <c r="D793" t="str">
        <f>表格1[[#This Row],[prime_genre]]</f>
        <v>Medical</v>
      </c>
      <c r="E793">
        <v>1312071680</v>
      </c>
      <c r="F793" t="s">
        <v>17</v>
      </c>
      <c r="G793">
        <v>24.99</v>
      </c>
      <c r="H793">
        <f>IF(表格1[[#This Row],[price]]&gt;0,1,0)</f>
        <v>1</v>
      </c>
      <c r="I793">
        <v>1298</v>
      </c>
      <c r="J793">
        <v>144</v>
      </c>
      <c r="K793">
        <v>4.5</v>
      </c>
      <c r="L793">
        <v>4.5</v>
      </c>
      <c r="M793" t="s">
        <v>1329</v>
      </c>
      <c r="N793" t="s">
        <v>29</v>
      </c>
      <c r="O793" t="s">
        <v>350</v>
      </c>
      <c r="P793">
        <v>38</v>
      </c>
      <c r="Q793">
        <v>5</v>
      </c>
      <c r="R793">
        <v>7</v>
      </c>
      <c r="S793">
        <v>1</v>
      </c>
    </row>
    <row r="794" spans="1:19">
      <c r="A794">
        <f>RANK(表格1[[#This Row],[rating_count_tot]],$I$2:$I$7197)</f>
        <v>2390</v>
      </c>
      <c r="B794">
        <v>791077159</v>
      </c>
      <c r="C794" t="s">
        <v>3250</v>
      </c>
      <c r="D794" t="str">
        <f>表格1[[#This Row],[prime_genre]]</f>
        <v>Music</v>
      </c>
      <c r="E794">
        <v>918957056</v>
      </c>
      <c r="F794" t="s">
        <v>17</v>
      </c>
      <c r="G794">
        <v>39.99</v>
      </c>
      <c r="H794">
        <f>IF(表格1[[#This Row],[price]]&gt;0,1,0)</f>
        <v>1</v>
      </c>
      <c r="I794">
        <v>1297</v>
      </c>
      <c r="J794">
        <v>92</v>
      </c>
      <c r="K794">
        <v>4.5</v>
      </c>
      <c r="L794">
        <v>5</v>
      </c>
      <c r="M794" t="s">
        <v>1045</v>
      </c>
      <c r="N794" t="s">
        <v>19</v>
      </c>
      <c r="O794" t="s">
        <v>40</v>
      </c>
      <c r="P794">
        <v>37</v>
      </c>
      <c r="Q794">
        <v>5</v>
      </c>
      <c r="R794">
        <v>5</v>
      </c>
      <c r="S794">
        <v>1</v>
      </c>
    </row>
    <row r="795" spans="1:19">
      <c r="A795">
        <f>RANK(表格1[[#This Row],[rating_count_tot]],$I$2:$I$7197)</f>
        <v>2391</v>
      </c>
      <c r="B795">
        <v>312220102</v>
      </c>
      <c r="C795" t="s">
        <v>266</v>
      </c>
      <c r="D795" t="str">
        <f>表格1[[#This Row],[prime_genre]]</f>
        <v>Productivity</v>
      </c>
      <c r="E795">
        <v>52294656</v>
      </c>
      <c r="F795" t="s">
        <v>17</v>
      </c>
      <c r="G795">
        <v>9.99</v>
      </c>
      <c r="H795">
        <f>IF(表格1[[#This Row],[price]]&gt;0,1,0)</f>
        <v>1</v>
      </c>
      <c r="I795">
        <v>1296</v>
      </c>
      <c r="J795">
        <v>4</v>
      </c>
      <c r="K795">
        <v>4</v>
      </c>
      <c r="L795">
        <v>5</v>
      </c>
      <c r="M795" t="s">
        <v>267</v>
      </c>
      <c r="N795" t="s">
        <v>19</v>
      </c>
      <c r="O795" t="s">
        <v>23</v>
      </c>
      <c r="P795">
        <v>37</v>
      </c>
      <c r="Q795">
        <v>4</v>
      </c>
      <c r="R795">
        <v>13</v>
      </c>
      <c r="S795">
        <v>1</v>
      </c>
    </row>
    <row r="796" spans="1:19">
      <c r="A796">
        <f>RANK(表格1[[#This Row],[rating_count_tot]],$I$2:$I$7197)</f>
        <v>2394</v>
      </c>
      <c r="B796">
        <v>447444215</v>
      </c>
      <c r="C796" t="s">
        <v>1342</v>
      </c>
      <c r="D796" t="str">
        <f>表格1[[#This Row],[prime_genre]]</f>
        <v>Business</v>
      </c>
      <c r="E796">
        <v>55156736</v>
      </c>
      <c r="F796" t="s">
        <v>17</v>
      </c>
      <c r="G796">
        <v>4.99</v>
      </c>
      <c r="H796">
        <f>IF(表格1[[#This Row],[price]]&gt;0,1,0)</f>
        <v>1</v>
      </c>
      <c r="I796">
        <v>1294</v>
      </c>
      <c r="J796">
        <v>113</v>
      </c>
      <c r="K796">
        <v>4.5</v>
      </c>
      <c r="L796">
        <v>4.5</v>
      </c>
      <c r="M796" t="s">
        <v>1343</v>
      </c>
      <c r="N796" t="s">
        <v>19</v>
      </c>
      <c r="O796" t="s">
        <v>73</v>
      </c>
      <c r="P796">
        <v>37</v>
      </c>
      <c r="Q796">
        <v>5</v>
      </c>
      <c r="R796">
        <v>9</v>
      </c>
      <c r="S796">
        <v>1</v>
      </c>
    </row>
    <row r="797" spans="1:19">
      <c r="A797">
        <f>RANK(表格1[[#This Row],[rating_count_tot]],$I$2:$I$7197)</f>
        <v>2394</v>
      </c>
      <c r="B797">
        <v>483049169</v>
      </c>
      <c r="C797" t="s">
        <v>1617</v>
      </c>
      <c r="D797" t="str">
        <f>表格1[[#This Row],[prime_genre]]</f>
        <v>Education</v>
      </c>
      <c r="E797">
        <v>40546304</v>
      </c>
      <c r="F797" t="s">
        <v>17</v>
      </c>
      <c r="G797">
        <v>2.99</v>
      </c>
      <c r="H797">
        <f>IF(表格1[[#This Row],[price]]&gt;0,1,0)</f>
        <v>1</v>
      </c>
      <c r="I797">
        <v>1294</v>
      </c>
      <c r="J797">
        <v>44</v>
      </c>
      <c r="K797">
        <v>4</v>
      </c>
      <c r="L797">
        <v>4</v>
      </c>
      <c r="M797">
        <v>2.8</v>
      </c>
      <c r="N797" t="s">
        <v>19</v>
      </c>
      <c r="O797" t="s">
        <v>128</v>
      </c>
      <c r="P797">
        <v>40</v>
      </c>
      <c r="Q797">
        <v>5</v>
      </c>
      <c r="R797">
        <v>11</v>
      </c>
      <c r="S797">
        <v>1</v>
      </c>
    </row>
    <row r="798" spans="1:19">
      <c r="A798">
        <f>RANK(表格1[[#This Row],[rating_count_tot]],$I$2:$I$7197)</f>
        <v>2396</v>
      </c>
      <c r="B798">
        <v>312266675</v>
      </c>
      <c r="C798" t="s">
        <v>268</v>
      </c>
      <c r="D798" t="str">
        <f>表格1[[#This Row],[prime_genre]]</f>
        <v>Travel</v>
      </c>
      <c r="E798">
        <v>16332800</v>
      </c>
      <c r="F798" t="s">
        <v>17</v>
      </c>
      <c r="G798">
        <v>2.99</v>
      </c>
      <c r="H798">
        <f>IF(表格1[[#This Row],[price]]&gt;0,1,0)</f>
        <v>1</v>
      </c>
      <c r="I798">
        <v>1293</v>
      </c>
      <c r="J798">
        <v>31</v>
      </c>
      <c r="K798">
        <v>4</v>
      </c>
      <c r="L798">
        <v>5</v>
      </c>
      <c r="M798">
        <v>12.2</v>
      </c>
      <c r="N798" t="s">
        <v>19</v>
      </c>
      <c r="O798" t="s">
        <v>57</v>
      </c>
      <c r="P798">
        <v>37</v>
      </c>
      <c r="Q798">
        <v>5</v>
      </c>
      <c r="R798">
        <v>11</v>
      </c>
      <c r="S798">
        <v>1</v>
      </c>
    </row>
    <row r="799" spans="1:19">
      <c r="A799">
        <f>RANK(表格1[[#This Row],[rating_count_tot]],$I$2:$I$7197)</f>
        <v>2397</v>
      </c>
      <c r="B799">
        <v>554597348</v>
      </c>
      <c r="C799" t="s">
        <v>2155</v>
      </c>
      <c r="D799" t="str">
        <f>表格1[[#This Row],[prime_genre]]</f>
        <v>Games</v>
      </c>
      <c r="E799">
        <v>137798656</v>
      </c>
      <c r="F799" t="s">
        <v>17</v>
      </c>
      <c r="G799">
        <v>0.99</v>
      </c>
      <c r="H799">
        <f>IF(表格1[[#This Row],[price]]&gt;0,1,0)</f>
        <v>1</v>
      </c>
      <c r="I799">
        <v>1291</v>
      </c>
      <c r="J799">
        <v>30</v>
      </c>
      <c r="K799">
        <v>4.5</v>
      </c>
      <c r="L799">
        <v>3.5</v>
      </c>
      <c r="M799" t="s">
        <v>1334</v>
      </c>
      <c r="N799" t="s">
        <v>80</v>
      </c>
      <c r="O799" t="s">
        <v>20</v>
      </c>
      <c r="P799">
        <v>24</v>
      </c>
      <c r="Q799">
        <v>5</v>
      </c>
      <c r="R799">
        <v>1</v>
      </c>
      <c r="S799">
        <v>1</v>
      </c>
    </row>
    <row r="800" spans="1:19">
      <c r="A800">
        <f>RANK(表格1[[#This Row],[rating_count_tot]],$I$2:$I$7197)</f>
        <v>2398</v>
      </c>
      <c r="B800">
        <v>640941236</v>
      </c>
      <c r="C800" t="s">
        <v>2683</v>
      </c>
      <c r="D800" t="str">
        <f>表格1[[#This Row],[prime_genre]]</f>
        <v>Entertainment</v>
      </c>
      <c r="E800">
        <v>321802240</v>
      </c>
      <c r="F800" t="s">
        <v>17</v>
      </c>
      <c r="G800">
        <v>3.99</v>
      </c>
      <c r="H800">
        <f>IF(表格1[[#This Row],[price]]&gt;0,1,0)</f>
        <v>1</v>
      </c>
      <c r="I800">
        <v>1286</v>
      </c>
      <c r="J800">
        <v>289</v>
      </c>
      <c r="K800">
        <v>3.5</v>
      </c>
      <c r="L800">
        <v>3</v>
      </c>
      <c r="M800">
        <v>1.1000000000000001</v>
      </c>
      <c r="N800" t="s">
        <v>19</v>
      </c>
      <c r="O800" t="s">
        <v>91</v>
      </c>
      <c r="P800">
        <v>40</v>
      </c>
      <c r="Q800">
        <v>5</v>
      </c>
      <c r="R800">
        <v>1</v>
      </c>
      <c r="S800">
        <v>1</v>
      </c>
    </row>
    <row r="801" spans="1:19">
      <c r="A801">
        <f>RANK(表格1[[#This Row],[rating_count_tot]],$I$2:$I$7197)</f>
        <v>2398</v>
      </c>
      <c r="B801">
        <v>922188121</v>
      </c>
      <c r="C801" t="s">
        <v>3974</v>
      </c>
      <c r="D801" t="str">
        <f>表格1[[#This Row],[prime_genre]]</f>
        <v>Entertainment</v>
      </c>
      <c r="E801">
        <v>206561280</v>
      </c>
      <c r="F801" t="s">
        <v>17</v>
      </c>
      <c r="G801">
        <v>2.99</v>
      </c>
      <c r="H801">
        <f>IF(表格1[[#This Row],[price]]&gt;0,1,0)</f>
        <v>1</v>
      </c>
      <c r="I801">
        <v>1286</v>
      </c>
      <c r="J801">
        <v>43</v>
      </c>
      <c r="K801">
        <v>4.5</v>
      </c>
      <c r="L801">
        <v>4.5</v>
      </c>
      <c r="M801" t="s">
        <v>1269</v>
      </c>
      <c r="N801" t="s">
        <v>19</v>
      </c>
      <c r="O801" t="s">
        <v>91</v>
      </c>
      <c r="P801">
        <v>43</v>
      </c>
      <c r="Q801">
        <v>4</v>
      </c>
      <c r="R801">
        <v>18</v>
      </c>
      <c r="S801">
        <v>1</v>
      </c>
    </row>
    <row r="802" spans="1:19">
      <c r="A802">
        <f>RANK(表格1[[#This Row],[rating_count_tot]],$I$2:$I$7197)</f>
        <v>2402</v>
      </c>
      <c r="B802">
        <v>911006986</v>
      </c>
      <c r="C802" t="s">
        <v>3855</v>
      </c>
      <c r="D802" t="str">
        <f>表格1[[#This Row],[prime_genre]]</f>
        <v>Games</v>
      </c>
      <c r="E802">
        <v>2030561280</v>
      </c>
      <c r="F802" t="s">
        <v>17</v>
      </c>
      <c r="G802">
        <v>9.99</v>
      </c>
      <c r="H802">
        <f>IF(表格1[[#This Row],[price]]&gt;0,1,0)</f>
        <v>1</v>
      </c>
      <c r="I802">
        <v>1276</v>
      </c>
      <c r="J802">
        <v>19</v>
      </c>
      <c r="K802">
        <v>4.5</v>
      </c>
      <c r="L802">
        <v>4</v>
      </c>
      <c r="M802">
        <v>1.06</v>
      </c>
      <c r="N802" t="s">
        <v>29</v>
      </c>
      <c r="O802" t="s">
        <v>20</v>
      </c>
      <c r="P802">
        <v>37</v>
      </c>
      <c r="Q802">
        <v>5</v>
      </c>
      <c r="R802">
        <v>7</v>
      </c>
      <c r="S802">
        <v>1</v>
      </c>
    </row>
    <row r="803" spans="1:19">
      <c r="A803">
        <f>RANK(表格1[[#This Row],[rating_count_tot]],$I$2:$I$7197)</f>
        <v>2403</v>
      </c>
      <c r="B803">
        <v>552330708</v>
      </c>
      <c r="C803" t="s">
        <v>2136</v>
      </c>
      <c r="D803" t="str">
        <f>表格1[[#This Row],[prime_genre]]</f>
        <v>Finance</v>
      </c>
      <c r="E803">
        <v>77485056</v>
      </c>
      <c r="F803" t="s">
        <v>17</v>
      </c>
      <c r="G803">
        <v>2.99</v>
      </c>
      <c r="H803">
        <f>IF(表格1[[#This Row],[price]]&gt;0,1,0)</f>
        <v>1</v>
      </c>
      <c r="I803">
        <v>1275</v>
      </c>
      <c r="J803">
        <v>8</v>
      </c>
      <c r="K803">
        <v>3.5</v>
      </c>
      <c r="L803">
        <v>4</v>
      </c>
      <c r="M803">
        <v>2023</v>
      </c>
      <c r="N803" t="s">
        <v>19</v>
      </c>
      <c r="O803" t="s">
        <v>37</v>
      </c>
      <c r="P803">
        <v>37</v>
      </c>
      <c r="Q803">
        <v>1</v>
      </c>
      <c r="R803">
        <v>1</v>
      </c>
      <c r="S803">
        <v>1</v>
      </c>
    </row>
    <row r="804" spans="1:19">
      <c r="A804">
        <f>RANK(表格1[[#This Row],[rating_count_tot]],$I$2:$I$7197)</f>
        <v>2405</v>
      </c>
      <c r="B804">
        <v>373454750</v>
      </c>
      <c r="C804" t="s">
        <v>686</v>
      </c>
      <c r="D804" t="str">
        <f>表格1[[#This Row],[prime_genre]]</f>
        <v>Finance</v>
      </c>
      <c r="E804">
        <v>83899392</v>
      </c>
      <c r="F804" t="s">
        <v>17</v>
      </c>
      <c r="G804">
        <v>0.99</v>
      </c>
      <c r="H804">
        <f>IF(表格1[[#This Row],[price]]&gt;0,1,0)</f>
        <v>1</v>
      </c>
      <c r="I804">
        <v>1267</v>
      </c>
      <c r="J804">
        <v>0</v>
      </c>
      <c r="K804">
        <v>4.5</v>
      </c>
      <c r="L804">
        <v>0</v>
      </c>
      <c r="M804" t="s">
        <v>687</v>
      </c>
      <c r="N804" t="s">
        <v>19</v>
      </c>
      <c r="O804" t="s">
        <v>37</v>
      </c>
      <c r="P804">
        <v>38</v>
      </c>
      <c r="Q804">
        <v>0</v>
      </c>
      <c r="R804">
        <v>3</v>
      </c>
      <c r="S804">
        <v>1</v>
      </c>
    </row>
    <row r="805" spans="1:19">
      <c r="A805">
        <f>RANK(表格1[[#This Row],[rating_count_tot]],$I$2:$I$7197)</f>
        <v>2409</v>
      </c>
      <c r="B805">
        <v>700793523</v>
      </c>
      <c r="C805" t="s">
        <v>2980</v>
      </c>
      <c r="D805" t="str">
        <f>表格1[[#This Row],[prime_genre]]</f>
        <v>Games</v>
      </c>
      <c r="E805">
        <v>72974336</v>
      </c>
      <c r="F805" t="s">
        <v>17</v>
      </c>
      <c r="G805">
        <v>2.99</v>
      </c>
      <c r="H805">
        <f>IF(表格1[[#This Row],[price]]&gt;0,1,0)</f>
        <v>1</v>
      </c>
      <c r="I805">
        <v>1259</v>
      </c>
      <c r="J805">
        <v>415</v>
      </c>
      <c r="K805">
        <v>4.5</v>
      </c>
      <c r="L805">
        <v>4.5</v>
      </c>
      <c r="M805" t="s">
        <v>2567</v>
      </c>
      <c r="N805" t="s">
        <v>19</v>
      </c>
      <c r="O805" t="s">
        <v>20</v>
      </c>
      <c r="P805">
        <v>38</v>
      </c>
      <c r="Q805">
        <v>5</v>
      </c>
      <c r="R805">
        <v>17</v>
      </c>
      <c r="S805">
        <v>1</v>
      </c>
    </row>
    <row r="806" spans="1:19">
      <c r="A806">
        <f>RANK(表格1[[#This Row],[rating_count_tot]],$I$2:$I$7197)</f>
        <v>2411</v>
      </c>
      <c r="B806">
        <v>611071723</v>
      </c>
      <c r="C806" t="s">
        <v>2565</v>
      </c>
      <c r="D806" t="str">
        <f>表格1[[#This Row],[prime_genre]]</f>
        <v>Games</v>
      </c>
      <c r="E806">
        <v>235831296</v>
      </c>
      <c r="F806" t="s">
        <v>17</v>
      </c>
      <c r="G806">
        <v>0.99</v>
      </c>
      <c r="H806">
        <f>IF(表格1[[#This Row],[price]]&gt;0,1,0)</f>
        <v>1</v>
      </c>
      <c r="I806">
        <v>1257</v>
      </c>
      <c r="J806">
        <v>2</v>
      </c>
      <c r="K806">
        <v>4</v>
      </c>
      <c r="L806">
        <v>4.5</v>
      </c>
      <c r="M806">
        <v>2.54</v>
      </c>
      <c r="N806" t="s">
        <v>19</v>
      </c>
      <c r="O806" t="s">
        <v>20</v>
      </c>
      <c r="P806">
        <v>37</v>
      </c>
      <c r="Q806">
        <v>5</v>
      </c>
      <c r="R806">
        <v>1</v>
      </c>
      <c r="S806">
        <v>1</v>
      </c>
    </row>
    <row r="807" spans="1:19">
      <c r="A807">
        <f>RANK(表格1[[#This Row],[rating_count_tot]],$I$2:$I$7197)</f>
        <v>2416</v>
      </c>
      <c r="B807">
        <v>822797943</v>
      </c>
      <c r="C807" t="s">
        <v>3350</v>
      </c>
      <c r="D807" t="str">
        <f>表格1[[#This Row],[prime_genre]]</f>
        <v>Productivity</v>
      </c>
      <c r="E807">
        <v>24753152</v>
      </c>
      <c r="F807" t="s">
        <v>17</v>
      </c>
      <c r="G807">
        <v>3.99</v>
      </c>
      <c r="H807">
        <f>IF(表格1[[#This Row],[price]]&gt;0,1,0)</f>
        <v>1</v>
      </c>
      <c r="I807">
        <v>1252</v>
      </c>
      <c r="J807">
        <v>6</v>
      </c>
      <c r="K807">
        <v>4.5</v>
      </c>
      <c r="L807">
        <v>3</v>
      </c>
      <c r="M807">
        <v>4.93</v>
      </c>
      <c r="N807" t="s">
        <v>19</v>
      </c>
      <c r="O807" t="s">
        <v>23</v>
      </c>
      <c r="P807">
        <v>38</v>
      </c>
      <c r="Q807">
        <v>5</v>
      </c>
      <c r="R807">
        <v>9</v>
      </c>
      <c r="S807">
        <v>1</v>
      </c>
    </row>
    <row r="808" spans="1:19">
      <c r="A808">
        <f>RANK(表格1[[#This Row],[rating_count_tot]],$I$2:$I$7197)</f>
        <v>2419</v>
      </c>
      <c r="B808">
        <v>948857526</v>
      </c>
      <c r="C808" t="s">
        <v>4239</v>
      </c>
      <c r="D808" t="str">
        <f>表格1[[#This Row],[prime_genre]]</f>
        <v>Games</v>
      </c>
      <c r="E808">
        <v>2414573568</v>
      </c>
      <c r="F808" t="s">
        <v>17</v>
      </c>
      <c r="G808">
        <v>4.99</v>
      </c>
      <c r="H808">
        <f>IF(表格1[[#This Row],[price]]&gt;0,1,0)</f>
        <v>1</v>
      </c>
      <c r="I808">
        <v>1250</v>
      </c>
      <c r="J808">
        <v>141</v>
      </c>
      <c r="K808">
        <v>4.5</v>
      </c>
      <c r="L808">
        <v>4.5</v>
      </c>
      <c r="M808">
        <v>1.6</v>
      </c>
      <c r="N808" t="s">
        <v>29</v>
      </c>
      <c r="O808" t="s">
        <v>20</v>
      </c>
      <c r="P808">
        <v>33</v>
      </c>
      <c r="Q808">
        <v>5</v>
      </c>
      <c r="R808">
        <v>1</v>
      </c>
      <c r="S808">
        <v>1</v>
      </c>
    </row>
    <row r="809" spans="1:19">
      <c r="A809">
        <f>RANK(表格1[[#This Row],[rating_count_tot]],$I$2:$I$7197)</f>
        <v>2420</v>
      </c>
      <c r="B809">
        <v>1014459049</v>
      </c>
      <c r="C809" t="s">
        <v>5048</v>
      </c>
      <c r="D809" t="str">
        <f>表格1[[#This Row],[prime_genre]]</f>
        <v>Photo &amp; Video</v>
      </c>
      <c r="E809">
        <v>37767168</v>
      </c>
      <c r="F809" t="s">
        <v>17</v>
      </c>
      <c r="G809">
        <v>4.99</v>
      </c>
      <c r="H809">
        <f>IF(表格1[[#This Row],[price]]&gt;0,1,0)</f>
        <v>1</v>
      </c>
      <c r="I809">
        <v>1249</v>
      </c>
      <c r="J809">
        <v>306</v>
      </c>
      <c r="K809">
        <v>4.5</v>
      </c>
      <c r="L809">
        <v>4.5</v>
      </c>
      <c r="M809">
        <v>1.6</v>
      </c>
      <c r="N809" t="s">
        <v>19</v>
      </c>
      <c r="O809" t="s">
        <v>105</v>
      </c>
      <c r="P809">
        <v>37</v>
      </c>
      <c r="Q809">
        <v>5</v>
      </c>
      <c r="R809">
        <v>11</v>
      </c>
      <c r="S809">
        <v>1</v>
      </c>
    </row>
    <row r="810" spans="1:19">
      <c r="A810">
        <f>RANK(表格1[[#This Row],[rating_count_tot]],$I$2:$I$7197)</f>
        <v>2421</v>
      </c>
      <c r="B810">
        <v>893448956</v>
      </c>
      <c r="C810" t="s">
        <v>3693</v>
      </c>
      <c r="D810" t="str">
        <f>表格1[[#This Row],[prime_genre]]</f>
        <v>Games</v>
      </c>
      <c r="E810">
        <v>457842688</v>
      </c>
      <c r="F810" t="s">
        <v>17</v>
      </c>
      <c r="G810">
        <v>3.99</v>
      </c>
      <c r="H810">
        <f>IF(表格1[[#This Row],[price]]&gt;0,1,0)</f>
        <v>1</v>
      </c>
      <c r="I810">
        <v>1246</v>
      </c>
      <c r="J810">
        <v>221</v>
      </c>
      <c r="K810">
        <v>4.5</v>
      </c>
      <c r="L810">
        <v>4.5</v>
      </c>
      <c r="M810" t="s">
        <v>558</v>
      </c>
      <c r="N810" t="s">
        <v>80</v>
      </c>
      <c r="O810" t="s">
        <v>20</v>
      </c>
      <c r="P810">
        <v>40</v>
      </c>
      <c r="Q810">
        <v>5</v>
      </c>
      <c r="R810">
        <v>1</v>
      </c>
      <c r="S810">
        <v>1</v>
      </c>
    </row>
    <row r="811" spans="1:19">
      <c r="A811">
        <f>RANK(表格1[[#This Row],[rating_count_tot]],$I$2:$I$7197)</f>
        <v>2421</v>
      </c>
      <c r="B811">
        <v>1075820557</v>
      </c>
      <c r="C811" t="s">
        <v>6336</v>
      </c>
      <c r="D811" t="str">
        <f>表格1[[#This Row],[prime_genre]]</f>
        <v>Games</v>
      </c>
      <c r="E811">
        <v>109820928</v>
      </c>
      <c r="F811" t="s">
        <v>17</v>
      </c>
      <c r="G811">
        <v>1.99</v>
      </c>
      <c r="H811">
        <f>IF(表格1[[#This Row],[price]]&gt;0,1,0)</f>
        <v>1</v>
      </c>
      <c r="I811">
        <v>1246</v>
      </c>
      <c r="J811">
        <v>936</v>
      </c>
      <c r="K811">
        <v>4</v>
      </c>
      <c r="L811">
        <v>4.5</v>
      </c>
      <c r="M811">
        <v>2.02</v>
      </c>
      <c r="N811" t="s">
        <v>19</v>
      </c>
      <c r="O811" t="s">
        <v>20</v>
      </c>
      <c r="P811">
        <v>40</v>
      </c>
      <c r="Q811">
        <v>5</v>
      </c>
      <c r="R811">
        <v>1</v>
      </c>
      <c r="S811">
        <v>0</v>
      </c>
    </row>
    <row r="812" spans="1:19">
      <c r="A812">
        <f>RANK(表格1[[#This Row],[rating_count_tot]],$I$2:$I$7197)</f>
        <v>2424</v>
      </c>
      <c r="B812">
        <v>701112447</v>
      </c>
      <c r="C812" t="s">
        <v>2983</v>
      </c>
      <c r="D812" t="str">
        <f>表格1[[#This Row],[prime_genre]]</f>
        <v>Health &amp; Fitness</v>
      </c>
      <c r="E812">
        <v>101669888</v>
      </c>
      <c r="F812" t="s">
        <v>17</v>
      </c>
      <c r="G812">
        <v>1.99</v>
      </c>
      <c r="H812">
        <f>IF(表格1[[#This Row],[price]]&gt;0,1,0)</f>
        <v>1</v>
      </c>
      <c r="I812">
        <v>1245</v>
      </c>
      <c r="J812">
        <v>693</v>
      </c>
      <c r="K812">
        <v>5</v>
      </c>
      <c r="L812">
        <v>5</v>
      </c>
      <c r="M812">
        <v>1.0720000000000001</v>
      </c>
      <c r="N812" t="s">
        <v>19</v>
      </c>
      <c r="O812" t="s">
        <v>77</v>
      </c>
      <c r="P812">
        <v>38</v>
      </c>
      <c r="Q812">
        <v>5</v>
      </c>
      <c r="R812">
        <v>1</v>
      </c>
      <c r="S812">
        <v>1</v>
      </c>
    </row>
    <row r="813" spans="1:19">
      <c r="A813">
        <f>RANK(表格1[[#This Row],[rating_count_tot]],$I$2:$I$7197)</f>
        <v>2426</v>
      </c>
      <c r="B813">
        <v>689936776</v>
      </c>
      <c r="C813" t="s">
        <v>2926</v>
      </c>
      <c r="D813" t="str">
        <f>表格1[[#This Row],[prime_genre]]</f>
        <v>Education</v>
      </c>
      <c r="E813">
        <v>97187840</v>
      </c>
      <c r="F813" t="s">
        <v>17</v>
      </c>
      <c r="G813">
        <v>2.99</v>
      </c>
      <c r="H813">
        <f>IF(表格1[[#This Row],[price]]&gt;0,1,0)</f>
        <v>1</v>
      </c>
      <c r="I813">
        <v>1238</v>
      </c>
      <c r="J813">
        <v>29</v>
      </c>
      <c r="K813">
        <v>4</v>
      </c>
      <c r="L813">
        <v>4</v>
      </c>
      <c r="M813" t="s">
        <v>696</v>
      </c>
      <c r="N813" t="s">
        <v>19</v>
      </c>
      <c r="O813" t="s">
        <v>128</v>
      </c>
      <c r="P813">
        <v>40</v>
      </c>
      <c r="Q813">
        <v>5</v>
      </c>
      <c r="R813">
        <v>18</v>
      </c>
      <c r="S813">
        <v>1</v>
      </c>
    </row>
    <row r="814" spans="1:19">
      <c r="A814">
        <f>RANK(表格1[[#This Row],[rating_count_tot]],$I$2:$I$7197)</f>
        <v>2431</v>
      </c>
      <c r="B814">
        <v>1085272239</v>
      </c>
      <c r="C814" t="s">
        <v>6596</v>
      </c>
      <c r="D814" t="str">
        <f>表格1[[#This Row],[prime_genre]]</f>
        <v>Games</v>
      </c>
      <c r="E814">
        <v>377589760</v>
      </c>
      <c r="F814" t="s">
        <v>17</v>
      </c>
      <c r="G814">
        <v>5.99</v>
      </c>
      <c r="H814">
        <f>IF(表格1[[#This Row],[price]]&gt;0,1,0)</f>
        <v>1</v>
      </c>
      <c r="I814">
        <v>1232</v>
      </c>
      <c r="J814">
        <v>152</v>
      </c>
      <c r="K814">
        <v>4.5</v>
      </c>
      <c r="L814">
        <v>5</v>
      </c>
      <c r="M814">
        <v>1.5</v>
      </c>
      <c r="N814" t="s">
        <v>29</v>
      </c>
      <c r="O814" t="s">
        <v>20</v>
      </c>
      <c r="P814">
        <v>37</v>
      </c>
      <c r="Q814">
        <v>5</v>
      </c>
      <c r="R814">
        <v>1</v>
      </c>
      <c r="S814">
        <v>1</v>
      </c>
    </row>
    <row r="815" spans="1:19">
      <c r="A815">
        <f>RANK(表格1[[#This Row],[rating_count_tot]],$I$2:$I$7197)</f>
        <v>2432</v>
      </c>
      <c r="B815">
        <v>496499395</v>
      </c>
      <c r="C815" t="s">
        <v>1720</v>
      </c>
      <c r="D815" t="str">
        <f>表格1[[#This Row],[prime_genre]]</f>
        <v>Games</v>
      </c>
      <c r="E815">
        <v>40747008</v>
      </c>
      <c r="F815" t="s">
        <v>17</v>
      </c>
      <c r="G815">
        <v>0.99</v>
      </c>
      <c r="H815">
        <f>IF(表格1[[#This Row],[price]]&gt;0,1,0)</f>
        <v>1</v>
      </c>
      <c r="I815">
        <v>1227</v>
      </c>
      <c r="J815">
        <v>15</v>
      </c>
      <c r="K815">
        <v>4.5</v>
      </c>
      <c r="L815">
        <v>4.5</v>
      </c>
      <c r="M815">
        <v>1.61</v>
      </c>
      <c r="N815" t="s">
        <v>19</v>
      </c>
      <c r="O815" t="s">
        <v>20</v>
      </c>
      <c r="P815">
        <v>37</v>
      </c>
      <c r="Q815">
        <v>5</v>
      </c>
      <c r="R815">
        <v>22</v>
      </c>
      <c r="S815">
        <v>1</v>
      </c>
    </row>
    <row r="816" spans="1:19">
      <c r="A816">
        <f>RANK(表格1[[#This Row],[rating_count_tot]],$I$2:$I$7197)</f>
        <v>2433</v>
      </c>
      <c r="B816">
        <v>849095637</v>
      </c>
      <c r="C816" t="s">
        <v>3442</v>
      </c>
      <c r="D816" t="str">
        <f>表格1[[#This Row],[prime_genre]]</f>
        <v>Games</v>
      </c>
      <c r="E816">
        <v>228364288</v>
      </c>
      <c r="F816" t="s">
        <v>17</v>
      </c>
      <c r="G816">
        <v>4.99</v>
      </c>
      <c r="H816">
        <f>IF(表格1[[#This Row],[price]]&gt;0,1,0)</f>
        <v>1</v>
      </c>
      <c r="I816">
        <v>1226</v>
      </c>
      <c r="J816">
        <v>1022</v>
      </c>
      <c r="K816">
        <v>5</v>
      </c>
      <c r="L816">
        <v>5</v>
      </c>
      <c r="M816">
        <v>2</v>
      </c>
      <c r="N816" t="s">
        <v>80</v>
      </c>
      <c r="O816" t="s">
        <v>20</v>
      </c>
      <c r="P816">
        <v>38</v>
      </c>
      <c r="Q816">
        <v>5</v>
      </c>
      <c r="R816">
        <v>1</v>
      </c>
      <c r="S816">
        <v>1</v>
      </c>
    </row>
    <row r="817" spans="1:19">
      <c r="A817">
        <f>RANK(表格1[[#This Row],[rating_count_tot]],$I$2:$I$7197)</f>
        <v>2433</v>
      </c>
      <c r="B817">
        <v>497716362</v>
      </c>
      <c r="C817" t="s">
        <v>1727</v>
      </c>
      <c r="D817" t="str">
        <f>表格1[[#This Row],[prime_genre]]</f>
        <v>Music</v>
      </c>
      <c r="E817">
        <v>65954816</v>
      </c>
      <c r="F817" t="s">
        <v>17</v>
      </c>
      <c r="G817">
        <v>3.99</v>
      </c>
      <c r="H817">
        <f>IF(表格1[[#This Row],[price]]&gt;0,1,0)</f>
        <v>1</v>
      </c>
      <c r="I817">
        <v>1226</v>
      </c>
      <c r="J817">
        <v>53</v>
      </c>
      <c r="K817">
        <v>4.5</v>
      </c>
      <c r="L817">
        <v>5</v>
      </c>
      <c r="M817" t="s">
        <v>1728</v>
      </c>
      <c r="N817" t="s">
        <v>19</v>
      </c>
      <c r="O817" t="s">
        <v>40</v>
      </c>
      <c r="P817">
        <v>37</v>
      </c>
      <c r="Q817">
        <v>5</v>
      </c>
      <c r="R817">
        <v>25</v>
      </c>
      <c r="S817">
        <v>1</v>
      </c>
    </row>
    <row r="818" spans="1:19">
      <c r="A818">
        <f>RANK(表格1[[#This Row],[rating_count_tot]],$I$2:$I$7197)</f>
        <v>2435</v>
      </c>
      <c r="B818">
        <v>585801479</v>
      </c>
      <c r="C818" t="s">
        <v>2398</v>
      </c>
      <c r="D818" t="str">
        <f>表格1[[#This Row],[prime_genre]]</f>
        <v>Navigation</v>
      </c>
      <c r="E818">
        <v>18010112</v>
      </c>
      <c r="F818" t="s">
        <v>17</v>
      </c>
      <c r="G818">
        <v>2.99</v>
      </c>
      <c r="H818">
        <f>IF(表格1[[#This Row],[price]]&gt;0,1,0)</f>
        <v>1</v>
      </c>
      <c r="I818">
        <v>1225</v>
      </c>
      <c r="J818">
        <v>63</v>
      </c>
      <c r="K818">
        <v>4</v>
      </c>
      <c r="L818">
        <v>4</v>
      </c>
      <c r="M818" t="s">
        <v>157</v>
      </c>
      <c r="N818" t="s">
        <v>19</v>
      </c>
      <c r="O818" t="s">
        <v>110</v>
      </c>
      <c r="P818">
        <v>37</v>
      </c>
      <c r="Q818">
        <v>4</v>
      </c>
      <c r="R818">
        <v>1</v>
      </c>
      <c r="S818">
        <v>1</v>
      </c>
    </row>
    <row r="819" spans="1:19">
      <c r="A819">
        <f>RANK(表格1[[#This Row],[rating_count_tot]],$I$2:$I$7197)</f>
        <v>2438</v>
      </c>
      <c r="B819">
        <v>400666114</v>
      </c>
      <c r="C819" t="s">
        <v>940</v>
      </c>
      <c r="D819" t="str">
        <f>表格1[[#This Row],[prime_genre]]</f>
        <v>Music</v>
      </c>
      <c r="E819">
        <v>34405376</v>
      </c>
      <c r="F819" t="s">
        <v>17</v>
      </c>
      <c r="G819">
        <v>6.99</v>
      </c>
      <c r="H819">
        <f>IF(表格1[[#This Row],[price]]&gt;0,1,0)</f>
        <v>1</v>
      </c>
      <c r="I819">
        <v>1218</v>
      </c>
      <c r="J819">
        <v>11</v>
      </c>
      <c r="K819">
        <v>4</v>
      </c>
      <c r="L819">
        <v>4.5</v>
      </c>
      <c r="M819" t="s">
        <v>398</v>
      </c>
      <c r="N819" t="s">
        <v>19</v>
      </c>
      <c r="O819" t="s">
        <v>40</v>
      </c>
      <c r="P819">
        <v>38</v>
      </c>
      <c r="Q819">
        <v>5</v>
      </c>
      <c r="R819">
        <v>12</v>
      </c>
      <c r="S819">
        <v>1</v>
      </c>
    </row>
    <row r="820" spans="1:19">
      <c r="A820">
        <f>RANK(表格1[[#This Row],[rating_count_tot]],$I$2:$I$7197)</f>
        <v>2438</v>
      </c>
      <c r="B820">
        <v>789356890</v>
      </c>
      <c r="C820" t="s">
        <v>3245</v>
      </c>
      <c r="D820" t="str">
        <f>表格1[[#This Row],[prime_genre]]</f>
        <v>Games</v>
      </c>
      <c r="E820">
        <v>541367296</v>
      </c>
      <c r="F820" t="s">
        <v>17</v>
      </c>
      <c r="G820">
        <v>3.99</v>
      </c>
      <c r="H820">
        <f>IF(表格1[[#This Row],[price]]&gt;0,1,0)</f>
        <v>1</v>
      </c>
      <c r="I820">
        <v>1218</v>
      </c>
      <c r="J820">
        <v>93</v>
      </c>
      <c r="K820">
        <v>4</v>
      </c>
      <c r="L820">
        <v>3.5</v>
      </c>
      <c r="M820" t="s">
        <v>3246</v>
      </c>
      <c r="N820" t="s">
        <v>19</v>
      </c>
      <c r="O820" t="s">
        <v>20</v>
      </c>
      <c r="P820">
        <v>37</v>
      </c>
      <c r="Q820">
        <v>5</v>
      </c>
      <c r="R820">
        <v>1</v>
      </c>
      <c r="S820">
        <v>1</v>
      </c>
    </row>
    <row r="821" spans="1:19">
      <c r="A821">
        <f>RANK(表格1[[#This Row],[rating_count_tot]],$I$2:$I$7197)</f>
        <v>2443</v>
      </c>
      <c r="B821">
        <v>567244903</v>
      </c>
      <c r="C821" t="s">
        <v>2254</v>
      </c>
      <c r="D821" t="str">
        <f>表格1[[#This Row],[prime_genre]]</f>
        <v>Education</v>
      </c>
      <c r="E821">
        <v>826970112</v>
      </c>
      <c r="F821" t="s">
        <v>17</v>
      </c>
      <c r="G821">
        <v>4.99</v>
      </c>
      <c r="H821">
        <f>IF(表格1[[#This Row],[price]]&gt;0,1,0)</f>
        <v>1</v>
      </c>
      <c r="I821">
        <v>1207</v>
      </c>
      <c r="J821">
        <v>264</v>
      </c>
      <c r="K821">
        <v>3.5</v>
      </c>
      <c r="L821">
        <v>3.5</v>
      </c>
      <c r="M821">
        <v>1.4</v>
      </c>
      <c r="N821" t="s">
        <v>19</v>
      </c>
      <c r="O821" t="s">
        <v>128</v>
      </c>
      <c r="P821">
        <v>26</v>
      </c>
      <c r="Q821">
        <v>5</v>
      </c>
      <c r="R821">
        <v>1</v>
      </c>
      <c r="S821">
        <v>1</v>
      </c>
    </row>
    <row r="822" spans="1:19">
      <c r="A822">
        <f>RANK(表格1[[#This Row],[rating_count_tot]],$I$2:$I$7197)</f>
        <v>2443</v>
      </c>
      <c r="B822">
        <v>393989284</v>
      </c>
      <c r="C822" t="s">
        <v>879</v>
      </c>
      <c r="D822" t="str">
        <f>表格1[[#This Row],[prime_genre]]</f>
        <v>Education</v>
      </c>
      <c r="E822">
        <v>26029056</v>
      </c>
      <c r="F822" t="s">
        <v>17</v>
      </c>
      <c r="G822">
        <v>1.99</v>
      </c>
      <c r="H822">
        <f>IF(表格1[[#This Row],[price]]&gt;0,1,0)</f>
        <v>1</v>
      </c>
      <c r="I822">
        <v>1207</v>
      </c>
      <c r="J822">
        <v>2</v>
      </c>
      <c r="K822">
        <v>4.5</v>
      </c>
      <c r="L822">
        <v>4.5</v>
      </c>
      <c r="M822">
        <v>2.2999999999999998</v>
      </c>
      <c r="N822" t="s">
        <v>19</v>
      </c>
      <c r="O822" t="s">
        <v>128</v>
      </c>
      <c r="P822">
        <v>37</v>
      </c>
      <c r="Q822">
        <v>5</v>
      </c>
      <c r="R822">
        <v>1</v>
      </c>
      <c r="S822">
        <v>1</v>
      </c>
    </row>
    <row r="823" spans="1:19">
      <c r="A823">
        <f>RANK(表格1[[#This Row],[rating_count_tot]],$I$2:$I$7197)</f>
        <v>2455</v>
      </c>
      <c r="B823">
        <v>1091000556</v>
      </c>
      <c r="C823" t="s">
        <v>6773</v>
      </c>
      <c r="D823" t="str">
        <f>表格1[[#This Row],[prime_genre]]</f>
        <v>Games</v>
      </c>
      <c r="E823">
        <v>54922240</v>
      </c>
      <c r="F823" t="s">
        <v>17</v>
      </c>
      <c r="G823">
        <v>0.99</v>
      </c>
      <c r="H823">
        <f>IF(表格1[[#This Row],[price]]&gt;0,1,0)</f>
        <v>1</v>
      </c>
      <c r="I823">
        <v>1194</v>
      </c>
      <c r="J823">
        <v>455</v>
      </c>
      <c r="K823">
        <v>4</v>
      </c>
      <c r="L823">
        <v>4</v>
      </c>
      <c r="M823">
        <v>1.03</v>
      </c>
      <c r="N823" t="s">
        <v>19</v>
      </c>
      <c r="O823" t="s">
        <v>20</v>
      </c>
      <c r="P823">
        <v>38</v>
      </c>
      <c r="Q823">
        <v>5</v>
      </c>
      <c r="R823">
        <v>1</v>
      </c>
      <c r="S823">
        <v>1</v>
      </c>
    </row>
    <row r="824" spans="1:19">
      <c r="A824">
        <f>RANK(表格1[[#This Row],[rating_count_tot]],$I$2:$I$7197)</f>
        <v>2456</v>
      </c>
      <c r="B824">
        <v>337571576</v>
      </c>
      <c r="C824" t="s">
        <v>446</v>
      </c>
      <c r="D824" t="str">
        <f>表格1[[#This Row],[prime_genre]]</f>
        <v>Games</v>
      </c>
      <c r="E824">
        <v>15313920</v>
      </c>
      <c r="F824" t="s">
        <v>17</v>
      </c>
      <c r="G824">
        <v>0.99</v>
      </c>
      <c r="H824">
        <f>IF(表格1[[#This Row],[price]]&gt;0,1,0)</f>
        <v>1</v>
      </c>
      <c r="I824">
        <v>1193</v>
      </c>
      <c r="J824">
        <v>1</v>
      </c>
      <c r="K824">
        <v>4</v>
      </c>
      <c r="L824">
        <v>2</v>
      </c>
      <c r="M824" t="s">
        <v>447</v>
      </c>
      <c r="N824" t="s">
        <v>51</v>
      </c>
      <c r="O824" t="s">
        <v>20</v>
      </c>
      <c r="P824">
        <v>40</v>
      </c>
      <c r="Q824">
        <v>5</v>
      </c>
      <c r="R824">
        <v>1</v>
      </c>
      <c r="S824">
        <v>1</v>
      </c>
    </row>
    <row r="825" spans="1:19">
      <c r="A825">
        <f>RANK(表格1[[#This Row],[rating_count_tot]],$I$2:$I$7197)</f>
        <v>2464</v>
      </c>
      <c r="B825">
        <v>653453499</v>
      </c>
      <c r="C825" t="s">
        <v>2760</v>
      </c>
      <c r="D825" t="str">
        <f>表格1[[#This Row],[prime_genre]]</f>
        <v>Health &amp; Fitness</v>
      </c>
      <c r="E825">
        <v>51133440</v>
      </c>
      <c r="F825" t="s">
        <v>17</v>
      </c>
      <c r="G825">
        <v>3.99</v>
      </c>
      <c r="H825">
        <f>IF(表格1[[#This Row],[price]]&gt;0,1,0)</f>
        <v>1</v>
      </c>
      <c r="I825">
        <v>1189</v>
      </c>
      <c r="J825">
        <v>11</v>
      </c>
      <c r="K825">
        <v>4.5</v>
      </c>
      <c r="L825">
        <v>3.5</v>
      </c>
      <c r="M825">
        <v>3.1</v>
      </c>
      <c r="N825" t="s">
        <v>19</v>
      </c>
      <c r="O825" t="s">
        <v>77</v>
      </c>
      <c r="P825">
        <v>37</v>
      </c>
      <c r="Q825">
        <v>5</v>
      </c>
      <c r="R825">
        <v>6</v>
      </c>
      <c r="S825">
        <v>1</v>
      </c>
    </row>
    <row r="826" spans="1:19">
      <c r="A826">
        <f>RANK(表格1[[#This Row],[rating_count_tot]],$I$2:$I$7197)</f>
        <v>2466</v>
      </c>
      <c r="B826">
        <v>980368562</v>
      </c>
      <c r="C826" t="s">
        <v>4645</v>
      </c>
      <c r="D826" t="str">
        <f>表格1[[#This Row],[prime_genre]]</f>
        <v>Food &amp; Drink</v>
      </c>
      <c r="E826">
        <v>159452160</v>
      </c>
      <c r="F826" t="s">
        <v>17</v>
      </c>
      <c r="G826">
        <v>3.99</v>
      </c>
      <c r="H826">
        <f>IF(表格1[[#This Row],[price]]&gt;0,1,0)</f>
        <v>1</v>
      </c>
      <c r="I826">
        <v>1187</v>
      </c>
      <c r="J826">
        <v>10</v>
      </c>
      <c r="K826">
        <v>5</v>
      </c>
      <c r="L826">
        <v>4.5</v>
      </c>
      <c r="M826">
        <v>4.2</v>
      </c>
      <c r="N826" t="s">
        <v>19</v>
      </c>
      <c r="O826" t="s">
        <v>137</v>
      </c>
      <c r="P826">
        <v>37</v>
      </c>
      <c r="Q826">
        <v>5</v>
      </c>
      <c r="R826">
        <v>2</v>
      </c>
      <c r="S826">
        <v>1</v>
      </c>
    </row>
    <row r="827" spans="1:19">
      <c r="A827">
        <f>RANK(表格1[[#This Row],[rating_count_tot]],$I$2:$I$7197)</f>
        <v>2468</v>
      </c>
      <c r="B827">
        <v>570182662</v>
      </c>
      <c r="C827" t="s">
        <v>2276</v>
      </c>
      <c r="D827" t="str">
        <f>表格1[[#This Row],[prime_genre]]</f>
        <v>Health &amp; Fitness</v>
      </c>
      <c r="E827">
        <v>45754368</v>
      </c>
      <c r="F827" t="s">
        <v>17</v>
      </c>
      <c r="G827">
        <v>1.99</v>
      </c>
      <c r="H827">
        <f>IF(表格1[[#This Row],[price]]&gt;0,1,0)</f>
        <v>1</v>
      </c>
      <c r="I827">
        <v>1186</v>
      </c>
      <c r="J827">
        <v>23</v>
      </c>
      <c r="K827">
        <v>5</v>
      </c>
      <c r="L827">
        <v>4.5</v>
      </c>
      <c r="M827" t="s">
        <v>738</v>
      </c>
      <c r="N827" t="s">
        <v>19</v>
      </c>
      <c r="O827" t="s">
        <v>77</v>
      </c>
      <c r="P827">
        <v>37</v>
      </c>
      <c r="Q827">
        <v>5</v>
      </c>
      <c r="R827">
        <v>15</v>
      </c>
      <c r="S827">
        <v>1</v>
      </c>
    </row>
    <row r="828" spans="1:19">
      <c r="A828">
        <f>RANK(表格1[[#This Row],[rating_count_tot]],$I$2:$I$7197)</f>
        <v>2472</v>
      </c>
      <c r="B828">
        <v>585307861</v>
      </c>
      <c r="C828" t="s">
        <v>2391</v>
      </c>
      <c r="D828" t="str">
        <f>表格1[[#This Row],[prime_genre]]</f>
        <v>Photo &amp; Video</v>
      </c>
      <c r="E828">
        <v>32724992</v>
      </c>
      <c r="F828" t="s">
        <v>17</v>
      </c>
      <c r="G828">
        <v>1.99</v>
      </c>
      <c r="H828">
        <f>IF(表格1[[#This Row],[price]]&gt;0,1,0)</f>
        <v>1</v>
      </c>
      <c r="I828">
        <v>1175</v>
      </c>
      <c r="J828">
        <v>0</v>
      </c>
      <c r="K828">
        <v>4.5</v>
      </c>
      <c r="L828">
        <v>0</v>
      </c>
      <c r="M828" t="s">
        <v>2392</v>
      </c>
      <c r="N828" t="s">
        <v>19</v>
      </c>
      <c r="O828" t="s">
        <v>105</v>
      </c>
      <c r="P828">
        <v>37</v>
      </c>
      <c r="Q828">
        <v>5</v>
      </c>
      <c r="R828">
        <v>6</v>
      </c>
      <c r="S828">
        <v>1</v>
      </c>
    </row>
    <row r="829" spans="1:19">
      <c r="A829">
        <f>RANK(表格1[[#This Row],[rating_count_tot]],$I$2:$I$7197)</f>
        <v>2474</v>
      </c>
      <c r="B829">
        <v>899593829</v>
      </c>
      <c r="C829" t="s">
        <v>3750</v>
      </c>
      <c r="D829" t="str">
        <f>表格1[[#This Row],[prime_genre]]</f>
        <v>Games</v>
      </c>
      <c r="E829">
        <v>84611072</v>
      </c>
      <c r="F829" t="s">
        <v>17</v>
      </c>
      <c r="G829">
        <v>0.99</v>
      </c>
      <c r="H829">
        <f>IF(表格1[[#This Row],[price]]&gt;0,1,0)</f>
        <v>1</v>
      </c>
      <c r="I829">
        <v>1170</v>
      </c>
      <c r="J829">
        <v>1170</v>
      </c>
      <c r="K829">
        <v>4</v>
      </c>
      <c r="L829">
        <v>4</v>
      </c>
      <c r="M829">
        <v>1</v>
      </c>
      <c r="N829" t="s">
        <v>80</v>
      </c>
      <c r="O829" t="s">
        <v>20</v>
      </c>
      <c r="P829">
        <v>43</v>
      </c>
      <c r="Q829">
        <v>5</v>
      </c>
      <c r="R829">
        <v>1</v>
      </c>
      <c r="S829">
        <v>1</v>
      </c>
    </row>
    <row r="830" spans="1:19">
      <c r="A830">
        <f>RANK(表格1[[#This Row],[rating_count_tot]],$I$2:$I$7197)</f>
        <v>2477</v>
      </c>
      <c r="B830">
        <v>527173191</v>
      </c>
      <c r="C830" t="s">
        <v>1940</v>
      </c>
      <c r="D830" t="str">
        <f>表格1[[#This Row],[prime_genre]]</f>
        <v>Games</v>
      </c>
      <c r="E830">
        <v>38629376</v>
      </c>
      <c r="F830" t="s">
        <v>17</v>
      </c>
      <c r="G830">
        <v>1.99</v>
      </c>
      <c r="H830">
        <f>IF(表格1[[#This Row],[price]]&gt;0,1,0)</f>
        <v>1</v>
      </c>
      <c r="I830">
        <v>1164</v>
      </c>
      <c r="J830">
        <v>76</v>
      </c>
      <c r="K830">
        <v>5</v>
      </c>
      <c r="L830">
        <v>4.5</v>
      </c>
      <c r="M830">
        <v>1.6</v>
      </c>
      <c r="N830" t="s">
        <v>19</v>
      </c>
      <c r="O830" t="s">
        <v>20</v>
      </c>
      <c r="P830">
        <v>43</v>
      </c>
      <c r="Q830">
        <v>5</v>
      </c>
      <c r="R830">
        <v>13</v>
      </c>
      <c r="S830">
        <v>1</v>
      </c>
    </row>
    <row r="831" spans="1:19">
      <c r="A831">
        <f>RANK(表格1[[#This Row],[rating_count_tot]],$I$2:$I$7197)</f>
        <v>2478</v>
      </c>
      <c r="B831">
        <v>489221652</v>
      </c>
      <c r="C831" t="s">
        <v>1661</v>
      </c>
      <c r="D831" t="str">
        <f>表格1[[#This Row],[prime_genre]]</f>
        <v>Reference</v>
      </c>
      <c r="E831">
        <v>1629196288</v>
      </c>
      <c r="F831" t="s">
        <v>17</v>
      </c>
      <c r="G831">
        <v>4.99</v>
      </c>
      <c r="H831">
        <f>IF(表格1[[#This Row],[price]]&gt;0,1,0)</f>
        <v>1</v>
      </c>
      <c r="I831">
        <v>1161</v>
      </c>
      <c r="J831">
        <v>26</v>
      </c>
      <c r="K831">
        <v>3.5</v>
      </c>
      <c r="L831">
        <v>3</v>
      </c>
      <c r="M831" t="s">
        <v>1662</v>
      </c>
      <c r="N831" t="s">
        <v>19</v>
      </c>
      <c r="O831" t="s">
        <v>33</v>
      </c>
      <c r="P831">
        <v>37</v>
      </c>
      <c r="Q831">
        <v>5</v>
      </c>
      <c r="R831">
        <v>6</v>
      </c>
      <c r="S831">
        <v>1</v>
      </c>
    </row>
    <row r="832" spans="1:19">
      <c r="A832">
        <f>RANK(表格1[[#This Row],[rating_count_tot]],$I$2:$I$7197)</f>
        <v>2479</v>
      </c>
      <c r="B832">
        <v>940249281</v>
      </c>
      <c r="C832" t="s">
        <v>4141</v>
      </c>
      <c r="D832" t="str">
        <f>表格1[[#This Row],[prime_genre]]</f>
        <v>Games</v>
      </c>
      <c r="E832">
        <v>802975744</v>
      </c>
      <c r="F832" t="s">
        <v>17</v>
      </c>
      <c r="G832">
        <v>2.99</v>
      </c>
      <c r="H832">
        <f>IF(表格1[[#This Row],[price]]&gt;0,1,0)</f>
        <v>1</v>
      </c>
      <c r="I832">
        <v>1159</v>
      </c>
      <c r="J832">
        <v>660</v>
      </c>
      <c r="K832">
        <v>4</v>
      </c>
      <c r="L832">
        <v>3.5</v>
      </c>
      <c r="M832">
        <v>1.1000000000000001</v>
      </c>
      <c r="N832" t="s">
        <v>29</v>
      </c>
      <c r="O832" t="s">
        <v>20</v>
      </c>
      <c r="P832">
        <v>37</v>
      </c>
      <c r="Q832">
        <v>5</v>
      </c>
      <c r="R832">
        <v>0</v>
      </c>
      <c r="S832">
        <v>1</v>
      </c>
    </row>
    <row r="833" spans="1:19">
      <c r="A833">
        <f>RANK(表格1[[#This Row],[rating_count_tot]],$I$2:$I$7197)</f>
        <v>2480</v>
      </c>
      <c r="B833">
        <v>539943615</v>
      </c>
      <c r="C833" t="s">
        <v>2047</v>
      </c>
      <c r="D833" t="str">
        <f>表格1[[#This Row],[prime_genre]]</f>
        <v>Business</v>
      </c>
      <c r="E833">
        <v>20605952</v>
      </c>
      <c r="F833" t="s">
        <v>17</v>
      </c>
      <c r="G833">
        <v>3.99</v>
      </c>
      <c r="H833">
        <f>IF(表格1[[#This Row],[price]]&gt;0,1,0)</f>
        <v>1</v>
      </c>
      <c r="I833">
        <v>1158</v>
      </c>
      <c r="J833">
        <v>4</v>
      </c>
      <c r="K833">
        <v>4.5</v>
      </c>
      <c r="L833">
        <v>5</v>
      </c>
      <c r="M833" t="s">
        <v>2048</v>
      </c>
      <c r="N833" t="s">
        <v>19</v>
      </c>
      <c r="O833" t="s">
        <v>73</v>
      </c>
      <c r="P833">
        <v>38</v>
      </c>
      <c r="Q833">
        <v>0</v>
      </c>
      <c r="R833">
        <v>1</v>
      </c>
      <c r="S833">
        <v>1</v>
      </c>
    </row>
    <row r="834" spans="1:19">
      <c r="A834">
        <f>RANK(表格1[[#This Row],[rating_count_tot]],$I$2:$I$7197)</f>
        <v>2482</v>
      </c>
      <c r="B834">
        <v>378326916</v>
      </c>
      <c r="C834" t="s">
        <v>731</v>
      </c>
      <c r="D834" t="str">
        <f>表格1[[#This Row],[prime_genre]]</f>
        <v>Games</v>
      </c>
      <c r="E834">
        <v>79312792</v>
      </c>
      <c r="F834" t="s">
        <v>17</v>
      </c>
      <c r="G834">
        <v>6.99</v>
      </c>
      <c r="H834">
        <f>IF(表格1[[#This Row],[price]]&gt;0,1,0)</f>
        <v>1</v>
      </c>
      <c r="I834">
        <v>1156</v>
      </c>
      <c r="J834">
        <v>951</v>
      </c>
      <c r="K834">
        <v>3.5</v>
      </c>
      <c r="L834">
        <v>3.5</v>
      </c>
      <c r="M834" t="s">
        <v>732</v>
      </c>
      <c r="N834" t="s">
        <v>19</v>
      </c>
      <c r="O834" t="s">
        <v>20</v>
      </c>
      <c r="P834">
        <v>26</v>
      </c>
      <c r="Q834">
        <v>5</v>
      </c>
      <c r="R834">
        <v>1</v>
      </c>
      <c r="S834">
        <v>1</v>
      </c>
    </row>
    <row r="835" spans="1:19">
      <c r="A835">
        <f>RANK(表格1[[#This Row],[rating_count_tot]],$I$2:$I$7197)</f>
        <v>2482</v>
      </c>
      <c r="B835">
        <v>1061132313</v>
      </c>
      <c r="C835" t="s">
        <v>5904</v>
      </c>
      <c r="D835" t="str">
        <f>表格1[[#This Row],[prime_genre]]</f>
        <v>Book</v>
      </c>
      <c r="E835">
        <v>49474560</v>
      </c>
      <c r="F835" t="s">
        <v>17</v>
      </c>
      <c r="G835">
        <v>1.99</v>
      </c>
      <c r="H835">
        <f>IF(表格1[[#This Row],[price]]&gt;0,1,0)</f>
        <v>1</v>
      </c>
      <c r="I835">
        <v>1156</v>
      </c>
      <c r="J835">
        <v>228</v>
      </c>
      <c r="K835">
        <v>4.5</v>
      </c>
      <c r="L835">
        <v>5</v>
      </c>
      <c r="M835">
        <v>1.3</v>
      </c>
      <c r="N835" t="s">
        <v>19</v>
      </c>
      <c r="O835" t="s">
        <v>181</v>
      </c>
      <c r="P835">
        <v>37</v>
      </c>
      <c r="Q835">
        <v>5</v>
      </c>
      <c r="R835">
        <v>16</v>
      </c>
      <c r="S835">
        <v>1</v>
      </c>
    </row>
    <row r="836" spans="1:19">
      <c r="A836">
        <f>RANK(表格1[[#This Row],[rating_count_tot]],$I$2:$I$7197)</f>
        <v>2482</v>
      </c>
      <c r="B836">
        <v>508433124</v>
      </c>
      <c r="C836" t="s">
        <v>1800</v>
      </c>
      <c r="D836" t="str">
        <f>表格1[[#This Row],[prime_genre]]</f>
        <v>Games</v>
      </c>
      <c r="E836">
        <v>76383232</v>
      </c>
      <c r="F836" t="s">
        <v>17</v>
      </c>
      <c r="G836">
        <v>1.99</v>
      </c>
      <c r="H836">
        <f>IF(表格1[[#This Row],[price]]&gt;0,1,0)</f>
        <v>1</v>
      </c>
      <c r="I836">
        <v>1156</v>
      </c>
      <c r="J836">
        <v>77</v>
      </c>
      <c r="K836">
        <v>4</v>
      </c>
      <c r="L836">
        <v>4</v>
      </c>
      <c r="M836">
        <v>2.1</v>
      </c>
      <c r="N836" t="s">
        <v>19</v>
      </c>
      <c r="O836" t="s">
        <v>20</v>
      </c>
      <c r="P836">
        <v>38</v>
      </c>
      <c r="Q836">
        <v>5</v>
      </c>
      <c r="R836">
        <v>1</v>
      </c>
      <c r="S836">
        <v>1</v>
      </c>
    </row>
    <row r="837" spans="1:19">
      <c r="A837">
        <f>RANK(表格1[[#This Row],[rating_count_tot]],$I$2:$I$7197)</f>
        <v>2485</v>
      </c>
      <c r="B837">
        <v>543032054</v>
      </c>
      <c r="C837" t="s">
        <v>2063</v>
      </c>
      <c r="D837" t="str">
        <f>表格1[[#This Row],[prime_genre]]</f>
        <v>Travel</v>
      </c>
      <c r="E837">
        <v>87569408</v>
      </c>
      <c r="F837" t="s">
        <v>17</v>
      </c>
      <c r="G837">
        <v>4.99</v>
      </c>
      <c r="H837">
        <f>IF(表格1[[#This Row],[price]]&gt;0,1,0)</f>
        <v>1</v>
      </c>
      <c r="I837">
        <v>1155</v>
      </c>
      <c r="J837">
        <v>10</v>
      </c>
      <c r="K837">
        <v>4</v>
      </c>
      <c r="L837">
        <v>5</v>
      </c>
      <c r="M837">
        <v>4</v>
      </c>
      <c r="N837" t="s">
        <v>19</v>
      </c>
      <c r="O837" t="s">
        <v>57</v>
      </c>
      <c r="P837">
        <v>37</v>
      </c>
      <c r="Q837">
        <v>4</v>
      </c>
      <c r="R837">
        <v>4</v>
      </c>
      <c r="S837">
        <v>1</v>
      </c>
    </row>
    <row r="838" spans="1:19">
      <c r="A838">
        <f>RANK(表格1[[#This Row],[rating_count_tot]],$I$2:$I$7197)</f>
        <v>2486</v>
      </c>
      <c r="B838">
        <v>438475005</v>
      </c>
      <c r="C838" t="s">
        <v>1262</v>
      </c>
      <c r="D838" t="str">
        <f>表格1[[#This Row],[prime_genre]]</f>
        <v>Productivity</v>
      </c>
      <c r="E838">
        <v>134786048</v>
      </c>
      <c r="F838" t="s">
        <v>17</v>
      </c>
      <c r="G838">
        <v>4.99</v>
      </c>
      <c r="H838">
        <f>IF(表格1[[#This Row],[price]]&gt;0,1,0)</f>
        <v>1</v>
      </c>
      <c r="I838">
        <v>1153</v>
      </c>
      <c r="J838">
        <v>39</v>
      </c>
      <c r="K838">
        <v>4</v>
      </c>
      <c r="L838">
        <v>4</v>
      </c>
      <c r="M838" t="s">
        <v>1263</v>
      </c>
      <c r="N838" t="s">
        <v>19</v>
      </c>
      <c r="O838" t="s">
        <v>23</v>
      </c>
      <c r="P838">
        <v>37</v>
      </c>
      <c r="Q838">
        <v>5</v>
      </c>
      <c r="R838">
        <v>11</v>
      </c>
      <c r="S838">
        <v>1</v>
      </c>
    </row>
    <row r="839" spans="1:19">
      <c r="A839">
        <f>RANK(表格1[[#This Row],[rating_count_tot]],$I$2:$I$7197)</f>
        <v>2487</v>
      </c>
      <c r="B839">
        <v>526011730</v>
      </c>
      <c r="C839" t="s">
        <v>1930</v>
      </c>
      <c r="D839" t="str">
        <f>表格1[[#This Row],[prime_genre]]</f>
        <v>Entertainment</v>
      </c>
      <c r="E839">
        <v>53489664</v>
      </c>
      <c r="F839" t="s">
        <v>17</v>
      </c>
      <c r="G839">
        <v>0.99</v>
      </c>
      <c r="H839">
        <f>IF(表格1[[#This Row],[price]]&gt;0,1,0)</f>
        <v>1</v>
      </c>
      <c r="I839">
        <v>1151</v>
      </c>
      <c r="J839">
        <v>129</v>
      </c>
      <c r="K839">
        <v>4</v>
      </c>
      <c r="L839">
        <v>4</v>
      </c>
      <c r="M839">
        <v>2</v>
      </c>
      <c r="N839" t="s">
        <v>19</v>
      </c>
      <c r="O839" t="s">
        <v>91</v>
      </c>
      <c r="P839">
        <v>43</v>
      </c>
      <c r="Q839">
        <v>0</v>
      </c>
      <c r="R839">
        <v>13</v>
      </c>
      <c r="S839">
        <v>1</v>
      </c>
    </row>
    <row r="840" spans="1:19">
      <c r="A840">
        <f>RANK(表格1[[#This Row],[rating_count_tot]],$I$2:$I$7197)</f>
        <v>2492</v>
      </c>
      <c r="B840">
        <v>306937053</v>
      </c>
      <c r="C840" t="s">
        <v>212</v>
      </c>
      <c r="D840" t="str">
        <f>表格1[[#This Row],[prime_genre]]</f>
        <v>Games</v>
      </c>
      <c r="E840">
        <v>22259712</v>
      </c>
      <c r="F840" t="s">
        <v>17</v>
      </c>
      <c r="G840">
        <v>0.99</v>
      </c>
      <c r="H840">
        <f>IF(表格1[[#This Row],[price]]&gt;0,1,0)</f>
        <v>1</v>
      </c>
      <c r="I840">
        <v>1140</v>
      </c>
      <c r="J840">
        <v>20</v>
      </c>
      <c r="K840">
        <v>3.5</v>
      </c>
      <c r="L840">
        <v>3.5</v>
      </c>
      <c r="M840">
        <v>3.6</v>
      </c>
      <c r="N840" t="s">
        <v>19</v>
      </c>
      <c r="O840" t="s">
        <v>20</v>
      </c>
      <c r="P840">
        <v>37</v>
      </c>
      <c r="Q840">
        <v>4</v>
      </c>
      <c r="R840">
        <v>1</v>
      </c>
      <c r="S840">
        <v>1</v>
      </c>
    </row>
    <row r="841" spans="1:19">
      <c r="A841">
        <f>RANK(表格1[[#This Row],[rating_count_tot]],$I$2:$I$7197)</f>
        <v>2493</v>
      </c>
      <c r="B841">
        <v>458535809</v>
      </c>
      <c r="C841" t="s">
        <v>1417</v>
      </c>
      <c r="D841" t="str">
        <f>表格1[[#This Row],[prime_genre]]</f>
        <v>Education</v>
      </c>
      <c r="E841">
        <v>80345088</v>
      </c>
      <c r="F841" t="s">
        <v>17</v>
      </c>
      <c r="G841">
        <v>2.99</v>
      </c>
      <c r="H841">
        <f>IF(表格1[[#This Row],[price]]&gt;0,1,0)</f>
        <v>1</v>
      </c>
      <c r="I841">
        <v>1138</v>
      </c>
      <c r="J841">
        <v>59</v>
      </c>
      <c r="K841">
        <v>4.5</v>
      </c>
      <c r="L841">
        <v>4.5</v>
      </c>
      <c r="M841">
        <v>4.5</v>
      </c>
      <c r="N841" t="s">
        <v>19</v>
      </c>
      <c r="O841" t="s">
        <v>128</v>
      </c>
      <c r="P841">
        <v>37</v>
      </c>
      <c r="Q841">
        <v>5</v>
      </c>
      <c r="R841">
        <v>15</v>
      </c>
      <c r="S841">
        <v>1</v>
      </c>
    </row>
    <row r="842" spans="1:19">
      <c r="A842">
        <f>RANK(表格1[[#This Row],[rating_count_tot]],$I$2:$I$7197)</f>
        <v>2493</v>
      </c>
      <c r="B842">
        <v>914673497</v>
      </c>
      <c r="C842" t="s">
        <v>3895</v>
      </c>
      <c r="D842" t="str">
        <f>表格1[[#This Row],[prime_genre]]</f>
        <v>Games</v>
      </c>
      <c r="E842">
        <v>111820800</v>
      </c>
      <c r="F842" t="s">
        <v>17</v>
      </c>
      <c r="G842">
        <v>0.99</v>
      </c>
      <c r="H842">
        <f>IF(表格1[[#This Row],[price]]&gt;0,1,0)</f>
        <v>1</v>
      </c>
      <c r="I842">
        <v>1138</v>
      </c>
      <c r="J842">
        <v>1138</v>
      </c>
      <c r="K842">
        <v>4.5</v>
      </c>
      <c r="L842">
        <v>4.5</v>
      </c>
      <c r="M842">
        <v>1</v>
      </c>
      <c r="N842" t="s">
        <v>80</v>
      </c>
      <c r="O842" t="s">
        <v>20</v>
      </c>
      <c r="P842">
        <v>43</v>
      </c>
      <c r="Q842">
        <v>5</v>
      </c>
      <c r="R842">
        <v>1</v>
      </c>
      <c r="S842">
        <v>1</v>
      </c>
    </row>
    <row r="843" spans="1:19">
      <c r="A843">
        <f>RANK(表格1[[#This Row],[rating_count_tot]],$I$2:$I$7197)</f>
        <v>2496</v>
      </c>
      <c r="B843">
        <v>546630411</v>
      </c>
      <c r="C843" t="s">
        <v>2093</v>
      </c>
      <c r="D843" t="str">
        <f>表格1[[#This Row],[prime_genre]]</f>
        <v>Games</v>
      </c>
      <c r="E843">
        <v>151453696</v>
      </c>
      <c r="F843" t="s">
        <v>17</v>
      </c>
      <c r="G843">
        <v>1.99</v>
      </c>
      <c r="H843">
        <f>IF(表格1[[#This Row],[price]]&gt;0,1,0)</f>
        <v>1</v>
      </c>
      <c r="I843">
        <v>1135</v>
      </c>
      <c r="J843">
        <v>213</v>
      </c>
      <c r="K843">
        <v>4.5</v>
      </c>
      <c r="L843">
        <v>5</v>
      </c>
      <c r="M843">
        <v>1.3</v>
      </c>
      <c r="N843" t="s">
        <v>19</v>
      </c>
      <c r="O843" t="s">
        <v>20</v>
      </c>
      <c r="P843">
        <v>38</v>
      </c>
      <c r="Q843">
        <v>5</v>
      </c>
      <c r="R843">
        <v>11</v>
      </c>
      <c r="S843">
        <v>1</v>
      </c>
    </row>
    <row r="844" spans="1:19">
      <c r="A844">
        <f>RANK(表格1[[#This Row],[rating_count_tot]],$I$2:$I$7197)</f>
        <v>2497</v>
      </c>
      <c r="B844">
        <v>558202790</v>
      </c>
      <c r="C844" t="s">
        <v>2191</v>
      </c>
      <c r="D844" t="str">
        <f>表格1[[#This Row],[prime_genre]]</f>
        <v>Games</v>
      </c>
      <c r="E844">
        <v>85362688</v>
      </c>
      <c r="F844" t="s">
        <v>17</v>
      </c>
      <c r="G844">
        <v>0.99</v>
      </c>
      <c r="H844">
        <f>IF(表格1[[#This Row],[price]]&gt;0,1,0)</f>
        <v>1</v>
      </c>
      <c r="I844">
        <v>1133</v>
      </c>
      <c r="J844">
        <v>142</v>
      </c>
      <c r="K844">
        <v>4.5</v>
      </c>
      <c r="L844">
        <v>4.5</v>
      </c>
      <c r="M844">
        <v>3.14</v>
      </c>
      <c r="N844" t="s">
        <v>19</v>
      </c>
      <c r="O844" t="s">
        <v>20</v>
      </c>
      <c r="P844">
        <v>37</v>
      </c>
      <c r="Q844">
        <v>5</v>
      </c>
      <c r="R844">
        <v>1</v>
      </c>
      <c r="S844">
        <v>1</v>
      </c>
    </row>
    <row r="845" spans="1:19">
      <c r="A845">
        <f>RANK(表格1[[#This Row],[rating_count_tot]],$I$2:$I$7197)</f>
        <v>2501</v>
      </c>
      <c r="B845">
        <v>504170504</v>
      </c>
      <c r="C845" t="s">
        <v>1761</v>
      </c>
      <c r="D845" t="str">
        <f>表格1[[#This Row],[prime_genre]]</f>
        <v>Lifestyle</v>
      </c>
      <c r="E845">
        <v>125812736</v>
      </c>
      <c r="F845" t="s">
        <v>17</v>
      </c>
      <c r="G845">
        <v>1.99</v>
      </c>
      <c r="H845">
        <f>IF(表格1[[#This Row],[price]]&gt;0,1,0)</f>
        <v>1</v>
      </c>
      <c r="I845">
        <v>1129</v>
      </c>
      <c r="J845">
        <v>93</v>
      </c>
      <c r="K845">
        <v>5</v>
      </c>
      <c r="L845">
        <v>5</v>
      </c>
      <c r="M845">
        <v>4.4000000000000004</v>
      </c>
      <c r="N845" t="s">
        <v>19</v>
      </c>
      <c r="O845" t="s">
        <v>132</v>
      </c>
      <c r="P845">
        <v>40</v>
      </c>
      <c r="Q845">
        <v>4</v>
      </c>
      <c r="R845">
        <v>12</v>
      </c>
      <c r="S845">
        <v>1</v>
      </c>
    </row>
    <row r="846" spans="1:19">
      <c r="A846">
        <f>RANK(表格1[[#This Row],[rating_count_tot]],$I$2:$I$7197)</f>
        <v>2502</v>
      </c>
      <c r="B846">
        <v>520978510</v>
      </c>
      <c r="C846" t="s">
        <v>1886</v>
      </c>
      <c r="D846" t="str">
        <f>表格1[[#This Row],[prime_genre]]</f>
        <v>Games</v>
      </c>
      <c r="E846">
        <v>111136768</v>
      </c>
      <c r="F846" t="s">
        <v>17</v>
      </c>
      <c r="G846">
        <v>1.99</v>
      </c>
      <c r="H846">
        <f>IF(表格1[[#This Row],[price]]&gt;0,1,0)</f>
        <v>1</v>
      </c>
      <c r="I846">
        <v>1127</v>
      </c>
      <c r="J846">
        <v>25</v>
      </c>
      <c r="K846">
        <v>4</v>
      </c>
      <c r="L846">
        <v>4.5</v>
      </c>
      <c r="M846" t="s">
        <v>912</v>
      </c>
      <c r="N846" t="s">
        <v>29</v>
      </c>
      <c r="O846" t="s">
        <v>20</v>
      </c>
      <c r="P846">
        <v>40</v>
      </c>
      <c r="Q846">
        <v>2</v>
      </c>
      <c r="R846">
        <v>1</v>
      </c>
      <c r="S846">
        <v>1</v>
      </c>
    </row>
    <row r="847" spans="1:19">
      <c r="A847">
        <f>RANK(表格1[[#This Row],[rating_count_tot]],$I$2:$I$7197)</f>
        <v>2503</v>
      </c>
      <c r="B847">
        <v>917463360</v>
      </c>
      <c r="C847" t="s">
        <v>3926</v>
      </c>
      <c r="D847" t="str">
        <f>表格1[[#This Row],[prime_genre]]</f>
        <v>Games</v>
      </c>
      <c r="E847">
        <v>120050688</v>
      </c>
      <c r="F847" t="s">
        <v>17</v>
      </c>
      <c r="G847">
        <v>9.99</v>
      </c>
      <c r="H847">
        <f>IF(表格1[[#This Row],[price]]&gt;0,1,0)</f>
        <v>1</v>
      </c>
      <c r="I847">
        <v>1122</v>
      </c>
      <c r="J847">
        <v>280</v>
      </c>
      <c r="K847">
        <v>4.5</v>
      </c>
      <c r="L847">
        <v>4.5</v>
      </c>
      <c r="M847" t="s">
        <v>363</v>
      </c>
      <c r="N847" t="s">
        <v>19</v>
      </c>
      <c r="O847" t="s">
        <v>20</v>
      </c>
      <c r="P847">
        <v>37</v>
      </c>
      <c r="Q847">
        <v>5</v>
      </c>
      <c r="R847">
        <v>5</v>
      </c>
      <c r="S847">
        <v>1</v>
      </c>
    </row>
    <row r="848" spans="1:19">
      <c r="A848">
        <f>RANK(表格1[[#This Row],[rating_count_tot]],$I$2:$I$7197)</f>
        <v>2505</v>
      </c>
      <c r="B848">
        <v>370144476</v>
      </c>
      <c r="C848" t="s">
        <v>670</v>
      </c>
      <c r="D848" t="str">
        <f>表格1[[#This Row],[prime_genre]]</f>
        <v>Games</v>
      </c>
      <c r="E848">
        <v>25137152</v>
      </c>
      <c r="F848" t="s">
        <v>17</v>
      </c>
      <c r="G848">
        <v>1.99</v>
      </c>
      <c r="H848">
        <f>IF(表格1[[#This Row],[price]]&gt;0,1,0)</f>
        <v>1</v>
      </c>
      <c r="I848">
        <v>1121</v>
      </c>
      <c r="J848">
        <v>209</v>
      </c>
      <c r="K848">
        <v>4.5</v>
      </c>
      <c r="L848">
        <v>4.5</v>
      </c>
      <c r="M848">
        <v>1.7</v>
      </c>
      <c r="N848" t="s">
        <v>80</v>
      </c>
      <c r="O848" t="s">
        <v>20</v>
      </c>
      <c r="P848">
        <v>43</v>
      </c>
      <c r="Q848">
        <v>5</v>
      </c>
      <c r="R848">
        <v>1</v>
      </c>
      <c r="S848">
        <v>1</v>
      </c>
    </row>
    <row r="849" spans="1:19">
      <c r="A849">
        <f>RANK(表格1[[#This Row],[rating_count_tot]],$I$2:$I$7197)</f>
        <v>2506</v>
      </c>
      <c r="B849">
        <v>351986992</v>
      </c>
      <c r="C849" t="s">
        <v>535</v>
      </c>
      <c r="D849" t="str">
        <f>表格1[[#This Row],[prime_genre]]</f>
        <v>Education</v>
      </c>
      <c r="E849">
        <v>100368384</v>
      </c>
      <c r="F849" t="s">
        <v>17</v>
      </c>
      <c r="G849">
        <v>3.99</v>
      </c>
      <c r="H849">
        <f>IF(表格1[[#This Row],[price]]&gt;0,1,0)</f>
        <v>1</v>
      </c>
      <c r="I849">
        <v>1118</v>
      </c>
      <c r="J849">
        <v>29</v>
      </c>
      <c r="K849">
        <v>4.5</v>
      </c>
      <c r="L849">
        <v>5</v>
      </c>
      <c r="M849" t="s">
        <v>447</v>
      </c>
      <c r="N849" t="s">
        <v>19</v>
      </c>
      <c r="O849" t="s">
        <v>128</v>
      </c>
      <c r="P849">
        <v>37</v>
      </c>
      <c r="Q849">
        <v>5</v>
      </c>
      <c r="R849">
        <v>29</v>
      </c>
      <c r="S849">
        <v>1</v>
      </c>
    </row>
    <row r="850" spans="1:19">
      <c r="A850">
        <f>RANK(表格1[[#This Row],[rating_count_tot]],$I$2:$I$7197)</f>
        <v>2507</v>
      </c>
      <c r="B850">
        <v>284666222</v>
      </c>
      <c r="C850" t="s">
        <v>41</v>
      </c>
      <c r="D850" t="str">
        <f>表格1[[#This Row],[prime_genre]]</f>
        <v>Utilities</v>
      </c>
      <c r="E850">
        <v>49250304</v>
      </c>
      <c r="F850" t="s">
        <v>17</v>
      </c>
      <c r="G850">
        <v>9.99</v>
      </c>
      <c r="H850">
        <f>IF(表格1[[#This Row],[price]]&gt;0,1,0)</f>
        <v>1</v>
      </c>
      <c r="I850">
        <v>1117</v>
      </c>
      <c r="J850">
        <v>4</v>
      </c>
      <c r="K850">
        <v>4.5</v>
      </c>
      <c r="L850">
        <v>5</v>
      </c>
      <c r="M850" t="s">
        <v>42</v>
      </c>
      <c r="N850" t="s">
        <v>19</v>
      </c>
      <c r="O850" t="s">
        <v>43</v>
      </c>
      <c r="P850">
        <v>37</v>
      </c>
      <c r="Q850">
        <v>5</v>
      </c>
      <c r="R850">
        <v>1</v>
      </c>
      <c r="S850">
        <v>1</v>
      </c>
    </row>
    <row r="851" spans="1:19">
      <c r="A851">
        <f>RANK(表格1[[#This Row],[rating_count_tot]],$I$2:$I$7197)</f>
        <v>2509</v>
      </c>
      <c r="B851">
        <v>400213892</v>
      </c>
      <c r="C851" t="s">
        <v>939</v>
      </c>
      <c r="D851" t="str">
        <f>表格1[[#This Row],[prime_genre]]</f>
        <v>Games</v>
      </c>
      <c r="E851">
        <v>34992128</v>
      </c>
      <c r="F851" t="s">
        <v>17</v>
      </c>
      <c r="G851">
        <v>3.99</v>
      </c>
      <c r="H851">
        <f>IF(表格1[[#This Row],[price]]&gt;0,1,0)</f>
        <v>1</v>
      </c>
      <c r="I851">
        <v>1114</v>
      </c>
      <c r="J851">
        <v>110</v>
      </c>
      <c r="K851">
        <v>4.5</v>
      </c>
      <c r="L851">
        <v>4</v>
      </c>
      <c r="M851" t="s">
        <v>149</v>
      </c>
      <c r="N851" t="s">
        <v>19</v>
      </c>
      <c r="O851" t="s">
        <v>20</v>
      </c>
      <c r="P851">
        <v>45</v>
      </c>
      <c r="Q851">
        <v>5</v>
      </c>
      <c r="R851">
        <v>1</v>
      </c>
      <c r="S851">
        <v>1</v>
      </c>
    </row>
    <row r="852" spans="1:19">
      <c r="A852">
        <f>RANK(表格1[[#This Row],[rating_count_tot]],$I$2:$I$7197)</f>
        <v>2512</v>
      </c>
      <c r="B852">
        <v>485534181</v>
      </c>
      <c r="C852" t="s">
        <v>1628</v>
      </c>
      <c r="D852" t="str">
        <f>表格1[[#This Row],[prime_genre]]</f>
        <v>Reference</v>
      </c>
      <c r="E852">
        <v>69448704</v>
      </c>
      <c r="F852" t="s">
        <v>17</v>
      </c>
      <c r="G852">
        <v>3.99</v>
      </c>
      <c r="H852">
        <f>IF(表格1[[#This Row],[price]]&gt;0,1,0)</f>
        <v>1</v>
      </c>
      <c r="I852">
        <v>1112</v>
      </c>
      <c r="J852">
        <v>7</v>
      </c>
      <c r="K852">
        <v>4.5</v>
      </c>
      <c r="L852">
        <v>4</v>
      </c>
      <c r="M852">
        <v>6.4</v>
      </c>
      <c r="N852" t="s">
        <v>19</v>
      </c>
      <c r="O852" t="s">
        <v>33</v>
      </c>
      <c r="P852">
        <v>37</v>
      </c>
      <c r="Q852">
        <v>5</v>
      </c>
      <c r="R852">
        <v>2</v>
      </c>
      <c r="S852">
        <v>1</v>
      </c>
    </row>
    <row r="853" spans="1:19">
      <c r="A853">
        <f>RANK(表格1[[#This Row],[rating_count_tot]],$I$2:$I$7197)</f>
        <v>2512</v>
      </c>
      <c r="B853">
        <v>1018215577</v>
      </c>
      <c r="C853" t="s">
        <v>5093</v>
      </c>
      <c r="D853" t="str">
        <f>表格1[[#This Row],[prime_genre]]</f>
        <v>Games</v>
      </c>
      <c r="E853">
        <v>139665408</v>
      </c>
      <c r="F853" t="s">
        <v>17</v>
      </c>
      <c r="G853">
        <v>0.99</v>
      </c>
      <c r="H853">
        <f>IF(表格1[[#This Row],[price]]&gt;0,1,0)</f>
        <v>1</v>
      </c>
      <c r="I853">
        <v>1112</v>
      </c>
      <c r="J853">
        <v>1035</v>
      </c>
      <c r="K853">
        <v>4</v>
      </c>
      <c r="L853">
        <v>4</v>
      </c>
      <c r="M853">
        <v>1.1000000000000001</v>
      </c>
      <c r="N853" t="s">
        <v>80</v>
      </c>
      <c r="O853" t="s">
        <v>20</v>
      </c>
      <c r="P853">
        <v>40</v>
      </c>
      <c r="Q853">
        <v>5</v>
      </c>
      <c r="R853">
        <v>1</v>
      </c>
      <c r="S853">
        <v>1</v>
      </c>
    </row>
    <row r="854" spans="1:19">
      <c r="A854">
        <f>RANK(表格1[[#This Row],[rating_count_tot]],$I$2:$I$7197)</f>
        <v>2517</v>
      </c>
      <c r="B854">
        <v>888988372</v>
      </c>
      <c r="C854" t="s">
        <v>3648</v>
      </c>
      <c r="D854" t="str">
        <f>表格1[[#This Row],[prime_genre]]</f>
        <v>Games</v>
      </c>
      <c r="E854">
        <v>83378176</v>
      </c>
      <c r="F854" t="s">
        <v>17</v>
      </c>
      <c r="G854">
        <v>0.99</v>
      </c>
      <c r="H854">
        <f>IF(表格1[[#This Row],[price]]&gt;0,1,0)</f>
        <v>1</v>
      </c>
      <c r="I854">
        <v>1108</v>
      </c>
      <c r="J854">
        <v>748</v>
      </c>
      <c r="K854">
        <v>4.5</v>
      </c>
      <c r="L854">
        <v>4.5</v>
      </c>
      <c r="M854" t="s">
        <v>1334</v>
      </c>
      <c r="N854" t="s">
        <v>19</v>
      </c>
      <c r="O854" t="s">
        <v>20</v>
      </c>
      <c r="P854">
        <v>39</v>
      </c>
      <c r="Q854">
        <v>5</v>
      </c>
      <c r="R854">
        <v>26</v>
      </c>
      <c r="S854">
        <v>1</v>
      </c>
    </row>
    <row r="855" spans="1:19">
      <c r="A855">
        <f>RANK(表格1[[#This Row],[rating_count_tot]],$I$2:$I$7197)</f>
        <v>2518</v>
      </c>
      <c r="B855">
        <v>561521557</v>
      </c>
      <c r="C855" t="s">
        <v>2205</v>
      </c>
      <c r="D855" t="str">
        <f>表格1[[#This Row],[prime_genre]]</f>
        <v>Games</v>
      </c>
      <c r="E855">
        <v>349272064</v>
      </c>
      <c r="F855" t="s">
        <v>17</v>
      </c>
      <c r="G855">
        <v>6.99</v>
      </c>
      <c r="H855">
        <f>IF(表格1[[#This Row],[price]]&gt;0,1,0)</f>
        <v>1</v>
      </c>
      <c r="I855">
        <v>1107</v>
      </c>
      <c r="J855">
        <v>27</v>
      </c>
      <c r="K855">
        <v>4</v>
      </c>
      <c r="L855">
        <v>4.5</v>
      </c>
      <c r="M855" t="s">
        <v>634</v>
      </c>
      <c r="N855" t="s">
        <v>29</v>
      </c>
      <c r="O855" t="s">
        <v>20</v>
      </c>
      <c r="P855">
        <v>40</v>
      </c>
      <c r="Q855">
        <v>5</v>
      </c>
      <c r="R855">
        <v>7</v>
      </c>
      <c r="S855">
        <v>1</v>
      </c>
    </row>
    <row r="856" spans="1:19">
      <c r="A856">
        <f>RANK(表格1[[#This Row],[rating_count_tot]],$I$2:$I$7197)</f>
        <v>2525</v>
      </c>
      <c r="B856">
        <v>337462979</v>
      </c>
      <c r="C856" t="s">
        <v>445</v>
      </c>
      <c r="D856" t="str">
        <f>表格1[[#This Row],[prime_genre]]</f>
        <v>Games</v>
      </c>
      <c r="E856">
        <v>63316992</v>
      </c>
      <c r="F856" t="s">
        <v>17</v>
      </c>
      <c r="G856">
        <v>4.99</v>
      </c>
      <c r="H856">
        <f>IF(表格1[[#This Row],[price]]&gt;0,1,0)</f>
        <v>1</v>
      </c>
      <c r="I856">
        <v>1101</v>
      </c>
      <c r="J856">
        <v>8</v>
      </c>
      <c r="K856">
        <v>4</v>
      </c>
      <c r="L856">
        <v>4</v>
      </c>
      <c r="M856">
        <v>7</v>
      </c>
      <c r="N856" t="s">
        <v>19</v>
      </c>
      <c r="O856" t="s">
        <v>20</v>
      </c>
      <c r="P856">
        <v>38</v>
      </c>
      <c r="Q856">
        <v>5</v>
      </c>
      <c r="R856">
        <v>1</v>
      </c>
      <c r="S856">
        <v>1</v>
      </c>
    </row>
    <row r="857" spans="1:19">
      <c r="A857">
        <f>RANK(表格1[[#This Row],[rating_count_tot]],$I$2:$I$7197)</f>
        <v>2527</v>
      </c>
      <c r="B857">
        <v>979092836</v>
      </c>
      <c r="C857" t="s">
        <v>4626</v>
      </c>
      <c r="D857" t="str">
        <f>表格1[[#This Row],[prime_genre]]</f>
        <v>Games</v>
      </c>
      <c r="E857">
        <v>69404672</v>
      </c>
      <c r="F857" t="s">
        <v>17</v>
      </c>
      <c r="G857">
        <v>0.99</v>
      </c>
      <c r="H857">
        <f>IF(表格1[[#This Row],[price]]&gt;0,1,0)</f>
        <v>1</v>
      </c>
      <c r="I857">
        <v>1094</v>
      </c>
      <c r="J857">
        <v>170</v>
      </c>
      <c r="K857">
        <v>4.5</v>
      </c>
      <c r="L857">
        <v>4.5</v>
      </c>
      <c r="M857" t="s">
        <v>373</v>
      </c>
      <c r="N857" t="s">
        <v>80</v>
      </c>
      <c r="O857" t="s">
        <v>20</v>
      </c>
      <c r="P857">
        <v>38</v>
      </c>
      <c r="Q857">
        <v>5</v>
      </c>
      <c r="R857">
        <v>5</v>
      </c>
      <c r="S857">
        <v>1</v>
      </c>
    </row>
    <row r="858" spans="1:19">
      <c r="A858">
        <f>RANK(表格1[[#This Row],[rating_count_tot]],$I$2:$I$7197)</f>
        <v>2528</v>
      </c>
      <c r="B858">
        <v>347393479</v>
      </c>
      <c r="C858" t="s">
        <v>499</v>
      </c>
      <c r="D858" t="str">
        <f>表格1[[#This Row],[prime_genre]]</f>
        <v>Travel</v>
      </c>
      <c r="E858">
        <v>10231808</v>
      </c>
      <c r="F858" t="s">
        <v>17</v>
      </c>
      <c r="G858">
        <v>2.99</v>
      </c>
      <c r="H858">
        <f>IF(表格1[[#This Row],[price]]&gt;0,1,0)</f>
        <v>1</v>
      </c>
      <c r="I858">
        <v>1093</v>
      </c>
      <c r="J858">
        <v>106</v>
      </c>
      <c r="K858">
        <v>4</v>
      </c>
      <c r="L858">
        <v>4.5</v>
      </c>
      <c r="M858" t="s">
        <v>296</v>
      </c>
      <c r="N858" t="s">
        <v>80</v>
      </c>
      <c r="O858" t="s">
        <v>57</v>
      </c>
      <c r="P858">
        <v>38</v>
      </c>
      <c r="Q858">
        <v>0</v>
      </c>
      <c r="R858">
        <v>1</v>
      </c>
      <c r="S858">
        <v>1</v>
      </c>
    </row>
    <row r="859" spans="1:19">
      <c r="A859">
        <f>RANK(表格1[[#This Row],[rating_count_tot]],$I$2:$I$7197)</f>
        <v>2529</v>
      </c>
      <c r="B859">
        <v>451287325</v>
      </c>
      <c r="C859" t="s">
        <v>1369</v>
      </c>
      <c r="D859" t="str">
        <f>表格1[[#This Row],[prime_genre]]</f>
        <v>Games</v>
      </c>
      <c r="E859">
        <v>235767808</v>
      </c>
      <c r="F859" t="s">
        <v>17</v>
      </c>
      <c r="G859">
        <v>1.99</v>
      </c>
      <c r="H859">
        <f>IF(表格1[[#This Row],[price]]&gt;0,1,0)</f>
        <v>1</v>
      </c>
      <c r="I859">
        <v>1092</v>
      </c>
      <c r="J859">
        <v>1</v>
      </c>
      <c r="K859">
        <v>4</v>
      </c>
      <c r="L859">
        <v>5</v>
      </c>
      <c r="M859">
        <v>1.43</v>
      </c>
      <c r="N859" t="s">
        <v>19</v>
      </c>
      <c r="O859" t="s">
        <v>20</v>
      </c>
      <c r="P859">
        <v>38</v>
      </c>
      <c r="Q859">
        <v>5</v>
      </c>
      <c r="R859">
        <v>1</v>
      </c>
      <c r="S859">
        <v>1</v>
      </c>
    </row>
    <row r="860" spans="1:19">
      <c r="A860">
        <f>RANK(表格1[[#This Row],[rating_count_tot]],$I$2:$I$7197)</f>
        <v>2532</v>
      </c>
      <c r="B860">
        <v>540392362</v>
      </c>
      <c r="C860" t="s">
        <v>2049</v>
      </c>
      <c r="D860" t="str">
        <f>表格1[[#This Row],[prime_genre]]</f>
        <v>Games</v>
      </c>
      <c r="E860">
        <v>47127849</v>
      </c>
      <c r="F860" t="s">
        <v>17</v>
      </c>
      <c r="G860">
        <v>0.99</v>
      </c>
      <c r="H860">
        <f>IF(表格1[[#This Row],[price]]&gt;0,1,0)</f>
        <v>1</v>
      </c>
      <c r="I860">
        <v>1087</v>
      </c>
      <c r="J860">
        <v>895</v>
      </c>
      <c r="K860">
        <v>4.5</v>
      </c>
      <c r="L860">
        <v>4.5</v>
      </c>
      <c r="M860">
        <v>1.02</v>
      </c>
      <c r="N860" t="s">
        <v>80</v>
      </c>
      <c r="O860" t="s">
        <v>20</v>
      </c>
      <c r="P860">
        <v>43</v>
      </c>
      <c r="Q860">
        <v>5</v>
      </c>
      <c r="R860">
        <v>1</v>
      </c>
      <c r="S860">
        <v>1</v>
      </c>
    </row>
    <row r="861" spans="1:19">
      <c r="A861">
        <f>RANK(表格1[[#This Row],[rating_count_tot]],$I$2:$I$7197)</f>
        <v>2535</v>
      </c>
      <c r="B861">
        <v>989178902</v>
      </c>
      <c r="C861" t="s">
        <v>4755</v>
      </c>
      <c r="D861" t="str">
        <f>表格1[[#This Row],[prime_genre]]</f>
        <v>Productivity</v>
      </c>
      <c r="E861">
        <v>87201792</v>
      </c>
      <c r="F861" t="s">
        <v>17</v>
      </c>
      <c r="G861">
        <v>4.99</v>
      </c>
      <c r="H861">
        <f>IF(表格1[[#This Row],[price]]&gt;0,1,0)</f>
        <v>1</v>
      </c>
      <c r="I861">
        <v>1085</v>
      </c>
      <c r="J861">
        <v>7</v>
      </c>
      <c r="K861">
        <v>4</v>
      </c>
      <c r="L861">
        <v>4</v>
      </c>
      <c r="M861" t="s">
        <v>278</v>
      </c>
      <c r="N861" t="s">
        <v>19</v>
      </c>
      <c r="O861" t="s">
        <v>23</v>
      </c>
      <c r="P861">
        <v>37</v>
      </c>
      <c r="Q861">
        <v>0</v>
      </c>
      <c r="R861">
        <v>7</v>
      </c>
      <c r="S861">
        <v>1</v>
      </c>
    </row>
    <row r="862" spans="1:19">
      <c r="A862">
        <f>RANK(表格1[[#This Row],[rating_count_tot]],$I$2:$I$7197)</f>
        <v>2539</v>
      </c>
      <c r="B862">
        <v>931201696</v>
      </c>
      <c r="C862" t="s">
        <v>4050</v>
      </c>
      <c r="D862" t="str">
        <f>表格1[[#This Row],[prime_genre]]</f>
        <v>Entertainment</v>
      </c>
      <c r="E862">
        <v>28517376</v>
      </c>
      <c r="F862" t="s">
        <v>17</v>
      </c>
      <c r="G862">
        <v>3.99</v>
      </c>
      <c r="H862">
        <f>IF(表格1[[#This Row],[price]]&gt;0,1,0)</f>
        <v>1</v>
      </c>
      <c r="I862">
        <v>1082</v>
      </c>
      <c r="J862">
        <v>63</v>
      </c>
      <c r="K862">
        <v>3.5</v>
      </c>
      <c r="L862">
        <v>3.5</v>
      </c>
      <c r="M862" t="s">
        <v>2479</v>
      </c>
      <c r="N862" t="s">
        <v>51</v>
      </c>
      <c r="O862" t="s">
        <v>91</v>
      </c>
      <c r="P862">
        <v>37</v>
      </c>
      <c r="Q862">
        <v>5</v>
      </c>
      <c r="R862">
        <v>2</v>
      </c>
      <c r="S862">
        <v>1</v>
      </c>
    </row>
    <row r="863" spans="1:19">
      <c r="A863">
        <f>RANK(表格1[[#This Row],[rating_count_tot]],$I$2:$I$7197)</f>
        <v>2540</v>
      </c>
      <c r="B863">
        <v>362179828</v>
      </c>
      <c r="C863" t="s">
        <v>586</v>
      </c>
      <c r="D863" t="str">
        <f>表格1[[#This Row],[prime_genre]]</f>
        <v>Education</v>
      </c>
      <c r="E863">
        <v>138047488</v>
      </c>
      <c r="F863" t="s">
        <v>17</v>
      </c>
      <c r="G863">
        <v>3.99</v>
      </c>
      <c r="H863">
        <f>IF(表格1[[#This Row],[price]]&gt;0,1,0)</f>
        <v>1</v>
      </c>
      <c r="I863">
        <v>1080</v>
      </c>
      <c r="J863">
        <v>5</v>
      </c>
      <c r="K863">
        <v>3.5</v>
      </c>
      <c r="L863">
        <v>2.5</v>
      </c>
      <c r="M863">
        <v>4</v>
      </c>
      <c r="N863" t="s">
        <v>19</v>
      </c>
      <c r="O863" t="s">
        <v>128</v>
      </c>
      <c r="P863">
        <v>37</v>
      </c>
      <c r="Q863">
        <v>5</v>
      </c>
      <c r="R863">
        <v>1</v>
      </c>
      <c r="S863">
        <v>1</v>
      </c>
    </row>
    <row r="864" spans="1:19">
      <c r="A864">
        <f>RANK(表格1[[#This Row],[rating_count_tot]],$I$2:$I$7197)</f>
        <v>2541</v>
      </c>
      <c r="B864">
        <v>916540089</v>
      </c>
      <c r="C864" t="s">
        <v>3916</v>
      </c>
      <c r="D864" t="str">
        <f>表格1[[#This Row],[prime_genre]]</f>
        <v>Health &amp; Fitness</v>
      </c>
      <c r="E864">
        <v>86542336</v>
      </c>
      <c r="F864" t="s">
        <v>17</v>
      </c>
      <c r="G864">
        <v>1.99</v>
      </c>
      <c r="H864">
        <f>IF(表格1[[#This Row],[price]]&gt;0,1,0)</f>
        <v>1</v>
      </c>
      <c r="I864">
        <v>1079</v>
      </c>
      <c r="J864">
        <v>71</v>
      </c>
      <c r="K864">
        <v>5</v>
      </c>
      <c r="L864">
        <v>5</v>
      </c>
      <c r="M864" t="s">
        <v>1045</v>
      </c>
      <c r="N864" t="s">
        <v>80</v>
      </c>
      <c r="O864" t="s">
        <v>77</v>
      </c>
      <c r="P864">
        <v>38</v>
      </c>
      <c r="Q864">
        <v>5</v>
      </c>
      <c r="R864">
        <v>2</v>
      </c>
      <c r="S864">
        <v>1</v>
      </c>
    </row>
    <row r="865" spans="1:19">
      <c r="A865">
        <f>RANK(表格1[[#This Row],[rating_count_tot]],$I$2:$I$7197)</f>
        <v>2541</v>
      </c>
      <c r="B865">
        <v>1010803520</v>
      </c>
      <c r="C865" t="s">
        <v>4999</v>
      </c>
      <c r="D865" t="str">
        <f>表格1[[#This Row],[prime_genre]]</f>
        <v>Games</v>
      </c>
      <c r="E865">
        <v>153828352</v>
      </c>
      <c r="F865" t="s">
        <v>17</v>
      </c>
      <c r="G865">
        <v>0.99</v>
      </c>
      <c r="H865">
        <f>IF(表格1[[#This Row],[price]]&gt;0,1,0)</f>
        <v>1</v>
      </c>
      <c r="I865">
        <v>1079</v>
      </c>
      <c r="J865">
        <v>216</v>
      </c>
      <c r="K865">
        <v>3.5</v>
      </c>
      <c r="L865">
        <v>4</v>
      </c>
      <c r="M865">
        <v>1.2</v>
      </c>
      <c r="N865" t="s">
        <v>80</v>
      </c>
      <c r="O865" t="s">
        <v>20</v>
      </c>
      <c r="P865">
        <v>40</v>
      </c>
      <c r="Q865">
        <v>5</v>
      </c>
      <c r="R865">
        <v>1</v>
      </c>
      <c r="S865">
        <v>1</v>
      </c>
    </row>
    <row r="866" spans="1:19">
      <c r="A866">
        <f>RANK(表格1[[#This Row],[rating_count_tot]],$I$2:$I$7197)</f>
        <v>2545</v>
      </c>
      <c r="B866">
        <v>1042322028</v>
      </c>
      <c r="C866" t="s">
        <v>5488</v>
      </c>
      <c r="D866" t="str">
        <f>表格1[[#This Row],[prime_genre]]</f>
        <v>Games</v>
      </c>
      <c r="E866">
        <v>38733824</v>
      </c>
      <c r="F866" t="s">
        <v>17</v>
      </c>
      <c r="G866">
        <v>3.99</v>
      </c>
      <c r="H866">
        <f>IF(表格1[[#This Row],[price]]&gt;0,1,0)</f>
        <v>1</v>
      </c>
      <c r="I866">
        <v>1075</v>
      </c>
      <c r="J866">
        <v>661</v>
      </c>
      <c r="K866">
        <v>4.5</v>
      </c>
      <c r="L866">
        <v>4.5</v>
      </c>
      <c r="M866" t="s">
        <v>1334</v>
      </c>
      <c r="N866" t="s">
        <v>19</v>
      </c>
      <c r="O866" t="s">
        <v>20</v>
      </c>
      <c r="P866">
        <v>38</v>
      </c>
      <c r="Q866">
        <v>4</v>
      </c>
      <c r="R866">
        <v>11</v>
      </c>
      <c r="S866">
        <v>1</v>
      </c>
    </row>
    <row r="867" spans="1:19">
      <c r="A867">
        <f>RANK(表格1[[#This Row],[rating_count_tot]],$I$2:$I$7197)</f>
        <v>2547</v>
      </c>
      <c r="B867">
        <v>423855879</v>
      </c>
      <c r="C867" t="s">
        <v>1130</v>
      </c>
      <c r="D867" t="str">
        <f>表格1[[#This Row],[prime_genre]]</f>
        <v>Games</v>
      </c>
      <c r="E867">
        <v>30275615</v>
      </c>
      <c r="F867" t="s">
        <v>17</v>
      </c>
      <c r="G867">
        <v>2.99</v>
      </c>
      <c r="H867">
        <f>IF(表格1[[#This Row],[price]]&gt;0,1,0)</f>
        <v>1</v>
      </c>
      <c r="I867">
        <v>1073</v>
      </c>
      <c r="J867">
        <v>186</v>
      </c>
      <c r="K867">
        <v>4</v>
      </c>
      <c r="L867">
        <v>4</v>
      </c>
      <c r="M867">
        <v>2.2000000000000002</v>
      </c>
      <c r="N867" t="s">
        <v>19</v>
      </c>
      <c r="O867" t="s">
        <v>20</v>
      </c>
      <c r="P867">
        <v>43</v>
      </c>
      <c r="Q867">
        <v>5</v>
      </c>
      <c r="R867">
        <v>6</v>
      </c>
      <c r="S867">
        <v>1</v>
      </c>
    </row>
    <row r="868" spans="1:19">
      <c r="A868">
        <f>RANK(表格1[[#This Row],[rating_count_tot]],$I$2:$I$7197)</f>
        <v>2548</v>
      </c>
      <c r="B868">
        <v>691102150</v>
      </c>
      <c r="C868" t="s">
        <v>2935</v>
      </c>
      <c r="D868" t="str">
        <f>表格1[[#This Row],[prime_genre]]</f>
        <v>Games</v>
      </c>
      <c r="E868">
        <v>30543872</v>
      </c>
      <c r="F868" t="s">
        <v>17</v>
      </c>
      <c r="G868">
        <v>1.99</v>
      </c>
      <c r="H868">
        <f>IF(表格1[[#This Row],[price]]&gt;0,1,0)</f>
        <v>1</v>
      </c>
      <c r="I868">
        <v>1072</v>
      </c>
      <c r="J868">
        <v>514</v>
      </c>
      <c r="K868">
        <v>4.5</v>
      </c>
      <c r="L868">
        <v>4</v>
      </c>
      <c r="M868">
        <v>3.1</v>
      </c>
      <c r="N868" t="s">
        <v>19</v>
      </c>
      <c r="O868" t="s">
        <v>20</v>
      </c>
      <c r="P868">
        <v>40</v>
      </c>
      <c r="Q868">
        <v>5</v>
      </c>
      <c r="R868">
        <v>1</v>
      </c>
      <c r="S868">
        <v>1</v>
      </c>
    </row>
    <row r="869" spans="1:19">
      <c r="A869">
        <f>RANK(表格1[[#This Row],[rating_count_tot]],$I$2:$I$7197)</f>
        <v>2548</v>
      </c>
      <c r="B869">
        <v>719320397</v>
      </c>
      <c r="C869" t="s">
        <v>3030</v>
      </c>
      <c r="D869" t="str">
        <f>表格1[[#This Row],[prime_genre]]</f>
        <v>Games</v>
      </c>
      <c r="E869">
        <v>54100992</v>
      </c>
      <c r="F869" t="s">
        <v>17</v>
      </c>
      <c r="G869">
        <v>1.99</v>
      </c>
      <c r="H869">
        <f>IF(表格1[[#This Row],[price]]&gt;0,1,0)</f>
        <v>1</v>
      </c>
      <c r="I869">
        <v>1072</v>
      </c>
      <c r="J869">
        <v>37</v>
      </c>
      <c r="K869">
        <v>4.5</v>
      </c>
      <c r="L869">
        <v>4</v>
      </c>
      <c r="M869">
        <v>2.5</v>
      </c>
      <c r="N869" t="s">
        <v>19</v>
      </c>
      <c r="O869" t="s">
        <v>20</v>
      </c>
      <c r="P869">
        <v>43</v>
      </c>
      <c r="Q869">
        <v>1</v>
      </c>
      <c r="R869">
        <v>1</v>
      </c>
      <c r="S869">
        <v>1</v>
      </c>
    </row>
    <row r="870" spans="1:19">
      <c r="A870">
        <f>RANK(表格1[[#This Row],[rating_count_tot]],$I$2:$I$7197)</f>
        <v>2550</v>
      </c>
      <c r="B870">
        <v>1061197325</v>
      </c>
      <c r="C870" t="s">
        <v>5906</v>
      </c>
      <c r="D870" t="str">
        <f>表格1[[#This Row],[prime_genre]]</f>
        <v>Games</v>
      </c>
      <c r="E870">
        <v>2801234944</v>
      </c>
      <c r="F870" t="s">
        <v>17</v>
      </c>
      <c r="G870">
        <v>4.99</v>
      </c>
      <c r="H870">
        <f>IF(表格1[[#This Row],[price]]&gt;0,1,0)</f>
        <v>1</v>
      </c>
      <c r="I870">
        <v>1068</v>
      </c>
      <c r="J870">
        <v>656</v>
      </c>
      <c r="K870">
        <v>4</v>
      </c>
      <c r="L870">
        <v>4</v>
      </c>
      <c r="M870">
        <v>1.04</v>
      </c>
      <c r="N870" t="s">
        <v>19</v>
      </c>
      <c r="O870" t="s">
        <v>20</v>
      </c>
      <c r="P870">
        <v>38</v>
      </c>
      <c r="Q870">
        <v>5</v>
      </c>
      <c r="R870">
        <v>1</v>
      </c>
      <c r="S870">
        <v>1</v>
      </c>
    </row>
    <row r="871" spans="1:19">
      <c r="A871">
        <f>RANK(表格1[[#This Row],[rating_count_tot]],$I$2:$I$7197)</f>
        <v>2551</v>
      </c>
      <c r="B871">
        <v>932248553</v>
      </c>
      <c r="C871" t="s">
        <v>4057</v>
      </c>
      <c r="D871" t="str">
        <f>表格1[[#This Row],[prime_genre]]</f>
        <v>Games</v>
      </c>
      <c r="E871">
        <v>276369408</v>
      </c>
      <c r="F871" t="s">
        <v>17</v>
      </c>
      <c r="G871">
        <v>2.99</v>
      </c>
      <c r="H871">
        <f>IF(表格1[[#This Row],[price]]&gt;0,1,0)</f>
        <v>1</v>
      </c>
      <c r="I871">
        <v>1059</v>
      </c>
      <c r="J871">
        <v>23</v>
      </c>
      <c r="K871">
        <v>3.5</v>
      </c>
      <c r="L871">
        <v>4</v>
      </c>
      <c r="M871">
        <v>1.36</v>
      </c>
      <c r="N871" t="s">
        <v>80</v>
      </c>
      <c r="O871" t="s">
        <v>20</v>
      </c>
      <c r="P871">
        <v>38</v>
      </c>
      <c r="Q871">
        <v>5</v>
      </c>
      <c r="R871">
        <v>1</v>
      </c>
      <c r="S871">
        <v>1</v>
      </c>
    </row>
    <row r="872" spans="1:19">
      <c r="A872">
        <f>RANK(表格1[[#This Row],[rating_count_tot]],$I$2:$I$7197)</f>
        <v>2552</v>
      </c>
      <c r="B872">
        <v>390109631</v>
      </c>
      <c r="C872" t="s">
        <v>832</v>
      </c>
      <c r="D872" t="str">
        <f>表格1[[#This Row],[prime_genre]]</f>
        <v>Games</v>
      </c>
      <c r="E872">
        <v>35359744</v>
      </c>
      <c r="F872" t="s">
        <v>17</v>
      </c>
      <c r="G872">
        <v>0.99</v>
      </c>
      <c r="H872">
        <f>IF(表格1[[#This Row],[price]]&gt;0,1,0)</f>
        <v>1</v>
      </c>
      <c r="I872">
        <v>1058</v>
      </c>
      <c r="J872">
        <v>3</v>
      </c>
      <c r="K872">
        <v>3.5</v>
      </c>
      <c r="L872">
        <v>3.5</v>
      </c>
      <c r="M872">
        <v>1.5</v>
      </c>
      <c r="N872" t="s">
        <v>19</v>
      </c>
      <c r="O872" t="s">
        <v>20</v>
      </c>
      <c r="P872">
        <v>37</v>
      </c>
      <c r="Q872">
        <v>3</v>
      </c>
      <c r="R872">
        <v>1</v>
      </c>
      <c r="S872">
        <v>1</v>
      </c>
    </row>
    <row r="873" spans="1:19">
      <c r="A873">
        <f>RANK(表格1[[#This Row],[rating_count_tot]],$I$2:$I$7197)</f>
        <v>2555</v>
      </c>
      <c r="B873">
        <v>584927317</v>
      </c>
      <c r="C873" t="s">
        <v>2387</v>
      </c>
      <c r="D873" t="str">
        <f>表格1[[#This Row],[prime_genre]]</f>
        <v>Games</v>
      </c>
      <c r="E873">
        <v>185147392</v>
      </c>
      <c r="F873" t="s">
        <v>17</v>
      </c>
      <c r="G873">
        <v>4.99</v>
      </c>
      <c r="H873">
        <f>IF(表格1[[#This Row],[price]]&gt;0,1,0)</f>
        <v>1</v>
      </c>
      <c r="I873">
        <v>1051</v>
      </c>
      <c r="J873">
        <v>43</v>
      </c>
      <c r="K873">
        <v>4.5</v>
      </c>
      <c r="L873">
        <v>5</v>
      </c>
      <c r="M873">
        <v>1.2</v>
      </c>
      <c r="N873" t="s">
        <v>80</v>
      </c>
      <c r="O873" t="s">
        <v>20</v>
      </c>
      <c r="P873">
        <v>40</v>
      </c>
      <c r="Q873">
        <v>5</v>
      </c>
      <c r="R873">
        <v>1</v>
      </c>
      <c r="S873">
        <v>1</v>
      </c>
    </row>
    <row r="874" spans="1:19">
      <c r="A874">
        <f>RANK(表格1[[#This Row],[rating_count_tot]],$I$2:$I$7197)</f>
        <v>2557</v>
      </c>
      <c r="B874">
        <v>940202798</v>
      </c>
      <c r="C874" t="s">
        <v>4138</v>
      </c>
      <c r="D874" t="str">
        <f>表格1[[#This Row],[prime_genre]]</f>
        <v>Games</v>
      </c>
      <c r="E874">
        <v>341243904</v>
      </c>
      <c r="F874" t="s">
        <v>17</v>
      </c>
      <c r="G874">
        <v>2.99</v>
      </c>
      <c r="H874">
        <f>IF(表格1[[#This Row],[price]]&gt;0,1,0)</f>
        <v>1</v>
      </c>
      <c r="I874">
        <v>1049</v>
      </c>
      <c r="J874">
        <v>9</v>
      </c>
      <c r="K874">
        <v>4.5</v>
      </c>
      <c r="L874">
        <v>4</v>
      </c>
      <c r="M874" t="s">
        <v>4139</v>
      </c>
      <c r="N874" t="s">
        <v>19</v>
      </c>
      <c r="O874" t="s">
        <v>20</v>
      </c>
      <c r="P874">
        <v>38</v>
      </c>
      <c r="Q874">
        <v>1</v>
      </c>
      <c r="R874">
        <v>1</v>
      </c>
      <c r="S874">
        <v>1</v>
      </c>
    </row>
    <row r="875" spans="1:19">
      <c r="A875">
        <f>RANK(表格1[[#This Row],[rating_count_tot]],$I$2:$I$7197)</f>
        <v>2560</v>
      </c>
      <c r="B875">
        <v>1042326602</v>
      </c>
      <c r="C875" t="s">
        <v>5489</v>
      </c>
      <c r="D875" t="str">
        <f>表格1[[#This Row],[prime_genre]]</f>
        <v>Games</v>
      </c>
      <c r="E875">
        <v>194145280</v>
      </c>
      <c r="F875" t="s">
        <v>17</v>
      </c>
      <c r="G875">
        <v>3.99</v>
      </c>
      <c r="H875">
        <f>IF(表格1[[#This Row],[price]]&gt;0,1,0)</f>
        <v>1</v>
      </c>
      <c r="I875">
        <v>1046</v>
      </c>
      <c r="J875">
        <v>289</v>
      </c>
      <c r="K875">
        <v>4.5</v>
      </c>
      <c r="L875">
        <v>5</v>
      </c>
      <c r="M875">
        <v>1.24</v>
      </c>
      <c r="N875" t="s">
        <v>19</v>
      </c>
      <c r="O875" t="s">
        <v>20</v>
      </c>
      <c r="P875">
        <v>38</v>
      </c>
      <c r="Q875">
        <v>5</v>
      </c>
      <c r="R875">
        <v>9</v>
      </c>
      <c r="S875">
        <v>1</v>
      </c>
    </row>
    <row r="876" spans="1:19">
      <c r="A876">
        <f>RANK(表格1[[#This Row],[rating_count_tot]],$I$2:$I$7197)</f>
        <v>2561</v>
      </c>
      <c r="B876">
        <v>391432693</v>
      </c>
      <c r="C876" t="s">
        <v>842</v>
      </c>
      <c r="D876" t="str">
        <f>表格1[[#This Row],[prime_genre]]</f>
        <v>Entertainment</v>
      </c>
      <c r="E876">
        <v>58826752</v>
      </c>
      <c r="F876" t="s">
        <v>17</v>
      </c>
      <c r="G876">
        <v>4.99</v>
      </c>
      <c r="H876">
        <f>IF(表格1[[#This Row],[price]]&gt;0,1,0)</f>
        <v>1</v>
      </c>
      <c r="I876">
        <v>1045</v>
      </c>
      <c r="J876">
        <v>2</v>
      </c>
      <c r="K876">
        <v>4</v>
      </c>
      <c r="L876">
        <v>2.5</v>
      </c>
      <c r="M876" t="s">
        <v>843</v>
      </c>
      <c r="N876" t="s">
        <v>19</v>
      </c>
      <c r="O876" t="s">
        <v>91</v>
      </c>
      <c r="P876">
        <v>24</v>
      </c>
      <c r="Q876">
        <v>5</v>
      </c>
      <c r="R876">
        <v>7</v>
      </c>
      <c r="S876">
        <v>1</v>
      </c>
    </row>
    <row r="877" spans="1:19">
      <c r="A877">
        <f>RANK(表格1[[#This Row],[rating_count_tot]],$I$2:$I$7197)</f>
        <v>2562</v>
      </c>
      <c r="B877">
        <v>599955633</v>
      </c>
      <c r="C877" t="s">
        <v>2514</v>
      </c>
      <c r="D877" t="str">
        <f>表格1[[#This Row],[prime_genre]]</f>
        <v>Games</v>
      </c>
      <c r="E877">
        <v>82397184</v>
      </c>
      <c r="F877" t="s">
        <v>17</v>
      </c>
      <c r="G877">
        <v>2.99</v>
      </c>
      <c r="H877">
        <f>IF(表格1[[#This Row],[price]]&gt;0,1,0)</f>
        <v>1</v>
      </c>
      <c r="I877">
        <v>1044</v>
      </c>
      <c r="J877">
        <v>1</v>
      </c>
      <c r="K877">
        <v>4.5</v>
      </c>
      <c r="L877">
        <v>5</v>
      </c>
      <c r="M877" t="s">
        <v>2515</v>
      </c>
      <c r="N877" t="s">
        <v>19</v>
      </c>
      <c r="O877" t="s">
        <v>20</v>
      </c>
      <c r="P877">
        <v>37</v>
      </c>
      <c r="Q877">
        <v>4</v>
      </c>
      <c r="R877">
        <v>1</v>
      </c>
      <c r="S877">
        <v>1</v>
      </c>
    </row>
    <row r="878" spans="1:19">
      <c r="A878">
        <f>RANK(表格1[[#This Row],[rating_count_tot]],$I$2:$I$7197)</f>
        <v>2563</v>
      </c>
      <c r="B878">
        <v>495546638</v>
      </c>
      <c r="C878" t="s">
        <v>1711</v>
      </c>
      <c r="D878" t="str">
        <f>表格1[[#This Row],[prime_genre]]</f>
        <v>Weather</v>
      </c>
      <c r="E878">
        <v>8309760</v>
      </c>
      <c r="F878" t="s">
        <v>17</v>
      </c>
      <c r="G878">
        <v>1.99</v>
      </c>
      <c r="H878">
        <f>IF(表格1[[#This Row],[price]]&gt;0,1,0)</f>
        <v>1</v>
      </c>
      <c r="I878">
        <v>1043</v>
      </c>
      <c r="J878">
        <v>119</v>
      </c>
      <c r="K878">
        <v>4.5</v>
      </c>
      <c r="L878">
        <v>4.5</v>
      </c>
      <c r="M878" t="s">
        <v>468</v>
      </c>
      <c r="N878" t="s">
        <v>19</v>
      </c>
      <c r="O878" t="s">
        <v>26</v>
      </c>
      <c r="P878">
        <v>37</v>
      </c>
      <c r="Q878">
        <v>5</v>
      </c>
      <c r="R878">
        <v>30</v>
      </c>
      <c r="S878">
        <v>1</v>
      </c>
    </row>
    <row r="879" spans="1:19">
      <c r="A879">
        <f>RANK(表格1[[#This Row],[rating_count_tot]],$I$2:$I$7197)</f>
        <v>2565</v>
      </c>
      <c r="B879">
        <v>1135811739</v>
      </c>
      <c r="C879" t="s">
        <v>7748</v>
      </c>
      <c r="D879" t="str">
        <f>表格1[[#This Row],[prime_genre]]</f>
        <v>Business</v>
      </c>
      <c r="E879">
        <v>54827008</v>
      </c>
      <c r="F879" t="s">
        <v>17</v>
      </c>
      <c r="G879">
        <v>3.99</v>
      </c>
      <c r="H879">
        <f>IF(表格1[[#This Row],[price]]&gt;0,1,0)</f>
        <v>1</v>
      </c>
      <c r="I879">
        <v>1039</v>
      </c>
      <c r="J879">
        <v>987</v>
      </c>
      <c r="K879">
        <v>4</v>
      </c>
      <c r="L879">
        <v>4</v>
      </c>
      <c r="M879">
        <v>1.4</v>
      </c>
      <c r="N879" t="s">
        <v>19</v>
      </c>
      <c r="O879" t="s">
        <v>73</v>
      </c>
      <c r="P879">
        <v>37</v>
      </c>
      <c r="Q879">
        <v>4</v>
      </c>
      <c r="R879">
        <v>13</v>
      </c>
      <c r="S879">
        <v>1</v>
      </c>
    </row>
    <row r="880" spans="1:19">
      <c r="A880">
        <f>RANK(表格1[[#This Row],[rating_count_tot]],$I$2:$I$7197)</f>
        <v>2566</v>
      </c>
      <c r="B880">
        <v>392538848</v>
      </c>
      <c r="C880" t="s">
        <v>862</v>
      </c>
      <c r="D880" t="str">
        <f>表格1[[#This Row],[prime_genre]]</f>
        <v>Photo &amp; Video</v>
      </c>
      <c r="E880">
        <v>29494272</v>
      </c>
      <c r="F880" t="s">
        <v>17</v>
      </c>
      <c r="G880">
        <v>1.99</v>
      </c>
      <c r="H880">
        <f>IF(表格1[[#This Row],[price]]&gt;0,1,0)</f>
        <v>1</v>
      </c>
      <c r="I880">
        <v>1037</v>
      </c>
      <c r="J880">
        <v>95</v>
      </c>
      <c r="K880">
        <v>4.5</v>
      </c>
      <c r="L880">
        <v>4.5</v>
      </c>
      <c r="M880">
        <v>4</v>
      </c>
      <c r="N880" t="s">
        <v>19</v>
      </c>
      <c r="O880" t="s">
        <v>105</v>
      </c>
      <c r="P880">
        <v>37</v>
      </c>
      <c r="Q880">
        <v>5</v>
      </c>
      <c r="R880">
        <v>13</v>
      </c>
      <c r="S880">
        <v>1</v>
      </c>
    </row>
    <row r="881" spans="1:19">
      <c r="A881">
        <f>RANK(表格1[[#This Row],[rating_count_tot]],$I$2:$I$7197)</f>
        <v>2568</v>
      </c>
      <c r="B881">
        <v>838455884</v>
      </c>
      <c r="C881" t="s">
        <v>3401</v>
      </c>
      <c r="D881" t="str">
        <f>表格1[[#This Row],[prime_genre]]</f>
        <v>Games</v>
      </c>
      <c r="E881">
        <v>6471680</v>
      </c>
      <c r="F881" t="s">
        <v>17</v>
      </c>
      <c r="G881">
        <v>0.99</v>
      </c>
      <c r="H881">
        <f>IF(表格1[[#This Row],[price]]&gt;0,1,0)</f>
        <v>1</v>
      </c>
      <c r="I881">
        <v>1036</v>
      </c>
      <c r="J881">
        <v>150</v>
      </c>
      <c r="K881">
        <v>4</v>
      </c>
      <c r="L881">
        <v>4</v>
      </c>
      <c r="M881">
        <v>1.3</v>
      </c>
      <c r="N881" t="s">
        <v>19</v>
      </c>
      <c r="O881" t="s">
        <v>20</v>
      </c>
      <c r="P881">
        <v>38</v>
      </c>
      <c r="Q881">
        <v>4</v>
      </c>
      <c r="R881">
        <v>1</v>
      </c>
      <c r="S881">
        <v>1</v>
      </c>
    </row>
    <row r="882" spans="1:19">
      <c r="A882">
        <f>RANK(表格1[[#This Row],[rating_count_tot]],$I$2:$I$7197)</f>
        <v>2570</v>
      </c>
      <c r="B882">
        <v>649820448</v>
      </c>
      <c r="C882" t="s">
        <v>2735</v>
      </c>
      <c r="D882" t="str">
        <f>表格1[[#This Row],[prime_genre]]</f>
        <v>Finance</v>
      </c>
      <c r="E882">
        <v>77472768</v>
      </c>
      <c r="F882" t="s">
        <v>17</v>
      </c>
      <c r="G882">
        <v>5.99</v>
      </c>
      <c r="H882">
        <f>IF(表格1[[#This Row],[price]]&gt;0,1,0)</f>
        <v>1</v>
      </c>
      <c r="I882">
        <v>1034</v>
      </c>
      <c r="J882">
        <v>8</v>
      </c>
      <c r="K882">
        <v>3.5</v>
      </c>
      <c r="L882">
        <v>2.5</v>
      </c>
      <c r="M882">
        <v>2023</v>
      </c>
      <c r="N882" t="s">
        <v>19</v>
      </c>
      <c r="O882" t="s">
        <v>37</v>
      </c>
      <c r="P882">
        <v>37</v>
      </c>
      <c r="Q882">
        <v>1</v>
      </c>
      <c r="R882">
        <v>1</v>
      </c>
      <c r="S882">
        <v>1</v>
      </c>
    </row>
    <row r="883" spans="1:19">
      <c r="A883">
        <f>RANK(表格1[[#This Row],[rating_count_tot]],$I$2:$I$7197)</f>
        <v>2572</v>
      </c>
      <c r="B883">
        <v>575487269</v>
      </c>
      <c r="C883" t="s">
        <v>2312</v>
      </c>
      <c r="D883" t="str">
        <f>表格1[[#This Row],[prime_genre]]</f>
        <v>Games</v>
      </c>
      <c r="E883">
        <v>2251403264</v>
      </c>
      <c r="F883" t="s">
        <v>17</v>
      </c>
      <c r="G883">
        <v>3.99</v>
      </c>
      <c r="H883">
        <f>IF(表格1[[#This Row],[price]]&gt;0,1,0)</f>
        <v>1</v>
      </c>
      <c r="I883">
        <v>1033</v>
      </c>
      <c r="J883">
        <v>211</v>
      </c>
      <c r="K883">
        <v>4.5</v>
      </c>
      <c r="L883">
        <v>4.5</v>
      </c>
      <c r="M883" t="s">
        <v>256</v>
      </c>
      <c r="N883" t="s">
        <v>19</v>
      </c>
      <c r="O883" t="s">
        <v>20</v>
      </c>
      <c r="P883">
        <v>39</v>
      </c>
      <c r="Q883">
        <v>5</v>
      </c>
      <c r="R883">
        <v>1</v>
      </c>
      <c r="S883">
        <v>1</v>
      </c>
    </row>
    <row r="884" spans="1:19">
      <c r="A884">
        <f>RANK(表格1[[#This Row],[rating_count_tot]],$I$2:$I$7197)</f>
        <v>2572</v>
      </c>
      <c r="B884">
        <v>666202151</v>
      </c>
      <c r="C884" t="s">
        <v>2827</v>
      </c>
      <c r="D884" t="str">
        <f>表格1[[#This Row],[prime_genre]]</f>
        <v>Utilities</v>
      </c>
      <c r="E884">
        <v>99328000</v>
      </c>
      <c r="F884" t="s">
        <v>17</v>
      </c>
      <c r="G884">
        <v>2.99</v>
      </c>
      <c r="H884">
        <f>IF(表格1[[#This Row],[price]]&gt;0,1,0)</f>
        <v>1</v>
      </c>
      <c r="I884">
        <v>1033</v>
      </c>
      <c r="J884">
        <v>54</v>
      </c>
      <c r="K884">
        <v>4.5</v>
      </c>
      <c r="L884">
        <v>4.5</v>
      </c>
      <c r="M884">
        <v>5.7</v>
      </c>
      <c r="N884" t="s">
        <v>19</v>
      </c>
      <c r="O884" t="s">
        <v>43</v>
      </c>
      <c r="P884">
        <v>40</v>
      </c>
      <c r="Q884">
        <v>1</v>
      </c>
      <c r="R884">
        <v>12</v>
      </c>
      <c r="S884">
        <v>1</v>
      </c>
    </row>
    <row r="885" spans="1:19">
      <c r="A885">
        <f>RANK(表格1[[#This Row],[rating_count_tot]],$I$2:$I$7197)</f>
        <v>2576</v>
      </c>
      <c r="B885">
        <v>965552611</v>
      </c>
      <c r="C885" t="s">
        <v>4449</v>
      </c>
      <c r="D885" t="str">
        <f>表格1[[#This Row],[prime_genre]]</f>
        <v>Utilities</v>
      </c>
      <c r="E885">
        <v>87649280</v>
      </c>
      <c r="F885" t="s">
        <v>17</v>
      </c>
      <c r="G885">
        <v>6.99</v>
      </c>
      <c r="H885">
        <f>IF(表格1[[#This Row],[price]]&gt;0,1,0)</f>
        <v>1</v>
      </c>
      <c r="I885">
        <v>1032</v>
      </c>
      <c r="J885">
        <v>132</v>
      </c>
      <c r="K885">
        <v>3.5</v>
      </c>
      <c r="L885">
        <v>3</v>
      </c>
      <c r="M885" t="s">
        <v>801</v>
      </c>
      <c r="N885" t="s">
        <v>19</v>
      </c>
      <c r="O885" t="s">
        <v>43</v>
      </c>
      <c r="P885">
        <v>38</v>
      </c>
      <c r="Q885">
        <v>0</v>
      </c>
      <c r="R885">
        <v>1</v>
      </c>
      <c r="S885">
        <v>1</v>
      </c>
    </row>
    <row r="886" spans="1:19">
      <c r="A886">
        <f>RANK(表格1[[#This Row],[rating_count_tot]],$I$2:$I$7197)</f>
        <v>2577</v>
      </c>
      <c r="B886">
        <v>1066338494</v>
      </c>
      <c r="C886" t="s">
        <v>6055</v>
      </c>
      <c r="D886" t="str">
        <f>表格1[[#This Row],[prime_genre]]</f>
        <v>Entertainment</v>
      </c>
      <c r="E886">
        <v>29489152</v>
      </c>
      <c r="F886" t="s">
        <v>17</v>
      </c>
      <c r="G886">
        <v>1.99</v>
      </c>
      <c r="H886">
        <f>IF(表格1[[#This Row],[price]]&gt;0,1,0)</f>
        <v>1</v>
      </c>
      <c r="I886">
        <v>1030</v>
      </c>
      <c r="J886">
        <v>57</v>
      </c>
      <c r="K886">
        <v>4</v>
      </c>
      <c r="L886">
        <v>4.5</v>
      </c>
      <c r="M886">
        <v>1.7</v>
      </c>
      <c r="N886" t="s">
        <v>19</v>
      </c>
      <c r="O886" t="s">
        <v>91</v>
      </c>
      <c r="P886">
        <v>37</v>
      </c>
      <c r="Q886">
        <v>0</v>
      </c>
      <c r="R886">
        <v>15</v>
      </c>
      <c r="S886">
        <v>1</v>
      </c>
    </row>
    <row r="887" spans="1:19">
      <c r="A887">
        <f>RANK(表格1[[#This Row],[rating_count_tot]],$I$2:$I$7197)</f>
        <v>2577</v>
      </c>
      <c r="B887">
        <v>894918913</v>
      </c>
      <c r="C887" t="s">
        <v>3703</v>
      </c>
      <c r="D887" t="str">
        <f>表格1[[#This Row],[prime_genre]]</f>
        <v>Games</v>
      </c>
      <c r="E887">
        <v>97669120</v>
      </c>
      <c r="F887" t="s">
        <v>17</v>
      </c>
      <c r="G887">
        <v>0.99</v>
      </c>
      <c r="H887">
        <f>IF(表格1[[#This Row],[price]]&gt;0,1,0)</f>
        <v>1</v>
      </c>
      <c r="I887">
        <v>1030</v>
      </c>
      <c r="J887">
        <v>911</v>
      </c>
      <c r="K887">
        <v>4.5</v>
      </c>
      <c r="L887">
        <v>4.5</v>
      </c>
      <c r="M887">
        <v>2</v>
      </c>
      <c r="N887" t="s">
        <v>80</v>
      </c>
      <c r="O887" t="s">
        <v>20</v>
      </c>
      <c r="P887">
        <v>43</v>
      </c>
      <c r="Q887">
        <v>5</v>
      </c>
      <c r="R887">
        <v>1</v>
      </c>
      <c r="S887">
        <v>1</v>
      </c>
    </row>
    <row r="888" spans="1:19">
      <c r="A888">
        <f>RANK(表格1[[#This Row],[rating_count_tot]],$I$2:$I$7197)</f>
        <v>2579</v>
      </c>
      <c r="B888">
        <v>924695435</v>
      </c>
      <c r="C888" t="s">
        <v>4003</v>
      </c>
      <c r="D888" t="str">
        <f>表格1[[#This Row],[prime_genre]]</f>
        <v>Photo &amp; Video</v>
      </c>
      <c r="E888">
        <v>132711424</v>
      </c>
      <c r="F888" t="s">
        <v>17</v>
      </c>
      <c r="G888">
        <v>4.99</v>
      </c>
      <c r="H888">
        <f>IF(表格1[[#This Row],[price]]&gt;0,1,0)</f>
        <v>1</v>
      </c>
      <c r="I888">
        <v>1029</v>
      </c>
      <c r="J888">
        <v>156</v>
      </c>
      <c r="K888">
        <v>4</v>
      </c>
      <c r="L888">
        <v>4</v>
      </c>
      <c r="M888">
        <v>2.2999999999999998</v>
      </c>
      <c r="N888" t="s">
        <v>19</v>
      </c>
      <c r="O888" t="s">
        <v>105</v>
      </c>
      <c r="P888">
        <v>37</v>
      </c>
      <c r="Q888">
        <v>5</v>
      </c>
      <c r="R888">
        <v>11</v>
      </c>
      <c r="S888">
        <v>1</v>
      </c>
    </row>
    <row r="889" spans="1:19">
      <c r="A889">
        <f>RANK(表格1[[#This Row],[rating_count_tot]],$I$2:$I$7197)</f>
        <v>2581</v>
      </c>
      <c r="B889">
        <v>849796318</v>
      </c>
      <c r="C889" t="s">
        <v>3445</v>
      </c>
      <c r="D889" t="str">
        <f>表格1[[#This Row],[prime_genre]]</f>
        <v>Games</v>
      </c>
      <c r="E889">
        <v>49516544</v>
      </c>
      <c r="F889" t="s">
        <v>17</v>
      </c>
      <c r="G889">
        <v>0.99</v>
      </c>
      <c r="H889">
        <f>IF(表格1[[#This Row],[price]]&gt;0,1,0)</f>
        <v>1</v>
      </c>
      <c r="I889">
        <v>1025</v>
      </c>
      <c r="J889">
        <v>313</v>
      </c>
      <c r="K889">
        <v>4.5</v>
      </c>
      <c r="L889">
        <v>4.5</v>
      </c>
      <c r="M889">
        <v>1.2</v>
      </c>
      <c r="N889" t="s">
        <v>19</v>
      </c>
      <c r="O889" t="s">
        <v>20</v>
      </c>
      <c r="P889">
        <v>43</v>
      </c>
      <c r="Q889">
        <v>5</v>
      </c>
      <c r="R889">
        <v>1</v>
      </c>
      <c r="S889">
        <v>1</v>
      </c>
    </row>
    <row r="890" spans="1:19">
      <c r="A890">
        <f>RANK(表格1[[#This Row],[rating_count_tot]],$I$2:$I$7197)</f>
        <v>2582</v>
      </c>
      <c r="B890">
        <v>1037285199</v>
      </c>
      <c r="C890" t="s">
        <v>5398</v>
      </c>
      <c r="D890" t="str">
        <f>表格1[[#This Row],[prime_genre]]</f>
        <v>Utilities</v>
      </c>
      <c r="E890">
        <v>84629504</v>
      </c>
      <c r="F890" t="s">
        <v>17</v>
      </c>
      <c r="G890">
        <v>3.99</v>
      </c>
      <c r="H890">
        <f>IF(表格1[[#This Row],[price]]&gt;0,1,0)</f>
        <v>1</v>
      </c>
      <c r="I890">
        <v>1024</v>
      </c>
      <c r="J890">
        <v>390</v>
      </c>
      <c r="K890">
        <v>4.5</v>
      </c>
      <c r="L890">
        <v>4.5</v>
      </c>
      <c r="M890">
        <v>1.3</v>
      </c>
      <c r="N890" t="s">
        <v>19</v>
      </c>
      <c r="O890" t="s">
        <v>43</v>
      </c>
      <c r="P890">
        <v>37</v>
      </c>
      <c r="Q890">
        <v>0</v>
      </c>
      <c r="R890">
        <v>11</v>
      </c>
      <c r="S890">
        <v>1</v>
      </c>
    </row>
    <row r="891" spans="1:19">
      <c r="A891">
        <f>RANK(表格1[[#This Row],[rating_count_tot]],$I$2:$I$7197)</f>
        <v>2582</v>
      </c>
      <c r="B891">
        <v>1092276838</v>
      </c>
      <c r="C891" t="s">
        <v>6808</v>
      </c>
      <c r="D891" t="str">
        <f>表格1[[#This Row],[prime_genre]]</f>
        <v>Games</v>
      </c>
      <c r="E891">
        <v>66974720</v>
      </c>
      <c r="F891" t="s">
        <v>17</v>
      </c>
      <c r="G891">
        <v>2.99</v>
      </c>
      <c r="H891">
        <f>IF(表格1[[#This Row],[price]]&gt;0,1,0)</f>
        <v>1</v>
      </c>
      <c r="I891">
        <v>1024</v>
      </c>
      <c r="J891">
        <v>32</v>
      </c>
      <c r="K891">
        <v>4.5</v>
      </c>
      <c r="L891">
        <v>4.5</v>
      </c>
      <c r="M891" t="s">
        <v>1715</v>
      </c>
      <c r="N891" t="s">
        <v>19</v>
      </c>
      <c r="O891" t="s">
        <v>20</v>
      </c>
      <c r="P891">
        <v>37</v>
      </c>
      <c r="Q891">
        <v>5</v>
      </c>
      <c r="R891">
        <v>1</v>
      </c>
      <c r="S891">
        <v>1</v>
      </c>
    </row>
    <row r="892" spans="1:19">
      <c r="A892">
        <f>RANK(表格1[[#This Row],[rating_count_tot]],$I$2:$I$7197)</f>
        <v>2589</v>
      </c>
      <c r="B892">
        <v>499470113</v>
      </c>
      <c r="C892" t="s">
        <v>1735</v>
      </c>
      <c r="D892" t="str">
        <f>表格1[[#This Row],[prime_genre]]</f>
        <v>Utilities</v>
      </c>
      <c r="E892">
        <v>83620864</v>
      </c>
      <c r="F892" t="s">
        <v>17</v>
      </c>
      <c r="G892">
        <v>4.99</v>
      </c>
      <c r="H892">
        <f>IF(表格1[[#This Row],[price]]&gt;0,1,0)</f>
        <v>1</v>
      </c>
      <c r="I892">
        <v>1016</v>
      </c>
      <c r="J892">
        <v>45</v>
      </c>
      <c r="K892">
        <v>4.5</v>
      </c>
      <c r="L892">
        <v>4.5</v>
      </c>
      <c r="M892">
        <v>6.1</v>
      </c>
      <c r="N892" t="s">
        <v>19</v>
      </c>
      <c r="O892" t="s">
        <v>43</v>
      </c>
      <c r="P892">
        <v>37</v>
      </c>
      <c r="Q892">
        <v>5</v>
      </c>
      <c r="R892">
        <v>9</v>
      </c>
      <c r="S892">
        <v>1</v>
      </c>
    </row>
    <row r="893" spans="1:19">
      <c r="A893">
        <f>RANK(表格1[[#This Row],[rating_count_tot]],$I$2:$I$7197)</f>
        <v>2589</v>
      </c>
      <c r="B893">
        <v>783636913</v>
      </c>
      <c r="C893" t="s">
        <v>3230</v>
      </c>
      <c r="D893" t="str">
        <f>表格1[[#This Row],[prime_genre]]</f>
        <v>Games</v>
      </c>
      <c r="E893">
        <v>149073920</v>
      </c>
      <c r="F893" t="s">
        <v>17</v>
      </c>
      <c r="G893">
        <v>3.99</v>
      </c>
      <c r="H893">
        <f>IF(表格1[[#This Row],[price]]&gt;0,1,0)</f>
        <v>1</v>
      </c>
      <c r="I893">
        <v>1016</v>
      </c>
      <c r="J893">
        <v>3</v>
      </c>
      <c r="K893">
        <v>4</v>
      </c>
      <c r="L893">
        <v>4.5</v>
      </c>
      <c r="M893" t="s">
        <v>3231</v>
      </c>
      <c r="N893" t="s">
        <v>29</v>
      </c>
      <c r="O893" t="s">
        <v>20</v>
      </c>
      <c r="P893">
        <v>38</v>
      </c>
      <c r="Q893">
        <v>5</v>
      </c>
      <c r="R893">
        <v>1</v>
      </c>
      <c r="S893">
        <v>1</v>
      </c>
    </row>
    <row r="894" spans="1:19">
      <c r="A894">
        <f>RANK(表格1[[#This Row],[rating_count_tot]],$I$2:$I$7197)</f>
        <v>2592</v>
      </c>
      <c r="B894">
        <v>989254177</v>
      </c>
      <c r="C894" t="s">
        <v>4756</v>
      </c>
      <c r="D894" t="str">
        <f>表格1[[#This Row],[prime_genre]]</f>
        <v>Health &amp; Fitness</v>
      </c>
      <c r="E894">
        <v>59503616</v>
      </c>
      <c r="F894" t="s">
        <v>17</v>
      </c>
      <c r="G894">
        <v>3.99</v>
      </c>
      <c r="H894">
        <f>IF(表格1[[#This Row],[price]]&gt;0,1,0)</f>
        <v>1</v>
      </c>
      <c r="I894">
        <v>1014</v>
      </c>
      <c r="J894">
        <v>279</v>
      </c>
      <c r="K894">
        <v>4.5</v>
      </c>
      <c r="L894">
        <v>4.5</v>
      </c>
      <c r="M894">
        <v>1.5</v>
      </c>
      <c r="N894" t="s">
        <v>19</v>
      </c>
      <c r="O894" t="s">
        <v>77</v>
      </c>
      <c r="P894">
        <v>37</v>
      </c>
      <c r="Q894">
        <v>5</v>
      </c>
      <c r="R894">
        <v>11</v>
      </c>
      <c r="S894">
        <v>1</v>
      </c>
    </row>
    <row r="895" spans="1:19">
      <c r="A895">
        <f>RANK(表格1[[#This Row],[rating_count_tot]],$I$2:$I$7197)</f>
        <v>2594</v>
      </c>
      <c r="B895">
        <v>989148225</v>
      </c>
      <c r="C895" t="s">
        <v>4754</v>
      </c>
      <c r="D895" t="str">
        <f>表格1[[#This Row],[prime_genre]]</f>
        <v>Games</v>
      </c>
      <c r="E895">
        <v>1654782976</v>
      </c>
      <c r="F895" t="s">
        <v>17</v>
      </c>
      <c r="G895">
        <v>2.99</v>
      </c>
      <c r="H895">
        <f>IF(表格1[[#This Row],[price]]&gt;0,1,0)</f>
        <v>1</v>
      </c>
      <c r="I895">
        <v>1010</v>
      </c>
      <c r="J895">
        <v>272</v>
      </c>
      <c r="K895">
        <v>4</v>
      </c>
      <c r="L895">
        <v>4.5</v>
      </c>
      <c r="M895" t="s">
        <v>3246</v>
      </c>
      <c r="N895" t="s">
        <v>29</v>
      </c>
      <c r="O895" t="s">
        <v>20</v>
      </c>
      <c r="P895">
        <v>38</v>
      </c>
      <c r="Q895">
        <v>5</v>
      </c>
      <c r="R895">
        <v>10</v>
      </c>
      <c r="S895">
        <v>1</v>
      </c>
    </row>
    <row r="896" spans="1:19">
      <c r="A896">
        <f>RANK(表格1[[#This Row],[rating_count_tot]],$I$2:$I$7197)</f>
        <v>2598</v>
      </c>
      <c r="B896">
        <v>434826169</v>
      </c>
      <c r="C896" t="s">
        <v>1231</v>
      </c>
      <c r="D896" t="str">
        <f>表格1[[#This Row],[prime_genre]]</f>
        <v>Education</v>
      </c>
      <c r="E896">
        <v>64152576</v>
      </c>
      <c r="F896" t="s">
        <v>17</v>
      </c>
      <c r="G896">
        <v>2.99</v>
      </c>
      <c r="H896">
        <f>IF(表格1[[#This Row],[price]]&gt;0,1,0)</f>
        <v>1</v>
      </c>
      <c r="I896">
        <v>1006</v>
      </c>
      <c r="J896">
        <v>17</v>
      </c>
      <c r="K896">
        <v>4</v>
      </c>
      <c r="L896">
        <v>4</v>
      </c>
      <c r="M896" t="s">
        <v>634</v>
      </c>
      <c r="N896" t="s">
        <v>19</v>
      </c>
      <c r="O896" t="s">
        <v>128</v>
      </c>
      <c r="P896">
        <v>40</v>
      </c>
      <c r="Q896">
        <v>5</v>
      </c>
      <c r="R896">
        <v>1</v>
      </c>
      <c r="S896">
        <v>1</v>
      </c>
    </row>
    <row r="897" spans="1:19">
      <c r="A897">
        <f>RANK(表格1[[#This Row],[rating_count_tot]],$I$2:$I$7197)</f>
        <v>2601</v>
      </c>
      <c r="B897">
        <v>530445196</v>
      </c>
      <c r="C897" t="s">
        <v>1978</v>
      </c>
      <c r="D897" t="str">
        <f>表格1[[#This Row],[prime_genre]]</f>
        <v>Games</v>
      </c>
      <c r="E897">
        <v>187506688</v>
      </c>
      <c r="F897" t="s">
        <v>17</v>
      </c>
      <c r="G897">
        <v>4.99</v>
      </c>
      <c r="H897">
        <f>IF(表格1[[#This Row],[price]]&gt;0,1,0)</f>
        <v>1</v>
      </c>
      <c r="I897">
        <v>1000</v>
      </c>
      <c r="J897">
        <v>15</v>
      </c>
      <c r="K897">
        <v>4.5</v>
      </c>
      <c r="L897">
        <v>4.5</v>
      </c>
      <c r="M897">
        <v>2.02</v>
      </c>
      <c r="N897" t="s">
        <v>19</v>
      </c>
      <c r="O897" t="s">
        <v>20</v>
      </c>
      <c r="P897">
        <v>38</v>
      </c>
      <c r="Q897">
        <v>5</v>
      </c>
      <c r="R897">
        <v>5</v>
      </c>
      <c r="S897">
        <v>1</v>
      </c>
    </row>
    <row r="898" spans="1:19">
      <c r="A898">
        <f>RANK(表格1[[#This Row],[rating_count_tot]],$I$2:$I$7197)</f>
        <v>2604</v>
      </c>
      <c r="B898">
        <v>457561360</v>
      </c>
      <c r="C898" t="s">
        <v>1408</v>
      </c>
      <c r="D898" t="str">
        <f>表格1[[#This Row],[prime_genre]]</f>
        <v>Reference</v>
      </c>
      <c r="E898">
        <v>103469056</v>
      </c>
      <c r="F898" t="s">
        <v>17</v>
      </c>
      <c r="G898">
        <v>1.99</v>
      </c>
      <c r="H898">
        <f>IF(表格1[[#This Row],[price]]&gt;0,1,0)</f>
        <v>1</v>
      </c>
      <c r="I898">
        <v>999</v>
      </c>
      <c r="J898">
        <v>44</v>
      </c>
      <c r="K898">
        <v>4.5</v>
      </c>
      <c r="L898">
        <v>5</v>
      </c>
      <c r="M898">
        <v>3.4</v>
      </c>
      <c r="N898" t="s">
        <v>19</v>
      </c>
      <c r="O898" t="s">
        <v>33</v>
      </c>
      <c r="P898">
        <v>37</v>
      </c>
      <c r="Q898">
        <v>5</v>
      </c>
      <c r="R898">
        <v>15</v>
      </c>
      <c r="S898">
        <v>1</v>
      </c>
    </row>
    <row r="899" spans="1:19">
      <c r="A899">
        <f>RANK(表格1[[#This Row],[rating_count_tot]],$I$2:$I$7197)</f>
        <v>2608</v>
      </c>
      <c r="B899">
        <v>407949800</v>
      </c>
      <c r="C899" t="s">
        <v>998</v>
      </c>
      <c r="D899" t="str">
        <f>表格1[[#This Row],[prime_genre]]</f>
        <v>Games</v>
      </c>
      <c r="E899">
        <v>192136192</v>
      </c>
      <c r="F899" t="s">
        <v>17</v>
      </c>
      <c r="G899">
        <v>7.99</v>
      </c>
      <c r="H899">
        <f>IF(表格1[[#This Row],[price]]&gt;0,1,0)</f>
        <v>1</v>
      </c>
      <c r="I899">
        <v>990</v>
      </c>
      <c r="J899">
        <v>50</v>
      </c>
      <c r="K899">
        <v>4</v>
      </c>
      <c r="L899">
        <v>3.5</v>
      </c>
      <c r="M899" t="s">
        <v>179</v>
      </c>
      <c r="N899" t="s">
        <v>80</v>
      </c>
      <c r="O899" t="s">
        <v>20</v>
      </c>
      <c r="P899">
        <v>37</v>
      </c>
      <c r="Q899">
        <v>0</v>
      </c>
      <c r="R899">
        <v>6</v>
      </c>
      <c r="S899">
        <v>1</v>
      </c>
    </row>
    <row r="900" spans="1:19">
      <c r="A900">
        <f>RANK(表格1[[#This Row],[rating_count_tot]],$I$2:$I$7197)</f>
        <v>2612</v>
      </c>
      <c r="B900">
        <v>854245283</v>
      </c>
      <c r="C900" t="s">
        <v>3468</v>
      </c>
      <c r="D900" t="str">
        <f>表格1[[#This Row],[prime_genre]]</f>
        <v>Games</v>
      </c>
      <c r="E900">
        <v>133746688</v>
      </c>
      <c r="F900" t="s">
        <v>17</v>
      </c>
      <c r="G900">
        <v>2.99</v>
      </c>
      <c r="H900">
        <f>IF(表格1[[#This Row],[price]]&gt;0,1,0)</f>
        <v>1</v>
      </c>
      <c r="I900">
        <v>988</v>
      </c>
      <c r="J900">
        <v>530</v>
      </c>
      <c r="K900">
        <v>4.5</v>
      </c>
      <c r="L900">
        <v>4.5</v>
      </c>
      <c r="M900" t="s">
        <v>1797</v>
      </c>
      <c r="N900" t="s">
        <v>19</v>
      </c>
      <c r="O900" t="s">
        <v>20</v>
      </c>
      <c r="P900">
        <v>40</v>
      </c>
      <c r="Q900">
        <v>5</v>
      </c>
      <c r="R900">
        <v>0</v>
      </c>
      <c r="S900">
        <v>1</v>
      </c>
    </row>
    <row r="901" spans="1:19">
      <c r="A901">
        <f>RANK(表格1[[#This Row],[rating_count_tot]],$I$2:$I$7197)</f>
        <v>2613</v>
      </c>
      <c r="B901">
        <v>785904635</v>
      </c>
      <c r="C901" t="s">
        <v>3241</v>
      </c>
      <c r="D901" t="str">
        <f>表格1[[#This Row],[prime_genre]]</f>
        <v>Games</v>
      </c>
      <c r="E901">
        <v>92385280</v>
      </c>
      <c r="F901" t="s">
        <v>17</v>
      </c>
      <c r="G901">
        <v>1.99</v>
      </c>
      <c r="H901">
        <f>IF(表格1[[#This Row],[price]]&gt;0,1,0)</f>
        <v>1</v>
      </c>
      <c r="I901">
        <v>987</v>
      </c>
      <c r="J901">
        <v>35</v>
      </c>
      <c r="K901">
        <v>4.5</v>
      </c>
      <c r="L901">
        <v>4</v>
      </c>
      <c r="M901">
        <v>1.7</v>
      </c>
      <c r="N901" t="s">
        <v>19</v>
      </c>
      <c r="O901" t="s">
        <v>20</v>
      </c>
      <c r="P901">
        <v>38</v>
      </c>
      <c r="Q901">
        <v>1</v>
      </c>
      <c r="R901">
        <v>1</v>
      </c>
      <c r="S901">
        <v>1</v>
      </c>
    </row>
    <row r="902" spans="1:19">
      <c r="A902">
        <f>RANK(表格1[[#This Row],[rating_count_tot]],$I$2:$I$7197)</f>
        <v>2617</v>
      </c>
      <c r="B902">
        <v>1164801111</v>
      </c>
      <c r="C902" t="s">
        <v>8192</v>
      </c>
      <c r="D902" t="str">
        <f>表格1[[#This Row],[prime_genre]]</f>
        <v>Health &amp; Fitness</v>
      </c>
      <c r="E902">
        <v>7802880</v>
      </c>
      <c r="F902" t="s">
        <v>17</v>
      </c>
      <c r="G902">
        <v>2.99</v>
      </c>
      <c r="H902">
        <f>IF(表格1[[#This Row],[price]]&gt;0,1,0)</f>
        <v>1</v>
      </c>
      <c r="I902">
        <v>979</v>
      </c>
      <c r="J902">
        <v>368</v>
      </c>
      <c r="K902">
        <v>4.5</v>
      </c>
      <c r="L902">
        <v>4.5</v>
      </c>
      <c r="M902" t="s">
        <v>468</v>
      </c>
      <c r="N902" t="s">
        <v>19</v>
      </c>
      <c r="O902" t="s">
        <v>77</v>
      </c>
      <c r="P902">
        <v>13</v>
      </c>
      <c r="Q902">
        <v>0</v>
      </c>
      <c r="R902">
        <v>9</v>
      </c>
      <c r="S902">
        <v>1</v>
      </c>
    </row>
    <row r="903" spans="1:19">
      <c r="A903">
        <f>RANK(表格1[[#This Row],[rating_count_tot]],$I$2:$I$7197)</f>
        <v>2620</v>
      </c>
      <c r="B903">
        <v>1008719508</v>
      </c>
      <c r="C903" t="s">
        <v>4978</v>
      </c>
      <c r="D903" t="str">
        <f>表格1[[#This Row],[prime_genre]]</f>
        <v>Games</v>
      </c>
      <c r="E903">
        <v>246233088</v>
      </c>
      <c r="F903" t="s">
        <v>17</v>
      </c>
      <c r="G903">
        <v>3.99</v>
      </c>
      <c r="H903">
        <f>IF(表格1[[#This Row],[price]]&gt;0,1,0)</f>
        <v>1</v>
      </c>
      <c r="I903">
        <v>978</v>
      </c>
      <c r="J903">
        <v>934</v>
      </c>
      <c r="K903">
        <v>4.5</v>
      </c>
      <c r="L903">
        <v>4.5</v>
      </c>
      <c r="M903">
        <v>1.3</v>
      </c>
      <c r="N903" t="s">
        <v>29</v>
      </c>
      <c r="O903" t="s">
        <v>20</v>
      </c>
      <c r="P903">
        <v>38</v>
      </c>
      <c r="Q903">
        <v>5</v>
      </c>
      <c r="R903">
        <v>11</v>
      </c>
      <c r="S903">
        <v>1</v>
      </c>
    </row>
    <row r="904" spans="1:19">
      <c r="A904">
        <f>RANK(表格1[[#This Row],[rating_count_tot]],$I$2:$I$7197)</f>
        <v>2620</v>
      </c>
      <c r="B904">
        <v>969447496</v>
      </c>
      <c r="C904" t="s">
        <v>4499</v>
      </c>
      <c r="D904" t="str">
        <f>表格1[[#This Row],[prime_genre]]</f>
        <v>Games</v>
      </c>
      <c r="E904">
        <v>160539648</v>
      </c>
      <c r="F904" t="s">
        <v>17</v>
      </c>
      <c r="G904">
        <v>0.99</v>
      </c>
      <c r="H904">
        <f>IF(表格1[[#This Row],[price]]&gt;0,1,0)</f>
        <v>1</v>
      </c>
      <c r="I904">
        <v>978</v>
      </c>
      <c r="J904">
        <v>117</v>
      </c>
      <c r="K904">
        <v>4.5</v>
      </c>
      <c r="L904">
        <v>4.5</v>
      </c>
      <c r="M904" t="s">
        <v>926</v>
      </c>
      <c r="N904" t="s">
        <v>29</v>
      </c>
      <c r="O904" t="s">
        <v>20</v>
      </c>
      <c r="P904">
        <v>37</v>
      </c>
      <c r="Q904">
        <v>5</v>
      </c>
      <c r="R904">
        <v>10</v>
      </c>
      <c r="S904">
        <v>1</v>
      </c>
    </row>
    <row r="905" spans="1:19">
      <c r="A905">
        <f>RANK(表格1[[#This Row],[rating_count_tot]],$I$2:$I$7197)</f>
        <v>2623</v>
      </c>
      <c r="B905">
        <v>922281347</v>
      </c>
      <c r="C905" t="s">
        <v>3976</v>
      </c>
      <c r="D905" t="str">
        <f>表格1[[#This Row],[prime_genre]]</f>
        <v>Games</v>
      </c>
      <c r="E905">
        <v>106536960</v>
      </c>
      <c r="F905" t="s">
        <v>17</v>
      </c>
      <c r="G905">
        <v>0.99</v>
      </c>
      <c r="H905">
        <f>IF(表格1[[#This Row],[price]]&gt;0,1,0)</f>
        <v>1</v>
      </c>
      <c r="I905">
        <v>976</v>
      </c>
      <c r="J905">
        <v>940</v>
      </c>
      <c r="K905">
        <v>4.5</v>
      </c>
      <c r="L905">
        <v>4.5</v>
      </c>
      <c r="M905">
        <v>1.1000000000000001</v>
      </c>
      <c r="N905" t="s">
        <v>80</v>
      </c>
      <c r="O905" t="s">
        <v>20</v>
      </c>
      <c r="P905">
        <v>43</v>
      </c>
      <c r="Q905">
        <v>5</v>
      </c>
      <c r="R905">
        <v>1</v>
      </c>
      <c r="S905">
        <v>1</v>
      </c>
    </row>
    <row r="906" spans="1:19">
      <c r="A906">
        <f>RANK(表格1[[#This Row],[rating_count_tot]],$I$2:$I$7197)</f>
        <v>2624</v>
      </c>
      <c r="B906">
        <v>886565180</v>
      </c>
      <c r="C906" t="s">
        <v>3628</v>
      </c>
      <c r="D906" t="str">
        <f>表格1[[#This Row],[prime_genre]]</f>
        <v>Games</v>
      </c>
      <c r="E906">
        <v>357446656</v>
      </c>
      <c r="F906" t="s">
        <v>17</v>
      </c>
      <c r="G906">
        <v>3.99</v>
      </c>
      <c r="H906">
        <f>IF(表格1[[#This Row],[price]]&gt;0,1,0)</f>
        <v>1</v>
      </c>
      <c r="I906">
        <v>971</v>
      </c>
      <c r="J906">
        <v>0</v>
      </c>
      <c r="K906">
        <v>4.5</v>
      </c>
      <c r="L906">
        <v>0</v>
      </c>
      <c r="M906">
        <v>1.2</v>
      </c>
      <c r="N906" t="s">
        <v>29</v>
      </c>
      <c r="O906" t="s">
        <v>20</v>
      </c>
      <c r="P906">
        <v>38</v>
      </c>
      <c r="Q906">
        <v>5</v>
      </c>
      <c r="R906">
        <v>12</v>
      </c>
      <c r="S906">
        <v>1</v>
      </c>
    </row>
    <row r="907" spans="1:19">
      <c r="A907">
        <f>RANK(表格1[[#This Row],[rating_count_tot]],$I$2:$I$7197)</f>
        <v>2625</v>
      </c>
      <c r="B907">
        <v>935216956</v>
      </c>
      <c r="C907" t="s">
        <v>4095</v>
      </c>
      <c r="D907" t="str">
        <f>表格1[[#This Row],[prime_genre]]</f>
        <v>Games</v>
      </c>
      <c r="E907">
        <v>51179520</v>
      </c>
      <c r="F907" t="s">
        <v>17</v>
      </c>
      <c r="G907">
        <v>7.99</v>
      </c>
      <c r="H907">
        <f>IF(表格1[[#This Row],[price]]&gt;0,1,0)</f>
        <v>1</v>
      </c>
      <c r="I907">
        <v>970</v>
      </c>
      <c r="J907">
        <v>89</v>
      </c>
      <c r="K907">
        <v>5</v>
      </c>
      <c r="L907">
        <v>5</v>
      </c>
      <c r="M907" t="s">
        <v>3707</v>
      </c>
      <c r="N907" t="s">
        <v>51</v>
      </c>
      <c r="O907" t="s">
        <v>20</v>
      </c>
      <c r="P907">
        <v>24</v>
      </c>
      <c r="Q907">
        <v>5</v>
      </c>
      <c r="R907">
        <v>8</v>
      </c>
      <c r="S907">
        <v>1</v>
      </c>
    </row>
    <row r="908" spans="1:19">
      <c r="A908">
        <f>RANK(表格1[[#This Row],[rating_count_tot]],$I$2:$I$7197)</f>
        <v>2626</v>
      </c>
      <c r="B908">
        <v>908073488</v>
      </c>
      <c r="C908" t="s">
        <v>3820</v>
      </c>
      <c r="D908" t="str">
        <f>表格1[[#This Row],[prime_genre]]</f>
        <v>Games</v>
      </c>
      <c r="E908">
        <v>15657984</v>
      </c>
      <c r="F908" t="s">
        <v>17</v>
      </c>
      <c r="G908">
        <v>0.99</v>
      </c>
      <c r="H908">
        <f>IF(表格1[[#This Row],[price]]&gt;0,1,0)</f>
        <v>1</v>
      </c>
      <c r="I908">
        <v>968</v>
      </c>
      <c r="J908">
        <v>177</v>
      </c>
      <c r="K908">
        <v>4.5</v>
      </c>
      <c r="L908">
        <v>4.5</v>
      </c>
      <c r="M908">
        <v>1.55</v>
      </c>
      <c r="N908" t="s">
        <v>29</v>
      </c>
      <c r="O908" t="s">
        <v>20</v>
      </c>
      <c r="P908">
        <v>38</v>
      </c>
      <c r="Q908">
        <v>1</v>
      </c>
      <c r="R908">
        <v>1</v>
      </c>
      <c r="S908">
        <v>1</v>
      </c>
    </row>
    <row r="909" spans="1:19">
      <c r="A909">
        <f>RANK(表格1[[#This Row],[rating_count_tot]],$I$2:$I$7197)</f>
        <v>2631</v>
      </c>
      <c r="B909">
        <v>571227995</v>
      </c>
      <c r="C909" t="s">
        <v>2285</v>
      </c>
      <c r="D909" t="str">
        <f>表格1[[#This Row],[prime_genre]]</f>
        <v>Health &amp; Fitness</v>
      </c>
      <c r="E909">
        <v>96468992</v>
      </c>
      <c r="F909" t="s">
        <v>17</v>
      </c>
      <c r="G909">
        <v>2.99</v>
      </c>
      <c r="H909">
        <f>IF(表格1[[#This Row],[price]]&gt;0,1,0)</f>
        <v>1</v>
      </c>
      <c r="I909">
        <v>965</v>
      </c>
      <c r="J909">
        <v>15</v>
      </c>
      <c r="K909">
        <v>4.5</v>
      </c>
      <c r="L909">
        <v>2</v>
      </c>
      <c r="M909" t="s">
        <v>252</v>
      </c>
      <c r="N909" t="s">
        <v>29</v>
      </c>
      <c r="O909" t="s">
        <v>77</v>
      </c>
      <c r="P909">
        <v>38</v>
      </c>
      <c r="Q909">
        <v>0</v>
      </c>
      <c r="R909">
        <v>6</v>
      </c>
      <c r="S909">
        <v>1</v>
      </c>
    </row>
    <row r="910" spans="1:19">
      <c r="A910">
        <f>RANK(表格1[[#This Row],[rating_count_tot]],$I$2:$I$7197)</f>
        <v>2632</v>
      </c>
      <c r="B910">
        <v>609598558</v>
      </c>
      <c r="C910" t="s">
        <v>2557</v>
      </c>
      <c r="D910" t="str">
        <f>表格1[[#This Row],[prime_genre]]</f>
        <v>Lifestyle</v>
      </c>
      <c r="E910">
        <v>170882048</v>
      </c>
      <c r="F910" t="s">
        <v>17</v>
      </c>
      <c r="G910">
        <v>1.99</v>
      </c>
      <c r="H910">
        <f>IF(表格1[[#This Row],[price]]&gt;0,1,0)</f>
        <v>1</v>
      </c>
      <c r="I910">
        <v>964</v>
      </c>
      <c r="J910">
        <v>3</v>
      </c>
      <c r="K910">
        <v>4.5</v>
      </c>
      <c r="L910">
        <v>5</v>
      </c>
      <c r="M910" t="s">
        <v>1008</v>
      </c>
      <c r="N910" t="s">
        <v>19</v>
      </c>
      <c r="O910" t="s">
        <v>132</v>
      </c>
      <c r="P910">
        <v>37</v>
      </c>
      <c r="Q910">
        <v>0</v>
      </c>
      <c r="R910">
        <v>32</v>
      </c>
      <c r="S910">
        <v>1</v>
      </c>
    </row>
    <row r="911" spans="1:19">
      <c r="A911">
        <f>RANK(表格1[[#This Row],[rating_count_tot]],$I$2:$I$7197)</f>
        <v>2633</v>
      </c>
      <c r="B911">
        <v>922199867</v>
      </c>
      <c r="C911" t="s">
        <v>3975</v>
      </c>
      <c r="D911" t="str">
        <f>表格1[[#This Row],[prime_genre]]</f>
        <v>Games</v>
      </c>
      <c r="E911">
        <v>78684160</v>
      </c>
      <c r="F911" t="s">
        <v>17</v>
      </c>
      <c r="G911">
        <v>0.99</v>
      </c>
      <c r="H911">
        <f>IF(表格1[[#This Row],[price]]&gt;0,1,0)</f>
        <v>1</v>
      </c>
      <c r="I911">
        <v>961</v>
      </c>
      <c r="J911">
        <v>961</v>
      </c>
      <c r="K911">
        <v>4</v>
      </c>
      <c r="L911">
        <v>4</v>
      </c>
      <c r="M911">
        <v>1</v>
      </c>
      <c r="N911" t="s">
        <v>80</v>
      </c>
      <c r="O911" t="s">
        <v>20</v>
      </c>
      <c r="P911">
        <v>43</v>
      </c>
      <c r="Q911">
        <v>5</v>
      </c>
      <c r="R911">
        <v>1</v>
      </c>
      <c r="S911">
        <v>1</v>
      </c>
    </row>
    <row r="912" spans="1:19">
      <c r="A912">
        <f>RANK(表格1[[#This Row],[rating_count_tot]],$I$2:$I$7197)</f>
        <v>2636</v>
      </c>
      <c r="B912">
        <v>853706620</v>
      </c>
      <c r="C912" t="s">
        <v>3463</v>
      </c>
      <c r="D912" t="str">
        <f>表格1[[#This Row],[prime_genre]]</f>
        <v>Games</v>
      </c>
      <c r="E912">
        <v>660328448</v>
      </c>
      <c r="F912" t="s">
        <v>17</v>
      </c>
      <c r="G912">
        <v>4.99</v>
      </c>
      <c r="H912">
        <f>IF(表格1[[#This Row],[price]]&gt;0,1,0)</f>
        <v>1</v>
      </c>
      <c r="I912">
        <v>959</v>
      </c>
      <c r="J912">
        <v>99</v>
      </c>
      <c r="K912">
        <v>4.5</v>
      </c>
      <c r="L912">
        <v>4.5</v>
      </c>
      <c r="M912" t="s">
        <v>1745</v>
      </c>
      <c r="N912" t="s">
        <v>80</v>
      </c>
      <c r="O912" t="s">
        <v>20</v>
      </c>
      <c r="P912">
        <v>37</v>
      </c>
      <c r="Q912">
        <v>5</v>
      </c>
      <c r="R912">
        <v>16</v>
      </c>
      <c r="S912">
        <v>1</v>
      </c>
    </row>
    <row r="913" spans="1:19">
      <c r="A913">
        <f>RANK(表格1[[#This Row],[rating_count_tot]],$I$2:$I$7197)</f>
        <v>2636</v>
      </c>
      <c r="B913">
        <v>956794130</v>
      </c>
      <c r="C913" t="s">
        <v>4348</v>
      </c>
      <c r="D913" t="str">
        <f>表格1[[#This Row],[prime_genre]]</f>
        <v>Games</v>
      </c>
      <c r="E913">
        <v>76611584</v>
      </c>
      <c r="F913" t="s">
        <v>17</v>
      </c>
      <c r="G913">
        <v>0.99</v>
      </c>
      <c r="H913">
        <f>IF(表格1[[#This Row],[price]]&gt;0,1,0)</f>
        <v>1</v>
      </c>
      <c r="I913">
        <v>959</v>
      </c>
      <c r="J913">
        <v>150</v>
      </c>
      <c r="K913">
        <v>5</v>
      </c>
      <c r="L913">
        <v>5</v>
      </c>
      <c r="M913">
        <v>1.04</v>
      </c>
      <c r="N913" t="s">
        <v>19</v>
      </c>
      <c r="O913" t="s">
        <v>20</v>
      </c>
      <c r="P913">
        <v>40</v>
      </c>
      <c r="Q913">
        <v>5</v>
      </c>
      <c r="R913">
        <v>1</v>
      </c>
      <c r="S913">
        <v>1</v>
      </c>
    </row>
    <row r="914" spans="1:19">
      <c r="A914">
        <f>RANK(表格1[[#This Row],[rating_count_tot]],$I$2:$I$7197)</f>
        <v>2638</v>
      </c>
      <c r="B914">
        <v>1010999283</v>
      </c>
      <c r="C914" t="s">
        <v>5002</v>
      </c>
      <c r="D914" t="str">
        <f>表格1[[#This Row],[prime_genre]]</f>
        <v>Games</v>
      </c>
      <c r="E914">
        <v>153812992</v>
      </c>
      <c r="F914" t="s">
        <v>17</v>
      </c>
      <c r="G914">
        <v>0.99</v>
      </c>
      <c r="H914">
        <f>IF(表格1[[#This Row],[price]]&gt;0,1,0)</f>
        <v>1</v>
      </c>
      <c r="I914">
        <v>958</v>
      </c>
      <c r="J914">
        <v>757</v>
      </c>
      <c r="K914">
        <v>4.5</v>
      </c>
      <c r="L914">
        <v>4.5</v>
      </c>
      <c r="M914">
        <v>1.1000000000000001</v>
      </c>
      <c r="N914" t="s">
        <v>80</v>
      </c>
      <c r="O914" t="s">
        <v>20</v>
      </c>
      <c r="P914">
        <v>40</v>
      </c>
      <c r="Q914">
        <v>5</v>
      </c>
      <c r="R914">
        <v>1</v>
      </c>
      <c r="S914">
        <v>1</v>
      </c>
    </row>
    <row r="915" spans="1:19">
      <c r="A915">
        <f>RANK(表格1[[#This Row],[rating_count_tot]],$I$2:$I$7197)</f>
        <v>2640</v>
      </c>
      <c r="B915">
        <v>1135127134</v>
      </c>
      <c r="C915" t="s">
        <v>7725</v>
      </c>
      <c r="D915" t="str">
        <f>表格1[[#This Row],[prime_genre]]</f>
        <v>Games</v>
      </c>
      <c r="E915">
        <v>1061347328</v>
      </c>
      <c r="F915" t="s">
        <v>17</v>
      </c>
      <c r="G915">
        <v>4.99</v>
      </c>
      <c r="H915">
        <f>IF(表格1[[#This Row],[price]]&gt;0,1,0)</f>
        <v>1</v>
      </c>
      <c r="I915">
        <v>953</v>
      </c>
      <c r="J915">
        <v>121</v>
      </c>
      <c r="K915">
        <v>3.5</v>
      </c>
      <c r="L915">
        <v>3.5</v>
      </c>
      <c r="M915">
        <v>1.6</v>
      </c>
      <c r="N915" t="s">
        <v>51</v>
      </c>
      <c r="O915" t="s">
        <v>20</v>
      </c>
      <c r="P915">
        <v>25</v>
      </c>
      <c r="Q915">
        <v>5</v>
      </c>
      <c r="R915">
        <v>1</v>
      </c>
      <c r="S915">
        <v>1</v>
      </c>
    </row>
    <row r="916" spans="1:19">
      <c r="A916">
        <f>RANK(表格1[[#This Row],[rating_count_tot]],$I$2:$I$7197)</f>
        <v>2640</v>
      </c>
      <c r="B916">
        <v>635252156</v>
      </c>
      <c r="C916" t="s">
        <v>2655</v>
      </c>
      <c r="D916" t="str">
        <f>表格1[[#This Row],[prime_genre]]</f>
        <v>Entertainment</v>
      </c>
      <c r="E916">
        <v>206322688</v>
      </c>
      <c r="F916" t="s">
        <v>17</v>
      </c>
      <c r="G916">
        <v>3.99</v>
      </c>
      <c r="H916">
        <f>IF(表格1[[#This Row],[price]]&gt;0,1,0)</f>
        <v>1</v>
      </c>
      <c r="I916">
        <v>953</v>
      </c>
      <c r="J916">
        <v>202</v>
      </c>
      <c r="K916">
        <v>4.5</v>
      </c>
      <c r="L916">
        <v>4.5</v>
      </c>
      <c r="M916" t="s">
        <v>2656</v>
      </c>
      <c r="N916" t="s">
        <v>19</v>
      </c>
      <c r="O916" t="s">
        <v>91</v>
      </c>
      <c r="P916">
        <v>37</v>
      </c>
      <c r="Q916">
        <v>5</v>
      </c>
      <c r="R916">
        <v>1</v>
      </c>
      <c r="S916">
        <v>1</v>
      </c>
    </row>
    <row r="917" spans="1:19">
      <c r="A917">
        <f>RANK(表格1[[#This Row],[rating_count_tot]],$I$2:$I$7197)</f>
        <v>2645</v>
      </c>
      <c r="B917">
        <v>1116808304</v>
      </c>
      <c r="C917" t="s">
        <v>7345</v>
      </c>
      <c r="D917" t="str">
        <f>表格1[[#This Row],[prime_genre]]</f>
        <v>Games</v>
      </c>
      <c r="E917">
        <v>153664512</v>
      </c>
      <c r="F917" t="s">
        <v>17</v>
      </c>
      <c r="G917">
        <v>4.99</v>
      </c>
      <c r="H917">
        <f>IF(表格1[[#This Row],[price]]&gt;0,1,0)</f>
        <v>1</v>
      </c>
      <c r="I917">
        <v>947</v>
      </c>
      <c r="J917">
        <v>809</v>
      </c>
      <c r="K917">
        <v>4.5</v>
      </c>
      <c r="L917">
        <v>4.5</v>
      </c>
      <c r="M917" t="s">
        <v>732</v>
      </c>
      <c r="N917" t="s">
        <v>19</v>
      </c>
      <c r="O917" t="s">
        <v>20</v>
      </c>
      <c r="P917">
        <v>38</v>
      </c>
      <c r="Q917">
        <v>5</v>
      </c>
      <c r="R917">
        <v>10</v>
      </c>
      <c r="S917">
        <v>1</v>
      </c>
    </row>
    <row r="918" spans="1:19">
      <c r="A918">
        <f>RANK(表格1[[#This Row],[rating_count_tot]],$I$2:$I$7197)</f>
        <v>2647</v>
      </c>
      <c r="B918">
        <v>649983655</v>
      </c>
      <c r="C918" t="s">
        <v>2737</v>
      </c>
      <c r="D918" t="str">
        <f>表格1[[#This Row],[prime_genre]]</f>
        <v>Games</v>
      </c>
      <c r="E918">
        <v>110870528</v>
      </c>
      <c r="F918" t="s">
        <v>17</v>
      </c>
      <c r="G918">
        <v>0.99</v>
      </c>
      <c r="H918">
        <f>IF(表格1[[#This Row],[price]]&gt;0,1,0)</f>
        <v>1</v>
      </c>
      <c r="I918">
        <v>945</v>
      </c>
      <c r="J918">
        <v>95</v>
      </c>
      <c r="K918">
        <v>5</v>
      </c>
      <c r="L918">
        <v>5</v>
      </c>
      <c r="M918">
        <v>4.9000000000000004</v>
      </c>
      <c r="N918" t="s">
        <v>51</v>
      </c>
      <c r="O918" t="s">
        <v>20</v>
      </c>
      <c r="P918">
        <v>40</v>
      </c>
      <c r="Q918">
        <v>5</v>
      </c>
      <c r="R918">
        <v>1</v>
      </c>
      <c r="S918">
        <v>1</v>
      </c>
    </row>
    <row r="919" spans="1:19">
      <c r="A919">
        <f>RANK(表格1[[#This Row],[rating_count_tot]],$I$2:$I$7197)</f>
        <v>2651</v>
      </c>
      <c r="B919">
        <v>918035581</v>
      </c>
      <c r="C919" t="s">
        <v>3934</v>
      </c>
      <c r="D919" t="str">
        <f>表格1[[#This Row],[prime_genre]]</f>
        <v>Education</v>
      </c>
      <c r="E919">
        <v>169786368</v>
      </c>
      <c r="F919" t="s">
        <v>17</v>
      </c>
      <c r="G919">
        <v>3.99</v>
      </c>
      <c r="H919">
        <f>IF(表格1[[#This Row],[price]]&gt;0,1,0)</f>
        <v>1</v>
      </c>
      <c r="I919">
        <v>942</v>
      </c>
      <c r="J919">
        <v>10</v>
      </c>
      <c r="K919">
        <v>4.5</v>
      </c>
      <c r="L919">
        <v>3.5</v>
      </c>
      <c r="M919">
        <v>1.81</v>
      </c>
      <c r="N919" t="s">
        <v>19</v>
      </c>
      <c r="O919" t="s">
        <v>128</v>
      </c>
      <c r="P919">
        <v>40</v>
      </c>
      <c r="Q919">
        <v>5</v>
      </c>
      <c r="R919">
        <v>18</v>
      </c>
      <c r="S919">
        <v>1</v>
      </c>
    </row>
    <row r="920" spans="1:19">
      <c r="A920">
        <f>RANK(表格1[[#This Row],[rating_count_tot]],$I$2:$I$7197)</f>
        <v>2652</v>
      </c>
      <c r="B920">
        <v>1034658841</v>
      </c>
      <c r="C920" t="s">
        <v>5344</v>
      </c>
      <c r="D920" t="str">
        <f>表格1[[#This Row],[prime_genre]]</f>
        <v>Games</v>
      </c>
      <c r="E920">
        <v>402743296</v>
      </c>
      <c r="F920" t="s">
        <v>17</v>
      </c>
      <c r="G920">
        <v>3.99</v>
      </c>
      <c r="H920">
        <f>IF(表格1[[#This Row],[price]]&gt;0,1,0)</f>
        <v>1</v>
      </c>
      <c r="I920">
        <v>940</v>
      </c>
      <c r="J920">
        <v>135</v>
      </c>
      <c r="K920">
        <v>4.5</v>
      </c>
      <c r="L920">
        <v>4</v>
      </c>
      <c r="M920">
        <v>1.371</v>
      </c>
      <c r="N920" t="s">
        <v>29</v>
      </c>
      <c r="O920" t="s">
        <v>20</v>
      </c>
      <c r="P920">
        <v>38</v>
      </c>
      <c r="Q920">
        <v>3</v>
      </c>
      <c r="R920">
        <v>1</v>
      </c>
      <c r="S920">
        <v>1</v>
      </c>
    </row>
    <row r="921" spans="1:19">
      <c r="A921">
        <f>RANK(表格1[[#This Row],[rating_count_tot]],$I$2:$I$7197)</f>
        <v>2654</v>
      </c>
      <c r="B921">
        <v>855274310</v>
      </c>
      <c r="C921" t="s">
        <v>3471</v>
      </c>
      <c r="D921" t="str">
        <f>表格1[[#This Row],[prime_genre]]</f>
        <v>Photo &amp; Video</v>
      </c>
      <c r="E921">
        <v>43502592</v>
      </c>
      <c r="F921" t="s">
        <v>17</v>
      </c>
      <c r="G921">
        <v>2.99</v>
      </c>
      <c r="H921">
        <f>IF(表格1[[#This Row],[price]]&gt;0,1,0)</f>
        <v>1</v>
      </c>
      <c r="I921">
        <v>937</v>
      </c>
      <c r="J921">
        <v>9</v>
      </c>
      <c r="K921">
        <v>3.5</v>
      </c>
      <c r="L921">
        <v>4</v>
      </c>
      <c r="M921" t="s">
        <v>1187</v>
      </c>
      <c r="N921" t="s">
        <v>19</v>
      </c>
      <c r="O921" t="s">
        <v>105</v>
      </c>
      <c r="P921">
        <v>37</v>
      </c>
      <c r="Q921">
        <v>5</v>
      </c>
      <c r="R921">
        <v>9</v>
      </c>
      <c r="S921">
        <v>1</v>
      </c>
    </row>
    <row r="922" spans="1:19">
      <c r="A922">
        <f>RANK(表格1[[#This Row],[rating_count_tot]],$I$2:$I$7197)</f>
        <v>2658</v>
      </c>
      <c r="B922">
        <v>553211336</v>
      </c>
      <c r="C922" t="s">
        <v>2141</v>
      </c>
      <c r="D922" t="str">
        <f>表格1[[#This Row],[prime_genre]]</f>
        <v>Education</v>
      </c>
      <c r="E922">
        <v>58736640</v>
      </c>
      <c r="F922" t="s">
        <v>17</v>
      </c>
      <c r="G922">
        <v>2.99</v>
      </c>
      <c r="H922">
        <f>IF(表格1[[#This Row],[price]]&gt;0,1,0)</f>
        <v>1</v>
      </c>
      <c r="I922">
        <v>930</v>
      </c>
      <c r="J922">
        <v>88</v>
      </c>
      <c r="K922">
        <v>3.5</v>
      </c>
      <c r="L922">
        <v>3.5</v>
      </c>
      <c r="M922" t="s">
        <v>280</v>
      </c>
      <c r="N922" t="s">
        <v>19</v>
      </c>
      <c r="O922" t="s">
        <v>128</v>
      </c>
      <c r="P922">
        <v>43</v>
      </c>
      <c r="Q922">
        <v>5</v>
      </c>
      <c r="R922">
        <v>1</v>
      </c>
      <c r="S922">
        <v>1</v>
      </c>
    </row>
    <row r="923" spans="1:19">
      <c r="A923">
        <f>RANK(表格1[[#This Row],[rating_count_tot]],$I$2:$I$7197)</f>
        <v>2659</v>
      </c>
      <c r="B923">
        <v>475820434</v>
      </c>
      <c r="C923" t="s">
        <v>1538</v>
      </c>
      <c r="D923" t="str">
        <f>表格1[[#This Row],[prime_genre]]</f>
        <v>Music</v>
      </c>
      <c r="E923">
        <v>223332352</v>
      </c>
      <c r="F923" t="s">
        <v>17</v>
      </c>
      <c r="G923">
        <v>14.99</v>
      </c>
      <c r="H923">
        <f>IF(表格1[[#This Row],[price]]&gt;0,1,0)</f>
        <v>1</v>
      </c>
      <c r="I923">
        <v>929</v>
      </c>
      <c r="J923">
        <v>17</v>
      </c>
      <c r="K923">
        <v>4</v>
      </c>
      <c r="L923">
        <v>3</v>
      </c>
      <c r="M923" t="s">
        <v>1539</v>
      </c>
      <c r="N923" t="s">
        <v>19</v>
      </c>
      <c r="O923" t="s">
        <v>40</v>
      </c>
      <c r="P923">
        <v>37</v>
      </c>
      <c r="Q923">
        <v>5</v>
      </c>
      <c r="R923">
        <v>8</v>
      </c>
      <c r="S923">
        <v>1</v>
      </c>
    </row>
    <row r="924" spans="1:19">
      <c r="A924">
        <f>RANK(表格1[[#This Row],[rating_count_tot]],$I$2:$I$7197)</f>
        <v>2660</v>
      </c>
      <c r="B924">
        <v>320279293</v>
      </c>
      <c r="C924" t="s">
        <v>312</v>
      </c>
      <c r="D924" t="str">
        <f>表格1[[#This Row],[prime_genre]]</f>
        <v>Navigation</v>
      </c>
      <c r="E924">
        <v>144412672</v>
      </c>
      <c r="F924" t="s">
        <v>17</v>
      </c>
      <c r="G924">
        <v>74.989999999999995</v>
      </c>
      <c r="H924">
        <f>IF(表格1[[#This Row],[price]]&gt;0,1,0)</f>
        <v>1</v>
      </c>
      <c r="I924">
        <v>927</v>
      </c>
      <c r="J924">
        <v>3</v>
      </c>
      <c r="K924">
        <v>3.5</v>
      </c>
      <c r="L924">
        <v>2.5</v>
      </c>
      <c r="M924">
        <v>2.17</v>
      </c>
      <c r="N924" t="s">
        <v>19</v>
      </c>
      <c r="O924" t="s">
        <v>110</v>
      </c>
      <c r="P924">
        <v>37</v>
      </c>
      <c r="Q924">
        <v>2</v>
      </c>
      <c r="R924">
        <v>21</v>
      </c>
      <c r="S924">
        <v>1</v>
      </c>
    </row>
    <row r="925" spans="1:19">
      <c r="A925">
        <f>RANK(表格1[[#This Row],[rating_count_tot]],$I$2:$I$7197)</f>
        <v>2662</v>
      </c>
      <c r="B925">
        <v>427419772</v>
      </c>
      <c r="C925" t="s">
        <v>1158</v>
      </c>
      <c r="D925" t="str">
        <f>表格1[[#This Row],[prime_genre]]</f>
        <v>Games</v>
      </c>
      <c r="E925">
        <v>149715968</v>
      </c>
      <c r="F925" t="s">
        <v>17</v>
      </c>
      <c r="G925">
        <v>4.99</v>
      </c>
      <c r="H925">
        <f>IF(表格1[[#This Row],[price]]&gt;0,1,0)</f>
        <v>1</v>
      </c>
      <c r="I925">
        <v>923</v>
      </c>
      <c r="J925">
        <v>48</v>
      </c>
      <c r="K925">
        <v>4.5</v>
      </c>
      <c r="L925">
        <v>4</v>
      </c>
      <c r="M925">
        <v>2.1</v>
      </c>
      <c r="N925" t="s">
        <v>80</v>
      </c>
      <c r="O925" t="s">
        <v>20</v>
      </c>
      <c r="P925">
        <v>24</v>
      </c>
      <c r="Q925">
        <v>5</v>
      </c>
      <c r="R925">
        <v>12</v>
      </c>
      <c r="S925">
        <v>1</v>
      </c>
    </row>
    <row r="926" spans="1:19">
      <c r="A926">
        <f>RANK(表格1[[#This Row],[rating_count_tot]],$I$2:$I$7197)</f>
        <v>2663</v>
      </c>
      <c r="B926">
        <v>895875773</v>
      </c>
      <c r="C926" t="s">
        <v>3719</v>
      </c>
      <c r="D926" t="str">
        <f>表格1[[#This Row],[prime_genre]]</f>
        <v>Games</v>
      </c>
      <c r="E926">
        <v>716275712</v>
      </c>
      <c r="F926" t="s">
        <v>17</v>
      </c>
      <c r="G926">
        <v>2.99</v>
      </c>
      <c r="H926">
        <f>IF(表格1[[#This Row],[price]]&gt;0,1,0)</f>
        <v>1</v>
      </c>
      <c r="I926">
        <v>920</v>
      </c>
      <c r="J926">
        <v>582</v>
      </c>
      <c r="K926">
        <v>3.5</v>
      </c>
      <c r="L926">
        <v>3</v>
      </c>
      <c r="M926" t="s">
        <v>558</v>
      </c>
      <c r="N926" t="s">
        <v>29</v>
      </c>
      <c r="O926" t="s">
        <v>20</v>
      </c>
      <c r="P926">
        <v>37</v>
      </c>
      <c r="Q926">
        <v>5</v>
      </c>
      <c r="R926">
        <v>0</v>
      </c>
      <c r="S926">
        <v>1</v>
      </c>
    </row>
    <row r="927" spans="1:19">
      <c r="A927">
        <f>RANK(表格1[[#This Row],[rating_count_tot]],$I$2:$I$7197)</f>
        <v>2664</v>
      </c>
      <c r="B927">
        <v>952555810</v>
      </c>
      <c r="C927" t="s">
        <v>4297</v>
      </c>
      <c r="D927" t="str">
        <f>表格1[[#This Row],[prime_genre]]</f>
        <v>Games</v>
      </c>
      <c r="E927">
        <v>223045632</v>
      </c>
      <c r="F927" t="s">
        <v>17</v>
      </c>
      <c r="G927">
        <v>0.99</v>
      </c>
      <c r="H927">
        <f>IF(表格1[[#This Row],[price]]&gt;0,1,0)</f>
        <v>1</v>
      </c>
      <c r="I927">
        <v>919</v>
      </c>
      <c r="J927">
        <v>12</v>
      </c>
      <c r="K927">
        <v>4.5</v>
      </c>
      <c r="L927">
        <v>5</v>
      </c>
      <c r="M927" t="s">
        <v>149</v>
      </c>
      <c r="N927" t="s">
        <v>19</v>
      </c>
      <c r="O927" t="s">
        <v>20</v>
      </c>
      <c r="P927">
        <v>37</v>
      </c>
      <c r="Q927">
        <v>4</v>
      </c>
      <c r="R927">
        <v>8</v>
      </c>
      <c r="S927">
        <v>1</v>
      </c>
    </row>
    <row r="928" spans="1:19">
      <c r="A928">
        <f>RANK(表格1[[#This Row],[rating_count_tot]],$I$2:$I$7197)</f>
        <v>2665</v>
      </c>
      <c r="B928">
        <v>1082309664</v>
      </c>
      <c r="C928" t="s">
        <v>6530</v>
      </c>
      <c r="D928" t="str">
        <f>表格1[[#This Row],[prime_genre]]</f>
        <v>Entertainment</v>
      </c>
      <c r="E928">
        <v>32445440</v>
      </c>
      <c r="F928" t="s">
        <v>17</v>
      </c>
      <c r="G928">
        <v>1.99</v>
      </c>
      <c r="H928">
        <f>IF(表格1[[#This Row],[price]]&gt;0,1,0)</f>
        <v>1</v>
      </c>
      <c r="I928">
        <v>917</v>
      </c>
      <c r="J928">
        <v>16</v>
      </c>
      <c r="K928">
        <v>4.5</v>
      </c>
      <c r="L928">
        <v>4.5</v>
      </c>
      <c r="M928">
        <v>1.33</v>
      </c>
      <c r="N928" t="s">
        <v>19</v>
      </c>
      <c r="O928" t="s">
        <v>91</v>
      </c>
      <c r="P928">
        <v>37</v>
      </c>
      <c r="Q928">
        <v>2</v>
      </c>
      <c r="R928">
        <v>26</v>
      </c>
      <c r="S928">
        <v>1</v>
      </c>
    </row>
    <row r="929" spans="1:19">
      <c r="A929">
        <f>RANK(表格1[[#This Row],[rating_count_tot]],$I$2:$I$7197)</f>
        <v>2665</v>
      </c>
      <c r="B929">
        <v>967624193</v>
      </c>
      <c r="C929" t="s">
        <v>4477</v>
      </c>
      <c r="D929" t="str">
        <f>表格1[[#This Row],[prime_genre]]</f>
        <v>Games</v>
      </c>
      <c r="E929">
        <v>30650368</v>
      </c>
      <c r="F929" t="s">
        <v>17</v>
      </c>
      <c r="G929">
        <v>1.99</v>
      </c>
      <c r="H929">
        <f>IF(表格1[[#This Row],[price]]&gt;0,1,0)</f>
        <v>1</v>
      </c>
      <c r="I929">
        <v>917</v>
      </c>
      <c r="J929">
        <v>158</v>
      </c>
      <c r="K929">
        <v>4.5</v>
      </c>
      <c r="L929">
        <v>5</v>
      </c>
      <c r="M929">
        <v>1.7</v>
      </c>
      <c r="N929" t="s">
        <v>19</v>
      </c>
      <c r="O929" t="s">
        <v>20</v>
      </c>
      <c r="P929">
        <v>37</v>
      </c>
      <c r="Q929">
        <v>5</v>
      </c>
      <c r="R929">
        <v>9</v>
      </c>
      <c r="S929">
        <v>1</v>
      </c>
    </row>
    <row r="930" spans="1:19">
      <c r="A930">
        <f>RANK(表格1[[#This Row],[rating_count_tot]],$I$2:$I$7197)</f>
        <v>2667</v>
      </c>
      <c r="B930">
        <v>401818935</v>
      </c>
      <c r="C930" t="s">
        <v>952</v>
      </c>
      <c r="D930" t="str">
        <f>表格1[[#This Row],[prime_genre]]</f>
        <v>Business</v>
      </c>
      <c r="E930">
        <v>43338752</v>
      </c>
      <c r="F930" t="s">
        <v>17</v>
      </c>
      <c r="G930">
        <v>7.99</v>
      </c>
      <c r="H930">
        <f>IF(表格1[[#This Row],[price]]&gt;0,1,0)</f>
        <v>1</v>
      </c>
      <c r="I930">
        <v>916</v>
      </c>
      <c r="J930">
        <v>39</v>
      </c>
      <c r="K930">
        <v>4.5</v>
      </c>
      <c r="L930">
        <v>4.5</v>
      </c>
      <c r="M930" t="s">
        <v>953</v>
      </c>
      <c r="N930" t="s">
        <v>19</v>
      </c>
      <c r="O930" t="s">
        <v>73</v>
      </c>
      <c r="P930">
        <v>37</v>
      </c>
      <c r="Q930">
        <v>5</v>
      </c>
      <c r="R930">
        <v>10</v>
      </c>
      <c r="S930">
        <v>1</v>
      </c>
    </row>
    <row r="931" spans="1:19">
      <c r="A931">
        <f>RANK(表格1[[#This Row],[rating_count_tot]],$I$2:$I$7197)</f>
        <v>2669</v>
      </c>
      <c r="B931">
        <v>1082958340</v>
      </c>
      <c r="C931" t="s">
        <v>6545</v>
      </c>
      <c r="D931" t="str">
        <f>表格1[[#This Row],[prime_genre]]</f>
        <v>Entertainment</v>
      </c>
      <c r="E931">
        <v>11343872</v>
      </c>
      <c r="F931" t="s">
        <v>17</v>
      </c>
      <c r="G931">
        <v>1.99</v>
      </c>
      <c r="H931">
        <f>IF(表格1[[#This Row],[price]]&gt;0,1,0)</f>
        <v>1</v>
      </c>
      <c r="I931">
        <v>914</v>
      </c>
      <c r="J931">
        <v>64</v>
      </c>
      <c r="K931">
        <v>5</v>
      </c>
      <c r="L931">
        <v>4</v>
      </c>
      <c r="M931" t="s">
        <v>928</v>
      </c>
      <c r="N931" t="s">
        <v>80</v>
      </c>
      <c r="O931" t="s">
        <v>91</v>
      </c>
      <c r="P931">
        <v>37</v>
      </c>
      <c r="Q931">
        <v>5</v>
      </c>
      <c r="R931">
        <v>1</v>
      </c>
      <c r="S931">
        <v>1</v>
      </c>
    </row>
    <row r="932" spans="1:19">
      <c r="A932">
        <f>RANK(表格1[[#This Row],[rating_count_tot]],$I$2:$I$7197)</f>
        <v>2669</v>
      </c>
      <c r="B932">
        <v>1028950091</v>
      </c>
      <c r="C932" t="s">
        <v>5250</v>
      </c>
      <c r="D932" t="str">
        <f>表格1[[#This Row],[prime_genre]]</f>
        <v>Games</v>
      </c>
      <c r="E932">
        <v>160432128</v>
      </c>
      <c r="F932" t="s">
        <v>17</v>
      </c>
      <c r="G932">
        <v>0.99</v>
      </c>
      <c r="H932">
        <f>IF(表格1[[#This Row],[price]]&gt;0,1,0)</f>
        <v>1</v>
      </c>
      <c r="I932">
        <v>914</v>
      </c>
      <c r="J932">
        <v>3</v>
      </c>
      <c r="K932">
        <v>4.5</v>
      </c>
      <c r="L932">
        <v>4.5</v>
      </c>
      <c r="M932" t="s">
        <v>3266</v>
      </c>
      <c r="N932" t="s">
        <v>80</v>
      </c>
      <c r="O932" t="s">
        <v>20</v>
      </c>
      <c r="P932">
        <v>38</v>
      </c>
      <c r="Q932">
        <v>5</v>
      </c>
      <c r="R932">
        <v>7</v>
      </c>
      <c r="S932">
        <v>1</v>
      </c>
    </row>
    <row r="933" spans="1:19">
      <c r="A933">
        <f>RANK(表格1[[#This Row],[rating_count_tot]],$I$2:$I$7197)</f>
        <v>2677</v>
      </c>
      <c r="B933">
        <v>610955645</v>
      </c>
      <c r="C933" t="s">
        <v>2564</v>
      </c>
      <c r="D933" t="str">
        <f>表格1[[#This Row],[prime_genre]]</f>
        <v>Entertainment</v>
      </c>
      <c r="E933">
        <v>1223352320</v>
      </c>
      <c r="F933" t="s">
        <v>17</v>
      </c>
      <c r="G933">
        <v>4.99</v>
      </c>
      <c r="H933">
        <f>IF(表格1[[#This Row],[price]]&gt;0,1,0)</f>
        <v>1</v>
      </c>
      <c r="I933">
        <v>903</v>
      </c>
      <c r="J933">
        <v>12</v>
      </c>
      <c r="K933">
        <v>3.5</v>
      </c>
      <c r="L933">
        <v>4</v>
      </c>
      <c r="M933">
        <v>2</v>
      </c>
      <c r="N933" t="s">
        <v>19</v>
      </c>
      <c r="O933" t="s">
        <v>91</v>
      </c>
      <c r="P933">
        <v>38</v>
      </c>
      <c r="Q933">
        <v>5</v>
      </c>
      <c r="R933">
        <v>5</v>
      </c>
      <c r="S933">
        <v>1</v>
      </c>
    </row>
    <row r="934" spans="1:19">
      <c r="A934">
        <f>RANK(表格1[[#This Row],[rating_count_tot]],$I$2:$I$7197)</f>
        <v>2679</v>
      </c>
      <c r="B934">
        <v>904013027</v>
      </c>
      <c r="C934" t="s">
        <v>3775</v>
      </c>
      <c r="D934" t="str">
        <f>表格1[[#This Row],[prime_genre]]</f>
        <v>Games</v>
      </c>
      <c r="E934">
        <v>187704320</v>
      </c>
      <c r="F934" t="s">
        <v>17</v>
      </c>
      <c r="G934">
        <v>4.99</v>
      </c>
      <c r="H934">
        <f>IF(表格1[[#This Row],[price]]&gt;0,1,0)</f>
        <v>1</v>
      </c>
      <c r="I934">
        <v>901</v>
      </c>
      <c r="J934">
        <v>12</v>
      </c>
      <c r="K934">
        <v>5</v>
      </c>
      <c r="L934">
        <v>5</v>
      </c>
      <c r="M934" t="s">
        <v>3776</v>
      </c>
      <c r="N934" t="s">
        <v>80</v>
      </c>
      <c r="O934" t="s">
        <v>20</v>
      </c>
      <c r="P934">
        <v>24</v>
      </c>
      <c r="Q934">
        <v>5</v>
      </c>
      <c r="R934">
        <v>1</v>
      </c>
      <c r="S934">
        <v>1</v>
      </c>
    </row>
    <row r="935" spans="1:19">
      <c r="A935">
        <f>RANK(表格1[[#This Row],[rating_count_tot]],$I$2:$I$7197)</f>
        <v>2680</v>
      </c>
      <c r="B935">
        <v>830708155</v>
      </c>
      <c r="C935" t="s">
        <v>3375</v>
      </c>
      <c r="D935" t="str">
        <f>表格1[[#This Row],[prime_genre]]</f>
        <v>Productivity</v>
      </c>
      <c r="E935">
        <v>43115520</v>
      </c>
      <c r="F935" t="s">
        <v>17</v>
      </c>
      <c r="G935">
        <v>9.99</v>
      </c>
      <c r="H935">
        <f>IF(表格1[[#This Row],[price]]&gt;0,1,0)</f>
        <v>1</v>
      </c>
      <c r="I935">
        <v>900</v>
      </c>
      <c r="J935">
        <v>15</v>
      </c>
      <c r="K935">
        <v>4.5</v>
      </c>
      <c r="L935">
        <v>5</v>
      </c>
      <c r="M935" t="s">
        <v>1647</v>
      </c>
      <c r="N935" t="s">
        <v>19</v>
      </c>
      <c r="O935" t="s">
        <v>23</v>
      </c>
      <c r="P935">
        <v>24</v>
      </c>
      <c r="Q935">
        <v>5</v>
      </c>
      <c r="R935">
        <v>6</v>
      </c>
      <c r="S935">
        <v>1</v>
      </c>
    </row>
    <row r="936" spans="1:19">
      <c r="A936">
        <f>RANK(表格1[[#This Row],[rating_count_tot]],$I$2:$I$7197)</f>
        <v>2683</v>
      </c>
      <c r="B936">
        <v>1007120869</v>
      </c>
      <c r="C936" t="s">
        <v>4962</v>
      </c>
      <c r="D936" t="str">
        <f>表格1[[#This Row],[prime_genre]]</f>
        <v>Games</v>
      </c>
      <c r="E936">
        <v>124445696</v>
      </c>
      <c r="F936" t="s">
        <v>17</v>
      </c>
      <c r="G936">
        <v>3.99</v>
      </c>
      <c r="H936">
        <f>IF(表格1[[#This Row],[price]]&gt;0,1,0)</f>
        <v>1</v>
      </c>
      <c r="I936">
        <v>898</v>
      </c>
      <c r="J936">
        <v>89</v>
      </c>
      <c r="K936">
        <v>4.5</v>
      </c>
      <c r="L936">
        <v>4.5</v>
      </c>
      <c r="M936">
        <v>1.3</v>
      </c>
      <c r="N936" t="s">
        <v>80</v>
      </c>
      <c r="O936" t="s">
        <v>20</v>
      </c>
      <c r="P936">
        <v>38</v>
      </c>
      <c r="Q936">
        <v>5</v>
      </c>
      <c r="R936">
        <v>13</v>
      </c>
      <c r="S936">
        <v>1</v>
      </c>
    </row>
    <row r="937" spans="1:19">
      <c r="A937">
        <f>RANK(表格1[[#This Row],[rating_count_tot]],$I$2:$I$7197)</f>
        <v>2686</v>
      </c>
      <c r="B937">
        <v>675054186</v>
      </c>
      <c r="C937" t="s">
        <v>2877</v>
      </c>
      <c r="D937" t="str">
        <f>表格1[[#This Row],[prime_genre]]</f>
        <v>Business</v>
      </c>
      <c r="E937">
        <v>172608512</v>
      </c>
      <c r="F937" t="s">
        <v>17</v>
      </c>
      <c r="G937">
        <v>14.99</v>
      </c>
      <c r="H937">
        <f>IF(表格1[[#This Row],[price]]&gt;0,1,0)</f>
        <v>1</v>
      </c>
      <c r="I937">
        <v>896</v>
      </c>
      <c r="J937">
        <v>10</v>
      </c>
      <c r="K937">
        <v>4</v>
      </c>
      <c r="L937">
        <v>4.5</v>
      </c>
      <c r="M937" t="s">
        <v>1058</v>
      </c>
      <c r="N937" t="s">
        <v>19</v>
      </c>
      <c r="O937" t="s">
        <v>73</v>
      </c>
      <c r="P937">
        <v>37</v>
      </c>
      <c r="Q937">
        <v>5</v>
      </c>
      <c r="R937">
        <v>10</v>
      </c>
      <c r="S937">
        <v>1</v>
      </c>
    </row>
    <row r="938" spans="1:19">
      <c r="A938">
        <f>RANK(表格1[[#This Row],[rating_count_tot]],$I$2:$I$7197)</f>
        <v>2686</v>
      </c>
      <c r="B938">
        <v>431493086</v>
      </c>
      <c r="C938" t="s">
        <v>1195</v>
      </c>
      <c r="D938" t="str">
        <f>表格1[[#This Row],[prime_genre]]</f>
        <v>Education</v>
      </c>
      <c r="E938">
        <v>123312128</v>
      </c>
      <c r="F938" t="s">
        <v>17</v>
      </c>
      <c r="G938">
        <v>7.99</v>
      </c>
      <c r="H938">
        <f>IF(表格1[[#This Row],[price]]&gt;0,1,0)</f>
        <v>1</v>
      </c>
      <c r="I938">
        <v>896</v>
      </c>
      <c r="J938">
        <v>0</v>
      </c>
      <c r="K938">
        <v>4</v>
      </c>
      <c r="L938">
        <v>0</v>
      </c>
      <c r="M938">
        <v>3.46</v>
      </c>
      <c r="N938" t="s">
        <v>19</v>
      </c>
      <c r="O938" t="s">
        <v>128</v>
      </c>
      <c r="P938">
        <v>37</v>
      </c>
      <c r="Q938">
        <v>5</v>
      </c>
      <c r="R938">
        <v>17</v>
      </c>
      <c r="S938">
        <v>1</v>
      </c>
    </row>
    <row r="939" spans="1:19">
      <c r="A939">
        <f>RANK(表格1[[#This Row],[rating_count_tot]],$I$2:$I$7197)</f>
        <v>2688</v>
      </c>
      <c r="B939">
        <v>730873197</v>
      </c>
      <c r="C939" t="s">
        <v>3081</v>
      </c>
      <c r="D939" t="str">
        <f>表格1[[#This Row],[prime_genre]]</f>
        <v>Entertainment</v>
      </c>
      <c r="E939">
        <v>132188160</v>
      </c>
      <c r="F939" t="s">
        <v>17</v>
      </c>
      <c r="G939">
        <v>2.99</v>
      </c>
      <c r="H939">
        <f>IF(表格1[[#This Row],[price]]&gt;0,1,0)</f>
        <v>1</v>
      </c>
      <c r="I939">
        <v>895</v>
      </c>
      <c r="J939">
        <v>25</v>
      </c>
      <c r="K939">
        <v>4</v>
      </c>
      <c r="L939">
        <v>3</v>
      </c>
      <c r="M939" t="s">
        <v>928</v>
      </c>
      <c r="N939" t="s">
        <v>19</v>
      </c>
      <c r="O939" t="s">
        <v>91</v>
      </c>
      <c r="P939">
        <v>40</v>
      </c>
      <c r="Q939">
        <v>5</v>
      </c>
      <c r="R939">
        <v>18</v>
      </c>
      <c r="S939">
        <v>1</v>
      </c>
    </row>
    <row r="940" spans="1:19">
      <c r="A940">
        <f>RANK(表格1[[#This Row],[rating_count_tot]],$I$2:$I$7197)</f>
        <v>2688</v>
      </c>
      <c r="B940">
        <v>556867879</v>
      </c>
      <c r="C940" t="s">
        <v>2175</v>
      </c>
      <c r="D940" t="str">
        <f>表格1[[#This Row],[prime_genre]]</f>
        <v>Games</v>
      </c>
      <c r="E940">
        <v>113565696</v>
      </c>
      <c r="F940" t="s">
        <v>17</v>
      </c>
      <c r="G940">
        <v>2.99</v>
      </c>
      <c r="H940">
        <f>IF(表格1[[#This Row],[price]]&gt;0,1,0)</f>
        <v>1</v>
      </c>
      <c r="I940">
        <v>895</v>
      </c>
      <c r="J940">
        <v>164</v>
      </c>
      <c r="K940">
        <v>4.5</v>
      </c>
      <c r="L940">
        <v>4.5</v>
      </c>
      <c r="M940" t="s">
        <v>919</v>
      </c>
      <c r="N940" t="s">
        <v>80</v>
      </c>
      <c r="O940" t="s">
        <v>20</v>
      </c>
      <c r="P940">
        <v>24</v>
      </c>
      <c r="Q940">
        <v>5</v>
      </c>
      <c r="R940">
        <v>1</v>
      </c>
      <c r="S940">
        <v>1</v>
      </c>
    </row>
    <row r="941" spans="1:19">
      <c r="A941">
        <f>RANK(表格1[[#This Row],[rating_count_tot]],$I$2:$I$7197)</f>
        <v>2693</v>
      </c>
      <c r="B941">
        <v>924438909</v>
      </c>
      <c r="C941" t="s">
        <v>3995</v>
      </c>
      <c r="D941" t="str">
        <f>表格1[[#This Row],[prime_genre]]</f>
        <v>Photo &amp; Video</v>
      </c>
      <c r="E941">
        <v>5897216</v>
      </c>
      <c r="F941" t="s">
        <v>17</v>
      </c>
      <c r="G941">
        <v>3.99</v>
      </c>
      <c r="H941">
        <f>IF(表格1[[#This Row],[price]]&gt;0,1,0)</f>
        <v>1</v>
      </c>
      <c r="I941">
        <v>893</v>
      </c>
      <c r="J941">
        <v>19</v>
      </c>
      <c r="K941">
        <v>4.5</v>
      </c>
      <c r="L941">
        <v>4</v>
      </c>
      <c r="M941">
        <v>3.8</v>
      </c>
      <c r="N941" t="s">
        <v>19</v>
      </c>
      <c r="O941" t="s">
        <v>105</v>
      </c>
      <c r="P941">
        <v>37</v>
      </c>
      <c r="Q941">
        <v>2</v>
      </c>
      <c r="R941">
        <v>11</v>
      </c>
      <c r="S941">
        <v>1</v>
      </c>
    </row>
    <row r="942" spans="1:19">
      <c r="A942">
        <f>RANK(表格1[[#This Row],[rating_count_tot]],$I$2:$I$7197)</f>
        <v>2695</v>
      </c>
      <c r="B942">
        <v>905995602</v>
      </c>
      <c r="C942" t="s">
        <v>3800</v>
      </c>
      <c r="D942" t="str">
        <f>表格1[[#This Row],[prime_genre]]</f>
        <v>Photo &amp; Video</v>
      </c>
      <c r="E942">
        <v>41463808</v>
      </c>
      <c r="F942" t="s">
        <v>17</v>
      </c>
      <c r="G942">
        <v>2.99</v>
      </c>
      <c r="H942">
        <f>IF(表格1[[#This Row],[price]]&gt;0,1,0)</f>
        <v>1</v>
      </c>
      <c r="I942">
        <v>888</v>
      </c>
      <c r="J942">
        <v>156</v>
      </c>
      <c r="K942">
        <v>4.5</v>
      </c>
      <c r="L942">
        <v>3.5</v>
      </c>
      <c r="M942">
        <v>2</v>
      </c>
      <c r="N942" t="s">
        <v>19</v>
      </c>
      <c r="O942" t="s">
        <v>105</v>
      </c>
      <c r="P942">
        <v>38</v>
      </c>
      <c r="Q942">
        <v>0</v>
      </c>
      <c r="R942">
        <v>1</v>
      </c>
      <c r="S942">
        <v>1</v>
      </c>
    </row>
    <row r="943" spans="1:19">
      <c r="A943">
        <f>RANK(表格1[[#This Row],[rating_count_tot]],$I$2:$I$7197)</f>
        <v>2695</v>
      </c>
      <c r="B943">
        <v>1114234507</v>
      </c>
      <c r="C943" t="s">
        <v>7276</v>
      </c>
      <c r="D943" t="str">
        <f>表格1[[#This Row],[prime_genre]]</f>
        <v>Utilities</v>
      </c>
      <c r="E943">
        <v>66413568</v>
      </c>
      <c r="F943" t="s">
        <v>17</v>
      </c>
      <c r="G943">
        <v>1.99</v>
      </c>
      <c r="H943">
        <f>IF(表格1[[#This Row],[price]]&gt;0,1,0)</f>
        <v>1</v>
      </c>
      <c r="I943">
        <v>888</v>
      </c>
      <c r="J943">
        <v>106</v>
      </c>
      <c r="K943">
        <v>4.5</v>
      </c>
      <c r="L943">
        <v>4.5</v>
      </c>
      <c r="M943">
        <v>1.2</v>
      </c>
      <c r="N943" t="s">
        <v>19</v>
      </c>
      <c r="O943" t="s">
        <v>43</v>
      </c>
      <c r="P943">
        <v>37</v>
      </c>
      <c r="Q943">
        <v>0</v>
      </c>
      <c r="R943">
        <v>1</v>
      </c>
      <c r="S943">
        <v>1</v>
      </c>
    </row>
    <row r="944" spans="1:19">
      <c r="A944">
        <f>RANK(表格1[[#This Row],[rating_count_tot]],$I$2:$I$7197)</f>
        <v>2697</v>
      </c>
      <c r="B944">
        <v>1040451375</v>
      </c>
      <c r="C944" t="s">
        <v>5451</v>
      </c>
      <c r="D944" t="str">
        <f>表格1[[#This Row],[prime_genre]]</f>
        <v>Music</v>
      </c>
      <c r="E944">
        <v>22317056</v>
      </c>
      <c r="F944" t="s">
        <v>17</v>
      </c>
      <c r="G944">
        <v>2.99</v>
      </c>
      <c r="H944">
        <f>IF(表格1[[#This Row],[price]]&gt;0,1,0)</f>
        <v>1</v>
      </c>
      <c r="I944">
        <v>885</v>
      </c>
      <c r="J944">
        <v>312</v>
      </c>
      <c r="K944">
        <v>4.5</v>
      </c>
      <c r="L944">
        <v>4.5</v>
      </c>
      <c r="M944">
        <v>1.5</v>
      </c>
      <c r="N944" t="s">
        <v>19</v>
      </c>
      <c r="O944" t="s">
        <v>40</v>
      </c>
      <c r="P944">
        <v>38</v>
      </c>
      <c r="Q944">
        <v>5</v>
      </c>
      <c r="R944">
        <v>14</v>
      </c>
      <c r="S944">
        <v>1</v>
      </c>
    </row>
    <row r="945" spans="1:19">
      <c r="A945">
        <f>RANK(表格1[[#This Row],[rating_count_tot]],$I$2:$I$7197)</f>
        <v>2697</v>
      </c>
      <c r="B945">
        <v>824305459</v>
      </c>
      <c r="C945" t="s">
        <v>3357</v>
      </c>
      <c r="D945" t="str">
        <f>表格1[[#This Row],[prime_genre]]</f>
        <v>Games</v>
      </c>
      <c r="E945">
        <v>53638144</v>
      </c>
      <c r="F945" t="s">
        <v>17</v>
      </c>
      <c r="G945">
        <v>0.99</v>
      </c>
      <c r="H945">
        <f>IF(表格1[[#This Row],[price]]&gt;0,1,0)</f>
        <v>1</v>
      </c>
      <c r="I945">
        <v>885</v>
      </c>
      <c r="J945">
        <v>28</v>
      </c>
      <c r="K945">
        <v>4.5</v>
      </c>
      <c r="L945">
        <v>4</v>
      </c>
      <c r="M945" t="s">
        <v>314</v>
      </c>
      <c r="N945" t="s">
        <v>19</v>
      </c>
      <c r="O945" t="s">
        <v>20</v>
      </c>
      <c r="P945">
        <v>37</v>
      </c>
      <c r="Q945">
        <v>0</v>
      </c>
      <c r="R945">
        <v>1</v>
      </c>
      <c r="S945">
        <v>1</v>
      </c>
    </row>
    <row r="946" spans="1:19">
      <c r="A946">
        <f>RANK(表格1[[#This Row],[rating_count_tot]],$I$2:$I$7197)</f>
        <v>2700</v>
      </c>
      <c r="B946">
        <v>1020962158</v>
      </c>
      <c r="C946" t="s">
        <v>5132</v>
      </c>
      <c r="D946" t="str">
        <f>表格1[[#This Row],[prime_genre]]</f>
        <v>Games</v>
      </c>
      <c r="E946">
        <v>977829888</v>
      </c>
      <c r="F946" t="s">
        <v>17</v>
      </c>
      <c r="G946">
        <v>5.99</v>
      </c>
      <c r="H946">
        <f>IF(表格1[[#This Row],[price]]&gt;0,1,0)</f>
        <v>1</v>
      </c>
      <c r="I946">
        <v>884</v>
      </c>
      <c r="J946">
        <v>446</v>
      </c>
      <c r="K946">
        <v>4.5</v>
      </c>
      <c r="L946">
        <v>5</v>
      </c>
      <c r="M946">
        <v>1.6</v>
      </c>
      <c r="N946" t="s">
        <v>80</v>
      </c>
      <c r="O946" t="s">
        <v>20</v>
      </c>
      <c r="P946">
        <v>38</v>
      </c>
      <c r="Q946">
        <v>4</v>
      </c>
      <c r="R946">
        <v>1</v>
      </c>
      <c r="S946">
        <v>1</v>
      </c>
    </row>
    <row r="947" spans="1:19">
      <c r="A947">
        <f>RANK(表格1[[#This Row],[rating_count_tot]],$I$2:$I$7197)</f>
        <v>2701</v>
      </c>
      <c r="B947">
        <v>335545504</v>
      </c>
      <c r="C947" t="s">
        <v>412</v>
      </c>
      <c r="D947" t="str">
        <f>表格1[[#This Row],[prime_genre]]</f>
        <v>Games</v>
      </c>
      <c r="E947">
        <v>364490752</v>
      </c>
      <c r="F947" t="s">
        <v>17</v>
      </c>
      <c r="G947">
        <v>9.99</v>
      </c>
      <c r="H947">
        <f>IF(表格1[[#This Row],[price]]&gt;0,1,0)</f>
        <v>1</v>
      </c>
      <c r="I947">
        <v>882</v>
      </c>
      <c r="J947">
        <v>85</v>
      </c>
      <c r="K947">
        <v>5</v>
      </c>
      <c r="L947">
        <v>5</v>
      </c>
      <c r="M947" t="s">
        <v>413</v>
      </c>
      <c r="N947" t="s">
        <v>29</v>
      </c>
      <c r="O947" t="s">
        <v>20</v>
      </c>
      <c r="P947">
        <v>43</v>
      </c>
      <c r="Q947">
        <v>5</v>
      </c>
      <c r="R947">
        <v>1</v>
      </c>
      <c r="S947">
        <v>1</v>
      </c>
    </row>
    <row r="948" spans="1:19">
      <c r="A948">
        <f>RANK(表格1[[#This Row],[rating_count_tot]],$I$2:$I$7197)</f>
        <v>2702</v>
      </c>
      <c r="B948">
        <v>1114312105</v>
      </c>
      <c r="C948" t="s">
        <v>7281</v>
      </c>
      <c r="D948" t="str">
        <f>表格1[[#This Row],[prime_genre]]</f>
        <v>Business</v>
      </c>
      <c r="E948">
        <v>27880448</v>
      </c>
      <c r="F948" t="s">
        <v>17</v>
      </c>
      <c r="G948">
        <v>7.99</v>
      </c>
      <c r="H948">
        <f>IF(表格1[[#This Row],[price]]&gt;0,1,0)</f>
        <v>1</v>
      </c>
      <c r="I948">
        <v>881</v>
      </c>
      <c r="J948">
        <v>38</v>
      </c>
      <c r="K948">
        <v>3.5</v>
      </c>
      <c r="L948">
        <v>2.5</v>
      </c>
      <c r="M948" t="s">
        <v>2346</v>
      </c>
      <c r="N948" t="s">
        <v>19</v>
      </c>
      <c r="O948" t="s">
        <v>73</v>
      </c>
      <c r="P948">
        <v>37</v>
      </c>
      <c r="Q948">
        <v>5</v>
      </c>
      <c r="R948">
        <v>1</v>
      </c>
      <c r="S948">
        <v>1</v>
      </c>
    </row>
    <row r="949" spans="1:19">
      <c r="A949">
        <f>RANK(表格1[[#This Row],[rating_count_tot]],$I$2:$I$7197)</f>
        <v>2704</v>
      </c>
      <c r="B949">
        <v>461390784</v>
      </c>
      <c r="C949" t="s">
        <v>1433</v>
      </c>
      <c r="D949" t="str">
        <f>表格1[[#This Row],[prime_genre]]</f>
        <v>Games</v>
      </c>
      <c r="E949">
        <v>184315904</v>
      </c>
      <c r="F949" t="s">
        <v>17</v>
      </c>
      <c r="G949">
        <v>1.99</v>
      </c>
      <c r="H949">
        <f>IF(表格1[[#This Row],[price]]&gt;0,1,0)</f>
        <v>1</v>
      </c>
      <c r="I949">
        <v>880</v>
      </c>
      <c r="J949">
        <v>58</v>
      </c>
      <c r="K949">
        <v>3.5</v>
      </c>
      <c r="L949">
        <v>4</v>
      </c>
      <c r="M949" t="s">
        <v>1259</v>
      </c>
      <c r="N949" t="s">
        <v>19</v>
      </c>
      <c r="O949" t="s">
        <v>20</v>
      </c>
      <c r="P949">
        <v>40</v>
      </c>
      <c r="Q949">
        <v>5</v>
      </c>
      <c r="R949">
        <v>1</v>
      </c>
      <c r="S949">
        <v>1</v>
      </c>
    </row>
    <row r="950" spans="1:19">
      <c r="A950">
        <f>RANK(表格1[[#This Row],[rating_count_tot]],$I$2:$I$7197)</f>
        <v>2705</v>
      </c>
      <c r="B950">
        <v>461218759</v>
      </c>
      <c r="C950" t="s">
        <v>1432</v>
      </c>
      <c r="D950" t="str">
        <f>表格1[[#This Row],[prime_genre]]</f>
        <v>Music</v>
      </c>
      <c r="E950">
        <v>385908736</v>
      </c>
      <c r="F950" t="s">
        <v>17</v>
      </c>
      <c r="G950">
        <v>3.99</v>
      </c>
      <c r="H950">
        <f>IF(表格1[[#This Row],[price]]&gt;0,1,0)</f>
        <v>1</v>
      </c>
      <c r="I950">
        <v>879</v>
      </c>
      <c r="J950">
        <v>612</v>
      </c>
      <c r="K950">
        <v>4.5</v>
      </c>
      <c r="L950">
        <v>5</v>
      </c>
      <c r="M950">
        <v>3.4</v>
      </c>
      <c r="N950" t="s">
        <v>19</v>
      </c>
      <c r="O950" t="s">
        <v>40</v>
      </c>
      <c r="P950">
        <v>38</v>
      </c>
      <c r="Q950">
        <v>5</v>
      </c>
      <c r="R950">
        <v>1</v>
      </c>
      <c r="S950">
        <v>1</v>
      </c>
    </row>
    <row r="951" spans="1:19">
      <c r="A951">
        <f>RANK(表格1[[#This Row],[rating_count_tot]],$I$2:$I$7197)</f>
        <v>2707</v>
      </c>
      <c r="B951">
        <v>306628397</v>
      </c>
      <c r="C951" t="s">
        <v>210</v>
      </c>
      <c r="D951" t="str">
        <f>表格1[[#This Row],[prime_genre]]</f>
        <v>Games</v>
      </c>
      <c r="E951">
        <v>47774720</v>
      </c>
      <c r="F951" t="s">
        <v>17</v>
      </c>
      <c r="G951">
        <v>1.99</v>
      </c>
      <c r="H951">
        <f>IF(表格1[[#This Row],[price]]&gt;0,1,0)</f>
        <v>1</v>
      </c>
      <c r="I951">
        <v>878</v>
      </c>
      <c r="J951">
        <v>48</v>
      </c>
      <c r="K951">
        <v>4</v>
      </c>
      <c r="L951">
        <v>4.5</v>
      </c>
      <c r="M951" t="s">
        <v>211</v>
      </c>
      <c r="N951" t="s">
        <v>51</v>
      </c>
      <c r="O951" t="s">
        <v>20</v>
      </c>
      <c r="P951">
        <v>38</v>
      </c>
      <c r="Q951">
        <v>5</v>
      </c>
      <c r="R951">
        <v>1</v>
      </c>
      <c r="S951">
        <v>1</v>
      </c>
    </row>
    <row r="952" spans="1:19">
      <c r="A952">
        <f>RANK(表格1[[#This Row],[rating_count_tot]],$I$2:$I$7197)</f>
        <v>2709</v>
      </c>
      <c r="B952">
        <v>1085908608</v>
      </c>
      <c r="C952" t="s">
        <v>6622</v>
      </c>
      <c r="D952" t="str">
        <f>表格1[[#This Row],[prime_genre]]</f>
        <v>Games</v>
      </c>
      <c r="E952">
        <v>312574976</v>
      </c>
      <c r="F952" t="s">
        <v>17</v>
      </c>
      <c r="G952">
        <v>1.99</v>
      </c>
      <c r="H952">
        <f>IF(表格1[[#This Row],[price]]&gt;0,1,0)</f>
        <v>1</v>
      </c>
      <c r="I952">
        <v>876</v>
      </c>
      <c r="J952">
        <v>812</v>
      </c>
      <c r="K952">
        <v>5</v>
      </c>
      <c r="L952">
        <v>5</v>
      </c>
      <c r="M952">
        <v>3</v>
      </c>
      <c r="N952" t="s">
        <v>29</v>
      </c>
      <c r="O952" t="s">
        <v>20</v>
      </c>
      <c r="P952">
        <v>40</v>
      </c>
      <c r="Q952">
        <v>5</v>
      </c>
      <c r="R952">
        <v>1</v>
      </c>
      <c r="S952">
        <v>1</v>
      </c>
    </row>
    <row r="953" spans="1:19">
      <c r="A953">
        <f>RANK(表格1[[#This Row],[rating_count_tot]],$I$2:$I$7197)</f>
        <v>2710</v>
      </c>
      <c r="B953">
        <v>468090416</v>
      </c>
      <c r="C953" t="s">
        <v>1478</v>
      </c>
      <c r="D953" t="str">
        <f>表格1[[#This Row],[prime_genre]]</f>
        <v>Business</v>
      </c>
      <c r="E953">
        <v>21118976</v>
      </c>
      <c r="F953" t="s">
        <v>17</v>
      </c>
      <c r="G953">
        <v>5.99</v>
      </c>
      <c r="H953">
        <f>IF(表格1[[#This Row],[price]]&gt;0,1,0)</f>
        <v>1</v>
      </c>
      <c r="I953">
        <v>875</v>
      </c>
      <c r="J953">
        <v>123</v>
      </c>
      <c r="K953">
        <v>4.5</v>
      </c>
      <c r="L953">
        <v>4.5</v>
      </c>
      <c r="M953" t="s">
        <v>1479</v>
      </c>
      <c r="N953" t="s">
        <v>19</v>
      </c>
      <c r="O953" t="s">
        <v>73</v>
      </c>
      <c r="P953">
        <v>37</v>
      </c>
      <c r="Q953">
        <v>0</v>
      </c>
      <c r="R953">
        <v>7</v>
      </c>
      <c r="S953">
        <v>1</v>
      </c>
    </row>
    <row r="954" spans="1:19">
      <c r="A954">
        <f>RANK(表格1[[#This Row],[rating_count_tot]],$I$2:$I$7197)</f>
        <v>2710</v>
      </c>
      <c r="B954">
        <v>524644575</v>
      </c>
      <c r="C954" t="s">
        <v>1916</v>
      </c>
      <c r="D954" t="str">
        <f>表格1[[#This Row],[prime_genre]]</f>
        <v>Utilities</v>
      </c>
      <c r="E954">
        <v>61694976</v>
      </c>
      <c r="F954" t="s">
        <v>17</v>
      </c>
      <c r="G954">
        <v>4.99</v>
      </c>
      <c r="H954">
        <f>IF(表格1[[#This Row],[price]]&gt;0,1,0)</f>
        <v>1</v>
      </c>
      <c r="I954">
        <v>875</v>
      </c>
      <c r="J954">
        <v>51</v>
      </c>
      <c r="K954">
        <v>3</v>
      </c>
      <c r="L954">
        <v>4</v>
      </c>
      <c r="M954" t="s">
        <v>900</v>
      </c>
      <c r="N954" t="s">
        <v>19</v>
      </c>
      <c r="O954" t="s">
        <v>43</v>
      </c>
      <c r="P954">
        <v>37</v>
      </c>
      <c r="Q954">
        <v>5</v>
      </c>
      <c r="R954">
        <v>1</v>
      </c>
      <c r="S954">
        <v>1</v>
      </c>
    </row>
    <row r="955" spans="1:19">
      <c r="A955">
        <f>RANK(表格1[[#This Row],[rating_count_tot]],$I$2:$I$7197)</f>
        <v>2710</v>
      </c>
      <c r="B955">
        <v>1031843950</v>
      </c>
      <c r="C955" t="s">
        <v>5291</v>
      </c>
      <c r="D955" t="str">
        <f>表格1[[#This Row],[prime_genre]]</f>
        <v>Games</v>
      </c>
      <c r="E955">
        <v>592898048</v>
      </c>
      <c r="F955" t="s">
        <v>17</v>
      </c>
      <c r="G955">
        <v>3.99</v>
      </c>
      <c r="H955">
        <f>IF(表格1[[#This Row],[price]]&gt;0,1,0)</f>
        <v>1</v>
      </c>
      <c r="I955">
        <v>875</v>
      </c>
      <c r="J955">
        <v>252</v>
      </c>
      <c r="K955">
        <v>4</v>
      </c>
      <c r="L955">
        <v>4</v>
      </c>
      <c r="M955">
        <v>1.8</v>
      </c>
      <c r="N955" t="s">
        <v>19</v>
      </c>
      <c r="O955" t="s">
        <v>20</v>
      </c>
      <c r="P955">
        <v>37</v>
      </c>
      <c r="Q955">
        <v>5</v>
      </c>
      <c r="R955">
        <v>1</v>
      </c>
      <c r="S955">
        <v>1</v>
      </c>
    </row>
    <row r="956" spans="1:19">
      <c r="A956">
        <f>RANK(表格1[[#This Row],[rating_count_tot]],$I$2:$I$7197)</f>
        <v>2715</v>
      </c>
      <c r="B956">
        <v>493536432</v>
      </c>
      <c r="C956" t="s">
        <v>1699</v>
      </c>
      <c r="D956" t="str">
        <f>表格1[[#This Row],[prime_genre]]</f>
        <v>Games</v>
      </c>
      <c r="E956">
        <v>45957120</v>
      </c>
      <c r="F956" t="s">
        <v>17</v>
      </c>
      <c r="G956">
        <v>2.99</v>
      </c>
      <c r="H956">
        <f>IF(表格1[[#This Row],[price]]&gt;0,1,0)</f>
        <v>1</v>
      </c>
      <c r="I956">
        <v>873</v>
      </c>
      <c r="J956">
        <v>56</v>
      </c>
      <c r="K956">
        <v>4</v>
      </c>
      <c r="L956">
        <v>4</v>
      </c>
      <c r="M956">
        <v>1.45</v>
      </c>
      <c r="N956" t="s">
        <v>19</v>
      </c>
      <c r="O956" t="s">
        <v>20</v>
      </c>
      <c r="P956">
        <v>43</v>
      </c>
      <c r="Q956">
        <v>5</v>
      </c>
      <c r="R956">
        <v>1</v>
      </c>
      <c r="S956">
        <v>1</v>
      </c>
    </row>
    <row r="957" spans="1:19">
      <c r="A957">
        <f>RANK(表格1[[#This Row],[rating_count_tot]],$I$2:$I$7197)</f>
        <v>2720</v>
      </c>
      <c r="B957">
        <v>409869453</v>
      </c>
      <c r="C957" t="s">
        <v>1012</v>
      </c>
      <c r="D957" t="str">
        <f>表格1[[#This Row],[prime_genre]]</f>
        <v>Navigation</v>
      </c>
      <c r="E957">
        <v>13852672</v>
      </c>
      <c r="F957" t="s">
        <v>17</v>
      </c>
      <c r="G957">
        <v>2.99</v>
      </c>
      <c r="H957">
        <f>IF(表格1[[#This Row],[price]]&gt;0,1,0)</f>
        <v>1</v>
      </c>
      <c r="I957">
        <v>868</v>
      </c>
      <c r="J957">
        <v>8</v>
      </c>
      <c r="K957">
        <v>4.5</v>
      </c>
      <c r="L957">
        <v>4.5</v>
      </c>
      <c r="M957">
        <v>4.5</v>
      </c>
      <c r="N957" t="s">
        <v>29</v>
      </c>
      <c r="O957" t="s">
        <v>110</v>
      </c>
      <c r="P957">
        <v>37</v>
      </c>
      <c r="Q957">
        <v>0</v>
      </c>
      <c r="R957">
        <v>21</v>
      </c>
      <c r="S957">
        <v>1</v>
      </c>
    </row>
    <row r="958" spans="1:19">
      <c r="A958">
        <f>RANK(表格1[[#This Row],[rating_count_tot]],$I$2:$I$7197)</f>
        <v>2722</v>
      </c>
      <c r="B958">
        <v>621561671</v>
      </c>
      <c r="C958" t="s">
        <v>2594</v>
      </c>
      <c r="D958" t="str">
        <f>表格1[[#This Row],[prime_genre]]</f>
        <v>Entertainment</v>
      </c>
      <c r="E958">
        <v>97549312</v>
      </c>
      <c r="F958" t="s">
        <v>17</v>
      </c>
      <c r="G958">
        <v>0.99</v>
      </c>
      <c r="H958">
        <f>IF(表格1[[#This Row],[price]]&gt;0,1,0)</f>
        <v>1</v>
      </c>
      <c r="I958">
        <v>864</v>
      </c>
      <c r="J958">
        <v>0</v>
      </c>
      <c r="K958">
        <v>4.5</v>
      </c>
      <c r="L958">
        <v>0</v>
      </c>
      <c r="M958" t="s">
        <v>625</v>
      </c>
      <c r="N958" t="s">
        <v>19</v>
      </c>
      <c r="O958" t="s">
        <v>91</v>
      </c>
      <c r="P958">
        <v>37</v>
      </c>
      <c r="Q958">
        <v>5</v>
      </c>
      <c r="R958">
        <v>13</v>
      </c>
      <c r="S958">
        <v>1</v>
      </c>
    </row>
    <row r="959" spans="1:19">
      <c r="A959">
        <f>RANK(表格1[[#This Row],[rating_count_tot]],$I$2:$I$7197)</f>
        <v>2723</v>
      </c>
      <c r="B959">
        <v>435871950</v>
      </c>
      <c r="C959" t="s">
        <v>1239</v>
      </c>
      <c r="D959" t="str">
        <f>表格1[[#This Row],[prime_genre]]</f>
        <v>Travel</v>
      </c>
      <c r="E959">
        <v>35261440</v>
      </c>
      <c r="F959" t="s">
        <v>17</v>
      </c>
      <c r="G959">
        <v>3.99</v>
      </c>
      <c r="H959">
        <f>IF(表格1[[#This Row],[price]]&gt;0,1,0)</f>
        <v>1</v>
      </c>
      <c r="I959">
        <v>863</v>
      </c>
      <c r="J959">
        <v>12</v>
      </c>
      <c r="K959">
        <v>4.5</v>
      </c>
      <c r="L959">
        <v>5</v>
      </c>
      <c r="M959" t="s">
        <v>1240</v>
      </c>
      <c r="N959" t="s">
        <v>29</v>
      </c>
      <c r="O959" t="s">
        <v>57</v>
      </c>
      <c r="P959">
        <v>37</v>
      </c>
      <c r="Q959">
        <v>3</v>
      </c>
      <c r="R959">
        <v>11</v>
      </c>
      <c r="S959">
        <v>1</v>
      </c>
    </row>
    <row r="960" spans="1:19">
      <c r="A960">
        <f>RANK(表格1[[#This Row],[rating_count_tot]],$I$2:$I$7197)</f>
        <v>2723</v>
      </c>
      <c r="B960">
        <v>946434924</v>
      </c>
      <c r="C960" t="s">
        <v>4210</v>
      </c>
      <c r="D960" t="str">
        <f>表格1[[#This Row],[prime_genre]]</f>
        <v>Games</v>
      </c>
      <c r="E960">
        <v>2634030080</v>
      </c>
      <c r="F960" t="s">
        <v>17</v>
      </c>
      <c r="G960">
        <v>2.99</v>
      </c>
      <c r="H960">
        <f>IF(表格1[[#This Row],[price]]&gt;0,1,0)</f>
        <v>1</v>
      </c>
      <c r="I960">
        <v>863</v>
      </c>
      <c r="J960">
        <v>211</v>
      </c>
      <c r="K960">
        <v>3.5</v>
      </c>
      <c r="L960">
        <v>3.5</v>
      </c>
      <c r="M960" t="s">
        <v>3527</v>
      </c>
      <c r="N960" t="s">
        <v>19</v>
      </c>
      <c r="O960" t="s">
        <v>20</v>
      </c>
      <c r="P960">
        <v>37</v>
      </c>
      <c r="Q960">
        <v>5</v>
      </c>
      <c r="R960">
        <v>1</v>
      </c>
      <c r="S960">
        <v>1</v>
      </c>
    </row>
    <row r="961" spans="1:19">
      <c r="A961">
        <f>RANK(表格1[[#This Row],[rating_count_tot]],$I$2:$I$7197)</f>
        <v>2726</v>
      </c>
      <c r="B961">
        <v>335862325</v>
      </c>
      <c r="C961" t="s">
        <v>417</v>
      </c>
      <c r="D961" t="str">
        <f>表格1[[#This Row],[prime_genre]]</f>
        <v>Entertainment</v>
      </c>
      <c r="E961">
        <v>98942976</v>
      </c>
      <c r="F961" t="s">
        <v>17</v>
      </c>
      <c r="G961">
        <v>0.99</v>
      </c>
      <c r="H961">
        <f>IF(表格1[[#This Row],[price]]&gt;0,1,0)</f>
        <v>1</v>
      </c>
      <c r="I961">
        <v>861</v>
      </c>
      <c r="J961">
        <v>70</v>
      </c>
      <c r="K961">
        <v>2</v>
      </c>
      <c r="L961">
        <v>2.5</v>
      </c>
      <c r="M961">
        <v>4.2</v>
      </c>
      <c r="N961" t="s">
        <v>19</v>
      </c>
      <c r="O961" t="s">
        <v>91</v>
      </c>
      <c r="P961">
        <v>40</v>
      </c>
      <c r="Q961">
        <v>4</v>
      </c>
      <c r="R961">
        <v>1</v>
      </c>
      <c r="S961">
        <v>1</v>
      </c>
    </row>
    <row r="962" spans="1:19">
      <c r="A962">
        <f>RANK(表格1[[#This Row],[rating_count_tot]],$I$2:$I$7197)</f>
        <v>2727</v>
      </c>
      <c r="B962">
        <v>935306292</v>
      </c>
      <c r="C962" t="s">
        <v>4097</v>
      </c>
      <c r="D962" t="str">
        <f>表格1[[#This Row],[prime_genre]]</f>
        <v>Health &amp; Fitness</v>
      </c>
      <c r="E962">
        <v>14583808</v>
      </c>
      <c r="F962" t="s">
        <v>17</v>
      </c>
      <c r="G962">
        <v>2.99</v>
      </c>
      <c r="H962">
        <f>IF(表格1[[#This Row],[price]]&gt;0,1,0)</f>
        <v>1</v>
      </c>
      <c r="I962">
        <v>859</v>
      </c>
      <c r="J962">
        <v>52</v>
      </c>
      <c r="K962">
        <v>4</v>
      </c>
      <c r="L962">
        <v>3</v>
      </c>
      <c r="M962">
        <v>2.2999999999999998</v>
      </c>
      <c r="N962" t="s">
        <v>19</v>
      </c>
      <c r="O962" t="s">
        <v>77</v>
      </c>
      <c r="P962">
        <v>13</v>
      </c>
      <c r="Q962">
        <v>0</v>
      </c>
      <c r="R962">
        <v>1</v>
      </c>
      <c r="S962">
        <v>1</v>
      </c>
    </row>
    <row r="963" spans="1:19">
      <c r="A963">
        <f>RANK(表格1[[#This Row],[rating_count_tot]],$I$2:$I$7197)</f>
        <v>2727</v>
      </c>
      <c r="B963">
        <v>915074326</v>
      </c>
      <c r="C963" t="s">
        <v>3900</v>
      </c>
      <c r="D963" t="str">
        <f>表格1[[#This Row],[prime_genre]]</f>
        <v>Games</v>
      </c>
      <c r="E963">
        <v>71372800</v>
      </c>
      <c r="F963" t="s">
        <v>17</v>
      </c>
      <c r="G963">
        <v>0.99</v>
      </c>
      <c r="H963">
        <f>IF(表格1[[#This Row],[price]]&gt;0,1,0)</f>
        <v>1</v>
      </c>
      <c r="I963">
        <v>859</v>
      </c>
      <c r="J963">
        <v>812</v>
      </c>
      <c r="K963">
        <v>4.5</v>
      </c>
      <c r="L963">
        <v>4.5</v>
      </c>
      <c r="M963">
        <v>1.1000000000000001</v>
      </c>
      <c r="N963" t="s">
        <v>80</v>
      </c>
      <c r="O963" t="s">
        <v>20</v>
      </c>
      <c r="P963">
        <v>43</v>
      </c>
      <c r="Q963">
        <v>5</v>
      </c>
      <c r="R963">
        <v>1</v>
      </c>
      <c r="S963">
        <v>1</v>
      </c>
    </row>
    <row r="964" spans="1:19">
      <c r="A964">
        <f>RANK(表格1[[#This Row],[rating_count_tot]],$I$2:$I$7197)</f>
        <v>2729</v>
      </c>
      <c r="B964">
        <v>430823968</v>
      </c>
      <c r="C964" t="s">
        <v>1186</v>
      </c>
      <c r="D964" t="str">
        <f>表格1[[#This Row],[prime_genre]]</f>
        <v>Games</v>
      </c>
      <c r="E964">
        <v>283656192</v>
      </c>
      <c r="F964" t="s">
        <v>17</v>
      </c>
      <c r="G964">
        <v>16.989999999999998</v>
      </c>
      <c r="H964">
        <f>IF(表格1[[#This Row],[price]]&gt;0,1,0)</f>
        <v>1</v>
      </c>
      <c r="I964">
        <v>857</v>
      </c>
      <c r="J964">
        <v>14</v>
      </c>
      <c r="K964">
        <v>4</v>
      </c>
      <c r="L964">
        <v>4</v>
      </c>
      <c r="M964" t="s">
        <v>1187</v>
      </c>
      <c r="N964" t="s">
        <v>80</v>
      </c>
      <c r="O964" t="s">
        <v>20</v>
      </c>
      <c r="P964">
        <v>24</v>
      </c>
      <c r="Q964">
        <v>5</v>
      </c>
      <c r="R964">
        <v>8</v>
      </c>
      <c r="S964">
        <v>1</v>
      </c>
    </row>
    <row r="965" spans="1:19">
      <c r="A965">
        <f>RANK(表格1[[#This Row],[rating_count_tot]],$I$2:$I$7197)</f>
        <v>2729</v>
      </c>
      <c r="B965">
        <v>1111486949</v>
      </c>
      <c r="C965" t="s">
        <v>7217</v>
      </c>
      <c r="D965" t="str">
        <f>表格1[[#This Row],[prime_genre]]</f>
        <v>Utilities</v>
      </c>
      <c r="E965">
        <v>59741184</v>
      </c>
      <c r="F965" t="s">
        <v>17</v>
      </c>
      <c r="G965">
        <v>1.99</v>
      </c>
      <c r="H965">
        <f>IF(表格1[[#This Row],[price]]&gt;0,1,0)</f>
        <v>1</v>
      </c>
      <c r="I965">
        <v>857</v>
      </c>
      <c r="J965">
        <v>102</v>
      </c>
      <c r="K965">
        <v>4</v>
      </c>
      <c r="L965">
        <v>3.5</v>
      </c>
      <c r="M965">
        <v>2.1</v>
      </c>
      <c r="N965" t="s">
        <v>80</v>
      </c>
      <c r="O965" t="s">
        <v>43</v>
      </c>
      <c r="P965">
        <v>37</v>
      </c>
      <c r="Q965">
        <v>0</v>
      </c>
      <c r="R965">
        <v>1</v>
      </c>
      <c r="S965">
        <v>1</v>
      </c>
    </row>
    <row r="966" spans="1:19">
      <c r="A966">
        <f>RANK(表格1[[#This Row],[rating_count_tot]],$I$2:$I$7197)</f>
        <v>2731</v>
      </c>
      <c r="B966">
        <v>1070007906</v>
      </c>
      <c r="C966" t="s">
        <v>6171</v>
      </c>
      <c r="D966" t="str">
        <f>表格1[[#This Row],[prime_genre]]</f>
        <v>Entertainment</v>
      </c>
      <c r="E966">
        <v>13533184</v>
      </c>
      <c r="F966" t="s">
        <v>17</v>
      </c>
      <c r="G966">
        <v>1.99</v>
      </c>
      <c r="H966">
        <f>IF(表格1[[#This Row],[price]]&gt;0,1,0)</f>
        <v>1</v>
      </c>
      <c r="I966">
        <v>856</v>
      </c>
      <c r="J966">
        <v>409</v>
      </c>
      <c r="K966">
        <v>3</v>
      </c>
      <c r="L966">
        <v>3.5</v>
      </c>
      <c r="M966">
        <v>1.2</v>
      </c>
      <c r="N966" t="s">
        <v>80</v>
      </c>
      <c r="O966" t="s">
        <v>91</v>
      </c>
      <c r="P966">
        <v>38</v>
      </c>
      <c r="Q966">
        <v>4</v>
      </c>
      <c r="R966">
        <v>1</v>
      </c>
      <c r="S966">
        <v>1</v>
      </c>
    </row>
    <row r="967" spans="1:19">
      <c r="A967">
        <f>RANK(表格1[[#This Row],[rating_count_tot]],$I$2:$I$7197)</f>
        <v>2731</v>
      </c>
      <c r="B967">
        <v>364267763</v>
      </c>
      <c r="C967" t="s">
        <v>623</v>
      </c>
      <c r="D967" t="str">
        <f>表格1[[#This Row],[prime_genre]]</f>
        <v>Entertainment</v>
      </c>
      <c r="E967">
        <v>10907191</v>
      </c>
      <c r="F967" t="s">
        <v>17</v>
      </c>
      <c r="G967">
        <v>1.99</v>
      </c>
      <c r="H967">
        <f>IF(表格1[[#This Row],[price]]&gt;0,1,0)</f>
        <v>1</v>
      </c>
      <c r="I967">
        <v>856</v>
      </c>
      <c r="J967">
        <v>38</v>
      </c>
      <c r="K967">
        <v>2.5</v>
      </c>
      <c r="L967">
        <v>3.5</v>
      </c>
      <c r="M967">
        <v>1.2</v>
      </c>
      <c r="N967" t="s">
        <v>29</v>
      </c>
      <c r="O967" t="s">
        <v>91</v>
      </c>
      <c r="P967">
        <v>26</v>
      </c>
      <c r="Q967">
        <v>3</v>
      </c>
      <c r="R967">
        <v>1</v>
      </c>
      <c r="S967">
        <v>1</v>
      </c>
    </row>
    <row r="968" spans="1:19">
      <c r="A968">
        <f>RANK(表格1[[#This Row],[rating_count_tot]],$I$2:$I$7197)</f>
        <v>2736</v>
      </c>
      <c r="B968">
        <v>395680819</v>
      </c>
      <c r="C968" t="s">
        <v>892</v>
      </c>
      <c r="D968" t="str">
        <f>表格1[[#This Row],[prime_genre]]</f>
        <v>Entertainment</v>
      </c>
      <c r="E968">
        <v>39790592</v>
      </c>
      <c r="F968" t="s">
        <v>17</v>
      </c>
      <c r="G968">
        <v>2.99</v>
      </c>
      <c r="H968">
        <f>IF(表格1[[#This Row],[price]]&gt;0,1,0)</f>
        <v>1</v>
      </c>
      <c r="I968">
        <v>853</v>
      </c>
      <c r="J968">
        <v>11</v>
      </c>
      <c r="K968">
        <v>4</v>
      </c>
      <c r="L968">
        <v>5</v>
      </c>
      <c r="M968">
        <v>2.84</v>
      </c>
      <c r="N968" t="s">
        <v>51</v>
      </c>
      <c r="O968" t="s">
        <v>91</v>
      </c>
      <c r="P968">
        <v>40</v>
      </c>
      <c r="Q968">
        <v>0</v>
      </c>
      <c r="R968">
        <v>11</v>
      </c>
      <c r="S968">
        <v>1</v>
      </c>
    </row>
    <row r="969" spans="1:19">
      <c r="A969">
        <f>RANK(表格1[[#This Row],[rating_count_tot]],$I$2:$I$7197)</f>
        <v>2739</v>
      </c>
      <c r="B969">
        <v>646489967</v>
      </c>
      <c r="C969" t="s">
        <v>2719</v>
      </c>
      <c r="D969" t="str">
        <f>表格1[[#This Row],[prime_genre]]</f>
        <v>Games</v>
      </c>
      <c r="E969">
        <v>555233280</v>
      </c>
      <c r="F969" t="s">
        <v>17</v>
      </c>
      <c r="G969">
        <v>4.99</v>
      </c>
      <c r="H969">
        <f>IF(表格1[[#This Row],[price]]&gt;0,1,0)</f>
        <v>1</v>
      </c>
      <c r="I969">
        <v>852</v>
      </c>
      <c r="J969">
        <v>852</v>
      </c>
      <c r="K969">
        <v>3.5</v>
      </c>
      <c r="L969">
        <v>3.5</v>
      </c>
      <c r="M969">
        <v>1</v>
      </c>
      <c r="N969" t="s">
        <v>80</v>
      </c>
      <c r="O969" t="s">
        <v>20</v>
      </c>
      <c r="P969">
        <v>35</v>
      </c>
      <c r="Q969">
        <v>5</v>
      </c>
      <c r="R969">
        <v>6</v>
      </c>
      <c r="S969">
        <v>1</v>
      </c>
    </row>
    <row r="970" spans="1:19">
      <c r="A970">
        <f>RANK(表格1[[#This Row],[rating_count_tot]],$I$2:$I$7197)</f>
        <v>2741</v>
      </c>
      <c r="B970">
        <v>564247778</v>
      </c>
      <c r="C970" t="s">
        <v>2223</v>
      </c>
      <c r="D970" t="str">
        <f>表格1[[#This Row],[prime_genre]]</f>
        <v>Games</v>
      </c>
      <c r="E970">
        <v>137375744</v>
      </c>
      <c r="F970" t="s">
        <v>17</v>
      </c>
      <c r="G970">
        <v>6.99</v>
      </c>
      <c r="H970">
        <f>IF(表格1[[#This Row],[price]]&gt;0,1,0)</f>
        <v>1</v>
      </c>
      <c r="I970">
        <v>850</v>
      </c>
      <c r="J970">
        <v>448</v>
      </c>
      <c r="K970">
        <v>4.5</v>
      </c>
      <c r="L970">
        <v>4.5</v>
      </c>
      <c r="M970">
        <v>2.1</v>
      </c>
      <c r="N970" t="s">
        <v>19</v>
      </c>
      <c r="O970" t="s">
        <v>20</v>
      </c>
      <c r="P970">
        <v>43</v>
      </c>
      <c r="Q970">
        <v>5</v>
      </c>
      <c r="R970">
        <v>2</v>
      </c>
      <c r="S970">
        <v>1</v>
      </c>
    </row>
    <row r="971" spans="1:19">
      <c r="A971">
        <f>RANK(表格1[[#This Row],[rating_count_tot]],$I$2:$I$7197)</f>
        <v>2742</v>
      </c>
      <c r="B971">
        <v>787141016</v>
      </c>
      <c r="C971" t="s">
        <v>3243</v>
      </c>
      <c r="D971" t="str">
        <f>表格1[[#This Row],[prime_genre]]</f>
        <v>Games</v>
      </c>
      <c r="E971">
        <v>162003968</v>
      </c>
      <c r="F971" t="s">
        <v>17</v>
      </c>
      <c r="G971">
        <v>3.99</v>
      </c>
      <c r="H971">
        <f>IF(表格1[[#This Row],[price]]&gt;0,1,0)</f>
        <v>1</v>
      </c>
      <c r="I971">
        <v>849</v>
      </c>
      <c r="J971">
        <v>113</v>
      </c>
      <c r="K971">
        <v>4.5</v>
      </c>
      <c r="L971">
        <v>4.5</v>
      </c>
      <c r="M971" t="s">
        <v>1632</v>
      </c>
      <c r="N971" t="s">
        <v>19</v>
      </c>
      <c r="O971" t="s">
        <v>20</v>
      </c>
      <c r="P971">
        <v>38</v>
      </c>
      <c r="Q971">
        <v>5</v>
      </c>
      <c r="R971">
        <v>1</v>
      </c>
      <c r="S971">
        <v>1</v>
      </c>
    </row>
    <row r="972" spans="1:19">
      <c r="A972">
        <f>RANK(表格1[[#This Row],[rating_count_tot]],$I$2:$I$7197)</f>
        <v>2744</v>
      </c>
      <c r="B972">
        <v>934484238</v>
      </c>
      <c r="C972" t="s">
        <v>4089</v>
      </c>
      <c r="D972" t="str">
        <f>表格1[[#This Row],[prime_genre]]</f>
        <v>Games</v>
      </c>
      <c r="E972">
        <v>1218220032</v>
      </c>
      <c r="F972" t="s">
        <v>17</v>
      </c>
      <c r="G972">
        <v>4.99</v>
      </c>
      <c r="H972">
        <f>IF(表格1[[#This Row],[price]]&gt;0,1,0)</f>
        <v>1</v>
      </c>
      <c r="I972">
        <v>848</v>
      </c>
      <c r="J972">
        <v>203</v>
      </c>
      <c r="K972">
        <v>4</v>
      </c>
      <c r="L972">
        <v>4</v>
      </c>
      <c r="M972">
        <v>1.2</v>
      </c>
      <c r="N972" t="s">
        <v>80</v>
      </c>
      <c r="O972" t="s">
        <v>20</v>
      </c>
      <c r="P972">
        <v>37</v>
      </c>
      <c r="Q972">
        <v>5</v>
      </c>
      <c r="R972">
        <v>11</v>
      </c>
      <c r="S972">
        <v>1</v>
      </c>
    </row>
    <row r="973" spans="1:19">
      <c r="A973">
        <f>RANK(表格1[[#This Row],[rating_count_tot]],$I$2:$I$7197)</f>
        <v>2745</v>
      </c>
      <c r="B973">
        <v>893927401</v>
      </c>
      <c r="C973" t="s">
        <v>3697</v>
      </c>
      <c r="D973" t="str">
        <f>表格1[[#This Row],[prime_genre]]</f>
        <v>Education</v>
      </c>
      <c r="E973">
        <v>156082176</v>
      </c>
      <c r="F973" t="s">
        <v>17</v>
      </c>
      <c r="G973">
        <v>2.99</v>
      </c>
      <c r="H973">
        <f>IF(表格1[[#This Row],[price]]&gt;0,1,0)</f>
        <v>1</v>
      </c>
      <c r="I973">
        <v>845</v>
      </c>
      <c r="J973">
        <v>105</v>
      </c>
      <c r="K973">
        <v>4</v>
      </c>
      <c r="L973">
        <v>4</v>
      </c>
      <c r="M973" t="s">
        <v>1673</v>
      </c>
      <c r="N973" t="s">
        <v>19</v>
      </c>
      <c r="O973" t="s">
        <v>128</v>
      </c>
      <c r="P973">
        <v>39</v>
      </c>
      <c r="Q973">
        <v>5</v>
      </c>
      <c r="R973">
        <v>18</v>
      </c>
      <c r="S973">
        <v>1</v>
      </c>
    </row>
    <row r="974" spans="1:19">
      <c r="A974">
        <f>RANK(表格1[[#This Row],[rating_count_tot]],$I$2:$I$7197)</f>
        <v>2747</v>
      </c>
      <c r="B974">
        <v>890343394</v>
      </c>
      <c r="C974" t="s">
        <v>3652</v>
      </c>
      <c r="D974" t="str">
        <f>表格1[[#This Row],[prime_genre]]</f>
        <v>Games</v>
      </c>
      <c r="E974">
        <v>95854592</v>
      </c>
      <c r="F974" t="s">
        <v>17</v>
      </c>
      <c r="G974">
        <v>0.99</v>
      </c>
      <c r="H974">
        <f>IF(表格1[[#This Row],[price]]&gt;0,1,0)</f>
        <v>1</v>
      </c>
      <c r="I974">
        <v>842</v>
      </c>
      <c r="J974">
        <v>800</v>
      </c>
      <c r="K974">
        <v>4.5</v>
      </c>
      <c r="L974">
        <v>4.5</v>
      </c>
      <c r="M974">
        <v>1.1000000000000001</v>
      </c>
      <c r="N974" t="s">
        <v>80</v>
      </c>
      <c r="O974" t="s">
        <v>20</v>
      </c>
      <c r="P974">
        <v>43</v>
      </c>
      <c r="Q974">
        <v>5</v>
      </c>
      <c r="R974">
        <v>1</v>
      </c>
      <c r="S974">
        <v>1</v>
      </c>
    </row>
    <row r="975" spans="1:19">
      <c r="A975">
        <f>RANK(表格1[[#This Row],[rating_count_tot]],$I$2:$I$7197)</f>
        <v>2749</v>
      </c>
      <c r="B975">
        <v>1112532917</v>
      </c>
      <c r="C975" t="s">
        <v>7242</v>
      </c>
      <c r="D975" t="str">
        <f>表格1[[#This Row],[prime_genre]]</f>
        <v>Games</v>
      </c>
      <c r="E975">
        <v>315626496</v>
      </c>
      <c r="F975" t="s">
        <v>17</v>
      </c>
      <c r="G975">
        <v>1.99</v>
      </c>
      <c r="H975">
        <f>IF(表格1[[#This Row],[price]]&gt;0,1,0)</f>
        <v>1</v>
      </c>
      <c r="I975">
        <v>839</v>
      </c>
      <c r="J975">
        <v>507</v>
      </c>
      <c r="K975">
        <v>3.5</v>
      </c>
      <c r="L975">
        <v>4</v>
      </c>
      <c r="M975">
        <v>2.02</v>
      </c>
      <c r="N975" t="s">
        <v>19</v>
      </c>
      <c r="O975" t="s">
        <v>20</v>
      </c>
      <c r="P975">
        <v>37</v>
      </c>
      <c r="Q975">
        <v>5</v>
      </c>
      <c r="R975">
        <v>11</v>
      </c>
      <c r="S975">
        <v>1</v>
      </c>
    </row>
    <row r="976" spans="1:19">
      <c r="A976">
        <f>RANK(表格1[[#This Row],[rating_count_tot]],$I$2:$I$7197)</f>
        <v>2752</v>
      </c>
      <c r="B976">
        <v>944808246</v>
      </c>
      <c r="C976" t="s">
        <v>4192</v>
      </c>
      <c r="D976" t="str">
        <f>表格1[[#This Row],[prime_genre]]</f>
        <v>Games</v>
      </c>
      <c r="E976">
        <v>106881024</v>
      </c>
      <c r="F976" t="s">
        <v>17</v>
      </c>
      <c r="G976">
        <v>0.99</v>
      </c>
      <c r="H976">
        <f>IF(表格1[[#This Row],[price]]&gt;0,1,0)</f>
        <v>1</v>
      </c>
      <c r="I976">
        <v>837</v>
      </c>
      <c r="J976">
        <v>837</v>
      </c>
      <c r="K976">
        <v>4.5</v>
      </c>
      <c r="L976">
        <v>4.5</v>
      </c>
      <c r="M976">
        <v>1</v>
      </c>
      <c r="N976" t="s">
        <v>80</v>
      </c>
      <c r="O976" t="s">
        <v>20</v>
      </c>
      <c r="P976">
        <v>43</v>
      </c>
      <c r="Q976">
        <v>5</v>
      </c>
      <c r="R976">
        <v>1</v>
      </c>
      <c r="S976">
        <v>1</v>
      </c>
    </row>
    <row r="977" spans="1:19">
      <c r="A977">
        <f>RANK(表格1[[#This Row],[rating_count_tot]],$I$2:$I$7197)</f>
        <v>2754</v>
      </c>
      <c r="B977">
        <v>406732590</v>
      </c>
      <c r="C977" t="s">
        <v>987</v>
      </c>
      <c r="D977" t="str">
        <f>表格1[[#This Row],[prime_genre]]</f>
        <v>Food &amp; Drink</v>
      </c>
      <c r="E977">
        <v>10426368</v>
      </c>
      <c r="F977" t="s">
        <v>17</v>
      </c>
      <c r="G977">
        <v>4.99</v>
      </c>
      <c r="H977">
        <f>IF(表格1[[#This Row],[price]]&gt;0,1,0)</f>
        <v>1</v>
      </c>
      <c r="I977">
        <v>835</v>
      </c>
      <c r="J977">
        <v>84</v>
      </c>
      <c r="K977">
        <v>4.5</v>
      </c>
      <c r="L977">
        <v>4.5</v>
      </c>
      <c r="M977" t="s">
        <v>625</v>
      </c>
      <c r="N977" t="s">
        <v>51</v>
      </c>
      <c r="O977" t="s">
        <v>137</v>
      </c>
      <c r="P977">
        <v>37</v>
      </c>
      <c r="Q977">
        <v>0</v>
      </c>
      <c r="R977">
        <v>16</v>
      </c>
      <c r="S977">
        <v>1</v>
      </c>
    </row>
    <row r="978" spans="1:19">
      <c r="A978">
        <f>RANK(表格1[[#This Row],[rating_count_tot]],$I$2:$I$7197)</f>
        <v>2754</v>
      </c>
      <c r="B978">
        <v>840811083</v>
      </c>
      <c r="C978" t="s">
        <v>3414</v>
      </c>
      <c r="D978" t="str">
        <f>表格1[[#This Row],[prime_genre]]</f>
        <v>Games</v>
      </c>
      <c r="E978">
        <v>56890368</v>
      </c>
      <c r="F978" t="s">
        <v>17</v>
      </c>
      <c r="G978">
        <v>2.99</v>
      </c>
      <c r="H978">
        <f>IF(表格1[[#This Row],[price]]&gt;0,1,0)</f>
        <v>1</v>
      </c>
      <c r="I978">
        <v>835</v>
      </c>
      <c r="J978">
        <v>17</v>
      </c>
      <c r="K978">
        <v>4.5</v>
      </c>
      <c r="L978">
        <v>4.5</v>
      </c>
      <c r="M978" t="s">
        <v>45</v>
      </c>
      <c r="N978" t="s">
        <v>19</v>
      </c>
      <c r="O978" t="s">
        <v>20</v>
      </c>
      <c r="P978">
        <v>38</v>
      </c>
      <c r="Q978">
        <v>5</v>
      </c>
      <c r="R978">
        <v>4</v>
      </c>
      <c r="S978">
        <v>1</v>
      </c>
    </row>
    <row r="979" spans="1:19">
      <c r="A979">
        <f>RANK(表格1[[#This Row],[rating_count_tot]],$I$2:$I$7197)</f>
        <v>2754</v>
      </c>
      <c r="B979">
        <v>551407760</v>
      </c>
      <c r="C979" t="s">
        <v>2128</v>
      </c>
      <c r="D979" t="str">
        <f>表格1[[#This Row],[prime_genre]]</f>
        <v>Games</v>
      </c>
      <c r="E979">
        <v>41161832</v>
      </c>
      <c r="F979" t="s">
        <v>17</v>
      </c>
      <c r="G979">
        <v>0.99</v>
      </c>
      <c r="H979">
        <f>IF(表格1[[#This Row],[price]]&gt;0,1,0)</f>
        <v>1</v>
      </c>
      <c r="I979">
        <v>835</v>
      </c>
      <c r="J979">
        <v>835</v>
      </c>
      <c r="K979">
        <v>4.5</v>
      </c>
      <c r="L979">
        <v>4.5</v>
      </c>
      <c r="M979">
        <v>1</v>
      </c>
      <c r="N979" t="s">
        <v>19</v>
      </c>
      <c r="O979" t="s">
        <v>20</v>
      </c>
      <c r="P979">
        <v>43</v>
      </c>
      <c r="Q979">
        <v>5</v>
      </c>
      <c r="R979">
        <v>1</v>
      </c>
      <c r="S979">
        <v>1</v>
      </c>
    </row>
    <row r="980" spans="1:19">
      <c r="A980">
        <f>RANK(表格1[[#This Row],[rating_count_tot]],$I$2:$I$7197)</f>
        <v>2757</v>
      </c>
      <c r="B980">
        <v>794730213</v>
      </c>
      <c r="C980" t="s">
        <v>3269</v>
      </c>
      <c r="D980" t="str">
        <f>表格1[[#This Row],[prime_genre]]</f>
        <v>Education</v>
      </c>
      <c r="E980">
        <v>209878016</v>
      </c>
      <c r="F980" t="s">
        <v>17</v>
      </c>
      <c r="G980">
        <v>3.99</v>
      </c>
      <c r="H980">
        <f>IF(表格1[[#This Row],[price]]&gt;0,1,0)</f>
        <v>1</v>
      </c>
      <c r="I980">
        <v>834</v>
      </c>
      <c r="J980">
        <v>140</v>
      </c>
      <c r="K980">
        <v>4.5</v>
      </c>
      <c r="L980">
        <v>5</v>
      </c>
      <c r="M980" t="s">
        <v>3270</v>
      </c>
      <c r="N980" t="s">
        <v>19</v>
      </c>
      <c r="O980" t="s">
        <v>128</v>
      </c>
      <c r="P980">
        <v>38</v>
      </c>
      <c r="Q980">
        <v>5</v>
      </c>
      <c r="R980">
        <v>15</v>
      </c>
      <c r="S980">
        <v>1</v>
      </c>
    </row>
    <row r="981" spans="1:19">
      <c r="A981">
        <f>RANK(表格1[[#This Row],[rating_count_tot]],$I$2:$I$7197)</f>
        <v>2757</v>
      </c>
      <c r="B981">
        <v>758453889</v>
      </c>
      <c r="C981" t="s">
        <v>3155</v>
      </c>
      <c r="D981" t="str">
        <f>表格1[[#This Row],[prime_genre]]</f>
        <v>Games</v>
      </c>
      <c r="E981">
        <v>160192512</v>
      </c>
      <c r="F981" t="s">
        <v>17</v>
      </c>
      <c r="G981">
        <v>1.99</v>
      </c>
      <c r="H981">
        <f>IF(表格1[[#This Row],[price]]&gt;0,1,0)</f>
        <v>1</v>
      </c>
      <c r="I981">
        <v>834</v>
      </c>
      <c r="J981">
        <v>65</v>
      </c>
      <c r="K981">
        <v>4.5</v>
      </c>
      <c r="L981">
        <v>3.5</v>
      </c>
      <c r="M981">
        <v>1.6</v>
      </c>
      <c r="N981" t="s">
        <v>19</v>
      </c>
      <c r="O981" t="s">
        <v>20</v>
      </c>
      <c r="P981">
        <v>40</v>
      </c>
      <c r="Q981">
        <v>5</v>
      </c>
      <c r="R981">
        <v>1</v>
      </c>
      <c r="S981">
        <v>1</v>
      </c>
    </row>
    <row r="982" spans="1:19">
      <c r="A982">
        <f>RANK(表格1[[#This Row],[rating_count_tot]],$I$2:$I$7197)</f>
        <v>2763</v>
      </c>
      <c r="B982">
        <v>365724094</v>
      </c>
      <c r="C982" t="s">
        <v>637</v>
      </c>
      <c r="D982" t="str">
        <f>表格1[[#This Row],[prime_genre]]</f>
        <v>Navigation</v>
      </c>
      <c r="E982">
        <v>24851456</v>
      </c>
      <c r="F982" t="s">
        <v>17</v>
      </c>
      <c r="G982">
        <v>0.99</v>
      </c>
      <c r="H982">
        <f>IF(表格1[[#This Row],[price]]&gt;0,1,0)</f>
        <v>1</v>
      </c>
      <c r="I982">
        <v>829</v>
      </c>
      <c r="J982">
        <v>16</v>
      </c>
      <c r="K982">
        <v>4.5</v>
      </c>
      <c r="L982">
        <v>4.5</v>
      </c>
      <c r="M982" t="s">
        <v>638</v>
      </c>
      <c r="N982" t="s">
        <v>19</v>
      </c>
      <c r="O982" t="s">
        <v>110</v>
      </c>
      <c r="P982">
        <v>24</v>
      </c>
      <c r="Q982">
        <v>0</v>
      </c>
      <c r="R982">
        <v>7</v>
      </c>
      <c r="S982">
        <v>1</v>
      </c>
    </row>
    <row r="983" spans="1:19">
      <c r="A983">
        <f>RANK(表格1[[#This Row],[rating_count_tot]],$I$2:$I$7197)</f>
        <v>2766</v>
      </c>
      <c r="B983">
        <v>472896868</v>
      </c>
      <c r="C983" t="s">
        <v>1519</v>
      </c>
      <c r="D983" t="str">
        <f>表格1[[#This Row],[prime_genre]]</f>
        <v>Games</v>
      </c>
      <c r="E983">
        <v>52539392</v>
      </c>
      <c r="F983" t="s">
        <v>17</v>
      </c>
      <c r="G983">
        <v>0.99</v>
      </c>
      <c r="H983">
        <f>IF(表格1[[#This Row],[price]]&gt;0,1,0)</f>
        <v>1</v>
      </c>
      <c r="I983">
        <v>826</v>
      </c>
      <c r="J983">
        <v>135</v>
      </c>
      <c r="K983">
        <v>5</v>
      </c>
      <c r="L983">
        <v>4.5</v>
      </c>
      <c r="M983">
        <v>3.1</v>
      </c>
      <c r="N983" t="s">
        <v>29</v>
      </c>
      <c r="O983" t="s">
        <v>20</v>
      </c>
      <c r="P983">
        <v>43</v>
      </c>
      <c r="Q983">
        <v>5</v>
      </c>
      <c r="R983">
        <v>1</v>
      </c>
      <c r="S983">
        <v>1</v>
      </c>
    </row>
    <row r="984" spans="1:19">
      <c r="A984">
        <f>RANK(表格1[[#This Row],[rating_count_tot]],$I$2:$I$7197)</f>
        <v>2769</v>
      </c>
      <c r="B984">
        <v>494302506</v>
      </c>
      <c r="C984" t="s">
        <v>1704</v>
      </c>
      <c r="D984" t="str">
        <f>表格1[[#This Row],[prime_genre]]</f>
        <v>Games</v>
      </c>
      <c r="E984">
        <v>157572096</v>
      </c>
      <c r="F984" t="s">
        <v>17</v>
      </c>
      <c r="G984">
        <v>3.99</v>
      </c>
      <c r="H984">
        <f>IF(表格1[[#This Row],[price]]&gt;0,1,0)</f>
        <v>1</v>
      </c>
      <c r="I984">
        <v>824</v>
      </c>
      <c r="J984">
        <v>0</v>
      </c>
      <c r="K984">
        <v>4.5</v>
      </c>
      <c r="L984">
        <v>0</v>
      </c>
      <c r="M984">
        <v>2.2999999999999998</v>
      </c>
      <c r="N984" t="s">
        <v>19</v>
      </c>
      <c r="O984" t="s">
        <v>20</v>
      </c>
      <c r="P984">
        <v>37</v>
      </c>
      <c r="Q984">
        <v>4</v>
      </c>
      <c r="R984">
        <v>5</v>
      </c>
      <c r="S984">
        <v>1</v>
      </c>
    </row>
    <row r="985" spans="1:19">
      <c r="A985">
        <f>RANK(表格1[[#This Row],[rating_count_tot]],$I$2:$I$7197)</f>
        <v>2770</v>
      </c>
      <c r="B985">
        <v>982805507</v>
      </c>
      <c r="C985" t="s">
        <v>4674</v>
      </c>
      <c r="D985" t="str">
        <f>表格1[[#This Row],[prime_genre]]</f>
        <v>Games</v>
      </c>
      <c r="E985">
        <v>172551168</v>
      </c>
      <c r="F985" t="s">
        <v>17</v>
      </c>
      <c r="G985">
        <v>2.99</v>
      </c>
      <c r="H985">
        <f>IF(表格1[[#This Row],[price]]&gt;0,1,0)</f>
        <v>1</v>
      </c>
      <c r="I985">
        <v>823</v>
      </c>
      <c r="J985">
        <v>12</v>
      </c>
      <c r="K985">
        <v>4.5</v>
      </c>
      <c r="L985">
        <v>4</v>
      </c>
      <c r="M985" t="s">
        <v>258</v>
      </c>
      <c r="N985" t="s">
        <v>19</v>
      </c>
      <c r="O985" t="s">
        <v>20</v>
      </c>
      <c r="P985">
        <v>37</v>
      </c>
      <c r="Q985">
        <v>5</v>
      </c>
      <c r="R985">
        <v>10</v>
      </c>
      <c r="S985">
        <v>1</v>
      </c>
    </row>
    <row r="986" spans="1:19">
      <c r="A986">
        <f>RANK(表格1[[#This Row],[rating_count_tot]],$I$2:$I$7197)</f>
        <v>2774</v>
      </c>
      <c r="B986">
        <v>948478740</v>
      </c>
      <c r="C986" t="s">
        <v>4230</v>
      </c>
      <c r="D986" t="str">
        <f>表格1[[#This Row],[prime_genre]]</f>
        <v>Utilities</v>
      </c>
      <c r="E986">
        <v>6208512</v>
      </c>
      <c r="F986" t="s">
        <v>17</v>
      </c>
      <c r="G986">
        <v>3.99</v>
      </c>
      <c r="H986">
        <f>IF(表格1[[#This Row],[price]]&gt;0,1,0)</f>
        <v>1</v>
      </c>
      <c r="I986">
        <v>820</v>
      </c>
      <c r="J986">
        <v>26</v>
      </c>
      <c r="K986">
        <v>4</v>
      </c>
      <c r="L986">
        <v>4.5</v>
      </c>
      <c r="M986" t="s">
        <v>912</v>
      </c>
      <c r="N986" t="s">
        <v>19</v>
      </c>
      <c r="O986" t="s">
        <v>43</v>
      </c>
      <c r="P986">
        <v>37</v>
      </c>
      <c r="Q986">
        <v>5</v>
      </c>
      <c r="R986">
        <v>2</v>
      </c>
      <c r="S986">
        <v>1</v>
      </c>
    </row>
    <row r="987" spans="1:19">
      <c r="A987">
        <f>RANK(表格1[[#This Row],[rating_count_tot]],$I$2:$I$7197)</f>
        <v>2776</v>
      </c>
      <c r="B987">
        <v>571172432</v>
      </c>
      <c r="C987" t="s">
        <v>2284</v>
      </c>
      <c r="D987" t="str">
        <f>表格1[[#This Row],[prime_genre]]</f>
        <v>Games</v>
      </c>
      <c r="E987">
        <v>37110784</v>
      </c>
      <c r="F987" t="s">
        <v>17</v>
      </c>
      <c r="G987">
        <v>4.99</v>
      </c>
      <c r="H987">
        <f>IF(表格1[[#This Row],[price]]&gt;0,1,0)</f>
        <v>1</v>
      </c>
      <c r="I987">
        <v>819</v>
      </c>
      <c r="J987">
        <v>49</v>
      </c>
      <c r="K987">
        <v>4</v>
      </c>
      <c r="L987">
        <v>4</v>
      </c>
      <c r="M987" t="s">
        <v>1221</v>
      </c>
      <c r="N987" t="s">
        <v>80</v>
      </c>
      <c r="O987" t="s">
        <v>20</v>
      </c>
      <c r="P987">
        <v>43</v>
      </c>
      <c r="Q987">
        <v>5</v>
      </c>
      <c r="R987">
        <v>1</v>
      </c>
      <c r="S987">
        <v>1</v>
      </c>
    </row>
    <row r="988" spans="1:19">
      <c r="A988">
        <f>RANK(表格1[[#This Row],[rating_count_tot]],$I$2:$I$7197)</f>
        <v>2777</v>
      </c>
      <c r="B988">
        <v>432850619</v>
      </c>
      <c r="C988" t="s">
        <v>1212</v>
      </c>
      <c r="D988" t="str">
        <f>表格1[[#This Row],[prime_genre]]</f>
        <v>Music</v>
      </c>
      <c r="E988">
        <v>791146496</v>
      </c>
      <c r="F988" t="s">
        <v>17</v>
      </c>
      <c r="G988">
        <v>13.99</v>
      </c>
      <c r="H988">
        <f>IF(表格1[[#This Row],[price]]&gt;0,1,0)</f>
        <v>1</v>
      </c>
      <c r="I988">
        <v>818</v>
      </c>
      <c r="J988">
        <v>9</v>
      </c>
      <c r="K988">
        <v>3.5</v>
      </c>
      <c r="L988">
        <v>2.5</v>
      </c>
      <c r="M988" t="s">
        <v>1213</v>
      </c>
      <c r="N988" t="s">
        <v>19</v>
      </c>
      <c r="O988" t="s">
        <v>40</v>
      </c>
      <c r="P988">
        <v>37</v>
      </c>
      <c r="Q988">
        <v>5</v>
      </c>
      <c r="R988">
        <v>1</v>
      </c>
      <c r="S988">
        <v>1</v>
      </c>
    </row>
    <row r="989" spans="1:19">
      <c r="A989">
        <f>RANK(表格1[[#This Row],[rating_count_tot]],$I$2:$I$7197)</f>
        <v>2777</v>
      </c>
      <c r="B989">
        <v>648862644</v>
      </c>
      <c r="C989" t="s">
        <v>2729</v>
      </c>
      <c r="D989" t="str">
        <f>表格1[[#This Row],[prime_genre]]</f>
        <v>Photo &amp; Video</v>
      </c>
      <c r="E989">
        <v>11747328</v>
      </c>
      <c r="F989" t="s">
        <v>17</v>
      </c>
      <c r="G989">
        <v>4.99</v>
      </c>
      <c r="H989">
        <f>IF(表格1[[#This Row],[price]]&gt;0,1,0)</f>
        <v>1</v>
      </c>
      <c r="I989">
        <v>818</v>
      </c>
      <c r="J989">
        <v>180</v>
      </c>
      <c r="K989">
        <v>4.5</v>
      </c>
      <c r="L989">
        <v>4</v>
      </c>
      <c r="M989">
        <v>2.11</v>
      </c>
      <c r="N989" t="s">
        <v>19</v>
      </c>
      <c r="O989" t="s">
        <v>105</v>
      </c>
      <c r="P989">
        <v>38</v>
      </c>
      <c r="Q989">
        <v>5</v>
      </c>
      <c r="R989">
        <v>11</v>
      </c>
      <c r="S989">
        <v>1</v>
      </c>
    </row>
    <row r="990" spans="1:19">
      <c r="A990">
        <f>RANK(表格1[[#This Row],[rating_count_tot]],$I$2:$I$7197)</f>
        <v>2780</v>
      </c>
      <c r="B990">
        <v>1016915419</v>
      </c>
      <c r="C990" t="s">
        <v>5072</v>
      </c>
      <c r="D990" t="str">
        <f>表格1[[#This Row],[prime_genre]]</f>
        <v>Games</v>
      </c>
      <c r="E990">
        <v>105433088</v>
      </c>
      <c r="F990" t="s">
        <v>17</v>
      </c>
      <c r="G990">
        <v>1.99</v>
      </c>
      <c r="H990">
        <f>IF(表格1[[#This Row],[price]]&gt;0,1,0)</f>
        <v>1</v>
      </c>
      <c r="I990">
        <v>816</v>
      </c>
      <c r="J990">
        <v>339</v>
      </c>
      <c r="K990">
        <v>4.5</v>
      </c>
      <c r="L990">
        <v>4.5</v>
      </c>
      <c r="M990" t="s">
        <v>1334</v>
      </c>
      <c r="N990" t="s">
        <v>19</v>
      </c>
      <c r="O990" t="s">
        <v>20</v>
      </c>
      <c r="P990">
        <v>38</v>
      </c>
      <c r="Q990">
        <v>5</v>
      </c>
      <c r="R990">
        <v>1</v>
      </c>
      <c r="S990">
        <v>1</v>
      </c>
    </row>
    <row r="991" spans="1:19">
      <c r="A991">
        <f>RANK(表格1[[#This Row],[rating_count_tot]],$I$2:$I$7197)</f>
        <v>2785</v>
      </c>
      <c r="B991">
        <v>796959534</v>
      </c>
      <c r="C991" t="s">
        <v>3282</v>
      </c>
      <c r="D991" t="str">
        <f>表格1[[#This Row],[prime_genre]]</f>
        <v>Productivity</v>
      </c>
      <c r="E991">
        <v>77518848</v>
      </c>
      <c r="F991" t="s">
        <v>17</v>
      </c>
      <c r="G991">
        <v>4.99</v>
      </c>
      <c r="H991">
        <f>IF(表格1[[#This Row],[price]]&gt;0,1,0)</f>
        <v>1</v>
      </c>
      <c r="I991">
        <v>813</v>
      </c>
      <c r="J991">
        <v>7</v>
      </c>
      <c r="K991">
        <v>3.5</v>
      </c>
      <c r="L991">
        <v>3.5</v>
      </c>
      <c r="M991">
        <v>1.99</v>
      </c>
      <c r="N991" t="s">
        <v>80</v>
      </c>
      <c r="O991" t="s">
        <v>23</v>
      </c>
      <c r="P991">
        <v>37</v>
      </c>
      <c r="Q991">
        <v>1</v>
      </c>
      <c r="R991">
        <v>1</v>
      </c>
      <c r="S991">
        <v>1</v>
      </c>
    </row>
    <row r="992" spans="1:19">
      <c r="A992">
        <f>RANK(表格1[[#This Row],[rating_count_tot]],$I$2:$I$7197)</f>
        <v>2785</v>
      </c>
      <c r="B992">
        <v>966057213</v>
      </c>
      <c r="C992" t="s">
        <v>4459</v>
      </c>
      <c r="D992" t="str">
        <f>表格1[[#This Row],[prime_genre]]</f>
        <v>Productivity</v>
      </c>
      <c r="E992">
        <v>42187776</v>
      </c>
      <c r="F992" t="s">
        <v>17</v>
      </c>
      <c r="G992">
        <v>0.99</v>
      </c>
      <c r="H992">
        <f>IF(表格1[[#This Row],[price]]&gt;0,1,0)</f>
        <v>1</v>
      </c>
      <c r="I992">
        <v>813</v>
      </c>
      <c r="J992">
        <v>96</v>
      </c>
      <c r="K992">
        <v>4.5</v>
      </c>
      <c r="L992">
        <v>4.5</v>
      </c>
      <c r="M992">
        <v>3.3</v>
      </c>
      <c r="N992" t="s">
        <v>19</v>
      </c>
      <c r="O992" t="s">
        <v>23</v>
      </c>
      <c r="P992">
        <v>37</v>
      </c>
      <c r="Q992">
        <v>5</v>
      </c>
      <c r="R992">
        <v>9</v>
      </c>
      <c r="S992">
        <v>1</v>
      </c>
    </row>
    <row r="993" spans="1:19">
      <c r="A993">
        <f>RANK(表格1[[#This Row],[rating_count_tot]],$I$2:$I$7197)</f>
        <v>2789</v>
      </c>
      <c r="B993">
        <v>295759189</v>
      </c>
      <c r="C993" t="s">
        <v>130</v>
      </c>
      <c r="D993" t="str">
        <f>表格1[[#This Row],[prime_genre]]</f>
        <v>Lifestyle</v>
      </c>
      <c r="E993">
        <v>13156352</v>
      </c>
      <c r="F993" t="s">
        <v>17</v>
      </c>
      <c r="G993">
        <v>0.99</v>
      </c>
      <c r="H993">
        <f>IF(表格1[[#This Row],[price]]&gt;0,1,0)</f>
        <v>1</v>
      </c>
      <c r="I993">
        <v>812</v>
      </c>
      <c r="J993">
        <v>14</v>
      </c>
      <c r="K993">
        <v>3</v>
      </c>
      <c r="L993">
        <v>4</v>
      </c>
      <c r="M993" t="s">
        <v>131</v>
      </c>
      <c r="N993" t="s">
        <v>19</v>
      </c>
      <c r="O993" t="s">
        <v>132</v>
      </c>
      <c r="P993">
        <v>38</v>
      </c>
      <c r="Q993">
        <v>0</v>
      </c>
      <c r="R993">
        <v>7</v>
      </c>
      <c r="S993">
        <v>1</v>
      </c>
    </row>
    <row r="994" spans="1:19">
      <c r="A994">
        <f>RANK(表格1[[#This Row],[rating_count_tot]],$I$2:$I$7197)</f>
        <v>2792</v>
      </c>
      <c r="B994">
        <v>992872278</v>
      </c>
      <c r="C994" t="s">
        <v>4800</v>
      </c>
      <c r="D994" t="str">
        <f>表格1[[#This Row],[prime_genre]]</f>
        <v>Entertainment</v>
      </c>
      <c r="E994">
        <v>51111936</v>
      </c>
      <c r="F994" t="s">
        <v>17</v>
      </c>
      <c r="G994">
        <v>4.99</v>
      </c>
      <c r="H994">
        <f>IF(表格1[[#This Row],[price]]&gt;0,1,0)</f>
        <v>1</v>
      </c>
      <c r="I994">
        <v>808</v>
      </c>
      <c r="J994">
        <v>17</v>
      </c>
      <c r="K994">
        <v>4</v>
      </c>
      <c r="L994">
        <v>2.5</v>
      </c>
      <c r="M994" t="s">
        <v>792</v>
      </c>
      <c r="N994" t="s">
        <v>19</v>
      </c>
      <c r="O994" t="s">
        <v>91</v>
      </c>
      <c r="P994">
        <v>37</v>
      </c>
      <c r="Q994">
        <v>0</v>
      </c>
      <c r="R994">
        <v>1</v>
      </c>
      <c r="S994">
        <v>1</v>
      </c>
    </row>
    <row r="995" spans="1:19">
      <c r="A995">
        <f>RANK(表格1[[#This Row],[rating_count_tot]],$I$2:$I$7197)</f>
        <v>2794</v>
      </c>
      <c r="B995">
        <v>556382158</v>
      </c>
      <c r="C995" t="s">
        <v>2172</v>
      </c>
      <c r="D995" t="str">
        <f>表格1[[#This Row],[prime_genre]]</f>
        <v>Games</v>
      </c>
      <c r="E995">
        <v>92250112</v>
      </c>
      <c r="F995" t="s">
        <v>17</v>
      </c>
      <c r="G995">
        <v>5.99</v>
      </c>
      <c r="H995">
        <f>IF(表格1[[#This Row],[price]]&gt;0,1,0)</f>
        <v>1</v>
      </c>
      <c r="I995">
        <v>806</v>
      </c>
      <c r="J995">
        <v>461</v>
      </c>
      <c r="K995">
        <v>4</v>
      </c>
      <c r="L995">
        <v>4.5</v>
      </c>
      <c r="M995">
        <v>2.1</v>
      </c>
      <c r="N995" t="s">
        <v>29</v>
      </c>
      <c r="O995" t="s">
        <v>20</v>
      </c>
      <c r="P995">
        <v>43</v>
      </c>
      <c r="Q995">
        <v>5</v>
      </c>
      <c r="R995">
        <v>1</v>
      </c>
      <c r="S995">
        <v>1</v>
      </c>
    </row>
    <row r="996" spans="1:19">
      <c r="A996">
        <f>RANK(表格1[[#This Row],[rating_count_tot]],$I$2:$I$7197)</f>
        <v>2794</v>
      </c>
      <c r="B996">
        <v>1011000146</v>
      </c>
      <c r="C996" t="s">
        <v>5003</v>
      </c>
      <c r="D996" t="str">
        <f>表格1[[#This Row],[prime_genre]]</f>
        <v>Games</v>
      </c>
      <c r="E996">
        <v>157528064</v>
      </c>
      <c r="F996" t="s">
        <v>17</v>
      </c>
      <c r="G996">
        <v>0.99</v>
      </c>
      <c r="H996">
        <f>IF(表格1[[#This Row],[price]]&gt;0,1,0)</f>
        <v>1</v>
      </c>
      <c r="I996">
        <v>806</v>
      </c>
      <c r="J996">
        <v>806</v>
      </c>
      <c r="K996">
        <v>4.5</v>
      </c>
      <c r="L996">
        <v>4.5</v>
      </c>
      <c r="M996">
        <v>1</v>
      </c>
      <c r="N996" t="s">
        <v>29</v>
      </c>
      <c r="O996" t="s">
        <v>20</v>
      </c>
      <c r="P996">
        <v>40</v>
      </c>
      <c r="Q996">
        <v>5</v>
      </c>
      <c r="R996">
        <v>1</v>
      </c>
      <c r="S996">
        <v>1</v>
      </c>
    </row>
    <row r="997" spans="1:19">
      <c r="A997">
        <f>RANK(表格1[[#This Row],[rating_count_tot]],$I$2:$I$7197)</f>
        <v>2797</v>
      </c>
      <c r="B997">
        <v>909195466</v>
      </c>
      <c r="C997" t="s">
        <v>3831</v>
      </c>
      <c r="D997" t="str">
        <f>表格1[[#This Row],[prime_genre]]</f>
        <v>Games</v>
      </c>
      <c r="E997">
        <v>318521344</v>
      </c>
      <c r="F997" t="s">
        <v>17</v>
      </c>
      <c r="G997">
        <v>1.99</v>
      </c>
      <c r="H997">
        <f>IF(表格1[[#This Row],[price]]&gt;0,1,0)</f>
        <v>1</v>
      </c>
      <c r="I997">
        <v>805</v>
      </c>
      <c r="J997">
        <v>163</v>
      </c>
      <c r="K997">
        <v>4</v>
      </c>
      <c r="L997">
        <v>4.5</v>
      </c>
      <c r="M997" t="s">
        <v>774</v>
      </c>
      <c r="N997" t="s">
        <v>19</v>
      </c>
      <c r="O997" t="s">
        <v>20</v>
      </c>
      <c r="P997">
        <v>38</v>
      </c>
      <c r="Q997">
        <v>5</v>
      </c>
      <c r="R997">
        <v>1</v>
      </c>
      <c r="S997">
        <v>1</v>
      </c>
    </row>
    <row r="998" spans="1:19">
      <c r="A998">
        <f>RANK(表格1[[#This Row],[rating_count_tot]],$I$2:$I$7197)</f>
        <v>2803</v>
      </c>
      <c r="B998">
        <v>882687823</v>
      </c>
      <c r="C998" t="s">
        <v>3602</v>
      </c>
      <c r="D998" t="str">
        <f>表格1[[#This Row],[prime_genre]]</f>
        <v>Games</v>
      </c>
      <c r="E998">
        <v>1859333120</v>
      </c>
      <c r="F998" t="s">
        <v>17</v>
      </c>
      <c r="G998">
        <v>9.99</v>
      </c>
      <c r="H998">
        <f>IF(表格1[[#This Row],[price]]&gt;0,1,0)</f>
        <v>1</v>
      </c>
      <c r="I998">
        <v>800</v>
      </c>
      <c r="J998">
        <v>203</v>
      </c>
      <c r="K998">
        <v>3.5</v>
      </c>
      <c r="L998">
        <v>4</v>
      </c>
      <c r="M998" t="s">
        <v>1334</v>
      </c>
      <c r="N998" t="s">
        <v>29</v>
      </c>
      <c r="O998" t="s">
        <v>20</v>
      </c>
      <c r="P998">
        <v>24</v>
      </c>
      <c r="Q998">
        <v>5</v>
      </c>
      <c r="R998">
        <v>8</v>
      </c>
      <c r="S998">
        <v>1</v>
      </c>
    </row>
    <row r="999" spans="1:19">
      <c r="A999">
        <f>RANK(表格1[[#This Row],[rating_count_tot]],$I$2:$I$7197)</f>
        <v>2805</v>
      </c>
      <c r="B999">
        <v>444745181</v>
      </c>
      <c r="C999" t="s">
        <v>1312</v>
      </c>
      <c r="D999" t="str">
        <f>表格1[[#This Row],[prime_genre]]</f>
        <v>Lifestyle</v>
      </c>
      <c r="E999">
        <v>13282304</v>
      </c>
      <c r="F999" t="s">
        <v>17</v>
      </c>
      <c r="G999">
        <v>0.99</v>
      </c>
      <c r="H999">
        <f>IF(表格1[[#This Row],[price]]&gt;0,1,0)</f>
        <v>1</v>
      </c>
      <c r="I999">
        <v>796</v>
      </c>
      <c r="J999">
        <v>0</v>
      </c>
      <c r="K999">
        <v>5</v>
      </c>
      <c r="L999">
        <v>0</v>
      </c>
      <c r="M999" t="s">
        <v>1313</v>
      </c>
      <c r="N999" t="s">
        <v>19</v>
      </c>
      <c r="O999" t="s">
        <v>132</v>
      </c>
      <c r="P999">
        <v>37</v>
      </c>
      <c r="Q999">
        <v>3</v>
      </c>
      <c r="R999">
        <v>5</v>
      </c>
      <c r="S999">
        <v>1</v>
      </c>
    </row>
    <row r="1000" spans="1:19">
      <c r="A1000">
        <f>RANK(表格1[[#This Row],[rating_count_tot]],$I$2:$I$7197)</f>
        <v>2807</v>
      </c>
      <c r="B1000">
        <v>1132992868</v>
      </c>
      <c r="C1000" t="s">
        <v>7683</v>
      </c>
      <c r="D1000" t="str">
        <f>表格1[[#This Row],[prime_genre]]</f>
        <v>Health &amp; Fitness</v>
      </c>
      <c r="E1000">
        <v>99457024</v>
      </c>
      <c r="F1000" t="s">
        <v>17</v>
      </c>
      <c r="G1000">
        <v>1.99</v>
      </c>
      <c r="H1000">
        <f>IF(表格1[[#This Row],[price]]&gt;0,1,0)</f>
        <v>1</v>
      </c>
      <c r="I1000">
        <v>795</v>
      </c>
      <c r="J1000">
        <v>781</v>
      </c>
      <c r="K1000">
        <v>4.5</v>
      </c>
      <c r="L1000">
        <v>4.5</v>
      </c>
      <c r="M1000">
        <v>1.2</v>
      </c>
      <c r="N1000" t="s">
        <v>19</v>
      </c>
      <c r="O1000" t="s">
        <v>77</v>
      </c>
      <c r="P1000">
        <v>37</v>
      </c>
      <c r="Q1000">
        <v>5</v>
      </c>
      <c r="R1000">
        <v>2</v>
      </c>
      <c r="S1000">
        <v>1</v>
      </c>
    </row>
    <row r="1001" spans="1:19">
      <c r="A1001">
        <f>RANK(表格1[[#This Row],[rating_count_tot]],$I$2:$I$7197)</f>
        <v>2812</v>
      </c>
      <c r="B1001">
        <v>1062745479</v>
      </c>
      <c r="C1001" t="s">
        <v>5953</v>
      </c>
      <c r="D1001" t="str">
        <f>表格1[[#This Row],[prime_genre]]</f>
        <v>Health &amp; Fitness</v>
      </c>
      <c r="E1001">
        <v>16178176</v>
      </c>
      <c r="F1001" t="s">
        <v>17</v>
      </c>
      <c r="G1001">
        <v>2.99</v>
      </c>
      <c r="H1001">
        <f>IF(表格1[[#This Row],[price]]&gt;0,1,0)</f>
        <v>1</v>
      </c>
      <c r="I1001">
        <v>791</v>
      </c>
      <c r="J1001">
        <v>247</v>
      </c>
      <c r="K1001">
        <v>4.5</v>
      </c>
      <c r="L1001">
        <v>4.5</v>
      </c>
      <c r="M1001">
        <v>3.2</v>
      </c>
      <c r="N1001" t="s">
        <v>19</v>
      </c>
      <c r="O1001" t="s">
        <v>77</v>
      </c>
      <c r="P1001">
        <v>13</v>
      </c>
      <c r="Q1001">
        <v>0</v>
      </c>
      <c r="R1001">
        <v>6</v>
      </c>
      <c r="S1001">
        <v>1</v>
      </c>
    </row>
    <row r="1002" spans="1:19">
      <c r="A1002">
        <f>RANK(表格1[[#This Row],[rating_count_tot]],$I$2:$I$7197)</f>
        <v>2820</v>
      </c>
      <c r="B1002">
        <v>288120394</v>
      </c>
      <c r="C1002" t="s">
        <v>83</v>
      </c>
      <c r="D1002" t="str">
        <f>表格1[[#This Row],[prime_genre]]</f>
        <v>Music</v>
      </c>
      <c r="E1002">
        <v>4263936</v>
      </c>
      <c r="F1002" t="s">
        <v>17</v>
      </c>
      <c r="G1002">
        <v>4.99</v>
      </c>
      <c r="H1002">
        <f>IF(表格1[[#This Row],[price]]&gt;0,1,0)</f>
        <v>1</v>
      </c>
      <c r="I1002">
        <v>782</v>
      </c>
      <c r="J1002">
        <v>7</v>
      </c>
      <c r="K1002">
        <v>4</v>
      </c>
      <c r="L1002">
        <v>3.5</v>
      </c>
      <c r="M1002" t="s">
        <v>84</v>
      </c>
      <c r="N1002" t="s">
        <v>19</v>
      </c>
      <c r="O1002" t="s">
        <v>40</v>
      </c>
      <c r="P1002">
        <v>43</v>
      </c>
      <c r="Q1002">
        <v>1</v>
      </c>
      <c r="R1002">
        <v>1</v>
      </c>
      <c r="S1002">
        <v>1</v>
      </c>
    </row>
    <row r="1003" spans="1:19">
      <c r="A1003">
        <f>RANK(表格1[[#This Row],[rating_count_tot]],$I$2:$I$7197)</f>
        <v>2826</v>
      </c>
      <c r="B1003">
        <v>1107931279</v>
      </c>
      <c r="C1003" t="s">
        <v>7160</v>
      </c>
      <c r="D1003" t="str">
        <f>表格1[[#This Row],[prime_genre]]</f>
        <v>Productivity</v>
      </c>
      <c r="E1003">
        <v>22635520</v>
      </c>
      <c r="F1003" t="s">
        <v>17</v>
      </c>
      <c r="G1003">
        <v>2.99</v>
      </c>
      <c r="H1003">
        <f>IF(表格1[[#This Row],[price]]&gt;0,1,0)</f>
        <v>1</v>
      </c>
      <c r="I1003">
        <v>776</v>
      </c>
      <c r="J1003">
        <v>128</v>
      </c>
      <c r="K1003">
        <v>4.5</v>
      </c>
      <c r="L1003">
        <v>4</v>
      </c>
      <c r="M1003">
        <v>2.2999999999999998</v>
      </c>
      <c r="N1003" t="s">
        <v>51</v>
      </c>
      <c r="O1003" t="s">
        <v>23</v>
      </c>
      <c r="P1003">
        <v>37</v>
      </c>
      <c r="Q1003">
        <v>5</v>
      </c>
      <c r="R1003">
        <v>7</v>
      </c>
      <c r="S1003">
        <v>1</v>
      </c>
    </row>
    <row r="1004" spans="1:19">
      <c r="A1004">
        <f>RANK(表格1[[#This Row],[rating_count_tot]],$I$2:$I$7197)</f>
        <v>2829</v>
      </c>
      <c r="B1004">
        <v>308368164</v>
      </c>
      <c r="C1004" t="s">
        <v>231</v>
      </c>
      <c r="D1004" t="str">
        <f>表格1[[#This Row],[prime_genre]]</f>
        <v>Education</v>
      </c>
      <c r="E1004">
        <v>723764224</v>
      </c>
      <c r="F1004" t="s">
        <v>17</v>
      </c>
      <c r="G1004">
        <v>249.99</v>
      </c>
      <c r="H1004">
        <f>IF(表格1[[#This Row],[price]]&gt;0,1,0)</f>
        <v>1</v>
      </c>
      <c r="I1004">
        <v>773</v>
      </c>
      <c r="J1004">
        <v>10</v>
      </c>
      <c r="K1004">
        <v>4</v>
      </c>
      <c r="L1004">
        <v>3.5</v>
      </c>
      <c r="M1004" t="s">
        <v>232</v>
      </c>
      <c r="N1004" t="s">
        <v>19</v>
      </c>
      <c r="O1004" t="s">
        <v>128</v>
      </c>
      <c r="P1004">
        <v>37</v>
      </c>
      <c r="Q1004">
        <v>5</v>
      </c>
      <c r="R1004">
        <v>3</v>
      </c>
      <c r="S1004">
        <v>1</v>
      </c>
    </row>
    <row r="1005" spans="1:19">
      <c r="A1005">
        <f>RANK(表格1[[#This Row],[rating_count_tot]],$I$2:$I$7197)</f>
        <v>2830</v>
      </c>
      <c r="B1005">
        <v>1035355817</v>
      </c>
      <c r="C1005" t="s">
        <v>5364</v>
      </c>
      <c r="D1005" t="str">
        <f>表格1[[#This Row],[prime_genre]]</f>
        <v>Productivity</v>
      </c>
      <c r="E1005">
        <v>22918144</v>
      </c>
      <c r="F1005" t="s">
        <v>17</v>
      </c>
      <c r="G1005">
        <v>5.99</v>
      </c>
      <c r="H1005">
        <f>IF(表格1[[#This Row],[price]]&gt;0,1,0)</f>
        <v>1</v>
      </c>
      <c r="I1005">
        <v>771</v>
      </c>
      <c r="J1005">
        <v>34</v>
      </c>
      <c r="K1005">
        <v>5</v>
      </c>
      <c r="L1005">
        <v>5</v>
      </c>
      <c r="M1005" t="s">
        <v>716</v>
      </c>
      <c r="N1005" t="s">
        <v>19</v>
      </c>
      <c r="O1005" t="s">
        <v>23</v>
      </c>
      <c r="P1005">
        <v>37</v>
      </c>
      <c r="Q1005">
        <v>3</v>
      </c>
      <c r="R1005">
        <v>9</v>
      </c>
      <c r="S1005">
        <v>1</v>
      </c>
    </row>
    <row r="1006" spans="1:19">
      <c r="A1006">
        <f>RANK(表格1[[#This Row],[rating_count_tot]],$I$2:$I$7197)</f>
        <v>2833</v>
      </c>
      <c r="B1006">
        <v>1030395486</v>
      </c>
      <c r="C1006" t="s">
        <v>5259</v>
      </c>
      <c r="D1006" t="str">
        <f>表格1[[#This Row],[prime_genre]]</f>
        <v>Games</v>
      </c>
      <c r="E1006">
        <v>22670336</v>
      </c>
      <c r="F1006" t="s">
        <v>17</v>
      </c>
      <c r="G1006">
        <v>2.99</v>
      </c>
      <c r="H1006">
        <f>IF(表格1[[#This Row],[price]]&gt;0,1,0)</f>
        <v>1</v>
      </c>
      <c r="I1006">
        <v>770</v>
      </c>
      <c r="J1006">
        <v>91</v>
      </c>
      <c r="K1006">
        <v>3</v>
      </c>
      <c r="L1006">
        <v>3</v>
      </c>
      <c r="M1006">
        <v>2.21</v>
      </c>
      <c r="N1006" t="s">
        <v>19</v>
      </c>
      <c r="O1006" t="s">
        <v>20</v>
      </c>
      <c r="P1006">
        <v>37</v>
      </c>
      <c r="Q1006">
        <v>5</v>
      </c>
      <c r="R1006">
        <v>13</v>
      </c>
      <c r="S1006">
        <v>1</v>
      </c>
    </row>
    <row r="1007" spans="1:19">
      <c r="A1007">
        <f>RANK(表格1[[#This Row],[rating_count_tot]],$I$2:$I$7197)</f>
        <v>2834</v>
      </c>
      <c r="B1007">
        <v>477120941</v>
      </c>
      <c r="C1007" t="s">
        <v>1551</v>
      </c>
      <c r="D1007" t="str">
        <f>表格1[[#This Row],[prime_genre]]</f>
        <v>Education</v>
      </c>
      <c r="E1007">
        <v>112567296</v>
      </c>
      <c r="F1007" t="s">
        <v>17</v>
      </c>
      <c r="G1007">
        <v>11.99</v>
      </c>
      <c r="H1007">
        <f>IF(表格1[[#This Row],[price]]&gt;0,1,0)</f>
        <v>1</v>
      </c>
      <c r="I1007">
        <v>768</v>
      </c>
      <c r="J1007">
        <v>104</v>
      </c>
      <c r="K1007">
        <v>4.5</v>
      </c>
      <c r="L1007">
        <v>5</v>
      </c>
      <c r="M1007" t="s">
        <v>151</v>
      </c>
      <c r="N1007" t="s">
        <v>19</v>
      </c>
      <c r="O1007" t="s">
        <v>128</v>
      </c>
      <c r="P1007">
        <v>24</v>
      </c>
      <c r="Q1007">
        <v>5</v>
      </c>
      <c r="R1007">
        <v>11</v>
      </c>
      <c r="S1007">
        <v>1</v>
      </c>
    </row>
    <row r="1008" spans="1:19">
      <c r="A1008">
        <f>RANK(表格1[[#This Row],[rating_count_tot]],$I$2:$I$7197)</f>
        <v>2834</v>
      </c>
      <c r="B1008">
        <v>297332787</v>
      </c>
      <c r="C1008" t="s">
        <v>139</v>
      </c>
      <c r="D1008" t="str">
        <f>表格1[[#This Row],[prime_genre]]</f>
        <v>Education</v>
      </c>
      <c r="E1008">
        <v>25997312</v>
      </c>
      <c r="F1008" t="s">
        <v>17</v>
      </c>
      <c r="G1008">
        <v>3.99</v>
      </c>
      <c r="H1008">
        <f>IF(表格1[[#This Row],[price]]&gt;0,1,0)</f>
        <v>1</v>
      </c>
      <c r="I1008">
        <v>768</v>
      </c>
      <c r="J1008">
        <v>4</v>
      </c>
      <c r="K1008">
        <v>4</v>
      </c>
      <c r="L1008">
        <v>4</v>
      </c>
      <c r="M1008">
        <v>7.1</v>
      </c>
      <c r="N1008" t="s">
        <v>19</v>
      </c>
      <c r="O1008" t="s">
        <v>128</v>
      </c>
      <c r="P1008">
        <v>37</v>
      </c>
      <c r="Q1008">
        <v>3</v>
      </c>
      <c r="R1008">
        <v>3</v>
      </c>
      <c r="S1008">
        <v>1</v>
      </c>
    </row>
    <row r="1009" spans="1:19">
      <c r="A1009">
        <f>RANK(表格1[[#This Row],[rating_count_tot]],$I$2:$I$7197)</f>
        <v>2834</v>
      </c>
      <c r="B1009">
        <v>909911026</v>
      </c>
      <c r="C1009" t="s">
        <v>3844</v>
      </c>
      <c r="D1009" t="str">
        <f>表格1[[#This Row],[prime_genre]]</f>
        <v>Games</v>
      </c>
      <c r="E1009">
        <v>7331840</v>
      </c>
      <c r="F1009" t="s">
        <v>17</v>
      </c>
      <c r="G1009">
        <v>2.99</v>
      </c>
      <c r="H1009">
        <f>IF(表格1[[#This Row],[price]]&gt;0,1,0)</f>
        <v>1</v>
      </c>
      <c r="I1009">
        <v>768</v>
      </c>
      <c r="J1009">
        <v>696</v>
      </c>
      <c r="K1009">
        <v>2.5</v>
      </c>
      <c r="L1009">
        <v>2.5</v>
      </c>
      <c r="M1009">
        <v>1.21</v>
      </c>
      <c r="N1009" t="s">
        <v>19</v>
      </c>
      <c r="O1009" t="s">
        <v>20</v>
      </c>
      <c r="P1009">
        <v>40</v>
      </c>
      <c r="Q1009">
        <v>5</v>
      </c>
      <c r="R1009">
        <v>1</v>
      </c>
      <c r="S1009">
        <v>1</v>
      </c>
    </row>
    <row r="1010" spans="1:19">
      <c r="A1010">
        <f>RANK(表格1[[#This Row],[rating_count_tot]],$I$2:$I$7197)</f>
        <v>2841</v>
      </c>
      <c r="B1010">
        <v>1079607960</v>
      </c>
      <c r="C1010" t="s">
        <v>6449</v>
      </c>
      <c r="D1010" t="str">
        <f>表格1[[#This Row],[prime_genre]]</f>
        <v>Food &amp; Drink</v>
      </c>
      <c r="E1010">
        <v>69006336</v>
      </c>
      <c r="F1010" t="s">
        <v>17</v>
      </c>
      <c r="G1010">
        <v>1.99</v>
      </c>
      <c r="H1010">
        <f>IF(表格1[[#This Row],[price]]&gt;0,1,0)</f>
        <v>1</v>
      </c>
      <c r="I1010">
        <v>764</v>
      </c>
      <c r="J1010">
        <v>22</v>
      </c>
      <c r="K1010">
        <v>5</v>
      </c>
      <c r="L1010">
        <v>4.5</v>
      </c>
      <c r="M1010" t="s">
        <v>1620</v>
      </c>
      <c r="N1010" t="s">
        <v>19</v>
      </c>
      <c r="O1010" t="s">
        <v>137</v>
      </c>
      <c r="P1010">
        <v>37</v>
      </c>
      <c r="Q1010">
        <v>5</v>
      </c>
      <c r="R1010">
        <v>1</v>
      </c>
      <c r="S1010">
        <v>1</v>
      </c>
    </row>
    <row r="1011" spans="1:19">
      <c r="A1011">
        <f>RANK(表格1[[#This Row],[rating_count_tot]],$I$2:$I$7197)</f>
        <v>2842</v>
      </c>
      <c r="B1011">
        <v>1010801519</v>
      </c>
      <c r="C1011" t="s">
        <v>4998</v>
      </c>
      <c r="D1011" t="str">
        <f>表格1[[#This Row],[prime_genre]]</f>
        <v>Games</v>
      </c>
      <c r="E1011">
        <v>149815296</v>
      </c>
      <c r="F1011" t="s">
        <v>17</v>
      </c>
      <c r="G1011">
        <v>0.99</v>
      </c>
      <c r="H1011">
        <f>IF(表格1[[#This Row],[price]]&gt;0,1,0)</f>
        <v>1</v>
      </c>
      <c r="I1011">
        <v>763</v>
      </c>
      <c r="J1011">
        <v>763</v>
      </c>
      <c r="K1011">
        <v>4.5</v>
      </c>
      <c r="L1011">
        <v>4.5</v>
      </c>
      <c r="M1011">
        <v>1</v>
      </c>
      <c r="N1011" t="s">
        <v>29</v>
      </c>
      <c r="O1011" t="s">
        <v>20</v>
      </c>
      <c r="P1011">
        <v>40</v>
      </c>
      <c r="Q1011">
        <v>4</v>
      </c>
      <c r="R1011">
        <v>1</v>
      </c>
      <c r="S1011">
        <v>1</v>
      </c>
    </row>
    <row r="1012" spans="1:19">
      <c r="A1012">
        <f>RANK(表格1[[#This Row],[rating_count_tot]],$I$2:$I$7197)</f>
        <v>2843</v>
      </c>
      <c r="B1012">
        <v>355940964</v>
      </c>
      <c r="C1012" t="s">
        <v>562</v>
      </c>
      <c r="D1012" t="str">
        <f>表格1[[#This Row],[prime_genre]]</f>
        <v>Education</v>
      </c>
      <c r="E1012">
        <v>90241024</v>
      </c>
      <c r="F1012" t="s">
        <v>17</v>
      </c>
      <c r="G1012">
        <v>1.99</v>
      </c>
      <c r="H1012">
        <f>IF(表格1[[#This Row],[price]]&gt;0,1,0)</f>
        <v>1</v>
      </c>
      <c r="I1012">
        <v>762</v>
      </c>
      <c r="J1012">
        <v>5</v>
      </c>
      <c r="K1012">
        <v>4</v>
      </c>
      <c r="L1012">
        <v>5</v>
      </c>
      <c r="M1012" t="s">
        <v>563</v>
      </c>
      <c r="N1012" t="s">
        <v>19</v>
      </c>
      <c r="O1012" t="s">
        <v>128</v>
      </c>
      <c r="P1012">
        <v>37</v>
      </c>
      <c r="Q1012">
        <v>5</v>
      </c>
      <c r="R1012">
        <v>1</v>
      </c>
      <c r="S1012">
        <v>1</v>
      </c>
    </row>
    <row r="1013" spans="1:19">
      <c r="A1013">
        <f>RANK(表格1[[#This Row],[rating_count_tot]],$I$2:$I$7197)</f>
        <v>2846</v>
      </c>
      <c r="B1013">
        <v>903911740</v>
      </c>
      <c r="C1013" t="s">
        <v>3772</v>
      </c>
      <c r="D1013" t="str">
        <f>表格1[[#This Row],[prime_genre]]</f>
        <v>Food &amp; Drink</v>
      </c>
      <c r="E1013">
        <v>107174912</v>
      </c>
      <c r="F1013" t="s">
        <v>17</v>
      </c>
      <c r="G1013">
        <v>4.99</v>
      </c>
      <c r="H1013">
        <f>IF(表格1[[#This Row],[price]]&gt;0,1,0)</f>
        <v>1</v>
      </c>
      <c r="I1013">
        <v>756</v>
      </c>
      <c r="J1013">
        <v>144</v>
      </c>
      <c r="K1013">
        <v>5</v>
      </c>
      <c r="L1013">
        <v>4.5</v>
      </c>
      <c r="M1013">
        <v>1.3</v>
      </c>
      <c r="N1013" t="s">
        <v>19</v>
      </c>
      <c r="O1013" t="s">
        <v>137</v>
      </c>
      <c r="P1013">
        <v>37</v>
      </c>
      <c r="Q1013">
        <v>0</v>
      </c>
      <c r="R1013">
        <v>1</v>
      </c>
      <c r="S1013">
        <v>1</v>
      </c>
    </row>
    <row r="1014" spans="1:19">
      <c r="A1014">
        <f>RANK(表格1[[#This Row],[rating_count_tot]],$I$2:$I$7197)</f>
        <v>2846</v>
      </c>
      <c r="B1014">
        <v>981305941</v>
      </c>
      <c r="C1014" t="s">
        <v>4653</v>
      </c>
      <c r="D1014" t="str">
        <f>表格1[[#This Row],[prime_genre]]</f>
        <v>Games</v>
      </c>
      <c r="E1014">
        <v>1264988160</v>
      </c>
      <c r="F1014" t="s">
        <v>17</v>
      </c>
      <c r="G1014">
        <v>4.99</v>
      </c>
      <c r="H1014">
        <f>IF(表格1[[#This Row],[price]]&gt;0,1,0)</f>
        <v>1</v>
      </c>
      <c r="I1014">
        <v>756</v>
      </c>
      <c r="J1014">
        <v>308</v>
      </c>
      <c r="K1014">
        <v>4</v>
      </c>
      <c r="L1014">
        <v>4</v>
      </c>
      <c r="M1014" t="s">
        <v>4654</v>
      </c>
      <c r="N1014" t="s">
        <v>80</v>
      </c>
      <c r="O1014" t="s">
        <v>20</v>
      </c>
      <c r="P1014">
        <v>37</v>
      </c>
      <c r="Q1014">
        <v>5</v>
      </c>
      <c r="R1014">
        <v>1</v>
      </c>
      <c r="S1014">
        <v>1</v>
      </c>
    </row>
    <row r="1015" spans="1:19">
      <c r="A1015">
        <f>RANK(表格1[[#This Row],[rating_count_tot]],$I$2:$I$7197)</f>
        <v>2849</v>
      </c>
      <c r="B1015">
        <v>918609651</v>
      </c>
      <c r="C1015" t="s">
        <v>3941</v>
      </c>
      <c r="D1015" t="str">
        <f>表格1[[#This Row],[prime_genre]]</f>
        <v>Finance</v>
      </c>
      <c r="E1015">
        <v>133555200</v>
      </c>
      <c r="F1015" t="s">
        <v>17</v>
      </c>
      <c r="G1015">
        <v>2.99</v>
      </c>
      <c r="H1015">
        <f>IF(表格1[[#This Row],[price]]&gt;0,1,0)</f>
        <v>1</v>
      </c>
      <c r="I1015">
        <v>754</v>
      </c>
      <c r="J1015">
        <v>168</v>
      </c>
      <c r="K1015">
        <v>4.5</v>
      </c>
      <c r="L1015">
        <v>5</v>
      </c>
      <c r="M1015" t="s">
        <v>2033</v>
      </c>
      <c r="N1015" t="s">
        <v>19</v>
      </c>
      <c r="O1015" t="s">
        <v>37</v>
      </c>
      <c r="P1015">
        <v>37</v>
      </c>
      <c r="Q1015">
        <v>5</v>
      </c>
      <c r="R1015">
        <v>33</v>
      </c>
      <c r="S1015">
        <v>1</v>
      </c>
    </row>
    <row r="1016" spans="1:19">
      <c r="A1016">
        <f>RANK(表格1[[#This Row],[rating_count_tot]],$I$2:$I$7197)</f>
        <v>2849</v>
      </c>
      <c r="B1016">
        <v>1115681877</v>
      </c>
      <c r="C1016" t="s">
        <v>7312</v>
      </c>
      <c r="D1016" t="str">
        <f>表格1[[#This Row],[prime_genre]]</f>
        <v>Navigation</v>
      </c>
      <c r="E1016">
        <v>32416768</v>
      </c>
      <c r="F1016" t="s">
        <v>17</v>
      </c>
      <c r="G1016">
        <v>1.99</v>
      </c>
      <c r="H1016">
        <f>IF(表格1[[#This Row],[price]]&gt;0,1,0)</f>
        <v>1</v>
      </c>
      <c r="I1016">
        <v>754</v>
      </c>
      <c r="J1016">
        <v>44</v>
      </c>
      <c r="K1016">
        <v>4.5</v>
      </c>
      <c r="L1016">
        <v>4</v>
      </c>
      <c r="M1016">
        <v>1.02</v>
      </c>
      <c r="N1016" t="s">
        <v>19</v>
      </c>
      <c r="O1016" t="s">
        <v>110</v>
      </c>
      <c r="P1016">
        <v>37</v>
      </c>
      <c r="Q1016">
        <v>2</v>
      </c>
      <c r="R1016">
        <v>2</v>
      </c>
      <c r="S1016">
        <v>1</v>
      </c>
    </row>
    <row r="1017" spans="1:19">
      <c r="A1017">
        <f>RANK(表格1[[#This Row],[rating_count_tot]],$I$2:$I$7197)</f>
        <v>2853</v>
      </c>
      <c r="B1017">
        <v>373493387</v>
      </c>
      <c r="C1017" t="s">
        <v>688</v>
      </c>
      <c r="D1017" t="str">
        <f>表格1[[#This Row],[prime_genre]]</f>
        <v>Education</v>
      </c>
      <c r="E1017">
        <v>19371008</v>
      </c>
      <c r="F1017" t="s">
        <v>17</v>
      </c>
      <c r="G1017">
        <v>24.99</v>
      </c>
      <c r="H1017">
        <f>IF(表格1[[#This Row],[price]]&gt;0,1,0)</f>
        <v>1</v>
      </c>
      <c r="I1017">
        <v>753</v>
      </c>
      <c r="J1017">
        <v>12</v>
      </c>
      <c r="K1017">
        <v>4</v>
      </c>
      <c r="L1017">
        <v>4.5</v>
      </c>
      <c r="M1017" t="s">
        <v>689</v>
      </c>
      <c r="N1017" t="s">
        <v>19</v>
      </c>
      <c r="O1017" t="s">
        <v>128</v>
      </c>
      <c r="P1017">
        <v>37</v>
      </c>
      <c r="Q1017">
        <v>5</v>
      </c>
      <c r="R1017">
        <v>1</v>
      </c>
      <c r="S1017">
        <v>1</v>
      </c>
    </row>
    <row r="1018" spans="1:19">
      <c r="A1018">
        <f>RANK(表格1[[#This Row],[rating_count_tot]],$I$2:$I$7197)</f>
        <v>2853</v>
      </c>
      <c r="B1018">
        <v>1028272877</v>
      </c>
      <c r="C1018" t="s">
        <v>5236</v>
      </c>
      <c r="D1018" t="str">
        <f>表格1[[#This Row],[prime_genre]]</f>
        <v>Utilities</v>
      </c>
      <c r="E1018">
        <v>18505728</v>
      </c>
      <c r="F1018" t="s">
        <v>17</v>
      </c>
      <c r="G1018">
        <v>1.99</v>
      </c>
      <c r="H1018">
        <f>IF(表格1[[#This Row],[price]]&gt;0,1,0)</f>
        <v>1</v>
      </c>
      <c r="I1018">
        <v>753</v>
      </c>
      <c r="J1018">
        <v>3</v>
      </c>
      <c r="K1018">
        <v>4.5</v>
      </c>
      <c r="L1018">
        <v>3.5</v>
      </c>
      <c r="M1018">
        <v>1.1000000000000001</v>
      </c>
      <c r="N1018" t="s">
        <v>29</v>
      </c>
      <c r="O1018" t="s">
        <v>43</v>
      </c>
      <c r="P1018">
        <v>38</v>
      </c>
      <c r="Q1018">
        <v>5</v>
      </c>
      <c r="R1018">
        <v>1</v>
      </c>
      <c r="S1018">
        <v>1</v>
      </c>
    </row>
    <row r="1019" spans="1:19">
      <c r="A1019">
        <f>RANK(表格1[[#This Row],[rating_count_tot]],$I$2:$I$7197)</f>
        <v>2858</v>
      </c>
      <c r="B1019">
        <v>481679745</v>
      </c>
      <c r="C1019" t="s">
        <v>1600</v>
      </c>
      <c r="D1019" t="str">
        <f>表格1[[#This Row],[prime_genre]]</f>
        <v>Navigation</v>
      </c>
      <c r="E1019">
        <v>51828736</v>
      </c>
      <c r="F1019" t="s">
        <v>17</v>
      </c>
      <c r="G1019">
        <v>4.99</v>
      </c>
      <c r="H1019">
        <f>IF(表格1[[#This Row],[price]]&gt;0,1,0)</f>
        <v>1</v>
      </c>
      <c r="I1019">
        <v>748</v>
      </c>
      <c r="J1019">
        <v>15</v>
      </c>
      <c r="K1019">
        <v>4.5</v>
      </c>
      <c r="L1019">
        <v>4</v>
      </c>
      <c r="M1019" t="s">
        <v>660</v>
      </c>
      <c r="N1019" t="s">
        <v>19</v>
      </c>
      <c r="O1019" t="s">
        <v>110</v>
      </c>
      <c r="P1019">
        <v>38</v>
      </c>
      <c r="Q1019">
        <v>5</v>
      </c>
      <c r="R1019">
        <v>7</v>
      </c>
      <c r="S1019">
        <v>1</v>
      </c>
    </row>
    <row r="1020" spans="1:19">
      <c r="A1020">
        <f>RANK(表格1[[#This Row],[rating_count_tot]],$I$2:$I$7197)</f>
        <v>2859</v>
      </c>
      <c r="B1020">
        <v>794884903</v>
      </c>
      <c r="C1020" t="s">
        <v>3272</v>
      </c>
      <c r="D1020" t="str">
        <f>表格1[[#This Row],[prime_genre]]</f>
        <v>Games</v>
      </c>
      <c r="E1020">
        <v>1122046976</v>
      </c>
      <c r="F1020" t="s">
        <v>17</v>
      </c>
      <c r="G1020">
        <v>2.99</v>
      </c>
      <c r="H1020">
        <f>IF(表格1[[#This Row],[price]]&gt;0,1,0)</f>
        <v>1</v>
      </c>
      <c r="I1020">
        <v>746</v>
      </c>
      <c r="J1020">
        <v>39</v>
      </c>
      <c r="K1020">
        <v>4</v>
      </c>
      <c r="L1020">
        <v>4.5</v>
      </c>
      <c r="M1020">
        <v>1.9</v>
      </c>
      <c r="N1020" t="s">
        <v>19</v>
      </c>
      <c r="O1020" t="s">
        <v>20</v>
      </c>
      <c r="P1020">
        <v>37</v>
      </c>
      <c r="Q1020">
        <v>2</v>
      </c>
      <c r="R1020">
        <v>1</v>
      </c>
      <c r="S1020">
        <v>1</v>
      </c>
    </row>
    <row r="1021" spans="1:19">
      <c r="A1021">
        <f>RANK(表格1[[#This Row],[rating_count_tot]],$I$2:$I$7197)</f>
        <v>2861</v>
      </c>
      <c r="B1021">
        <v>797818385</v>
      </c>
      <c r="C1021" t="s">
        <v>3290</v>
      </c>
      <c r="D1021" t="str">
        <f>表格1[[#This Row],[prime_genre]]</f>
        <v>Social Networking</v>
      </c>
      <c r="E1021">
        <v>54003712</v>
      </c>
      <c r="F1021" t="s">
        <v>17</v>
      </c>
      <c r="G1021">
        <v>2.99</v>
      </c>
      <c r="H1021">
        <f>IF(表格1[[#This Row],[price]]&gt;0,1,0)</f>
        <v>1</v>
      </c>
      <c r="I1021">
        <v>745</v>
      </c>
      <c r="J1021">
        <v>98</v>
      </c>
      <c r="K1021">
        <v>4</v>
      </c>
      <c r="L1021">
        <v>4.5</v>
      </c>
      <c r="M1021" t="s">
        <v>1276</v>
      </c>
      <c r="N1021" t="s">
        <v>19</v>
      </c>
      <c r="O1021" t="s">
        <v>59</v>
      </c>
      <c r="P1021">
        <v>37</v>
      </c>
      <c r="Q1021">
        <v>3</v>
      </c>
      <c r="R1021">
        <v>1</v>
      </c>
      <c r="S1021">
        <v>1</v>
      </c>
    </row>
    <row r="1022" spans="1:19">
      <c r="A1022">
        <f>RANK(表格1[[#This Row],[rating_count_tot]],$I$2:$I$7197)</f>
        <v>2863</v>
      </c>
      <c r="B1022">
        <v>567289775</v>
      </c>
      <c r="C1022" t="s">
        <v>2256</v>
      </c>
      <c r="D1022" t="str">
        <f>表格1[[#This Row],[prime_genre]]</f>
        <v>Entertainment</v>
      </c>
      <c r="E1022">
        <v>971752448</v>
      </c>
      <c r="F1022" t="s">
        <v>17</v>
      </c>
      <c r="G1022">
        <v>2.99</v>
      </c>
      <c r="H1022">
        <f>IF(表格1[[#This Row],[price]]&gt;0,1,0)</f>
        <v>1</v>
      </c>
      <c r="I1022">
        <v>743</v>
      </c>
      <c r="J1022">
        <v>22</v>
      </c>
      <c r="K1022">
        <v>3.5</v>
      </c>
      <c r="L1022">
        <v>3.5</v>
      </c>
      <c r="M1022" t="s">
        <v>2257</v>
      </c>
      <c r="N1022" t="s">
        <v>19</v>
      </c>
      <c r="O1022" t="s">
        <v>91</v>
      </c>
      <c r="P1022">
        <v>40</v>
      </c>
      <c r="Q1022">
        <v>5</v>
      </c>
      <c r="R1022">
        <v>3</v>
      </c>
      <c r="S1022">
        <v>1</v>
      </c>
    </row>
    <row r="1023" spans="1:19">
      <c r="A1023">
        <f>RANK(表格1[[#This Row],[rating_count_tot]],$I$2:$I$7197)</f>
        <v>2863</v>
      </c>
      <c r="B1023">
        <v>497236102</v>
      </c>
      <c r="C1023" t="s">
        <v>1723</v>
      </c>
      <c r="D1023" t="str">
        <f>表格1[[#This Row],[prime_genre]]</f>
        <v>Weather</v>
      </c>
      <c r="E1023">
        <v>22798336</v>
      </c>
      <c r="F1023" t="s">
        <v>17</v>
      </c>
      <c r="G1023">
        <v>1.99</v>
      </c>
      <c r="H1023">
        <f>IF(表格1[[#This Row],[price]]&gt;0,1,0)</f>
        <v>1</v>
      </c>
      <c r="I1023">
        <v>743</v>
      </c>
      <c r="J1023">
        <v>259</v>
      </c>
      <c r="K1023">
        <v>4.5</v>
      </c>
      <c r="L1023">
        <v>4.5</v>
      </c>
      <c r="M1023">
        <v>1.31</v>
      </c>
      <c r="N1023" t="s">
        <v>19</v>
      </c>
      <c r="O1023" t="s">
        <v>26</v>
      </c>
      <c r="P1023">
        <v>40</v>
      </c>
      <c r="Q1023">
        <v>5</v>
      </c>
      <c r="R1023">
        <v>1</v>
      </c>
      <c r="S1023">
        <v>1</v>
      </c>
    </row>
    <row r="1024" spans="1:19">
      <c r="A1024">
        <f>RANK(表格1[[#This Row],[rating_count_tot]],$I$2:$I$7197)</f>
        <v>2867</v>
      </c>
      <c r="B1024">
        <v>398975927</v>
      </c>
      <c r="C1024" t="s">
        <v>931</v>
      </c>
      <c r="D1024" t="str">
        <f>表格1[[#This Row],[prime_genre]]</f>
        <v>Games</v>
      </c>
      <c r="E1024">
        <v>195406848</v>
      </c>
      <c r="F1024" t="s">
        <v>17</v>
      </c>
      <c r="G1024">
        <v>2.99</v>
      </c>
      <c r="H1024">
        <f>IF(表格1[[#This Row],[price]]&gt;0,1,0)</f>
        <v>1</v>
      </c>
      <c r="I1024">
        <v>739</v>
      </c>
      <c r="J1024">
        <v>145</v>
      </c>
      <c r="K1024">
        <v>3.5</v>
      </c>
      <c r="L1024">
        <v>4</v>
      </c>
      <c r="M1024" t="s">
        <v>932</v>
      </c>
      <c r="N1024" t="s">
        <v>19</v>
      </c>
      <c r="O1024" t="s">
        <v>20</v>
      </c>
      <c r="P1024">
        <v>40</v>
      </c>
      <c r="Q1024">
        <v>5</v>
      </c>
      <c r="R1024">
        <v>1</v>
      </c>
      <c r="S1024">
        <v>1</v>
      </c>
    </row>
    <row r="1025" spans="1:19">
      <c r="A1025">
        <f>RANK(表格1[[#This Row],[rating_count_tot]],$I$2:$I$7197)</f>
        <v>2871</v>
      </c>
      <c r="B1025">
        <v>916741290</v>
      </c>
      <c r="C1025" t="s">
        <v>3922</v>
      </c>
      <c r="D1025" t="str">
        <f>表格1[[#This Row],[prime_genre]]</f>
        <v>Finance</v>
      </c>
      <c r="E1025">
        <v>80970752</v>
      </c>
      <c r="F1025" t="s">
        <v>17</v>
      </c>
      <c r="G1025">
        <v>3.99</v>
      </c>
      <c r="H1025">
        <f>IF(表格1[[#This Row],[price]]&gt;0,1,0)</f>
        <v>1</v>
      </c>
      <c r="I1025">
        <v>736</v>
      </c>
      <c r="J1025">
        <v>63</v>
      </c>
      <c r="K1025">
        <v>4.5</v>
      </c>
      <c r="L1025">
        <v>5</v>
      </c>
      <c r="M1025">
        <v>5.3</v>
      </c>
      <c r="N1025" t="s">
        <v>19</v>
      </c>
      <c r="O1025" t="s">
        <v>37</v>
      </c>
      <c r="P1025">
        <v>37</v>
      </c>
      <c r="Q1025">
        <v>5</v>
      </c>
      <c r="R1025">
        <v>7</v>
      </c>
      <c r="S1025">
        <v>1</v>
      </c>
    </row>
    <row r="1026" spans="1:19">
      <c r="A1026">
        <f>RANK(表格1[[#This Row],[rating_count_tot]],$I$2:$I$7197)</f>
        <v>2872</v>
      </c>
      <c r="B1026">
        <v>410319945</v>
      </c>
      <c r="C1026" t="s">
        <v>1022</v>
      </c>
      <c r="D1026" t="str">
        <f>表格1[[#This Row],[prime_genre]]</f>
        <v>Games</v>
      </c>
      <c r="E1026">
        <v>27227934</v>
      </c>
      <c r="F1026" t="s">
        <v>17</v>
      </c>
      <c r="G1026">
        <v>0.99</v>
      </c>
      <c r="H1026">
        <f>IF(表格1[[#This Row],[price]]&gt;0,1,0)</f>
        <v>1</v>
      </c>
      <c r="I1026">
        <v>735</v>
      </c>
      <c r="J1026">
        <v>288</v>
      </c>
      <c r="K1026">
        <v>4</v>
      </c>
      <c r="L1026">
        <v>4.5</v>
      </c>
      <c r="M1026">
        <v>1.07</v>
      </c>
      <c r="N1026" t="s">
        <v>19</v>
      </c>
      <c r="O1026" t="s">
        <v>20</v>
      </c>
      <c r="P1026">
        <v>43</v>
      </c>
      <c r="Q1026">
        <v>4</v>
      </c>
      <c r="R1026">
        <v>1</v>
      </c>
      <c r="S1026">
        <v>1</v>
      </c>
    </row>
    <row r="1027" spans="1:19">
      <c r="A1027">
        <f>RANK(表格1[[#This Row],[rating_count_tot]],$I$2:$I$7197)</f>
        <v>2873</v>
      </c>
      <c r="B1027">
        <v>517812925</v>
      </c>
      <c r="C1027" t="s">
        <v>1863</v>
      </c>
      <c r="D1027" t="str">
        <f>表格1[[#This Row],[prime_genre]]</f>
        <v>Games</v>
      </c>
      <c r="E1027">
        <v>224559104</v>
      </c>
      <c r="F1027" t="s">
        <v>17</v>
      </c>
      <c r="G1027">
        <v>2.99</v>
      </c>
      <c r="H1027">
        <f>IF(表格1[[#This Row],[price]]&gt;0,1,0)</f>
        <v>1</v>
      </c>
      <c r="I1027">
        <v>734</v>
      </c>
      <c r="J1027">
        <v>23</v>
      </c>
      <c r="K1027">
        <v>4</v>
      </c>
      <c r="L1027">
        <v>4.5</v>
      </c>
      <c r="M1027" t="s">
        <v>1864</v>
      </c>
      <c r="N1027" t="s">
        <v>80</v>
      </c>
      <c r="O1027" t="s">
        <v>20</v>
      </c>
      <c r="P1027">
        <v>37</v>
      </c>
      <c r="Q1027">
        <v>5</v>
      </c>
      <c r="R1027">
        <v>1</v>
      </c>
      <c r="S1027">
        <v>1</v>
      </c>
    </row>
    <row r="1028" spans="1:19">
      <c r="A1028">
        <f>RANK(表格1[[#This Row],[rating_count_tot]],$I$2:$I$7197)</f>
        <v>2875</v>
      </c>
      <c r="B1028">
        <v>1156110079</v>
      </c>
      <c r="C1028" t="s">
        <v>8076</v>
      </c>
      <c r="D1028" t="str">
        <f>表格1[[#This Row],[prime_genre]]</f>
        <v>Education</v>
      </c>
      <c r="E1028">
        <v>267330560</v>
      </c>
      <c r="F1028" t="s">
        <v>17</v>
      </c>
      <c r="G1028">
        <v>2.99</v>
      </c>
      <c r="H1028">
        <f>IF(表格1[[#This Row],[price]]&gt;0,1,0)</f>
        <v>1</v>
      </c>
      <c r="I1028">
        <v>732</v>
      </c>
      <c r="J1028">
        <v>156</v>
      </c>
      <c r="K1028">
        <v>4.5</v>
      </c>
      <c r="L1028">
        <v>4.5</v>
      </c>
      <c r="M1028">
        <v>1.1000000000000001</v>
      </c>
      <c r="N1028" t="s">
        <v>19</v>
      </c>
      <c r="O1028" t="s">
        <v>128</v>
      </c>
      <c r="P1028">
        <v>38</v>
      </c>
      <c r="Q1028">
        <v>5</v>
      </c>
      <c r="R1028">
        <v>18</v>
      </c>
      <c r="S1028">
        <v>1</v>
      </c>
    </row>
    <row r="1029" spans="1:19">
      <c r="A1029">
        <f>RANK(表格1[[#This Row],[rating_count_tot]],$I$2:$I$7197)</f>
        <v>2875</v>
      </c>
      <c r="B1029">
        <v>1070998254</v>
      </c>
      <c r="C1029" t="s">
        <v>6200</v>
      </c>
      <c r="D1029" t="str">
        <f>表格1[[#This Row],[prime_genre]]</f>
        <v>Games</v>
      </c>
      <c r="E1029">
        <v>191639552</v>
      </c>
      <c r="F1029" t="s">
        <v>17</v>
      </c>
      <c r="G1029">
        <v>0.99</v>
      </c>
      <c r="H1029">
        <f>IF(表格1[[#This Row],[price]]&gt;0,1,0)</f>
        <v>1</v>
      </c>
      <c r="I1029">
        <v>732</v>
      </c>
      <c r="J1029">
        <v>36</v>
      </c>
      <c r="K1029">
        <v>4</v>
      </c>
      <c r="L1029">
        <v>4.5</v>
      </c>
      <c r="M1029">
        <v>1.9</v>
      </c>
      <c r="N1029" t="s">
        <v>19</v>
      </c>
      <c r="O1029" t="s">
        <v>20</v>
      </c>
      <c r="P1029">
        <v>38</v>
      </c>
      <c r="Q1029">
        <v>5</v>
      </c>
      <c r="R1029">
        <v>1</v>
      </c>
      <c r="S1029">
        <v>1</v>
      </c>
    </row>
    <row r="1030" spans="1:19">
      <c r="A1030">
        <f>RANK(表格1[[#This Row],[rating_count_tot]],$I$2:$I$7197)</f>
        <v>2882</v>
      </c>
      <c r="B1030">
        <v>656163700</v>
      </c>
      <c r="C1030" t="s">
        <v>2771</v>
      </c>
      <c r="D1030" t="str">
        <f>表格1[[#This Row],[prime_genre]]</f>
        <v>Games</v>
      </c>
      <c r="E1030">
        <v>60375040</v>
      </c>
      <c r="F1030" t="s">
        <v>17</v>
      </c>
      <c r="G1030">
        <v>0.99</v>
      </c>
      <c r="H1030">
        <f>IF(表格1[[#This Row],[price]]&gt;0,1,0)</f>
        <v>1</v>
      </c>
      <c r="I1030">
        <v>726</v>
      </c>
      <c r="J1030">
        <v>52</v>
      </c>
      <c r="K1030">
        <v>4.5</v>
      </c>
      <c r="L1030">
        <v>4.5</v>
      </c>
      <c r="M1030" t="s">
        <v>373</v>
      </c>
      <c r="N1030" t="s">
        <v>80</v>
      </c>
      <c r="O1030" t="s">
        <v>20</v>
      </c>
      <c r="P1030">
        <v>43</v>
      </c>
      <c r="Q1030">
        <v>0</v>
      </c>
      <c r="R1030">
        <v>1</v>
      </c>
      <c r="S1030">
        <v>1</v>
      </c>
    </row>
    <row r="1031" spans="1:19">
      <c r="A1031">
        <f>RANK(表格1[[#This Row],[rating_count_tot]],$I$2:$I$7197)</f>
        <v>2883</v>
      </c>
      <c r="B1031">
        <v>688285246</v>
      </c>
      <c r="C1031" t="s">
        <v>2917</v>
      </c>
      <c r="D1031" t="str">
        <f>表格1[[#This Row],[prime_genre]]</f>
        <v>Games</v>
      </c>
      <c r="E1031">
        <v>164665344</v>
      </c>
      <c r="F1031" t="s">
        <v>17</v>
      </c>
      <c r="G1031">
        <v>2.99</v>
      </c>
      <c r="H1031">
        <f>IF(表格1[[#This Row],[price]]&gt;0,1,0)</f>
        <v>1</v>
      </c>
      <c r="I1031">
        <v>725</v>
      </c>
      <c r="J1031">
        <v>461</v>
      </c>
      <c r="K1031">
        <v>4.5</v>
      </c>
      <c r="L1031">
        <v>4.5</v>
      </c>
      <c r="M1031" t="s">
        <v>230</v>
      </c>
      <c r="N1031" t="s">
        <v>29</v>
      </c>
      <c r="O1031" t="s">
        <v>20</v>
      </c>
      <c r="P1031">
        <v>38</v>
      </c>
      <c r="Q1031">
        <v>5</v>
      </c>
      <c r="R1031">
        <v>1</v>
      </c>
      <c r="S1031">
        <v>1</v>
      </c>
    </row>
    <row r="1032" spans="1:19">
      <c r="A1032">
        <f>RANK(表格1[[#This Row],[rating_count_tot]],$I$2:$I$7197)</f>
        <v>2883</v>
      </c>
      <c r="B1032">
        <v>373515261</v>
      </c>
      <c r="C1032" t="s">
        <v>690</v>
      </c>
      <c r="D1032" t="str">
        <f>表格1[[#This Row],[prime_genre]]</f>
        <v>Weather</v>
      </c>
      <c r="E1032">
        <v>59475968</v>
      </c>
      <c r="F1032" t="s">
        <v>17</v>
      </c>
      <c r="G1032">
        <v>2.99</v>
      </c>
      <c r="H1032">
        <f>IF(表格1[[#This Row],[price]]&gt;0,1,0)</f>
        <v>1</v>
      </c>
      <c r="I1032">
        <v>725</v>
      </c>
      <c r="J1032">
        <v>26</v>
      </c>
      <c r="K1032">
        <v>4</v>
      </c>
      <c r="L1032">
        <v>4.5</v>
      </c>
      <c r="M1032" t="s">
        <v>691</v>
      </c>
      <c r="N1032" t="s">
        <v>19</v>
      </c>
      <c r="O1032" t="s">
        <v>26</v>
      </c>
      <c r="P1032">
        <v>24</v>
      </c>
      <c r="Q1032">
        <v>5</v>
      </c>
      <c r="R1032">
        <v>13</v>
      </c>
      <c r="S1032">
        <v>1</v>
      </c>
    </row>
    <row r="1033" spans="1:19">
      <c r="A1033">
        <f>RANK(表格1[[#This Row],[rating_count_tot]],$I$2:$I$7197)</f>
        <v>2887</v>
      </c>
      <c r="B1033">
        <v>1156258040</v>
      </c>
      <c r="C1033" t="s">
        <v>8082</v>
      </c>
      <c r="D1033" t="str">
        <f>表格1[[#This Row],[prime_genre]]</f>
        <v>Games</v>
      </c>
      <c r="E1033">
        <v>993859584</v>
      </c>
      <c r="F1033" t="s">
        <v>17</v>
      </c>
      <c r="G1033">
        <v>4.99</v>
      </c>
      <c r="H1033">
        <f>IF(表格1[[#This Row],[price]]&gt;0,1,0)</f>
        <v>1</v>
      </c>
      <c r="I1033">
        <v>721</v>
      </c>
      <c r="J1033">
        <v>443</v>
      </c>
      <c r="K1033">
        <v>4</v>
      </c>
      <c r="L1033">
        <v>4</v>
      </c>
      <c r="M1033">
        <v>1.1000000000000001</v>
      </c>
      <c r="N1033" t="s">
        <v>51</v>
      </c>
      <c r="O1033" t="s">
        <v>20</v>
      </c>
      <c r="P1033">
        <v>25</v>
      </c>
      <c r="Q1033">
        <v>5</v>
      </c>
      <c r="R1033">
        <v>1</v>
      </c>
      <c r="S1033">
        <v>1</v>
      </c>
    </row>
    <row r="1034" spans="1:19">
      <c r="A1034">
        <f>RANK(表格1[[#This Row],[rating_count_tot]],$I$2:$I$7197)</f>
        <v>2887</v>
      </c>
      <c r="B1034">
        <v>988383602</v>
      </c>
      <c r="C1034" t="s">
        <v>4740</v>
      </c>
      <c r="D1034" t="str">
        <f>表格1[[#This Row],[prime_genre]]</f>
        <v>Games</v>
      </c>
      <c r="E1034">
        <v>121913344</v>
      </c>
      <c r="F1034" t="s">
        <v>17</v>
      </c>
      <c r="G1034">
        <v>0.99</v>
      </c>
      <c r="H1034">
        <f>IF(表格1[[#This Row],[price]]&gt;0,1,0)</f>
        <v>1</v>
      </c>
      <c r="I1034">
        <v>721</v>
      </c>
      <c r="J1034">
        <v>273</v>
      </c>
      <c r="K1034">
        <v>4</v>
      </c>
      <c r="L1034">
        <v>4.5</v>
      </c>
      <c r="M1034">
        <v>1.5</v>
      </c>
      <c r="N1034" t="s">
        <v>80</v>
      </c>
      <c r="O1034" t="s">
        <v>20</v>
      </c>
      <c r="P1034">
        <v>43</v>
      </c>
      <c r="Q1034">
        <v>4</v>
      </c>
      <c r="R1034">
        <v>1</v>
      </c>
      <c r="S1034">
        <v>1</v>
      </c>
    </row>
    <row r="1035" spans="1:19">
      <c r="A1035">
        <f>RANK(表格1[[#This Row],[rating_count_tot]],$I$2:$I$7197)</f>
        <v>2890</v>
      </c>
      <c r="B1035">
        <v>972319818</v>
      </c>
      <c r="C1035" t="s">
        <v>4532</v>
      </c>
      <c r="D1035" t="str">
        <f>表格1[[#This Row],[prime_genre]]</f>
        <v>Games</v>
      </c>
      <c r="E1035">
        <v>105950208</v>
      </c>
      <c r="F1035" t="s">
        <v>17</v>
      </c>
      <c r="G1035">
        <v>3.99</v>
      </c>
      <c r="H1035">
        <f>IF(表格1[[#This Row],[price]]&gt;0,1,0)</f>
        <v>1</v>
      </c>
      <c r="I1035">
        <v>719</v>
      </c>
      <c r="J1035">
        <v>145</v>
      </c>
      <c r="K1035">
        <v>4</v>
      </c>
      <c r="L1035">
        <v>4</v>
      </c>
      <c r="M1035" t="s">
        <v>4533</v>
      </c>
      <c r="N1035" t="s">
        <v>19</v>
      </c>
      <c r="O1035" t="s">
        <v>20</v>
      </c>
      <c r="P1035">
        <v>40</v>
      </c>
      <c r="Q1035">
        <v>5</v>
      </c>
      <c r="R1035">
        <v>1</v>
      </c>
      <c r="S1035">
        <v>1</v>
      </c>
    </row>
    <row r="1036" spans="1:19">
      <c r="A1036">
        <f>RANK(表格1[[#This Row],[rating_count_tot]],$I$2:$I$7197)</f>
        <v>2893</v>
      </c>
      <c r="B1036">
        <v>497088907</v>
      </c>
      <c r="C1036" t="s">
        <v>1721</v>
      </c>
      <c r="D1036" t="str">
        <f>表格1[[#This Row],[prime_genre]]</f>
        <v>Games</v>
      </c>
      <c r="E1036">
        <v>882049024</v>
      </c>
      <c r="F1036" t="s">
        <v>17</v>
      </c>
      <c r="G1036">
        <v>6.99</v>
      </c>
      <c r="H1036">
        <f>IF(表格1[[#This Row],[price]]&gt;0,1,0)</f>
        <v>1</v>
      </c>
      <c r="I1036">
        <v>718</v>
      </c>
      <c r="J1036">
        <v>207</v>
      </c>
      <c r="K1036">
        <v>4</v>
      </c>
      <c r="L1036">
        <v>3</v>
      </c>
      <c r="M1036" t="s">
        <v>1722</v>
      </c>
      <c r="N1036" t="s">
        <v>80</v>
      </c>
      <c r="O1036" t="s">
        <v>20</v>
      </c>
      <c r="P1036">
        <v>26</v>
      </c>
      <c r="Q1036">
        <v>5</v>
      </c>
      <c r="R1036">
        <v>4</v>
      </c>
      <c r="S1036">
        <v>1</v>
      </c>
    </row>
    <row r="1037" spans="1:19">
      <c r="A1037">
        <f>RANK(表格1[[#This Row],[rating_count_tot]],$I$2:$I$7197)</f>
        <v>2893</v>
      </c>
      <c r="B1037">
        <v>492502649</v>
      </c>
      <c r="C1037" t="s">
        <v>1690</v>
      </c>
      <c r="D1037" t="str">
        <f>表格1[[#This Row],[prime_genre]]</f>
        <v>Utilities</v>
      </c>
      <c r="E1037">
        <v>15948800</v>
      </c>
      <c r="F1037" t="s">
        <v>17</v>
      </c>
      <c r="G1037">
        <v>1.99</v>
      </c>
      <c r="H1037">
        <f>IF(表格1[[#This Row],[price]]&gt;0,1,0)</f>
        <v>1</v>
      </c>
      <c r="I1037">
        <v>718</v>
      </c>
      <c r="J1037">
        <v>85</v>
      </c>
      <c r="K1037">
        <v>2.5</v>
      </c>
      <c r="L1037">
        <v>2.5</v>
      </c>
      <c r="M1037">
        <v>3.1</v>
      </c>
      <c r="N1037" t="s">
        <v>19</v>
      </c>
      <c r="O1037" t="s">
        <v>43</v>
      </c>
      <c r="P1037">
        <v>38</v>
      </c>
      <c r="Q1037">
        <v>5</v>
      </c>
      <c r="R1037">
        <v>3</v>
      </c>
      <c r="S1037">
        <v>1</v>
      </c>
    </row>
    <row r="1038" spans="1:19">
      <c r="A1038">
        <f>RANK(表格1[[#This Row],[rating_count_tot]],$I$2:$I$7197)</f>
        <v>2898</v>
      </c>
      <c r="B1038">
        <v>1115022026</v>
      </c>
      <c r="C1038" t="s">
        <v>7299</v>
      </c>
      <c r="D1038" t="str">
        <f>表格1[[#This Row],[prime_genre]]</f>
        <v>Lifestyle</v>
      </c>
      <c r="E1038">
        <v>25714688</v>
      </c>
      <c r="F1038" t="s">
        <v>17</v>
      </c>
      <c r="G1038">
        <v>4.99</v>
      </c>
      <c r="H1038">
        <f>IF(表格1[[#This Row],[price]]&gt;0,1,0)</f>
        <v>1</v>
      </c>
      <c r="I1038">
        <v>715</v>
      </c>
      <c r="J1038">
        <v>118</v>
      </c>
      <c r="K1038">
        <v>4.5</v>
      </c>
      <c r="L1038">
        <v>4.5</v>
      </c>
      <c r="M1038" t="s">
        <v>1259</v>
      </c>
      <c r="N1038" t="s">
        <v>19</v>
      </c>
      <c r="O1038" t="s">
        <v>132</v>
      </c>
      <c r="P1038">
        <v>37</v>
      </c>
      <c r="Q1038">
        <v>5</v>
      </c>
      <c r="R1038">
        <v>1</v>
      </c>
      <c r="S1038">
        <v>1</v>
      </c>
    </row>
    <row r="1039" spans="1:19">
      <c r="A1039">
        <f>RANK(表格1[[#This Row],[rating_count_tot]],$I$2:$I$7197)</f>
        <v>2898</v>
      </c>
      <c r="B1039">
        <v>980286865</v>
      </c>
      <c r="C1039" t="s">
        <v>4643</v>
      </c>
      <c r="D1039" t="str">
        <f>表格1[[#This Row],[prime_genre]]</f>
        <v>Games</v>
      </c>
      <c r="E1039">
        <v>1431842816</v>
      </c>
      <c r="F1039" t="s">
        <v>17</v>
      </c>
      <c r="G1039">
        <v>3.99</v>
      </c>
      <c r="H1039">
        <f>IF(表格1[[#This Row],[price]]&gt;0,1,0)</f>
        <v>1</v>
      </c>
      <c r="I1039">
        <v>715</v>
      </c>
      <c r="J1039">
        <v>398</v>
      </c>
      <c r="K1039">
        <v>4.5</v>
      </c>
      <c r="L1039">
        <v>4.5</v>
      </c>
      <c r="M1039" t="s">
        <v>1673</v>
      </c>
      <c r="N1039" t="s">
        <v>80</v>
      </c>
      <c r="O1039" t="s">
        <v>20</v>
      </c>
      <c r="P1039">
        <v>37</v>
      </c>
      <c r="Q1039">
        <v>5</v>
      </c>
      <c r="R1039">
        <v>8</v>
      </c>
      <c r="S1039">
        <v>1</v>
      </c>
    </row>
    <row r="1040" spans="1:19">
      <c r="A1040">
        <f>RANK(表格1[[#This Row],[rating_count_tot]],$I$2:$I$7197)</f>
        <v>2900</v>
      </c>
      <c r="B1040">
        <v>960744514</v>
      </c>
      <c r="C1040" t="s">
        <v>4396</v>
      </c>
      <c r="D1040" t="str">
        <f>表格1[[#This Row],[prime_genre]]</f>
        <v>Games</v>
      </c>
      <c r="E1040">
        <v>102760448</v>
      </c>
      <c r="F1040" t="s">
        <v>17</v>
      </c>
      <c r="G1040">
        <v>1.99</v>
      </c>
      <c r="H1040">
        <f>IF(表格1[[#This Row],[price]]&gt;0,1,0)</f>
        <v>1</v>
      </c>
      <c r="I1040">
        <v>714</v>
      </c>
      <c r="J1040">
        <v>679</v>
      </c>
      <c r="K1040">
        <v>4.5</v>
      </c>
      <c r="L1040">
        <v>4.5</v>
      </c>
      <c r="M1040" t="s">
        <v>256</v>
      </c>
      <c r="N1040" t="s">
        <v>19</v>
      </c>
      <c r="O1040" t="s">
        <v>20</v>
      </c>
      <c r="P1040">
        <v>37</v>
      </c>
      <c r="Q1040">
        <v>4</v>
      </c>
      <c r="R1040">
        <v>8</v>
      </c>
      <c r="S1040">
        <v>1</v>
      </c>
    </row>
    <row r="1041" spans="1:19">
      <c r="A1041">
        <f>RANK(表格1[[#This Row],[rating_count_tot]],$I$2:$I$7197)</f>
        <v>2900</v>
      </c>
      <c r="B1041">
        <v>425996445</v>
      </c>
      <c r="C1041" t="s">
        <v>1144</v>
      </c>
      <c r="D1041" t="str">
        <f>表格1[[#This Row],[prime_genre]]</f>
        <v>Photo &amp; Video</v>
      </c>
      <c r="E1041">
        <v>84909056</v>
      </c>
      <c r="F1041" t="s">
        <v>17</v>
      </c>
      <c r="G1041">
        <v>0.99</v>
      </c>
      <c r="H1041">
        <f>IF(表格1[[#This Row],[price]]&gt;0,1,0)</f>
        <v>1</v>
      </c>
      <c r="I1041">
        <v>714</v>
      </c>
      <c r="J1041">
        <v>8</v>
      </c>
      <c r="K1041">
        <v>4</v>
      </c>
      <c r="L1041">
        <v>4</v>
      </c>
      <c r="M1041" t="s">
        <v>1145</v>
      </c>
      <c r="N1041" t="s">
        <v>19</v>
      </c>
      <c r="O1041" t="s">
        <v>105</v>
      </c>
      <c r="P1041">
        <v>37</v>
      </c>
      <c r="Q1041">
        <v>5</v>
      </c>
      <c r="R1041">
        <v>7</v>
      </c>
      <c r="S1041">
        <v>1</v>
      </c>
    </row>
    <row r="1042" spans="1:19">
      <c r="A1042">
        <f>RANK(表格1[[#This Row],[rating_count_tot]],$I$2:$I$7197)</f>
        <v>2902</v>
      </c>
      <c r="B1042">
        <v>923555295</v>
      </c>
      <c r="C1042" t="s">
        <v>3985</v>
      </c>
      <c r="D1042" t="str">
        <f>表格1[[#This Row],[prime_genre]]</f>
        <v>Games</v>
      </c>
      <c r="E1042">
        <v>1190330368</v>
      </c>
      <c r="F1042" t="s">
        <v>17</v>
      </c>
      <c r="G1042">
        <v>2.99</v>
      </c>
      <c r="H1042">
        <f>IF(表格1[[#This Row],[price]]&gt;0,1,0)</f>
        <v>1</v>
      </c>
      <c r="I1042">
        <v>713</v>
      </c>
      <c r="J1042">
        <v>252</v>
      </c>
      <c r="K1042">
        <v>4.5</v>
      </c>
      <c r="L1042">
        <v>4.5</v>
      </c>
      <c r="M1042" t="s">
        <v>1797</v>
      </c>
      <c r="N1042" t="s">
        <v>29</v>
      </c>
      <c r="O1042" t="s">
        <v>20</v>
      </c>
      <c r="P1042">
        <v>38</v>
      </c>
      <c r="Q1042">
        <v>5</v>
      </c>
      <c r="R1042">
        <v>10</v>
      </c>
      <c r="S1042">
        <v>1</v>
      </c>
    </row>
    <row r="1043" spans="1:19">
      <c r="A1043">
        <f>RANK(表格1[[#This Row],[rating_count_tot]],$I$2:$I$7197)</f>
        <v>2903</v>
      </c>
      <c r="B1043">
        <v>525507410</v>
      </c>
      <c r="C1043" t="s">
        <v>1921</v>
      </c>
      <c r="D1043" t="str">
        <f>表格1[[#This Row],[prime_genre]]</f>
        <v>Education</v>
      </c>
      <c r="E1043">
        <v>47083520</v>
      </c>
      <c r="F1043" t="s">
        <v>17</v>
      </c>
      <c r="G1043">
        <v>2.99</v>
      </c>
      <c r="H1043">
        <f>IF(表格1[[#This Row],[price]]&gt;0,1,0)</f>
        <v>1</v>
      </c>
      <c r="I1043">
        <v>712</v>
      </c>
      <c r="J1043">
        <v>53</v>
      </c>
      <c r="K1043">
        <v>3.5</v>
      </c>
      <c r="L1043">
        <v>2</v>
      </c>
      <c r="M1043">
        <v>3</v>
      </c>
      <c r="N1043" t="s">
        <v>19</v>
      </c>
      <c r="O1043" t="s">
        <v>128</v>
      </c>
      <c r="P1043">
        <v>43</v>
      </c>
      <c r="Q1043">
        <v>5</v>
      </c>
      <c r="R1043">
        <v>1</v>
      </c>
      <c r="S1043">
        <v>1</v>
      </c>
    </row>
    <row r="1044" spans="1:19">
      <c r="A1044">
        <f>RANK(表格1[[#This Row],[rating_count_tot]],$I$2:$I$7197)</f>
        <v>2907</v>
      </c>
      <c r="B1044">
        <v>524988885</v>
      </c>
      <c r="C1044" t="s">
        <v>1917</v>
      </c>
      <c r="D1044" t="str">
        <f>表格1[[#This Row],[prime_genre]]</f>
        <v>Games</v>
      </c>
      <c r="E1044">
        <v>1043664896</v>
      </c>
      <c r="F1044" t="s">
        <v>17</v>
      </c>
      <c r="G1044">
        <v>6.99</v>
      </c>
      <c r="H1044">
        <f>IF(表格1[[#This Row],[price]]&gt;0,1,0)</f>
        <v>1</v>
      </c>
      <c r="I1044">
        <v>708</v>
      </c>
      <c r="J1044">
        <v>59</v>
      </c>
      <c r="K1044">
        <v>4</v>
      </c>
      <c r="L1044">
        <v>4</v>
      </c>
      <c r="M1044" t="s">
        <v>558</v>
      </c>
      <c r="N1044" t="s">
        <v>29</v>
      </c>
      <c r="O1044" t="s">
        <v>20</v>
      </c>
      <c r="P1044">
        <v>37</v>
      </c>
      <c r="Q1044">
        <v>5</v>
      </c>
      <c r="R1044">
        <v>1</v>
      </c>
      <c r="S1044">
        <v>1</v>
      </c>
    </row>
    <row r="1045" spans="1:19">
      <c r="A1045">
        <f>RANK(表格1[[#This Row],[rating_count_tot]],$I$2:$I$7197)</f>
        <v>2914</v>
      </c>
      <c r="B1045">
        <v>794960248</v>
      </c>
      <c r="C1045" t="s">
        <v>3273</v>
      </c>
      <c r="D1045" t="str">
        <f>表格1[[#This Row],[prime_genre]]</f>
        <v>Games</v>
      </c>
      <c r="E1045">
        <v>259990528</v>
      </c>
      <c r="F1045" t="s">
        <v>17</v>
      </c>
      <c r="G1045">
        <v>3.99</v>
      </c>
      <c r="H1045">
        <f>IF(表格1[[#This Row],[price]]&gt;0,1,0)</f>
        <v>1</v>
      </c>
      <c r="I1045">
        <v>703</v>
      </c>
      <c r="J1045">
        <v>31</v>
      </c>
      <c r="K1045">
        <v>4</v>
      </c>
      <c r="L1045">
        <v>4.5</v>
      </c>
      <c r="M1045" t="s">
        <v>801</v>
      </c>
      <c r="N1045" t="s">
        <v>19</v>
      </c>
      <c r="O1045" t="s">
        <v>20</v>
      </c>
      <c r="P1045">
        <v>37</v>
      </c>
      <c r="Q1045">
        <v>5</v>
      </c>
      <c r="R1045">
        <v>14</v>
      </c>
      <c r="S1045">
        <v>1</v>
      </c>
    </row>
    <row r="1046" spans="1:19">
      <c r="A1046">
        <f>RANK(表格1[[#This Row],[rating_count_tot]],$I$2:$I$7197)</f>
        <v>2914</v>
      </c>
      <c r="B1046">
        <v>952929696</v>
      </c>
      <c r="C1046" t="s">
        <v>4307</v>
      </c>
      <c r="D1046" t="str">
        <f>表格1[[#This Row],[prime_genre]]</f>
        <v>Games</v>
      </c>
      <c r="E1046">
        <v>38349824</v>
      </c>
      <c r="F1046" t="s">
        <v>17</v>
      </c>
      <c r="G1046">
        <v>2.99</v>
      </c>
      <c r="H1046">
        <f>IF(表格1[[#This Row],[price]]&gt;0,1,0)</f>
        <v>1</v>
      </c>
      <c r="I1046">
        <v>703</v>
      </c>
      <c r="J1046">
        <v>39</v>
      </c>
      <c r="K1046">
        <v>5</v>
      </c>
      <c r="L1046">
        <v>5</v>
      </c>
      <c r="M1046" t="s">
        <v>1507</v>
      </c>
      <c r="N1046" t="s">
        <v>29</v>
      </c>
      <c r="O1046" t="s">
        <v>20</v>
      </c>
      <c r="P1046">
        <v>38</v>
      </c>
      <c r="Q1046">
        <v>4</v>
      </c>
      <c r="R1046">
        <v>11</v>
      </c>
      <c r="S1046">
        <v>1</v>
      </c>
    </row>
    <row r="1047" spans="1:19">
      <c r="A1047">
        <f>RANK(表格1[[#This Row],[rating_count_tot]],$I$2:$I$7197)</f>
        <v>2916</v>
      </c>
      <c r="B1047">
        <v>663820495</v>
      </c>
      <c r="C1047" t="s">
        <v>2814</v>
      </c>
      <c r="D1047" t="str">
        <f>表格1[[#This Row],[prime_genre]]</f>
        <v>Games</v>
      </c>
      <c r="E1047">
        <v>341276672</v>
      </c>
      <c r="F1047" t="s">
        <v>17</v>
      </c>
      <c r="G1047">
        <v>0.99</v>
      </c>
      <c r="H1047">
        <f>IF(表格1[[#This Row],[price]]&gt;0,1,0)</f>
        <v>1</v>
      </c>
      <c r="I1047">
        <v>702</v>
      </c>
      <c r="J1047">
        <v>38</v>
      </c>
      <c r="K1047">
        <v>4</v>
      </c>
      <c r="L1047">
        <v>4</v>
      </c>
      <c r="M1047" t="s">
        <v>1797</v>
      </c>
      <c r="N1047" t="s">
        <v>29</v>
      </c>
      <c r="O1047" t="s">
        <v>20</v>
      </c>
      <c r="P1047">
        <v>38</v>
      </c>
      <c r="Q1047">
        <v>5</v>
      </c>
      <c r="R1047">
        <v>11</v>
      </c>
      <c r="S1047">
        <v>1</v>
      </c>
    </row>
    <row r="1048" spans="1:19">
      <c r="A1048">
        <f>RANK(表格1[[#This Row],[rating_count_tot]],$I$2:$I$7197)</f>
        <v>2918</v>
      </c>
      <c r="B1048">
        <v>577628510</v>
      </c>
      <c r="C1048" t="s">
        <v>2336</v>
      </c>
      <c r="D1048" t="str">
        <f>表格1[[#This Row],[prime_genre]]</f>
        <v>Social Networking</v>
      </c>
      <c r="E1048">
        <v>27543552</v>
      </c>
      <c r="F1048" t="s">
        <v>17</v>
      </c>
      <c r="G1048">
        <v>4.99</v>
      </c>
      <c r="H1048">
        <f>IF(表格1[[#This Row],[price]]&gt;0,1,0)</f>
        <v>1</v>
      </c>
      <c r="I1048">
        <v>697</v>
      </c>
      <c r="J1048">
        <v>8</v>
      </c>
      <c r="K1048">
        <v>2.5</v>
      </c>
      <c r="L1048">
        <v>3</v>
      </c>
      <c r="M1048" t="s">
        <v>2337</v>
      </c>
      <c r="N1048" t="s">
        <v>51</v>
      </c>
      <c r="O1048" t="s">
        <v>59</v>
      </c>
      <c r="P1048">
        <v>38</v>
      </c>
      <c r="Q1048">
        <v>1</v>
      </c>
      <c r="R1048">
        <v>4</v>
      </c>
      <c r="S1048">
        <v>1</v>
      </c>
    </row>
    <row r="1049" spans="1:19">
      <c r="A1049">
        <f>RANK(表格1[[#This Row],[rating_count_tot]],$I$2:$I$7197)</f>
        <v>2922</v>
      </c>
      <c r="B1049">
        <v>741224942</v>
      </c>
      <c r="C1049" t="s">
        <v>3115</v>
      </c>
      <c r="D1049" t="str">
        <f>表格1[[#This Row],[prime_genre]]</f>
        <v>Education</v>
      </c>
      <c r="E1049">
        <v>312545280</v>
      </c>
      <c r="F1049" t="s">
        <v>17</v>
      </c>
      <c r="G1049">
        <v>2.99</v>
      </c>
      <c r="H1049">
        <f>IF(表格1[[#This Row],[price]]&gt;0,1,0)</f>
        <v>1</v>
      </c>
      <c r="I1049">
        <v>691</v>
      </c>
      <c r="J1049">
        <v>24</v>
      </c>
      <c r="K1049">
        <v>4.5</v>
      </c>
      <c r="L1049">
        <v>4.5</v>
      </c>
      <c r="M1049">
        <v>1.6</v>
      </c>
      <c r="N1049" t="s">
        <v>19</v>
      </c>
      <c r="O1049" t="s">
        <v>128</v>
      </c>
      <c r="P1049">
        <v>40</v>
      </c>
      <c r="Q1049">
        <v>4</v>
      </c>
      <c r="R1049">
        <v>18</v>
      </c>
      <c r="S1049">
        <v>1</v>
      </c>
    </row>
    <row r="1050" spans="1:19">
      <c r="A1050">
        <f>RANK(表格1[[#This Row],[rating_count_tot]],$I$2:$I$7197)</f>
        <v>2927</v>
      </c>
      <c r="B1050">
        <v>731041554</v>
      </c>
      <c r="C1050" t="s">
        <v>3084</v>
      </c>
      <c r="D1050" t="str">
        <f>表格1[[#This Row],[prime_genre]]</f>
        <v>Education</v>
      </c>
      <c r="E1050">
        <v>189380608</v>
      </c>
      <c r="F1050" t="s">
        <v>17</v>
      </c>
      <c r="G1050">
        <v>2.99</v>
      </c>
      <c r="H1050">
        <f>IF(表格1[[#This Row],[price]]&gt;0,1,0)</f>
        <v>1</v>
      </c>
      <c r="I1050">
        <v>690</v>
      </c>
      <c r="J1050">
        <v>16</v>
      </c>
      <c r="K1050">
        <v>4.5</v>
      </c>
      <c r="L1050">
        <v>4.5</v>
      </c>
      <c r="M1050">
        <v>1.5</v>
      </c>
      <c r="N1050" t="s">
        <v>19</v>
      </c>
      <c r="O1050" t="s">
        <v>128</v>
      </c>
      <c r="P1050">
        <v>38</v>
      </c>
      <c r="Q1050">
        <v>5</v>
      </c>
      <c r="R1050">
        <v>1</v>
      </c>
      <c r="S1050">
        <v>1</v>
      </c>
    </row>
    <row r="1051" spans="1:19">
      <c r="A1051">
        <f>RANK(表格1[[#This Row],[rating_count_tot]],$I$2:$I$7197)</f>
        <v>2929</v>
      </c>
      <c r="B1051">
        <v>1095280287</v>
      </c>
      <c r="C1051" t="s">
        <v>6891</v>
      </c>
      <c r="D1051" t="str">
        <f>表格1[[#This Row],[prime_genre]]</f>
        <v>Entertainment</v>
      </c>
      <c r="E1051">
        <v>221880320</v>
      </c>
      <c r="F1051" t="s">
        <v>17</v>
      </c>
      <c r="G1051">
        <v>2.99</v>
      </c>
      <c r="H1051">
        <f>IF(表格1[[#This Row],[price]]&gt;0,1,0)</f>
        <v>1</v>
      </c>
      <c r="I1051">
        <v>689</v>
      </c>
      <c r="J1051">
        <v>53</v>
      </c>
      <c r="K1051">
        <v>4.5</v>
      </c>
      <c r="L1051">
        <v>4.5</v>
      </c>
      <c r="M1051" t="s">
        <v>1269</v>
      </c>
      <c r="N1051" t="s">
        <v>19</v>
      </c>
      <c r="O1051" t="s">
        <v>91</v>
      </c>
      <c r="P1051">
        <v>43</v>
      </c>
      <c r="Q1051">
        <v>5</v>
      </c>
      <c r="R1051">
        <v>18</v>
      </c>
      <c r="S1051">
        <v>1</v>
      </c>
    </row>
    <row r="1052" spans="1:19">
      <c r="A1052">
        <f>RANK(表格1[[#This Row],[rating_count_tot]],$I$2:$I$7197)</f>
        <v>2936</v>
      </c>
      <c r="B1052">
        <v>693045097</v>
      </c>
      <c r="C1052" t="s">
        <v>2944</v>
      </c>
      <c r="D1052" t="str">
        <f>表格1[[#This Row],[prime_genre]]</f>
        <v>Games</v>
      </c>
      <c r="E1052">
        <v>613933056</v>
      </c>
      <c r="F1052" t="s">
        <v>17</v>
      </c>
      <c r="G1052">
        <v>2.99</v>
      </c>
      <c r="H1052">
        <f>IF(表格1[[#This Row],[price]]&gt;0,1,0)</f>
        <v>1</v>
      </c>
      <c r="I1052">
        <v>684</v>
      </c>
      <c r="J1052">
        <v>87</v>
      </c>
      <c r="K1052">
        <v>4.5</v>
      </c>
      <c r="L1052">
        <v>4</v>
      </c>
      <c r="M1052" t="s">
        <v>594</v>
      </c>
      <c r="N1052" t="s">
        <v>29</v>
      </c>
      <c r="O1052" t="s">
        <v>20</v>
      </c>
      <c r="P1052">
        <v>40</v>
      </c>
      <c r="Q1052">
        <v>5</v>
      </c>
      <c r="R1052">
        <v>11</v>
      </c>
      <c r="S1052">
        <v>1</v>
      </c>
    </row>
    <row r="1053" spans="1:19">
      <c r="A1053">
        <f>RANK(表格1[[#This Row],[rating_count_tot]],$I$2:$I$7197)</f>
        <v>2936</v>
      </c>
      <c r="B1053">
        <v>1072353174</v>
      </c>
      <c r="C1053" t="s">
        <v>6241</v>
      </c>
      <c r="D1053" t="str">
        <f>表格1[[#This Row],[prime_genre]]</f>
        <v>Utilities</v>
      </c>
      <c r="E1053">
        <v>54550528</v>
      </c>
      <c r="F1053" t="s">
        <v>17</v>
      </c>
      <c r="G1053">
        <v>1.99</v>
      </c>
      <c r="H1053">
        <f>IF(表格1[[#This Row],[price]]&gt;0,1,0)</f>
        <v>1</v>
      </c>
      <c r="I1053">
        <v>684</v>
      </c>
      <c r="J1053">
        <v>684</v>
      </c>
      <c r="K1053">
        <v>3</v>
      </c>
      <c r="L1053">
        <v>3</v>
      </c>
      <c r="M1053" t="s">
        <v>732</v>
      </c>
      <c r="N1053" t="s">
        <v>19</v>
      </c>
      <c r="O1053" t="s">
        <v>43</v>
      </c>
      <c r="P1053">
        <v>37</v>
      </c>
      <c r="Q1053">
        <v>0</v>
      </c>
      <c r="R1053">
        <v>1</v>
      </c>
      <c r="S1053">
        <v>1</v>
      </c>
    </row>
    <row r="1054" spans="1:19">
      <c r="A1054">
        <f>RANK(表格1[[#This Row],[rating_count_tot]],$I$2:$I$7197)</f>
        <v>2941</v>
      </c>
      <c r="B1054">
        <v>727466621</v>
      </c>
      <c r="C1054" t="s">
        <v>3074</v>
      </c>
      <c r="D1054" t="str">
        <f>表格1[[#This Row],[prime_genre]]</f>
        <v>Games</v>
      </c>
      <c r="E1054">
        <v>106971136</v>
      </c>
      <c r="F1054" t="s">
        <v>17</v>
      </c>
      <c r="G1054">
        <v>2.99</v>
      </c>
      <c r="H1054">
        <f>IF(表格1[[#This Row],[price]]&gt;0,1,0)</f>
        <v>1</v>
      </c>
      <c r="I1054">
        <v>681</v>
      </c>
      <c r="J1054">
        <v>560</v>
      </c>
      <c r="K1054">
        <v>4.5</v>
      </c>
      <c r="L1054">
        <v>4.5</v>
      </c>
      <c r="M1054">
        <v>1.1000000000000001</v>
      </c>
      <c r="N1054" t="s">
        <v>29</v>
      </c>
      <c r="O1054" t="s">
        <v>20</v>
      </c>
      <c r="P1054">
        <v>43</v>
      </c>
      <c r="Q1054">
        <v>5</v>
      </c>
      <c r="R1054">
        <v>2</v>
      </c>
      <c r="S1054">
        <v>1</v>
      </c>
    </row>
    <row r="1055" spans="1:19">
      <c r="A1055">
        <f>RANK(表格1[[#This Row],[rating_count_tot]],$I$2:$I$7197)</f>
        <v>2948</v>
      </c>
      <c r="B1055">
        <v>834715612</v>
      </c>
      <c r="C1055" t="s">
        <v>3385</v>
      </c>
      <c r="D1055" t="str">
        <f>表格1[[#This Row],[prime_genre]]</f>
        <v>Games</v>
      </c>
      <c r="E1055">
        <v>1361486848</v>
      </c>
      <c r="F1055" t="s">
        <v>17</v>
      </c>
      <c r="G1055">
        <v>5.99</v>
      </c>
      <c r="H1055">
        <f>IF(表格1[[#This Row],[price]]&gt;0,1,0)</f>
        <v>1</v>
      </c>
      <c r="I1055">
        <v>669</v>
      </c>
      <c r="J1055">
        <v>222</v>
      </c>
      <c r="K1055">
        <v>4</v>
      </c>
      <c r="L1055">
        <v>4.5</v>
      </c>
      <c r="M1055" t="s">
        <v>1223</v>
      </c>
      <c r="N1055" t="s">
        <v>29</v>
      </c>
      <c r="O1055" t="s">
        <v>20</v>
      </c>
      <c r="P1055">
        <v>38</v>
      </c>
      <c r="Q1055">
        <v>5</v>
      </c>
      <c r="R1055">
        <v>1</v>
      </c>
      <c r="S1055">
        <v>1</v>
      </c>
    </row>
    <row r="1056" spans="1:19">
      <c r="A1056">
        <f>RANK(表格1[[#This Row],[rating_count_tot]],$I$2:$I$7197)</f>
        <v>2955</v>
      </c>
      <c r="B1056">
        <v>915861546</v>
      </c>
      <c r="C1056" t="s">
        <v>3908</v>
      </c>
      <c r="D1056" t="str">
        <f>表格1[[#This Row],[prime_genre]]</f>
        <v>Photo &amp; Video</v>
      </c>
      <c r="E1056">
        <v>181997568</v>
      </c>
      <c r="F1056" t="s">
        <v>17</v>
      </c>
      <c r="G1056">
        <v>2.99</v>
      </c>
      <c r="H1056">
        <f>IF(表格1[[#This Row],[price]]&gt;0,1,0)</f>
        <v>1</v>
      </c>
      <c r="I1056">
        <v>666</v>
      </c>
      <c r="J1056">
        <v>3</v>
      </c>
      <c r="K1056">
        <v>4.5</v>
      </c>
      <c r="L1056">
        <v>5</v>
      </c>
      <c r="M1056">
        <v>2.5</v>
      </c>
      <c r="N1056" t="s">
        <v>19</v>
      </c>
      <c r="O1056" t="s">
        <v>105</v>
      </c>
      <c r="P1056">
        <v>37</v>
      </c>
      <c r="Q1056">
        <v>5</v>
      </c>
      <c r="R1056">
        <v>24</v>
      </c>
      <c r="S1056">
        <v>1</v>
      </c>
    </row>
    <row r="1057" spans="1:19">
      <c r="A1057">
        <f>RANK(表格1[[#This Row],[rating_count_tot]],$I$2:$I$7197)</f>
        <v>2956</v>
      </c>
      <c r="B1057">
        <v>509260769</v>
      </c>
      <c r="C1057" t="s">
        <v>1802</v>
      </c>
      <c r="D1057" t="str">
        <f>表格1[[#This Row],[prime_genre]]</f>
        <v>Health &amp; Fitness</v>
      </c>
      <c r="E1057">
        <v>178581504</v>
      </c>
      <c r="F1057" t="s">
        <v>17</v>
      </c>
      <c r="G1057">
        <v>3.99</v>
      </c>
      <c r="H1057">
        <f>IF(表格1[[#This Row],[price]]&gt;0,1,0)</f>
        <v>1</v>
      </c>
      <c r="I1057">
        <v>664</v>
      </c>
      <c r="J1057">
        <v>70</v>
      </c>
      <c r="K1057">
        <v>4.5</v>
      </c>
      <c r="L1057">
        <v>4.5</v>
      </c>
      <c r="M1057">
        <v>6.23</v>
      </c>
      <c r="N1057" t="s">
        <v>19</v>
      </c>
      <c r="O1057" t="s">
        <v>77</v>
      </c>
      <c r="P1057">
        <v>37</v>
      </c>
      <c r="Q1057">
        <v>3</v>
      </c>
      <c r="R1057">
        <v>1</v>
      </c>
      <c r="S1057">
        <v>1</v>
      </c>
    </row>
    <row r="1058" spans="1:19">
      <c r="A1058">
        <f>RANK(表格1[[#This Row],[rating_count_tot]],$I$2:$I$7197)</f>
        <v>2957</v>
      </c>
      <c r="B1058">
        <v>366195670</v>
      </c>
      <c r="C1058" t="s">
        <v>639</v>
      </c>
      <c r="D1058" t="str">
        <f>表格1[[#This Row],[prime_genre]]</f>
        <v>Photo &amp; Video</v>
      </c>
      <c r="E1058">
        <v>58463232</v>
      </c>
      <c r="F1058" t="s">
        <v>17</v>
      </c>
      <c r="G1058">
        <v>8.99</v>
      </c>
      <c r="H1058">
        <f>IF(表格1[[#This Row],[price]]&gt;0,1,0)</f>
        <v>1</v>
      </c>
      <c r="I1058">
        <v>663</v>
      </c>
      <c r="J1058">
        <v>5</v>
      </c>
      <c r="K1058">
        <v>5</v>
      </c>
      <c r="L1058">
        <v>4</v>
      </c>
      <c r="M1058" t="s">
        <v>640</v>
      </c>
      <c r="N1058" t="s">
        <v>19</v>
      </c>
      <c r="O1058" t="s">
        <v>105</v>
      </c>
      <c r="P1058">
        <v>37</v>
      </c>
      <c r="Q1058">
        <v>5</v>
      </c>
      <c r="R1058">
        <v>1</v>
      </c>
      <c r="S1058">
        <v>1</v>
      </c>
    </row>
    <row r="1059" spans="1:19">
      <c r="A1059">
        <f>RANK(表格1[[#This Row],[rating_count_tot]],$I$2:$I$7197)</f>
        <v>2959</v>
      </c>
      <c r="B1059">
        <v>627879091</v>
      </c>
      <c r="C1059" t="s">
        <v>2622</v>
      </c>
      <c r="D1059" t="str">
        <f>表格1[[#This Row],[prime_genre]]</f>
        <v>Games</v>
      </c>
      <c r="E1059">
        <v>170172416</v>
      </c>
      <c r="F1059" t="s">
        <v>17</v>
      </c>
      <c r="G1059">
        <v>4.99</v>
      </c>
      <c r="H1059">
        <f>IF(表格1[[#This Row],[price]]&gt;0,1,0)</f>
        <v>1</v>
      </c>
      <c r="I1059">
        <v>662</v>
      </c>
      <c r="J1059">
        <v>22</v>
      </c>
      <c r="K1059">
        <v>4</v>
      </c>
      <c r="L1059">
        <v>3.5</v>
      </c>
      <c r="M1059" t="s">
        <v>648</v>
      </c>
      <c r="N1059" t="s">
        <v>29</v>
      </c>
      <c r="O1059" t="s">
        <v>20</v>
      </c>
      <c r="P1059">
        <v>38</v>
      </c>
      <c r="Q1059">
        <v>5</v>
      </c>
      <c r="R1059">
        <v>1</v>
      </c>
      <c r="S1059">
        <v>1</v>
      </c>
    </row>
    <row r="1060" spans="1:19">
      <c r="A1060">
        <f>RANK(表格1[[#This Row],[rating_count_tot]],$I$2:$I$7197)</f>
        <v>2960</v>
      </c>
      <c r="B1060">
        <v>490077681</v>
      </c>
      <c r="C1060" t="s">
        <v>1669</v>
      </c>
      <c r="D1060" t="str">
        <f>表格1[[#This Row],[prime_genre]]</f>
        <v>Lifestyle</v>
      </c>
      <c r="E1060">
        <v>56885248</v>
      </c>
      <c r="F1060" t="s">
        <v>17</v>
      </c>
      <c r="G1060">
        <v>3.99</v>
      </c>
      <c r="H1060">
        <f>IF(表格1[[#This Row],[price]]&gt;0,1,0)</f>
        <v>1</v>
      </c>
      <c r="I1060">
        <v>658</v>
      </c>
      <c r="J1060">
        <v>23</v>
      </c>
      <c r="K1060">
        <v>4.5</v>
      </c>
      <c r="L1060">
        <v>4</v>
      </c>
      <c r="M1060" t="s">
        <v>900</v>
      </c>
      <c r="N1060" t="s">
        <v>19</v>
      </c>
      <c r="O1060" t="s">
        <v>132</v>
      </c>
      <c r="P1060">
        <v>37</v>
      </c>
      <c r="Q1060">
        <v>5</v>
      </c>
      <c r="R1060">
        <v>16</v>
      </c>
      <c r="S1060">
        <v>1</v>
      </c>
    </row>
    <row r="1061" spans="1:19">
      <c r="A1061">
        <f>RANK(表格1[[#This Row],[rating_count_tot]],$I$2:$I$7197)</f>
        <v>2962</v>
      </c>
      <c r="B1061">
        <v>1106374233</v>
      </c>
      <c r="C1061" t="s">
        <v>7130</v>
      </c>
      <c r="D1061" t="str">
        <f>表格1[[#This Row],[prime_genre]]</f>
        <v>Entertainment</v>
      </c>
      <c r="E1061">
        <v>127693824</v>
      </c>
      <c r="F1061" t="s">
        <v>17</v>
      </c>
      <c r="G1061">
        <v>2.99</v>
      </c>
      <c r="H1061">
        <f>IF(表格1[[#This Row],[price]]&gt;0,1,0)</f>
        <v>1</v>
      </c>
      <c r="I1061">
        <v>656</v>
      </c>
      <c r="J1061">
        <v>18</v>
      </c>
      <c r="K1061">
        <v>4.5</v>
      </c>
      <c r="L1061">
        <v>5</v>
      </c>
      <c r="M1061">
        <v>4</v>
      </c>
      <c r="N1061" t="s">
        <v>19</v>
      </c>
      <c r="O1061" t="s">
        <v>91</v>
      </c>
      <c r="P1061">
        <v>37</v>
      </c>
      <c r="Q1061">
        <v>4</v>
      </c>
      <c r="R1061">
        <v>14</v>
      </c>
      <c r="S1061">
        <v>1</v>
      </c>
    </row>
    <row r="1062" spans="1:19">
      <c r="A1062">
        <f>RANK(表格1[[#This Row],[rating_count_tot]],$I$2:$I$7197)</f>
        <v>2964</v>
      </c>
      <c r="B1062">
        <v>351939099</v>
      </c>
      <c r="C1062" t="s">
        <v>533</v>
      </c>
      <c r="D1062" t="str">
        <f>表格1[[#This Row],[prime_genre]]</f>
        <v>Games</v>
      </c>
      <c r="E1062">
        <v>84469760</v>
      </c>
      <c r="F1062" t="s">
        <v>17</v>
      </c>
      <c r="G1062">
        <v>2.99</v>
      </c>
      <c r="H1062">
        <f>IF(表格1[[#This Row],[price]]&gt;0,1,0)</f>
        <v>1</v>
      </c>
      <c r="I1062">
        <v>653</v>
      </c>
      <c r="J1062">
        <v>8</v>
      </c>
      <c r="K1062">
        <v>4.5</v>
      </c>
      <c r="L1062">
        <v>4.5</v>
      </c>
      <c r="M1062" t="s">
        <v>534</v>
      </c>
      <c r="N1062" t="s">
        <v>29</v>
      </c>
      <c r="O1062" t="s">
        <v>20</v>
      </c>
      <c r="P1062">
        <v>37</v>
      </c>
      <c r="Q1062">
        <v>1</v>
      </c>
      <c r="R1062">
        <v>31</v>
      </c>
      <c r="S1062">
        <v>1</v>
      </c>
    </row>
    <row r="1063" spans="1:19">
      <c r="A1063">
        <f>RANK(表格1[[#This Row],[rating_count_tot]],$I$2:$I$7197)</f>
        <v>2966</v>
      </c>
      <c r="B1063">
        <v>972387337</v>
      </c>
      <c r="C1063" t="s">
        <v>4535</v>
      </c>
      <c r="D1063" t="str">
        <f>表格1[[#This Row],[prime_genre]]</f>
        <v>Productivity</v>
      </c>
      <c r="E1063">
        <v>13418496</v>
      </c>
      <c r="F1063" t="s">
        <v>17</v>
      </c>
      <c r="G1063">
        <v>19.989999999999998</v>
      </c>
      <c r="H1063">
        <f>IF(表格1[[#This Row],[price]]&gt;0,1,0)</f>
        <v>1</v>
      </c>
      <c r="I1063">
        <v>651</v>
      </c>
      <c r="J1063">
        <v>88</v>
      </c>
      <c r="K1063">
        <v>4.5</v>
      </c>
      <c r="L1063">
        <v>4</v>
      </c>
      <c r="M1063" t="s">
        <v>732</v>
      </c>
      <c r="N1063" t="s">
        <v>19</v>
      </c>
      <c r="O1063" t="s">
        <v>23</v>
      </c>
      <c r="P1063">
        <v>37</v>
      </c>
      <c r="Q1063">
        <v>5</v>
      </c>
      <c r="R1063">
        <v>1</v>
      </c>
      <c r="S1063">
        <v>1</v>
      </c>
    </row>
    <row r="1064" spans="1:19">
      <c r="A1064">
        <f>RANK(表格1[[#This Row],[rating_count_tot]],$I$2:$I$7197)</f>
        <v>2969</v>
      </c>
      <c r="B1064">
        <v>914189520</v>
      </c>
      <c r="C1064" t="s">
        <v>3890</v>
      </c>
      <c r="D1064" t="str">
        <f>表格1[[#This Row],[prime_genre]]</f>
        <v>Book</v>
      </c>
      <c r="E1064">
        <v>2334249984</v>
      </c>
      <c r="F1064" t="s">
        <v>17</v>
      </c>
      <c r="G1064">
        <v>27.99</v>
      </c>
      <c r="H1064">
        <f>IF(表格1[[#This Row],[price]]&gt;0,1,0)</f>
        <v>1</v>
      </c>
      <c r="I1064">
        <v>649</v>
      </c>
      <c r="J1064">
        <v>39</v>
      </c>
      <c r="K1064">
        <v>4.5</v>
      </c>
      <c r="L1064">
        <v>4.5</v>
      </c>
      <c r="M1064" t="s">
        <v>669</v>
      </c>
      <c r="N1064" t="s">
        <v>19</v>
      </c>
      <c r="O1064" t="s">
        <v>181</v>
      </c>
      <c r="P1064">
        <v>37</v>
      </c>
      <c r="Q1064">
        <v>5</v>
      </c>
      <c r="R1064">
        <v>1</v>
      </c>
      <c r="S1064">
        <v>1</v>
      </c>
    </row>
    <row r="1065" spans="1:19">
      <c r="A1065">
        <f>RANK(表格1[[#This Row],[rating_count_tot]],$I$2:$I$7197)</f>
        <v>2969</v>
      </c>
      <c r="B1065">
        <v>339462921</v>
      </c>
      <c r="C1065" t="s">
        <v>457</v>
      </c>
      <c r="D1065" t="str">
        <f>表格1[[#This Row],[prime_genre]]</f>
        <v>Photo &amp; Video</v>
      </c>
      <c r="E1065">
        <v>73332736</v>
      </c>
      <c r="F1065" t="s">
        <v>17</v>
      </c>
      <c r="G1065">
        <v>0.99</v>
      </c>
      <c r="H1065">
        <f>IF(表格1[[#This Row],[price]]&gt;0,1,0)</f>
        <v>1</v>
      </c>
      <c r="I1065">
        <v>649</v>
      </c>
      <c r="J1065">
        <v>11</v>
      </c>
      <c r="K1065">
        <v>4</v>
      </c>
      <c r="L1065">
        <v>4</v>
      </c>
      <c r="M1065" t="s">
        <v>225</v>
      </c>
      <c r="N1065" t="s">
        <v>19</v>
      </c>
      <c r="O1065" t="s">
        <v>105</v>
      </c>
      <c r="P1065">
        <v>37</v>
      </c>
      <c r="Q1065">
        <v>5</v>
      </c>
      <c r="R1065">
        <v>1</v>
      </c>
      <c r="S1065">
        <v>1</v>
      </c>
    </row>
    <row r="1066" spans="1:19">
      <c r="A1066">
        <f>RANK(表格1[[#This Row],[rating_count_tot]],$I$2:$I$7197)</f>
        <v>2971</v>
      </c>
      <c r="B1066">
        <v>1013585593</v>
      </c>
      <c r="C1066" t="s">
        <v>5041</v>
      </c>
      <c r="D1066" t="str">
        <f>表格1[[#This Row],[prime_genre]]</f>
        <v>Games</v>
      </c>
      <c r="E1066">
        <v>400202752</v>
      </c>
      <c r="F1066" t="s">
        <v>17</v>
      </c>
      <c r="G1066">
        <v>2.99</v>
      </c>
      <c r="H1066">
        <f>IF(表格1[[#This Row],[price]]&gt;0,1,0)</f>
        <v>1</v>
      </c>
      <c r="I1066">
        <v>648</v>
      </c>
      <c r="J1066">
        <v>330</v>
      </c>
      <c r="K1066">
        <v>4.5</v>
      </c>
      <c r="L1066">
        <v>4.5</v>
      </c>
      <c r="M1066">
        <v>1.1000000000000001</v>
      </c>
      <c r="N1066" t="s">
        <v>19</v>
      </c>
      <c r="O1066" t="s">
        <v>20</v>
      </c>
      <c r="P1066">
        <v>40</v>
      </c>
      <c r="Q1066">
        <v>5</v>
      </c>
      <c r="R1066">
        <v>1</v>
      </c>
      <c r="S1066">
        <v>1</v>
      </c>
    </row>
    <row r="1067" spans="1:19">
      <c r="A1067">
        <f>RANK(表格1[[#This Row],[rating_count_tot]],$I$2:$I$7197)</f>
        <v>2973</v>
      </c>
      <c r="B1067">
        <v>900404152</v>
      </c>
      <c r="C1067" t="s">
        <v>3756</v>
      </c>
      <c r="D1067" t="str">
        <f>表格1[[#This Row],[prime_genre]]</f>
        <v>Games</v>
      </c>
      <c r="E1067">
        <v>966167552</v>
      </c>
      <c r="F1067" t="s">
        <v>17</v>
      </c>
      <c r="G1067">
        <v>29.99</v>
      </c>
      <c r="H1067">
        <f>IF(表格1[[#This Row],[price]]&gt;0,1,0)</f>
        <v>1</v>
      </c>
      <c r="I1067">
        <v>647</v>
      </c>
      <c r="J1067">
        <v>44</v>
      </c>
      <c r="K1067">
        <v>4.5</v>
      </c>
      <c r="L1067">
        <v>4.5</v>
      </c>
      <c r="M1067" t="s">
        <v>898</v>
      </c>
      <c r="N1067" t="s">
        <v>19</v>
      </c>
      <c r="O1067" t="s">
        <v>20</v>
      </c>
      <c r="P1067">
        <v>38</v>
      </c>
      <c r="Q1067">
        <v>5</v>
      </c>
      <c r="R1067">
        <v>8</v>
      </c>
      <c r="S1067">
        <v>1</v>
      </c>
    </row>
    <row r="1068" spans="1:19">
      <c r="A1068">
        <f>RANK(表格1[[#This Row],[rating_count_tot]],$I$2:$I$7197)</f>
        <v>2975</v>
      </c>
      <c r="B1068">
        <v>500108743</v>
      </c>
      <c r="C1068" t="s">
        <v>1743</v>
      </c>
      <c r="D1068" t="str">
        <f>表格1[[#This Row],[prime_genre]]</f>
        <v>Games</v>
      </c>
      <c r="E1068">
        <v>258815519</v>
      </c>
      <c r="F1068" t="s">
        <v>17</v>
      </c>
      <c r="G1068">
        <v>2.99</v>
      </c>
      <c r="H1068">
        <f>IF(表格1[[#This Row],[price]]&gt;0,1,0)</f>
        <v>1</v>
      </c>
      <c r="I1068">
        <v>646</v>
      </c>
      <c r="J1068">
        <v>369</v>
      </c>
      <c r="K1068">
        <v>4</v>
      </c>
      <c r="L1068">
        <v>4.5</v>
      </c>
      <c r="M1068" t="s">
        <v>256</v>
      </c>
      <c r="N1068" t="s">
        <v>19</v>
      </c>
      <c r="O1068" t="s">
        <v>20</v>
      </c>
      <c r="P1068">
        <v>43</v>
      </c>
      <c r="Q1068">
        <v>5</v>
      </c>
      <c r="R1068">
        <v>1</v>
      </c>
      <c r="S1068">
        <v>1</v>
      </c>
    </row>
    <row r="1069" spans="1:19">
      <c r="A1069">
        <f>RANK(表格1[[#This Row],[rating_count_tot]],$I$2:$I$7197)</f>
        <v>2975</v>
      </c>
      <c r="B1069">
        <v>1041808803</v>
      </c>
      <c r="C1069" t="s">
        <v>5476</v>
      </c>
      <c r="D1069" t="str">
        <f>表格1[[#This Row],[prime_genre]]</f>
        <v>Games</v>
      </c>
      <c r="E1069">
        <v>136069120</v>
      </c>
      <c r="F1069" t="s">
        <v>17</v>
      </c>
      <c r="G1069">
        <v>1.99</v>
      </c>
      <c r="H1069">
        <f>IF(表格1[[#This Row],[price]]&gt;0,1,0)</f>
        <v>1</v>
      </c>
      <c r="I1069">
        <v>646</v>
      </c>
      <c r="J1069">
        <v>48</v>
      </c>
      <c r="K1069">
        <v>5</v>
      </c>
      <c r="L1069">
        <v>4.5</v>
      </c>
      <c r="M1069">
        <v>0.4</v>
      </c>
      <c r="N1069" t="s">
        <v>19</v>
      </c>
      <c r="O1069" t="s">
        <v>20</v>
      </c>
      <c r="P1069">
        <v>40</v>
      </c>
      <c r="Q1069">
        <v>5</v>
      </c>
      <c r="R1069">
        <v>1</v>
      </c>
      <c r="S1069">
        <v>1</v>
      </c>
    </row>
    <row r="1070" spans="1:19">
      <c r="A1070">
        <f>RANK(表格1[[#This Row],[rating_count_tot]],$I$2:$I$7197)</f>
        <v>2977</v>
      </c>
      <c r="B1070">
        <v>443321291</v>
      </c>
      <c r="C1070" t="s">
        <v>1294</v>
      </c>
      <c r="D1070" t="str">
        <f>表格1[[#This Row],[prime_genre]]</f>
        <v>Reference</v>
      </c>
      <c r="E1070">
        <v>22264832</v>
      </c>
      <c r="F1070" t="s">
        <v>17</v>
      </c>
      <c r="G1070">
        <v>1.99</v>
      </c>
      <c r="H1070">
        <f>IF(表格1[[#This Row],[price]]&gt;0,1,0)</f>
        <v>1</v>
      </c>
      <c r="I1070">
        <v>644</v>
      </c>
      <c r="J1070">
        <v>45</v>
      </c>
      <c r="K1070">
        <v>5</v>
      </c>
      <c r="L1070">
        <v>4.5</v>
      </c>
      <c r="M1070">
        <v>3.3</v>
      </c>
      <c r="N1070" t="s">
        <v>29</v>
      </c>
      <c r="O1070" t="s">
        <v>33</v>
      </c>
      <c r="P1070">
        <v>40</v>
      </c>
      <c r="Q1070">
        <v>5</v>
      </c>
      <c r="R1070">
        <v>1</v>
      </c>
      <c r="S1070">
        <v>1</v>
      </c>
    </row>
    <row r="1071" spans="1:19">
      <c r="A1071">
        <f>RANK(表格1[[#This Row],[rating_count_tot]],$I$2:$I$7197)</f>
        <v>2978</v>
      </c>
      <c r="B1071">
        <v>917229473</v>
      </c>
      <c r="C1071" t="s">
        <v>3923</v>
      </c>
      <c r="D1071" t="str">
        <f>表格1[[#This Row],[prime_genre]]</f>
        <v>Photo &amp; Video</v>
      </c>
      <c r="E1071">
        <v>57647104</v>
      </c>
      <c r="F1071" t="s">
        <v>17</v>
      </c>
      <c r="G1071">
        <v>4.99</v>
      </c>
      <c r="H1071">
        <f>IF(表格1[[#This Row],[price]]&gt;0,1,0)</f>
        <v>1</v>
      </c>
      <c r="I1071">
        <v>643</v>
      </c>
      <c r="J1071">
        <v>50</v>
      </c>
      <c r="K1071">
        <v>4</v>
      </c>
      <c r="L1071">
        <v>4.5</v>
      </c>
      <c r="M1071">
        <v>2.1</v>
      </c>
      <c r="N1071" t="s">
        <v>19</v>
      </c>
      <c r="O1071" t="s">
        <v>105</v>
      </c>
      <c r="P1071">
        <v>37</v>
      </c>
      <c r="Q1071">
        <v>5</v>
      </c>
      <c r="R1071">
        <v>16</v>
      </c>
      <c r="S1071">
        <v>1</v>
      </c>
    </row>
    <row r="1072" spans="1:19">
      <c r="A1072">
        <f>RANK(表格1[[#This Row],[rating_count_tot]],$I$2:$I$7197)</f>
        <v>2978</v>
      </c>
      <c r="B1072">
        <v>1156121311</v>
      </c>
      <c r="C1072" t="s">
        <v>8078</v>
      </c>
      <c r="D1072" t="str">
        <f>表格1[[#This Row],[prime_genre]]</f>
        <v>Education</v>
      </c>
      <c r="E1072">
        <v>236893184</v>
      </c>
      <c r="F1072" t="s">
        <v>17</v>
      </c>
      <c r="G1072">
        <v>2.99</v>
      </c>
      <c r="H1072">
        <f>IF(表格1[[#This Row],[price]]&gt;0,1,0)</f>
        <v>1</v>
      </c>
      <c r="I1072">
        <v>643</v>
      </c>
      <c r="J1072">
        <v>330</v>
      </c>
      <c r="K1072">
        <v>4.5</v>
      </c>
      <c r="L1072">
        <v>4.5</v>
      </c>
      <c r="M1072" t="s">
        <v>732</v>
      </c>
      <c r="N1072" t="s">
        <v>19</v>
      </c>
      <c r="O1072" t="s">
        <v>128</v>
      </c>
      <c r="P1072">
        <v>38</v>
      </c>
      <c r="Q1072">
        <v>5</v>
      </c>
      <c r="R1072">
        <v>18</v>
      </c>
      <c r="S1072">
        <v>1</v>
      </c>
    </row>
    <row r="1073" spans="1:19">
      <c r="A1073">
        <f>RANK(表格1[[#This Row],[rating_count_tot]],$I$2:$I$7197)</f>
        <v>2978</v>
      </c>
      <c r="B1073">
        <v>953426154</v>
      </c>
      <c r="C1073" t="s">
        <v>4311</v>
      </c>
      <c r="D1073" t="str">
        <f>表格1[[#This Row],[prime_genre]]</f>
        <v>Productivity</v>
      </c>
      <c r="E1073">
        <v>45358080</v>
      </c>
      <c r="F1073" t="s">
        <v>17</v>
      </c>
      <c r="G1073">
        <v>1.99</v>
      </c>
      <c r="H1073">
        <f>IF(表格1[[#This Row],[price]]&gt;0,1,0)</f>
        <v>1</v>
      </c>
      <c r="I1073">
        <v>643</v>
      </c>
      <c r="J1073">
        <v>133</v>
      </c>
      <c r="K1073">
        <v>4.5</v>
      </c>
      <c r="L1073">
        <v>4.5</v>
      </c>
      <c r="M1073">
        <v>1.6</v>
      </c>
      <c r="N1073" t="s">
        <v>19</v>
      </c>
      <c r="O1073" t="s">
        <v>23</v>
      </c>
      <c r="P1073">
        <v>37</v>
      </c>
      <c r="Q1073">
        <v>5</v>
      </c>
      <c r="R1073">
        <v>1</v>
      </c>
      <c r="S1073">
        <v>1</v>
      </c>
    </row>
    <row r="1074" spans="1:19">
      <c r="A1074">
        <f>RANK(表格1[[#This Row],[rating_count_tot]],$I$2:$I$7197)</f>
        <v>2981</v>
      </c>
      <c r="B1074">
        <v>550902799</v>
      </c>
      <c r="C1074" t="s">
        <v>2124</v>
      </c>
      <c r="D1074" t="str">
        <f>表格1[[#This Row],[prime_genre]]</f>
        <v>Photo &amp; Video</v>
      </c>
      <c r="E1074">
        <v>62664704</v>
      </c>
      <c r="F1074" t="s">
        <v>17</v>
      </c>
      <c r="G1074">
        <v>4.99</v>
      </c>
      <c r="H1074">
        <f>IF(表格1[[#This Row],[price]]&gt;0,1,0)</f>
        <v>1</v>
      </c>
      <c r="I1074">
        <v>641</v>
      </c>
      <c r="J1074">
        <v>22</v>
      </c>
      <c r="K1074">
        <v>3.5</v>
      </c>
      <c r="L1074">
        <v>3.5</v>
      </c>
      <c r="M1074">
        <v>2</v>
      </c>
      <c r="N1074" t="s">
        <v>19</v>
      </c>
      <c r="O1074" t="s">
        <v>105</v>
      </c>
      <c r="P1074">
        <v>24</v>
      </c>
      <c r="Q1074">
        <v>5</v>
      </c>
      <c r="R1074">
        <v>10</v>
      </c>
      <c r="S1074">
        <v>1</v>
      </c>
    </row>
    <row r="1075" spans="1:19">
      <c r="A1075">
        <f>RANK(表格1[[#This Row],[rating_count_tot]],$I$2:$I$7197)</f>
        <v>2986</v>
      </c>
      <c r="B1075">
        <v>552498441</v>
      </c>
      <c r="C1075" t="s">
        <v>2137</v>
      </c>
      <c r="D1075" t="str">
        <f>表格1[[#This Row],[prime_genre]]</f>
        <v>Book</v>
      </c>
      <c r="E1075">
        <v>141408256</v>
      </c>
      <c r="F1075" t="s">
        <v>17</v>
      </c>
      <c r="G1075">
        <v>5.99</v>
      </c>
      <c r="H1075">
        <f>IF(表格1[[#This Row],[price]]&gt;0,1,0)</f>
        <v>1</v>
      </c>
      <c r="I1075">
        <v>632</v>
      </c>
      <c r="J1075">
        <v>0</v>
      </c>
      <c r="K1075">
        <v>4</v>
      </c>
      <c r="L1075">
        <v>0</v>
      </c>
      <c r="M1075">
        <v>1.4</v>
      </c>
      <c r="N1075" t="s">
        <v>19</v>
      </c>
      <c r="O1075" t="s">
        <v>181</v>
      </c>
      <c r="P1075">
        <v>37</v>
      </c>
      <c r="Q1075">
        <v>5</v>
      </c>
      <c r="R1075">
        <v>1</v>
      </c>
      <c r="S1075">
        <v>1</v>
      </c>
    </row>
    <row r="1076" spans="1:19">
      <c r="A1076">
        <f>RANK(表格1[[#This Row],[rating_count_tot]],$I$2:$I$7197)</f>
        <v>2991</v>
      </c>
      <c r="B1076">
        <v>1003996643</v>
      </c>
      <c r="C1076" t="s">
        <v>4928</v>
      </c>
      <c r="D1076" t="str">
        <f>表格1[[#This Row],[prime_genre]]</f>
        <v>Utilities</v>
      </c>
      <c r="E1076">
        <v>11371520</v>
      </c>
      <c r="F1076" t="s">
        <v>17</v>
      </c>
      <c r="G1076">
        <v>1.99</v>
      </c>
      <c r="H1076">
        <f>IF(表格1[[#This Row],[price]]&gt;0,1,0)</f>
        <v>1</v>
      </c>
      <c r="I1076">
        <v>628</v>
      </c>
      <c r="J1076">
        <v>33</v>
      </c>
      <c r="K1076">
        <v>2</v>
      </c>
      <c r="L1076">
        <v>1.5</v>
      </c>
      <c r="M1076">
        <v>2.2000000000000002</v>
      </c>
      <c r="N1076" t="s">
        <v>19</v>
      </c>
      <c r="O1076" t="s">
        <v>43</v>
      </c>
      <c r="P1076">
        <v>37</v>
      </c>
      <c r="Q1076">
        <v>0</v>
      </c>
      <c r="R1076">
        <v>1</v>
      </c>
      <c r="S1076">
        <v>1</v>
      </c>
    </row>
    <row r="1077" spans="1:19">
      <c r="A1077">
        <f>RANK(表格1[[#This Row],[rating_count_tot]],$I$2:$I$7197)</f>
        <v>2992</v>
      </c>
      <c r="B1077">
        <v>958455860</v>
      </c>
      <c r="C1077" t="s">
        <v>4360</v>
      </c>
      <c r="D1077" t="str">
        <f>表格1[[#This Row],[prime_genre]]</f>
        <v>Games</v>
      </c>
      <c r="E1077">
        <v>1731159040</v>
      </c>
      <c r="F1077" t="s">
        <v>17</v>
      </c>
      <c r="G1077">
        <v>19.989999999999998</v>
      </c>
      <c r="H1077">
        <f>IF(表格1[[#This Row],[price]]&gt;0,1,0)</f>
        <v>1</v>
      </c>
      <c r="I1077">
        <v>627</v>
      </c>
      <c r="J1077">
        <v>47</v>
      </c>
      <c r="K1077">
        <v>4</v>
      </c>
      <c r="L1077">
        <v>5</v>
      </c>
      <c r="M1077" t="s">
        <v>558</v>
      </c>
      <c r="N1077" t="s">
        <v>29</v>
      </c>
      <c r="O1077" t="s">
        <v>20</v>
      </c>
      <c r="P1077">
        <v>40</v>
      </c>
      <c r="Q1077">
        <v>5</v>
      </c>
      <c r="R1077">
        <v>2</v>
      </c>
      <c r="S1077">
        <v>1</v>
      </c>
    </row>
    <row r="1078" spans="1:19">
      <c r="A1078">
        <f>RANK(表格1[[#This Row],[rating_count_tot]],$I$2:$I$7197)</f>
        <v>2992</v>
      </c>
      <c r="B1078">
        <v>1063192467</v>
      </c>
      <c r="C1078" t="s">
        <v>5968</v>
      </c>
      <c r="D1078" t="str">
        <f>表格1[[#This Row],[prime_genre]]</f>
        <v>Games</v>
      </c>
      <c r="E1078">
        <v>30467072</v>
      </c>
      <c r="F1078" t="s">
        <v>17</v>
      </c>
      <c r="G1078">
        <v>4.99</v>
      </c>
      <c r="H1078">
        <f>IF(表格1[[#This Row],[price]]&gt;0,1,0)</f>
        <v>1</v>
      </c>
      <c r="I1078">
        <v>627</v>
      </c>
      <c r="J1078">
        <v>49</v>
      </c>
      <c r="K1078">
        <v>4</v>
      </c>
      <c r="L1078">
        <v>4</v>
      </c>
      <c r="M1078" t="s">
        <v>4688</v>
      </c>
      <c r="N1078" t="s">
        <v>51</v>
      </c>
      <c r="O1078" t="s">
        <v>20</v>
      </c>
      <c r="P1078">
        <v>37</v>
      </c>
      <c r="Q1078">
        <v>0</v>
      </c>
      <c r="R1078">
        <v>1</v>
      </c>
      <c r="S1078">
        <v>1</v>
      </c>
    </row>
    <row r="1079" spans="1:19">
      <c r="A1079">
        <f>RANK(表格1[[#This Row],[rating_count_tot]],$I$2:$I$7197)</f>
        <v>2995</v>
      </c>
      <c r="B1079">
        <v>430920838</v>
      </c>
      <c r="C1079" t="s">
        <v>1189</v>
      </c>
      <c r="D1079" t="str">
        <f>表格1[[#This Row],[prime_genre]]</f>
        <v>Games</v>
      </c>
      <c r="E1079">
        <v>27049083</v>
      </c>
      <c r="F1079" t="s">
        <v>17</v>
      </c>
      <c r="G1079">
        <v>2.99</v>
      </c>
      <c r="H1079">
        <f>IF(表格1[[#This Row],[price]]&gt;0,1,0)</f>
        <v>1</v>
      </c>
      <c r="I1079">
        <v>626</v>
      </c>
      <c r="J1079">
        <v>435</v>
      </c>
      <c r="K1079">
        <v>4.5</v>
      </c>
      <c r="L1079">
        <v>4.5</v>
      </c>
      <c r="M1079">
        <v>1.2</v>
      </c>
      <c r="N1079" t="s">
        <v>19</v>
      </c>
      <c r="O1079" t="s">
        <v>20</v>
      </c>
      <c r="P1079">
        <v>47</v>
      </c>
      <c r="Q1079">
        <v>5</v>
      </c>
      <c r="R1079">
        <v>1</v>
      </c>
      <c r="S1079">
        <v>1</v>
      </c>
    </row>
    <row r="1080" spans="1:19">
      <c r="A1080">
        <f>RANK(表格1[[#This Row],[rating_count_tot]],$I$2:$I$7197)</f>
        <v>2995</v>
      </c>
      <c r="B1080">
        <v>328011357</v>
      </c>
      <c r="C1080" t="s">
        <v>362</v>
      </c>
      <c r="D1080" t="str">
        <f>表格1[[#This Row],[prime_genre]]</f>
        <v>Entertainment</v>
      </c>
      <c r="E1080">
        <v>56397824</v>
      </c>
      <c r="F1080" t="s">
        <v>17</v>
      </c>
      <c r="G1080">
        <v>0.99</v>
      </c>
      <c r="H1080">
        <f>IF(表格1[[#This Row],[price]]&gt;0,1,0)</f>
        <v>1</v>
      </c>
      <c r="I1080">
        <v>626</v>
      </c>
      <c r="J1080">
        <v>44</v>
      </c>
      <c r="K1080">
        <v>4</v>
      </c>
      <c r="L1080">
        <v>5</v>
      </c>
      <c r="M1080" t="s">
        <v>363</v>
      </c>
      <c r="N1080" t="s">
        <v>19</v>
      </c>
      <c r="O1080" t="s">
        <v>91</v>
      </c>
      <c r="P1080">
        <v>38</v>
      </c>
      <c r="Q1080">
        <v>5</v>
      </c>
      <c r="R1080">
        <v>2</v>
      </c>
      <c r="S1080">
        <v>1</v>
      </c>
    </row>
    <row r="1081" spans="1:19">
      <c r="A1081">
        <f>RANK(表格1[[#This Row],[rating_count_tot]],$I$2:$I$7197)</f>
        <v>2997</v>
      </c>
      <c r="B1081">
        <v>1019230398</v>
      </c>
      <c r="C1081" t="s">
        <v>5107</v>
      </c>
      <c r="D1081" t="str">
        <f>表格1[[#This Row],[prime_genre]]</f>
        <v>Health &amp; Fitness</v>
      </c>
      <c r="E1081">
        <v>54482944</v>
      </c>
      <c r="F1081" t="s">
        <v>17</v>
      </c>
      <c r="G1081">
        <v>3.99</v>
      </c>
      <c r="H1081">
        <f>IF(表格1[[#This Row],[price]]&gt;0,1,0)</f>
        <v>1</v>
      </c>
      <c r="I1081">
        <v>625</v>
      </c>
      <c r="J1081">
        <v>154</v>
      </c>
      <c r="K1081">
        <v>5</v>
      </c>
      <c r="L1081">
        <v>5</v>
      </c>
      <c r="M1081" t="s">
        <v>625</v>
      </c>
      <c r="N1081" t="s">
        <v>29</v>
      </c>
      <c r="O1081" t="s">
        <v>77</v>
      </c>
      <c r="P1081">
        <v>37</v>
      </c>
      <c r="Q1081">
        <v>0</v>
      </c>
      <c r="R1081">
        <v>1</v>
      </c>
      <c r="S1081">
        <v>1</v>
      </c>
    </row>
    <row r="1082" spans="1:19">
      <c r="A1082">
        <f>RANK(表格1[[#This Row],[rating_count_tot]],$I$2:$I$7197)</f>
        <v>2997</v>
      </c>
      <c r="B1082">
        <v>1148435076</v>
      </c>
      <c r="C1082" t="s">
        <v>7985</v>
      </c>
      <c r="D1082" t="str">
        <f>表格1[[#This Row],[prime_genre]]</f>
        <v>Games</v>
      </c>
      <c r="E1082">
        <v>156247040</v>
      </c>
      <c r="F1082" t="s">
        <v>17</v>
      </c>
      <c r="G1082">
        <v>2.99</v>
      </c>
      <c r="H1082">
        <f>IF(表格1[[#This Row],[price]]&gt;0,1,0)</f>
        <v>1</v>
      </c>
      <c r="I1082">
        <v>625</v>
      </c>
      <c r="J1082">
        <v>589</v>
      </c>
      <c r="K1082">
        <v>4.5</v>
      </c>
      <c r="L1082">
        <v>4.5</v>
      </c>
      <c r="M1082" t="s">
        <v>558</v>
      </c>
      <c r="N1082" t="s">
        <v>19</v>
      </c>
      <c r="O1082" t="s">
        <v>20</v>
      </c>
      <c r="P1082">
        <v>37</v>
      </c>
      <c r="Q1082">
        <v>5</v>
      </c>
      <c r="R1082">
        <v>11</v>
      </c>
      <c r="S1082">
        <v>1</v>
      </c>
    </row>
    <row r="1083" spans="1:19">
      <c r="A1083">
        <f>RANK(表格1[[#This Row],[rating_count_tot]],$I$2:$I$7197)</f>
        <v>2999</v>
      </c>
      <c r="B1083">
        <v>363360636</v>
      </c>
      <c r="C1083" t="s">
        <v>598</v>
      </c>
      <c r="D1083" t="str">
        <f>表格1[[#This Row],[prime_genre]]</f>
        <v>Navigation</v>
      </c>
      <c r="E1083">
        <v>22948864</v>
      </c>
      <c r="F1083" t="s">
        <v>17</v>
      </c>
      <c r="G1083">
        <v>4.99</v>
      </c>
      <c r="H1083">
        <f>IF(表格1[[#This Row],[price]]&gt;0,1,0)</f>
        <v>1</v>
      </c>
      <c r="I1083">
        <v>624</v>
      </c>
      <c r="J1083">
        <v>20</v>
      </c>
      <c r="K1083">
        <v>3.5</v>
      </c>
      <c r="L1083">
        <v>3.5</v>
      </c>
      <c r="M1083" t="s">
        <v>599</v>
      </c>
      <c r="N1083" t="s">
        <v>19</v>
      </c>
      <c r="O1083" t="s">
        <v>110</v>
      </c>
      <c r="P1083">
        <v>37</v>
      </c>
      <c r="Q1083">
        <v>1</v>
      </c>
      <c r="R1083">
        <v>1</v>
      </c>
      <c r="S1083">
        <v>1</v>
      </c>
    </row>
    <row r="1084" spans="1:19">
      <c r="A1084">
        <f>RANK(表格1[[#This Row],[rating_count_tot]],$I$2:$I$7197)</f>
        <v>3003</v>
      </c>
      <c r="B1084">
        <v>432080204</v>
      </c>
      <c r="C1084" t="s">
        <v>1199</v>
      </c>
      <c r="D1084" t="str">
        <f>表格1[[#This Row],[prime_genre]]</f>
        <v>Games</v>
      </c>
      <c r="E1084">
        <v>192954368</v>
      </c>
      <c r="F1084" t="s">
        <v>17</v>
      </c>
      <c r="G1084">
        <v>4.99</v>
      </c>
      <c r="H1084">
        <f>IF(表格1[[#This Row],[price]]&gt;0,1,0)</f>
        <v>1</v>
      </c>
      <c r="I1084">
        <v>616</v>
      </c>
      <c r="J1084">
        <v>12</v>
      </c>
      <c r="K1084">
        <v>4.5</v>
      </c>
      <c r="L1084">
        <v>4</v>
      </c>
      <c r="M1084">
        <v>2.0099999999999998</v>
      </c>
      <c r="N1084" t="s">
        <v>19</v>
      </c>
      <c r="O1084" t="s">
        <v>20</v>
      </c>
      <c r="P1084">
        <v>38</v>
      </c>
      <c r="Q1084">
        <v>5</v>
      </c>
      <c r="R1084">
        <v>5</v>
      </c>
      <c r="S1084">
        <v>1</v>
      </c>
    </row>
    <row r="1085" spans="1:19">
      <c r="A1085">
        <f>RANK(表格1[[#This Row],[rating_count_tot]],$I$2:$I$7197)</f>
        <v>3005</v>
      </c>
      <c r="B1085">
        <v>819197891</v>
      </c>
      <c r="C1085" t="s">
        <v>3341</v>
      </c>
      <c r="D1085" t="str">
        <f>表格1[[#This Row],[prime_genre]]</f>
        <v>Photo &amp; Video</v>
      </c>
      <c r="E1085">
        <v>40141824</v>
      </c>
      <c r="F1085" t="s">
        <v>17</v>
      </c>
      <c r="G1085">
        <v>6.99</v>
      </c>
      <c r="H1085">
        <f>IF(表格1[[#This Row],[price]]&gt;0,1,0)</f>
        <v>1</v>
      </c>
      <c r="I1085">
        <v>615</v>
      </c>
      <c r="J1085">
        <v>117</v>
      </c>
      <c r="K1085">
        <v>4.5</v>
      </c>
      <c r="L1085">
        <v>4.5</v>
      </c>
      <c r="M1085">
        <v>2.8</v>
      </c>
      <c r="N1085" t="s">
        <v>51</v>
      </c>
      <c r="O1085" t="s">
        <v>105</v>
      </c>
      <c r="P1085">
        <v>37</v>
      </c>
      <c r="Q1085">
        <v>5</v>
      </c>
      <c r="R1085">
        <v>12</v>
      </c>
      <c r="S1085">
        <v>1</v>
      </c>
    </row>
    <row r="1086" spans="1:19">
      <c r="A1086">
        <f>RANK(表格1[[#This Row],[rating_count_tot]],$I$2:$I$7197)</f>
        <v>3006</v>
      </c>
      <c r="B1086">
        <v>679454835</v>
      </c>
      <c r="C1086" t="s">
        <v>2882</v>
      </c>
      <c r="D1086" t="str">
        <f>表格1[[#This Row],[prime_genre]]</f>
        <v>Photo &amp; Video</v>
      </c>
      <c r="E1086">
        <v>16485376</v>
      </c>
      <c r="F1086" t="s">
        <v>17</v>
      </c>
      <c r="G1086">
        <v>2.99</v>
      </c>
      <c r="H1086">
        <f>IF(表格1[[#This Row],[price]]&gt;0,1,0)</f>
        <v>1</v>
      </c>
      <c r="I1086">
        <v>613</v>
      </c>
      <c r="J1086">
        <v>38</v>
      </c>
      <c r="K1086">
        <v>4</v>
      </c>
      <c r="L1086">
        <v>4</v>
      </c>
      <c r="M1086" t="s">
        <v>1975</v>
      </c>
      <c r="N1086" t="s">
        <v>19</v>
      </c>
      <c r="O1086" t="s">
        <v>105</v>
      </c>
      <c r="P1086">
        <v>37</v>
      </c>
      <c r="Q1086">
        <v>4</v>
      </c>
      <c r="R1086">
        <v>1</v>
      </c>
      <c r="S1086">
        <v>1</v>
      </c>
    </row>
    <row r="1087" spans="1:19">
      <c r="A1087">
        <f>RANK(表格1[[#This Row],[rating_count_tot]],$I$2:$I$7197)</f>
        <v>3011</v>
      </c>
      <c r="B1087">
        <v>388633565</v>
      </c>
      <c r="C1087" t="s">
        <v>815</v>
      </c>
      <c r="D1087" t="str">
        <f>表格1[[#This Row],[prime_genre]]</f>
        <v>Medical</v>
      </c>
      <c r="E1087">
        <v>685733888</v>
      </c>
      <c r="F1087" t="s">
        <v>17</v>
      </c>
      <c r="G1087">
        <v>13.99</v>
      </c>
      <c r="H1087">
        <f>IF(表格1[[#This Row],[price]]&gt;0,1,0)</f>
        <v>1</v>
      </c>
      <c r="I1087">
        <v>611</v>
      </c>
      <c r="J1087">
        <v>186</v>
      </c>
      <c r="K1087">
        <v>4.5</v>
      </c>
      <c r="L1087">
        <v>4.5</v>
      </c>
      <c r="M1087">
        <v>6</v>
      </c>
      <c r="N1087" t="s">
        <v>29</v>
      </c>
      <c r="O1087" t="s">
        <v>350</v>
      </c>
      <c r="P1087">
        <v>37</v>
      </c>
      <c r="Q1087">
        <v>5</v>
      </c>
      <c r="R1087">
        <v>1</v>
      </c>
      <c r="S1087">
        <v>1</v>
      </c>
    </row>
    <row r="1088" spans="1:19">
      <c r="A1088">
        <f>RANK(表格1[[#This Row],[rating_count_tot]],$I$2:$I$7197)</f>
        <v>3014</v>
      </c>
      <c r="B1088">
        <v>504201783</v>
      </c>
      <c r="C1088" t="s">
        <v>1762</v>
      </c>
      <c r="D1088" t="str">
        <f>表格1[[#This Row],[prime_genre]]</f>
        <v>Education</v>
      </c>
      <c r="E1088">
        <v>9167872</v>
      </c>
      <c r="F1088" t="s">
        <v>17</v>
      </c>
      <c r="G1088">
        <v>2.99</v>
      </c>
      <c r="H1088">
        <f>IF(表格1[[#This Row],[price]]&gt;0,1,0)</f>
        <v>1</v>
      </c>
      <c r="I1088">
        <v>609</v>
      </c>
      <c r="J1088">
        <v>12</v>
      </c>
      <c r="K1088">
        <v>4.5</v>
      </c>
      <c r="L1088">
        <v>5</v>
      </c>
      <c r="M1088">
        <v>1.7</v>
      </c>
      <c r="N1088" t="s">
        <v>19</v>
      </c>
      <c r="O1088" t="s">
        <v>128</v>
      </c>
      <c r="P1088">
        <v>37</v>
      </c>
      <c r="Q1088">
        <v>5</v>
      </c>
      <c r="R1088">
        <v>10</v>
      </c>
      <c r="S1088">
        <v>1</v>
      </c>
    </row>
    <row r="1089" spans="1:19">
      <c r="A1089">
        <f>RANK(表格1[[#This Row],[rating_count_tot]],$I$2:$I$7197)</f>
        <v>3016</v>
      </c>
      <c r="B1089">
        <v>646436754</v>
      </c>
      <c r="C1089" t="s">
        <v>2718</v>
      </c>
      <c r="D1089" t="str">
        <f>表格1[[#This Row],[prime_genre]]</f>
        <v>Games</v>
      </c>
      <c r="E1089">
        <v>191706112</v>
      </c>
      <c r="F1089" t="s">
        <v>17</v>
      </c>
      <c r="G1089">
        <v>6.99</v>
      </c>
      <c r="H1089">
        <f>IF(表格1[[#This Row],[price]]&gt;0,1,0)</f>
        <v>1</v>
      </c>
      <c r="I1089">
        <v>608</v>
      </c>
      <c r="J1089">
        <v>96</v>
      </c>
      <c r="K1089">
        <v>4.5</v>
      </c>
      <c r="L1089">
        <v>5</v>
      </c>
      <c r="M1089">
        <v>2.1</v>
      </c>
      <c r="N1089" t="s">
        <v>51</v>
      </c>
      <c r="O1089" t="s">
        <v>20</v>
      </c>
      <c r="P1089">
        <v>40</v>
      </c>
      <c r="Q1089">
        <v>5</v>
      </c>
      <c r="R1089">
        <v>10</v>
      </c>
      <c r="S1089">
        <v>1</v>
      </c>
    </row>
    <row r="1090" spans="1:19">
      <c r="A1090">
        <f>RANK(表格1[[#This Row],[rating_count_tot]],$I$2:$I$7197)</f>
        <v>3021</v>
      </c>
      <c r="B1090">
        <v>700227648</v>
      </c>
      <c r="C1090" t="s">
        <v>2973</v>
      </c>
      <c r="D1090" t="str">
        <f>表格1[[#This Row],[prime_genre]]</f>
        <v>Games</v>
      </c>
      <c r="E1090">
        <v>151481344</v>
      </c>
      <c r="F1090" t="s">
        <v>17</v>
      </c>
      <c r="G1090">
        <v>4.99</v>
      </c>
      <c r="H1090">
        <f>IF(表格1[[#This Row],[price]]&gt;0,1,0)</f>
        <v>1</v>
      </c>
      <c r="I1090">
        <v>602</v>
      </c>
      <c r="J1090">
        <v>106</v>
      </c>
      <c r="K1090">
        <v>4.5</v>
      </c>
      <c r="L1090">
        <v>4.5</v>
      </c>
      <c r="M1090">
        <v>1.02</v>
      </c>
      <c r="N1090" t="s">
        <v>19</v>
      </c>
      <c r="O1090" t="s">
        <v>20</v>
      </c>
      <c r="P1090">
        <v>25</v>
      </c>
      <c r="Q1090">
        <v>5</v>
      </c>
      <c r="R1090">
        <v>1</v>
      </c>
      <c r="S1090">
        <v>1</v>
      </c>
    </row>
    <row r="1091" spans="1:19">
      <c r="A1091">
        <f>RANK(表格1[[#This Row],[rating_count_tot]],$I$2:$I$7197)</f>
        <v>3021</v>
      </c>
      <c r="B1091">
        <v>1073698593</v>
      </c>
      <c r="C1091" t="s">
        <v>6285</v>
      </c>
      <c r="D1091" t="str">
        <f>表格1[[#This Row],[prime_genre]]</f>
        <v>Games</v>
      </c>
      <c r="E1091">
        <v>1016400896</v>
      </c>
      <c r="F1091" t="s">
        <v>17</v>
      </c>
      <c r="G1091">
        <v>4.99</v>
      </c>
      <c r="H1091">
        <f>IF(表格1[[#This Row],[price]]&gt;0,1,0)</f>
        <v>1</v>
      </c>
      <c r="I1091">
        <v>602</v>
      </c>
      <c r="J1091">
        <v>602</v>
      </c>
      <c r="K1091">
        <v>4</v>
      </c>
      <c r="L1091">
        <v>4</v>
      </c>
      <c r="M1091">
        <v>1</v>
      </c>
      <c r="N1091" t="s">
        <v>80</v>
      </c>
      <c r="O1091" t="s">
        <v>20</v>
      </c>
      <c r="P1091">
        <v>37</v>
      </c>
      <c r="Q1091">
        <v>5</v>
      </c>
      <c r="R1091">
        <v>1</v>
      </c>
      <c r="S1091">
        <v>1</v>
      </c>
    </row>
    <row r="1092" spans="1:19">
      <c r="A1092">
        <f>RANK(表格1[[#This Row],[rating_count_tot]],$I$2:$I$7197)</f>
        <v>3021</v>
      </c>
      <c r="B1092">
        <v>937616953</v>
      </c>
      <c r="C1092" t="s">
        <v>4117</v>
      </c>
      <c r="D1092" t="str">
        <f>表格1[[#This Row],[prime_genre]]</f>
        <v>Photo &amp; Video</v>
      </c>
      <c r="E1092">
        <v>52418560</v>
      </c>
      <c r="F1092" t="s">
        <v>17</v>
      </c>
      <c r="G1092">
        <v>2.99</v>
      </c>
      <c r="H1092">
        <f>IF(表格1[[#This Row],[price]]&gt;0,1,0)</f>
        <v>1</v>
      </c>
      <c r="I1092">
        <v>602</v>
      </c>
      <c r="J1092">
        <v>70</v>
      </c>
      <c r="K1092">
        <v>3.5</v>
      </c>
      <c r="L1092">
        <v>4</v>
      </c>
      <c r="M1092">
        <v>2.5</v>
      </c>
      <c r="N1092" t="s">
        <v>51</v>
      </c>
      <c r="O1092" t="s">
        <v>105</v>
      </c>
      <c r="P1092">
        <v>40</v>
      </c>
      <c r="Q1092">
        <v>5</v>
      </c>
      <c r="R1092">
        <v>54</v>
      </c>
      <c r="S1092">
        <v>1</v>
      </c>
    </row>
    <row r="1093" spans="1:19">
      <c r="A1093">
        <f>RANK(表格1[[#This Row],[rating_count_tot]],$I$2:$I$7197)</f>
        <v>3027</v>
      </c>
      <c r="B1093">
        <v>1118441024</v>
      </c>
      <c r="C1093" t="s">
        <v>7387</v>
      </c>
      <c r="D1093" t="str">
        <f>表格1[[#This Row],[prime_genre]]</f>
        <v>Games</v>
      </c>
      <c r="E1093">
        <v>208455680</v>
      </c>
      <c r="F1093" t="s">
        <v>17</v>
      </c>
      <c r="G1093">
        <v>0.99</v>
      </c>
      <c r="H1093">
        <f>IF(表格1[[#This Row],[price]]&gt;0,1,0)</f>
        <v>1</v>
      </c>
      <c r="I1093">
        <v>599</v>
      </c>
      <c r="J1093">
        <v>68</v>
      </c>
      <c r="K1093">
        <v>4.5</v>
      </c>
      <c r="L1093">
        <v>4.5</v>
      </c>
      <c r="M1093">
        <v>1.3</v>
      </c>
      <c r="N1093" t="s">
        <v>80</v>
      </c>
      <c r="O1093" t="s">
        <v>20</v>
      </c>
      <c r="P1093">
        <v>37</v>
      </c>
      <c r="Q1093">
        <v>5</v>
      </c>
      <c r="R1093">
        <v>18</v>
      </c>
      <c r="S1093">
        <v>1</v>
      </c>
    </row>
    <row r="1094" spans="1:19">
      <c r="A1094">
        <f>RANK(表格1[[#This Row],[rating_count_tot]],$I$2:$I$7197)</f>
        <v>3031</v>
      </c>
      <c r="B1094">
        <v>680581294</v>
      </c>
      <c r="C1094" t="s">
        <v>2891</v>
      </c>
      <c r="D1094" t="str">
        <f>表格1[[#This Row],[prime_genre]]</f>
        <v>Games</v>
      </c>
      <c r="E1094">
        <v>199843840</v>
      </c>
      <c r="F1094" t="s">
        <v>17</v>
      </c>
      <c r="G1094">
        <v>0.99</v>
      </c>
      <c r="H1094">
        <f>IF(表格1[[#This Row],[price]]&gt;0,1,0)</f>
        <v>1</v>
      </c>
      <c r="I1094">
        <v>598</v>
      </c>
      <c r="J1094">
        <v>115</v>
      </c>
      <c r="K1094">
        <v>4.5</v>
      </c>
      <c r="L1094">
        <v>4.5</v>
      </c>
      <c r="M1094" t="s">
        <v>2364</v>
      </c>
      <c r="N1094" t="s">
        <v>80</v>
      </c>
      <c r="O1094" t="s">
        <v>20</v>
      </c>
      <c r="P1094">
        <v>39</v>
      </c>
      <c r="Q1094">
        <v>5</v>
      </c>
      <c r="R1094">
        <v>10</v>
      </c>
      <c r="S1094">
        <v>1</v>
      </c>
    </row>
    <row r="1095" spans="1:19">
      <c r="A1095">
        <f>RANK(表格1[[#This Row],[rating_count_tot]],$I$2:$I$7197)</f>
        <v>3033</v>
      </c>
      <c r="B1095">
        <v>645797558</v>
      </c>
      <c r="C1095" t="s">
        <v>2711</v>
      </c>
      <c r="D1095" t="str">
        <f>表格1[[#This Row],[prime_genre]]</f>
        <v>Games</v>
      </c>
      <c r="E1095">
        <v>144809984</v>
      </c>
      <c r="F1095" t="s">
        <v>17</v>
      </c>
      <c r="G1095">
        <v>3.99</v>
      </c>
      <c r="H1095">
        <f>IF(表格1[[#This Row],[price]]&gt;0,1,0)</f>
        <v>1</v>
      </c>
      <c r="I1095">
        <v>597</v>
      </c>
      <c r="J1095">
        <v>289</v>
      </c>
      <c r="K1095">
        <v>4.5</v>
      </c>
      <c r="L1095">
        <v>4.5</v>
      </c>
      <c r="M1095">
        <v>1.06</v>
      </c>
      <c r="N1095" t="s">
        <v>29</v>
      </c>
      <c r="O1095" t="s">
        <v>20</v>
      </c>
      <c r="P1095">
        <v>40</v>
      </c>
      <c r="Q1095">
        <v>5</v>
      </c>
      <c r="R1095">
        <v>7</v>
      </c>
      <c r="S1095">
        <v>1</v>
      </c>
    </row>
    <row r="1096" spans="1:19">
      <c r="A1096">
        <f>RANK(表格1[[#This Row],[rating_count_tot]],$I$2:$I$7197)</f>
        <v>3036</v>
      </c>
      <c r="B1096">
        <v>598542901</v>
      </c>
      <c r="C1096" t="s">
        <v>2498</v>
      </c>
      <c r="D1096" t="str">
        <f>表格1[[#This Row],[prime_genre]]</f>
        <v>Photo &amp; Video</v>
      </c>
      <c r="E1096">
        <v>20610048</v>
      </c>
      <c r="F1096" t="s">
        <v>17</v>
      </c>
      <c r="G1096">
        <v>3.99</v>
      </c>
      <c r="H1096">
        <f>IF(表格1[[#This Row],[price]]&gt;0,1,0)</f>
        <v>1</v>
      </c>
      <c r="I1096">
        <v>594</v>
      </c>
      <c r="J1096">
        <v>68</v>
      </c>
      <c r="K1096">
        <v>4.5</v>
      </c>
      <c r="L1096">
        <v>5</v>
      </c>
      <c r="M1096" t="s">
        <v>248</v>
      </c>
      <c r="N1096" t="s">
        <v>19</v>
      </c>
      <c r="O1096" t="s">
        <v>105</v>
      </c>
      <c r="P1096">
        <v>37</v>
      </c>
      <c r="Q1096">
        <v>5</v>
      </c>
      <c r="R1096">
        <v>19</v>
      </c>
      <c r="S1096">
        <v>1</v>
      </c>
    </row>
    <row r="1097" spans="1:19">
      <c r="A1097">
        <f>RANK(表格1[[#This Row],[rating_count_tot]],$I$2:$I$7197)</f>
        <v>3039</v>
      </c>
      <c r="B1097">
        <v>373311252</v>
      </c>
      <c r="C1097" t="s">
        <v>683</v>
      </c>
      <c r="D1097" t="str">
        <f>表格1[[#This Row],[prime_genre]]</f>
        <v>Photo &amp; Video</v>
      </c>
      <c r="E1097">
        <v>27962368</v>
      </c>
      <c r="F1097" t="s">
        <v>17</v>
      </c>
      <c r="G1097">
        <v>1.99</v>
      </c>
      <c r="H1097">
        <f>IF(表格1[[#This Row],[price]]&gt;0,1,0)</f>
        <v>1</v>
      </c>
      <c r="I1097">
        <v>588</v>
      </c>
      <c r="J1097">
        <v>54</v>
      </c>
      <c r="K1097">
        <v>4</v>
      </c>
      <c r="L1097">
        <v>4</v>
      </c>
      <c r="M1097" t="s">
        <v>468</v>
      </c>
      <c r="N1097" t="s">
        <v>19</v>
      </c>
      <c r="O1097" t="s">
        <v>105</v>
      </c>
      <c r="P1097">
        <v>37</v>
      </c>
      <c r="Q1097">
        <v>0</v>
      </c>
      <c r="R1097">
        <v>14</v>
      </c>
      <c r="S1097">
        <v>1</v>
      </c>
    </row>
    <row r="1098" spans="1:19">
      <c r="A1098">
        <f>RANK(表格1[[#This Row],[rating_count_tot]],$I$2:$I$7197)</f>
        <v>3040</v>
      </c>
      <c r="B1098">
        <v>1105390093</v>
      </c>
      <c r="C1098" t="s">
        <v>7106</v>
      </c>
      <c r="D1098" t="str">
        <f>表格1[[#This Row],[prime_genre]]</f>
        <v>Games</v>
      </c>
      <c r="E1098">
        <v>97887232</v>
      </c>
      <c r="F1098" t="s">
        <v>17</v>
      </c>
      <c r="G1098">
        <v>0.99</v>
      </c>
      <c r="H1098">
        <f>IF(表格1[[#This Row],[price]]&gt;0,1,0)</f>
        <v>1</v>
      </c>
      <c r="I1098">
        <v>587</v>
      </c>
      <c r="J1098">
        <v>587</v>
      </c>
      <c r="K1098">
        <v>4.5</v>
      </c>
      <c r="L1098">
        <v>4.5</v>
      </c>
      <c r="M1098">
        <v>1.01</v>
      </c>
      <c r="N1098" t="s">
        <v>19</v>
      </c>
      <c r="O1098" t="s">
        <v>20</v>
      </c>
      <c r="P1098">
        <v>37</v>
      </c>
      <c r="Q1098">
        <v>2</v>
      </c>
      <c r="R1098">
        <v>1</v>
      </c>
      <c r="S1098">
        <v>1</v>
      </c>
    </row>
    <row r="1099" spans="1:19">
      <c r="A1099">
        <f>RANK(表格1[[#This Row],[rating_count_tot]],$I$2:$I$7197)</f>
        <v>3042</v>
      </c>
      <c r="B1099">
        <v>649246860</v>
      </c>
      <c r="C1099" t="s">
        <v>2733</v>
      </c>
      <c r="D1099" t="str">
        <f>表格1[[#This Row],[prime_genre]]</f>
        <v>Weather</v>
      </c>
      <c r="E1099">
        <v>59233280</v>
      </c>
      <c r="F1099" t="s">
        <v>17</v>
      </c>
      <c r="G1099">
        <v>2.99</v>
      </c>
      <c r="H1099">
        <f>IF(表格1[[#This Row],[price]]&gt;0,1,0)</f>
        <v>1</v>
      </c>
      <c r="I1099">
        <v>581</v>
      </c>
      <c r="J1099">
        <v>8</v>
      </c>
      <c r="K1099">
        <v>4</v>
      </c>
      <c r="L1099">
        <v>5</v>
      </c>
      <c r="M1099" t="s">
        <v>2734</v>
      </c>
      <c r="N1099" t="s">
        <v>19</v>
      </c>
      <c r="O1099" t="s">
        <v>26</v>
      </c>
      <c r="P1099">
        <v>37</v>
      </c>
      <c r="Q1099">
        <v>5</v>
      </c>
      <c r="R1099">
        <v>14</v>
      </c>
      <c r="S1099">
        <v>1</v>
      </c>
    </row>
    <row r="1100" spans="1:19">
      <c r="A1100">
        <f>RANK(表格1[[#This Row],[rating_count_tot]],$I$2:$I$7197)</f>
        <v>3048</v>
      </c>
      <c r="B1100">
        <v>890479211</v>
      </c>
      <c r="C1100" t="s">
        <v>3659</v>
      </c>
      <c r="D1100" t="str">
        <f>表格1[[#This Row],[prime_genre]]</f>
        <v>Games</v>
      </c>
      <c r="E1100">
        <v>104038400</v>
      </c>
      <c r="F1100" t="s">
        <v>17</v>
      </c>
      <c r="G1100">
        <v>2.99</v>
      </c>
      <c r="H1100">
        <f>IF(表格1[[#This Row],[price]]&gt;0,1,0)</f>
        <v>1</v>
      </c>
      <c r="I1100">
        <v>573</v>
      </c>
      <c r="J1100">
        <v>6</v>
      </c>
      <c r="K1100">
        <v>4.5</v>
      </c>
      <c r="L1100">
        <v>4.5</v>
      </c>
      <c r="M1100">
        <v>2.62</v>
      </c>
      <c r="N1100" t="s">
        <v>29</v>
      </c>
      <c r="O1100" t="s">
        <v>20</v>
      </c>
      <c r="P1100">
        <v>40</v>
      </c>
      <c r="Q1100">
        <v>5</v>
      </c>
      <c r="R1100">
        <v>7</v>
      </c>
      <c r="S1100">
        <v>1</v>
      </c>
    </row>
    <row r="1101" spans="1:19">
      <c r="A1101">
        <f>RANK(表格1[[#This Row],[rating_count_tot]],$I$2:$I$7197)</f>
        <v>3049</v>
      </c>
      <c r="B1101">
        <v>813330182</v>
      </c>
      <c r="C1101" t="s">
        <v>3325</v>
      </c>
      <c r="D1101" t="str">
        <f>表格1[[#This Row],[prime_genre]]</f>
        <v>Games</v>
      </c>
      <c r="E1101">
        <v>240103424</v>
      </c>
      <c r="F1101" t="s">
        <v>17</v>
      </c>
      <c r="G1101">
        <v>6.99</v>
      </c>
      <c r="H1101">
        <f>IF(表格1[[#This Row],[price]]&gt;0,1,0)</f>
        <v>1</v>
      </c>
      <c r="I1101">
        <v>572</v>
      </c>
      <c r="J1101">
        <v>222</v>
      </c>
      <c r="K1101">
        <v>4.5</v>
      </c>
      <c r="L1101">
        <v>4.5</v>
      </c>
      <c r="M1101">
        <v>2.11</v>
      </c>
      <c r="N1101" t="s">
        <v>80</v>
      </c>
      <c r="O1101" t="s">
        <v>20</v>
      </c>
      <c r="P1101">
        <v>40</v>
      </c>
      <c r="Q1101">
        <v>5</v>
      </c>
      <c r="R1101">
        <v>1</v>
      </c>
      <c r="S1101">
        <v>1</v>
      </c>
    </row>
    <row r="1102" spans="1:19">
      <c r="A1102">
        <f>RANK(表格1[[#This Row],[rating_count_tot]],$I$2:$I$7197)</f>
        <v>3052</v>
      </c>
      <c r="B1102">
        <v>582719476</v>
      </c>
      <c r="C1102" t="s">
        <v>2371</v>
      </c>
      <c r="D1102" t="str">
        <f>表格1[[#This Row],[prime_genre]]</f>
        <v>Health &amp; Fitness</v>
      </c>
      <c r="E1102">
        <v>80175104</v>
      </c>
      <c r="F1102" t="s">
        <v>17</v>
      </c>
      <c r="G1102">
        <v>9.99</v>
      </c>
      <c r="H1102">
        <f>IF(表格1[[#This Row],[price]]&gt;0,1,0)</f>
        <v>1</v>
      </c>
      <c r="I1102">
        <v>571</v>
      </c>
      <c r="J1102">
        <v>214</v>
      </c>
      <c r="K1102">
        <v>4.5</v>
      </c>
      <c r="L1102">
        <v>4.5</v>
      </c>
      <c r="M1102">
        <v>2</v>
      </c>
      <c r="N1102" t="s">
        <v>19</v>
      </c>
      <c r="O1102" t="s">
        <v>77</v>
      </c>
      <c r="P1102">
        <v>38</v>
      </c>
      <c r="Q1102">
        <v>0</v>
      </c>
      <c r="R1102">
        <v>1</v>
      </c>
      <c r="S1102">
        <v>1</v>
      </c>
    </row>
    <row r="1103" spans="1:19">
      <c r="A1103">
        <f>RANK(表格1[[#This Row],[rating_count_tot]],$I$2:$I$7197)</f>
        <v>3052</v>
      </c>
      <c r="B1103">
        <v>519530925</v>
      </c>
      <c r="C1103" t="s">
        <v>1879</v>
      </c>
      <c r="D1103" t="str">
        <f>表格1[[#This Row],[prime_genre]]</f>
        <v>Medical</v>
      </c>
      <c r="E1103">
        <v>215178240</v>
      </c>
      <c r="F1103" t="s">
        <v>17</v>
      </c>
      <c r="G1103">
        <v>2.99</v>
      </c>
      <c r="H1103">
        <f>IF(表格1[[#This Row],[price]]&gt;0,1,0)</f>
        <v>1</v>
      </c>
      <c r="I1103">
        <v>571</v>
      </c>
      <c r="J1103">
        <v>28</v>
      </c>
      <c r="K1103">
        <v>4.5</v>
      </c>
      <c r="L1103">
        <v>4.5</v>
      </c>
      <c r="M1103">
        <v>5.5</v>
      </c>
      <c r="N1103" t="s">
        <v>29</v>
      </c>
      <c r="O1103" t="s">
        <v>350</v>
      </c>
      <c r="P1103">
        <v>37</v>
      </c>
      <c r="Q1103">
        <v>5</v>
      </c>
      <c r="R1103">
        <v>4</v>
      </c>
      <c r="S1103">
        <v>1</v>
      </c>
    </row>
    <row r="1104" spans="1:19">
      <c r="A1104">
        <f>RANK(表格1[[#This Row],[rating_count_tot]],$I$2:$I$7197)</f>
        <v>3055</v>
      </c>
      <c r="B1104">
        <v>600626116</v>
      </c>
      <c r="C1104" t="s">
        <v>2519</v>
      </c>
      <c r="D1104" t="str">
        <f>表格1[[#This Row],[prime_genre]]</f>
        <v>Games</v>
      </c>
      <c r="E1104">
        <v>43646976</v>
      </c>
      <c r="F1104" t="s">
        <v>17</v>
      </c>
      <c r="G1104">
        <v>0.99</v>
      </c>
      <c r="H1104">
        <f>IF(表格1[[#This Row],[price]]&gt;0,1,0)</f>
        <v>1</v>
      </c>
      <c r="I1104">
        <v>570</v>
      </c>
      <c r="J1104">
        <v>5</v>
      </c>
      <c r="K1104">
        <v>4.5</v>
      </c>
      <c r="L1104">
        <v>4</v>
      </c>
      <c r="M1104" t="s">
        <v>314</v>
      </c>
      <c r="N1104" t="s">
        <v>19</v>
      </c>
      <c r="O1104" t="s">
        <v>20</v>
      </c>
      <c r="P1104">
        <v>37</v>
      </c>
      <c r="Q1104">
        <v>0</v>
      </c>
      <c r="R1104">
        <v>16</v>
      </c>
      <c r="S1104">
        <v>1</v>
      </c>
    </row>
    <row r="1105" spans="1:19">
      <c r="A1105">
        <f>RANK(表格1[[#This Row],[rating_count_tot]],$I$2:$I$7197)</f>
        <v>3058</v>
      </c>
      <c r="B1105">
        <v>616728264</v>
      </c>
      <c r="C1105" t="s">
        <v>2580</v>
      </c>
      <c r="D1105" t="str">
        <f>表格1[[#This Row],[prime_genre]]</f>
        <v>Games</v>
      </c>
      <c r="E1105">
        <v>103088128</v>
      </c>
      <c r="F1105" t="s">
        <v>17</v>
      </c>
      <c r="G1105">
        <v>0.99</v>
      </c>
      <c r="H1105">
        <f>IF(表格1[[#This Row],[price]]&gt;0,1,0)</f>
        <v>1</v>
      </c>
      <c r="I1105">
        <v>567</v>
      </c>
      <c r="J1105">
        <v>312</v>
      </c>
      <c r="K1105">
        <v>4.5</v>
      </c>
      <c r="L1105">
        <v>4.5</v>
      </c>
      <c r="M1105">
        <v>2.1</v>
      </c>
      <c r="N1105" t="s">
        <v>29</v>
      </c>
      <c r="O1105" t="s">
        <v>20</v>
      </c>
      <c r="P1105">
        <v>40</v>
      </c>
      <c r="Q1105">
        <v>5</v>
      </c>
      <c r="R1105">
        <v>1</v>
      </c>
      <c r="S1105">
        <v>1</v>
      </c>
    </row>
    <row r="1106" spans="1:19">
      <c r="A1106">
        <f>RANK(表格1[[#This Row],[rating_count_tot]],$I$2:$I$7197)</f>
        <v>3060</v>
      </c>
      <c r="B1106">
        <v>904207373</v>
      </c>
      <c r="C1106" t="s">
        <v>3778</v>
      </c>
      <c r="D1106" t="str">
        <f>表格1[[#This Row],[prime_genre]]</f>
        <v>Games</v>
      </c>
      <c r="E1106">
        <v>32642048</v>
      </c>
      <c r="F1106" t="s">
        <v>17</v>
      </c>
      <c r="G1106">
        <v>2.99</v>
      </c>
      <c r="H1106">
        <f>IF(表格1[[#This Row],[price]]&gt;0,1,0)</f>
        <v>1</v>
      </c>
      <c r="I1106">
        <v>563</v>
      </c>
      <c r="J1106">
        <v>39</v>
      </c>
      <c r="K1106">
        <v>4.5</v>
      </c>
      <c r="L1106">
        <v>4.5</v>
      </c>
      <c r="M1106" t="s">
        <v>928</v>
      </c>
      <c r="N1106" t="s">
        <v>19</v>
      </c>
      <c r="O1106" t="s">
        <v>20</v>
      </c>
      <c r="P1106">
        <v>43</v>
      </c>
      <c r="Q1106">
        <v>5</v>
      </c>
      <c r="R1106">
        <v>1</v>
      </c>
      <c r="S1106">
        <v>1</v>
      </c>
    </row>
    <row r="1107" spans="1:19">
      <c r="A1107">
        <f>RANK(表格1[[#This Row],[rating_count_tot]],$I$2:$I$7197)</f>
        <v>3061</v>
      </c>
      <c r="B1107">
        <v>459313476</v>
      </c>
      <c r="C1107" t="s">
        <v>1424</v>
      </c>
      <c r="D1107" t="str">
        <f>表格1[[#This Row],[prime_genre]]</f>
        <v>Music</v>
      </c>
      <c r="E1107">
        <v>13062144</v>
      </c>
      <c r="F1107" t="s">
        <v>17</v>
      </c>
      <c r="G1107">
        <v>3.99</v>
      </c>
      <c r="H1107">
        <f>IF(表格1[[#This Row],[price]]&gt;0,1,0)</f>
        <v>1</v>
      </c>
      <c r="I1107">
        <v>562</v>
      </c>
      <c r="J1107">
        <v>0</v>
      </c>
      <c r="K1107">
        <v>5</v>
      </c>
      <c r="L1107">
        <v>0</v>
      </c>
      <c r="M1107" t="s">
        <v>265</v>
      </c>
      <c r="N1107" t="s">
        <v>19</v>
      </c>
      <c r="O1107" t="s">
        <v>40</v>
      </c>
      <c r="P1107">
        <v>37</v>
      </c>
      <c r="Q1107">
        <v>5</v>
      </c>
      <c r="R1107">
        <v>1</v>
      </c>
      <c r="S1107">
        <v>1</v>
      </c>
    </row>
    <row r="1108" spans="1:19">
      <c r="A1108">
        <f>RANK(表格1[[#This Row],[rating_count_tot]],$I$2:$I$7197)</f>
        <v>3062</v>
      </c>
      <c r="B1108">
        <v>467923185</v>
      </c>
      <c r="C1108" t="s">
        <v>1475</v>
      </c>
      <c r="D1108" t="str">
        <f>表格1[[#This Row],[prime_genre]]</f>
        <v>Music</v>
      </c>
      <c r="E1108">
        <v>26399744</v>
      </c>
      <c r="F1108" t="s">
        <v>17</v>
      </c>
      <c r="G1108">
        <v>3.99</v>
      </c>
      <c r="H1108">
        <f>IF(表格1[[#This Row],[price]]&gt;0,1,0)</f>
        <v>1</v>
      </c>
      <c r="I1108">
        <v>561</v>
      </c>
      <c r="J1108">
        <v>4</v>
      </c>
      <c r="K1108">
        <v>4</v>
      </c>
      <c r="L1108">
        <v>5</v>
      </c>
      <c r="M1108" t="s">
        <v>1476</v>
      </c>
      <c r="N1108" t="s">
        <v>19</v>
      </c>
      <c r="O1108" t="s">
        <v>40</v>
      </c>
      <c r="P1108">
        <v>37</v>
      </c>
      <c r="Q1108">
        <v>5</v>
      </c>
      <c r="R1108">
        <v>4</v>
      </c>
      <c r="S1108">
        <v>1</v>
      </c>
    </row>
    <row r="1109" spans="1:19">
      <c r="A1109">
        <f>RANK(表格1[[#This Row],[rating_count_tot]],$I$2:$I$7197)</f>
        <v>3063</v>
      </c>
      <c r="B1109">
        <v>965114347</v>
      </c>
      <c r="C1109" t="s">
        <v>4445</v>
      </c>
      <c r="D1109" t="str">
        <f>表格1[[#This Row],[prime_genre]]</f>
        <v>Games</v>
      </c>
      <c r="E1109">
        <v>142140416</v>
      </c>
      <c r="F1109" t="s">
        <v>17</v>
      </c>
      <c r="G1109">
        <v>1.99</v>
      </c>
      <c r="H1109">
        <f>IF(表格1[[#This Row],[price]]&gt;0,1,0)</f>
        <v>1</v>
      </c>
      <c r="I1109">
        <v>560</v>
      </c>
      <c r="J1109">
        <v>80</v>
      </c>
      <c r="K1109">
        <v>4</v>
      </c>
      <c r="L1109">
        <v>4.5</v>
      </c>
      <c r="M1109">
        <v>2</v>
      </c>
      <c r="N1109" t="s">
        <v>19</v>
      </c>
      <c r="O1109" t="s">
        <v>20</v>
      </c>
      <c r="P1109">
        <v>40</v>
      </c>
      <c r="Q1109">
        <v>5</v>
      </c>
      <c r="R1109">
        <v>1</v>
      </c>
      <c r="S1109">
        <v>1</v>
      </c>
    </row>
    <row r="1110" spans="1:19">
      <c r="A1110">
        <f>RANK(表格1[[#This Row],[rating_count_tot]],$I$2:$I$7197)</f>
        <v>3064</v>
      </c>
      <c r="B1110">
        <v>655890150</v>
      </c>
      <c r="C1110" t="s">
        <v>2769</v>
      </c>
      <c r="D1110" t="str">
        <f>表格1[[#This Row],[prime_genre]]</f>
        <v>Productivity</v>
      </c>
      <c r="E1110">
        <v>43640832</v>
      </c>
      <c r="F1110" t="s">
        <v>17</v>
      </c>
      <c r="G1110">
        <v>19.989999999999998</v>
      </c>
      <c r="H1110">
        <f>IF(表格1[[#This Row],[price]]&gt;0,1,0)</f>
        <v>1</v>
      </c>
      <c r="I1110">
        <v>559</v>
      </c>
      <c r="J1110">
        <v>15</v>
      </c>
      <c r="K1110">
        <v>4</v>
      </c>
      <c r="L1110">
        <v>4.5</v>
      </c>
      <c r="M1110" t="s">
        <v>944</v>
      </c>
      <c r="N1110" t="s">
        <v>19</v>
      </c>
      <c r="O1110" t="s">
        <v>23</v>
      </c>
      <c r="P1110">
        <v>37</v>
      </c>
      <c r="Q1110">
        <v>5</v>
      </c>
      <c r="R1110">
        <v>11</v>
      </c>
      <c r="S1110">
        <v>1</v>
      </c>
    </row>
    <row r="1111" spans="1:19">
      <c r="A1111">
        <f>RANK(表格1[[#This Row],[rating_count_tot]],$I$2:$I$7197)</f>
        <v>3064</v>
      </c>
      <c r="B1111">
        <v>1046617847</v>
      </c>
      <c r="C1111" t="s">
        <v>5564</v>
      </c>
      <c r="D1111" t="str">
        <f>表格1[[#This Row],[prime_genre]]</f>
        <v>Games</v>
      </c>
      <c r="E1111">
        <v>256558080</v>
      </c>
      <c r="F1111" t="s">
        <v>17</v>
      </c>
      <c r="G1111">
        <v>0.99</v>
      </c>
      <c r="H1111">
        <f>IF(表格1[[#This Row],[price]]&gt;0,1,0)</f>
        <v>1</v>
      </c>
      <c r="I1111">
        <v>559</v>
      </c>
      <c r="J1111">
        <v>172</v>
      </c>
      <c r="K1111">
        <v>4</v>
      </c>
      <c r="L1111">
        <v>4</v>
      </c>
      <c r="M1111" t="s">
        <v>2346</v>
      </c>
      <c r="N1111" t="s">
        <v>80</v>
      </c>
      <c r="O1111" t="s">
        <v>20</v>
      </c>
      <c r="P1111">
        <v>40</v>
      </c>
      <c r="Q1111">
        <v>5</v>
      </c>
      <c r="R1111">
        <v>1</v>
      </c>
      <c r="S1111">
        <v>1</v>
      </c>
    </row>
    <row r="1112" spans="1:19">
      <c r="A1112">
        <f>RANK(表格1[[#This Row],[rating_count_tot]],$I$2:$I$7197)</f>
        <v>3067</v>
      </c>
      <c r="B1112">
        <v>1030792602</v>
      </c>
      <c r="C1112" t="s">
        <v>5269</v>
      </c>
      <c r="D1112" t="str">
        <f>表格1[[#This Row],[prime_genre]]</f>
        <v>Games</v>
      </c>
      <c r="E1112">
        <v>37148672</v>
      </c>
      <c r="F1112" t="s">
        <v>17</v>
      </c>
      <c r="G1112">
        <v>1.99</v>
      </c>
      <c r="H1112">
        <f>IF(表格1[[#This Row],[price]]&gt;0,1,0)</f>
        <v>1</v>
      </c>
      <c r="I1112">
        <v>556</v>
      </c>
      <c r="J1112">
        <v>202</v>
      </c>
      <c r="K1112">
        <v>4.5</v>
      </c>
      <c r="L1112">
        <v>4.5</v>
      </c>
      <c r="M1112">
        <v>1.1000000000000001</v>
      </c>
      <c r="N1112" t="s">
        <v>19</v>
      </c>
      <c r="O1112" t="s">
        <v>20</v>
      </c>
      <c r="P1112">
        <v>38</v>
      </c>
      <c r="Q1112">
        <v>5</v>
      </c>
      <c r="R1112">
        <v>1</v>
      </c>
      <c r="S1112">
        <v>1</v>
      </c>
    </row>
    <row r="1113" spans="1:19">
      <c r="A1113">
        <f>RANK(表格1[[#This Row],[rating_count_tot]],$I$2:$I$7197)</f>
        <v>3069</v>
      </c>
      <c r="B1113">
        <v>408854559</v>
      </c>
      <c r="C1113" t="s">
        <v>1001</v>
      </c>
      <c r="D1113" t="str">
        <f>表格1[[#This Row],[prime_genre]]</f>
        <v>Games</v>
      </c>
      <c r="E1113">
        <v>183409664</v>
      </c>
      <c r="F1113" t="s">
        <v>17</v>
      </c>
      <c r="G1113">
        <v>4.99</v>
      </c>
      <c r="H1113">
        <f>IF(表格1[[#This Row],[price]]&gt;0,1,0)</f>
        <v>1</v>
      </c>
      <c r="I1113">
        <v>554</v>
      </c>
      <c r="J1113">
        <v>1</v>
      </c>
      <c r="K1113">
        <v>4.5</v>
      </c>
      <c r="L1113">
        <v>1</v>
      </c>
      <c r="M1113">
        <v>2.02</v>
      </c>
      <c r="N1113" t="s">
        <v>19</v>
      </c>
      <c r="O1113" t="s">
        <v>20</v>
      </c>
      <c r="P1113">
        <v>38</v>
      </c>
      <c r="Q1113">
        <v>5</v>
      </c>
      <c r="R1113">
        <v>6</v>
      </c>
      <c r="S1113">
        <v>1</v>
      </c>
    </row>
    <row r="1114" spans="1:19">
      <c r="A1114">
        <f>RANK(表格1[[#This Row],[rating_count_tot]],$I$2:$I$7197)</f>
        <v>3069</v>
      </c>
      <c r="B1114">
        <v>411843682</v>
      </c>
      <c r="C1114" t="s">
        <v>1033</v>
      </c>
      <c r="D1114" t="str">
        <f>表格1[[#This Row],[prime_genre]]</f>
        <v>Photo &amp; Video</v>
      </c>
      <c r="E1114">
        <v>29369344</v>
      </c>
      <c r="F1114" t="s">
        <v>17</v>
      </c>
      <c r="G1114">
        <v>0.99</v>
      </c>
      <c r="H1114">
        <f>IF(表格1[[#This Row],[price]]&gt;0,1,0)</f>
        <v>1</v>
      </c>
      <c r="I1114">
        <v>554</v>
      </c>
      <c r="J1114">
        <v>1</v>
      </c>
      <c r="K1114">
        <v>4.5</v>
      </c>
      <c r="L1114">
        <v>4</v>
      </c>
      <c r="M1114">
        <v>2.6</v>
      </c>
      <c r="N1114" t="s">
        <v>19</v>
      </c>
      <c r="O1114" t="s">
        <v>105</v>
      </c>
      <c r="P1114">
        <v>37</v>
      </c>
      <c r="Q1114">
        <v>0</v>
      </c>
      <c r="R1114">
        <v>31</v>
      </c>
      <c r="S1114">
        <v>1</v>
      </c>
    </row>
    <row r="1115" spans="1:19">
      <c r="A1115">
        <f>RANK(表格1[[#This Row],[rating_count_tot]],$I$2:$I$7197)</f>
        <v>3072</v>
      </c>
      <c r="B1115">
        <v>969961138</v>
      </c>
      <c r="C1115" t="s">
        <v>4506</v>
      </c>
      <c r="D1115" t="str">
        <f>表格1[[#This Row],[prime_genre]]</f>
        <v>Games</v>
      </c>
      <c r="E1115">
        <v>84405248</v>
      </c>
      <c r="F1115" t="s">
        <v>17</v>
      </c>
      <c r="G1115">
        <v>1.99</v>
      </c>
      <c r="H1115">
        <f>IF(表格1[[#This Row],[price]]&gt;0,1,0)</f>
        <v>1</v>
      </c>
      <c r="I1115">
        <v>553</v>
      </c>
      <c r="J1115">
        <v>452</v>
      </c>
      <c r="K1115">
        <v>4</v>
      </c>
      <c r="L1115">
        <v>4</v>
      </c>
      <c r="M1115" t="s">
        <v>696</v>
      </c>
      <c r="N1115" t="s">
        <v>19</v>
      </c>
      <c r="O1115" t="s">
        <v>20</v>
      </c>
      <c r="P1115">
        <v>40</v>
      </c>
      <c r="Q1115">
        <v>4</v>
      </c>
      <c r="R1115">
        <v>1</v>
      </c>
      <c r="S1115">
        <v>1</v>
      </c>
    </row>
    <row r="1116" spans="1:19">
      <c r="A1116">
        <f>RANK(表格1[[#This Row],[rating_count_tot]],$I$2:$I$7197)</f>
        <v>3077</v>
      </c>
      <c r="B1116">
        <v>982763237</v>
      </c>
      <c r="C1116" t="s">
        <v>4673</v>
      </c>
      <c r="D1116" t="str">
        <f>表格1[[#This Row],[prime_genre]]</f>
        <v>Games</v>
      </c>
      <c r="E1116">
        <v>95036416</v>
      </c>
      <c r="F1116" t="s">
        <v>17</v>
      </c>
      <c r="G1116">
        <v>2.99</v>
      </c>
      <c r="H1116">
        <f>IF(表格1[[#This Row],[price]]&gt;0,1,0)</f>
        <v>1</v>
      </c>
      <c r="I1116">
        <v>545</v>
      </c>
      <c r="J1116">
        <v>545</v>
      </c>
      <c r="K1116">
        <v>4.5</v>
      </c>
      <c r="L1116">
        <v>4.5</v>
      </c>
      <c r="M1116">
        <v>1</v>
      </c>
      <c r="N1116" t="s">
        <v>80</v>
      </c>
      <c r="O1116" t="s">
        <v>20</v>
      </c>
      <c r="P1116">
        <v>37</v>
      </c>
      <c r="Q1116">
        <v>5</v>
      </c>
      <c r="R1116">
        <v>1</v>
      </c>
      <c r="S1116">
        <v>1</v>
      </c>
    </row>
    <row r="1117" spans="1:19">
      <c r="A1117">
        <f>RANK(表格1[[#This Row],[rating_count_tot]],$I$2:$I$7197)</f>
        <v>3080</v>
      </c>
      <c r="B1117">
        <v>909254807</v>
      </c>
      <c r="C1117" t="s">
        <v>3833</v>
      </c>
      <c r="D1117" t="str">
        <f>表格1[[#This Row],[prime_genre]]</f>
        <v>Productivity</v>
      </c>
      <c r="E1117">
        <v>108191744</v>
      </c>
      <c r="F1117" t="s">
        <v>17</v>
      </c>
      <c r="G1117">
        <v>9.99</v>
      </c>
      <c r="H1117">
        <f>IF(表格1[[#This Row],[price]]&gt;0,1,0)</f>
        <v>1</v>
      </c>
      <c r="I1117">
        <v>541</v>
      </c>
      <c r="J1117">
        <v>21</v>
      </c>
      <c r="K1117">
        <v>4.5</v>
      </c>
      <c r="L1117">
        <v>4.5</v>
      </c>
      <c r="M1117" t="s">
        <v>1322</v>
      </c>
      <c r="N1117" t="s">
        <v>51</v>
      </c>
      <c r="O1117" t="s">
        <v>23</v>
      </c>
      <c r="P1117">
        <v>37</v>
      </c>
      <c r="Q1117">
        <v>5</v>
      </c>
      <c r="R1117">
        <v>13</v>
      </c>
      <c r="S1117">
        <v>1</v>
      </c>
    </row>
    <row r="1118" spans="1:19">
      <c r="A1118">
        <f>RANK(表格1[[#This Row],[rating_count_tot]],$I$2:$I$7197)</f>
        <v>3080</v>
      </c>
      <c r="B1118">
        <v>775737172</v>
      </c>
      <c r="C1118" t="s">
        <v>3205</v>
      </c>
      <c r="D1118" t="str">
        <f>表格1[[#This Row],[prime_genre]]</f>
        <v>Productivity</v>
      </c>
      <c r="E1118">
        <v>28087296</v>
      </c>
      <c r="F1118" t="s">
        <v>17</v>
      </c>
      <c r="G1118">
        <v>3.99</v>
      </c>
      <c r="H1118">
        <f>IF(表格1[[#This Row],[price]]&gt;0,1,0)</f>
        <v>1</v>
      </c>
      <c r="I1118">
        <v>541</v>
      </c>
      <c r="J1118">
        <v>20</v>
      </c>
      <c r="K1118">
        <v>4</v>
      </c>
      <c r="L1118">
        <v>4.5</v>
      </c>
      <c r="M1118" t="s">
        <v>261</v>
      </c>
      <c r="N1118" t="s">
        <v>19</v>
      </c>
      <c r="O1118" t="s">
        <v>23</v>
      </c>
      <c r="P1118">
        <v>37</v>
      </c>
      <c r="Q1118">
        <v>5</v>
      </c>
      <c r="R1118">
        <v>3</v>
      </c>
      <c r="S1118">
        <v>1</v>
      </c>
    </row>
    <row r="1119" spans="1:19">
      <c r="A1119">
        <f>RANK(表格1[[#This Row],[rating_count_tot]],$I$2:$I$7197)</f>
        <v>3084</v>
      </c>
      <c r="B1119">
        <v>429870273</v>
      </c>
      <c r="C1119" t="s">
        <v>1176</v>
      </c>
      <c r="D1119" t="str">
        <f>表格1[[#This Row],[prime_genre]]</f>
        <v>Games</v>
      </c>
      <c r="E1119">
        <v>519446528</v>
      </c>
      <c r="F1119" t="s">
        <v>17</v>
      </c>
      <c r="G1119">
        <v>9.99</v>
      </c>
      <c r="H1119">
        <f>IF(表格1[[#This Row],[price]]&gt;0,1,0)</f>
        <v>1</v>
      </c>
      <c r="I1119">
        <v>540</v>
      </c>
      <c r="J1119">
        <v>48</v>
      </c>
      <c r="K1119">
        <v>4.5</v>
      </c>
      <c r="L1119">
        <v>5</v>
      </c>
      <c r="M1119" t="s">
        <v>1177</v>
      </c>
      <c r="N1119" t="s">
        <v>29</v>
      </c>
      <c r="O1119" t="s">
        <v>20</v>
      </c>
      <c r="P1119">
        <v>43</v>
      </c>
      <c r="Q1119">
        <v>0</v>
      </c>
      <c r="R1119">
        <v>2</v>
      </c>
      <c r="S1119">
        <v>1</v>
      </c>
    </row>
    <row r="1120" spans="1:19">
      <c r="A1120">
        <f>RANK(表格1[[#This Row],[rating_count_tot]],$I$2:$I$7197)</f>
        <v>3084</v>
      </c>
      <c r="B1120">
        <v>574641836</v>
      </c>
      <c r="C1120" t="s">
        <v>2304</v>
      </c>
      <c r="D1120" t="str">
        <f>表格1[[#This Row],[prime_genre]]</f>
        <v>Games</v>
      </c>
      <c r="E1120">
        <v>59441152</v>
      </c>
      <c r="F1120" t="s">
        <v>17</v>
      </c>
      <c r="G1120">
        <v>2.99</v>
      </c>
      <c r="H1120">
        <f>IF(表格1[[#This Row],[price]]&gt;0,1,0)</f>
        <v>1</v>
      </c>
      <c r="I1120">
        <v>540</v>
      </c>
      <c r="J1120">
        <v>240</v>
      </c>
      <c r="K1120">
        <v>4</v>
      </c>
      <c r="L1120">
        <v>4</v>
      </c>
      <c r="M1120" t="s">
        <v>558</v>
      </c>
      <c r="N1120" t="s">
        <v>80</v>
      </c>
      <c r="O1120" t="s">
        <v>20</v>
      </c>
      <c r="P1120">
        <v>43</v>
      </c>
      <c r="Q1120">
        <v>5</v>
      </c>
      <c r="R1120">
        <v>2</v>
      </c>
      <c r="S1120">
        <v>1</v>
      </c>
    </row>
    <row r="1121" spans="1:19">
      <c r="A1121">
        <f>RANK(表格1[[#This Row],[rating_count_tot]],$I$2:$I$7197)</f>
        <v>3086</v>
      </c>
      <c r="B1121">
        <v>957124541</v>
      </c>
      <c r="C1121" t="s">
        <v>4350</v>
      </c>
      <c r="D1121" t="str">
        <f>表格1[[#This Row],[prime_genre]]</f>
        <v>Games</v>
      </c>
      <c r="E1121">
        <v>104660992</v>
      </c>
      <c r="F1121" t="s">
        <v>17</v>
      </c>
      <c r="G1121">
        <v>2.99</v>
      </c>
      <c r="H1121">
        <f>IF(表格1[[#This Row],[price]]&gt;0,1,0)</f>
        <v>1</v>
      </c>
      <c r="I1121">
        <v>539</v>
      </c>
      <c r="J1121">
        <v>166</v>
      </c>
      <c r="K1121">
        <v>4.5</v>
      </c>
      <c r="L1121">
        <v>4.5</v>
      </c>
      <c r="M1121">
        <v>1.3</v>
      </c>
      <c r="N1121" t="s">
        <v>19</v>
      </c>
      <c r="O1121" t="s">
        <v>20</v>
      </c>
      <c r="P1121">
        <v>38</v>
      </c>
      <c r="Q1121">
        <v>4</v>
      </c>
      <c r="R1121">
        <v>5</v>
      </c>
      <c r="S1121">
        <v>1</v>
      </c>
    </row>
    <row r="1122" spans="1:19">
      <c r="A1122">
        <f>RANK(表格1[[#This Row],[rating_count_tot]],$I$2:$I$7197)</f>
        <v>3092</v>
      </c>
      <c r="B1122">
        <v>640564761</v>
      </c>
      <c r="C1122" t="s">
        <v>2681</v>
      </c>
      <c r="D1122" t="str">
        <f>表格1[[#This Row],[prime_genre]]</f>
        <v>Photo &amp; Video</v>
      </c>
      <c r="E1122">
        <v>52312064</v>
      </c>
      <c r="F1122" t="s">
        <v>17</v>
      </c>
      <c r="G1122">
        <v>4.99</v>
      </c>
      <c r="H1122">
        <f>IF(表格1[[#This Row],[price]]&gt;0,1,0)</f>
        <v>1</v>
      </c>
      <c r="I1122">
        <v>537</v>
      </c>
      <c r="J1122">
        <v>2</v>
      </c>
      <c r="K1122">
        <v>4.5</v>
      </c>
      <c r="L1122">
        <v>5</v>
      </c>
      <c r="M1122" t="s">
        <v>1108</v>
      </c>
      <c r="N1122" t="s">
        <v>19</v>
      </c>
      <c r="O1122" t="s">
        <v>105</v>
      </c>
      <c r="P1122">
        <v>37</v>
      </c>
      <c r="Q1122">
        <v>5</v>
      </c>
      <c r="R1122">
        <v>10</v>
      </c>
      <c r="S1122">
        <v>1</v>
      </c>
    </row>
    <row r="1123" spans="1:19">
      <c r="A1123">
        <f>RANK(表格1[[#This Row],[rating_count_tot]],$I$2:$I$7197)</f>
        <v>3092</v>
      </c>
      <c r="B1123">
        <v>1135638235</v>
      </c>
      <c r="C1123" t="s">
        <v>7742</v>
      </c>
      <c r="D1123" t="str">
        <f>表格1[[#This Row],[prime_genre]]</f>
        <v>Utilities</v>
      </c>
      <c r="E1123">
        <v>86930432</v>
      </c>
      <c r="F1123" t="s">
        <v>17</v>
      </c>
      <c r="G1123">
        <v>0.99</v>
      </c>
      <c r="H1123">
        <f>IF(表格1[[#This Row],[price]]&gt;0,1,0)</f>
        <v>1</v>
      </c>
      <c r="I1123">
        <v>537</v>
      </c>
      <c r="J1123">
        <v>536</v>
      </c>
      <c r="K1123">
        <v>5</v>
      </c>
      <c r="L1123">
        <v>5</v>
      </c>
      <c r="M1123">
        <v>1.2</v>
      </c>
      <c r="N1123" t="s">
        <v>29</v>
      </c>
      <c r="O1123" t="s">
        <v>43</v>
      </c>
      <c r="P1123">
        <v>37</v>
      </c>
      <c r="Q1123">
        <v>0</v>
      </c>
      <c r="R1123">
        <v>1</v>
      </c>
      <c r="S1123">
        <v>1</v>
      </c>
    </row>
    <row r="1124" spans="1:19">
      <c r="A1124">
        <f>RANK(表格1[[#This Row],[rating_count_tot]],$I$2:$I$7197)</f>
        <v>3095</v>
      </c>
      <c r="B1124">
        <v>718082838</v>
      </c>
      <c r="C1124" t="s">
        <v>3025</v>
      </c>
      <c r="D1124" t="str">
        <f>表格1[[#This Row],[prime_genre]]</f>
        <v>Education</v>
      </c>
      <c r="E1124">
        <v>533006336</v>
      </c>
      <c r="F1124" t="s">
        <v>17</v>
      </c>
      <c r="G1124">
        <v>2.99</v>
      </c>
      <c r="H1124">
        <f>IF(表格1[[#This Row],[price]]&gt;0,1,0)</f>
        <v>1</v>
      </c>
      <c r="I1124">
        <v>536</v>
      </c>
      <c r="J1124">
        <v>71</v>
      </c>
      <c r="K1124">
        <v>4</v>
      </c>
      <c r="L1124">
        <v>4</v>
      </c>
      <c r="M1124" t="s">
        <v>928</v>
      </c>
      <c r="N1124" t="s">
        <v>19</v>
      </c>
      <c r="O1124" t="s">
        <v>128</v>
      </c>
      <c r="P1124">
        <v>40</v>
      </c>
      <c r="Q1124">
        <v>5</v>
      </c>
      <c r="R1124">
        <v>18</v>
      </c>
      <c r="S1124">
        <v>1</v>
      </c>
    </row>
    <row r="1125" spans="1:19">
      <c r="A1125">
        <f>RANK(表格1[[#This Row],[rating_count_tot]],$I$2:$I$7197)</f>
        <v>3095</v>
      </c>
      <c r="B1125">
        <v>741224931</v>
      </c>
      <c r="C1125" t="s">
        <v>3114</v>
      </c>
      <c r="D1125" t="str">
        <f>表格1[[#This Row],[prime_genre]]</f>
        <v>Education</v>
      </c>
      <c r="E1125">
        <v>173861888</v>
      </c>
      <c r="F1125" t="s">
        <v>17</v>
      </c>
      <c r="G1125">
        <v>2.99</v>
      </c>
      <c r="H1125">
        <f>IF(表格1[[#This Row],[price]]&gt;0,1,0)</f>
        <v>1</v>
      </c>
      <c r="I1125">
        <v>536</v>
      </c>
      <c r="J1125">
        <v>12</v>
      </c>
      <c r="K1125">
        <v>4.5</v>
      </c>
      <c r="L1125">
        <v>4.5</v>
      </c>
      <c r="M1125">
        <v>1.3</v>
      </c>
      <c r="N1125" t="s">
        <v>19</v>
      </c>
      <c r="O1125" t="s">
        <v>128</v>
      </c>
      <c r="P1125">
        <v>40</v>
      </c>
      <c r="Q1125">
        <v>4</v>
      </c>
      <c r="R1125">
        <v>19</v>
      </c>
      <c r="S1125">
        <v>1</v>
      </c>
    </row>
    <row r="1126" spans="1:19">
      <c r="A1126">
        <f>RANK(表格1[[#This Row],[rating_count_tot]],$I$2:$I$7197)</f>
        <v>3095</v>
      </c>
      <c r="B1126">
        <v>1118046725</v>
      </c>
      <c r="C1126" t="s">
        <v>7378</v>
      </c>
      <c r="D1126" t="str">
        <f>表格1[[#This Row],[prime_genre]]</f>
        <v>Entertainment</v>
      </c>
      <c r="E1126">
        <v>11083776</v>
      </c>
      <c r="F1126" t="s">
        <v>17</v>
      </c>
      <c r="G1126">
        <v>1.99</v>
      </c>
      <c r="H1126">
        <f>IF(表格1[[#This Row],[price]]&gt;0,1,0)</f>
        <v>1</v>
      </c>
      <c r="I1126">
        <v>536</v>
      </c>
      <c r="J1126">
        <v>536</v>
      </c>
      <c r="K1126">
        <v>3.5</v>
      </c>
      <c r="L1126">
        <v>3.5</v>
      </c>
      <c r="M1126">
        <v>1</v>
      </c>
      <c r="N1126" t="s">
        <v>19</v>
      </c>
      <c r="O1126" t="s">
        <v>91</v>
      </c>
      <c r="P1126">
        <v>38</v>
      </c>
      <c r="Q1126">
        <v>4</v>
      </c>
      <c r="R1126">
        <v>1</v>
      </c>
      <c r="S1126">
        <v>1</v>
      </c>
    </row>
    <row r="1127" spans="1:19">
      <c r="A1127">
        <f>RANK(表格1[[#This Row],[rating_count_tot]],$I$2:$I$7197)</f>
        <v>3095</v>
      </c>
      <c r="B1127">
        <v>924491991</v>
      </c>
      <c r="C1127" t="s">
        <v>3998</v>
      </c>
      <c r="D1127" t="str">
        <f>表格1[[#This Row],[prime_genre]]</f>
        <v>Music</v>
      </c>
      <c r="E1127">
        <v>5883904</v>
      </c>
      <c r="F1127" t="s">
        <v>17</v>
      </c>
      <c r="G1127">
        <v>1.99</v>
      </c>
      <c r="H1127">
        <f>IF(表格1[[#This Row],[price]]&gt;0,1,0)</f>
        <v>1</v>
      </c>
      <c r="I1127">
        <v>536</v>
      </c>
      <c r="J1127">
        <v>24</v>
      </c>
      <c r="K1127">
        <v>4.5</v>
      </c>
      <c r="L1127">
        <v>4</v>
      </c>
      <c r="M1127" t="s">
        <v>2573</v>
      </c>
      <c r="N1127" t="s">
        <v>19</v>
      </c>
      <c r="O1127" t="s">
        <v>40</v>
      </c>
      <c r="P1127">
        <v>37</v>
      </c>
      <c r="Q1127">
        <v>0</v>
      </c>
      <c r="R1127">
        <v>10</v>
      </c>
      <c r="S1127">
        <v>1</v>
      </c>
    </row>
    <row r="1128" spans="1:19">
      <c r="A1128">
        <f>RANK(表格1[[#This Row],[rating_count_tot]],$I$2:$I$7197)</f>
        <v>3100</v>
      </c>
      <c r="B1128">
        <v>314506629</v>
      </c>
      <c r="C1128" t="s">
        <v>277</v>
      </c>
      <c r="D1128" t="str">
        <f>表格1[[#This Row],[prime_genre]]</f>
        <v>Games</v>
      </c>
      <c r="E1128">
        <v>22159360</v>
      </c>
      <c r="F1128" t="s">
        <v>17</v>
      </c>
      <c r="G1128">
        <v>2.99</v>
      </c>
      <c r="H1128">
        <f>IF(表格1[[#This Row],[price]]&gt;0,1,0)</f>
        <v>1</v>
      </c>
      <c r="I1128">
        <v>533</v>
      </c>
      <c r="J1128">
        <v>27</v>
      </c>
      <c r="K1128">
        <v>4</v>
      </c>
      <c r="L1128">
        <v>4</v>
      </c>
      <c r="M1128" t="s">
        <v>278</v>
      </c>
      <c r="N1128" t="s">
        <v>19</v>
      </c>
      <c r="O1128" t="s">
        <v>20</v>
      </c>
      <c r="P1128">
        <v>37</v>
      </c>
      <c r="Q1128">
        <v>3</v>
      </c>
      <c r="R1128">
        <v>9</v>
      </c>
      <c r="S1128">
        <v>1</v>
      </c>
    </row>
    <row r="1129" spans="1:19">
      <c r="A1129">
        <f>RANK(表格1[[#This Row],[rating_count_tot]],$I$2:$I$7197)</f>
        <v>3102</v>
      </c>
      <c r="B1129">
        <v>670133026</v>
      </c>
      <c r="C1129" t="s">
        <v>2852</v>
      </c>
      <c r="D1129" t="str">
        <f>表格1[[#This Row],[prime_genre]]</f>
        <v>Photo &amp; Video</v>
      </c>
      <c r="E1129">
        <v>31154176</v>
      </c>
      <c r="F1129" t="s">
        <v>17</v>
      </c>
      <c r="G1129">
        <v>6.99</v>
      </c>
      <c r="H1129">
        <f>IF(表格1[[#This Row],[price]]&gt;0,1,0)</f>
        <v>1</v>
      </c>
      <c r="I1129">
        <v>530</v>
      </c>
      <c r="J1129">
        <v>526</v>
      </c>
      <c r="K1129">
        <v>4</v>
      </c>
      <c r="L1129">
        <v>4</v>
      </c>
      <c r="M1129">
        <v>1.4</v>
      </c>
      <c r="N1129" t="s">
        <v>51</v>
      </c>
      <c r="O1129" t="s">
        <v>105</v>
      </c>
      <c r="P1129">
        <v>43</v>
      </c>
      <c r="Q1129">
        <v>5</v>
      </c>
      <c r="R1129">
        <v>28</v>
      </c>
      <c r="S1129">
        <v>1</v>
      </c>
    </row>
    <row r="1130" spans="1:19">
      <c r="A1130">
        <f>RANK(表格1[[#This Row],[rating_count_tot]],$I$2:$I$7197)</f>
        <v>3103</v>
      </c>
      <c r="B1130">
        <v>688983474</v>
      </c>
      <c r="C1130" t="s">
        <v>2920</v>
      </c>
      <c r="D1130" t="str">
        <f>表格1[[#This Row],[prime_genre]]</f>
        <v>Games</v>
      </c>
      <c r="E1130">
        <v>66921472</v>
      </c>
      <c r="F1130" t="s">
        <v>17</v>
      </c>
      <c r="G1130">
        <v>2.99</v>
      </c>
      <c r="H1130">
        <f>IF(表格1[[#This Row],[price]]&gt;0,1,0)</f>
        <v>1</v>
      </c>
      <c r="I1130">
        <v>529</v>
      </c>
      <c r="J1130">
        <v>8</v>
      </c>
      <c r="K1130">
        <v>4.5</v>
      </c>
      <c r="L1130">
        <v>4.5</v>
      </c>
      <c r="M1130">
        <v>5.7</v>
      </c>
      <c r="N1130" t="s">
        <v>19</v>
      </c>
      <c r="O1130" t="s">
        <v>20</v>
      </c>
      <c r="P1130">
        <v>37</v>
      </c>
      <c r="Q1130">
        <v>4</v>
      </c>
      <c r="R1130">
        <v>1</v>
      </c>
      <c r="S1130">
        <v>1</v>
      </c>
    </row>
    <row r="1131" spans="1:19">
      <c r="A1131">
        <f>RANK(表格1[[#This Row],[rating_count_tot]],$I$2:$I$7197)</f>
        <v>3105</v>
      </c>
      <c r="B1131">
        <v>1055708498</v>
      </c>
      <c r="C1131" t="s">
        <v>5769</v>
      </c>
      <c r="D1131" t="str">
        <f>表格1[[#This Row],[prime_genre]]</f>
        <v>Entertainment</v>
      </c>
      <c r="E1131">
        <v>39995392</v>
      </c>
      <c r="F1131" t="s">
        <v>17</v>
      </c>
      <c r="G1131">
        <v>0.99</v>
      </c>
      <c r="H1131">
        <f>IF(表格1[[#This Row],[price]]&gt;0,1,0)</f>
        <v>1</v>
      </c>
      <c r="I1131">
        <v>528</v>
      </c>
      <c r="J1131">
        <v>98</v>
      </c>
      <c r="K1131">
        <v>3.5</v>
      </c>
      <c r="L1131">
        <v>4.5</v>
      </c>
      <c r="M1131" t="s">
        <v>314</v>
      </c>
      <c r="N1131" t="s">
        <v>29</v>
      </c>
      <c r="O1131" t="s">
        <v>91</v>
      </c>
      <c r="P1131">
        <v>37</v>
      </c>
      <c r="Q1131">
        <v>2</v>
      </c>
      <c r="R1131">
        <v>1</v>
      </c>
      <c r="S1131">
        <v>1</v>
      </c>
    </row>
    <row r="1132" spans="1:19">
      <c r="A1132">
        <f>RANK(表格1[[#This Row],[rating_count_tot]],$I$2:$I$7197)</f>
        <v>3105</v>
      </c>
      <c r="B1132">
        <v>430856616</v>
      </c>
      <c r="C1132" t="s">
        <v>1188</v>
      </c>
      <c r="D1132" t="str">
        <f>表格1[[#This Row],[prime_genre]]</f>
        <v>Photo &amp; Video</v>
      </c>
      <c r="E1132">
        <v>4511744</v>
      </c>
      <c r="F1132" t="s">
        <v>17</v>
      </c>
      <c r="G1132">
        <v>0.99</v>
      </c>
      <c r="H1132">
        <f>IF(表格1[[#This Row],[price]]&gt;0,1,0)</f>
        <v>1</v>
      </c>
      <c r="I1132">
        <v>528</v>
      </c>
      <c r="J1132">
        <v>379</v>
      </c>
      <c r="K1132">
        <v>4</v>
      </c>
      <c r="L1132">
        <v>4</v>
      </c>
      <c r="M1132">
        <v>2.9</v>
      </c>
      <c r="N1132" t="s">
        <v>19</v>
      </c>
      <c r="O1132" t="s">
        <v>105</v>
      </c>
      <c r="P1132">
        <v>40</v>
      </c>
      <c r="Q1132">
        <v>0</v>
      </c>
      <c r="R1132">
        <v>1</v>
      </c>
      <c r="S1132">
        <v>1</v>
      </c>
    </row>
    <row r="1133" spans="1:19">
      <c r="A1133">
        <f>RANK(表格1[[#This Row],[rating_count_tot]],$I$2:$I$7197)</f>
        <v>3105</v>
      </c>
      <c r="B1133">
        <v>400971700</v>
      </c>
      <c r="C1133" t="s">
        <v>943</v>
      </c>
      <c r="D1133" t="str">
        <f>表格1[[#This Row],[prime_genre]]</f>
        <v>Utilities</v>
      </c>
      <c r="E1133">
        <v>7497728</v>
      </c>
      <c r="F1133" t="s">
        <v>17</v>
      </c>
      <c r="G1133">
        <v>0.99</v>
      </c>
      <c r="H1133">
        <f>IF(表格1[[#This Row],[price]]&gt;0,1,0)</f>
        <v>1</v>
      </c>
      <c r="I1133">
        <v>528</v>
      </c>
      <c r="J1133">
        <v>1</v>
      </c>
      <c r="K1133">
        <v>4</v>
      </c>
      <c r="L1133">
        <v>2</v>
      </c>
      <c r="M1133" t="s">
        <v>944</v>
      </c>
      <c r="N1133" t="s">
        <v>19</v>
      </c>
      <c r="O1133" t="s">
        <v>43</v>
      </c>
      <c r="P1133">
        <v>37</v>
      </c>
      <c r="Q1133">
        <v>0</v>
      </c>
      <c r="R1133">
        <v>1</v>
      </c>
      <c r="S1133">
        <v>1</v>
      </c>
    </row>
    <row r="1134" spans="1:19">
      <c r="A1134">
        <f>RANK(表格1[[#This Row],[rating_count_tot]],$I$2:$I$7197)</f>
        <v>3108</v>
      </c>
      <c r="B1134">
        <v>623193844</v>
      </c>
      <c r="C1134" t="s">
        <v>2602</v>
      </c>
      <c r="D1134" t="str">
        <f>表格1[[#This Row],[prime_genre]]</f>
        <v>Education</v>
      </c>
      <c r="E1134">
        <v>154353664</v>
      </c>
      <c r="F1134" t="s">
        <v>17</v>
      </c>
      <c r="G1134">
        <v>2.99</v>
      </c>
      <c r="H1134">
        <f>IF(表格1[[#This Row],[price]]&gt;0,1,0)</f>
        <v>1</v>
      </c>
      <c r="I1134">
        <v>527</v>
      </c>
      <c r="J1134">
        <v>17</v>
      </c>
      <c r="K1134">
        <v>4.5</v>
      </c>
      <c r="L1134">
        <v>4.5</v>
      </c>
      <c r="M1134">
        <v>1.6</v>
      </c>
      <c r="N1134" t="s">
        <v>19</v>
      </c>
      <c r="O1134" t="s">
        <v>128</v>
      </c>
      <c r="P1134">
        <v>40</v>
      </c>
      <c r="Q1134">
        <v>5</v>
      </c>
      <c r="R1134">
        <v>19</v>
      </c>
      <c r="S1134">
        <v>1</v>
      </c>
    </row>
    <row r="1135" spans="1:19">
      <c r="A1135">
        <f>RANK(表格1[[#This Row],[rating_count_tot]],$I$2:$I$7197)</f>
        <v>3113</v>
      </c>
      <c r="B1135">
        <v>593306620</v>
      </c>
      <c r="C1135" t="s">
        <v>2465</v>
      </c>
      <c r="D1135" t="str">
        <f>表格1[[#This Row],[prime_genre]]</f>
        <v>Utilities</v>
      </c>
      <c r="E1135">
        <v>6323200</v>
      </c>
      <c r="F1135" t="s">
        <v>17</v>
      </c>
      <c r="G1135">
        <v>3.99</v>
      </c>
      <c r="H1135">
        <f>IF(表格1[[#This Row],[price]]&gt;0,1,0)</f>
        <v>1</v>
      </c>
      <c r="I1135">
        <v>525</v>
      </c>
      <c r="J1135">
        <v>140</v>
      </c>
      <c r="K1135">
        <v>4.5</v>
      </c>
      <c r="L1135">
        <v>4.5</v>
      </c>
      <c r="M1135">
        <v>2.9</v>
      </c>
      <c r="N1135" t="s">
        <v>19</v>
      </c>
      <c r="O1135" t="s">
        <v>43</v>
      </c>
      <c r="P1135">
        <v>38</v>
      </c>
      <c r="Q1135">
        <v>5</v>
      </c>
      <c r="R1135">
        <v>1</v>
      </c>
      <c r="S1135">
        <v>1</v>
      </c>
    </row>
    <row r="1136" spans="1:19">
      <c r="A1136">
        <f>RANK(表格1[[#This Row],[rating_count_tot]],$I$2:$I$7197)</f>
        <v>3115</v>
      </c>
      <c r="B1136">
        <v>1072737282</v>
      </c>
      <c r="C1136" t="s">
        <v>6255</v>
      </c>
      <c r="D1136" t="str">
        <f>表格1[[#This Row],[prime_genre]]</f>
        <v>Games</v>
      </c>
      <c r="E1136">
        <v>590484480</v>
      </c>
      <c r="F1136" t="s">
        <v>17</v>
      </c>
      <c r="G1136">
        <v>4.99</v>
      </c>
      <c r="H1136">
        <f>IF(表格1[[#This Row],[price]]&gt;0,1,0)</f>
        <v>1</v>
      </c>
      <c r="I1136">
        <v>524</v>
      </c>
      <c r="J1136">
        <v>76</v>
      </c>
      <c r="K1136">
        <v>4.5</v>
      </c>
      <c r="L1136">
        <v>4.5</v>
      </c>
      <c r="M1136" t="s">
        <v>634</v>
      </c>
      <c r="N1136" t="s">
        <v>29</v>
      </c>
      <c r="O1136" t="s">
        <v>20</v>
      </c>
      <c r="P1136">
        <v>25</v>
      </c>
      <c r="Q1136">
        <v>5</v>
      </c>
      <c r="R1136">
        <v>10</v>
      </c>
      <c r="S1136">
        <v>1</v>
      </c>
    </row>
    <row r="1137" spans="1:19">
      <c r="A1137">
        <f>RANK(表格1[[#This Row],[rating_count_tot]],$I$2:$I$7197)</f>
        <v>3120</v>
      </c>
      <c r="B1137">
        <v>650684932</v>
      </c>
      <c r="C1137" t="s">
        <v>2740</v>
      </c>
      <c r="D1137" t="str">
        <f>表格1[[#This Row],[prime_genre]]</f>
        <v>Travel</v>
      </c>
      <c r="E1137">
        <v>78813184</v>
      </c>
      <c r="F1137" t="s">
        <v>17</v>
      </c>
      <c r="G1137">
        <v>9.99</v>
      </c>
      <c r="H1137">
        <f>IF(表格1[[#This Row],[price]]&gt;0,1,0)</f>
        <v>1</v>
      </c>
      <c r="I1137">
        <v>521</v>
      </c>
      <c r="J1137">
        <v>35</v>
      </c>
      <c r="K1137">
        <v>4</v>
      </c>
      <c r="L1137">
        <v>4.5</v>
      </c>
      <c r="M1137" t="s">
        <v>468</v>
      </c>
      <c r="N1137" t="s">
        <v>19</v>
      </c>
      <c r="O1137" t="s">
        <v>57</v>
      </c>
      <c r="P1137">
        <v>37</v>
      </c>
      <c r="Q1137">
        <v>5</v>
      </c>
      <c r="R1137">
        <v>1</v>
      </c>
      <c r="S1137">
        <v>1</v>
      </c>
    </row>
    <row r="1138" spans="1:19">
      <c r="A1138">
        <f>RANK(表格1[[#This Row],[rating_count_tot]],$I$2:$I$7197)</f>
        <v>3125</v>
      </c>
      <c r="B1138">
        <v>997446291</v>
      </c>
      <c r="C1138" t="s">
        <v>4847</v>
      </c>
      <c r="D1138" t="str">
        <f>表格1[[#This Row],[prime_genre]]</f>
        <v>Games</v>
      </c>
      <c r="E1138">
        <v>126681088</v>
      </c>
      <c r="F1138" t="s">
        <v>17</v>
      </c>
      <c r="G1138">
        <v>4.99</v>
      </c>
      <c r="H1138">
        <f>IF(表格1[[#This Row],[price]]&gt;0,1,0)</f>
        <v>1</v>
      </c>
      <c r="I1138">
        <v>517</v>
      </c>
      <c r="J1138">
        <v>175</v>
      </c>
      <c r="K1138">
        <v>4.5</v>
      </c>
      <c r="L1138">
        <v>4.5</v>
      </c>
      <c r="M1138" t="s">
        <v>732</v>
      </c>
      <c r="N1138" t="s">
        <v>80</v>
      </c>
      <c r="O1138" t="s">
        <v>20</v>
      </c>
      <c r="P1138">
        <v>38</v>
      </c>
      <c r="Q1138">
        <v>5</v>
      </c>
      <c r="R1138">
        <v>10</v>
      </c>
      <c r="S1138">
        <v>1</v>
      </c>
    </row>
    <row r="1139" spans="1:19">
      <c r="A1139">
        <f>RANK(表格1[[#This Row],[rating_count_tot]],$I$2:$I$7197)</f>
        <v>3127</v>
      </c>
      <c r="B1139">
        <v>634013256</v>
      </c>
      <c r="C1139" t="s">
        <v>2645</v>
      </c>
      <c r="D1139" t="str">
        <f>表格1[[#This Row],[prime_genre]]</f>
        <v>Games</v>
      </c>
      <c r="E1139">
        <v>384600064</v>
      </c>
      <c r="F1139" t="s">
        <v>17</v>
      </c>
      <c r="G1139">
        <v>6.99</v>
      </c>
      <c r="H1139">
        <f>IF(表格1[[#This Row],[price]]&gt;0,1,0)</f>
        <v>1</v>
      </c>
      <c r="I1139">
        <v>516</v>
      </c>
      <c r="J1139">
        <v>8</v>
      </c>
      <c r="K1139">
        <v>4.5</v>
      </c>
      <c r="L1139">
        <v>4.5</v>
      </c>
      <c r="M1139" t="s">
        <v>926</v>
      </c>
      <c r="N1139" t="s">
        <v>19</v>
      </c>
      <c r="O1139" t="s">
        <v>20</v>
      </c>
      <c r="P1139">
        <v>40</v>
      </c>
      <c r="Q1139">
        <v>5</v>
      </c>
      <c r="R1139">
        <v>5</v>
      </c>
      <c r="S1139">
        <v>1</v>
      </c>
    </row>
    <row r="1140" spans="1:19">
      <c r="A1140">
        <f>RANK(表格1[[#This Row],[rating_count_tot]],$I$2:$I$7197)</f>
        <v>3129</v>
      </c>
      <c r="B1140">
        <v>975683986</v>
      </c>
      <c r="C1140" t="s">
        <v>4575</v>
      </c>
      <c r="D1140" t="str">
        <f>表格1[[#This Row],[prime_genre]]</f>
        <v>Games</v>
      </c>
      <c r="E1140">
        <v>1017208832</v>
      </c>
      <c r="F1140" t="s">
        <v>17</v>
      </c>
      <c r="G1140">
        <v>4.99</v>
      </c>
      <c r="H1140">
        <f>IF(表格1[[#This Row],[price]]&gt;0,1,0)</f>
        <v>1</v>
      </c>
      <c r="I1140">
        <v>515</v>
      </c>
      <c r="J1140">
        <v>267</v>
      </c>
      <c r="K1140">
        <v>5</v>
      </c>
      <c r="L1140">
        <v>5</v>
      </c>
      <c r="M1140" t="s">
        <v>696</v>
      </c>
      <c r="N1140" t="s">
        <v>29</v>
      </c>
      <c r="O1140" t="s">
        <v>20</v>
      </c>
      <c r="P1140">
        <v>24</v>
      </c>
      <c r="Q1140">
        <v>5</v>
      </c>
      <c r="R1140">
        <v>1</v>
      </c>
      <c r="S1140">
        <v>1</v>
      </c>
    </row>
    <row r="1141" spans="1:19">
      <c r="A1141">
        <f>RANK(表格1[[#This Row],[rating_count_tot]],$I$2:$I$7197)</f>
        <v>3130</v>
      </c>
      <c r="B1141">
        <v>937166097</v>
      </c>
      <c r="C1141" t="s">
        <v>4110</v>
      </c>
      <c r="D1141" t="str">
        <f>表格1[[#This Row],[prime_genre]]</f>
        <v>Games</v>
      </c>
      <c r="E1141">
        <v>248512512</v>
      </c>
      <c r="F1141" t="s">
        <v>17</v>
      </c>
      <c r="G1141">
        <v>0.99</v>
      </c>
      <c r="H1141">
        <f>IF(表格1[[#This Row],[price]]&gt;0,1,0)</f>
        <v>1</v>
      </c>
      <c r="I1141">
        <v>514</v>
      </c>
      <c r="J1141">
        <v>84</v>
      </c>
      <c r="K1141">
        <v>3.5</v>
      </c>
      <c r="L1141">
        <v>4</v>
      </c>
      <c r="M1141">
        <v>1.6</v>
      </c>
      <c r="N1141" t="s">
        <v>29</v>
      </c>
      <c r="O1141" t="s">
        <v>20</v>
      </c>
      <c r="P1141">
        <v>43</v>
      </c>
      <c r="Q1141">
        <v>5</v>
      </c>
      <c r="R1141">
        <v>1</v>
      </c>
      <c r="S1141">
        <v>1</v>
      </c>
    </row>
    <row r="1142" spans="1:19">
      <c r="A1142">
        <f>RANK(表格1[[#This Row],[rating_count_tot]],$I$2:$I$7197)</f>
        <v>3132</v>
      </c>
      <c r="B1142">
        <v>943837049</v>
      </c>
      <c r="C1142" t="s">
        <v>4182</v>
      </c>
      <c r="D1142" t="str">
        <f>表格1[[#This Row],[prime_genre]]</f>
        <v>Games</v>
      </c>
      <c r="E1142">
        <v>97043456</v>
      </c>
      <c r="F1142" t="s">
        <v>17</v>
      </c>
      <c r="G1142">
        <v>1.99</v>
      </c>
      <c r="H1142">
        <f>IF(表格1[[#This Row],[price]]&gt;0,1,0)</f>
        <v>1</v>
      </c>
      <c r="I1142">
        <v>513</v>
      </c>
      <c r="J1142">
        <v>28</v>
      </c>
      <c r="K1142">
        <v>4.5</v>
      </c>
      <c r="L1142">
        <v>4</v>
      </c>
      <c r="M1142">
        <v>3</v>
      </c>
      <c r="N1142" t="s">
        <v>19</v>
      </c>
      <c r="O1142" t="s">
        <v>20</v>
      </c>
      <c r="P1142">
        <v>38</v>
      </c>
      <c r="Q1142">
        <v>5</v>
      </c>
      <c r="R1142">
        <v>11</v>
      </c>
      <c r="S1142">
        <v>1</v>
      </c>
    </row>
    <row r="1143" spans="1:19">
      <c r="A1143">
        <f>RANK(表格1[[#This Row],[rating_count_tot]],$I$2:$I$7197)</f>
        <v>3132</v>
      </c>
      <c r="B1143">
        <v>414002091</v>
      </c>
      <c r="C1143" t="s">
        <v>1056</v>
      </c>
      <c r="D1143" t="str">
        <f>表格1[[#This Row],[prime_genre]]</f>
        <v>Photo &amp; Video</v>
      </c>
      <c r="E1143">
        <v>5800960</v>
      </c>
      <c r="F1143" t="s">
        <v>17</v>
      </c>
      <c r="G1143">
        <v>1.99</v>
      </c>
      <c r="H1143">
        <f>IF(表格1[[#This Row],[price]]&gt;0,1,0)</f>
        <v>1</v>
      </c>
      <c r="I1143">
        <v>513</v>
      </c>
      <c r="J1143">
        <v>10</v>
      </c>
      <c r="K1143">
        <v>4</v>
      </c>
      <c r="L1143">
        <v>3.5</v>
      </c>
      <c r="M1143" t="s">
        <v>558</v>
      </c>
      <c r="N1143" t="s">
        <v>19</v>
      </c>
      <c r="O1143" t="s">
        <v>105</v>
      </c>
      <c r="P1143">
        <v>38</v>
      </c>
      <c r="Q1143">
        <v>5</v>
      </c>
      <c r="R1143">
        <v>1</v>
      </c>
      <c r="S1143">
        <v>1</v>
      </c>
    </row>
    <row r="1144" spans="1:19">
      <c r="A1144">
        <f>RANK(表格1[[#This Row],[rating_count_tot]],$I$2:$I$7197)</f>
        <v>3135</v>
      </c>
      <c r="B1144">
        <v>901500107</v>
      </c>
      <c r="C1144" t="s">
        <v>3759</v>
      </c>
      <c r="D1144" t="str">
        <f>表格1[[#This Row],[prime_genre]]</f>
        <v>Education</v>
      </c>
      <c r="E1144">
        <v>150765568</v>
      </c>
      <c r="F1144" t="s">
        <v>17</v>
      </c>
      <c r="G1144">
        <v>2.99</v>
      </c>
      <c r="H1144">
        <f>IF(表格1[[#This Row],[price]]&gt;0,1,0)</f>
        <v>1</v>
      </c>
      <c r="I1144">
        <v>512</v>
      </c>
      <c r="J1144">
        <v>236</v>
      </c>
      <c r="K1144">
        <v>4.5</v>
      </c>
      <c r="L1144">
        <v>4.5</v>
      </c>
      <c r="M1144">
        <v>2.5</v>
      </c>
      <c r="N1144" t="s">
        <v>19</v>
      </c>
      <c r="O1144" t="s">
        <v>128</v>
      </c>
      <c r="P1144">
        <v>40</v>
      </c>
      <c r="Q1144">
        <v>5</v>
      </c>
      <c r="R1144">
        <v>2</v>
      </c>
      <c r="S1144">
        <v>1</v>
      </c>
    </row>
    <row r="1145" spans="1:19">
      <c r="A1145">
        <f>RANK(表格1[[#This Row],[rating_count_tot]],$I$2:$I$7197)</f>
        <v>3137</v>
      </c>
      <c r="B1145">
        <v>369838631</v>
      </c>
      <c r="C1145" t="s">
        <v>665</v>
      </c>
      <c r="D1145" t="str">
        <f>表格1[[#This Row],[prime_genre]]</f>
        <v>Health &amp; Fitness</v>
      </c>
      <c r="E1145">
        <v>37140480</v>
      </c>
      <c r="F1145" t="s">
        <v>17</v>
      </c>
      <c r="G1145">
        <v>3.99</v>
      </c>
      <c r="H1145">
        <f>IF(表格1[[#This Row],[price]]&gt;0,1,0)</f>
        <v>1</v>
      </c>
      <c r="I1145">
        <v>511</v>
      </c>
      <c r="J1145">
        <v>57</v>
      </c>
      <c r="K1145">
        <v>4.5</v>
      </c>
      <c r="L1145">
        <v>4.5</v>
      </c>
      <c r="M1145">
        <v>3.1</v>
      </c>
      <c r="N1145" t="s">
        <v>19</v>
      </c>
      <c r="O1145" t="s">
        <v>77</v>
      </c>
      <c r="P1145">
        <v>37</v>
      </c>
      <c r="Q1145">
        <v>5</v>
      </c>
      <c r="R1145">
        <v>1</v>
      </c>
      <c r="S1145">
        <v>1</v>
      </c>
    </row>
    <row r="1146" spans="1:19">
      <c r="A1146">
        <f>RANK(表格1[[#This Row],[rating_count_tot]],$I$2:$I$7197)</f>
        <v>3137</v>
      </c>
      <c r="B1146">
        <v>681942253</v>
      </c>
      <c r="C1146" t="s">
        <v>2897</v>
      </c>
      <c r="D1146" t="str">
        <f>表格1[[#This Row],[prime_genre]]</f>
        <v>Games</v>
      </c>
      <c r="E1146">
        <v>73767936</v>
      </c>
      <c r="F1146" t="s">
        <v>17</v>
      </c>
      <c r="G1146">
        <v>1.99</v>
      </c>
      <c r="H1146">
        <f>IF(表格1[[#This Row],[price]]&gt;0,1,0)</f>
        <v>1</v>
      </c>
      <c r="I1146">
        <v>511</v>
      </c>
      <c r="J1146">
        <v>9</v>
      </c>
      <c r="K1146">
        <v>4</v>
      </c>
      <c r="L1146">
        <v>4</v>
      </c>
      <c r="M1146">
        <v>10.5</v>
      </c>
      <c r="N1146" t="s">
        <v>19</v>
      </c>
      <c r="O1146" t="s">
        <v>20</v>
      </c>
      <c r="P1146">
        <v>40</v>
      </c>
      <c r="Q1146">
        <v>5</v>
      </c>
      <c r="R1146">
        <v>6</v>
      </c>
      <c r="S1146">
        <v>1</v>
      </c>
    </row>
    <row r="1147" spans="1:19">
      <c r="A1147">
        <f>RANK(表格1[[#This Row],[rating_count_tot]],$I$2:$I$7197)</f>
        <v>3139</v>
      </c>
      <c r="B1147">
        <v>980274086</v>
      </c>
      <c r="C1147" t="s">
        <v>4642</v>
      </c>
      <c r="D1147" t="str">
        <f>表格1[[#This Row],[prime_genre]]</f>
        <v>Games</v>
      </c>
      <c r="E1147">
        <v>1196982272</v>
      </c>
      <c r="F1147" t="s">
        <v>17</v>
      </c>
      <c r="G1147">
        <v>3.99</v>
      </c>
      <c r="H1147">
        <f>IF(表格1[[#This Row],[price]]&gt;0,1,0)</f>
        <v>1</v>
      </c>
      <c r="I1147">
        <v>510</v>
      </c>
      <c r="J1147">
        <v>510</v>
      </c>
      <c r="K1147">
        <v>4.5</v>
      </c>
      <c r="L1147">
        <v>4.5</v>
      </c>
      <c r="M1147">
        <v>1</v>
      </c>
      <c r="N1147" t="s">
        <v>29</v>
      </c>
      <c r="O1147" t="s">
        <v>20</v>
      </c>
      <c r="P1147">
        <v>37</v>
      </c>
      <c r="Q1147">
        <v>4</v>
      </c>
      <c r="R1147">
        <v>9</v>
      </c>
      <c r="S1147">
        <v>1</v>
      </c>
    </row>
    <row r="1148" spans="1:19">
      <c r="A1148">
        <f>RANK(表格1[[#This Row],[rating_count_tot]],$I$2:$I$7197)</f>
        <v>3141</v>
      </c>
      <c r="B1148">
        <v>735752897</v>
      </c>
      <c r="C1148" t="s">
        <v>3096</v>
      </c>
      <c r="D1148" t="str">
        <f>表格1[[#This Row],[prime_genre]]</f>
        <v>Games</v>
      </c>
      <c r="E1148">
        <v>344064000</v>
      </c>
      <c r="F1148" t="s">
        <v>17</v>
      </c>
      <c r="G1148">
        <v>0.99</v>
      </c>
      <c r="H1148">
        <f>IF(表格1[[#This Row],[price]]&gt;0,1,0)</f>
        <v>1</v>
      </c>
      <c r="I1148">
        <v>507</v>
      </c>
      <c r="J1148">
        <v>90</v>
      </c>
      <c r="K1148">
        <v>4.5</v>
      </c>
      <c r="L1148">
        <v>4</v>
      </c>
      <c r="M1148" t="s">
        <v>859</v>
      </c>
      <c r="N1148" t="s">
        <v>51</v>
      </c>
      <c r="O1148" t="s">
        <v>20</v>
      </c>
      <c r="P1148">
        <v>40</v>
      </c>
      <c r="Q1148">
        <v>5</v>
      </c>
      <c r="R1148">
        <v>15</v>
      </c>
      <c r="S1148">
        <v>1</v>
      </c>
    </row>
    <row r="1149" spans="1:19">
      <c r="A1149">
        <f>RANK(表格1[[#This Row],[rating_count_tot]],$I$2:$I$7197)</f>
        <v>3144</v>
      </c>
      <c r="B1149">
        <v>923772792</v>
      </c>
      <c r="C1149" t="s">
        <v>3987</v>
      </c>
      <c r="D1149" t="str">
        <f>表格1[[#This Row],[prime_genre]]</f>
        <v>Games</v>
      </c>
      <c r="E1149">
        <v>913693696</v>
      </c>
      <c r="F1149" t="s">
        <v>17</v>
      </c>
      <c r="G1149">
        <v>6.99</v>
      </c>
      <c r="H1149">
        <f>IF(表格1[[#This Row],[price]]&gt;0,1,0)</f>
        <v>1</v>
      </c>
      <c r="I1149">
        <v>505</v>
      </c>
      <c r="J1149">
        <v>26</v>
      </c>
      <c r="K1149">
        <v>4.5</v>
      </c>
      <c r="L1149">
        <v>4.5</v>
      </c>
      <c r="M1149">
        <v>2.4</v>
      </c>
      <c r="N1149" t="s">
        <v>29</v>
      </c>
      <c r="O1149" t="s">
        <v>20</v>
      </c>
      <c r="P1149">
        <v>37</v>
      </c>
      <c r="Q1149">
        <v>5</v>
      </c>
      <c r="R1149">
        <v>1</v>
      </c>
      <c r="S1149">
        <v>1</v>
      </c>
    </row>
    <row r="1150" spans="1:19">
      <c r="A1150">
        <f>RANK(表格1[[#This Row],[rating_count_tot]],$I$2:$I$7197)</f>
        <v>3146</v>
      </c>
      <c r="B1150">
        <v>566286915</v>
      </c>
      <c r="C1150" t="s">
        <v>2240</v>
      </c>
      <c r="D1150" t="str">
        <f>表格1[[#This Row],[prime_genre]]</f>
        <v>Games</v>
      </c>
      <c r="E1150">
        <v>822431744</v>
      </c>
      <c r="F1150" t="s">
        <v>17</v>
      </c>
      <c r="G1150">
        <v>2.99</v>
      </c>
      <c r="H1150">
        <f>IF(表格1[[#This Row],[price]]&gt;0,1,0)</f>
        <v>1</v>
      </c>
      <c r="I1150">
        <v>504</v>
      </c>
      <c r="J1150">
        <v>171</v>
      </c>
      <c r="K1150">
        <v>3.5</v>
      </c>
      <c r="L1150">
        <v>4</v>
      </c>
      <c r="M1150" t="s">
        <v>2241</v>
      </c>
      <c r="N1150" t="s">
        <v>19</v>
      </c>
      <c r="O1150" t="s">
        <v>20</v>
      </c>
      <c r="P1150">
        <v>40</v>
      </c>
      <c r="Q1150">
        <v>5</v>
      </c>
      <c r="R1150">
        <v>1</v>
      </c>
      <c r="S1150">
        <v>1</v>
      </c>
    </row>
    <row r="1151" spans="1:19">
      <c r="A1151">
        <f>RANK(表格1[[#This Row],[rating_count_tot]],$I$2:$I$7197)</f>
        <v>3148</v>
      </c>
      <c r="B1151">
        <v>783960953</v>
      </c>
      <c r="C1151" t="s">
        <v>3233</v>
      </c>
      <c r="D1151" t="str">
        <f>表格1[[#This Row],[prime_genre]]</f>
        <v>Games</v>
      </c>
      <c r="E1151">
        <v>606646272</v>
      </c>
      <c r="F1151" t="s">
        <v>17</v>
      </c>
      <c r="G1151">
        <v>1.99</v>
      </c>
      <c r="H1151">
        <f>IF(表格1[[#This Row],[price]]&gt;0,1,0)</f>
        <v>1</v>
      </c>
      <c r="I1151">
        <v>503</v>
      </c>
      <c r="J1151">
        <v>37</v>
      </c>
      <c r="K1151">
        <v>4.5</v>
      </c>
      <c r="L1151">
        <v>4.5</v>
      </c>
      <c r="M1151" t="s">
        <v>2058</v>
      </c>
      <c r="N1151" t="s">
        <v>29</v>
      </c>
      <c r="O1151" t="s">
        <v>20</v>
      </c>
      <c r="P1151">
        <v>43</v>
      </c>
      <c r="Q1151">
        <v>5</v>
      </c>
      <c r="R1151">
        <v>1</v>
      </c>
      <c r="S1151">
        <v>1</v>
      </c>
    </row>
    <row r="1152" spans="1:19">
      <c r="A1152">
        <f>RANK(表格1[[#This Row],[rating_count_tot]],$I$2:$I$7197)</f>
        <v>3148</v>
      </c>
      <c r="B1152">
        <v>898611505</v>
      </c>
      <c r="C1152" t="s">
        <v>3737</v>
      </c>
      <c r="D1152" t="str">
        <f>表格1[[#This Row],[prime_genre]]</f>
        <v>Games</v>
      </c>
      <c r="E1152">
        <v>79949824</v>
      </c>
      <c r="F1152" t="s">
        <v>17</v>
      </c>
      <c r="G1152">
        <v>1.99</v>
      </c>
      <c r="H1152">
        <f>IF(表格1[[#This Row],[price]]&gt;0,1,0)</f>
        <v>1</v>
      </c>
      <c r="I1152">
        <v>503</v>
      </c>
      <c r="J1152">
        <v>503</v>
      </c>
      <c r="K1152">
        <v>3.5</v>
      </c>
      <c r="L1152">
        <v>3.5</v>
      </c>
      <c r="M1152">
        <v>1</v>
      </c>
      <c r="N1152" t="s">
        <v>80</v>
      </c>
      <c r="O1152" t="s">
        <v>20</v>
      </c>
      <c r="P1152">
        <v>43</v>
      </c>
      <c r="Q1152">
        <v>5</v>
      </c>
      <c r="R1152">
        <v>1</v>
      </c>
      <c r="S1152">
        <v>1</v>
      </c>
    </row>
    <row r="1153" spans="1:19">
      <c r="A1153">
        <f>RANK(表格1[[#This Row],[rating_count_tot]],$I$2:$I$7197)</f>
        <v>3150</v>
      </c>
      <c r="B1153">
        <v>687421118</v>
      </c>
      <c r="C1153" t="s">
        <v>2912</v>
      </c>
      <c r="D1153" t="str">
        <f>表格1[[#This Row],[prime_genre]]</f>
        <v>Health &amp; Fitness</v>
      </c>
      <c r="E1153">
        <v>285338624</v>
      </c>
      <c r="F1153" t="s">
        <v>17</v>
      </c>
      <c r="G1153">
        <v>4.99</v>
      </c>
      <c r="H1153">
        <f>IF(表格1[[#This Row],[price]]&gt;0,1,0)</f>
        <v>1</v>
      </c>
      <c r="I1153">
        <v>501</v>
      </c>
      <c r="J1153">
        <v>12</v>
      </c>
      <c r="K1153">
        <v>4.5</v>
      </c>
      <c r="L1153">
        <v>4</v>
      </c>
      <c r="M1153" t="s">
        <v>2579</v>
      </c>
      <c r="N1153" t="s">
        <v>19</v>
      </c>
      <c r="O1153" t="s">
        <v>77</v>
      </c>
      <c r="P1153">
        <v>37</v>
      </c>
      <c r="Q1153">
        <v>4</v>
      </c>
      <c r="R1153">
        <v>1</v>
      </c>
      <c r="S1153">
        <v>1</v>
      </c>
    </row>
    <row r="1154" spans="1:19">
      <c r="A1154">
        <f>RANK(表格1[[#This Row],[rating_count_tot]],$I$2:$I$7197)</f>
        <v>3151</v>
      </c>
      <c r="B1154">
        <v>428970841</v>
      </c>
      <c r="C1154" t="s">
        <v>1167</v>
      </c>
      <c r="D1154" t="str">
        <f>表格1[[#This Row],[prime_genre]]</f>
        <v>Games</v>
      </c>
      <c r="E1154">
        <v>36686604</v>
      </c>
      <c r="F1154" t="s">
        <v>17</v>
      </c>
      <c r="G1154">
        <v>0.99</v>
      </c>
      <c r="H1154">
        <f>IF(表格1[[#This Row],[price]]&gt;0,1,0)</f>
        <v>1</v>
      </c>
      <c r="I1154">
        <v>500</v>
      </c>
      <c r="J1154">
        <v>479</v>
      </c>
      <c r="K1154">
        <v>4</v>
      </c>
      <c r="L1154">
        <v>4</v>
      </c>
      <c r="M1154" t="s">
        <v>732</v>
      </c>
      <c r="N1154" t="s">
        <v>80</v>
      </c>
      <c r="O1154" t="s">
        <v>20</v>
      </c>
      <c r="P1154">
        <v>47</v>
      </c>
      <c r="Q1154">
        <v>0</v>
      </c>
      <c r="R1154">
        <v>1</v>
      </c>
      <c r="S1154">
        <v>1</v>
      </c>
    </row>
    <row r="1155" spans="1:19">
      <c r="A1155">
        <f>RANK(表格1[[#This Row],[rating_count_tot]],$I$2:$I$7197)</f>
        <v>3153</v>
      </c>
      <c r="B1155">
        <v>1036723978</v>
      </c>
      <c r="C1155" t="s">
        <v>5393</v>
      </c>
      <c r="D1155" t="str">
        <f>表格1[[#This Row],[prime_genre]]</f>
        <v>Reference</v>
      </c>
      <c r="E1155">
        <v>103895040</v>
      </c>
      <c r="F1155" t="s">
        <v>17</v>
      </c>
      <c r="G1155">
        <v>13.99</v>
      </c>
      <c r="H1155">
        <f>IF(表格1[[#This Row],[price]]&gt;0,1,0)</f>
        <v>1</v>
      </c>
      <c r="I1155">
        <v>499</v>
      </c>
      <c r="J1155">
        <v>126</v>
      </c>
      <c r="K1155">
        <v>4.5</v>
      </c>
      <c r="L1155">
        <v>4.5</v>
      </c>
      <c r="M1155">
        <v>2.2000000000000002</v>
      </c>
      <c r="N1155" t="s">
        <v>19</v>
      </c>
      <c r="O1155" t="s">
        <v>33</v>
      </c>
      <c r="P1155">
        <v>37</v>
      </c>
      <c r="Q1155">
        <v>0</v>
      </c>
      <c r="R1155">
        <v>11</v>
      </c>
      <c r="S1155">
        <v>1</v>
      </c>
    </row>
    <row r="1156" spans="1:19">
      <c r="A1156">
        <f>RANK(表格1[[#This Row],[rating_count_tot]],$I$2:$I$7197)</f>
        <v>3154</v>
      </c>
      <c r="B1156">
        <v>950335311</v>
      </c>
      <c r="C1156" t="s">
        <v>4261</v>
      </c>
      <c r="D1156" t="str">
        <f>表格1[[#This Row],[prime_genre]]</f>
        <v>Productivity</v>
      </c>
      <c r="E1156">
        <v>97912832</v>
      </c>
      <c r="F1156" t="s">
        <v>17</v>
      </c>
      <c r="G1156">
        <v>24.99</v>
      </c>
      <c r="H1156">
        <f>IF(表格1[[#This Row],[price]]&gt;0,1,0)</f>
        <v>1</v>
      </c>
      <c r="I1156">
        <v>498</v>
      </c>
      <c r="J1156">
        <v>29</v>
      </c>
      <c r="K1156">
        <v>4.5</v>
      </c>
      <c r="L1156">
        <v>5</v>
      </c>
      <c r="M1156" t="s">
        <v>474</v>
      </c>
      <c r="N1156" t="s">
        <v>19</v>
      </c>
      <c r="O1156" t="s">
        <v>23</v>
      </c>
      <c r="P1156">
        <v>37</v>
      </c>
      <c r="Q1156">
        <v>5</v>
      </c>
      <c r="R1156">
        <v>7</v>
      </c>
      <c r="S1156">
        <v>1</v>
      </c>
    </row>
    <row r="1157" spans="1:19">
      <c r="A1157">
        <f>RANK(表格1[[#This Row],[rating_count_tot]],$I$2:$I$7197)</f>
        <v>3155</v>
      </c>
      <c r="B1157">
        <v>1005098334</v>
      </c>
      <c r="C1157" t="s">
        <v>4943</v>
      </c>
      <c r="D1157" t="str">
        <f>表格1[[#This Row],[prime_genre]]</f>
        <v>Games</v>
      </c>
      <c r="E1157">
        <v>68730880</v>
      </c>
      <c r="F1157" t="s">
        <v>17</v>
      </c>
      <c r="G1157">
        <v>4.99</v>
      </c>
      <c r="H1157">
        <f>IF(表格1[[#This Row],[price]]&gt;0,1,0)</f>
        <v>1</v>
      </c>
      <c r="I1157">
        <v>497</v>
      </c>
      <c r="J1157">
        <v>112</v>
      </c>
      <c r="K1157">
        <v>4.5</v>
      </c>
      <c r="L1157">
        <v>4.5</v>
      </c>
      <c r="M1157" t="s">
        <v>1223</v>
      </c>
      <c r="N1157" t="s">
        <v>80</v>
      </c>
      <c r="O1157" t="s">
        <v>20</v>
      </c>
      <c r="P1157">
        <v>37</v>
      </c>
      <c r="Q1157">
        <v>5</v>
      </c>
      <c r="R1157">
        <v>16</v>
      </c>
      <c r="S1157">
        <v>1</v>
      </c>
    </row>
    <row r="1158" spans="1:19">
      <c r="A1158">
        <f>RANK(表格1[[#This Row],[rating_count_tot]],$I$2:$I$7197)</f>
        <v>3158</v>
      </c>
      <c r="B1158">
        <v>1147297267</v>
      </c>
      <c r="C1158" t="s">
        <v>7962</v>
      </c>
      <c r="D1158" t="str">
        <f>表格1[[#This Row],[prime_genre]]</f>
        <v>Games</v>
      </c>
      <c r="E1158">
        <v>633698304</v>
      </c>
      <c r="F1158" t="s">
        <v>17</v>
      </c>
      <c r="G1158">
        <v>4.99</v>
      </c>
      <c r="H1158">
        <f>IF(表格1[[#This Row],[price]]&gt;0,1,0)</f>
        <v>1</v>
      </c>
      <c r="I1158">
        <v>495</v>
      </c>
      <c r="J1158">
        <v>55</v>
      </c>
      <c r="K1158">
        <v>3.5</v>
      </c>
      <c r="L1158">
        <v>3.5</v>
      </c>
      <c r="M1158">
        <v>1.5</v>
      </c>
      <c r="N1158" t="s">
        <v>80</v>
      </c>
      <c r="O1158" t="s">
        <v>20</v>
      </c>
      <c r="P1158">
        <v>25</v>
      </c>
      <c r="Q1158">
        <v>5</v>
      </c>
      <c r="R1158">
        <v>1</v>
      </c>
      <c r="S1158">
        <v>1</v>
      </c>
    </row>
    <row r="1159" spans="1:19">
      <c r="A1159">
        <f>RANK(表格1[[#This Row],[rating_count_tot]],$I$2:$I$7197)</f>
        <v>3158</v>
      </c>
      <c r="B1159">
        <v>916215494</v>
      </c>
      <c r="C1159" t="s">
        <v>3910</v>
      </c>
      <c r="D1159" t="str">
        <f>表格1[[#This Row],[prime_genre]]</f>
        <v>Music</v>
      </c>
      <c r="E1159">
        <v>73674752</v>
      </c>
      <c r="F1159" t="s">
        <v>17</v>
      </c>
      <c r="G1159">
        <v>3.99</v>
      </c>
      <c r="H1159">
        <f>IF(表格1[[#This Row],[price]]&gt;0,1,0)</f>
        <v>1</v>
      </c>
      <c r="I1159">
        <v>495</v>
      </c>
      <c r="J1159">
        <v>13</v>
      </c>
      <c r="K1159">
        <v>4</v>
      </c>
      <c r="L1159">
        <v>4</v>
      </c>
      <c r="M1159" t="s">
        <v>3911</v>
      </c>
      <c r="N1159" t="s">
        <v>19</v>
      </c>
      <c r="O1159" t="s">
        <v>40</v>
      </c>
      <c r="P1159">
        <v>37</v>
      </c>
      <c r="Q1159">
        <v>0</v>
      </c>
      <c r="R1159">
        <v>5</v>
      </c>
      <c r="S1159">
        <v>1</v>
      </c>
    </row>
    <row r="1160" spans="1:19">
      <c r="A1160">
        <f>RANK(表格1[[#This Row],[rating_count_tot]],$I$2:$I$7197)</f>
        <v>3163</v>
      </c>
      <c r="B1160">
        <v>1056681903</v>
      </c>
      <c r="C1160" t="s">
        <v>5783</v>
      </c>
      <c r="D1160" t="str">
        <f>表格1[[#This Row],[prime_genre]]</f>
        <v>Music</v>
      </c>
      <c r="E1160">
        <v>293967872</v>
      </c>
      <c r="F1160" t="s">
        <v>17</v>
      </c>
      <c r="G1160">
        <v>19.989999999999998</v>
      </c>
      <c r="H1160">
        <f>IF(表格1[[#This Row],[price]]&gt;0,1,0)</f>
        <v>1</v>
      </c>
      <c r="I1160">
        <v>493</v>
      </c>
      <c r="J1160">
        <v>95</v>
      </c>
      <c r="K1160">
        <v>4.5</v>
      </c>
      <c r="L1160">
        <v>4.5</v>
      </c>
      <c r="M1160" t="s">
        <v>1223</v>
      </c>
      <c r="N1160" t="s">
        <v>19</v>
      </c>
      <c r="O1160" t="s">
        <v>40</v>
      </c>
      <c r="P1160">
        <v>24</v>
      </c>
      <c r="Q1160">
        <v>5</v>
      </c>
      <c r="R1160">
        <v>7</v>
      </c>
      <c r="S1160">
        <v>1</v>
      </c>
    </row>
    <row r="1161" spans="1:19">
      <c r="A1161">
        <f>RANK(表格1[[#This Row],[rating_count_tot]],$I$2:$I$7197)</f>
        <v>3163</v>
      </c>
      <c r="B1161">
        <v>557121061</v>
      </c>
      <c r="C1161" t="s">
        <v>2177</v>
      </c>
      <c r="D1161" t="str">
        <f>表格1[[#This Row],[prime_genre]]</f>
        <v>Productivity</v>
      </c>
      <c r="E1161">
        <v>103659520</v>
      </c>
      <c r="F1161" t="s">
        <v>17</v>
      </c>
      <c r="G1161">
        <v>7.99</v>
      </c>
      <c r="H1161">
        <f>IF(表格1[[#This Row],[price]]&gt;0,1,0)</f>
        <v>1</v>
      </c>
      <c r="I1161">
        <v>493</v>
      </c>
      <c r="J1161">
        <v>2</v>
      </c>
      <c r="K1161">
        <v>4</v>
      </c>
      <c r="L1161">
        <v>4.5</v>
      </c>
      <c r="M1161" t="s">
        <v>2178</v>
      </c>
      <c r="N1161" t="s">
        <v>19</v>
      </c>
      <c r="O1161" t="s">
        <v>23</v>
      </c>
      <c r="P1161">
        <v>38</v>
      </c>
      <c r="Q1161">
        <v>5</v>
      </c>
      <c r="R1161">
        <v>13</v>
      </c>
      <c r="S1161">
        <v>1</v>
      </c>
    </row>
    <row r="1162" spans="1:19">
      <c r="A1162">
        <f>RANK(表格1[[#This Row],[rating_count_tot]],$I$2:$I$7197)</f>
        <v>3167</v>
      </c>
      <c r="B1162">
        <v>891450541</v>
      </c>
      <c r="C1162" t="s">
        <v>3672</v>
      </c>
      <c r="D1162" t="str">
        <f>表格1[[#This Row],[prime_genre]]</f>
        <v>Education</v>
      </c>
      <c r="E1162">
        <v>452648960</v>
      </c>
      <c r="F1162" t="s">
        <v>17</v>
      </c>
      <c r="G1162">
        <v>6.99</v>
      </c>
      <c r="H1162">
        <f>IF(表格1[[#This Row],[price]]&gt;0,1,0)</f>
        <v>1</v>
      </c>
      <c r="I1162">
        <v>491</v>
      </c>
      <c r="J1162">
        <v>23</v>
      </c>
      <c r="K1162">
        <v>3</v>
      </c>
      <c r="L1162">
        <v>2.5</v>
      </c>
      <c r="M1162">
        <v>3.1</v>
      </c>
      <c r="N1162" t="s">
        <v>19</v>
      </c>
      <c r="O1162" t="s">
        <v>128</v>
      </c>
      <c r="P1162">
        <v>24</v>
      </c>
      <c r="Q1162">
        <v>5</v>
      </c>
      <c r="R1162">
        <v>1</v>
      </c>
      <c r="S1162">
        <v>1</v>
      </c>
    </row>
    <row r="1163" spans="1:19">
      <c r="A1163">
        <f>RANK(表格1[[#This Row],[rating_count_tot]],$I$2:$I$7197)</f>
        <v>3172</v>
      </c>
      <c r="B1163">
        <v>383718755</v>
      </c>
      <c r="C1163" t="s">
        <v>773</v>
      </c>
      <c r="D1163" t="str">
        <f>表格1[[#This Row],[prime_genre]]</f>
        <v>Entertainment</v>
      </c>
      <c r="E1163">
        <v>3462144</v>
      </c>
      <c r="F1163" t="s">
        <v>17</v>
      </c>
      <c r="G1163">
        <v>0.99</v>
      </c>
      <c r="H1163">
        <f>IF(表格1[[#This Row],[price]]&gt;0,1,0)</f>
        <v>1</v>
      </c>
      <c r="I1163">
        <v>486</v>
      </c>
      <c r="J1163">
        <v>25</v>
      </c>
      <c r="K1163">
        <v>4.5</v>
      </c>
      <c r="L1163">
        <v>4</v>
      </c>
      <c r="M1163" t="s">
        <v>774</v>
      </c>
      <c r="N1163" t="s">
        <v>19</v>
      </c>
      <c r="O1163" t="s">
        <v>91</v>
      </c>
      <c r="P1163">
        <v>37</v>
      </c>
      <c r="Q1163">
        <v>5</v>
      </c>
      <c r="R1163">
        <v>9</v>
      </c>
      <c r="S1163">
        <v>1</v>
      </c>
    </row>
    <row r="1164" spans="1:19">
      <c r="A1164">
        <f>RANK(表格1[[#This Row],[rating_count_tot]],$I$2:$I$7197)</f>
        <v>3176</v>
      </c>
      <c r="B1164">
        <v>901999406</v>
      </c>
      <c r="C1164" t="s">
        <v>3763</v>
      </c>
      <c r="D1164" t="str">
        <f>表格1[[#This Row],[prime_genre]]</f>
        <v>Games</v>
      </c>
      <c r="E1164">
        <v>1177923584</v>
      </c>
      <c r="F1164" t="s">
        <v>17</v>
      </c>
      <c r="G1164">
        <v>4.99</v>
      </c>
      <c r="H1164">
        <f>IF(表格1[[#This Row],[price]]&gt;0,1,0)</f>
        <v>1</v>
      </c>
      <c r="I1164">
        <v>484</v>
      </c>
      <c r="J1164">
        <v>368</v>
      </c>
      <c r="K1164">
        <v>4</v>
      </c>
      <c r="L1164">
        <v>4</v>
      </c>
      <c r="M1164">
        <v>1.5</v>
      </c>
      <c r="N1164" t="s">
        <v>19</v>
      </c>
      <c r="O1164" t="s">
        <v>20</v>
      </c>
      <c r="P1164">
        <v>38</v>
      </c>
      <c r="Q1164">
        <v>5</v>
      </c>
      <c r="R1164">
        <v>1</v>
      </c>
      <c r="S1164">
        <v>1</v>
      </c>
    </row>
    <row r="1165" spans="1:19">
      <c r="A1165">
        <f>RANK(表格1[[#This Row],[rating_count_tot]],$I$2:$I$7197)</f>
        <v>3177</v>
      </c>
      <c r="B1165">
        <v>882931712</v>
      </c>
      <c r="C1165" t="s">
        <v>3603</v>
      </c>
      <c r="D1165" t="str">
        <f>表格1[[#This Row],[prime_genre]]</f>
        <v>Education</v>
      </c>
      <c r="E1165">
        <v>74678272</v>
      </c>
      <c r="F1165" t="s">
        <v>17</v>
      </c>
      <c r="G1165">
        <v>4.99</v>
      </c>
      <c r="H1165">
        <f>IF(表格1[[#This Row],[price]]&gt;0,1,0)</f>
        <v>1</v>
      </c>
      <c r="I1165">
        <v>482</v>
      </c>
      <c r="J1165">
        <v>37</v>
      </c>
      <c r="K1165">
        <v>3</v>
      </c>
      <c r="L1165">
        <v>3</v>
      </c>
      <c r="M1165" t="s">
        <v>3604</v>
      </c>
      <c r="N1165" t="s">
        <v>19</v>
      </c>
      <c r="O1165" t="s">
        <v>128</v>
      </c>
      <c r="P1165">
        <v>37</v>
      </c>
      <c r="Q1165">
        <v>5</v>
      </c>
      <c r="R1165">
        <v>10</v>
      </c>
      <c r="S1165">
        <v>1</v>
      </c>
    </row>
    <row r="1166" spans="1:19">
      <c r="A1166">
        <f>RANK(表格1[[#This Row],[rating_count_tot]],$I$2:$I$7197)</f>
        <v>3177</v>
      </c>
      <c r="B1166">
        <v>959304067</v>
      </c>
      <c r="C1166" t="s">
        <v>4373</v>
      </c>
      <c r="D1166" t="str">
        <f>表格1[[#This Row],[prime_genre]]</f>
        <v>Games</v>
      </c>
      <c r="E1166">
        <v>170082304</v>
      </c>
      <c r="F1166" t="s">
        <v>17</v>
      </c>
      <c r="G1166">
        <v>0.99</v>
      </c>
      <c r="H1166">
        <f>IF(表格1[[#This Row],[price]]&gt;0,1,0)</f>
        <v>1</v>
      </c>
      <c r="I1166">
        <v>482</v>
      </c>
      <c r="J1166">
        <v>482</v>
      </c>
      <c r="K1166">
        <v>4.5</v>
      </c>
      <c r="L1166">
        <v>4.5</v>
      </c>
      <c r="M1166">
        <v>1</v>
      </c>
      <c r="N1166" t="s">
        <v>80</v>
      </c>
      <c r="O1166" t="s">
        <v>20</v>
      </c>
      <c r="P1166">
        <v>40</v>
      </c>
      <c r="Q1166">
        <v>5</v>
      </c>
      <c r="R1166">
        <v>1</v>
      </c>
      <c r="S1166">
        <v>1</v>
      </c>
    </row>
    <row r="1167" spans="1:19">
      <c r="A1167">
        <f>RANK(表格1[[#This Row],[rating_count_tot]],$I$2:$I$7197)</f>
        <v>3177</v>
      </c>
      <c r="B1167">
        <v>580002794</v>
      </c>
      <c r="C1167" t="s">
        <v>2351</v>
      </c>
      <c r="D1167" t="str">
        <f>表格1[[#This Row],[prime_genre]]</f>
        <v>Social Networking</v>
      </c>
      <c r="E1167">
        <v>19306496</v>
      </c>
      <c r="F1167" t="s">
        <v>17</v>
      </c>
      <c r="G1167">
        <v>0.99</v>
      </c>
      <c r="H1167">
        <f>IF(表格1[[#This Row],[price]]&gt;0,1,0)</f>
        <v>1</v>
      </c>
      <c r="I1167">
        <v>482</v>
      </c>
      <c r="J1167">
        <v>24</v>
      </c>
      <c r="K1167">
        <v>2.5</v>
      </c>
      <c r="L1167">
        <v>1</v>
      </c>
      <c r="M1167" t="s">
        <v>799</v>
      </c>
      <c r="N1167" t="s">
        <v>29</v>
      </c>
      <c r="O1167" t="s">
        <v>59</v>
      </c>
      <c r="P1167">
        <v>25</v>
      </c>
      <c r="Q1167">
        <v>3</v>
      </c>
      <c r="R1167">
        <v>29</v>
      </c>
      <c r="S1167">
        <v>1</v>
      </c>
    </row>
    <row r="1168" spans="1:19">
      <c r="A1168">
        <f>RANK(表格1[[#This Row],[rating_count_tot]],$I$2:$I$7197)</f>
        <v>3180</v>
      </c>
      <c r="B1168">
        <v>948805709</v>
      </c>
      <c r="C1168" t="s">
        <v>4238</v>
      </c>
      <c r="D1168" t="str">
        <f>表格1[[#This Row],[prime_genre]]</f>
        <v>Games</v>
      </c>
      <c r="E1168">
        <v>171291648</v>
      </c>
      <c r="F1168" t="s">
        <v>17</v>
      </c>
      <c r="G1168">
        <v>3.99</v>
      </c>
      <c r="H1168">
        <f>IF(表格1[[#This Row],[price]]&gt;0,1,0)</f>
        <v>1</v>
      </c>
      <c r="I1168">
        <v>481</v>
      </c>
      <c r="J1168">
        <v>2</v>
      </c>
      <c r="K1168">
        <v>4</v>
      </c>
      <c r="L1168">
        <v>2.5</v>
      </c>
      <c r="M1168" t="s">
        <v>256</v>
      </c>
      <c r="N1168" t="s">
        <v>19</v>
      </c>
      <c r="O1168" t="s">
        <v>20</v>
      </c>
      <c r="P1168">
        <v>38</v>
      </c>
      <c r="Q1168">
        <v>5</v>
      </c>
      <c r="R1168">
        <v>1</v>
      </c>
      <c r="S1168">
        <v>1</v>
      </c>
    </row>
    <row r="1169" spans="1:19">
      <c r="A1169">
        <f>RANK(表格1[[#This Row],[rating_count_tot]],$I$2:$I$7197)</f>
        <v>3180</v>
      </c>
      <c r="B1169">
        <v>760295036</v>
      </c>
      <c r="C1169" t="s">
        <v>3157</v>
      </c>
      <c r="D1169" t="str">
        <f>表格1[[#This Row],[prime_genre]]</f>
        <v>Games</v>
      </c>
      <c r="E1169">
        <v>35201024</v>
      </c>
      <c r="F1169" t="s">
        <v>17</v>
      </c>
      <c r="G1169">
        <v>2.99</v>
      </c>
      <c r="H1169">
        <f>IF(表格1[[#This Row],[price]]&gt;0,1,0)</f>
        <v>1</v>
      </c>
      <c r="I1169">
        <v>481</v>
      </c>
      <c r="J1169">
        <v>264</v>
      </c>
      <c r="K1169">
        <v>4.5</v>
      </c>
      <c r="L1169">
        <v>4.5</v>
      </c>
      <c r="M1169" t="s">
        <v>373</v>
      </c>
      <c r="N1169" t="s">
        <v>29</v>
      </c>
      <c r="O1169" t="s">
        <v>20</v>
      </c>
      <c r="P1169">
        <v>43</v>
      </c>
      <c r="Q1169">
        <v>5</v>
      </c>
      <c r="R1169">
        <v>16</v>
      </c>
      <c r="S1169">
        <v>1</v>
      </c>
    </row>
    <row r="1170" spans="1:19">
      <c r="A1170">
        <f>RANK(表格1[[#This Row],[rating_count_tot]],$I$2:$I$7197)</f>
        <v>3183</v>
      </c>
      <c r="B1170">
        <v>1024951378</v>
      </c>
      <c r="C1170" t="s">
        <v>5198</v>
      </c>
      <c r="D1170" t="str">
        <f>表格1[[#This Row],[prime_genre]]</f>
        <v>Games</v>
      </c>
      <c r="E1170">
        <v>323284992</v>
      </c>
      <c r="F1170" t="s">
        <v>17</v>
      </c>
      <c r="G1170">
        <v>4.99</v>
      </c>
      <c r="H1170">
        <f>IF(表格1[[#This Row],[price]]&gt;0,1,0)</f>
        <v>1</v>
      </c>
      <c r="I1170">
        <v>480</v>
      </c>
      <c r="J1170">
        <v>30</v>
      </c>
      <c r="K1170">
        <v>4</v>
      </c>
      <c r="L1170">
        <v>4</v>
      </c>
      <c r="M1170">
        <v>1.3</v>
      </c>
      <c r="N1170" t="s">
        <v>29</v>
      </c>
      <c r="O1170" t="s">
        <v>20</v>
      </c>
      <c r="P1170">
        <v>40</v>
      </c>
      <c r="Q1170">
        <v>1</v>
      </c>
      <c r="R1170">
        <v>1</v>
      </c>
      <c r="S1170">
        <v>1</v>
      </c>
    </row>
    <row r="1171" spans="1:19">
      <c r="A1171">
        <f>RANK(表格1[[#This Row],[rating_count_tot]],$I$2:$I$7197)</f>
        <v>3184</v>
      </c>
      <c r="B1171">
        <v>1123652342</v>
      </c>
      <c r="C1171" t="s">
        <v>7501</v>
      </c>
      <c r="D1171" t="str">
        <f>表格1[[#This Row],[prime_genre]]</f>
        <v>Games</v>
      </c>
      <c r="E1171">
        <v>331335680</v>
      </c>
      <c r="F1171" t="s">
        <v>17</v>
      </c>
      <c r="G1171">
        <v>3.99</v>
      </c>
      <c r="H1171">
        <f>IF(表格1[[#This Row],[price]]&gt;0,1,0)</f>
        <v>1</v>
      </c>
      <c r="I1171">
        <v>477</v>
      </c>
      <c r="J1171">
        <v>315</v>
      </c>
      <c r="K1171">
        <v>5</v>
      </c>
      <c r="L1171">
        <v>5</v>
      </c>
      <c r="M1171" t="s">
        <v>732</v>
      </c>
      <c r="N1171" t="s">
        <v>19</v>
      </c>
      <c r="O1171" t="s">
        <v>20</v>
      </c>
      <c r="P1171">
        <v>38</v>
      </c>
      <c r="Q1171">
        <v>5</v>
      </c>
      <c r="R1171">
        <v>11</v>
      </c>
      <c r="S1171">
        <v>1</v>
      </c>
    </row>
    <row r="1172" spans="1:19">
      <c r="A1172">
        <f>RANK(表格1[[#This Row],[rating_count_tot]],$I$2:$I$7197)</f>
        <v>3184</v>
      </c>
      <c r="B1172">
        <v>659448144</v>
      </c>
      <c r="C1172" t="s">
        <v>2796</v>
      </c>
      <c r="D1172" t="str">
        <f>表格1[[#This Row],[prime_genre]]</f>
        <v>Education</v>
      </c>
      <c r="E1172">
        <v>79953920</v>
      </c>
      <c r="F1172" t="s">
        <v>17</v>
      </c>
      <c r="G1172">
        <v>2.99</v>
      </c>
      <c r="H1172">
        <f>IF(表格1[[#This Row],[price]]&gt;0,1,0)</f>
        <v>1</v>
      </c>
      <c r="I1172">
        <v>477</v>
      </c>
      <c r="J1172">
        <v>6</v>
      </c>
      <c r="K1172">
        <v>4.5</v>
      </c>
      <c r="L1172">
        <v>3.5</v>
      </c>
      <c r="M1172">
        <v>1.4</v>
      </c>
      <c r="N1172" t="s">
        <v>19</v>
      </c>
      <c r="O1172" t="s">
        <v>128</v>
      </c>
      <c r="P1172">
        <v>38</v>
      </c>
      <c r="Q1172">
        <v>5</v>
      </c>
      <c r="R1172">
        <v>16</v>
      </c>
      <c r="S1172">
        <v>1</v>
      </c>
    </row>
    <row r="1173" spans="1:19">
      <c r="A1173">
        <f>RANK(表格1[[#This Row],[rating_count_tot]],$I$2:$I$7197)</f>
        <v>3187</v>
      </c>
      <c r="B1173">
        <v>950130103</v>
      </c>
      <c r="C1173" t="s">
        <v>4258</v>
      </c>
      <c r="D1173" t="str">
        <f>表格1[[#This Row],[prime_genre]]</f>
        <v>Games</v>
      </c>
      <c r="E1173">
        <v>138006528</v>
      </c>
      <c r="F1173" t="s">
        <v>17</v>
      </c>
      <c r="G1173">
        <v>0.99</v>
      </c>
      <c r="H1173">
        <f>IF(表格1[[#This Row],[price]]&gt;0,1,0)</f>
        <v>1</v>
      </c>
      <c r="I1173">
        <v>476</v>
      </c>
      <c r="J1173">
        <v>476</v>
      </c>
      <c r="K1173">
        <v>4</v>
      </c>
      <c r="L1173">
        <v>4</v>
      </c>
      <c r="M1173">
        <v>1</v>
      </c>
      <c r="N1173" t="s">
        <v>80</v>
      </c>
      <c r="O1173" t="s">
        <v>20</v>
      </c>
      <c r="P1173">
        <v>40</v>
      </c>
      <c r="Q1173">
        <v>5</v>
      </c>
      <c r="R1173">
        <v>1</v>
      </c>
      <c r="S1173">
        <v>1</v>
      </c>
    </row>
    <row r="1174" spans="1:19">
      <c r="A1174">
        <f>RANK(表格1[[#This Row],[rating_count_tot]],$I$2:$I$7197)</f>
        <v>3188</v>
      </c>
      <c r="B1174">
        <v>508558296</v>
      </c>
      <c r="C1174" t="s">
        <v>1801</v>
      </c>
      <c r="D1174" t="str">
        <f>表格1[[#This Row],[prime_genre]]</f>
        <v>Games</v>
      </c>
      <c r="E1174">
        <v>43375753</v>
      </c>
      <c r="F1174" t="s">
        <v>17</v>
      </c>
      <c r="G1174">
        <v>1.99</v>
      </c>
      <c r="H1174">
        <f>IF(表格1[[#This Row],[price]]&gt;0,1,0)</f>
        <v>1</v>
      </c>
      <c r="I1174">
        <v>475</v>
      </c>
      <c r="J1174">
        <v>475</v>
      </c>
      <c r="K1174">
        <v>4.5</v>
      </c>
      <c r="L1174">
        <v>4.5</v>
      </c>
      <c r="M1174" t="s">
        <v>732</v>
      </c>
      <c r="N1174" t="s">
        <v>19</v>
      </c>
      <c r="O1174" t="s">
        <v>20</v>
      </c>
      <c r="P1174">
        <v>43</v>
      </c>
      <c r="Q1174">
        <v>0</v>
      </c>
      <c r="R1174">
        <v>1</v>
      </c>
      <c r="S1174">
        <v>1</v>
      </c>
    </row>
    <row r="1175" spans="1:19">
      <c r="A1175">
        <f>RANK(表格1[[#This Row],[rating_count_tot]],$I$2:$I$7197)</f>
        <v>3191</v>
      </c>
      <c r="B1175">
        <v>871458763</v>
      </c>
      <c r="C1175" t="s">
        <v>3538</v>
      </c>
      <c r="D1175" t="str">
        <f>表格1[[#This Row],[prime_genre]]</f>
        <v>Games</v>
      </c>
      <c r="E1175">
        <v>6758400</v>
      </c>
      <c r="F1175" t="s">
        <v>17</v>
      </c>
      <c r="G1175">
        <v>0.99</v>
      </c>
      <c r="H1175">
        <f>IF(表格1[[#This Row],[price]]&gt;0,1,0)</f>
        <v>1</v>
      </c>
      <c r="I1175">
        <v>474</v>
      </c>
      <c r="J1175">
        <v>107</v>
      </c>
      <c r="K1175">
        <v>4</v>
      </c>
      <c r="L1175">
        <v>4.5</v>
      </c>
      <c r="M1175" t="s">
        <v>928</v>
      </c>
      <c r="N1175" t="s">
        <v>19</v>
      </c>
      <c r="O1175" t="s">
        <v>20</v>
      </c>
      <c r="P1175">
        <v>40</v>
      </c>
      <c r="Q1175">
        <v>0</v>
      </c>
      <c r="R1175">
        <v>1</v>
      </c>
      <c r="S1175">
        <v>1</v>
      </c>
    </row>
    <row r="1176" spans="1:19">
      <c r="A1176">
        <f>RANK(表格1[[#This Row],[rating_count_tot]],$I$2:$I$7197)</f>
        <v>3196</v>
      </c>
      <c r="B1176">
        <v>1093131935</v>
      </c>
      <c r="C1176" t="s">
        <v>6833</v>
      </c>
      <c r="D1176" t="str">
        <f>表格1[[#This Row],[prime_genre]]</f>
        <v>Games</v>
      </c>
      <c r="E1176">
        <v>66006016</v>
      </c>
      <c r="F1176" t="s">
        <v>17</v>
      </c>
      <c r="G1176">
        <v>3.99</v>
      </c>
      <c r="H1176">
        <f>IF(表格1[[#This Row],[price]]&gt;0,1,0)</f>
        <v>1</v>
      </c>
      <c r="I1176">
        <v>472</v>
      </c>
      <c r="J1176">
        <v>105</v>
      </c>
      <c r="K1176">
        <v>4.5</v>
      </c>
      <c r="L1176">
        <v>5</v>
      </c>
      <c r="M1176">
        <v>2</v>
      </c>
      <c r="N1176" t="s">
        <v>19</v>
      </c>
      <c r="O1176" t="s">
        <v>20</v>
      </c>
      <c r="P1176">
        <v>37</v>
      </c>
      <c r="Q1176">
        <v>5</v>
      </c>
      <c r="R1176">
        <v>5</v>
      </c>
      <c r="S1176">
        <v>1</v>
      </c>
    </row>
    <row r="1177" spans="1:19">
      <c r="A1177">
        <f>RANK(表格1[[#This Row],[rating_count_tot]],$I$2:$I$7197)</f>
        <v>3196</v>
      </c>
      <c r="B1177">
        <v>331177703</v>
      </c>
      <c r="C1177" t="s">
        <v>382</v>
      </c>
      <c r="D1177" t="str">
        <f>表格1[[#This Row],[prime_genre]]</f>
        <v>Games</v>
      </c>
      <c r="E1177">
        <v>31845376</v>
      </c>
      <c r="F1177" t="s">
        <v>17</v>
      </c>
      <c r="G1177">
        <v>1.99</v>
      </c>
      <c r="H1177">
        <f>IF(表格1[[#This Row],[price]]&gt;0,1,0)</f>
        <v>1</v>
      </c>
      <c r="I1177">
        <v>472</v>
      </c>
      <c r="J1177">
        <v>0</v>
      </c>
      <c r="K1177">
        <v>4</v>
      </c>
      <c r="L1177">
        <v>0</v>
      </c>
      <c r="M1177">
        <v>2.4</v>
      </c>
      <c r="N1177" t="s">
        <v>19</v>
      </c>
      <c r="O1177" t="s">
        <v>20</v>
      </c>
      <c r="P1177">
        <v>37</v>
      </c>
      <c r="Q1177">
        <v>5</v>
      </c>
      <c r="R1177">
        <v>1</v>
      </c>
      <c r="S1177">
        <v>1</v>
      </c>
    </row>
    <row r="1178" spans="1:19">
      <c r="A1178">
        <f>RANK(表格1[[#This Row],[rating_count_tot]],$I$2:$I$7197)</f>
        <v>3202</v>
      </c>
      <c r="B1178">
        <v>869329921</v>
      </c>
      <c r="C1178" t="s">
        <v>3526</v>
      </c>
      <c r="D1178" t="str">
        <f>表格1[[#This Row],[prime_genre]]</f>
        <v>Games</v>
      </c>
      <c r="E1178">
        <v>185914368</v>
      </c>
      <c r="F1178" t="s">
        <v>17</v>
      </c>
      <c r="G1178">
        <v>0.99</v>
      </c>
      <c r="H1178">
        <f>IF(表格1[[#This Row],[price]]&gt;0,1,0)</f>
        <v>1</v>
      </c>
      <c r="I1178">
        <v>468</v>
      </c>
      <c r="J1178">
        <v>50</v>
      </c>
      <c r="K1178">
        <v>4</v>
      </c>
      <c r="L1178">
        <v>4</v>
      </c>
      <c r="M1178" t="s">
        <v>3527</v>
      </c>
      <c r="N1178" t="s">
        <v>19</v>
      </c>
      <c r="O1178" t="s">
        <v>20</v>
      </c>
      <c r="P1178">
        <v>43</v>
      </c>
      <c r="Q1178">
        <v>5</v>
      </c>
      <c r="R1178">
        <v>1</v>
      </c>
      <c r="S1178">
        <v>1</v>
      </c>
    </row>
    <row r="1179" spans="1:19">
      <c r="A1179">
        <f>RANK(表格1[[#This Row],[rating_count_tot]],$I$2:$I$7197)</f>
        <v>3206</v>
      </c>
      <c r="B1179">
        <v>891528055</v>
      </c>
      <c r="C1179" t="s">
        <v>3674</v>
      </c>
      <c r="D1179" t="str">
        <f>表格1[[#This Row],[prime_genre]]</f>
        <v>Games</v>
      </c>
      <c r="E1179">
        <v>252547072</v>
      </c>
      <c r="F1179" t="s">
        <v>17</v>
      </c>
      <c r="G1179">
        <v>0.99</v>
      </c>
      <c r="H1179">
        <f>IF(表格1[[#This Row],[price]]&gt;0,1,0)</f>
        <v>1</v>
      </c>
      <c r="I1179">
        <v>466</v>
      </c>
      <c r="J1179">
        <v>97</v>
      </c>
      <c r="K1179">
        <v>3</v>
      </c>
      <c r="L1179">
        <v>3</v>
      </c>
      <c r="M1179">
        <v>1.2</v>
      </c>
      <c r="N1179" t="s">
        <v>19</v>
      </c>
      <c r="O1179" t="s">
        <v>20</v>
      </c>
      <c r="P1179">
        <v>40</v>
      </c>
      <c r="Q1179">
        <v>4</v>
      </c>
      <c r="R1179">
        <v>1</v>
      </c>
      <c r="S1179">
        <v>1</v>
      </c>
    </row>
    <row r="1180" spans="1:19">
      <c r="A1180">
        <f>RANK(表格1[[#This Row],[rating_count_tot]],$I$2:$I$7197)</f>
        <v>3207</v>
      </c>
      <c r="B1180">
        <v>848515450</v>
      </c>
      <c r="C1180" t="s">
        <v>3440</v>
      </c>
      <c r="D1180" t="str">
        <f>表格1[[#This Row],[prime_genre]]</f>
        <v>Games</v>
      </c>
      <c r="E1180">
        <v>50423808</v>
      </c>
      <c r="F1180" t="s">
        <v>17</v>
      </c>
      <c r="G1180">
        <v>0.99</v>
      </c>
      <c r="H1180">
        <f>IF(表格1[[#This Row],[price]]&gt;0,1,0)</f>
        <v>1</v>
      </c>
      <c r="I1180">
        <v>465</v>
      </c>
      <c r="J1180">
        <v>3</v>
      </c>
      <c r="K1180">
        <v>4.5</v>
      </c>
      <c r="L1180">
        <v>5</v>
      </c>
      <c r="M1180" t="s">
        <v>3198</v>
      </c>
      <c r="N1180" t="s">
        <v>19</v>
      </c>
      <c r="O1180" t="s">
        <v>20</v>
      </c>
      <c r="P1180">
        <v>37</v>
      </c>
      <c r="Q1180">
        <v>5</v>
      </c>
      <c r="R1180">
        <v>1</v>
      </c>
      <c r="S1180">
        <v>1</v>
      </c>
    </row>
    <row r="1181" spans="1:19">
      <c r="A1181">
        <f>RANK(表格1[[#This Row],[rating_count_tot]],$I$2:$I$7197)</f>
        <v>3211</v>
      </c>
      <c r="B1181">
        <v>435476174</v>
      </c>
      <c r="C1181" t="s">
        <v>1236</v>
      </c>
      <c r="D1181" t="str">
        <f>表格1[[#This Row],[prime_genre]]</f>
        <v>Education</v>
      </c>
      <c r="E1181">
        <v>47030272</v>
      </c>
      <c r="F1181" t="s">
        <v>17</v>
      </c>
      <c r="G1181">
        <v>4.99</v>
      </c>
      <c r="H1181">
        <f>IF(表格1[[#This Row],[price]]&gt;0,1,0)</f>
        <v>1</v>
      </c>
      <c r="I1181">
        <v>460</v>
      </c>
      <c r="J1181">
        <v>72</v>
      </c>
      <c r="K1181">
        <v>4.5</v>
      </c>
      <c r="L1181">
        <v>3.5</v>
      </c>
      <c r="M1181">
        <v>1.1000000000000001</v>
      </c>
      <c r="N1181" t="s">
        <v>19</v>
      </c>
      <c r="O1181" t="s">
        <v>128</v>
      </c>
      <c r="P1181">
        <v>40</v>
      </c>
      <c r="Q1181">
        <v>5</v>
      </c>
      <c r="R1181">
        <v>1</v>
      </c>
      <c r="S1181">
        <v>1</v>
      </c>
    </row>
    <row r="1182" spans="1:19">
      <c r="A1182">
        <f>RANK(表格1[[#This Row],[rating_count_tot]],$I$2:$I$7197)</f>
        <v>3211</v>
      </c>
      <c r="B1182">
        <v>1029588869</v>
      </c>
      <c r="C1182" t="s">
        <v>5257</v>
      </c>
      <c r="D1182" t="str">
        <f>表格1[[#This Row],[prime_genre]]</f>
        <v>Games</v>
      </c>
      <c r="E1182">
        <v>1925599232</v>
      </c>
      <c r="F1182" t="s">
        <v>17</v>
      </c>
      <c r="G1182">
        <v>2.99</v>
      </c>
      <c r="H1182">
        <f>IF(表格1[[#This Row],[price]]&gt;0,1,0)</f>
        <v>1</v>
      </c>
      <c r="I1182">
        <v>460</v>
      </c>
      <c r="J1182">
        <v>128</v>
      </c>
      <c r="K1182">
        <v>3.5</v>
      </c>
      <c r="L1182">
        <v>4</v>
      </c>
      <c r="M1182">
        <v>1.7</v>
      </c>
      <c r="N1182" t="s">
        <v>29</v>
      </c>
      <c r="O1182" t="s">
        <v>20</v>
      </c>
      <c r="P1182">
        <v>33</v>
      </c>
      <c r="Q1182">
        <v>5</v>
      </c>
      <c r="R1182">
        <v>9</v>
      </c>
      <c r="S1182">
        <v>1</v>
      </c>
    </row>
    <row r="1183" spans="1:19">
      <c r="A1183">
        <f>RANK(表格1[[#This Row],[rating_count_tot]],$I$2:$I$7197)</f>
        <v>3214</v>
      </c>
      <c r="B1183">
        <v>1138484918</v>
      </c>
      <c r="C1183" t="s">
        <v>7800</v>
      </c>
      <c r="D1183" t="str">
        <f>表格1[[#This Row],[prime_genre]]</f>
        <v>Games</v>
      </c>
      <c r="E1183">
        <v>66592768</v>
      </c>
      <c r="F1183" t="s">
        <v>17</v>
      </c>
      <c r="G1183">
        <v>2.99</v>
      </c>
      <c r="H1183">
        <f>IF(表格1[[#This Row],[price]]&gt;0,1,0)</f>
        <v>1</v>
      </c>
      <c r="I1183">
        <v>459</v>
      </c>
      <c r="J1183">
        <v>82</v>
      </c>
      <c r="K1183">
        <v>3.5</v>
      </c>
      <c r="L1183">
        <v>3</v>
      </c>
      <c r="M1183" t="s">
        <v>1223</v>
      </c>
      <c r="N1183" t="s">
        <v>51</v>
      </c>
      <c r="O1183" t="s">
        <v>20</v>
      </c>
      <c r="P1183">
        <v>40</v>
      </c>
      <c r="Q1183">
        <v>5</v>
      </c>
      <c r="R1183">
        <v>1</v>
      </c>
      <c r="S1183">
        <v>1</v>
      </c>
    </row>
    <row r="1184" spans="1:19">
      <c r="A1184">
        <f>RANK(表格1[[#This Row],[rating_count_tot]],$I$2:$I$7197)</f>
        <v>3215</v>
      </c>
      <c r="B1184">
        <v>1034773723</v>
      </c>
      <c r="C1184" t="s">
        <v>5346</v>
      </c>
      <c r="D1184" t="str">
        <f>表格1[[#This Row],[prime_genre]]</f>
        <v>Games</v>
      </c>
      <c r="E1184">
        <v>182592512</v>
      </c>
      <c r="F1184" t="s">
        <v>17</v>
      </c>
      <c r="G1184">
        <v>3.99</v>
      </c>
      <c r="H1184">
        <f>IF(表格1[[#This Row],[price]]&gt;0,1,0)</f>
        <v>1</v>
      </c>
      <c r="I1184">
        <v>458</v>
      </c>
      <c r="J1184">
        <v>23</v>
      </c>
      <c r="K1184">
        <v>4.5</v>
      </c>
      <c r="L1184">
        <v>4.5</v>
      </c>
      <c r="M1184" t="s">
        <v>716</v>
      </c>
      <c r="N1184" t="s">
        <v>19</v>
      </c>
      <c r="O1184" t="s">
        <v>20</v>
      </c>
      <c r="P1184">
        <v>38</v>
      </c>
      <c r="Q1184">
        <v>5</v>
      </c>
      <c r="R1184">
        <v>9</v>
      </c>
      <c r="S1184">
        <v>1</v>
      </c>
    </row>
    <row r="1185" spans="1:19">
      <c r="A1185">
        <f>RANK(表格1[[#This Row],[rating_count_tot]],$I$2:$I$7197)</f>
        <v>3220</v>
      </c>
      <c r="B1185">
        <v>899441948</v>
      </c>
      <c r="C1185" t="s">
        <v>3747</v>
      </c>
      <c r="D1185" t="str">
        <f>表格1[[#This Row],[prime_genre]]</f>
        <v>Entertainment</v>
      </c>
      <c r="E1185">
        <v>163213312</v>
      </c>
      <c r="F1185" t="s">
        <v>17</v>
      </c>
      <c r="G1185">
        <v>3.99</v>
      </c>
      <c r="H1185">
        <f>IF(表格1[[#This Row],[price]]&gt;0,1,0)</f>
        <v>1</v>
      </c>
      <c r="I1185">
        <v>455</v>
      </c>
      <c r="J1185">
        <v>274</v>
      </c>
      <c r="K1185">
        <v>4.5</v>
      </c>
      <c r="L1185">
        <v>4.5</v>
      </c>
      <c r="M1185">
        <v>1.8</v>
      </c>
      <c r="N1185" t="s">
        <v>19</v>
      </c>
      <c r="O1185" t="s">
        <v>91</v>
      </c>
      <c r="P1185">
        <v>40</v>
      </c>
      <c r="Q1185">
        <v>5</v>
      </c>
      <c r="R1185">
        <v>21</v>
      </c>
      <c r="S1185">
        <v>1</v>
      </c>
    </row>
    <row r="1186" spans="1:19">
      <c r="A1186">
        <f>RANK(表格1[[#This Row],[rating_count_tot]],$I$2:$I$7197)</f>
        <v>3223</v>
      </c>
      <c r="B1186">
        <v>989330818</v>
      </c>
      <c r="C1186" t="s">
        <v>4757</v>
      </c>
      <c r="D1186" t="str">
        <f>表格1[[#This Row],[prime_genre]]</f>
        <v>Music</v>
      </c>
      <c r="E1186">
        <v>508655616</v>
      </c>
      <c r="F1186" t="s">
        <v>17</v>
      </c>
      <c r="G1186">
        <v>9.99</v>
      </c>
      <c r="H1186">
        <f>IF(表格1[[#This Row],[price]]&gt;0,1,0)</f>
        <v>1</v>
      </c>
      <c r="I1186">
        <v>454</v>
      </c>
      <c r="J1186">
        <v>63</v>
      </c>
      <c r="K1186">
        <v>4</v>
      </c>
      <c r="L1186">
        <v>3.5</v>
      </c>
      <c r="M1186" t="s">
        <v>510</v>
      </c>
      <c r="N1186" t="s">
        <v>19</v>
      </c>
      <c r="O1186" t="s">
        <v>40</v>
      </c>
      <c r="P1186">
        <v>37</v>
      </c>
      <c r="Q1186">
        <v>5</v>
      </c>
      <c r="R1186">
        <v>1</v>
      </c>
      <c r="S1186">
        <v>1</v>
      </c>
    </row>
    <row r="1187" spans="1:19">
      <c r="A1187">
        <f>RANK(表格1[[#This Row],[rating_count_tot]],$I$2:$I$7197)</f>
        <v>3226</v>
      </c>
      <c r="B1187">
        <v>965096605</v>
      </c>
      <c r="C1187" t="s">
        <v>4444</v>
      </c>
      <c r="D1187" t="str">
        <f>表格1[[#This Row],[prime_genre]]</f>
        <v>Games</v>
      </c>
      <c r="E1187">
        <v>1215169536</v>
      </c>
      <c r="F1187" t="s">
        <v>17</v>
      </c>
      <c r="G1187">
        <v>4.99</v>
      </c>
      <c r="H1187">
        <f>IF(表格1[[#This Row],[price]]&gt;0,1,0)</f>
        <v>1</v>
      </c>
      <c r="I1187">
        <v>452</v>
      </c>
      <c r="J1187">
        <v>211</v>
      </c>
      <c r="K1187">
        <v>4.5</v>
      </c>
      <c r="L1187">
        <v>4.5</v>
      </c>
      <c r="M1187" t="s">
        <v>1745</v>
      </c>
      <c r="N1187" t="s">
        <v>80</v>
      </c>
      <c r="O1187" t="s">
        <v>20</v>
      </c>
      <c r="P1187">
        <v>38</v>
      </c>
      <c r="Q1187">
        <v>5</v>
      </c>
      <c r="R1187">
        <v>1</v>
      </c>
      <c r="S1187">
        <v>1</v>
      </c>
    </row>
    <row r="1188" spans="1:19">
      <c r="A1188">
        <f>RANK(表格1[[#This Row],[rating_count_tot]],$I$2:$I$7197)</f>
        <v>3226</v>
      </c>
      <c r="B1188">
        <v>658426204</v>
      </c>
      <c r="C1188" t="s">
        <v>2788</v>
      </c>
      <c r="D1188" t="str">
        <f>表格1[[#This Row],[prime_genre]]</f>
        <v>Entertainment</v>
      </c>
      <c r="E1188">
        <v>313371648</v>
      </c>
      <c r="F1188" t="s">
        <v>17</v>
      </c>
      <c r="G1188">
        <v>2.99</v>
      </c>
      <c r="H1188">
        <f>IF(表格1[[#This Row],[price]]&gt;0,1,0)</f>
        <v>1</v>
      </c>
      <c r="I1188">
        <v>452</v>
      </c>
      <c r="J1188">
        <v>40</v>
      </c>
      <c r="K1188">
        <v>4</v>
      </c>
      <c r="L1188">
        <v>4</v>
      </c>
      <c r="M1188">
        <v>2.2999999999999998</v>
      </c>
      <c r="N1188" t="s">
        <v>19</v>
      </c>
      <c r="O1188" t="s">
        <v>91</v>
      </c>
      <c r="P1188">
        <v>38</v>
      </c>
      <c r="Q1188">
        <v>5</v>
      </c>
      <c r="R1188">
        <v>3</v>
      </c>
      <c r="S1188">
        <v>1</v>
      </c>
    </row>
    <row r="1189" spans="1:19">
      <c r="A1189">
        <f>RANK(表格1[[#This Row],[rating_count_tot]],$I$2:$I$7197)</f>
        <v>3226</v>
      </c>
      <c r="B1189">
        <v>635819133</v>
      </c>
      <c r="C1189" t="s">
        <v>2658</v>
      </c>
      <c r="D1189" t="str">
        <f>表格1[[#This Row],[prime_genre]]</f>
        <v>Games</v>
      </c>
      <c r="E1189">
        <v>346927104</v>
      </c>
      <c r="F1189" t="s">
        <v>17</v>
      </c>
      <c r="G1189">
        <v>2.99</v>
      </c>
      <c r="H1189">
        <f>IF(表格1[[#This Row],[price]]&gt;0,1,0)</f>
        <v>1</v>
      </c>
      <c r="I1189">
        <v>452</v>
      </c>
      <c r="J1189">
        <v>340</v>
      </c>
      <c r="K1189">
        <v>4.5</v>
      </c>
      <c r="L1189">
        <v>4.5</v>
      </c>
      <c r="M1189">
        <v>1.1000000000000001</v>
      </c>
      <c r="N1189" t="s">
        <v>80</v>
      </c>
      <c r="O1189" t="s">
        <v>20</v>
      </c>
      <c r="P1189">
        <v>40</v>
      </c>
      <c r="Q1189">
        <v>5</v>
      </c>
      <c r="R1189">
        <v>1</v>
      </c>
      <c r="S1189">
        <v>1</v>
      </c>
    </row>
    <row r="1190" spans="1:19">
      <c r="A1190">
        <f>RANK(表格1[[#This Row],[rating_count_tot]],$I$2:$I$7197)</f>
        <v>3226</v>
      </c>
      <c r="B1190">
        <v>1081690522</v>
      </c>
      <c r="C1190" t="s">
        <v>6516</v>
      </c>
      <c r="D1190" t="str">
        <f>表格1[[#This Row],[prime_genre]]</f>
        <v>Utilities</v>
      </c>
      <c r="E1190">
        <v>97818624</v>
      </c>
      <c r="F1190" t="s">
        <v>17</v>
      </c>
      <c r="G1190">
        <v>1.99</v>
      </c>
      <c r="H1190">
        <f>IF(表格1[[#This Row],[price]]&gt;0,1,0)</f>
        <v>1</v>
      </c>
      <c r="I1190">
        <v>452</v>
      </c>
      <c r="J1190">
        <v>452</v>
      </c>
      <c r="K1190">
        <v>3.5</v>
      </c>
      <c r="L1190">
        <v>3.5</v>
      </c>
      <c r="M1190">
        <v>1</v>
      </c>
      <c r="N1190" t="s">
        <v>19</v>
      </c>
      <c r="O1190" t="s">
        <v>43</v>
      </c>
      <c r="P1190">
        <v>37</v>
      </c>
      <c r="Q1190">
        <v>0</v>
      </c>
      <c r="R1190">
        <v>1</v>
      </c>
      <c r="S1190">
        <v>1</v>
      </c>
    </row>
    <row r="1191" spans="1:19">
      <c r="A1191">
        <f>RANK(表格1[[#This Row],[rating_count_tot]],$I$2:$I$7197)</f>
        <v>3231</v>
      </c>
      <c r="B1191">
        <v>1006408029</v>
      </c>
      <c r="C1191" t="s">
        <v>4952</v>
      </c>
      <c r="D1191" t="str">
        <f>表格1[[#This Row],[prime_genre]]</f>
        <v>Games</v>
      </c>
      <c r="E1191">
        <v>910734336</v>
      </c>
      <c r="F1191" t="s">
        <v>17</v>
      </c>
      <c r="G1191">
        <v>8.99</v>
      </c>
      <c r="H1191">
        <f>IF(表格1[[#This Row],[price]]&gt;0,1,0)</f>
        <v>1</v>
      </c>
      <c r="I1191">
        <v>451</v>
      </c>
      <c r="J1191">
        <v>46</v>
      </c>
      <c r="K1191">
        <v>4</v>
      </c>
      <c r="L1191">
        <v>4</v>
      </c>
      <c r="M1191" t="s">
        <v>1890</v>
      </c>
      <c r="N1191" t="s">
        <v>19</v>
      </c>
      <c r="O1191" t="s">
        <v>20</v>
      </c>
      <c r="P1191">
        <v>37</v>
      </c>
      <c r="Q1191">
        <v>5</v>
      </c>
      <c r="R1191">
        <v>1</v>
      </c>
      <c r="S1191">
        <v>1</v>
      </c>
    </row>
    <row r="1192" spans="1:19">
      <c r="A1192">
        <f>RANK(表格1[[#This Row],[rating_count_tot]],$I$2:$I$7197)</f>
        <v>3234</v>
      </c>
      <c r="B1192">
        <v>1055376602</v>
      </c>
      <c r="C1192" t="s">
        <v>5752</v>
      </c>
      <c r="D1192" t="str">
        <f>表格1[[#This Row],[prime_genre]]</f>
        <v>Games</v>
      </c>
      <c r="E1192">
        <v>88514560</v>
      </c>
      <c r="F1192" t="s">
        <v>17</v>
      </c>
      <c r="G1192">
        <v>2.99</v>
      </c>
      <c r="H1192">
        <f>IF(表格1[[#This Row],[price]]&gt;0,1,0)</f>
        <v>1</v>
      </c>
      <c r="I1192">
        <v>450</v>
      </c>
      <c r="J1192">
        <v>115</v>
      </c>
      <c r="K1192">
        <v>4</v>
      </c>
      <c r="L1192">
        <v>4</v>
      </c>
      <c r="M1192" t="s">
        <v>1334</v>
      </c>
      <c r="N1192" t="s">
        <v>80</v>
      </c>
      <c r="O1192" t="s">
        <v>20</v>
      </c>
      <c r="P1192">
        <v>43</v>
      </c>
      <c r="Q1192">
        <v>5</v>
      </c>
      <c r="R1192">
        <v>1</v>
      </c>
      <c r="S1192">
        <v>1</v>
      </c>
    </row>
    <row r="1193" spans="1:19">
      <c r="A1193">
        <f>RANK(表格1[[#This Row],[rating_count_tot]],$I$2:$I$7197)</f>
        <v>3234</v>
      </c>
      <c r="B1193">
        <v>1097727390</v>
      </c>
      <c r="C1193" t="s">
        <v>6947</v>
      </c>
      <c r="D1193" t="str">
        <f>表格1[[#This Row],[prime_genre]]</f>
        <v>Entertainment</v>
      </c>
      <c r="E1193">
        <v>24669184</v>
      </c>
      <c r="F1193" t="s">
        <v>17</v>
      </c>
      <c r="G1193">
        <v>1.99</v>
      </c>
      <c r="H1193">
        <f>IF(表格1[[#This Row],[price]]&gt;0,1,0)</f>
        <v>1</v>
      </c>
      <c r="I1193">
        <v>450</v>
      </c>
      <c r="J1193">
        <v>15</v>
      </c>
      <c r="K1193">
        <v>4</v>
      </c>
      <c r="L1193">
        <v>2.5</v>
      </c>
      <c r="M1193">
        <v>1.05</v>
      </c>
      <c r="N1193" t="s">
        <v>29</v>
      </c>
      <c r="O1193" t="s">
        <v>91</v>
      </c>
      <c r="P1193">
        <v>37</v>
      </c>
      <c r="Q1193">
        <v>2</v>
      </c>
      <c r="R1193">
        <v>26</v>
      </c>
      <c r="S1193">
        <v>1</v>
      </c>
    </row>
    <row r="1194" spans="1:19">
      <c r="A1194">
        <f>RANK(表格1[[#This Row],[rating_count_tot]],$I$2:$I$7197)</f>
        <v>3234</v>
      </c>
      <c r="B1194">
        <v>905729701</v>
      </c>
      <c r="C1194" t="s">
        <v>3795</v>
      </c>
      <c r="D1194" t="str">
        <f>表格1[[#This Row],[prime_genre]]</f>
        <v>Games</v>
      </c>
      <c r="E1194">
        <v>92622848</v>
      </c>
      <c r="F1194" t="s">
        <v>17</v>
      </c>
      <c r="G1194">
        <v>0.99</v>
      </c>
      <c r="H1194">
        <f>IF(表格1[[#This Row],[price]]&gt;0,1,0)</f>
        <v>1</v>
      </c>
      <c r="I1194">
        <v>450</v>
      </c>
      <c r="J1194">
        <v>401</v>
      </c>
      <c r="K1194">
        <v>4.5</v>
      </c>
      <c r="L1194">
        <v>4.5</v>
      </c>
      <c r="M1194">
        <v>1.1000000000000001</v>
      </c>
      <c r="N1194" t="s">
        <v>80</v>
      </c>
      <c r="O1194" t="s">
        <v>20</v>
      </c>
      <c r="P1194">
        <v>43</v>
      </c>
      <c r="Q1194">
        <v>5</v>
      </c>
      <c r="R1194">
        <v>1</v>
      </c>
      <c r="S1194">
        <v>1</v>
      </c>
    </row>
    <row r="1195" spans="1:19">
      <c r="A1195">
        <f>RANK(表格1[[#This Row],[rating_count_tot]],$I$2:$I$7197)</f>
        <v>3238</v>
      </c>
      <c r="B1195">
        <v>797809194</v>
      </c>
      <c r="C1195" t="s">
        <v>3289</v>
      </c>
      <c r="D1195" t="str">
        <f>表格1[[#This Row],[prime_genre]]</f>
        <v>Games</v>
      </c>
      <c r="E1195">
        <v>270014464</v>
      </c>
      <c r="F1195" t="s">
        <v>17</v>
      </c>
      <c r="G1195">
        <v>2.99</v>
      </c>
      <c r="H1195">
        <f>IF(表格1[[#This Row],[price]]&gt;0,1,0)</f>
        <v>1</v>
      </c>
      <c r="I1195">
        <v>449</v>
      </c>
      <c r="J1195">
        <v>0</v>
      </c>
      <c r="K1195">
        <v>4</v>
      </c>
      <c r="L1195">
        <v>0</v>
      </c>
      <c r="M1195" t="s">
        <v>928</v>
      </c>
      <c r="N1195" t="s">
        <v>80</v>
      </c>
      <c r="O1195" t="s">
        <v>20</v>
      </c>
      <c r="P1195">
        <v>40</v>
      </c>
      <c r="Q1195">
        <v>5</v>
      </c>
      <c r="R1195">
        <v>1</v>
      </c>
      <c r="S1195">
        <v>1</v>
      </c>
    </row>
    <row r="1196" spans="1:19">
      <c r="A1196">
        <f>RANK(表格1[[#This Row],[rating_count_tot]],$I$2:$I$7197)</f>
        <v>3239</v>
      </c>
      <c r="B1196">
        <v>1005468883</v>
      </c>
      <c r="C1196" t="s">
        <v>4947</v>
      </c>
      <c r="D1196" t="str">
        <f>表格1[[#This Row],[prime_genre]]</f>
        <v>Health &amp; Fitness</v>
      </c>
      <c r="E1196">
        <v>15470592</v>
      </c>
      <c r="F1196" t="s">
        <v>17</v>
      </c>
      <c r="G1196">
        <v>3.99</v>
      </c>
      <c r="H1196">
        <f>IF(表格1[[#This Row],[price]]&gt;0,1,0)</f>
        <v>1</v>
      </c>
      <c r="I1196">
        <v>448</v>
      </c>
      <c r="J1196">
        <v>11</v>
      </c>
      <c r="K1196">
        <v>2</v>
      </c>
      <c r="L1196">
        <v>2</v>
      </c>
      <c r="M1196">
        <v>2.0699999999999998</v>
      </c>
      <c r="N1196" t="s">
        <v>19</v>
      </c>
      <c r="O1196" t="s">
        <v>77</v>
      </c>
      <c r="P1196">
        <v>13</v>
      </c>
      <c r="Q1196">
        <v>0</v>
      </c>
      <c r="R1196">
        <v>1</v>
      </c>
      <c r="S1196">
        <v>1</v>
      </c>
    </row>
    <row r="1197" spans="1:19">
      <c r="A1197">
        <f>RANK(表格1[[#This Row],[rating_count_tot]],$I$2:$I$7197)</f>
        <v>3240</v>
      </c>
      <c r="B1197">
        <v>1073129594</v>
      </c>
      <c r="C1197" t="s">
        <v>6270</v>
      </c>
      <c r="D1197" t="str">
        <f>表格1[[#This Row],[prime_genre]]</f>
        <v>Games</v>
      </c>
      <c r="E1197">
        <v>161188864</v>
      </c>
      <c r="F1197" t="s">
        <v>17</v>
      </c>
      <c r="G1197">
        <v>3.99</v>
      </c>
      <c r="H1197">
        <f>IF(表格1[[#This Row],[price]]&gt;0,1,0)</f>
        <v>1</v>
      </c>
      <c r="I1197">
        <v>447</v>
      </c>
      <c r="J1197">
        <v>202</v>
      </c>
      <c r="K1197">
        <v>4.5</v>
      </c>
      <c r="L1197">
        <v>4.5</v>
      </c>
      <c r="M1197" t="s">
        <v>1797</v>
      </c>
      <c r="N1197" t="s">
        <v>19</v>
      </c>
      <c r="O1197" t="s">
        <v>20</v>
      </c>
      <c r="P1197">
        <v>37</v>
      </c>
      <c r="Q1197">
        <v>5</v>
      </c>
      <c r="R1197">
        <v>6</v>
      </c>
      <c r="S1197">
        <v>1</v>
      </c>
    </row>
    <row r="1198" spans="1:19">
      <c r="A1198">
        <f>RANK(表格1[[#This Row],[rating_count_tot]],$I$2:$I$7197)</f>
        <v>3240</v>
      </c>
      <c r="B1198">
        <v>973113361</v>
      </c>
      <c r="C1198" t="s">
        <v>4549</v>
      </c>
      <c r="D1198" t="str">
        <f>表格1[[#This Row],[prime_genre]]</f>
        <v>Games</v>
      </c>
      <c r="E1198">
        <v>168663040</v>
      </c>
      <c r="F1198" t="s">
        <v>17</v>
      </c>
      <c r="G1198">
        <v>2.99</v>
      </c>
      <c r="H1198">
        <f>IF(表格1[[#This Row],[price]]&gt;0,1,0)</f>
        <v>1</v>
      </c>
      <c r="I1198">
        <v>447</v>
      </c>
      <c r="J1198">
        <v>116</v>
      </c>
      <c r="K1198">
        <v>3</v>
      </c>
      <c r="L1198">
        <v>1.5</v>
      </c>
      <c r="M1198" t="s">
        <v>4550</v>
      </c>
      <c r="N1198" t="s">
        <v>19</v>
      </c>
      <c r="O1198" t="s">
        <v>20</v>
      </c>
      <c r="P1198">
        <v>38</v>
      </c>
      <c r="Q1198">
        <v>5</v>
      </c>
      <c r="R1198">
        <v>1</v>
      </c>
      <c r="S1198">
        <v>1</v>
      </c>
    </row>
    <row r="1199" spans="1:19">
      <c r="A1199">
        <f>RANK(表格1[[#This Row],[rating_count_tot]],$I$2:$I$7197)</f>
        <v>3244</v>
      </c>
      <c r="B1199">
        <v>1145738671</v>
      </c>
      <c r="C1199" t="s">
        <v>7934</v>
      </c>
      <c r="D1199" t="str">
        <f>表格1[[#This Row],[prime_genre]]</f>
        <v>Games</v>
      </c>
      <c r="E1199">
        <v>366030848</v>
      </c>
      <c r="F1199" t="s">
        <v>17</v>
      </c>
      <c r="G1199">
        <v>2.99</v>
      </c>
      <c r="H1199">
        <f>IF(表格1[[#This Row],[price]]&gt;0,1,0)</f>
        <v>1</v>
      </c>
      <c r="I1199">
        <v>446</v>
      </c>
      <c r="J1199">
        <v>323</v>
      </c>
      <c r="K1199">
        <v>4.5</v>
      </c>
      <c r="L1199">
        <v>4.5</v>
      </c>
      <c r="M1199" t="s">
        <v>1728</v>
      </c>
      <c r="N1199" t="s">
        <v>80</v>
      </c>
      <c r="O1199" t="s">
        <v>20</v>
      </c>
      <c r="P1199">
        <v>37</v>
      </c>
      <c r="Q1199">
        <v>5</v>
      </c>
      <c r="R1199">
        <v>13</v>
      </c>
      <c r="S1199">
        <v>1</v>
      </c>
    </row>
    <row r="1200" spans="1:19">
      <c r="A1200">
        <f>RANK(表格1[[#This Row],[rating_count_tot]],$I$2:$I$7197)</f>
        <v>3245</v>
      </c>
      <c r="B1200">
        <v>950593464</v>
      </c>
      <c r="C1200" t="s">
        <v>4268</v>
      </c>
      <c r="D1200" t="str">
        <f>表格1[[#This Row],[prime_genre]]</f>
        <v>Education</v>
      </c>
      <c r="E1200">
        <v>205928448</v>
      </c>
      <c r="F1200" t="s">
        <v>17</v>
      </c>
      <c r="G1200">
        <v>1.99</v>
      </c>
      <c r="H1200">
        <f>IF(表格1[[#This Row],[price]]&gt;0,1,0)</f>
        <v>1</v>
      </c>
      <c r="I1200">
        <v>445</v>
      </c>
      <c r="J1200">
        <v>294</v>
      </c>
      <c r="K1200">
        <v>4</v>
      </c>
      <c r="L1200">
        <v>4</v>
      </c>
      <c r="M1200">
        <v>1.33</v>
      </c>
      <c r="N1200" t="s">
        <v>19</v>
      </c>
      <c r="O1200" t="s">
        <v>128</v>
      </c>
      <c r="P1200">
        <v>40</v>
      </c>
      <c r="Q1200">
        <v>4</v>
      </c>
      <c r="R1200">
        <v>20</v>
      </c>
      <c r="S1200">
        <v>1</v>
      </c>
    </row>
    <row r="1201" spans="1:19">
      <c r="A1201">
        <f>RANK(表格1[[#This Row],[rating_count_tot]],$I$2:$I$7197)</f>
        <v>3247</v>
      </c>
      <c r="B1201">
        <v>881404173</v>
      </c>
      <c r="C1201" t="s">
        <v>3595</v>
      </c>
      <c r="D1201" t="str">
        <f>表格1[[#This Row],[prime_genre]]</f>
        <v>Education</v>
      </c>
      <c r="E1201">
        <v>246142976</v>
      </c>
      <c r="F1201" t="s">
        <v>17</v>
      </c>
      <c r="G1201">
        <v>2.99</v>
      </c>
      <c r="H1201">
        <f>IF(表格1[[#This Row],[price]]&gt;0,1,0)</f>
        <v>1</v>
      </c>
      <c r="I1201">
        <v>444</v>
      </c>
      <c r="J1201">
        <v>26</v>
      </c>
      <c r="K1201">
        <v>4.5</v>
      </c>
      <c r="L1201">
        <v>4.5</v>
      </c>
      <c r="M1201">
        <v>2.2999999999999998</v>
      </c>
      <c r="N1201" t="s">
        <v>19</v>
      </c>
      <c r="O1201" t="s">
        <v>128</v>
      </c>
      <c r="P1201">
        <v>40</v>
      </c>
      <c r="Q1201">
        <v>5</v>
      </c>
      <c r="R1201">
        <v>5</v>
      </c>
      <c r="S1201">
        <v>1</v>
      </c>
    </row>
    <row r="1202" spans="1:19">
      <c r="A1202">
        <f>RANK(表格1[[#This Row],[rating_count_tot]],$I$2:$I$7197)</f>
        <v>3247</v>
      </c>
      <c r="B1202">
        <v>811397653</v>
      </c>
      <c r="C1202" t="s">
        <v>3323</v>
      </c>
      <c r="D1202" t="str">
        <f>表格1[[#This Row],[prime_genre]]</f>
        <v>Games</v>
      </c>
      <c r="E1202">
        <v>98627584</v>
      </c>
      <c r="F1202" t="s">
        <v>17</v>
      </c>
      <c r="G1202">
        <v>2.99</v>
      </c>
      <c r="H1202">
        <f>IF(表格1[[#This Row],[price]]&gt;0,1,0)</f>
        <v>1</v>
      </c>
      <c r="I1202">
        <v>444</v>
      </c>
      <c r="J1202">
        <v>194</v>
      </c>
      <c r="K1202">
        <v>4</v>
      </c>
      <c r="L1202">
        <v>4</v>
      </c>
      <c r="M1202" t="s">
        <v>3324</v>
      </c>
      <c r="N1202" t="s">
        <v>19</v>
      </c>
      <c r="O1202" t="s">
        <v>20</v>
      </c>
      <c r="P1202">
        <v>40</v>
      </c>
      <c r="Q1202">
        <v>5</v>
      </c>
      <c r="R1202">
        <v>1</v>
      </c>
      <c r="S1202">
        <v>1</v>
      </c>
    </row>
    <row r="1203" spans="1:19">
      <c r="A1203">
        <f>RANK(表格1[[#This Row],[rating_count_tot]],$I$2:$I$7197)</f>
        <v>3247</v>
      </c>
      <c r="B1203">
        <v>971215921</v>
      </c>
      <c r="C1203" t="s">
        <v>4519</v>
      </c>
      <c r="D1203" t="str">
        <f>表格1[[#This Row],[prime_genre]]</f>
        <v>Games</v>
      </c>
      <c r="E1203">
        <v>130527232</v>
      </c>
      <c r="F1203" t="s">
        <v>17</v>
      </c>
      <c r="G1203">
        <v>2.99</v>
      </c>
      <c r="H1203">
        <f>IF(表格1[[#This Row],[price]]&gt;0,1,0)</f>
        <v>1</v>
      </c>
      <c r="I1203">
        <v>444</v>
      </c>
      <c r="J1203">
        <v>4</v>
      </c>
      <c r="K1203">
        <v>4</v>
      </c>
      <c r="L1203">
        <v>2.5</v>
      </c>
      <c r="M1203" t="s">
        <v>290</v>
      </c>
      <c r="N1203" t="s">
        <v>19</v>
      </c>
      <c r="O1203" t="s">
        <v>20</v>
      </c>
      <c r="P1203">
        <v>38</v>
      </c>
      <c r="Q1203">
        <v>5</v>
      </c>
      <c r="R1203">
        <v>3</v>
      </c>
      <c r="S1203">
        <v>1</v>
      </c>
    </row>
    <row r="1204" spans="1:19">
      <c r="A1204">
        <f>RANK(表格1[[#This Row],[rating_count_tot]],$I$2:$I$7197)</f>
        <v>3252</v>
      </c>
      <c r="B1204">
        <v>537280156</v>
      </c>
      <c r="C1204" t="s">
        <v>2030</v>
      </c>
      <c r="D1204" t="str">
        <f>表格1[[#This Row],[prime_genre]]</f>
        <v>Games</v>
      </c>
      <c r="E1204">
        <v>177562624</v>
      </c>
      <c r="F1204" t="s">
        <v>17</v>
      </c>
      <c r="G1204">
        <v>4.99</v>
      </c>
      <c r="H1204">
        <f>IF(表格1[[#This Row],[price]]&gt;0,1,0)</f>
        <v>1</v>
      </c>
      <c r="I1204">
        <v>443</v>
      </c>
      <c r="J1204">
        <v>12</v>
      </c>
      <c r="K1204">
        <v>4.5</v>
      </c>
      <c r="L1204">
        <v>4</v>
      </c>
      <c r="M1204">
        <v>1.8</v>
      </c>
      <c r="N1204" t="s">
        <v>80</v>
      </c>
      <c r="O1204" t="s">
        <v>20</v>
      </c>
      <c r="P1204">
        <v>37</v>
      </c>
      <c r="Q1204">
        <v>5</v>
      </c>
      <c r="R1204">
        <v>1</v>
      </c>
      <c r="S1204">
        <v>1</v>
      </c>
    </row>
    <row r="1205" spans="1:19">
      <c r="A1205">
        <f>RANK(表格1[[#This Row],[rating_count_tot]],$I$2:$I$7197)</f>
        <v>3253</v>
      </c>
      <c r="B1205">
        <v>950519698</v>
      </c>
      <c r="C1205" t="s">
        <v>4264</v>
      </c>
      <c r="D1205" t="str">
        <f>表格1[[#This Row],[prime_genre]]</f>
        <v>Photo &amp; Video</v>
      </c>
      <c r="E1205">
        <v>135152640</v>
      </c>
      <c r="F1205" t="s">
        <v>17</v>
      </c>
      <c r="G1205">
        <v>2.99</v>
      </c>
      <c r="H1205">
        <f>IF(表格1[[#This Row],[price]]&gt;0,1,0)</f>
        <v>1</v>
      </c>
      <c r="I1205">
        <v>442</v>
      </c>
      <c r="J1205">
        <v>42</v>
      </c>
      <c r="K1205">
        <v>4.5</v>
      </c>
      <c r="L1205">
        <v>5</v>
      </c>
      <c r="M1205" t="s">
        <v>529</v>
      </c>
      <c r="N1205" t="s">
        <v>19</v>
      </c>
      <c r="O1205" t="s">
        <v>105</v>
      </c>
      <c r="P1205">
        <v>37</v>
      </c>
      <c r="Q1205">
        <v>0</v>
      </c>
      <c r="R1205">
        <v>19</v>
      </c>
      <c r="S1205">
        <v>1</v>
      </c>
    </row>
    <row r="1206" spans="1:19">
      <c r="A1206">
        <f>RANK(表格1[[#This Row],[rating_count_tot]],$I$2:$I$7197)</f>
        <v>3254</v>
      </c>
      <c r="B1206">
        <v>555208351</v>
      </c>
      <c r="C1206" t="s">
        <v>2161</v>
      </c>
      <c r="D1206" t="str">
        <f>表格1[[#This Row],[prime_genre]]</f>
        <v>Games</v>
      </c>
      <c r="E1206">
        <v>22364160</v>
      </c>
      <c r="F1206" t="s">
        <v>17</v>
      </c>
      <c r="G1206">
        <v>1.99</v>
      </c>
      <c r="H1206">
        <f>IF(表格1[[#This Row],[price]]&gt;0,1,0)</f>
        <v>1</v>
      </c>
      <c r="I1206">
        <v>441</v>
      </c>
      <c r="J1206">
        <v>402</v>
      </c>
      <c r="K1206">
        <v>4.5</v>
      </c>
      <c r="L1206">
        <v>4.5</v>
      </c>
      <c r="M1206" t="s">
        <v>1728</v>
      </c>
      <c r="N1206" t="s">
        <v>19</v>
      </c>
      <c r="O1206" t="s">
        <v>20</v>
      </c>
      <c r="P1206">
        <v>40</v>
      </c>
      <c r="Q1206">
        <v>5</v>
      </c>
      <c r="R1206">
        <v>14</v>
      </c>
      <c r="S1206">
        <v>1</v>
      </c>
    </row>
    <row r="1207" spans="1:19">
      <c r="A1207">
        <f>RANK(表格1[[#This Row],[rating_count_tot]],$I$2:$I$7197)</f>
        <v>3260</v>
      </c>
      <c r="B1207">
        <v>981035758</v>
      </c>
      <c r="C1207" t="s">
        <v>4651</v>
      </c>
      <c r="D1207" t="str">
        <f>表格1[[#This Row],[prime_genre]]</f>
        <v>Games</v>
      </c>
      <c r="E1207">
        <v>206268416</v>
      </c>
      <c r="F1207" t="s">
        <v>17</v>
      </c>
      <c r="G1207">
        <v>9.99</v>
      </c>
      <c r="H1207">
        <f>IF(表格1[[#This Row],[price]]&gt;0,1,0)</f>
        <v>1</v>
      </c>
      <c r="I1207">
        <v>439</v>
      </c>
      <c r="J1207">
        <v>121</v>
      </c>
      <c r="K1207">
        <v>5</v>
      </c>
      <c r="L1207">
        <v>5</v>
      </c>
      <c r="M1207" t="s">
        <v>1739</v>
      </c>
      <c r="N1207" t="s">
        <v>29</v>
      </c>
      <c r="O1207" t="s">
        <v>20</v>
      </c>
      <c r="P1207">
        <v>37</v>
      </c>
      <c r="Q1207">
        <v>5</v>
      </c>
      <c r="R1207">
        <v>1</v>
      </c>
      <c r="S1207">
        <v>1</v>
      </c>
    </row>
    <row r="1208" spans="1:19">
      <c r="A1208">
        <f>RANK(表格1[[#This Row],[rating_count_tot]],$I$2:$I$7197)</f>
        <v>3260</v>
      </c>
      <c r="B1208">
        <v>740602894</v>
      </c>
      <c r="C1208" t="s">
        <v>3113</v>
      </c>
      <c r="D1208" t="str">
        <f>表格1[[#This Row],[prime_genre]]</f>
        <v>Games</v>
      </c>
      <c r="E1208">
        <v>168226816</v>
      </c>
      <c r="F1208" t="s">
        <v>17</v>
      </c>
      <c r="G1208">
        <v>1.99</v>
      </c>
      <c r="H1208">
        <f>IF(表格1[[#This Row],[price]]&gt;0,1,0)</f>
        <v>1</v>
      </c>
      <c r="I1208">
        <v>439</v>
      </c>
      <c r="J1208">
        <v>382</v>
      </c>
      <c r="K1208">
        <v>4.5</v>
      </c>
      <c r="L1208">
        <v>4.5</v>
      </c>
      <c r="M1208" t="s">
        <v>1673</v>
      </c>
      <c r="N1208" t="s">
        <v>80</v>
      </c>
      <c r="O1208" t="s">
        <v>20</v>
      </c>
      <c r="P1208">
        <v>43</v>
      </c>
      <c r="Q1208">
        <v>5</v>
      </c>
      <c r="R1208">
        <v>1</v>
      </c>
      <c r="S1208">
        <v>1</v>
      </c>
    </row>
    <row r="1209" spans="1:19">
      <c r="A1209">
        <f>RANK(表格1[[#This Row],[rating_count_tot]],$I$2:$I$7197)</f>
        <v>3266</v>
      </c>
      <c r="B1209">
        <v>648998642</v>
      </c>
      <c r="C1209" t="s">
        <v>2730</v>
      </c>
      <c r="D1209" t="str">
        <f>表格1[[#This Row],[prime_genre]]</f>
        <v>Book</v>
      </c>
      <c r="E1209">
        <v>915262464</v>
      </c>
      <c r="F1209" t="s">
        <v>17</v>
      </c>
      <c r="G1209">
        <v>5.99</v>
      </c>
      <c r="H1209">
        <f>IF(表格1[[#This Row],[price]]&gt;0,1,0)</f>
        <v>1</v>
      </c>
      <c r="I1209">
        <v>438</v>
      </c>
      <c r="J1209">
        <v>3</v>
      </c>
      <c r="K1209">
        <v>4.5</v>
      </c>
      <c r="L1209">
        <v>4.5</v>
      </c>
      <c r="M1209" t="s">
        <v>175</v>
      </c>
      <c r="N1209" t="s">
        <v>19</v>
      </c>
      <c r="O1209" t="s">
        <v>181</v>
      </c>
      <c r="P1209">
        <v>37</v>
      </c>
      <c r="Q1209">
        <v>5</v>
      </c>
      <c r="R1209">
        <v>1</v>
      </c>
      <c r="S1209">
        <v>1</v>
      </c>
    </row>
    <row r="1210" spans="1:19">
      <c r="A1210">
        <f>RANK(表格1[[#This Row],[rating_count_tot]],$I$2:$I$7197)</f>
        <v>3266</v>
      </c>
      <c r="B1210">
        <v>344065205</v>
      </c>
      <c r="C1210" t="s">
        <v>485</v>
      </c>
      <c r="D1210" t="str">
        <f>表格1[[#This Row],[prime_genre]]</f>
        <v>Games</v>
      </c>
      <c r="E1210">
        <v>5415000</v>
      </c>
      <c r="F1210" t="s">
        <v>17</v>
      </c>
      <c r="G1210">
        <v>1.99</v>
      </c>
      <c r="H1210">
        <f>IF(表格1[[#This Row],[price]]&gt;0,1,0)</f>
        <v>1</v>
      </c>
      <c r="I1210">
        <v>438</v>
      </c>
      <c r="J1210">
        <v>295</v>
      </c>
      <c r="K1210">
        <v>4.5</v>
      </c>
      <c r="L1210">
        <v>4.5</v>
      </c>
      <c r="M1210">
        <v>2.1</v>
      </c>
      <c r="N1210" t="s">
        <v>19</v>
      </c>
      <c r="O1210" t="s">
        <v>20</v>
      </c>
      <c r="P1210">
        <v>45</v>
      </c>
      <c r="Q1210">
        <v>0</v>
      </c>
      <c r="R1210">
        <v>1</v>
      </c>
      <c r="S1210">
        <v>1</v>
      </c>
    </row>
    <row r="1211" spans="1:19">
      <c r="A1211">
        <f>RANK(表格1[[#This Row],[rating_count_tot]],$I$2:$I$7197)</f>
        <v>3273</v>
      </c>
      <c r="B1211">
        <v>888382460</v>
      </c>
      <c r="C1211" t="s">
        <v>3642</v>
      </c>
      <c r="D1211" t="str">
        <f>表格1[[#This Row],[prime_genre]]</f>
        <v>Games</v>
      </c>
      <c r="E1211">
        <v>128839680</v>
      </c>
      <c r="F1211" t="s">
        <v>17</v>
      </c>
      <c r="G1211">
        <v>3.99</v>
      </c>
      <c r="H1211">
        <f>IF(表格1[[#This Row],[price]]&gt;0,1,0)</f>
        <v>1</v>
      </c>
      <c r="I1211">
        <v>432</v>
      </c>
      <c r="J1211">
        <v>0</v>
      </c>
      <c r="K1211">
        <v>4</v>
      </c>
      <c r="L1211">
        <v>0</v>
      </c>
      <c r="M1211">
        <v>1.2</v>
      </c>
      <c r="N1211" t="s">
        <v>19</v>
      </c>
      <c r="O1211" t="s">
        <v>20</v>
      </c>
      <c r="P1211">
        <v>38</v>
      </c>
      <c r="Q1211">
        <v>4</v>
      </c>
      <c r="R1211">
        <v>1</v>
      </c>
      <c r="S1211">
        <v>1</v>
      </c>
    </row>
    <row r="1212" spans="1:19">
      <c r="A1212">
        <f>RANK(表格1[[#This Row],[rating_count_tot]],$I$2:$I$7197)</f>
        <v>3275</v>
      </c>
      <c r="B1212">
        <v>970202342</v>
      </c>
      <c r="C1212" t="s">
        <v>4511</v>
      </c>
      <c r="D1212" t="str">
        <f>表格1[[#This Row],[prime_genre]]</f>
        <v>Games</v>
      </c>
      <c r="E1212">
        <v>207793152</v>
      </c>
      <c r="F1212" t="s">
        <v>17</v>
      </c>
      <c r="G1212">
        <v>3.99</v>
      </c>
      <c r="H1212">
        <f>IF(表格1[[#This Row],[price]]&gt;0,1,0)</f>
        <v>1</v>
      </c>
      <c r="I1212">
        <v>431</v>
      </c>
      <c r="J1212">
        <v>46</v>
      </c>
      <c r="K1212">
        <v>4.5</v>
      </c>
      <c r="L1212">
        <v>4.5</v>
      </c>
      <c r="M1212" t="s">
        <v>1722</v>
      </c>
      <c r="N1212" t="s">
        <v>80</v>
      </c>
      <c r="O1212" t="s">
        <v>20</v>
      </c>
      <c r="P1212">
        <v>37</v>
      </c>
      <c r="Q1212">
        <v>5</v>
      </c>
      <c r="R1212">
        <v>1</v>
      </c>
      <c r="S1212">
        <v>1</v>
      </c>
    </row>
    <row r="1213" spans="1:19">
      <c r="A1213">
        <f>RANK(表格1[[#This Row],[rating_count_tot]],$I$2:$I$7197)</f>
        <v>3275</v>
      </c>
      <c r="B1213">
        <v>919097064</v>
      </c>
      <c r="C1213" t="s">
        <v>3952</v>
      </c>
      <c r="D1213" t="str">
        <f>表格1[[#This Row],[prime_genre]]</f>
        <v>Education</v>
      </c>
      <c r="E1213">
        <v>216041472</v>
      </c>
      <c r="F1213" t="s">
        <v>17</v>
      </c>
      <c r="G1213">
        <v>2.99</v>
      </c>
      <c r="H1213">
        <f>IF(表格1[[#This Row],[price]]&gt;0,1,0)</f>
        <v>1</v>
      </c>
      <c r="I1213">
        <v>431</v>
      </c>
      <c r="J1213">
        <v>82</v>
      </c>
      <c r="K1213">
        <v>4</v>
      </c>
      <c r="L1213">
        <v>4</v>
      </c>
      <c r="M1213" t="s">
        <v>1797</v>
      </c>
      <c r="N1213" t="s">
        <v>19</v>
      </c>
      <c r="O1213" t="s">
        <v>128</v>
      </c>
      <c r="P1213">
        <v>39</v>
      </c>
      <c r="Q1213">
        <v>5</v>
      </c>
      <c r="R1213">
        <v>18</v>
      </c>
      <c r="S1213">
        <v>1</v>
      </c>
    </row>
    <row r="1214" spans="1:19">
      <c r="A1214">
        <f>RANK(表格1[[#This Row],[rating_count_tot]],$I$2:$I$7197)</f>
        <v>3278</v>
      </c>
      <c r="B1214">
        <v>415069562</v>
      </c>
      <c r="C1214" t="s">
        <v>1069</v>
      </c>
      <c r="D1214" t="str">
        <f>表格1[[#This Row],[prime_genre]]</f>
        <v>Games</v>
      </c>
      <c r="E1214">
        <v>22515712</v>
      </c>
      <c r="F1214" t="s">
        <v>17</v>
      </c>
      <c r="G1214">
        <v>2.99</v>
      </c>
      <c r="H1214">
        <f>IF(表格1[[#This Row],[price]]&gt;0,1,0)</f>
        <v>1</v>
      </c>
      <c r="I1214">
        <v>430</v>
      </c>
      <c r="J1214">
        <v>35</v>
      </c>
      <c r="K1214">
        <v>4.5</v>
      </c>
      <c r="L1214">
        <v>4.5</v>
      </c>
      <c r="M1214">
        <v>1.6</v>
      </c>
      <c r="N1214" t="s">
        <v>80</v>
      </c>
      <c r="O1214" t="s">
        <v>20</v>
      </c>
      <c r="P1214">
        <v>43</v>
      </c>
      <c r="Q1214">
        <v>0</v>
      </c>
      <c r="R1214">
        <v>1</v>
      </c>
      <c r="S1214">
        <v>1</v>
      </c>
    </row>
    <row r="1215" spans="1:19">
      <c r="A1215">
        <f>RANK(表格1[[#This Row],[rating_count_tot]],$I$2:$I$7197)</f>
        <v>3281</v>
      </c>
      <c r="B1215">
        <v>1031406492</v>
      </c>
      <c r="C1215" t="s">
        <v>5282</v>
      </c>
      <c r="D1215" t="str">
        <f>表格1[[#This Row],[prime_genre]]</f>
        <v>Games</v>
      </c>
      <c r="E1215">
        <v>705732608</v>
      </c>
      <c r="F1215" t="s">
        <v>17</v>
      </c>
      <c r="G1215">
        <v>0.99</v>
      </c>
      <c r="H1215">
        <f>IF(表格1[[#This Row],[price]]&gt;0,1,0)</f>
        <v>1</v>
      </c>
      <c r="I1215">
        <v>429</v>
      </c>
      <c r="J1215">
        <v>429</v>
      </c>
      <c r="K1215">
        <v>4.5</v>
      </c>
      <c r="L1215">
        <v>4.5</v>
      </c>
      <c r="M1215" t="s">
        <v>65</v>
      </c>
      <c r="N1215" t="s">
        <v>19</v>
      </c>
      <c r="O1215" t="s">
        <v>20</v>
      </c>
      <c r="P1215">
        <v>38</v>
      </c>
      <c r="Q1215">
        <v>5</v>
      </c>
      <c r="R1215">
        <v>1</v>
      </c>
      <c r="S1215">
        <v>1</v>
      </c>
    </row>
    <row r="1216" spans="1:19">
      <c r="A1216">
        <f>RANK(表格1[[#This Row],[rating_count_tot]],$I$2:$I$7197)</f>
        <v>3283</v>
      </c>
      <c r="B1216">
        <v>819627009</v>
      </c>
      <c r="C1216" t="s">
        <v>3342</v>
      </c>
      <c r="D1216" t="str">
        <f>表格1[[#This Row],[prime_genre]]</f>
        <v>Medical</v>
      </c>
      <c r="E1216">
        <v>5693440</v>
      </c>
      <c r="F1216" t="s">
        <v>17</v>
      </c>
      <c r="G1216">
        <v>2.99</v>
      </c>
      <c r="H1216">
        <f>IF(表格1[[#This Row],[price]]&gt;0,1,0)</f>
        <v>1</v>
      </c>
      <c r="I1216">
        <v>428</v>
      </c>
      <c r="J1216">
        <v>37</v>
      </c>
      <c r="K1216">
        <v>1.5</v>
      </c>
      <c r="L1216">
        <v>2.5</v>
      </c>
      <c r="M1216" t="s">
        <v>3343</v>
      </c>
      <c r="N1216" t="s">
        <v>29</v>
      </c>
      <c r="O1216" t="s">
        <v>350</v>
      </c>
      <c r="P1216">
        <v>40</v>
      </c>
      <c r="Q1216">
        <v>3</v>
      </c>
      <c r="R1216">
        <v>1</v>
      </c>
      <c r="S1216">
        <v>1</v>
      </c>
    </row>
    <row r="1217" spans="1:19">
      <c r="A1217">
        <f>RANK(表格1[[#This Row],[rating_count_tot]],$I$2:$I$7197)</f>
        <v>3283</v>
      </c>
      <c r="B1217">
        <v>822701037</v>
      </c>
      <c r="C1217" t="s">
        <v>3349</v>
      </c>
      <c r="D1217" t="str">
        <f>表格1[[#This Row],[prime_genre]]</f>
        <v>Games</v>
      </c>
      <c r="E1217">
        <v>27910144</v>
      </c>
      <c r="F1217" t="s">
        <v>17</v>
      </c>
      <c r="G1217">
        <v>1.99</v>
      </c>
      <c r="H1217">
        <f>IF(表格1[[#This Row],[price]]&gt;0,1,0)</f>
        <v>1</v>
      </c>
      <c r="I1217">
        <v>428</v>
      </c>
      <c r="J1217">
        <v>88</v>
      </c>
      <c r="K1217">
        <v>4</v>
      </c>
      <c r="L1217">
        <v>4.5</v>
      </c>
      <c r="M1217">
        <v>1.31</v>
      </c>
      <c r="N1217" t="s">
        <v>29</v>
      </c>
      <c r="O1217" t="s">
        <v>20</v>
      </c>
      <c r="P1217">
        <v>40</v>
      </c>
      <c r="Q1217">
        <v>3</v>
      </c>
      <c r="R1217">
        <v>2</v>
      </c>
      <c r="S1217">
        <v>1</v>
      </c>
    </row>
    <row r="1218" spans="1:19">
      <c r="A1218">
        <f>RANK(表格1[[#This Row],[rating_count_tot]],$I$2:$I$7197)</f>
        <v>3287</v>
      </c>
      <c r="B1218">
        <v>730919094</v>
      </c>
      <c r="C1218" t="s">
        <v>3083</v>
      </c>
      <c r="D1218" t="str">
        <f>表格1[[#This Row],[prime_genre]]</f>
        <v>Games</v>
      </c>
      <c r="E1218">
        <v>133456896</v>
      </c>
      <c r="F1218" t="s">
        <v>17</v>
      </c>
      <c r="G1218">
        <v>2.99</v>
      </c>
      <c r="H1218">
        <f>IF(表格1[[#This Row],[price]]&gt;0,1,0)</f>
        <v>1</v>
      </c>
      <c r="I1218">
        <v>427</v>
      </c>
      <c r="J1218">
        <v>73</v>
      </c>
      <c r="K1218">
        <v>4</v>
      </c>
      <c r="L1218">
        <v>4</v>
      </c>
      <c r="M1218">
        <v>1.2</v>
      </c>
      <c r="N1218" t="s">
        <v>29</v>
      </c>
      <c r="O1218" t="s">
        <v>20</v>
      </c>
      <c r="P1218">
        <v>39</v>
      </c>
      <c r="Q1218">
        <v>5</v>
      </c>
      <c r="R1218">
        <v>2</v>
      </c>
      <c r="S1218">
        <v>1</v>
      </c>
    </row>
    <row r="1219" spans="1:19">
      <c r="A1219">
        <f>RANK(表格1[[#This Row],[rating_count_tot]],$I$2:$I$7197)</f>
        <v>3291</v>
      </c>
      <c r="B1219">
        <v>445996226</v>
      </c>
      <c r="C1219" t="s">
        <v>1327</v>
      </c>
      <c r="D1219" t="str">
        <f>表格1[[#This Row],[prime_genre]]</f>
        <v>Productivity</v>
      </c>
      <c r="E1219">
        <v>9162752</v>
      </c>
      <c r="F1219" t="s">
        <v>17</v>
      </c>
      <c r="G1219">
        <v>3.99</v>
      </c>
      <c r="H1219">
        <f>IF(表格1[[#This Row],[price]]&gt;0,1,0)</f>
        <v>1</v>
      </c>
      <c r="I1219">
        <v>425</v>
      </c>
      <c r="J1219">
        <v>11</v>
      </c>
      <c r="K1219">
        <v>4.5</v>
      </c>
      <c r="L1219">
        <v>4.5</v>
      </c>
      <c r="M1219">
        <v>5.3</v>
      </c>
      <c r="N1219" t="s">
        <v>19</v>
      </c>
      <c r="O1219" t="s">
        <v>23</v>
      </c>
      <c r="P1219">
        <v>37</v>
      </c>
      <c r="Q1219">
        <v>5</v>
      </c>
      <c r="R1219">
        <v>4</v>
      </c>
      <c r="S1219">
        <v>1</v>
      </c>
    </row>
    <row r="1220" spans="1:19">
      <c r="A1220">
        <f>RANK(表格1[[#This Row],[rating_count_tot]],$I$2:$I$7197)</f>
        <v>3291</v>
      </c>
      <c r="B1220">
        <v>634885478</v>
      </c>
      <c r="C1220" t="s">
        <v>2651</v>
      </c>
      <c r="D1220" t="str">
        <f>表格1[[#This Row],[prime_genre]]</f>
        <v>Games</v>
      </c>
      <c r="E1220">
        <v>2213945344</v>
      </c>
      <c r="F1220" t="s">
        <v>17</v>
      </c>
      <c r="G1220">
        <v>2.99</v>
      </c>
      <c r="H1220">
        <f>IF(表格1[[#This Row],[price]]&gt;0,1,0)</f>
        <v>1</v>
      </c>
      <c r="I1220">
        <v>425</v>
      </c>
      <c r="J1220">
        <v>316</v>
      </c>
      <c r="K1220">
        <v>4.5</v>
      </c>
      <c r="L1220">
        <v>4.5</v>
      </c>
      <c r="M1220">
        <v>1.3</v>
      </c>
      <c r="N1220" t="s">
        <v>19</v>
      </c>
      <c r="O1220" t="s">
        <v>20</v>
      </c>
      <c r="P1220">
        <v>40</v>
      </c>
      <c r="Q1220">
        <v>5</v>
      </c>
      <c r="R1220">
        <v>1</v>
      </c>
      <c r="S1220">
        <v>1</v>
      </c>
    </row>
    <row r="1221" spans="1:19">
      <c r="A1221">
        <f>RANK(表格1[[#This Row],[rating_count_tot]],$I$2:$I$7197)</f>
        <v>3291</v>
      </c>
      <c r="B1221">
        <v>749109884</v>
      </c>
      <c r="C1221" t="s">
        <v>3140</v>
      </c>
      <c r="D1221" t="str">
        <f>表格1[[#This Row],[prime_genre]]</f>
        <v>Music</v>
      </c>
      <c r="E1221">
        <v>59085824</v>
      </c>
      <c r="F1221" t="s">
        <v>17</v>
      </c>
      <c r="G1221">
        <v>1.99</v>
      </c>
      <c r="H1221">
        <f>IF(表格1[[#This Row],[price]]&gt;0,1,0)</f>
        <v>1</v>
      </c>
      <c r="I1221">
        <v>425</v>
      </c>
      <c r="J1221">
        <v>126</v>
      </c>
      <c r="K1221">
        <v>4</v>
      </c>
      <c r="L1221">
        <v>4</v>
      </c>
      <c r="M1221">
        <v>2.6</v>
      </c>
      <c r="N1221" t="s">
        <v>19</v>
      </c>
      <c r="O1221" t="s">
        <v>40</v>
      </c>
      <c r="P1221">
        <v>38</v>
      </c>
      <c r="Q1221">
        <v>5</v>
      </c>
      <c r="R1221">
        <v>12</v>
      </c>
      <c r="S1221">
        <v>1</v>
      </c>
    </row>
    <row r="1222" spans="1:19">
      <c r="A1222">
        <f>RANK(表格1[[#This Row],[rating_count_tot]],$I$2:$I$7197)</f>
        <v>3295</v>
      </c>
      <c r="B1222">
        <v>946477821</v>
      </c>
      <c r="C1222" t="s">
        <v>4211</v>
      </c>
      <c r="D1222" t="str">
        <f>表格1[[#This Row],[prime_genre]]</f>
        <v>Games</v>
      </c>
      <c r="E1222">
        <v>72448000</v>
      </c>
      <c r="F1222" t="s">
        <v>17</v>
      </c>
      <c r="G1222">
        <v>4.99</v>
      </c>
      <c r="H1222">
        <f>IF(表格1[[#This Row],[price]]&gt;0,1,0)</f>
        <v>1</v>
      </c>
      <c r="I1222">
        <v>424</v>
      </c>
      <c r="J1222">
        <v>20</v>
      </c>
      <c r="K1222">
        <v>4</v>
      </c>
      <c r="L1222">
        <v>4.5</v>
      </c>
      <c r="M1222" t="s">
        <v>958</v>
      </c>
      <c r="N1222" t="s">
        <v>80</v>
      </c>
      <c r="O1222" t="s">
        <v>20</v>
      </c>
      <c r="P1222">
        <v>40</v>
      </c>
      <c r="Q1222">
        <v>5</v>
      </c>
      <c r="R1222">
        <v>8</v>
      </c>
      <c r="S1222">
        <v>1</v>
      </c>
    </row>
    <row r="1223" spans="1:19">
      <c r="A1223">
        <f>RANK(表格1[[#This Row],[rating_count_tot]],$I$2:$I$7197)</f>
        <v>3295</v>
      </c>
      <c r="B1223">
        <v>955102484</v>
      </c>
      <c r="C1223" t="s">
        <v>4332</v>
      </c>
      <c r="D1223" t="str">
        <f>表格1[[#This Row],[prime_genre]]</f>
        <v>Productivity</v>
      </c>
      <c r="E1223">
        <v>3767296</v>
      </c>
      <c r="F1223" t="s">
        <v>17</v>
      </c>
      <c r="G1223">
        <v>2.99</v>
      </c>
      <c r="H1223">
        <f>IF(表格1[[#This Row],[price]]&gt;0,1,0)</f>
        <v>1</v>
      </c>
      <c r="I1223">
        <v>424</v>
      </c>
      <c r="J1223">
        <v>2</v>
      </c>
      <c r="K1223">
        <v>1.5</v>
      </c>
      <c r="L1223">
        <v>4.5</v>
      </c>
      <c r="M1223" t="s">
        <v>3101</v>
      </c>
      <c r="N1223" t="s">
        <v>51</v>
      </c>
      <c r="O1223" t="s">
        <v>23</v>
      </c>
      <c r="P1223">
        <v>37</v>
      </c>
      <c r="Q1223">
        <v>2</v>
      </c>
      <c r="R1223">
        <v>2</v>
      </c>
      <c r="S1223">
        <v>1</v>
      </c>
    </row>
    <row r="1224" spans="1:19">
      <c r="A1224">
        <f>RANK(表格1[[#This Row],[rating_count_tot]],$I$2:$I$7197)</f>
        <v>3298</v>
      </c>
      <c r="B1224">
        <v>1020473684</v>
      </c>
      <c r="C1224" t="s">
        <v>5120</v>
      </c>
      <c r="D1224" t="str">
        <f>表格1[[#This Row],[prime_genre]]</f>
        <v>Games</v>
      </c>
      <c r="E1224">
        <v>41671680</v>
      </c>
      <c r="F1224" t="s">
        <v>17</v>
      </c>
      <c r="G1224">
        <v>3.99</v>
      </c>
      <c r="H1224">
        <f>IF(表格1[[#This Row],[price]]&gt;0,1,0)</f>
        <v>1</v>
      </c>
      <c r="I1224">
        <v>423</v>
      </c>
      <c r="J1224">
        <v>120</v>
      </c>
      <c r="K1224">
        <v>5</v>
      </c>
      <c r="L1224">
        <v>5</v>
      </c>
      <c r="M1224" t="s">
        <v>696</v>
      </c>
      <c r="N1224" t="s">
        <v>29</v>
      </c>
      <c r="O1224" t="s">
        <v>20</v>
      </c>
      <c r="P1224">
        <v>38</v>
      </c>
      <c r="Q1224">
        <v>5</v>
      </c>
      <c r="R1224">
        <v>1</v>
      </c>
      <c r="S1224">
        <v>1</v>
      </c>
    </row>
    <row r="1225" spans="1:19">
      <c r="A1225">
        <f>RANK(表格1[[#This Row],[rating_count_tot]],$I$2:$I$7197)</f>
        <v>3298</v>
      </c>
      <c r="B1225">
        <v>762630884</v>
      </c>
      <c r="C1225" t="s">
        <v>3164</v>
      </c>
      <c r="D1225" t="str">
        <f>表格1[[#This Row],[prime_genre]]</f>
        <v>Games</v>
      </c>
      <c r="E1225">
        <v>108665856</v>
      </c>
      <c r="F1225" t="s">
        <v>17</v>
      </c>
      <c r="G1225">
        <v>1.99</v>
      </c>
      <c r="H1225">
        <f>IF(表格1[[#This Row],[price]]&gt;0,1,0)</f>
        <v>1</v>
      </c>
      <c r="I1225">
        <v>423</v>
      </c>
      <c r="J1225">
        <v>36</v>
      </c>
      <c r="K1225">
        <v>3.5</v>
      </c>
      <c r="L1225">
        <v>3</v>
      </c>
      <c r="M1225" t="s">
        <v>1334</v>
      </c>
      <c r="N1225" t="s">
        <v>19</v>
      </c>
      <c r="O1225" t="s">
        <v>20</v>
      </c>
      <c r="P1225">
        <v>37</v>
      </c>
      <c r="Q1225">
        <v>5</v>
      </c>
      <c r="R1225">
        <v>31</v>
      </c>
      <c r="S1225">
        <v>1</v>
      </c>
    </row>
    <row r="1226" spans="1:19">
      <c r="A1226">
        <f>RANK(表格1[[#This Row],[rating_count_tot]],$I$2:$I$7197)</f>
        <v>3304</v>
      </c>
      <c r="B1226">
        <v>1121782467</v>
      </c>
      <c r="C1226" t="s">
        <v>7453</v>
      </c>
      <c r="D1226" t="str">
        <f>表格1[[#This Row],[prime_genre]]</f>
        <v>Games</v>
      </c>
      <c r="E1226">
        <v>1329823744</v>
      </c>
      <c r="F1226" t="s">
        <v>17</v>
      </c>
      <c r="G1226">
        <v>4.99</v>
      </c>
      <c r="H1226">
        <f>IF(表格1[[#This Row],[price]]&gt;0,1,0)</f>
        <v>1</v>
      </c>
      <c r="I1226">
        <v>421</v>
      </c>
      <c r="J1226">
        <v>51</v>
      </c>
      <c r="K1226">
        <v>4</v>
      </c>
      <c r="L1226">
        <v>4</v>
      </c>
      <c r="M1226">
        <v>1.2</v>
      </c>
      <c r="N1226" t="s">
        <v>80</v>
      </c>
      <c r="O1226" t="s">
        <v>20</v>
      </c>
      <c r="P1226">
        <v>37</v>
      </c>
      <c r="Q1226">
        <v>5</v>
      </c>
      <c r="R1226">
        <v>16</v>
      </c>
      <c r="S1226">
        <v>1</v>
      </c>
    </row>
    <row r="1227" spans="1:19">
      <c r="A1227">
        <f>RANK(表格1[[#This Row],[rating_count_tot]],$I$2:$I$7197)</f>
        <v>3304</v>
      </c>
      <c r="B1227">
        <v>589779009</v>
      </c>
      <c r="C1227" t="s">
        <v>2441</v>
      </c>
      <c r="D1227" t="str">
        <f>表格1[[#This Row],[prime_genre]]</f>
        <v>Games</v>
      </c>
      <c r="E1227">
        <v>83660800</v>
      </c>
      <c r="F1227" t="s">
        <v>17</v>
      </c>
      <c r="G1227">
        <v>2.99</v>
      </c>
      <c r="H1227">
        <f>IF(表格1[[#This Row],[price]]&gt;0,1,0)</f>
        <v>1</v>
      </c>
      <c r="I1227">
        <v>421</v>
      </c>
      <c r="J1227">
        <v>174</v>
      </c>
      <c r="K1227">
        <v>4.5</v>
      </c>
      <c r="L1227">
        <v>4.5</v>
      </c>
      <c r="M1227" t="s">
        <v>1673</v>
      </c>
      <c r="N1227" t="s">
        <v>80</v>
      </c>
      <c r="O1227" t="s">
        <v>20</v>
      </c>
      <c r="P1227">
        <v>43</v>
      </c>
      <c r="Q1227">
        <v>5</v>
      </c>
      <c r="R1227">
        <v>2</v>
      </c>
      <c r="S1227">
        <v>1</v>
      </c>
    </row>
    <row r="1228" spans="1:19">
      <c r="A1228">
        <f>RANK(表格1[[#This Row],[rating_count_tot]],$I$2:$I$7197)</f>
        <v>3309</v>
      </c>
      <c r="B1228">
        <v>911201894</v>
      </c>
      <c r="C1228" t="s">
        <v>3861</v>
      </c>
      <c r="D1228" t="str">
        <f>表格1[[#This Row],[prime_genre]]</f>
        <v>Games</v>
      </c>
      <c r="E1228">
        <v>27130880</v>
      </c>
      <c r="F1228" t="s">
        <v>17</v>
      </c>
      <c r="G1228">
        <v>2.99</v>
      </c>
      <c r="H1228">
        <f>IF(表格1[[#This Row],[price]]&gt;0,1,0)</f>
        <v>1</v>
      </c>
      <c r="I1228">
        <v>419</v>
      </c>
      <c r="J1228">
        <v>16</v>
      </c>
      <c r="K1228">
        <v>4.5</v>
      </c>
      <c r="L1228">
        <v>5</v>
      </c>
      <c r="M1228" t="s">
        <v>1797</v>
      </c>
      <c r="N1228" t="s">
        <v>80</v>
      </c>
      <c r="O1228" t="s">
        <v>20</v>
      </c>
      <c r="P1228">
        <v>40</v>
      </c>
      <c r="Q1228">
        <v>5</v>
      </c>
      <c r="R1228">
        <v>3</v>
      </c>
      <c r="S1228">
        <v>1</v>
      </c>
    </row>
    <row r="1229" spans="1:19">
      <c r="A1229">
        <f>RANK(表格1[[#This Row],[rating_count_tot]],$I$2:$I$7197)</f>
        <v>3310</v>
      </c>
      <c r="B1229">
        <v>896890211</v>
      </c>
      <c r="C1229" t="s">
        <v>3725</v>
      </c>
      <c r="D1229" t="str">
        <f>表格1[[#This Row],[prime_genre]]</f>
        <v>Social Networking</v>
      </c>
      <c r="E1229">
        <v>41888768</v>
      </c>
      <c r="F1229" t="s">
        <v>17</v>
      </c>
      <c r="G1229">
        <v>3.99</v>
      </c>
      <c r="H1229">
        <f>IF(表格1[[#This Row],[price]]&gt;0,1,0)</f>
        <v>1</v>
      </c>
      <c r="I1229">
        <v>418</v>
      </c>
      <c r="J1229">
        <v>46</v>
      </c>
      <c r="K1229">
        <v>3</v>
      </c>
      <c r="L1229">
        <v>4</v>
      </c>
      <c r="M1229" t="s">
        <v>316</v>
      </c>
      <c r="N1229" t="s">
        <v>19</v>
      </c>
      <c r="O1229" t="s">
        <v>59</v>
      </c>
      <c r="P1229">
        <v>37</v>
      </c>
      <c r="Q1229">
        <v>0</v>
      </c>
      <c r="R1229">
        <v>1</v>
      </c>
      <c r="S1229">
        <v>1</v>
      </c>
    </row>
    <row r="1230" spans="1:19">
      <c r="A1230">
        <f>RANK(表格1[[#This Row],[rating_count_tot]],$I$2:$I$7197)</f>
        <v>3310</v>
      </c>
      <c r="B1230">
        <v>604376012</v>
      </c>
      <c r="C1230" t="s">
        <v>2531</v>
      </c>
      <c r="D1230" t="str">
        <f>表格1[[#This Row],[prime_genre]]</f>
        <v>Games</v>
      </c>
      <c r="E1230">
        <v>48181248</v>
      </c>
      <c r="F1230" t="s">
        <v>17</v>
      </c>
      <c r="G1230">
        <v>2.99</v>
      </c>
      <c r="H1230">
        <f>IF(表格1[[#This Row],[price]]&gt;0,1,0)</f>
        <v>1</v>
      </c>
      <c r="I1230">
        <v>418</v>
      </c>
      <c r="J1230">
        <v>52</v>
      </c>
      <c r="K1230">
        <v>4</v>
      </c>
      <c r="L1230">
        <v>4.5</v>
      </c>
      <c r="M1230">
        <v>1.33</v>
      </c>
      <c r="N1230" t="s">
        <v>29</v>
      </c>
      <c r="O1230" t="s">
        <v>20</v>
      </c>
      <c r="P1230">
        <v>39</v>
      </c>
      <c r="Q1230">
        <v>0</v>
      </c>
      <c r="R1230">
        <v>6</v>
      </c>
      <c r="S1230">
        <v>1</v>
      </c>
    </row>
    <row r="1231" spans="1:19">
      <c r="A1231">
        <f>RANK(表格1[[#This Row],[rating_count_tot]],$I$2:$I$7197)</f>
        <v>3312</v>
      </c>
      <c r="B1231">
        <v>933471941</v>
      </c>
      <c r="C1231" t="s">
        <v>4081</v>
      </c>
      <c r="D1231" t="str">
        <f>表格1[[#This Row],[prime_genre]]</f>
        <v>Games</v>
      </c>
      <c r="E1231">
        <v>105254912</v>
      </c>
      <c r="F1231" t="s">
        <v>17</v>
      </c>
      <c r="G1231">
        <v>0.99</v>
      </c>
      <c r="H1231">
        <f>IF(表格1[[#This Row],[price]]&gt;0,1,0)</f>
        <v>1</v>
      </c>
      <c r="I1231">
        <v>417</v>
      </c>
      <c r="J1231">
        <v>417</v>
      </c>
      <c r="K1231">
        <v>4</v>
      </c>
      <c r="L1231">
        <v>4</v>
      </c>
      <c r="M1231">
        <v>1</v>
      </c>
      <c r="N1231" t="s">
        <v>80</v>
      </c>
      <c r="O1231" t="s">
        <v>20</v>
      </c>
      <c r="P1231">
        <v>43</v>
      </c>
      <c r="Q1231">
        <v>5</v>
      </c>
      <c r="R1231">
        <v>1</v>
      </c>
      <c r="S1231">
        <v>1</v>
      </c>
    </row>
    <row r="1232" spans="1:19">
      <c r="A1232">
        <f>RANK(表格1[[#This Row],[rating_count_tot]],$I$2:$I$7197)</f>
        <v>3314</v>
      </c>
      <c r="B1232">
        <v>519781433</v>
      </c>
      <c r="C1232" t="s">
        <v>1882</v>
      </c>
      <c r="D1232" t="str">
        <f>表格1[[#This Row],[prime_genre]]</f>
        <v>Games</v>
      </c>
      <c r="E1232">
        <v>58088448</v>
      </c>
      <c r="F1232" t="s">
        <v>17</v>
      </c>
      <c r="G1232">
        <v>0.99</v>
      </c>
      <c r="H1232">
        <f>IF(表格1[[#This Row],[price]]&gt;0,1,0)</f>
        <v>1</v>
      </c>
      <c r="I1232">
        <v>416</v>
      </c>
      <c r="J1232">
        <v>7</v>
      </c>
      <c r="K1232">
        <v>4</v>
      </c>
      <c r="L1232">
        <v>3.5</v>
      </c>
      <c r="M1232">
        <v>1.4</v>
      </c>
      <c r="N1232" t="s">
        <v>29</v>
      </c>
      <c r="O1232" t="s">
        <v>20</v>
      </c>
      <c r="P1232">
        <v>37</v>
      </c>
      <c r="Q1232">
        <v>5</v>
      </c>
      <c r="R1232">
        <v>1</v>
      </c>
      <c r="S1232">
        <v>1</v>
      </c>
    </row>
    <row r="1233" spans="1:19">
      <c r="A1233">
        <f>RANK(表格1[[#This Row],[rating_count_tot]],$I$2:$I$7197)</f>
        <v>3319</v>
      </c>
      <c r="B1233">
        <v>442378070</v>
      </c>
      <c r="C1233" t="s">
        <v>1289</v>
      </c>
      <c r="D1233" t="str">
        <f>表格1[[#This Row],[prime_genre]]</f>
        <v>Education</v>
      </c>
      <c r="E1233">
        <v>86345728</v>
      </c>
      <c r="F1233" t="s">
        <v>17</v>
      </c>
      <c r="G1233">
        <v>4.99</v>
      </c>
      <c r="H1233">
        <f>IF(表格1[[#This Row],[price]]&gt;0,1,0)</f>
        <v>1</v>
      </c>
      <c r="I1233">
        <v>415</v>
      </c>
      <c r="J1233">
        <v>2</v>
      </c>
      <c r="K1233">
        <v>4</v>
      </c>
      <c r="L1233">
        <v>3</v>
      </c>
      <c r="M1233" t="s">
        <v>1234</v>
      </c>
      <c r="N1233" t="s">
        <v>19</v>
      </c>
      <c r="O1233" t="s">
        <v>128</v>
      </c>
      <c r="P1233">
        <v>24</v>
      </c>
      <c r="Q1233">
        <v>5</v>
      </c>
      <c r="R1233">
        <v>11</v>
      </c>
      <c r="S1233">
        <v>1</v>
      </c>
    </row>
    <row r="1234" spans="1:19">
      <c r="A1234">
        <f>RANK(表格1[[#This Row],[rating_count_tot]],$I$2:$I$7197)</f>
        <v>3323</v>
      </c>
      <c r="B1234">
        <v>555641008</v>
      </c>
      <c r="C1234" t="s">
        <v>2167</v>
      </c>
      <c r="D1234" t="str">
        <f>表格1[[#This Row],[prime_genre]]</f>
        <v>Games</v>
      </c>
      <c r="E1234">
        <v>72376320</v>
      </c>
      <c r="F1234" t="s">
        <v>17</v>
      </c>
      <c r="G1234">
        <v>1.99</v>
      </c>
      <c r="H1234">
        <f>IF(表格1[[#This Row],[price]]&gt;0,1,0)</f>
        <v>1</v>
      </c>
      <c r="I1234">
        <v>413</v>
      </c>
      <c r="J1234">
        <v>42</v>
      </c>
      <c r="K1234">
        <v>4.5</v>
      </c>
      <c r="L1234">
        <v>4.5</v>
      </c>
      <c r="M1234" t="s">
        <v>919</v>
      </c>
      <c r="N1234" t="s">
        <v>80</v>
      </c>
      <c r="O1234" t="s">
        <v>20</v>
      </c>
      <c r="P1234">
        <v>38</v>
      </c>
      <c r="Q1234">
        <v>0</v>
      </c>
      <c r="R1234">
        <v>1</v>
      </c>
      <c r="S1234">
        <v>1</v>
      </c>
    </row>
    <row r="1235" spans="1:19">
      <c r="A1235">
        <f>RANK(表格1[[#This Row],[rating_count_tot]],$I$2:$I$7197)</f>
        <v>3323</v>
      </c>
      <c r="B1235">
        <v>1115848946</v>
      </c>
      <c r="C1235" t="s">
        <v>7314</v>
      </c>
      <c r="D1235" t="str">
        <f>表格1[[#This Row],[prime_genre]]</f>
        <v>Reference</v>
      </c>
      <c r="E1235">
        <v>27295744</v>
      </c>
      <c r="F1235" t="s">
        <v>17</v>
      </c>
      <c r="G1235">
        <v>1.99</v>
      </c>
      <c r="H1235">
        <f>IF(表格1[[#This Row],[price]]&gt;0,1,0)</f>
        <v>1</v>
      </c>
      <c r="I1235">
        <v>413</v>
      </c>
      <c r="J1235">
        <v>406</v>
      </c>
      <c r="K1235">
        <v>4</v>
      </c>
      <c r="L1235">
        <v>4</v>
      </c>
      <c r="M1235">
        <v>1.1000000000000001</v>
      </c>
      <c r="N1235" t="s">
        <v>19</v>
      </c>
      <c r="O1235" t="s">
        <v>33</v>
      </c>
      <c r="P1235">
        <v>38</v>
      </c>
      <c r="Q1235">
        <v>4</v>
      </c>
      <c r="R1235">
        <v>1</v>
      </c>
      <c r="S1235">
        <v>1</v>
      </c>
    </row>
    <row r="1236" spans="1:19">
      <c r="A1236">
        <f>RANK(表格1[[#This Row],[rating_count_tot]],$I$2:$I$7197)</f>
        <v>3325</v>
      </c>
      <c r="B1236">
        <v>1090577736</v>
      </c>
      <c r="C1236" t="s">
        <v>6758</v>
      </c>
      <c r="D1236" t="str">
        <f>表格1[[#This Row],[prime_genre]]</f>
        <v>Games</v>
      </c>
      <c r="E1236">
        <v>107640832</v>
      </c>
      <c r="F1236" t="s">
        <v>17</v>
      </c>
      <c r="G1236">
        <v>2.99</v>
      </c>
      <c r="H1236">
        <f>IF(表格1[[#This Row],[price]]&gt;0,1,0)</f>
        <v>1</v>
      </c>
      <c r="I1236">
        <v>412</v>
      </c>
      <c r="J1236">
        <v>109</v>
      </c>
      <c r="K1236">
        <v>4.5</v>
      </c>
      <c r="L1236">
        <v>4.5</v>
      </c>
      <c r="M1236" t="s">
        <v>145</v>
      </c>
      <c r="N1236" t="s">
        <v>80</v>
      </c>
      <c r="O1236" t="s">
        <v>20</v>
      </c>
      <c r="P1236">
        <v>37</v>
      </c>
      <c r="Q1236">
        <v>5</v>
      </c>
      <c r="R1236">
        <v>1</v>
      </c>
      <c r="S1236">
        <v>1</v>
      </c>
    </row>
    <row r="1237" spans="1:19">
      <c r="A1237">
        <f>RANK(表格1[[#This Row],[rating_count_tot]],$I$2:$I$7197)</f>
        <v>3325</v>
      </c>
      <c r="B1237">
        <v>922380267</v>
      </c>
      <c r="C1237" t="s">
        <v>3978</v>
      </c>
      <c r="D1237" t="str">
        <f>表格1[[#This Row],[prime_genre]]</f>
        <v>Games</v>
      </c>
      <c r="E1237">
        <v>85868544</v>
      </c>
      <c r="F1237" t="s">
        <v>17</v>
      </c>
      <c r="G1237">
        <v>1.99</v>
      </c>
      <c r="H1237">
        <f>IF(表格1[[#This Row],[price]]&gt;0,1,0)</f>
        <v>1</v>
      </c>
      <c r="I1237">
        <v>412</v>
      </c>
      <c r="J1237">
        <v>50</v>
      </c>
      <c r="K1237">
        <v>4</v>
      </c>
      <c r="L1237">
        <v>4</v>
      </c>
      <c r="M1237" t="s">
        <v>547</v>
      </c>
      <c r="N1237" t="s">
        <v>80</v>
      </c>
      <c r="O1237" t="s">
        <v>20</v>
      </c>
      <c r="P1237">
        <v>40</v>
      </c>
      <c r="Q1237">
        <v>5</v>
      </c>
      <c r="R1237">
        <v>1</v>
      </c>
      <c r="S1237">
        <v>1</v>
      </c>
    </row>
    <row r="1238" spans="1:19">
      <c r="A1238">
        <f>RANK(表格1[[#This Row],[rating_count_tot]],$I$2:$I$7197)</f>
        <v>3325</v>
      </c>
      <c r="B1238">
        <v>891280237</v>
      </c>
      <c r="C1238" t="s">
        <v>3667</v>
      </c>
      <c r="D1238" t="str">
        <f>表格1[[#This Row],[prime_genre]]</f>
        <v>Photo &amp; Video</v>
      </c>
      <c r="E1238">
        <v>51412992</v>
      </c>
      <c r="F1238" t="s">
        <v>17</v>
      </c>
      <c r="G1238">
        <v>1.99</v>
      </c>
      <c r="H1238">
        <f>IF(表格1[[#This Row],[price]]&gt;0,1,0)</f>
        <v>1</v>
      </c>
      <c r="I1238">
        <v>412</v>
      </c>
      <c r="J1238">
        <v>393</v>
      </c>
      <c r="K1238">
        <v>4</v>
      </c>
      <c r="L1238">
        <v>4</v>
      </c>
      <c r="M1238">
        <v>1.1000000000000001</v>
      </c>
      <c r="N1238" t="s">
        <v>19</v>
      </c>
      <c r="O1238" t="s">
        <v>105</v>
      </c>
      <c r="P1238">
        <v>40</v>
      </c>
      <c r="Q1238">
        <v>5</v>
      </c>
      <c r="R1238">
        <v>31</v>
      </c>
      <c r="S1238">
        <v>1</v>
      </c>
    </row>
    <row r="1239" spans="1:19">
      <c r="A1239">
        <f>RANK(表格1[[#This Row],[rating_count_tot]],$I$2:$I$7197)</f>
        <v>3329</v>
      </c>
      <c r="B1239">
        <v>601137830</v>
      </c>
      <c r="C1239" t="s">
        <v>2521</v>
      </c>
      <c r="D1239" t="str">
        <f>表格1[[#This Row],[prime_genre]]</f>
        <v>Entertainment</v>
      </c>
      <c r="E1239">
        <v>8078336</v>
      </c>
      <c r="F1239" t="s">
        <v>17</v>
      </c>
      <c r="G1239">
        <v>2.99</v>
      </c>
      <c r="H1239">
        <f>IF(表格1[[#This Row],[price]]&gt;0,1,0)</f>
        <v>1</v>
      </c>
      <c r="I1239">
        <v>411</v>
      </c>
      <c r="J1239">
        <v>11</v>
      </c>
      <c r="K1239">
        <v>3</v>
      </c>
      <c r="L1239">
        <v>4.5</v>
      </c>
      <c r="M1239">
        <v>1.7</v>
      </c>
      <c r="N1239" t="s">
        <v>19</v>
      </c>
      <c r="O1239" t="s">
        <v>91</v>
      </c>
      <c r="P1239">
        <v>40</v>
      </c>
      <c r="Q1239">
        <v>2</v>
      </c>
      <c r="R1239">
        <v>15</v>
      </c>
      <c r="S1239">
        <v>1</v>
      </c>
    </row>
    <row r="1240" spans="1:19">
      <c r="A1240">
        <f>RANK(表格1[[#This Row],[rating_count_tot]],$I$2:$I$7197)</f>
        <v>3331</v>
      </c>
      <c r="B1240">
        <v>298127110</v>
      </c>
      <c r="C1240" t="s">
        <v>150</v>
      </c>
      <c r="D1240" t="str">
        <f>表格1[[#This Row],[prime_genre]]</f>
        <v>Utilities</v>
      </c>
      <c r="E1240">
        <v>46922752</v>
      </c>
      <c r="F1240" t="s">
        <v>17</v>
      </c>
      <c r="G1240">
        <v>4.99</v>
      </c>
      <c r="H1240">
        <f>IF(表格1[[#This Row],[price]]&gt;0,1,0)</f>
        <v>1</v>
      </c>
      <c r="I1240">
        <v>410</v>
      </c>
      <c r="J1240">
        <v>7</v>
      </c>
      <c r="K1240">
        <v>3</v>
      </c>
      <c r="L1240">
        <v>2.5</v>
      </c>
      <c r="M1240" t="s">
        <v>151</v>
      </c>
      <c r="N1240" t="s">
        <v>19</v>
      </c>
      <c r="O1240" t="s">
        <v>43</v>
      </c>
      <c r="P1240">
        <v>37</v>
      </c>
      <c r="Q1240">
        <v>5</v>
      </c>
      <c r="R1240">
        <v>1</v>
      </c>
      <c r="S1240">
        <v>1</v>
      </c>
    </row>
    <row r="1241" spans="1:19">
      <c r="A1241">
        <f>RANK(表格1[[#This Row],[rating_count_tot]],$I$2:$I$7197)</f>
        <v>3332</v>
      </c>
      <c r="B1241">
        <v>824281761</v>
      </c>
      <c r="C1241" t="s">
        <v>3356</v>
      </c>
      <c r="D1241" t="str">
        <f>表格1[[#This Row],[prime_genre]]</f>
        <v>Education</v>
      </c>
      <c r="E1241">
        <v>87442432</v>
      </c>
      <c r="F1241" t="s">
        <v>17</v>
      </c>
      <c r="G1241">
        <v>2.99</v>
      </c>
      <c r="H1241">
        <f>IF(表格1[[#This Row],[price]]&gt;0,1,0)</f>
        <v>1</v>
      </c>
      <c r="I1241">
        <v>409</v>
      </c>
      <c r="J1241">
        <v>9</v>
      </c>
      <c r="K1241">
        <v>4.5</v>
      </c>
      <c r="L1241">
        <v>3</v>
      </c>
      <c r="M1241">
        <v>1.9</v>
      </c>
      <c r="N1241" t="s">
        <v>19</v>
      </c>
      <c r="O1241" t="s">
        <v>128</v>
      </c>
      <c r="P1241">
        <v>38</v>
      </c>
      <c r="Q1241">
        <v>5</v>
      </c>
      <c r="R1241">
        <v>1</v>
      </c>
      <c r="S1241">
        <v>1</v>
      </c>
    </row>
    <row r="1242" spans="1:19">
      <c r="A1242">
        <f>RANK(表格1[[#This Row],[rating_count_tot]],$I$2:$I$7197)</f>
        <v>3332</v>
      </c>
      <c r="B1242">
        <v>840469989</v>
      </c>
      <c r="C1242" t="s">
        <v>3413</v>
      </c>
      <c r="D1242" t="str">
        <f>表格1[[#This Row],[prime_genre]]</f>
        <v>Games</v>
      </c>
      <c r="E1242">
        <v>149618688</v>
      </c>
      <c r="F1242" t="s">
        <v>17</v>
      </c>
      <c r="G1242">
        <v>2.99</v>
      </c>
      <c r="H1242">
        <f>IF(表格1[[#This Row],[price]]&gt;0,1,0)</f>
        <v>1</v>
      </c>
      <c r="I1242">
        <v>409</v>
      </c>
      <c r="J1242">
        <v>132</v>
      </c>
      <c r="K1242">
        <v>4.5</v>
      </c>
      <c r="L1242">
        <v>5</v>
      </c>
      <c r="M1242">
        <v>1.3</v>
      </c>
      <c r="N1242" t="s">
        <v>80</v>
      </c>
      <c r="O1242" t="s">
        <v>20</v>
      </c>
      <c r="P1242">
        <v>40</v>
      </c>
      <c r="Q1242">
        <v>5</v>
      </c>
      <c r="R1242">
        <v>1</v>
      </c>
      <c r="S1242">
        <v>1</v>
      </c>
    </row>
    <row r="1243" spans="1:19">
      <c r="A1243">
        <f>RANK(表格1[[#This Row],[rating_count_tot]],$I$2:$I$7197)</f>
        <v>3332</v>
      </c>
      <c r="B1243">
        <v>672002602</v>
      </c>
      <c r="C1243" t="s">
        <v>2859</v>
      </c>
      <c r="D1243" t="str">
        <f>表格1[[#This Row],[prime_genre]]</f>
        <v>Games</v>
      </c>
      <c r="E1243">
        <v>3671040</v>
      </c>
      <c r="F1243" t="s">
        <v>17</v>
      </c>
      <c r="G1243">
        <v>2.99</v>
      </c>
      <c r="H1243">
        <f>IF(表格1[[#This Row],[price]]&gt;0,1,0)</f>
        <v>1</v>
      </c>
      <c r="I1243">
        <v>409</v>
      </c>
      <c r="J1243">
        <v>46</v>
      </c>
      <c r="K1243">
        <v>4</v>
      </c>
      <c r="L1243">
        <v>3.5</v>
      </c>
      <c r="M1243" t="s">
        <v>1745</v>
      </c>
      <c r="N1243" t="s">
        <v>80</v>
      </c>
      <c r="O1243" t="s">
        <v>20</v>
      </c>
      <c r="P1243">
        <v>37</v>
      </c>
      <c r="Q1243">
        <v>3</v>
      </c>
      <c r="R1243">
        <v>2</v>
      </c>
      <c r="S1243">
        <v>1</v>
      </c>
    </row>
    <row r="1244" spans="1:19">
      <c r="A1244">
        <f>RANK(表格1[[#This Row],[rating_count_tot]],$I$2:$I$7197)</f>
        <v>3336</v>
      </c>
      <c r="B1244">
        <v>1065127755</v>
      </c>
      <c r="C1244" t="s">
        <v>6009</v>
      </c>
      <c r="D1244" t="str">
        <f>表格1[[#This Row],[prime_genre]]</f>
        <v>Games</v>
      </c>
      <c r="E1244">
        <v>760836096</v>
      </c>
      <c r="F1244" t="s">
        <v>17</v>
      </c>
      <c r="G1244">
        <v>4.99</v>
      </c>
      <c r="H1244">
        <f>IF(表格1[[#This Row],[price]]&gt;0,1,0)</f>
        <v>1</v>
      </c>
      <c r="I1244">
        <v>408</v>
      </c>
      <c r="J1244">
        <v>225</v>
      </c>
      <c r="K1244">
        <v>4.5</v>
      </c>
      <c r="L1244">
        <v>4.5</v>
      </c>
      <c r="M1244">
        <v>1.03</v>
      </c>
      <c r="N1244" t="s">
        <v>80</v>
      </c>
      <c r="O1244" t="s">
        <v>20</v>
      </c>
      <c r="P1244">
        <v>25</v>
      </c>
      <c r="Q1244">
        <v>5</v>
      </c>
      <c r="R1244">
        <v>16</v>
      </c>
      <c r="S1244">
        <v>1</v>
      </c>
    </row>
    <row r="1245" spans="1:19">
      <c r="A1245">
        <f>RANK(表格1[[#This Row],[rating_count_tot]],$I$2:$I$7197)</f>
        <v>3336</v>
      </c>
      <c r="B1245">
        <v>632297587</v>
      </c>
      <c r="C1245" t="s">
        <v>2636</v>
      </c>
      <c r="D1245" t="str">
        <f>表格1[[#This Row],[prime_genre]]</f>
        <v>Games</v>
      </c>
      <c r="E1245">
        <v>717484032</v>
      </c>
      <c r="F1245" t="s">
        <v>17</v>
      </c>
      <c r="G1245">
        <v>2.99</v>
      </c>
      <c r="H1245">
        <f>IF(表格1[[#This Row],[price]]&gt;0,1,0)</f>
        <v>1</v>
      </c>
      <c r="I1245">
        <v>408</v>
      </c>
      <c r="J1245">
        <v>356</v>
      </c>
      <c r="K1245">
        <v>4</v>
      </c>
      <c r="L1245">
        <v>4</v>
      </c>
      <c r="M1245">
        <v>1.03</v>
      </c>
      <c r="N1245" t="s">
        <v>29</v>
      </c>
      <c r="O1245" t="s">
        <v>20</v>
      </c>
      <c r="P1245">
        <v>40</v>
      </c>
      <c r="Q1245">
        <v>4</v>
      </c>
      <c r="R1245">
        <v>1</v>
      </c>
      <c r="S1245">
        <v>1</v>
      </c>
    </row>
    <row r="1246" spans="1:19">
      <c r="A1246">
        <f>RANK(表格1[[#This Row],[rating_count_tot]],$I$2:$I$7197)</f>
        <v>3338</v>
      </c>
      <c r="B1246">
        <v>895913573</v>
      </c>
      <c r="C1246" t="s">
        <v>3720</v>
      </c>
      <c r="D1246" t="str">
        <f>表格1[[#This Row],[prime_genre]]</f>
        <v>Games</v>
      </c>
      <c r="E1246">
        <v>51105792</v>
      </c>
      <c r="F1246" t="s">
        <v>17</v>
      </c>
      <c r="G1246">
        <v>2.99</v>
      </c>
      <c r="H1246">
        <f>IF(表格1[[#This Row],[price]]&gt;0,1,0)</f>
        <v>1</v>
      </c>
      <c r="I1246">
        <v>407</v>
      </c>
      <c r="J1246">
        <v>75</v>
      </c>
      <c r="K1246">
        <v>4.5</v>
      </c>
      <c r="L1246">
        <v>4.5</v>
      </c>
      <c r="M1246" t="s">
        <v>1797</v>
      </c>
      <c r="N1246" t="s">
        <v>19</v>
      </c>
      <c r="O1246" t="s">
        <v>20</v>
      </c>
      <c r="P1246">
        <v>24</v>
      </c>
      <c r="Q1246">
        <v>5</v>
      </c>
      <c r="R1246">
        <v>1</v>
      </c>
      <c r="S1246">
        <v>1</v>
      </c>
    </row>
    <row r="1247" spans="1:19">
      <c r="A1247">
        <f>RANK(表格1[[#This Row],[rating_count_tot]],$I$2:$I$7197)</f>
        <v>3341</v>
      </c>
      <c r="B1247">
        <v>504001448</v>
      </c>
      <c r="C1247" t="s">
        <v>1759</v>
      </c>
      <c r="D1247" t="str">
        <f>表格1[[#This Row],[prime_genre]]</f>
        <v>Medical</v>
      </c>
      <c r="E1247">
        <v>1101865984</v>
      </c>
      <c r="F1247" t="s">
        <v>17</v>
      </c>
      <c r="G1247">
        <v>19.989999999999998</v>
      </c>
      <c r="H1247">
        <f>IF(表格1[[#This Row],[price]]&gt;0,1,0)</f>
        <v>1</v>
      </c>
      <c r="I1247">
        <v>406</v>
      </c>
      <c r="J1247">
        <v>3</v>
      </c>
      <c r="K1247">
        <v>4.5</v>
      </c>
      <c r="L1247">
        <v>3.5</v>
      </c>
      <c r="M1247" t="s">
        <v>1760</v>
      </c>
      <c r="N1247" t="s">
        <v>29</v>
      </c>
      <c r="O1247" t="s">
        <v>350</v>
      </c>
      <c r="P1247">
        <v>37</v>
      </c>
      <c r="Q1247">
        <v>5</v>
      </c>
      <c r="R1247">
        <v>7</v>
      </c>
      <c r="S1247">
        <v>1</v>
      </c>
    </row>
    <row r="1248" spans="1:19">
      <c r="A1248">
        <f>RANK(表格1[[#This Row],[rating_count_tot]],$I$2:$I$7197)</f>
        <v>3341</v>
      </c>
      <c r="B1248">
        <v>441599491</v>
      </c>
      <c r="C1248" t="s">
        <v>1287</v>
      </c>
      <c r="D1248" t="str">
        <f>表格1[[#This Row],[prime_genre]]</f>
        <v>Education</v>
      </c>
      <c r="E1248">
        <v>49025024</v>
      </c>
      <c r="F1248" t="s">
        <v>17</v>
      </c>
      <c r="G1248">
        <v>0.99</v>
      </c>
      <c r="H1248">
        <f>IF(表格1[[#This Row],[price]]&gt;0,1,0)</f>
        <v>1</v>
      </c>
      <c r="I1248">
        <v>406</v>
      </c>
      <c r="J1248">
        <v>62</v>
      </c>
      <c r="K1248">
        <v>4.5</v>
      </c>
      <c r="L1248">
        <v>4.5</v>
      </c>
      <c r="M1248">
        <v>2.2000000000000002</v>
      </c>
      <c r="N1248" t="s">
        <v>19</v>
      </c>
      <c r="O1248" t="s">
        <v>128</v>
      </c>
      <c r="P1248">
        <v>40</v>
      </c>
      <c r="Q1248">
        <v>5</v>
      </c>
      <c r="R1248">
        <v>1</v>
      </c>
      <c r="S1248">
        <v>1</v>
      </c>
    </row>
    <row r="1249" spans="1:19">
      <c r="A1249">
        <f>RANK(表格1[[#This Row],[rating_count_tot]],$I$2:$I$7197)</f>
        <v>3345</v>
      </c>
      <c r="B1249">
        <v>899515785</v>
      </c>
      <c r="C1249" t="s">
        <v>3748</v>
      </c>
      <c r="D1249" t="str">
        <f>表格1[[#This Row],[prime_genre]]</f>
        <v>Games</v>
      </c>
      <c r="E1249">
        <v>93380608</v>
      </c>
      <c r="F1249" t="s">
        <v>17</v>
      </c>
      <c r="G1249">
        <v>0.99</v>
      </c>
      <c r="H1249">
        <f>IF(表格1[[#This Row],[price]]&gt;0,1,0)</f>
        <v>1</v>
      </c>
      <c r="I1249">
        <v>404</v>
      </c>
      <c r="J1249">
        <v>86</v>
      </c>
      <c r="K1249">
        <v>4</v>
      </c>
      <c r="L1249">
        <v>4</v>
      </c>
      <c r="M1249">
        <v>1.5</v>
      </c>
      <c r="N1249" t="s">
        <v>80</v>
      </c>
      <c r="O1249" t="s">
        <v>20</v>
      </c>
      <c r="P1249">
        <v>43</v>
      </c>
      <c r="Q1249">
        <v>5</v>
      </c>
      <c r="R1249">
        <v>1</v>
      </c>
      <c r="S1249">
        <v>1</v>
      </c>
    </row>
    <row r="1250" spans="1:19">
      <c r="A1250">
        <f>RANK(表格1[[#This Row],[rating_count_tot]],$I$2:$I$7197)</f>
        <v>3347</v>
      </c>
      <c r="B1250">
        <v>835731296</v>
      </c>
      <c r="C1250" t="s">
        <v>3392</v>
      </c>
      <c r="D1250" t="str">
        <f>表格1[[#This Row],[prime_genre]]</f>
        <v>Music</v>
      </c>
      <c r="E1250">
        <v>86334464</v>
      </c>
      <c r="F1250" t="s">
        <v>17</v>
      </c>
      <c r="G1250">
        <v>1.99</v>
      </c>
      <c r="H1250">
        <f>IF(表格1[[#This Row],[price]]&gt;0,1,0)</f>
        <v>1</v>
      </c>
      <c r="I1250">
        <v>403</v>
      </c>
      <c r="J1250">
        <v>5</v>
      </c>
      <c r="K1250">
        <v>4</v>
      </c>
      <c r="L1250">
        <v>3.5</v>
      </c>
      <c r="M1250">
        <v>1.1299999999999999</v>
      </c>
      <c r="N1250" t="s">
        <v>19</v>
      </c>
      <c r="O1250" t="s">
        <v>40</v>
      </c>
      <c r="P1250">
        <v>38</v>
      </c>
      <c r="Q1250">
        <v>4</v>
      </c>
      <c r="R1250">
        <v>1</v>
      </c>
      <c r="S1250">
        <v>1</v>
      </c>
    </row>
    <row r="1251" spans="1:19">
      <c r="A1251">
        <f>RANK(表格1[[#This Row],[rating_count_tot]],$I$2:$I$7197)</f>
        <v>3352</v>
      </c>
      <c r="B1251">
        <v>575812869</v>
      </c>
      <c r="C1251" t="s">
        <v>2318</v>
      </c>
      <c r="D1251" t="str">
        <f>表格1[[#This Row],[prime_genre]]</f>
        <v>Education</v>
      </c>
      <c r="E1251">
        <v>79133696</v>
      </c>
      <c r="F1251" t="s">
        <v>17</v>
      </c>
      <c r="G1251">
        <v>2.99</v>
      </c>
      <c r="H1251">
        <f>IF(表格1[[#This Row],[price]]&gt;0,1,0)</f>
        <v>1</v>
      </c>
      <c r="I1251">
        <v>401</v>
      </c>
      <c r="J1251">
        <v>39</v>
      </c>
      <c r="K1251">
        <v>4</v>
      </c>
      <c r="L1251">
        <v>4.5</v>
      </c>
      <c r="M1251">
        <v>2.4</v>
      </c>
      <c r="N1251" t="s">
        <v>19</v>
      </c>
      <c r="O1251" t="s">
        <v>128</v>
      </c>
      <c r="P1251">
        <v>40</v>
      </c>
      <c r="Q1251">
        <v>5</v>
      </c>
      <c r="R1251">
        <v>15</v>
      </c>
      <c r="S1251">
        <v>1</v>
      </c>
    </row>
    <row r="1252" spans="1:19">
      <c r="A1252">
        <f>RANK(表格1[[#This Row],[rating_count_tot]],$I$2:$I$7197)</f>
        <v>3352</v>
      </c>
      <c r="B1252">
        <v>885792725</v>
      </c>
      <c r="C1252" t="s">
        <v>3621</v>
      </c>
      <c r="D1252" t="str">
        <f>表格1[[#This Row],[prime_genre]]</f>
        <v>Games</v>
      </c>
      <c r="E1252">
        <v>131387392</v>
      </c>
      <c r="F1252" t="s">
        <v>17</v>
      </c>
      <c r="G1252">
        <v>2.99</v>
      </c>
      <c r="H1252">
        <f>IF(表格1[[#This Row],[price]]&gt;0,1,0)</f>
        <v>1</v>
      </c>
      <c r="I1252">
        <v>401</v>
      </c>
      <c r="J1252">
        <v>401</v>
      </c>
      <c r="K1252">
        <v>4.5</v>
      </c>
      <c r="L1252">
        <v>4.5</v>
      </c>
      <c r="M1252">
        <v>1</v>
      </c>
      <c r="N1252" t="s">
        <v>29</v>
      </c>
      <c r="O1252" t="s">
        <v>20</v>
      </c>
      <c r="P1252">
        <v>38</v>
      </c>
      <c r="Q1252">
        <v>5</v>
      </c>
      <c r="R1252">
        <v>2</v>
      </c>
      <c r="S1252">
        <v>1</v>
      </c>
    </row>
    <row r="1253" spans="1:19">
      <c r="A1253">
        <f>RANK(表格1[[#This Row],[rating_count_tot]],$I$2:$I$7197)</f>
        <v>3355</v>
      </c>
      <c r="B1253">
        <v>771989093</v>
      </c>
      <c r="C1253" t="s">
        <v>3195</v>
      </c>
      <c r="D1253" t="str">
        <f>表格1[[#This Row],[prime_genre]]</f>
        <v>Games</v>
      </c>
      <c r="E1253">
        <v>766447616</v>
      </c>
      <c r="F1253" t="s">
        <v>17</v>
      </c>
      <c r="G1253">
        <v>4.99</v>
      </c>
      <c r="H1253">
        <f>IF(表格1[[#This Row],[price]]&gt;0,1,0)</f>
        <v>1</v>
      </c>
      <c r="I1253">
        <v>400</v>
      </c>
      <c r="J1253">
        <v>316</v>
      </c>
      <c r="K1253">
        <v>4</v>
      </c>
      <c r="L1253">
        <v>4.5</v>
      </c>
      <c r="M1253" t="s">
        <v>3196</v>
      </c>
      <c r="N1253" t="s">
        <v>19</v>
      </c>
      <c r="O1253" t="s">
        <v>20</v>
      </c>
      <c r="P1253">
        <v>38</v>
      </c>
      <c r="Q1253">
        <v>5</v>
      </c>
      <c r="R1253">
        <v>1</v>
      </c>
      <c r="S1253">
        <v>1</v>
      </c>
    </row>
    <row r="1254" spans="1:19">
      <c r="A1254">
        <f>RANK(表格1[[#This Row],[rating_count_tot]],$I$2:$I$7197)</f>
        <v>3356</v>
      </c>
      <c r="B1254">
        <v>966038711</v>
      </c>
      <c r="C1254" t="s">
        <v>4458</v>
      </c>
      <c r="D1254" t="str">
        <f>表格1[[#This Row],[prime_genre]]</f>
        <v>Games</v>
      </c>
      <c r="E1254">
        <v>113778688</v>
      </c>
      <c r="F1254" t="s">
        <v>17</v>
      </c>
      <c r="G1254">
        <v>2.99</v>
      </c>
      <c r="H1254">
        <f>IF(表格1[[#This Row],[price]]&gt;0,1,0)</f>
        <v>1</v>
      </c>
      <c r="I1254">
        <v>399</v>
      </c>
      <c r="J1254">
        <v>349</v>
      </c>
      <c r="K1254">
        <v>5</v>
      </c>
      <c r="L1254">
        <v>5</v>
      </c>
      <c r="M1254">
        <v>1.2</v>
      </c>
      <c r="N1254" t="s">
        <v>19</v>
      </c>
      <c r="O1254" t="s">
        <v>20</v>
      </c>
      <c r="P1254">
        <v>40</v>
      </c>
      <c r="Q1254">
        <v>5</v>
      </c>
      <c r="R1254">
        <v>1</v>
      </c>
      <c r="S1254">
        <v>1</v>
      </c>
    </row>
    <row r="1255" spans="1:19">
      <c r="A1255">
        <f>RANK(表格1[[#This Row],[rating_count_tot]],$I$2:$I$7197)</f>
        <v>3359</v>
      </c>
      <c r="B1255">
        <v>894022200</v>
      </c>
      <c r="C1255" t="s">
        <v>3700</v>
      </c>
      <c r="D1255" t="str">
        <f>表格1[[#This Row],[prime_genre]]</f>
        <v>Games</v>
      </c>
      <c r="E1255">
        <v>45310976</v>
      </c>
      <c r="F1255" t="s">
        <v>17</v>
      </c>
      <c r="G1255">
        <v>2.99</v>
      </c>
      <c r="H1255">
        <f>IF(表格1[[#This Row],[price]]&gt;0,1,0)</f>
        <v>1</v>
      </c>
      <c r="I1255">
        <v>397</v>
      </c>
      <c r="J1255">
        <v>232</v>
      </c>
      <c r="K1255">
        <v>4.5</v>
      </c>
      <c r="L1255">
        <v>5</v>
      </c>
      <c r="M1255">
        <v>1.3</v>
      </c>
      <c r="N1255" t="s">
        <v>19</v>
      </c>
      <c r="O1255" t="s">
        <v>20</v>
      </c>
      <c r="P1255">
        <v>40</v>
      </c>
      <c r="Q1255">
        <v>5</v>
      </c>
      <c r="R1255">
        <v>1</v>
      </c>
      <c r="S1255">
        <v>1</v>
      </c>
    </row>
    <row r="1256" spans="1:19">
      <c r="A1256">
        <f>RANK(表格1[[#This Row],[rating_count_tot]],$I$2:$I$7197)</f>
        <v>3359</v>
      </c>
      <c r="B1256">
        <v>490109661</v>
      </c>
      <c r="C1256" t="s">
        <v>1670</v>
      </c>
      <c r="D1256" t="str">
        <f>表格1[[#This Row],[prime_genre]]</f>
        <v>Games</v>
      </c>
      <c r="E1256">
        <v>58532864</v>
      </c>
      <c r="F1256" t="s">
        <v>17</v>
      </c>
      <c r="G1256">
        <v>1.99</v>
      </c>
      <c r="H1256">
        <f>IF(表格1[[#This Row],[price]]&gt;0,1,0)</f>
        <v>1</v>
      </c>
      <c r="I1256">
        <v>397</v>
      </c>
      <c r="J1256">
        <v>3</v>
      </c>
      <c r="K1256">
        <v>4.5</v>
      </c>
      <c r="L1256">
        <v>4.5</v>
      </c>
      <c r="M1256">
        <v>2.5</v>
      </c>
      <c r="N1256" t="s">
        <v>80</v>
      </c>
      <c r="O1256" t="s">
        <v>20</v>
      </c>
      <c r="P1256">
        <v>24</v>
      </c>
      <c r="Q1256">
        <v>5</v>
      </c>
      <c r="R1256">
        <v>1</v>
      </c>
      <c r="S1256">
        <v>1</v>
      </c>
    </row>
    <row r="1257" spans="1:19">
      <c r="A1257">
        <f>RANK(表格1[[#This Row],[rating_count_tot]],$I$2:$I$7197)</f>
        <v>3359</v>
      </c>
      <c r="B1257">
        <v>529815782</v>
      </c>
      <c r="C1257" t="s">
        <v>1969</v>
      </c>
      <c r="D1257" t="str">
        <f>表格1[[#This Row],[prime_genre]]</f>
        <v>Health &amp; Fitness</v>
      </c>
      <c r="E1257">
        <v>28716032</v>
      </c>
      <c r="F1257" t="s">
        <v>17</v>
      </c>
      <c r="G1257">
        <v>1.99</v>
      </c>
      <c r="H1257">
        <f>IF(表格1[[#This Row],[price]]&gt;0,1,0)</f>
        <v>1</v>
      </c>
      <c r="I1257">
        <v>397</v>
      </c>
      <c r="J1257">
        <v>5</v>
      </c>
      <c r="K1257">
        <v>2.5</v>
      </c>
      <c r="L1257">
        <v>3</v>
      </c>
      <c r="M1257" t="s">
        <v>1970</v>
      </c>
      <c r="N1257" t="s">
        <v>51</v>
      </c>
      <c r="O1257" t="s">
        <v>77</v>
      </c>
      <c r="P1257">
        <v>37</v>
      </c>
      <c r="Q1257">
        <v>4</v>
      </c>
      <c r="R1257">
        <v>1</v>
      </c>
      <c r="S1257">
        <v>1</v>
      </c>
    </row>
    <row r="1258" spans="1:19">
      <c r="A1258">
        <f>RANK(表格1[[#This Row],[rating_count_tot]],$I$2:$I$7197)</f>
        <v>3359</v>
      </c>
      <c r="B1258">
        <v>915083784</v>
      </c>
      <c r="C1258" t="s">
        <v>3901</v>
      </c>
      <c r="D1258" t="str">
        <f>表格1[[#This Row],[prime_genre]]</f>
        <v>Games</v>
      </c>
      <c r="E1258">
        <v>147263488</v>
      </c>
      <c r="F1258" t="s">
        <v>17</v>
      </c>
      <c r="G1258">
        <v>0.99</v>
      </c>
      <c r="H1258">
        <f>IF(表格1[[#This Row],[price]]&gt;0,1,0)</f>
        <v>1</v>
      </c>
      <c r="I1258">
        <v>397</v>
      </c>
      <c r="J1258">
        <v>397</v>
      </c>
      <c r="K1258">
        <v>4.5</v>
      </c>
      <c r="L1258">
        <v>4.5</v>
      </c>
      <c r="M1258">
        <v>1</v>
      </c>
      <c r="N1258" t="s">
        <v>80</v>
      </c>
      <c r="O1258" t="s">
        <v>20</v>
      </c>
      <c r="P1258">
        <v>40</v>
      </c>
      <c r="Q1258">
        <v>5</v>
      </c>
      <c r="R1258">
        <v>1</v>
      </c>
      <c r="S1258">
        <v>1</v>
      </c>
    </row>
    <row r="1259" spans="1:19">
      <c r="A1259">
        <f>RANK(表格1[[#This Row],[rating_count_tot]],$I$2:$I$7197)</f>
        <v>3368</v>
      </c>
      <c r="B1259">
        <v>1057925633</v>
      </c>
      <c r="C1259" t="s">
        <v>5817</v>
      </c>
      <c r="D1259" t="str">
        <f>表格1[[#This Row],[prime_genre]]</f>
        <v>Education</v>
      </c>
      <c r="E1259">
        <v>98095104</v>
      </c>
      <c r="F1259" t="s">
        <v>17</v>
      </c>
      <c r="G1259">
        <v>2.99</v>
      </c>
      <c r="H1259">
        <f>IF(表格1[[#This Row],[price]]&gt;0,1,0)</f>
        <v>1</v>
      </c>
      <c r="I1259">
        <v>395</v>
      </c>
      <c r="J1259">
        <v>38</v>
      </c>
      <c r="K1259">
        <v>4.5</v>
      </c>
      <c r="L1259">
        <v>4.5</v>
      </c>
      <c r="M1259" t="s">
        <v>256</v>
      </c>
      <c r="N1259" t="s">
        <v>19</v>
      </c>
      <c r="O1259" t="s">
        <v>128</v>
      </c>
      <c r="P1259">
        <v>38</v>
      </c>
      <c r="Q1259">
        <v>5</v>
      </c>
      <c r="R1259">
        <v>18</v>
      </c>
      <c r="S1259">
        <v>1</v>
      </c>
    </row>
    <row r="1260" spans="1:19">
      <c r="A1260">
        <f>RANK(表格1[[#This Row],[rating_count_tot]],$I$2:$I$7197)</f>
        <v>3369</v>
      </c>
      <c r="B1260">
        <v>729686081</v>
      </c>
      <c r="C1260" t="s">
        <v>3077</v>
      </c>
      <c r="D1260" t="str">
        <f>表格1[[#This Row],[prime_genre]]</f>
        <v>Book</v>
      </c>
      <c r="E1260">
        <v>792521728</v>
      </c>
      <c r="F1260" t="s">
        <v>17</v>
      </c>
      <c r="G1260">
        <v>5.99</v>
      </c>
      <c r="H1260">
        <f>IF(表格1[[#This Row],[price]]&gt;0,1,0)</f>
        <v>1</v>
      </c>
      <c r="I1260">
        <v>394</v>
      </c>
      <c r="J1260">
        <v>2</v>
      </c>
      <c r="K1260">
        <v>4.5</v>
      </c>
      <c r="L1260">
        <v>5</v>
      </c>
      <c r="M1260" t="s">
        <v>1180</v>
      </c>
      <c r="N1260" t="s">
        <v>19</v>
      </c>
      <c r="O1260" t="s">
        <v>181</v>
      </c>
      <c r="P1260">
        <v>37</v>
      </c>
      <c r="Q1260">
        <v>5</v>
      </c>
      <c r="R1260">
        <v>1</v>
      </c>
      <c r="S1260">
        <v>1</v>
      </c>
    </row>
    <row r="1261" spans="1:19">
      <c r="A1261">
        <f>RANK(表格1[[#This Row],[rating_count_tot]],$I$2:$I$7197)</f>
        <v>3373</v>
      </c>
      <c r="B1261">
        <v>903033050</v>
      </c>
      <c r="C1261" t="s">
        <v>3768</v>
      </c>
      <c r="D1261" t="str">
        <f>表格1[[#This Row],[prime_genre]]</f>
        <v>Games</v>
      </c>
      <c r="E1261">
        <v>88043520</v>
      </c>
      <c r="F1261" t="s">
        <v>17</v>
      </c>
      <c r="G1261">
        <v>1.99</v>
      </c>
      <c r="H1261">
        <f>IF(表格1[[#This Row],[price]]&gt;0,1,0)</f>
        <v>1</v>
      </c>
      <c r="I1261">
        <v>391</v>
      </c>
      <c r="J1261">
        <v>391</v>
      </c>
      <c r="K1261">
        <v>4</v>
      </c>
      <c r="L1261">
        <v>4</v>
      </c>
      <c r="M1261">
        <v>1</v>
      </c>
      <c r="N1261" t="s">
        <v>80</v>
      </c>
      <c r="O1261" t="s">
        <v>20</v>
      </c>
      <c r="P1261">
        <v>43</v>
      </c>
      <c r="Q1261">
        <v>5</v>
      </c>
      <c r="R1261">
        <v>1</v>
      </c>
      <c r="S1261">
        <v>1</v>
      </c>
    </row>
    <row r="1262" spans="1:19">
      <c r="A1262">
        <f>RANK(表格1[[#This Row],[rating_count_tot]],$I$2:$I$7197)</f>
        <v>3373</v>
      </c>
      <c r="B1262">
        <v>1020587577</v>
      </c>
      <c r="C1262" t="s">
        <v>5127</v>
      </c>
      <c r="D1262" t="str">
        <f>表格1[[#This Row],[prime_genre]]</f>
        <v>Games</v>
      </c>
      <c r="E1262">
        <v>192278528</v>
      </c>
      <c r="F1262" t="s">
        <v>17</v>
      </c>
      <c r="G1262">
        <v>1.99</v>
      </c>
      <c r="H1262">
        <f>IF(表格1[[#This Row],[price]]&gt;0,1,0)</f>
        <v>1</v>
      </c>
      <c r="I1262">
        <v>391</v>
      </c>
      <c r="J1262">
        <v>15</v>
      </c>
      <c r="K1262">
        <v>4.5</v>
      </c>
      <c r="L1262">
        <v>4.5</v>
      </c>
      <c r="M1262" t="s">
        <v>1715</v>
      </c>
      <c r="N1262" t="s">
        <v>80</v>
      </c>
      <c r="O1262" t="s">
        <v>20</v>
      </c>
      <c r="P1262">
        <v>38</v>
      </c>
      <c r="Q1262">
        <v>5</v>
      </c>
      <c r="R1262">
        <v>5</v>
      </c>
      <c r="S1262">
        <v>1</v>
      </c>
    </row>
    <row r="1263" spans="1:19">
      <c r="A1263">
        <f>RANK(表格1[[#This Row],[rating_count_tot]],$I$2:$I$7197)</f>
        <v>3378</v>
      </c>
      <c r="B1263">
        <v>915071248</v>
      </c>
      <c r="C1263" t="s">
        <v>3899</v>
      </c>
      <c r="D1263" t="str">
        <f>表格1[[#This Row],[prime_genre]]</f>
        <v>Games</v>
      </c>
      <c r="E1263">
        <v>104689664</v>
      </c>
      <c r="F1263" t="s">
        <v>17</v>
      </c>
      <c r="G1263">
        <v>0.99</v>
      </c>
      <c r="H1263">
        <f>IF(表格1[[#This Row],[price]]&gt;0,1,0)</f>
        <v>1</v>
      </c>
      <c r="I1263">
        <v>388</v>
      </c>
      <c r="J1263">
        <v>388</v>
      </c>
      <c r="K1263">
        <v>4</v>
      </c>
      <c r="L1263">
        <v>4</v>
      </c>
      <c r="M1263">
        <v>1</v>
      </c>
      <c r="N1263" t="s">
        <v>80</v>
      </c>
      <c r="O1263" t="s">
        <v>20</v>
      </c>
      <c r="P1263">
        <v>43</v>
      </c>
      <c r="Q1263">
        <v>5</v>
      </c>
      <c r="R1263">
        <v>1</v>
      </c>
      <c r="S1263">
        <v>1</v>
      </c>
    </row>
    <row r="1264" spans="1:19">
      <c r="A1264">
        <f>RANK(表格1[[#This Row],[rating_count_tot]],$I$2:$I$7197)</f>
        <v>3381</v>
      </c>
      <c r="B1264">
        <v>659353189</v>
      </c>
      <c r="C1264" t="s">
        <v>2793</v>
      </c>
      <c r="D1264" t="str">
        <f>表格1[[#This Row],[prime_genre]]</f>
        <v>Photo &amp; Video</v>
      </c>
      <c r="E1264">
        <v>189254656</v>
      </c>
      <c r="F1264" t="s">
        <v>17</v>
      </c>
      <c r="G1264">
        <v>2.99</v>
      </c>
      <c r="H1264">
        <f>IF(表格1[[#This Row],[price]]&gt;0,1,0)</f>
        <v>1</v>
      </c>
      <c r="I1264">
        <v>386</v>
      </c>
      <c r="J1264">
        <v>28</v>
      </c>
      <c r="K1264">
        <v>4.5</v>
      </c>
      <c r="L1264">
        <v>4</v>
      </c>
      <c r="M1264">
        <v>2.5</v>
      </c>
      <c r="N1264" t="s">
        <v>19</v>
      </c>
      <c r="O1264" t="s">
        <v>105</v>
      </c>
      <c r="P1264">
        <v>37</v>
      </c>
      <c r="Q1264">
        <v>5</v>
      </c>
      <c r="R1264">
        <v>12</v>
      </c>
      <c r="S1264">
        <v>1</v>
      </c>
    </row>
    <row r="1265" spans="1:19">
      <c r="A1265">
        <f>RANK(表格1[[#This Row],[rating_count_tot]],$I$2:$I$7197)</f>
        <v>3387</v>
      </c>
      <c r="B1265">
        <v>548753732</v>
      </c>
      <c r="C1265" t="s">
        <v>2113</v>
      </c>
      <c r="D1265" t="str">
        <f>表格1[[#This Row],[prime_genre]]</f>
        <v>Education</v>
      </c>
      <c r="E1265">
        <v>69922816</v>
      </c>
      <c r="F1265" t="s">
        <v>17</v>
      </c>
      <c r="G1265">
        <v>4.99</v>
      </c>
      <c r="H1265">
        <f>IF(表格1[[#This Row],[price]]&gt;0,1,0)</f>
        <v>1</v>
      </c>
      <c r="I1265">
        <v>382</v>
      </c>
      <c r="J1265">
        <v>10</v>
      </c>
      <c r="K1265">
        <v>3.5</v>
      </c>
      <c r="L1265">
        <v>4</v>
      </c>
      <c r="M1265">
        <v>1.49</v>
      </c>
      <c r="N1265" t="s">
        <v>19</v>
      </c>
      <c r="O1265" t="s">
        <v>128</v>
      </c>
      <c r="P1265">
        <v>26</v>
      </c>
      <c r="Q1265">
        <v>5</v>
      </c>
      <c r="R1265">
        <v>1</v>
      </c>
      <c r="S1265">
        <v>1</v>
      </c>
    </row>
    <row r="1266" spans="1:19">
      <c r="A1266">
        <f>RANK(表格1[[#This Row],[rating_count_tot]],$I$2:$I$7197)</f>
        <v>3389</v>
      </c>
      <c r="B1266">
        <v>334264405</v>
      </c>
      <c r="C1266" t="s">
        <v>404</v>
      </c>
      <c r="D1266" t="str">
        <f>表格1[[#This Row],[prime_genre]]</f>
        <v>Entertainment</v>
      </c>
      <c r="E1266">
        <v>9946112</v>
      </c>
      <c r="F1266" t="s">
        <v>17</v>
      </c>
      <c r="G1266">
        <v>1.99</v>
      </c>
      <c r="H1266">
        <f>IF(表格1[[#This Row],[price]]&gt;0,1,0)</f>
        <v>1</v>
      </c>
      <c r="I1266">
        <v>381</v>
      </c>
      <c r="J1266">
        <v>6</v>
      </c>
      <c r="K1266">
        <v>3</v>
      </c>
      <c r="L1266">
        <v>2</v>
      </c>
      <c r="M1266" t="s">
        <v>405</v>
      </c>
      <c r="N1266" t="s">
        <v>29</v>
      </c>
      <c r="O1266" t="s">
        <v>91</v>
      </c>
      <c r="P1266">
        <v>38</v>
      </c>
      <c r="Q1266">
        <v>0</v>
      </c>
      <c r="R1266">
        <v>1</v>
      </c>
      <c r="S1266">
        <v>1</v>
      </c>
    </row>
    <row r="1267" spans="1:19">
      <c r="A1267">
        <f>RANK(表格1[[#This Row],[rating_count_tot]],$I$2:$I$7197)</f>
        <v>3389</v>
      </c>
      <c r="B1267">
        <v>982819497</v>
      </c>
      <c r="C1267" t="s">
        <v>4675</v>
      </c>
      <c r="D1267" t="str">
        <f>表格1[[#This Row],[prime_genre]]</f>
        <v>Games</v>
      </c>
      <c r="E1267">
        <v>116097024</v>
      </c>
      <c r="F1267" t="s">
        <v>17</v>
      </c>
      <c r="G1267">
        <v>0.99</v>
      </c>
      <c r="H1267">
        <f>IF(表格1[[#This Row],[price]]&gt;0,1,0)</f>
        <v>1</v>
      </c>
      <c r="I1267">
        <v>381</v>
      </c>
      <c r="J1267">
        <v>381</v>
      </c>
      <c r="K1267">
        <v>4.5</v>
      </c>
      <c r="L1267">
        <v>4.5</v>
      </c>
      <c r="M1267" t="s">
        <v>1797</v>
      </c>
      <c r="N1267" t="s">
        <v>29</v>
      </c>
      <c r="O1267" t="s">
        <v>20</v>
      </c>
      <c r="P1267">
        <v>40</v>
      </c>
      <c r="Q1267">
        <v>5</v>
      </c>
      <c r="R1267">
        <v>1</v>
      </c>
      <c r="S1267">
        <v>1</v>
      </c>
    </row>
    <row r="1268" spans="1:19">
      <c r="A1268">
        <f>RANK(表格1[[#This Row],[rating_count_tot]],$I$2:$I$7197)</f>
        <v>3391</v>
      </c>
      <c r="B1268">
        <v>981535263</v>
      </c>
      <c r="C1268" t="s">
        <v>4657</v>
      </c>
      <c r="D1268" t="str">
        <f>表格1[[#This Row],[prime_genre]]</f>
        <v>Games</v>
      </c>
      <c r="E1268">
        <v>268636160</v>
      </c>
      <c r="F1268" t="s">
        <v>17</v>
      </c>
      <c r="G1268">
        <v>4.99</v>
      </c>
      <c r="H1268">
        <f>IF(表格1[[#This Row],[price]]&gt;0,1,0)</f>
        <v>1</v>
      </c>
      <c r="I1268">
        <v>380</v>
      </c>
      <c r="J1268">
        <v>178</v>
      </c>
      <c r="K1268">
        <v>3.5</v>
      </c>
      <c r="L1268">
        <v>4</v>
      </c>
      <c r="M1268">
        <v>1.07</v>
      </c>
      <c r="N1268" t="s">
        <v>80</v>
      </c>
      <c r="O1268" t="s">
        <v>20</v>
      </c>
      <c r="P1268">
        <v>37</v>
      </c>
      <c r="Q1268">
        <v>5</v>
      </c>
      <c r="R1268">
        <v>8</v>
      </c>
      <c r="S1268">
        <v>1</v>
      </c>
    </row>
    <row r="1269" spans="1:19">
      <c r="A1269">
        <f>RANK(表格1[[#This Row],[rating_count_tot]],$I$2:$I$7197)</f>
        <v>3391</v>
      </c>
      <c r="B1269">
        <v>962566898</v>
      </c>
      <c r="C1269" t="s">
        <v>4416</v>
      </c>
      <c r="D1269" t="str">
        <f>表格1[[#This Row],[prime_genre]]</f>
        <v>Games</v>
      </c>
      <c r="E1269">
        <v>123353088</v>
      </c>
      <c r="F1269" t="s">
        <v>17</v>
      </c>
      <c r="G1269">
        <v>0.99</v>
      </c>
      <c r="H1269">
        <f>IF(表格1[[#This Row],[price]]&gt;0,1,0)</f>
        <v>1</v>
      </c>
      <c r="I1269">
        <v>380</v>
      </c>
      <c r="J1269">
        <v>12</v>
      </c>
      <c r="K1269">
        <v>4.5</v>
      </c>
      <c r="L1269">
        <v>5</v>
      </c>
      <c r="M1269" t="s">
        <v>451</v>
      </c>
      <c r="N1269" t="s">
        <v>51</v>
      </c>
      <c r="O1269" t="s">
        <v>20</v>
      </c>
      <c r="P1269">
        <v>38</v>
      </c>
      <c r="Q1269">
        <v>1</v>
      </c>
      <c r="R1269">
        <v>1</v>
      </c>
      <c r="S1269">
        <v>1</v>
      </c>
    </row>
    <row r="1270" spans="1:19">
      <c r="A1270">
        <f>RANK(表格1[[#This Row],[rating_count_tot]],$I$2:$I$7197)</f>
        <v>3393</v>
      </c>
      <c r="B1270">
        <v>498425561</v>
      </c>
      <c r="C1270" t="s">
        <v>1733</v>
      </c>
      <c r="D1270" t="str">
        <f>表格1[[#This Row],[prime_genre]]</f>
        <v>Business</v>
      </c>
      <c r="E1270">
        <v>37910528</v>
      </c>
      <c r="F1270" t="s">
        <v>17</v>
      </c>
      <c r="G1270">
        <v>4.99</v>
      </c>
      <c r="H1270">
        <f>IF(表格1[[#This Row],[price]]&gt;0,1,0)</f>
        <v>1</v>
      </c>
      <c r="I1270">
        <v>379</v>
      </c>
      <c r="J1270">
        <v>0</v>
      </c>
      <c r="K1270">
        <v>4</v>
      </c>
      <c r="L1270">
        <v>0</v>
      </c>
      <c r="M1270">
        <v>2.1</v>
      </c>
      <c r="N1270" t="s">
        <v>19</v>
      </c>
      <c r="O1270" t="s">
        <v>73</v>
      </c>
      <c r="P1270">
        <v>37</v>
      </c>
      <c r="Q1270">
        <v>5</v>
      </c>
      <c r="R1270">
        <v>24</v>
      </c>
      <c r="S1270">
        <v>1</v>
      </c>
    </row>
    <row r="1271" spans="1:19">
      <c r="A1271">
        <f>RANK(表格1[[#This Row],[rating_count_tot]],$I$2:$I$7197)</f>
        <v>3393</v>
      </c>
      <c r="B1271">
        <v>1002503055</v>
      </c>
      <c r="C1271" t="s">
        <v>4915</v>
      </c>
      <c r="D1271" t="str">
        <f>表格1[[#This Row],[prime_genre]]</f>
        <v>Games</v>
      </c>
      <c r="E1271">
        <v>57004032</v>
      </c>
      <c r="F1271" t="s">
        <v>17</v>
      </c>
      <c r="G1271">
        <v>4.99</v>
      </c>
      <c r="H1271">
        <f>IF(表格1[[#This Row],[price]]&gt;0,1,0)</f>
        <v>1</v>
      </c>
      <c r="I1271">
        <v>379</v>
      </c>
      <c r="J1271">
        <v>239</v>
      </c>
      <c r="K1271">
        <v>4</v>
      </c>
      <c r="L1271">
        <v>3.5</v>
      </c>
      <c r="M1271" t="s">
        <v>928</v>
      </c>
      <c r="N1271" t="s">
        <v>80</v>
      </c>
      <c r="O1271" t="s">
        <v>20</v>
      </c>
      <c r="P1271">
        <v>43</v>
      </c>
      <c r="Q1271">
        <v>4</v>
      </c>
      <c r="R1271">
        <v>1</v>
      </c>
      <c r="S1271">
        <v>1</v>
      </c>
    </row>
    <row r="1272" spans="1:19">
      <c r="A1272">
        <f>RANK(表格1[[#This Row],[rating_count_tot]],$I$2:$I$7197)</f>
        <v>3395</v>
      </c>
      <c r="B1272">
        <v>884377252</v>
      </c>
      <c r="C1272" t="s">
        <v>3616</v>
      </c>
      <c r="D1272" t="str">
        <f>表格1[[#This Row],[prime_genre]]</f>
        <v>Entertainment</v>
      </c>
      <c r="E1272">
        <v>8708096</v>
      </c>
      <c r="F1272" t="s">
        <v>17</v>
      </c>
      <c r="G1272">
        <v>9.99</v>
      </c>
      <c r="H1272">
        <f>IF(表格1[[#This Row],[price]]&gt;0,1,0)</f>
        <v>1</v>
      </c>
      <c r="I1272">
        <v>378</v>
      </c>
      <c r="J1272">
        <v>378</v>
      </c>
      <c r="K1272">
        <v>3.5</v>
      </c>
      <c r="L1272">
        <v>3.5</v>
      </c>
      <c r="M1272">
        <v>1</v>
      </c>
      <c r="N1272" t="s">
        <v>19</v>
      </c>
      <c r="O1272" t="s">
        <v>91</v>
      </c>
      <c r="P1272">
        <v>43</v>
      </c>
      <c r="Q1272">
        <v>1</v>
      </c>
      <c r="R1272">
        <v>1</v>
      </c>
      <c r="S1272">
        <v>1</v>
      </c>
    </row>
    <row r="1273" spans="1:19">
      <c r="A1273">
        <f>RANK(表格1[[#This Row],[rating_count_tot]],$I$2:$I$7197)</f>
        <v>3395</v>
      </c>
      <c r="B1273">
        <v>479665601</v>
      </c>
      <c r="C1273" t="s">
        <v>1576</v>
      </c>
      <c r="D1273" t="str">
        <f>表格1[[#This Row],[prime_genre]]</f>
        <v>Utilities</v>
      </c>
      <c r="E1273">
        <v>55524352</v>
      </c>
      <c r="F1273" t="s">
        <v>17</v>
      </c>
      <c r="G1273">
        <v>5.99</v>
      </c>
      <c r="H1273">
        <f>IF(表格1[[#This Row],[price]]&gt;0,1,0)</f>
        <v>1</v>
      </c>
      <c r="I1273">
        <v>378</v>
      </c>
      <c r="J1273">
        <v>12</v>
      </c>
      <c r="K1273">
        <v>4</v>
      </c>
      <c r="L1273">
        <v>4.5</v>
      </c>
      <c r="M1273">
        <v>13.01</v>
      </c>
      <c r="N1273" t="s">
        <v>19</v>
      </c>
      <c r="O1273" t="s">
        <v>43</v>
      </c>
      <c r="P1273">
        <v>37</v>
      </c>
      <c r="Q1273">
        <v>5</v>
      </c>
      <c r="R1273">
        <v>3</v>
      </c>
      <c r="S1273">
        <v>1</v>
      </c>
    </row>
    <row r="1274" spans="1:19">
      <c r="A1274">
        <f>RANK(表格1[[#This Row],[rating_count_tot]],$I$2:$I$7197)</f>
        <v>3400</v>
      </c>
      <c r="B1274">
        <v>1037781582</v>
      </c>
      <c r="C1274" t="s">
        <v>5403</v>
      </c>
      <c r="D1274" t="str">
        <f>表格1[[#This Row],[prime_genre]]</f>
        <v>Lifestyle</v>
      </c>
      <c r="E1274">
        <v>27377664</v>
      </c>
      <c r="F1274" t="s">
        <v>17</v>
      </c>
      <c r="G1274">
        <v>1.99</v>
      </c>
      <c r="H1274">
        <f>IF(表格1[[#This Row],[price]]&gt;0,1,0)</f>
        <v>1</v>
      </c>
      <c r="I1274">
        <v>376</v>
      </c>
      <c r="J1274">
        <v>281</v>
      </c>
      <c r="K1274">
        <v>2.5</v>
      </c>
      <c r="L1274">
        <v>3</v>
      </c>
      <c r="M1274">
        <v>1.3</v>
      </c>
      <c r="N1274" t="s">
        <v>19</v>
      </c>
      <c r="O1274" t="s">
        <v>132</v>
      </c>
      <c r="P1274">
        <v>37</v>
      </c>
      <c r="Q1274">
        <v>0</v>
      </c>
      <c r="R1274">
        <v>1</v>
      </c>
      <c r="S1274">
        <v>1</v>
      </c>
    </row>
    <row r="1275" spans="1:19">
      <c r="A1275">
        <f>RANK(表格1[[#This Row],[rating_count_tot]],$I$2:$I$7197)</f>
        <v>3401</v>
      </c>
      <c r="B1275">
        <v>1048026594</v>
      </c>
      <c r="C1275" t="s">
        <v>5600</v>
      </c>
      <c r="D1275" t="str">
        <f>表格1[[#This Row],[prime_genre]]</f>
        <v>Photo &amp; Video</v>
      </c>
      <c r="E1275">
        <v>40071168</v>
      </c>
      <c r="F1275" t="s">
        <v>17</v>
      </c>
      <c r="G1275">
        <v>3.99</v>
      </c>
      <c r="H1275">
        <f>IF(表格1[[#This Row],[price]]&gt;0,1,0)</f>
        <v>1</v>
      </c>
      <c r="I1275">
        <v>375</v>
      </c>
      <c r="J1275">
        <v>60</v>
      </c>
      <c r="K1275">
        <v>4.5</v>
      </c>
      <c r="L1275">
        <v>5</v>
      </c>
      <c r="M1275">
        <v>2.4</v>
      </c>
      <c r="N1275" t="s">
        <v>19</v>
      </c>
      <c r="O1275" t="s">
        <v>105</v>
      </c>
      <c r="P1275">
        <v>38</v>
      </c>
      <c r="Q1275">
        <v>5</v>
      </c>
      <c r="R1275">
        <v>18</v>
      </c>
      <c r="S1275">
        <v>1</v>
      </c>
    </row>
    <row r="1276" spans="1:19">
      <c r="A1276">
        <f>RANK(表格1[[#This Row],[rating_count_tot]],$I$2:$I$7197)</f>
        <v>3405</v>
      </c>
      <c r="B1276">
        <v>1010582800</v>
      </c>
      <c r="C1276" t="s">
        <v>4989</v>
      </c>
      <c r="D1276" t="str">
        <f>表格1[[#This Row],[prime_genre]]</f>
        <v>Games</v>
      </c>
      <c r="E1276">
        <v>108232704</v>
      </c>
      <c r="F1276" t="s">
        <v>17</v>
      </c>
      <c r="G1276">
        <v>0.99</v>
      </c>
      <c r="H1276">
        <f>IF(表格1[[#This Row],[price]]&gt;0,1,0)</f>
        <v>1</v>
      </c>
      <c r="I1276">
        <v>374</v>
      </c>
      <c r="J1276">
        <v>68</v>
      </c>
      <c r="K1276">
        <v>4.5</v>
      </c>
      <c r="L1276">
        <v>5</v>
      </c>
      <c r="M1276" t="s">
        <v>774</v>
      </c>
      <c r="N1276" t="s">
        <v>29</v>
      </c>
      <c r="O1276" t="s">
        <v>20</v>
      </c>
      <c r="P1276">
        <v>38</v>
      </c>
      <c r="Q1276">
        <v>5</v>
      </c>
      <c r="R1276">
        <v>1</v>
      </c>
      <c r="S1276">
        <v>1</v>
      </c>
    </row>
    <row r="1277" spans="1:19">
      <c r="A1277">
        <f>RANK(表格1[[#This Row],[rating_count_tot]],$I$2:$I$7197)</f>
        <v>3407</v>
      </c>
      <c r="B1277">
        <v>1106831630</v>
      </c>
      <c r="C1277" t="s">
        <v>7145</v>
      </c>
      <c r="D1277" t="str">
        <f>表格1[[#This Row],[prime_genre]]</f>
        <v>Games</v>
      </c>
      <c r="E1277">
        <v>4025969664</v>
      </c>
      <c r="F1277" t="s">
        <v>17</v>
      </c>
      <c r="G1277">
        <v>9.99</v>
      </c>
      <c r="H1277">
        <f>IF(表格1[[#This Row],[price]]&gt;0,1,0)</f>
        <v>1</v>
      </c>
      <c r="I1277">
        <v>373</v>
      </c>
      <c r="J1277">
        <v>4</v>
      </c>
      <c r="K1277">
        <v>4.5</v>
      </c>
      <c r="L1277">
        <v>4.5</v>
      </c>
      <c r="M1277" t="s">
        <v>398</v>
      </c>
      <c r="N1277" t="s">
        <v>29</v>
      </c>
      <c r="O1277" t="s">
        <v>20</v>
      </c>
      <c r="P1277">
        <v>16</v>
      </c>
      <c r="Q1277">
        <v>5</v>
      </c>
      <c r="R1277">
        <v>6</v>
      </c>
      <c r="S1277">
        <v>1</v>
      </c>
    </row>
    <row r="1278" spans="1:19">
      <c r="A1278">
        <f>RANK(表格1[[#This Row],[rating_count_tot]],$I$2:$I$7197)</f>
        <v>3407</v>
      </c>
      <c r="B1278">
        <v>633625517</v>
      </c>
      <c r="C1278" t="s">
        <v>2644</v>
      </c>
      <c r="D1278" t="str">
        <f>表格1[[#This Row],[prime_genre]]</f>
        <v>Games</v>
      </c>
      <c r="E1278">
        <v>2272493568</v>
      </c>
      <c r="F1278" t="s">
        <v>17</v>
      </c>
      <c r="G1278">
        <v>9.99</v>
      </c>
      <c r="H1278">
        <f>IF(表格1[[#This Row],[price]]&gt;0,1,0)</f>
        <v>1</v>
      </c>
      <c r="I1278">
        <v>373</v>
      </c>
      <c r="J1278">
        <v>134</v>
      </c>
      <c r="K1278">
        <v>4</v>
      </c>
      <c r="L1278">
        <v>4</v>
      </c>
      <c r="M1278">
        <v>1.3</v>
      </c>
      <c r="N1278" t="s">
        <v>29</v>
      </c>
      <c r="O1278" t="s">
        <v>20</v>
      </c>
      <c r="P1278">
        <v>43</v>
      </c>
      <c r="Q1278">
        <v>5</v>
      </c>
      <c r="R1278">
        <v>1</v>
      </c>
      <c r="S1278">
        <v>1</v>
      </c>
    </row>
    <row r="1279" spans="1:19">
      <c r="A1279">
        <f>RANK(表格1[[#This Row],[rating_count_tot]],$I$2:$I$7197)</f>
        <v>3412</v>
      </c>
      <c r="B1279">
        <v>534477679</v>
      </c>
      <c r="C1279" t="s">
        <v>2005</v>
      </c>
      <c r="D1279" t="str">
        <f>表格1[[#This Row],[prime_genre]]</f>
        <v>Education</v>
      </c>
      <c r="E1279">
        <v>417707008</v>
      </c>
      <c r="F1279" t="s">
        <v>17</v>
      </c>
      <c r="G1279">
        <v>2.99</v>
      </c>
      <c r="H1279">
        <f>IF(表格1[[#This Row],[price]]&gt;0,1,0)</f>
        <v>1</v>
      </c>
      <c r="I1279">
        <v>372</v>
      </c>
      <c r="J1279">
        <v>24</v>
      </c>
      <c r="K1279">
        <v>4</v>
      </c>
      <c r="L1279">
        <v>4</v>
      </c>
      <c r="M1279">
        <v>1.7</v>
      </c>
      <c r="N1279" t="s">
        <v>19</v>
      </c>
      <c r="O1279" t="s">
        <v>128</v>
      </c>
      <c r="P1279">
        <v>40</v>
      </c>
      <c r="Q1279">
        <v>5</v>
      </c>
      <c r="R1279">
        <v>15</v>
      </c>
      <c r="S1279">
        <v>1</v>
      </c>
    </row>
    <row r="1280" spans="1:19">
      <c r="A1280">
        <f>RANK(表格1[[#This Row],[rating_count_tot]],$I$2:$I$7197)</f>
        <v>3414</v>
      </c>
      <c r="B1280">
        <v>916130071</v>
      </c>
      <c r="C1280" t="s">
        <v>3909</v>
      </c>
      <c r="D1280" t="str">
        <f>表格1[[#This Row],[prime_genre]]</f>
        <v>Education</v>
      </c>
      <c r="E1280">
        <v>221777920</v>
      </c>
      <c r="F1280" t="s">
        <v>17</v>
      </c>
      <c r="G1280">
        <v>1.99</v>
      </c>
      <c r="H1280">
        <f>IF(表格1[[#This Row],[price]]&gt;0,1,0)</f>
        <v>1</v>
      </c>
      <c r="I1280">
        <v>371</v>
      </c>
      <c r="J1280">
        <v>162</v>
      </c>
      <c r="K1280">
        <v>4.5</v>
      </c>
      <c r="L1280">
        <v>4</v>
      </c>
      <c r="M1280">
        <v>1.5</v>
      </c>
      <c r="N1280" t="s">
        <v>19</v>
      </c>
      <c r="O1280" t="s">
        <v>128</v>
      </c>
      <c r="P1280">
        <v>40</v>
      </c>
      <c r="Q1280">
        <v>4</v>
      </c>
      <c r="R1280">
        <v>17</v>
      </c>
      <c r="S1280">
        <v>1</v>
      </c>
    </row>
    <row r="1281" spans="1:19">
      <c r="A1281">
        <f>RANK(表格1[[#This Row],[rating_count_tot]],$I$2:$I$7197)</f>
        <v>3415</v>
      </c>
      <c r="B1281">
        <v>550971517</v>
      </c>
      <c r="C1281" t="s">
        <v>2126</v>
      </c>
      <c r="D1281" t="str">
        <f>表格1[[#This Row],[prime_genre]]</f>
        <v>Games</v>
      </c>
      <c r="E1281">
        <v>125091840</v>
      </c>
      <c r="F1281" t="s">
        <v>17</v>
      </c>
      <c r="G1281">
        <v>1.99</v>
      </c>
      <c r="H1281">
        <f>IF(表格1[[#This Row],[price]]&gt;0,1,0)</f>
        <v>1</v>
      </c>
      <c r="I1281">
        <v>370</v>
      </c>
      <c r="J1281">
        <v>116</v>
      </c>
      <c r="K1281">
        <v>4</v>
      </c>
      <c r="L1281">
        <v>4.5</v>
      </c>
      <c r="M1281">
        <v>2.5</v>
      </c>
      <c r="N1281" t="s">
        <v>19</v>
      </c>
      <c r="O1281" t="s">
        <v>20</v>
      </c>
      <c r="P1281">
        <v>40</v>
      </c>
      <c r="Q1281">
        <v>5</v>
      </c>
      <c r="R1281">
        <v>17</v>
      </c>
      <c r="S1281">
        <v>1</v>
      </c>
    </row>
    <row r="1282" spans="1:19">
      <c r="A1282">
        <f>RANK(表格1[[#This Row],[rating_count_tot]],$I$2:$I$7197)</f>
        <v>3416</v>
      </c>
      <c r="B1282">
        <v>904481505</v>
      </c>
      <c r="C1282" t="s">
        <v>3785</v>
      </c>
      <c r="D1282" t="str">
        <f>表格1[[#This Row],[prime_genre]]</f>
        <v>Games</v>
      </c>
      <c r="E1282">
        <v>79527936</v>
      </c>
      <c r="F1282" t="s">
        <v>17</v>
      </c>
      <c r="G1282">
        <v>1.99</v>
      </c>
      <c r="H1282">
        <f>IF(表格1[[#This Row],[price]]&gt;0,1,0)</f>
        <v>1</v>
      </c>
      <c r="I1282">
        <v>369</v>
      </c>
      <c r="J1282">
        <v>369</v>
      </c>
      <c r="K1282">
        <v>3.5</v>
      </c>
      <c r="L1282">
        <v>3.5</v>
      </c>
      <c r="M1282">
        <v>1</v>
      </c>
      <c r="N1282" t="s">
        <v>80</v>
      </c>
      <c r="O1282" t="s">
        <v>20</v>
      </c>
      <c r="P1282">
        <v>43</v>
      </c>
      <c r="Q1282">
        <v>5</v>
      </c>
      <c r="R1282">
        <v>1</v>
      </c>
      <c r="S1282">
        <v>1</v>
      </c>
    </row>
    <row r="1283" spans="1:19">
      <c r="A1283">
        <f>RANK(表格1[[#This Row],[rating_count_tot]],$I$2:$I$7197)</f>
        <v>3418</v>
      </c>
      <c r="B1283">
        <v>1046884557</v>
      </c>
      <c r="C1283" t="s">
        <v>5571</v>
      </c>
      <c r="D1283" t="str">
        <f>表格1[[#This Row],[prime_genre]]</f>
        <v>Photo &amp; Video</v>
      </c>
      <c r="E1283">
        <v>83418112</v>
      </c>
      <c r="F1283" t="s">
        <v>17</v>
      </c>
      <c r="G1283">
        <v>3.99</v>
      </c>
      <c r="H1283">
        <f>IF(表格1[[#This Row],[price]]&gt;0,1,0)</f>
        <v>1</v>
      </c>
      <c r="I1283">
        <v>366</v>
      </c>
      <c r="J1283">
        <v>81</v>
      </c>
      <c r="K1283">
        <v>4.5</v>
      </c>
      <c r="L1283">
        <v>4.5</v>
      </c>
      <c r="M1283">
        <v>1.5</v>
      </c>
      <c r="N1283" t="s">
        <v>19</v>
      </c>
      <c r="O1283" t="s">
        <v>105</v>
      </c>
      <c r="P1283">
        <v>37</v>
      </c>
      <c r="Q1283">
        <v>5</v>
      </c>
      <c r="R1283">
        <v>13</v>
      </c>
      <c r="S1283">
        <v>1</v>
      </c>
    </row>
    <row r="1284" spans="1:19">
      <c r="A1284">
        <f>RANK(表格1[[#This Row],[rating_count_tot]],$I$2:$I$7197)</f>
        <v>3421</v>
      </c>
      <c r="B1284">
        <v>808108897</v>
      </c>
      <c r="C1284" t="s">
        <v>3316</v>
      </c>
      <c r="D1284" t="str">
        <f>表格1[[#This Row],[prime_genre]]</f>
        <v>Education</v>
      </c>
      <c r="E1284">
        <v>330686464</v>
      </c>
      <c r="F1284" t="s">
        <v>17</v>
      </c>
      <c r="G1284">
        <v>2.99</v>
      </c>
      <c r="H1284">
        <f>IF(表格1[[#This Row],[price]]&gt;0,1,0)</f>
        <v>1</v>
      </c>
      <c r="I1284">
        <v>365</v>
      </c>
      <c r="J1284">
        <v>25</v>
      </c>
      <c r="K1284">
        <v>4</v>
      </c>
      <c r="L1284">
        <v>4</v>
      </c>
      <c r="M1284" t="s">
        <v>1797</v>
      </c>
      <c r="N1284" t="s">
        <v>19</v>
      </c>
      <c r="O1284" t="s">
        <v>128</v>
      </c>
      <c r="P1284">
        <v>40</v>
      </c>
      <c r="Q1284">
        <v>4</v>
      </c>
      <c r="R1284">
        <v>18</v>
      </c>
      <c r="S1284">
        <v>1</v>
      </c>
    </row>
    <row r="1285" spans="1:19">
      <c r="A1285">
        <f>RANK(表格1[[#This Row],[rating_count_tot]],$I$2:$I$7197)</f>
        <v>3421</v>
      </c>
      <c r="B1285">
        <v>581906929</v>
      </c>
      <c r="C1285" t="s">
        <v>2362</v>
      </c>
      <c r="D1285" t="str">
        <f>表格1[[#This Row],[prime_genre]]</f>
        <v>Games</v>
      </c>
      <c r="E1285">
        <v>85116928</v>
      </c>
      <c r="F1285" t="s">
        <v>17</v>
      </c>
      <c r="G1285">
        <v>0.99</v>
      </c>
      <c r="H1285">
        <f>IF(表格1[[#This Row],[price]]&gt;0,1,0)</f>
        <v>1</v>
      </c>
      <c r="I1285">
        <v>365</v>
      </c>
      <c r="J1285">
        <v>3</v>
      </c>
      <c r="K1285">
        <v>4.5</v>
      </c>
      <c r="L1285">
        <v>4.5</v>
      </c>
      <c r="M1285">
        <v>1.6</v>
      </c>
      <c r="N1285" t="s">
        <v>19</v>
      </c>
      <c r="O1285" t="s">
        <v>20</v>
      </c>
      <c r="P1285">
        <v>37</v>
      </c>
      <c r="Q1285">
        <v>5</v>
      </c>
      <c r="R1285">
        <v>1</v>
      </c>
      <c r="S1285">
        <v>1</v>
      </c>
    </row>
    <row r="1286" spans="1:19">
      <c r="A1286">
        <f>RANK(表格1[[#This Row],[rating_count_tot]],$I$2:$I$7197)</f>
        <v>3425</v>
      </c>
      <c r="B1286">
        <v>698154775</v>
      </c>
      <c r="C1286" t="s">
        <v>2969</v>
      </c>
      <c r="D1286" t="str">
        <f>表格1[[#This Row],[prime_genre]]</f>
        <v>Health &amp; Fitness</v>
      </c>
      <c r="E1286">
        <v>66485248</v>
      </c>
      <c r="F1286" t="s">
        <v>17</v>
      </c>
      <c r="G1286">
        <v>0.99</v>
      </c>
      <c r="H1286">
        <f>IF(表格1[[#This Row],[price]]&gt;0,1,0)</f>
        <v>1</v>
      </c>
      <c r="I1286">
        <v>364</v>
      </c>
      <c r="J1286">
        <v>37</v>
      </c>
      <c r="K1286">
        <v>4.5</v>
      </c>
      <c r="L1286">
        <v>4.5</v>
      </c>
      <c r="M1286" t="s">
        <v>1058</v>
      </c>
      <c r="N1286" t="s">
        <v>19</v>
      </c>
      <c r="O1286" t="s">
        <v>77</v>
      </c>
      <c r="P1286">
        <v>38</v>
      </c>
      <c r="Q1286">
        <v>5</v>
      </c>
      <c r="R1286">
        <v>15</v>
      </c>
      <c r="S1286">
        <v>1</v>
      </c>
    </row>
    <row r="1287" spans="1:19">
      <c r="A1287">
        <f>RANK(表格1[[#This Row],[rating_count_tot]],$I$2:$I$7197)</f>
        <v>3429</v>
      </c>
      <c r="B1287">
        <v>665678340</v>
      </c>
      <c r="C1287" t="s">
        <v>2823</v>
      </c>
      <c r="D1287" t="str">
        <f>表格1[[#This Row],[prime_genre]]</f>
        <v>Health &amp; Fitness</v>
      </c>
      <c r="E1287">
        <v>24664064</v>
      </c>
      <c r="F1287" t="s">
        <v>17</v>
      </c>
      <c r="G1287">
        <v>2.99</v>
      </c>
      <c r="H1287">
        <f>IF(表格1[[#This Row],[price]]&gt;0,1,0)</f>
        <v>1</v>
      </c>
      <c r="I1287">
        <v>362</v>
      </c>
      <c r="J1287">
        <v>1</v>
      </c>
      <c r="K1287">
        <v>4.5</v>
      </c>
      <c r="L1287">
        <v>5</v>
      </c>
      <c r="M1287">
        <v>4.5999999999999996</v>
      </c>
      <c r="N1287" t="s">
        <v>19</v>
      </c>
      <c r="O1287" t="s">
        <v>77</v>
      </c>
      <c r="P1287">
        <v>37</v>
      </c>
      <c r="Q1287">
        <v>0</v>
      </c>
      <c r="R1287">
        <v>1</v>
      </c>
      <c r="S1287">
        <v>1</v>
      </c>
    </row>
    <row r="1288" spans="1:19">
      <c r="A1288">
        <f>RANK(表格1[[#This Row],[rating_count_tot]],$I$2:$I$7197)</f>
        <v>3429</v>
      </c>
      <c r="B1288">
        <v>1076093996</v>
      </c>
      <c r="C1288" t="s">
        <v>6347</v>
      </c>
      <c r="D1288" t="str">
        <f>表格1[[#This Row],[prime_genre]]</f>
        <v>Entertainment</v>
      </c>
      <c r="E1288">
        <v>90843136</v>
      </c>
      <c r="F1288" t="s">
        <v>17</v>
      </c>
      <c r="G1288">
        <v>1.99</v>
      </c>
      <c r="H1288">
        <f>IF(表格1[[#This Row],[price]]&gt;0,1,0)</f>
        <v>1</v>
      </c>
      <c r="I1288">
        <v>362</v>
      </c>
      <c r="J1288">
        <v>362</v>
      </c>
      <c r="K1288">
        <v>1</v>
      </c>
      <c r="L1288">
        <v>1</v>
      </c>
      <c r="M1288">
        <v>1</v>
      </c>
      <c r="N1288" t="s">
        <v>19</v>
      </c>
      <c r="O1288" t="s">
        <v>91</v>
      </c>
      <c r="P1288">
        <v>37</v>
      </c>
      <c r="Q1288">
        <v>3</v>
      </c>
      <c r="R1288">
        <v>1</v>
      </c>
      <c r="S1288">
        <v>1</v>
      </c>
    </row>
    <row r="1289" spans="1:19">
      <c r="A1289">
        <f>RANK(表格1[[#This Row],[rating_count_tot]],$I$2:$I$7197)</f>
        <v>3432</v>
      </c>
      <c r="B1289">
        <v>999771588</v>
      </c>
      <c r="C1289" t="s">
        <v>4875</v>
      </c>
      <c r="D1289" t="str">
        <f>表格1[[#This Row],[prime_genre]]</f>
        <v>Games</v>
      </c>
      <c r="E1289">
        <v>24163328</v>
      </c>
      <c r="F1289" t="s">
        <v>17</v>
      </c>
      <c r="G1289">
        <v>1.99</v>
      </c>
      <c r="H1289">
        <f>IF(表格1[[#This Row],[price]]&gt;0,1,0)</f>
        <v>1</v>
      </c>
      <c r="I1289">
        <v>361</v>
      </c>
      <c r="J1289">
        <v>55</v>
      </c>
      <c r="K1289">
        <v>4</v>
      </c>
      <c r="L1289">
        <v>4</v>
      </c>
      <c r="M1289" t="s">
        <v>1673</v>
      </c>
      <c r="N1289" t="s">
        <v>19</v>
      </c>
      <c r="O1289" t="s">
        <v>20</v>
      </c>
      <c r="P1289">
        <v>37</v>
      </c>
      <c r="Q1289">
        <v>5</v>
      </c>
      <c r="R1289">
        <v>1</v>
      </c>
      <c r="S1289">
        <v>1</v>
      </c>
    </row>
    <row r="1290" spans="1:19">
      <c r="A1290">
        <f>RANK(表格1[[#This Row],[rating_count_tot]],$I$2:$I$7197)</f>
        <v>3436</v>
      </c>
      <c r="B1290">
        <v>900333528</v>
      </c>
      <c r="C1290" t="s">
        <v>3755</v>
      </c>
      <c r="D1290" t="str">
        <f>表格1[[#This Row],[prime_genre]]</f>
        <v>Health &amp; Fitness</v>
      </c>
      <c r="E1290">
        <v>36675584</v>
      </c>
      <c r="F1290" t="s">
        <v>17</v>
      </c>
      <c r="G1290">
        <v>4.99</v>
      </c>
      <c r="H1290">
        <f>IF(表格1[[#This Row],[price]]&gt;0,1,0)</f>
        <v>1</v>
      </c>
      <c r="I1290">
        <v>360</v>
      </c>
      <c r="J1290">
        <v>160</v>
      </c>
      <c r="K1290">
        <v>4</v>
      </c>
      <c r="L1290">
        <v>4</v>
      </c>
      <c r="M1290" t="s">
        <v>577</v>
      </c>
      <c r="N1290" t="s">
        <v>19</v>
      </c>
      <c r="O1290" t="s">
        <v>77</v>
      </c>
      <c r="P1290">
        <v>37</v>
      </c>
      <c r="Q1290">
        <v>5</v>
      </c>
      <c r="R1290">
        <v>1</v>
      </c>
      <c r="S1290">
        <v>1</v>
      </c>
    </row>
    <row r="1291" spans="1:19">
      <c r="A1291">
        <f>RANK(表格1[[#This Row],[rating_count_tot]],$I$2:$I$7197)</f>
        <v>3436</v>
      </c>
      <c r="B1291">
        <v>850863885</v>
      </c>
      <c r="C1291" t="s">
        <v>3449</v>
      </c>
      <c r="D1291" t="str">
        <f>表格1[[#This Row],[prime_genre]]</f>
        <v>Games</v>
      </c>
      <c r="E1291">
        <v>54139904</v>
      </c>
      <c r="F1291" t="s">
        <v>17</v>
      </c>
      <c r="G1291">
        <v>3.99</v>
      </c>
      <c r="H1291">
        <f>IF(表格1[[#This Row],[price]]&gt;0,1,0)</f>
        <v>1</v>
      </c>
      <c r="I1291">
        <v>360</v>
      </c>
      <c r="J1291">
        <v>27</v>
      </c>
      <c r="K1291">
        <v>3.5</v>
      </c>
      <c r="L1291">
        <v>3.5</v>
      </c>
      <c r="M1291">
        <v>2.7</v>
      </c>
      <c r="N1291" t="s">
        <v>80</v>
      </c>
      <c r="O1291" t="s">
        <v>20</v>
      </c>
      <c r="P1291">
        <v>37</v>
      </c>
      <c r="Q1291">
        <v>5</v>
      </c>
      <c r="R1291">
        <v>1</v>
      </c>
      <c r="S1291">
        <v>1</v>
      </c>
    </row>
    <row r="1292" spans="1:19">
      <c r="A1292">
        <f>RANK(表格1[[#This Row],[rating_count_tot]],$I$2:$I$7197)</f>
        <v>3436</v>
      </c>
      <c r="B1292">
        <v>532046195</v>
      </c>
      <c r="C1292" t="s">
        <v>1989</v>
      </c>
      <c r="D1292" t="str">
        <f>表格1[[#This Row],[prime_genre]]</f>
        <v>Games</v>
      </c>
      <c r="E1292">
        <v>411227136</v>
      </c>
      <c r="F1292" t="s">
        <v>17</v>
      </c>
      <c r="G1292">
        <v>1.99</v>
      </c>
      <c r="H1292">
        <f>IF(表格1[[#This Row],[price]]&gt;0,1,0)</f>
        <v>1</v>
      </c>
      <c r="I1292">
        <v>360</v>
      </c>
      <c r="J1292">
        <v>4</v>
      </c>
      <c r="K1292">
        <v>4.5</v>
      </c>
      <c r="L1292">
        <v>5</v>
      </c>
      <c r="M1292" t="s">
        <v>958</v>
      </c>
      <c r="N1292" t="s">
        <v>19</v>
      </c>
      <c r="O1292" t="s">
        <v>20</v>
      </c>
      <c r="P1292">
        <v>40</v>
      </c>
      <c r="Q1292">
        <v>5</v>
      </c>
      <c r="R1292">
        <v>1</v>
      </c>
      <c r="S1292">
        <v>1</v>
      </c>
    </row>
    <row r="1293" spans="1:19">
      <c r="A1293">
        <f>RANK(表格1[[#This Row],[rating_count_tot]],$I$2:$I$7197)</f>
        <v>3443</v>
      </c>
      <c r="B1293">
        <v>1047264616</v>
      </c>
      <c r="C1293" t="s">
        <v>5578</v>
      </c>
      <c r="D1293" t="str">
        <f>表格1[[#This Row],[prime_genre]]</f>
        <v>Games</v>
      </c>
      <c r="E1293">
        <v>53637120</v>
      </c>
      <c r="F1293" t="s">
        <v>17</v>
      </c>
      <c r="G1293">
        <v>2.99</v>
      </c>
      <c r="H1293">
        <f>IF(表格1[[#This Row],[price]]&gt;0,1,0)</f>
        <v>1</v>
      </c>
      <c r="I1293">
        <v>359</v>
      </c>
      <c r="J1293">
        <v>164</v>
      </c>
      <c r="K1293">
        <v>4.5</v>
      </c>
      <c r="L1293">
        <v>4.5</v>
      </c>
      <c r="M1293" t="s">
        <v>732</v>
      </c>
      <c r="N1293" t="s">
        <v>19</v>
      </c>
      <c r="O1293" t="s">
        <v>20</v>
      </c>
      <c r="P1293">
        <v>24</v>
      </c>
      <c r="Q1293">
        <v>5</v>
      </c>
      <c r="R1293">
        <v>1</v>
      </c>
      <c r="S1293">
        <v>1</v>
      </c>
    </row>
    <row r="1294" spans="1:19">
      <c r="A1294">
        <f>RANK(表格1[[#This Row],[rating_count_tot]],$I$2:$I$7197)</f>
        <v>3444</v>
      </c>
      <c r="B1294">
        <v>458813562</v>
      </c>
      <c r="C1294" t="s">
        <v>1419</v>
      </c>
      <c r="D1294" t="str">
        <f>表格1[[#This Row],[prime_genre]]</f>
        <v>Games</v>
      </c>
      <c r="E1294">
        <v>71766016</v>
      </c>
      <c r="F1294" t="s">
        <v>17</v>
      </c>
      <c r="G1294">
        <v>2.99</v>
      </c>
      <c r="H1294">
        <f>IF(表格1[[#This Row],[price]]&gt;0,1,0)</f>
        <v>1</v>
      </c>
      <c r="I1294">
        <v>358</v>
      </c>
      <c r="J1294">
        <v>59</v>
      </c>
      <c r="K1294">
        <v>3.5</v>
      </c>
      <c r="L1294">
        <v>4</v>
      </c>
      <c r="M1294">
        <v>1.71</v>
      </c>
      <c r="N1294" t="s">
        <v>19</v>
      </c>
      <c r="O1294" t="s">
        <v>20</v>
      </c>
      <c r="P1294">
        <v>40</v>
      </c>
      <c r="Q1294">
        <v>5</v>
      </c>
      <c r="R1294">
        <v>1</v>
      </c>
      <c r="S1294">
        <v>1</v>
      </c>
    </row>
    <row r="1295" spans="1:19">
      <c r="A1295">
        <f>RANK(表格1[[#This Row],[rating_count_tot]],$I$2:$I$7197)</f>
        <v>3445</v>
      </c>
      <c r="B1295">
        <v>491899548</v>
      </c>
      <c r="C1295" t="s">
        <v>1685</v>
      </c>
      <c r="D1295" t="str">
        <f>表格1[[#This Row],[prime_genre]]</f>
        <v>Games</v>
      </c>
      <c r="E1295">
        <v>186905600</v>
      </c>
      <c r="F1295" t="s">
        <v>17</v>
      </c>
      <c r="G1295">
        <v>4.99</v>
      </c>
      <c r="H1295">
        <f>IF(表格1[[#This Row],[price]]&gt;0,1,0)</f>
        <v>1</v>
      </c>
      <c r="I1295">
        <v>357</v>
      </c>
      <c r="J1295">
        <v>4</v>
      </c>
      <c r="K1295">
        <v>4</v>
      </c>
      <c r="L1295">
        <v>3</v>
      </c>
      <c r="M1295">
        <v>2</v>
      </c>
      <c r="N1295" t="s">
        <v>19</v>
      </c>
      <c r="O1295" t="s">
        <v>20</v>
      </c>
      <c r="P1295">
        <v>38</v>
      </c>
      <c r="Q1295">
        <v>5</v>
      </c>
      <c r="R1295">
        <v>4</v>
      </c>
      <c r="S1295">
        <v>1</v>
      </c>
    </row>
    <row r="1296" spans="1:19">
      <c r="A1296">
        <f>RANK(表格1[[#This Row],[rating_count_tot]],$I$2:$I$7197)</f>
        <v>3446</v>
      </c>
      <c r="B1296">
        <v>883997728</v>
      </c>
      <c r="C1296" t="s">
        <v>3613</v>
      </c>
      <c r="D1296" t="str">
        <f>表格1[[#This Row],[prime_genre]]</f>
        <v>Games</v>
      </c>
      <c r="E1296">
        <v>421027840</v>
      </c>
      <c r="F1296" t="s">
        <v>17</v>
      </c>
      <c r="G1296">
        <v>1.99</v>
      </c>
      <c r="H1296">
        <f>IF(表格1[[#This Row],[price]]&gt;0,1,0)</f>
        <v>1</v>
      </c>
      <c r="I1296">
        <v>356</v>
      </c>
      <c r="J1296">
        <v>145</v>
      </c>
      <c r="K1296">
        <v>4</v>
      </c>
      <c r="L1296">
        <v>4.5</v>
      </c>
      <c r="M1296" t="s">
        <v>1153</v>
      </c>
      <c r="N1296" t="s">
        <v>19</v>
      </c>
      <c r="O1296" t="s">
        <v>20</v>
      </c>
      <c r="P1296">
        <v>38</v>
      </c>
      <c r="Q1296">
        <v>2</v>
      </c>
      <c r="R1296">
        <v>1</v>
      </c>
      <c r="S1296">
        <v>1</v>
      </c>
    </row>
    <row r="1297" spans="1:19">
      <c r="A1297">
        <f>RANK(表格1[[#This Row],[rating_count_tot]],$I$2:$I$7197)</f>
        <v>3449</v>
      </c>
      <c r="B1297">
        <v>1077346638</v>
      </c>
      <c r="C1297" t="s">
        <v>6393</v>
      </c>
      <c r="D1297" t="str">
        <f>表格1[[#This Row],[prime_genre]]</f>
        <v>Games</v>
      </c>
      <c r="E1297">
        <v>512762880</v>
      </c>
      <c r="F1297" t="s">
        <v>17</v>
      </c>
      <c r="G1297">
        <v>0.99</v>
      </c>
      <c r="H1297">
        <f>IF(表格1[[#This Row],[price]]&gt;0,1,0)</f>
        <v>1</v>
      </c>
      <c r="I1297">
        <v>354</v>
      </c>
      <c r="J1297">
        <v>354</v>
      </c>
      <c r="K1297">
        <v>4.5</v>
      </c>
      <c r="L1297">
        <v>4.5</v>
      </c>
      <c r="M1297" t="s">
        <v>1745</v>
      </c>
      <c r="N1297" t="s">
        <v>29</v>
      </c>
      <c r="O1297" t="s">
        <v>20</v>
      </c>
      <c r="P1297">
        <v>38</v>
      </c>
      <c r="Q1297">
        <v>5</v>
      </c>
      <c r="R1297">
        <v>1</v>
      </c>
      <c r="S1297">
        <v>1</v>
      </c>
    </row>
    <row r="1298" spans="1:19">
      <c r="A1298">
        <f>RANK(表格1[[#This Row],[rating_count_tot]],$I$2:$I$7197)</f>
        <v>3451</v>
      </c>
      <c r="B1298">
        <v>1093924230</v>
      </c>
      <c r="C1298" t="s">
        <v>6861</v>
      </c>
      <c r="D1298" t="str">
        <f>表格1[[#This Row],[prime_genre]]</f>
        <v>Productivity</v>
      </c>
      <c r="E1298">
        <v>29554688</v>
      </c>
      <c r="F1298" t="s">
        <v>17</v>
      </c>
      <c r="G1298">
        <v>9.99</v>
      </c>
      <c r="H1298">
        <f>IF(表格1[[#This Row],[price]]&gt;0,1,0)</f>
        <v>1</v>
      </c>
      <c r="I1298">
        <v>353</v>
      </c>
      <c r="J1298">
        <v>28</v>
      </c>
      <c r="K1298">
        <v>3.5</v>
      </c>
      <c r="L1298">
        <v>4</v>
      </c>
      <c r="M1298" t="s">
        <v>6862</v>
      </c>
      <c r="N1298" t="s">
        <v>19</v>
      </c>
      <c r="O1298" t="s">
        <v>23</v>
      </c>
      <c r="P1298">
        <v>37</v>
      </c>
      <c r="Q1298">
        <v>5</v>
      </c>
      <c r="R1298">
        <v>1</v>
      </c>
      <c r="S1298">
        <v>1</v>
      </c>
    </row>
    <row r="1299" spans="1:19">
      <c r="A1299">
        <f>RANK(表格1[[#This Row],[rating_count_tot]],$I$2:$I$7197)</f>
        <v>3451</v>
      </c>
      <c r="B1299">
        <v>363451838</v>
      </c>
      <c r="C1299" t="s">
        <v>601</v>
      </c>
      <c r="D1299" t="str">
        <f>表格1[[#This Row],[prime_genre]]</f>
        <v>Weather</v>
      </c>
      <c r="E1299">
        <v>32083968</v>
      </c>
      <c r="F1299" t="s">
        <v>17</v>
      </c>
      <c r="G1299">
        <v>3.99</v>
      </c>
      <c r="H1299">
        <f>IF(表格1[[#This Row],[price]]&gt;0,1,0)</f>
        <v>1</v>
      </c>
      <c r="I1299">
        <v>353</v>
      </c>
      <c r="J1299">
        <v>8</v>
      </c>
      <c r="K1299">
        <v>4</v>
      </c>
      <c r="L1299">
        <v>3.5</v>
      </c>
      <c r="M1299">
        <v>3</v>
      </c>
      <c r="N1299" t="s">
        <v>29</v>
      </c>
      <c r="O1299" t="s">
        <v>26</v>
      </c>
      <c r="P1299">
        <v>24</v>
      </c>
      <c r="Q1299">
        <v>5</v>
      </c>
      <c r="R1299">
        <v>1</v>
      </c>
      <c r="S1299">
        <v>1</v>
      </c>
    </row>
    <row r="1300" spans="1:19">
      <c r="A1300">
        <f>RANK(表格1[[#This Row],[rating_count_tot]],$I$2:$I$7197)</f>
        <v>3455</v>
      </c>
      <c r="B1300">
        <v>678861146</v>
      </c>
      <c r="C1300" t="s">
        <v>2881</v>
      </c>
      <c r="D1300" t="str">
        <f>表格1[[#This Row],[prime_genre]]</f>
        <v>Education</v>
      </c>
      <c r="E1300">
        <v>95670272</v>
      </c>
      <c r="F1300" t="s">
        <v>17</v>
      </c>
      <c r="G1300">
        <v>2.99</v>
      </c>
      <c r="H1300">
        <f>IF(表格1[[#This Row],[price]]&gt;0,1,0)</f>
        <v>1</v>
      </c>
      <c r="I1300">
        <v>352</v>
      </c>
      <c r="J1300">
        <v>223</v>
      </c>
      <c r="K1300">
        <v>4.5</v>
      </c>
      <c r="L1300">
        <v>4.5</v>
      </c>
      <c r="M1300">
        <v>1.8</v>
      </c>
      <c r="N1300" t="s">
        <v>19</v>
      </c>
      <c r="O1300" t="s">
        <v>128</v>
      </c>
      <c r="P1300">
        <v>40</v>
      </c>
      <c r="Q1300">
        <v>5</v>
      </c>
      <c r="R1300">
        <v>21</v>
      </c>
      <c r="S1300">
        <v>1</v>
      </c>
    </row>
    <row r="1301" spans="1:19">
      <c r="A1301">
        <f>RANK(表格1[[#This Row],[rating_count_tot]],$I$2:$I$7197)</f>
        <v>3455</v>
      </c>
      <c r="B1301">
        <v>871197819</v>
      </c>
      <c r="C1301" t="s">
        <v>3534</v>
      </c>
      <c r="D1301" t="str">
        <f>表格1[[#This Row],[prime_genre]]</f>
        <v>Games</v>
      </c>
      <c r="E1301">
        <v>263354368</v>
      </c>
      <c r="F1301" t="s">
        <v>17</v>
      </c>
      <c r="G1301">
        <v>2.99</v>
      </c>
      <c r="H1301">
        <f>IF(表格1[[#This Row],[price]]&gt;0,1,0)</f>
        <v>1</v>
      </c>
      <c r="I1301">
        <v>352</v>
      </c>
      <c r="J1301">
        <v>13</v>
      </c>
      <c r="K1301">
        <v>4.5</v>
      </c>
      <c r="L1301">
        <v>4.5</v>
      </c>
      <c r="M1301" t="s">
        <v>3535</v>
      </c>
      <c r="N1301" t="s">
        <v>19</v>
      </c>
      <c r="O1301" t="s">
        <v>20</v>
      </c>
      <c r="P1301">
        <v>40</v>
      </c>
      <c r="Q1301">
        <v>5</v>
      </c>
      <c r="R1301">
        <v>10</v>
      </c>
      <c r="S1301">
        <v>1</v>
      </c>
    </row>
    <row r="1302" spans="1:19">
      <c r="A1302">
        <f>RANK(表格1[[#This Row],[rating_count_tot]],$I$2:$I$7197)</f>
        <v>3459</v>
      </c>
      <c r="B1302">
        <v>531968389</v>
      </c>
      <c r="C1302" t="s">
        <v>1988</v>
      </c>
      <c r="D1302" t="str">
        <f>表格1[[#This Row],[prime_genre]]</f>
        <v>Sports</v>
      </c>
      <c r="E1302">
        <v>10240000</v>
      </c>
      <c r="F1302" t="s">
        <v>17</v>
      </c>
      <c r="G1302">
        <v>1.99</v>
      </c>
      <c r="H1302">
        <f>IF(表格1[[#This Row],[price]]&gt;0,1,0)</f>
        <v>1</v>
      </c>
      <c r="I1302">
        <v>350</v>
      </c>
      <c r="J1302">
        <v>170</v>
      </c>
      <c r="K1302">
        <v>3.5</v>
      </c>
      <c r="L1302">
        <v>3.5</v>
      </c>
      <c r="M1302" t="s">
        <v>1045</v>
      </c>
      <c r="N1302" t="s">
        <v>19</v>
      </c>
      <c r="O1302" t="s">
        <v>70</v>
      </c>
      <c r="P1302">
        <v>43</v>
      </c>
      <c r="Q1302">
        <v>5</v>
      </c>
      <c r="R1302">
        <v>1</v>
      </c>
      <c r="S1302">
        <v>1</v>
      </c>
    </row>
    <row r="1303" spans="1:19">
      <c r="A1303">
        <f>RANK(表格1[[#This Row],[rating_count_tot]],$I$2:$I$7197)</f>
        <v>3460</v>
      </c>
      <c r="B1303">
        <v>631446426</v>
      </c>
      <c r="C1303" t="s">
        <v>2631</v>
      </c>
      <c r="D1303" t="str">
        <f>表格1[[#This Row],[prime_genre]]</f>
        <v>Education</v>
      </c>
      <c r="E1303">
        <v>42598400</v>
      </c>
      <c r="F1303" t="s">
        <v>17</v>
      </c>
      <c r="G1303">
        <v>3.99</v>
      </c>
      <c r="H1303">
        <f>IF(表格1[[#This Row],[price]]&gt;0,1,0)</f>
        <v>1</v>
      </c>
      <c r="I1303">
        <v>349</v>
      </c>
      <c r="J1303">
        <v>94</v>
      </c>
      <c r="K1303">
        <v>4.5</v>
      </c>
      <c r="L1303">
        <v>4.5</v>
      </c>
      <c r="M1303" t="s">
        <v>799</v>
      </c>
      <c r="N1303" t="s">
        <v>19</v>
      </c>
      <c r="O1303" t="s">
        <v>128</v>
      </c>
      <c r="P1303">
        <v>38</v>
      </c>
      <c r="Q1303">
        <v>5</v>
      </c>
      <c r="R1303">
        <v>6</v>
      </c>
      <c r="S1303">
        <v>1</v>
      </c>
    </row>
    <row r="1304" spans="1:19">
      <c r="A1304">
        <f>RANK(表格1[[#This Row],[rating_count_tot]],$I$2:$I$7197)</f>
        <v>3463</v>
      </c>
      <c r="B1304">
        <v>656723874</v>
      </c>
      <c r="C1304" t="s">
        <v>2773</v>
      </c>
      <c r="D1304" t="str">
        <f>表格1[[#This Row],[prime_genre]]</f>
        <v>Games</v>
      </c>
      <c r="E1304">
        <v>49221632</v>
      </c>
      <c r="F1304" t="s">
        <v>17</v>
      </c>
      <c r="G1304">
        <v>2.99</v>
      </c>
      <c r="H1304">
        <f>IF(表格1[[#This Row],[price]]&gt;0,1,0)</f>
        <v>1</v>
      </c>
      <c r="I1304">
        <v>348</v>
      </c>
      <c r="J1304">
        <v>35</v>
      </c>
      <c r="K1304">
        <v>3.5</v>
      </c>
      <c r="L1304">
        <v>3.5</v>
      </c>
      <c r="M1304" t="s">
        <v>537</v>
      </c>
      <c r="N1304" t="s">
        <v>29</v>
      </c>
      <c r="O1304" t="s">
        <v>20</v>
      </c>
      <c r="P1304">
        <v>43</v>
      </c>
      <c r="Q1304">
        <v>5</v>
      </c>
      <c r="R1304">
        <v>1</v>
      </c>
      <c r="S1304">
        <v>1</v>
      </c>
    </row>
    <row r="1305" spans="1:19">
      <c r="A1305">
        <f>RANK(表格1[[#This Row],[rating_count_tot]],$I$2:$I$7197)</f>
        <v>3463</v>
      </c>
      <c r="B1305">
        <v>352000376</v>
      </c>
      <c r="C1305" t="s">
        <v>536</v>
      </c>
      <c r="D1305" t="str">
        <f>表格1[[#This Row],[prime_genre]]</f>
        <v>Productivity</v>
      </c>
      <c r="E1305">
        <v>7344128</v>
      </c>
      <c r="F1305" t="s">
        <v>17</v>
      </c>
      <c r="G1305">
        <v>1.99</v>
      </c>
      <c r="H1305">
        <f>IF(表格1[[#This Row],[price]]&gt;0,1,0)</f>
        <v>1</v>
      </c>
      <c r="I1305">
        <v>348</v>
      </c>
      <c r="J1305">
        <v>33</v>
      </c>
      <c r="K1305">
        <v>4</v>
      </c>
      <c r="L1305">
        <v>4</v>
      </c>
      <c r="M1305" t="s">
        <v>537</v>
      </c>
      <c r="N1305" t="s">
        <v>19</v>
      </c>
      <c r="O1305" t="s">
        <v>23</v>
      </c>
      <c r="P1305">
        <v>40</v>
      </c>
      <c r="Q1305">
        <v>0</v>
      </c>
      <c r="R1305">
        <v>1</v>
      </c>
      <c r="S1305">
        <v>0</v>
      </c>
    </row>
    <row r="1306" spans="1:19">
      <c r="A1306">
        <f>RANK(表格1[[#This Row],[rating_count_tot]],$I$2:$I$7197)</f>
        <v>3466</v>
      </c>
      <c r="B1306">
        <v>1072395467</v>
      </c>
      <c r="C1306" t="s">
        <v>6245</v>
      </c>
      <c r="D1306" t="str">
        <f>表格1[[#This Row],[prime_genre]]</f>
        <v>Games</v>
      </c>
      <c r="E1306">
        <v>348491776</v>
      </c>
      <c r="F1306" t="s">
        <v>17</v>
      </c>
      <c r="G1306">
        <v>3.99</v>
      </c>
      <c r="H1306">
        <f>IF(表格1[[#This Row],[price]]&gt;0,1,0)</f>
        <v>1</v>
      </c>
      <c r="I1306">
        <v>346</v>
      </c>
      <c r="J1306">
        <v>196</v>
      </c>
      <c r="K1306">
        <v>4</v>
      </c>
      <c r="L1306">
        <v>4</v>
      </c>
      <c r="M1306">
        <v>1.22</v>
      </c>
      <c r="N1306" t="s">
        <v>29</v>
      </c>
      <c r="O1306" t="s">
        <v>20</v>
      </c>
      <c r="P1306">
        <v>40</v>
      </c>
      <c r="Q1306">
        <v>5</v>
      </c>
      <c r="R1306">
        <v>8</v>
      </c>
      <c r="S1306">
        <v>1</v>
      </c>
    </row>
    <row r="1307" spans="1:19">
      <c r="A1307">
        <f>RANK(表格1[[#This Row],[rating_count_tot]],$I$2:$I$7197)</f>
        <v>3466</v>
      </c>
      <c r="B1307">
        <v>1075851197</v>
      </c>
      <c r="C1307" t="s">
        <v>6337</v>
      </c>
      <c r="D1307" t="str">
        <f>表格1[[#This Row],[prime_genre]]</f>
        <v>Games</v>
      </c>
      <c r="E1307">
        <v>113985536</v>
      </c>
      <c r="F1307" t="s">
        <v>17</v>
      </c>
      <c r="G1307">
        <v>2.99</v>
      </c>
      <c r="H1307">
        <f>IF(表格1[[#This Row],[price]]&gt;0,1,0)</f>
        <v>1</v>
      </c>
      <c r="I1307">
        <v>346</v>
      </c>
      <c r="J1307">
        <v>6</v>
      </c>
      <c r="K1307">
        <v>4</v>
      </c>
      <c r="L1307">
        <v>4</v>
      </c>
      <c r="M1307">
        <v>1.45</v>
      </c>
      <c r="N1307" t="s">
        <v>19</v>
      </c>
      <c r="O1307" t="s">
        <v>20</v>
      </c>
      <c r="P1307">
        <v>37</v>
      </c>
      <c r="Q1307">
        <v>5</v>
      </c>
      <c r="R1307">
        <v>1</v>
      </c>
      <c r="S1307">
        <v>1</v>
      </c>
    </row>
    <row r="1308" spans="1:19">
      <c r="A1308">
        <f>RANK(表格1[[#This Row],[rating_count_tot]],$I$2:$I$7197)</f>
        <v>3466</v>
      </c>
      <c r="B1308">
        <v>952658953</v>
      </c>
      <c r="C1308" t="s">
        <v>4302</v>
      </c>
      <c r="D1308" t="str">
        <f>表格1[[#This Row],[prime_genre]]</f>
        <v>Games</v>
      </c>
      <c r="E1308">
        <v>1881128960</v>
      </c>
      <c r="F1308" t="s">
        <v>17</v>
      </c>
      <c r="G1308">
        <v>2.99</v>
      </c>
      <c r="H1308">
        <f>IF(表格1[[#This Row],[price]]&gt;0,1,0)</f>
        <v>1</v>
      </c>
      <c r="I1308">
        <v>346</v>
      </c>
      <c r="J1308">
        <v>346</v>
      </c>
      <c r="K1308">
        <v>4</v>
      </c>
      <c r="L1308">
        <v>4</v>
      </c>
      <c r="M1308">
        <v>1.1000000000000001</v>
      </c>
      <c r="N1308" t="s">
        <v>51</v>
      </c>
      <c r="O1308" t="s">
        <v>20</v>
      </c>
      <c r="P1308">
        <v>38</v>
      </c>
      <c r="Q1308">
        <v>4</v>
      </c>
      <c r="R1308">
        <v>1</v>
      </c>
      <c r="S1308">
        <v>1</v>
      </c>
    </row>
    <row r="1309" spans="1:19">
      <c r="A1309">
        <f>RANK(表格1[[#This Row],[rating_count_tot]],$I$2:$I$7197)</f>
        <v>3466</v>
      </c>
      <c r="B1309">
        <v>517488939</v>
      </c>
      <c r="C1309" t="s">
        <v>1858</v>
      </c>
      <c r="D1309" t="str">
        <f>表格1[[#This Row],[prime_genre]]</f>
        <v>Photo &amp; Video</v>
      </c>
      <c r="E1309">
        <v>3409920</v>
      </c>
      <c r="F1309" t="s">
        <v>17</v>
      </c>
      <c r="G1309">
        <v>2.99</v>
      </c>
      <c r="H1309">
        <f>IF(表格1[[#This Row],[price]]&gt;0,1,0)</f>
        <v>1</v>
      </c>
      <c r="I1309">
        <v>346</v>
      </c>
      <c r="J1309">
        <v>14</v>
      </c>
      <c r="K1309">
        <v>4</v>
      </c>
      <c r="L1309">
        <v>4</v>
      </c>
      <c r="M1309">
        <v>2.12</v>
      </c>
      <c r="N1309" t="s">
        <v>19</v>
      </c>
      <c r="O1309" t="s">
        <v>105</v>
      </c>
      <c r="P1309">
        <v>37</v>
      </c>
      <c r="Q1309">
        <v>1</v>
      </c>
      <c r="R1309">
        <v>1</v>
      </c>
      <c r="S1309">
        <v>1</v>
      </c>
    </row>
    <row r="1310" spans="1:19">
      <c r="A1310">
        <f>RANK(表格1[[#This Row],[rating_count_tot]],$I$2:$I$7197)</f>
        <v>3466</v>
      </c>
      <c r="B1310">
        <v>907159478</v>
      </c>
      <c r="C1310" t="s">
        <v>3810</v>
      </c>
      <c r="D1310" t="str">
        <f>表格1[[#This Row],[prime_genre]]</f>
        <v>Photo &amp; Video</v>
      </c>
      <c r="E1310">
        <v>24351744</v>
      </c>
      <c r="F1310" t="s">
        <v>17</v>
      </c>
      <c r="G1310">
        <v>1.99</v>
      </c>
      <c r="H1310">
        <f>IF(表格1[[#This Row],[price]]&gt;0,1,0)</f>
        <v>1</v>
      </c>
      <c r="I1310">
        <v>346</v>
      </c>
      <c r="J1310">
        <v>6</v>
      </c>
      <c r="K1310">
        <v>2.5</v>
      </c>
      <c r="L1310">
        <v>2</v>
      </c>
      <c r="M1310">
        <v>2.0299999999999998</v>
      </c>
      <c r="N1310" t="s">
        <v>19</v>
      </c>
      <c r="O1310" t="s">
        <v>105</v>
      </c>
      <c r="P1310">
        <v>37</v>
      </c>
      <c r="Q1310">
        <v>3</v>
      </c>
      <c r="R1310">
        <v>11</v>
      </c>
      <c r="S1310">
        <v>1</v>
      </c>
    </row>
    <row r="1311" spans="1:19">
      <c r="A1311">
        <f>RANK(表格1[[#This Row],[rating_count_tot]],$I$2:$I$7197)</f>
        <v>3466</v>
      </c>
      <c r="B1311">
        <v>1111617387</v>
      </c>
      <c r="C1311" t="s">
        <v>7221</v>
      </c>
      <c r="D1311" t="str">
        <f>表格1[[#This Row],[prime_genre]]</f>
        <v>Reference</v>
      </c>
      <c r="E1311">
        <v>27025408</v>
      </c>
      <c r="F1311" t="s">
        <v>17</v>
      </c>
      <c r="G1311">
        <v>1.99</v>
      </c>
      <c r="H1311">
        <f>IF(表格1[[#This Row],[price]]&gt;0,1,0)</f>
        <v>1</v>
      </c>
      <c r="I1311">
        <v>346</v>
      </c>
      <c r="J1311">
        <v>11</v>
      </c>
      <c r="K1311">
        <v>4</v>
      </c>
      <c r="L1311">
        <v>2.5</v>
      </c>
      <c r="M1311">
        <v>1.1000000000000001</v>
      </c>
      <c r="N1311" t="s">
        <v>19</v>
      </c>
      <c r="O1311" t="s">
        <v>33</v>
      </c>
      <c r="P1311">
        <v>38</v>
      </c>
      <c r="Q1311">
        <v>4</v>
      </c>
      <c r="R1311">
        <v>1</v>
      </c>
      <c r="S1311">
        <v>1</v>
      </c>
    </row>
    <row r="1312" spans="1:19">
      <c r="A1312">
        <f>RANK(表格1[[#This Row],[rating_count_tot]],$I$2:$I$7197)</f>
        <v>3474</v>
      </c>
      <c r="B1312">
        <v>927823151</v>
      </c>
      <c r="C1312" t="s">
        <v>4026</v>
      </c>
      <c r="D1312" t="str">
        <f>表格1[[#This Row],[prime_genre]]</f>
        <v>Photo &amp; Video</v>
      </c>
      <c r="E1312">
        <v>1953792</v>
      </c>
      <c r="F1312" t="s">
        <v>17</v>
      </c>
      <c r="G1312">
        <v>1.99</v>
      </c>
      <c r="H1312">
        <f>IF(表格1[[#This Row],[price]]&gt;0,1,0)</f>
        <v>1</v>
      </c>
      <c r="I1312">
        <v>345</v>
      </c>
      <c r="J1312">
        <v>321</v>
      </c>
      <c r="K1312">
        <v>3.5</v>
      </c>
      <c r="L1312">
        <v>3.5</v>
      </c>
      <c r="M1312">
        <v>1.1000000000000001</v>
      </c>
      <c r="N1312" t="s">
        <v>19</v>
      </c>
      <c r="O1312" t="s">
        <v>105</v>
      </c>
      <c r="P1312">
        <v>37</v>
      </c>
      <c r="Q1312">
        <v>4</v>
      </c>
      <c r="R1312">
        <v>1</v>
      </c>
      <c r="S1312">
        <v>1</v>
      </c>
    </row>
    <row r="1313" spans="1:19">
      <c r="A1313">
        <f>RANK(表格1[[#This Row],[rating_count_tot]],$I$2:$I$7197)</f>
        <v>3475</v>
      </c>
      <c r="B1313">
        <v>1136936929</v>
      </c>
      <c r="C1313" t="s">
        <v>7767</v>
      </c>
      <c r="D1313" t="str">
        <f>表格1[[#This Row],[prime_genre]]</f>
        <v>Games</v>
      </c>
      <c r="E1313">
        <v>138456064</v>
      </c>
      <c r="F1313" t="s">
        <v>17</v>
      </c>
      <c r="G1313">
        <v>0.99</v>
      </c>
      <c r="H1313">
        <f>IF(表格1[[#This Row],[price]]&gt;0,1,0)</f>
        <v>1</v>
      </c>
      <c r="I1313">
        <v>344</v>
      </c>
      <c r="J1313">
        <v>338</v>
      </c>
      <c r="K1313">
        <v>4.5</v>
      </c>
      <c r="L1313">
        <v>4.5</v>
      </c>
      <c r="M1313">
        <v>1.1000000000000001</v>
      </c>
      <c r="N1313" t="s">
        <v>80</v>
      </c>
      <c r="O1313" t="s">
        <v>20</v>
      </c>
      <c r="P1313">
        <v>40</v>
      </c>
      <c r="Q1313">
        <v>5</v>
      </c>
      <c r="R1313">
        <v>1</v>
      </c>
      <c r="S1313">
        <v>1</v>
      </c>
    </row>
    <row r="1314" spans="1:19">
      <c r="A1314">
        <f>RANK(表格1[[#This Row],[rating_count_tot]],$I$2:$I$7197)</f>
        <v>3476</v>
      </c>
      <c r="B1314">
        <v>1130901077</v>
      </c>
      <c r="C1314" t="s">
        <v>7635</v>
      </c>
      <c r="D1314" t="str">
        <f>表格1[[#This Row],[prime_genre]]</f>
        <v>Games</v>
      </c>
      <c r="E1314">
        <v>2532376576</v>
      </c>
      <c r="F1314" t="s">
        <v>17</v>
      </c>
      <c r="G1314">
        <v>4.99</v>
      </c>
      <c r="H1314">
        <f>IF(表格1[[#This Row],[price]]&gt;0,1,0)</f>
        <v>1</v>
      </c>
      <c r="I1314">
        <v>343</v>
      </c>
      <c r="J1314">
        <v>160</v>
      </c>
      <c r="K1314">
        <v>4</v>
      </c>
      <c r="L1314">
        <v>4</v>
      </c>
      <c r="M1314" t="s">
        <v>1223</v>
      </c>
      <c r="N1314" t="s">
        <v>19</v>
      </c>
      <c r="O1314" t="s">
        <v>20</v>
      </c>
      <c r="P1314">
        <v>25</v>
      </c>
      <c r="Q1314">
        <v>5</v>
      </c>
      <c r="R1314">
        <v>1</v>
      </c>
      <c r="S1314">
        <v>1</v>
      </c>
    </row>
    <row r="1315" spans="1:19">
      <c r="A1315">
        <f>RANK(表格1[[#This Row],[rating_count_tot]],$I$2:$I$7197)</f>
        <v>3476</v>
      </c>
      <c r="B1315">
        <v>871230822</v>
      </c>
      <c r="C1315" t="s">
        <v>3536</v>
      </c>
      <c r="D1315" t="str">
        <f>表格1[[#This Row],[prime_genre]]</f>
        <v>Education</v>
      </c>
      <c r="E1315">
        <v>80607232</v>
      </c>
      <c r="F1315" t="s">
        <v>17</v>
      </c>
      <c r="G1315">
        <v>2.99</v>
      </c>
      <c r="H1315">
        <f>IF(表格1[[#This Row],[price]]&gt;0,1,0)</f>
        <v>1</v>
      </c>
      <c r="I1315">
        <v>343</v>
      </c>
      <c r="J1315">
        <v>10</v>
      </c>
      <c r="K1315">
        <v>4.5</v>
      </c>
      <c r="L1315">
        <v>4</v>
      </c>
      <c r="M1315">
        <v>1.3</v>
      </c>
      <c r="N1315" t="s">
        <v>19</v>
      </c>
      <c r="O1315" t="s">
        <v>128</v>
      </c>
      <c r="P1315">
        <v>38</v>
      </c>
      <c r="Q1315">
        <v>5</v>
      </c>
      <c r="R1315">
        <v>1</v>
      </c>
      <c r="S1315">
        <v>1</v>
      </c>
    </row>
    <row r="1316" spans="1:19">
      <c r="A1316">
        <f>RANK(表格1[[#This Row],[rating_count_tot]],$I$2:$I$7197)</f>
        <v>3476</v>
      </c>
      <c r="B1316">
        <v>358055270</v>
      </c>
      <c r="C1316" t="s">
        <v>578</v>
      </c>
      <c r="D1316" t="str">
        <f>表格1[[#This Row],[prime_genre]]</f>
        <v>Entertainment</v>
      </c>
      <c r="E1316">
        <v>40586240</v>
      </c>
      <c r="F1316" t="s">
        <v>17</v>
      </c>
      <c r="G1316">
        <v>0.99</v>
      </c>
      <c r="H1316">
        <f>IF(表格1[[#This Row],[price]]&gt;0,1,0)</f>
        <v>1</v>
      </c>
      <c r="I1316">
        <v>343</v>
      </c>
      <c r="J1316">
        <v>15</v>
      </c>
      <c r="K1316">
        <v>4</v>
      </c>
      <c r="L1316">
        <v>4.5</v>
      </c>
      <c r="M1316">
        <v>2.5</v>
      </c>
      <c r="N1316" t="s">
        <v>19</v>
      </c>
      <c r="O1316" t="s">
        <v>91</v>
      </c>
      <c r="P1316">
        <v>38</v>
      </c>
      <c r="Q1316">
        <v>0</v>
      </c>
      <c r="R1316">
        <v>30</v>
      </c>
      <c r="S1316">
        <v>1</v>
      </c>
    </row>
    <row r="1317" spans="1:19">
      <c r="A1317">
        <f>RANK(表格1[[#This Row],[rating_count_tot]],$I$2:$I$7197)</f>
        <v>3485</v>
      </c>
      <c r="B1317">
        <v>377908737</v>
      </c>
      <c r="C1317" t="s">
        <v>728</v>
      </c>
      <c r="D1317" t="str">
        <f>表格1[[#This Row],[prime_genre]]</f>
        <v>Navigation</v>
      </c>
      <c r="E1317">
        <v>111196160</v>
      </c>
      <c r="F1317" t="s">
        <v>17</v>
      </c>
      <c r="G1317">
        <v>9.99</v>
      </c>
      <c r="H1317">
        <f>IF(表格1[[#This Row],[price]]&gt;0,1,0)</f>
        <v>1</v>
      </c>
      <c r="I1317">
        <v>342</v>
      </c>
      <c r="J1317">
        <v>2</v>
      </c>
      <c r="K1317">
        <v>3.5</v>
      </c>
      <c r="L1317">
        <v>4</v>
      </c>
      <c r="M1317" t="s">
        <v>729</v>
      </c>
      <c r="N1317" t="s">
        <v>19</v>
      </c>
      <c r="O1317" t="s">
        <v>110</v>
      </c>
      <c r="P1317">
        <v>37</v>
      </c>
      <c r="Q1317">
        <v>0</v>
      </c>
      <c r="R1317">
        <v>5</v>
      </c>
      <c r="S1317">
        <v>1</v>
      </c>
    </row>
    <row r="1318" spans="1:19">
      <c r="A1318">
        <f>RANK(表格1[[#This Row],[rating_count_tot]],$I$2:$I$7197)</f>
        <v>3485</v>
      </c>
      <c r="B1318">
        <v>1039141908</v>
      </c>
      <c r="C1318" t="s">
        <v>5422</v>
      </c>
      <c r="D1318" t="str">
        <f>表格1[[#This Row],[prime_genre]]</f>
        <v>Games</v>
      </c>
      <c r="E1318">
        <v>1277468672</v>
      </c>
      <c r="F1318" t="s">
        <v>17</v>
      </c>
      <c r="G1318">
        <v>4.99</v>
      </c>
      <c r="H1318">
        <f>IF(表格1[[#This Row],[price]]&gt;0,1,0)</f>
        <v>1</v>
      </c>
      <c r="I1318">
        <v>342</v>
      </c>
      <c r="J1318">
        <v>213</v>
      </c>
      <c r="K1318">
        <v>4.5</v>
      </c>
      <c r="L1318">
        <v>4</v>
      </c>
      <c r="M1318">
        <v>1.2</v>
      </c>
      <c r="N1318" t="s">
        <v>80</v>
      </c>
      <c r="O1318" t="s">
        <v>20</v>
      </c>
      <c r="P1318">
        <v>37</v>
      </c>
      <c r="Q1318">
        <v>5</v>
      </c>
      <c r="R1318">
        <v>1</v>
      </c>
      <c r="S1318">
        <v>1</v>
      </c>
    </row>
    <row r="1319" spans="1:19">
      <c r="A1319">
        <f>RANK(表格1[[#This Row],[rating_count_tot]],$I$2:$I$7197)</f>
        <v>3485</v>
      </c>
      <c r="B1319">
        <v>609405853</v>
      </c>
      <c r="C1319" t="s">
        <v>2553</v>
      </c>
      <c r="D1319" t="str">
        <f>表格1[[#This Row],[prime_genre]]</f>
        <v>Education</v>
      </c>
      <c r="E1319">
        <v>138589184</v>
      </c>
      <c r="F1319" t="s">
        <v>17</v>
      </c>
      <c r="G1319">
        <v>2.99</v>
      </c>
      <c r="H1319">
        <f>IF(表格1[[#This Row],[price]]&gt;0,1,0)</f>
        <v>1</v>
      </c>
      <c r="I1319">
        <v>342</v>
      </c>
      <c r="J1319">
        <v>24</v>
      </c>
      <c r="K1319">
        <v>4</v>
      </c>
      <c r="L1319">
        <v>4.5</v>
      </c>
      <c r="M1319">
        <v>1.7</v>
      </c>
      <c r="N1319" t="s">
        <v>19</v>
      </c>
      <c r="O1319" t="s">
        <v>128</v>
      </c>
      <c r="P1319">
        <v>40</v>
      </c>
      <c r="Q1319">
        <v>4</v>
      </c>
      <c r="R1319">
        <v>19</v>
      </c>
      <c r="S1319">
        <v>1</v>
      </c>
    </row>
    <row r="1320" spans="1:19">
      <c r="A1320">
        <f>RANK(表格1[[#This Row],[rating_count_tot]],$I$2:$I$7197)</f>
        <v>3490</v>
      </c>
      <c r="B1320">
        <v>482688777</v>
      </c>
      <c r="C1320" t="s">
        <v>1612</v>
      </c>
      <c r="D1320" t="str">
        <f>表格1[[#This Row],[prime_genre]]</f>
        <v>Games</v>
      </c>
      <c r="E1320">
        <v>501567488</v>
      </c>
      <c r="F1320" t="s">
        <v>17</v>
      </c>
      <c r="G1320">
        <v>2.99</v>
      </c>
      <c r="H1320">
        <f>IF(表格1[[#This Row],[price]]&gt;0,1,0)</f>
        <v>1</v>
      </c>
      <c r="I1320">
        <v>341</v>
      </c>
      <c r="J1320">
        <v>20</v>
      </c>
      <c r="K1320">
        <v>4</v>
      </c>
      <c r="L1320">
        <v>4</v>
      </c>
      <c r="M1320" t="s">
        <v>256</v>
      </c>
      <c r="N1320" t="s">
        <v>29</v>
      </c>
      <c r="O1320" t="s">
        <v>20</v>
      </c>
      <c r="P1320">
        <v>40</v>
      </c>
      <c r="Q1320">
        <v>5</v>
      </c>
      <c r="R1320">
        <v>1</v>
      </c>
      <c r="S1320">
        <v>1</v>
      </c>
    </row>
    <row r="1321" spans="1:19">
      <c r="A1321">
        <f>RANK(表格1[[#This Row],[rating_count_tot]],$I$2:$I$7197)</f>
        <v>3496</v>
      </c>
      <c r="B1321">
        <v>966030326</v>
      </c>
      <c r="C1321" t="s">
        <v>4457</v>
      </c>
      <c r="D1321" t="str">
        <f>表格1[[#This Row],[prime_genre]]</f>
        <v>Music</v>
      </c>
      <c r="E1321">
        <v>95298560</v>
      </c>
      <c r="F1321" t="s">
        <v>17</v>
      </c>
      <c r="G1321">
        <v>29.99</v>
      </c>
      <c r="H1321">
        <f>IF(表格1[[#This Row],[price]]&gt;0,1,0)</f>
        <v>1</v>
      </c>
      <c r="I1321">
        <v>338</v>
      </c>
      <c r="J1321">
        <v>97</v>
      </c>
      <c r="K1321">
        <v>4.5</v>
      </c>
      <c r="L1321">
        <v>4.5</v>
      </c>
      <c r="M1321" t="s">
        <v>696</v>
      </c>
      <c r="N1321" t="s">
        <v>19</v>
      </c>
      <c r="O1321" t="s">
        <v>40</v>
      </c>
      <c r="P1321">
        <v>24</v>
      </c>
      <c r="Q1321">
        <v>5</v>
      </c>
      <c r="R1321">
        <v>31</v>
      </c>
      <c r="S1321">
        <v>1</v>
      </c>
    </row>
    <row r="1322" spans="1:19">
      <c r="A1322">
        <f>RANK(表格1[[#This Row],[rating_count_tot]],$I$2:$I$7197)</f>
        <v>3496</v>
      </c>
      <c r="B1322">
        <v>1126101226</v>
      </c>
      <c r="C1322" t="s">
        <v>7546</v>
      </c>
      <c r="D1322" t="str">
        <f>表格1[[#This Row],[prime_genre]]</f>
        <v>Lifestyle</v>
      </c>
      <c r="E1322">
        <v>116185088</v>
      </c>
      <c r="F1322" t="s">
        <v>17</v>
      </c>
      <c r="G1322">
        <v>3.99</v>
      </c>
      <c r="H1322">
        <f>IF(表格1[[#This Row],[price]]&gt;0,1,0)</f>
        <v>1</v>
      </c>
      <c r="I1322">
        <v>338</v>
      </c>
      <c r="J1322">
        <v>63</v>
      </c>
      <c r="K1322">
        <v>4.5</v>
      </c>
      <c r="L1322">
        <v>4.5</v>
      </c>
      <c r="M1322" t="s">
        <v>2058</v>
      </c>
      <c r="N1322" t="s">
        <v>19</v>
      </c>
      <c r="O1322" t="s">
        <v>132</v>
      </c>
      <c r="P1322">
        <v>37</v>
      </c>
      <c r="Q1322">
        <v>5</v>
      </c>
      <c r="R1322">
        <v>2</v>
      </c>
      <c r="S1322">
        <v>1</v>
      </c>
    </row>
    <row r="1323" spans="1:19">
      <c r="A1323">
        <f>RANK(表格1[[#This Row],[rating_count_tot]],$I$2:$I$7197)</f>
        <v>3496</v>
      </c>
      <c r="B1323">
        <v>306375551</v>
      </c>
      <c r="C1323" t="s">
        <v>205</v>
      </c>
      <c r="D1323" t="str">
        <f>表格1[[#This Row],[prime_genre]]</f>
        <v>Weather</v>
      </c>
      <c r="E1323">
        <v>5234688</v>
      </c>
      <c r="F1323" t="s">
        <v>17</v>
      </c>
      <c r="G1323">
        <v>0.99</v>
      </c>
      <c r="H1323">
        <f>IF(表格1[[#This Row],[price]]&gt;0,1,0)</f>
        <v>1</v>
      </c>
      <c r="I1323">
        <v>338</v>
      </c>
      <c r="J1323">
        <v>12</v>
      </c>
      <c r="K1323">
        <v>2.5</v>
      </c>
      <c r="L1323">
        <v>2</v>
      </c>
      <c r="M1323">
        <v>5</v>
      </c>
      <c r="N1323" t="s">
        <v>19</v>
      </c>
      <c r="O1323" t="s">
        <v>26</v>
      </c>
      <c r="P1323">
        <v>43</v>
      </c>
      <c r="Q1323">
        <v>0</v>
      </c>
      <c r="R1323">
        <v>1</v>
      </c>
      <c r="S1323">
        <v>1</v>
      </c>
    </row>
    <row r="1324" spans="1:19">
      <c r="A1324">
        <f>RANK(表格1[[#This Row],[rating_count_tot]],$I$2:$I$7197)</f>
        <v>3500</v>
      </c>
      <c r="B1324">
        <v>916366645</v>
      </c>
      <c r="C1324" t="s">
        <v>3915</v>
      </c>
      <c r="D1324" t="str">
        <f>表格1[[#This Row],[prime_genre]]</f>
        <v>Entertainment</v>
      </c>
      <c r="E1324">
        <v>74910720</v>
      </c>
      <c r="F1324" t="s">
        <v>17</v>
      </c>
      <c r="G1324">
        <v>2.99</v>
      </c>
      <c r="H1324">
        <f>IF(表格1[[#This Row],[price]]&gt;0,1,0)</f>
        <v>1</v>
      </c>
      <c r="I1324">
        <v>337</v>
      </c>
      <c r="J1324">
        <v>55</v>
      </c>
      <c r="K1324">
        <v>4</v>
      </c>
      <c r="L1324">
        <v>4</v>
      </c>
      <c r="M1324" t="s">
        <v>1476</v>
      </c>
      <c r="N1324" t="s">
        <v>19</v>
      </c>
      <c r="O1324" t="s">
        <v>91</v>
      </c>
      <c r="P1324">
        <v>37</v>
      </c>
      <c r="Q1324">
        <v>0</v>
      </c>
      <c r="R1324">
        <v>13</v>
      </c>
      <c r="S1324">
        <v>1</v>
      </c>
    </row>
    <row r="1325" spans="1:19">
      <c r="A1325">
        <f>RANK(表格1[[#This Row],[rating_count_tot]],$I$2:$I$7197)</f>
        <v>3502</v>
      </c>
      <c r="B1325">
        <v>374151636</v>
      </c>
      <c r="C1325" t="s">
        <v>699</v>
      </c>
      <c r="D1325" t="str">
        <f>表格1[[#This Row],[prime_genre]]</f>
        <v>Productivity</v>
      </c>
      <c r="E1325">
        <v>4893696</v>
      </c>
      <c r="F1325" t="s">
        <v>17</v>
      </c>
      <c r="G1325">
        <v>4.99</v>
      </c>
      <c r="H1325">
        <f>IF(表格1[[#This Row],[price]]&gt;0,1,0)</f>
        <v>1</v>
      </c>
      <c r="I1325">
        <v>336</v>
      </c>
      <c r="J1325">
        <v>2</v>
      </c>
      <c r="K1325">
        <v>4</v>
      </c>
      <c r="L1325">
        <v>3</v>
      </c>
      <c r="M1325">
        <v>2.2999999999999998</v>
      </c>
      <c r="N1325" t="s">
        <v>19</v>
      </c>
      <c r="O1325" t="s">
        <v>23</v>
      </c>
      <c r="P1325">
        <v>37</v>
      </c>
      <c r="Q1325">
        <v>5</v>
      </c>
      <c r="R1325">
        <v>1</v>
      </c>
      <c r="S1325">
        <v>1</v>
      </c>
    </row>
    <row r="1326" spans="1:19">
      <c r="A1326">
        <f>RANK(表格1[[#This Row],[rating_count_tot]],$I$2:$I$7197)</f>
        <v>3502</v>
      </c>
      <c r="B1326">
        <v>964743113</v>
      </c>
      <c r="C1326" t="s">
        <v>4440</v>
      </c>
      <c r="D1326" t="str">
        <f>表格1[[#This Row],[prime_genre]]</f>
        <v>Education</v>
      </c>
      <c r="E1326">
        <v>58019840</v>
      </c>
      <c r="F1326" t="s">
        <v>17</v>
      </c>
      <c r="G1326">
        <v>3.99</v>
      </c>
      <c r="H1326">
        <f>IF(表格1[[#This Row],[price]]&gt;0,1,0)</f>
        <v>1</v>
      </c>
      <c r="I1326">
        <v>336</v>
      </c>
      <c r="J1326">
        <v>272</v>
      </c>
      <c r="K1326">
        <v>4.5</v>
      </c>
      <c r="L1326">
        <v>4.5</v>
      </c>
      <c r="M1326" t="s">
        <v>145</v>
      </c>
      <c r="N1326" t="s">
        <v>19</v>
      </c>
      <c r="O1326" t="s">
        <v>128</v>
      </c>
      <c r="P1326">
        <v>43</v>
      </c>
      <c r="Q1326">
        <v>4</v>
      </c>
      <c r="R1326">
        <v>5</v>
      </c>
      <c r="S1326">
        <v>1</v>
      </c>
    </row>
    <row r="1327" spans="1:19">
      <c r="A1327">
        <f>RANK(表格1[[#This Row],[rating_count_tot]],$I$2:$I$7197)</f>
        <v>3506</v>
      </c>
      <c r="B1327">
        <v>967082741</v>
      </c>
      <c r="C1327" t="s">
        <v>4469</v>
      </c>
      <c r="D1327" t="str">
        <f>表格1[[#This Row],[prime_genre]]</f>
        <v>Games</v>
      </c>
      <c r="E1327">
        <v>114266112</v>
      </c>
      <c r="F1327" t="s">
        <v>17</v>
      </c>
      <c r="G1327">
        <v>2.99</v>
      </c>
      <c r="H1327">
        <f>IF(表格1[[#This Row],[price]]&gt;0,1,0)</f>
        <v>1</v>
      </c>
      <c r="I1327">
        <v>335</v>
      </c>
      <c r="J1327">
        <v>185</v>
      </c>
      <c r="K1327">
        <v>4.5</v>
      </c>
      <c r="L1327">
        <v>4.5</v>
      </c>
      <c r="M1327">
        <v>1.2</v>
      </c>
      <c r="N1327" t="s">
        <v>29</v>
      </c>
      <c r="O1327" t="s">
        <v>20</v>
      </c>
      <c r="P1327">
        <v>40</v>
      </c>
      <c r="Q1327">
        <v>5</v>
      </c>
      <c r="R1327">
        <v>1</v>
      </c>
      <c r="S1327">
        <v>1</v>
      </c>
    </row>
    <row r="1328" spans="1:19">
      <c r="A1328">
        <f>RANK(表格1[[#This Row],[rating_count_tot]],$I$2:$I$7197)</f>
        <v>3509</v>
      </c>
      <c r="B1328">
        <v>1033342465</v>
      </c>
      <c r="C1328" t="s">
        <v>5319</v>
      </c>
      <c r="D1328" t="str">
        <f>表格1[[#This Row],[prime_genre]]</f>
        <v>Utilities</v>
      </c>
      <c r="E1328">
        <v>2425856</v>
      </c>
      <c r="F1328" t="s">
        <v>17</v>
      </c>
      <c r="G1328">
        <v>4.99</v>
      </c>
      <c r="H1328">
        <f>IF(表格1[[#This Row],[price]]&gt;0,1,0)</f>
        <v>1</v>
      </c>
      <c r="I1328">
        <v>334</v>
      </c>
      <c r="J1328">
        <v>4</v>
      </c>
      <c r="K1328">
        <v>4</v>
      </c>
      <c r="L1328">
        <v>4.5</v>
      </c>
      <c r="M1328" t="s">
        <v>625</v>
      </c>
      <c r="N1328" t="s">
        <v>19</v>
      </c>
      <c r="O1328" t="s">
        <v>43</v>
      </c>
      <c r="P1328">
        <v>37</v>
      </c>
      <c r="Q1328">
        <v>5</v>
      </c>
      <c r="R1328">
        <v>1</v>
      </c>
      <c r="S1328">
        <v>1</v>
      </c>
    </row>
    <row r="1329" spans="1:19">
      <c r="A1329">
        <f>RANK(表格1[[#This Row],[rating_count_tot]],$I$2:$I$7197)</f>
        <v>3512</v>
      </c>
      <c r="B1329">
        <v>566752651</v>
      </c>
      <c r="C1329" t="s">
        <v>2247</v>
      </c>
      <c r="D1329" t="str">
        <f>表格1[[#This Row],[prime_genre]]</f>
        <v>Health &amp; Fitness</v>
      </c>
      <c r="E1329">
        <v>91877376</v>
      </c>
      <c r="F1329" t="s">
        <v>17</v>
      </c>
      <c r="G1329">
        <v>2.99</v>
      </c>
      <c r="H1329">
        <f>IF(表格1[[#This Row],[price]]&gt;0,1,0)</f>
        <v>1</v>
      </c>
      <c r="I1329">
        <v>333</v>
      </c>
      <c r="J1329">
        <v>140</v>
      </c>
      <c r="K1329">
        <v>4.5</v>
      </c>
      <c r="L1329">
        <v>4.5</v>
      </c>
      <c r="M1329">
        <v>2.2000000000000002</v>
      </c>
      <c r="N1329" t="s">
        <v>19</v>
      </c>
      <c r="O1329" t="s">
        <v>77</v>
      </c>
      <c r="P1329">
        <v>37</v>
      </c>
      <c r="Q1329">
        <v>4</v>
      </c>
      <c r="R1329">
        <v>1</v>
      </c>
      <c r="S1329">
        <v>1</v>
      </c>
    </row>
    <row r="1330" spans="1:19">
      <c r="A1330">
        <f>RANK(表格1[[#This Row],[rating_count_tot]],$I$2:$I$7197)</f>
        <v>3512</v>
      </c>
      <c r="B1330">
        <v>908511009</v>
      </c>
      <c r="C1330" t="s">
        <v>3823</v>
      </c>
      <c r="D1330" t="str">
        <f>表格1[[#This Row],[prime_genre]]</f>
        <v>Games</v>
      </c>
      <c r="E1330">
        <v>86482944</v>
      </c>
      <c r="F1330" t="s">
        <v>17</v>
      </c>
      <c r="G1330">
        <v>1.99</v>
      </c>
      <c r="H1330">
        <f>IF(表格1[[#This Row],[price]]&gt;0,1,0)</f>
        <v>1</v>
      </c>
      <c r="I1330">
        <v>333</v>
      </c>
      <c r="J1330">
        <v>333</v>
      </c>
      <c r="K1330">
        <v>4.5</v>
      </c>
      <c r="L1330">
        <v>4.5</v>
      </c>
      <c r="M1330">
        <v>1</v>
      </c>
      <c r="N1330" t="s">
        <v>80</v>
      </c>
      <c r="O1330" t="s">
        <v>20</v>
      </c>
      <c r="P1330">
        <v>43</v>
      </c>
      <c r="Q1330">
        <v>5</v>
      </c>
      <c r="R1330">
        <v>1</v>
      </c>
      <c r="S1330">
        <v>1</v>
      </c>
    </row>
    <row r="1331" spans="1:19">
      <c r="A1331">
        <f>RANK(表格1[[#This Row],[rating_count_tot]],$I$2:$I$7197)</f>
        <v>3512</v>
      </c>
      <c r="B1331">
        <v>1007479011</v>
      </c>
      <c r="C1331" t="s">
        <v>4965</v>
      </c>
      <c r="D1331" t="str">
        <f>表格1[[#This Row],[prime_genre]]</f>
        <v>Games</v>
      </c>
      <c r="E1331">
        <v>243613696</v>
      </c>
      <c r="F1331" t="s">
        <v>17</v>
      </c>
      <c r="G1331">
        <v>1.99</v>
      </c>
      <c r="H1331">
        <f>IF(表格1[[#This Row],[price]]&gt;0,1,0)</f>
        <v>1</v>
      </c>
      <c r="I1331">
        <v>333</v>
      </c>
      <c r="J1331">
        <v>329</v>
      </c>
      <c r="K1331">
        <v>4.5</v>
      </c>
      <c r="L1331">
        <v>4.5</v>
      </c>
      <c r="M1331">
        <v>1.5</v>
      </c>
      <c r="N1331" t="s">
        <v>19</v>
      </c>
      <c r="O1331" t="s">
        <v>20</v>
      </c>
      <c r="P1331">
        <v>37</v>
      </c>
      <c r="Q1331">
        <v>5</v>
      </c>
      <c r="R1331">
        <v>1</v>
      </c>
      <c r="S1331">
        <v>1</v>
      </c>
    </row>
    <row r="1332" spans="1:19">
      <c r="A1332">
        <f>RANK(表格1[[#This Row],[rating_count_tot]],$I$2:$I$7197)</f>
        <v>3518</v>
      </c>
      <c r="B1332">
        <v>411711646</v>
      </c>
      <c r="C1332" t="s">
        <v>1030</v>
      </c>
      <c r="D1332" t="str">
        <f>表格1[[#This Row],[prime_genre]]</f>
        <v>Reference</v>
      </c>
      <c r="E1332">
        <v>13778944</v>
      </c>
      <c r="F1332" t="s">
        <v>17</v>
      </c>
      <c r="G1332">
        <v>2.99</v>
      </c>
      <c r="H1332">
        <f>IF(表格1[[#This Row],[price]]&gt;0,1,0)</f>
        <v>1</v>
      </c>
      <c r="I1332">
        <v>331</v>
      </c>
      <c r="J1332">
        <v>1</v>
      </c>
      <c r="K1332">
        <v>4.5</v>
      </c>
      <c r="L1332">
        <v>1</v>
      </c>
      <c r="M1332" t="s">
        <v>117</v>
      </c>
      <c r="N1332" t="s">
        <v>19</v>
      </c>
      <c r="O1332" t="s">
        <v>33</v>
      </c>
      <c r="P1332">
        <v>37</v>
      </c>
      <c r="Q1332">
        <v>4</v>
      </c>
      <c r="R1332">
        <v>3</v>
      </c>
      <c r="S1332">
        <v>1</v>
      </c>
    </row>
    <row r="1333" spans="1:19">
      <c r="A1333">
        <f>RANK(表格1[[#This Row],[rating_count_tot]],$I$2:$I$7197)</f>
        <v>3519</v>
      </c>
      <c r="B1333">
        <v>649202100</v>
      </c>
      <c r="C1333" t="s">
        <v>2732</v>
      </c>
      <c r="D1333" t="str">
        <f>表格1[[#This Row],[prime_genre]]</f>
        <v>Weather</v>
      </c>
      <c r="E1333">
        <v>23582720</v>
      </c>
      <c r="F1333" t="s">
        <v>17</v>
      </c>
      <c r="G1333">
        <v>1.99</v>
      </c>
      <c r="H1333">
        <f>IF(表格1[[#This Row],[price]]&gt;0,1,0)</f>
        <v>1</v>
      </c>
      <c r="I1333">
        <v>330</v>
      </c>
      <c r="J1333">
        <v>30</v>
      </c>
      <c r="K1333">
        <v>3</v>
      </c>
      <c r="L1333">
        <v>3</v>
      </c>
      <c r="M1333">
        <v>4.0999999999999996</v>
      </c>
      <c r="N1333" t="s">
        <v>29</v>
      </c>
      <c r="O1333" t="s">
        <v>26</v>
      </c>
      <c r="P1333">
        <v>37</v>
      </c>
      <c r="Q1333">
        <v>2</v>
      </c>
      <c r="R1333">
        <v>1</v>
      </c>
      <c r="S1333">
        <v>1</v>
      </c>
    </row>
    <row r="1334" spans="1:19">
      <c r="A1334">
        <f>RANK(表格1[[#This Row],[rating_count_tot]],$I$2:$I$7197)</f>
        <v>3519</v>
      </c>
      <c r="B1334">
        <v>871235562</v>
      </c>
      <c r="C1334" t="s">
        <v>3537</v>
      </c>
      <c r="D1334" t="str">
        <f>表格1[[#This Row],[prime_genre]]</f>
        <v>Games</v>
      </c>
      <c r="E1334">
        <v>310942720</v>
      </c>
      <c r="F1334" t="s">
        <v>17</v>
      </c>
      <c r="G1334">
        <v>0.99</v>
      </c>
      <c r="H1334">
        <f>IF(表格1[[#This Row],[price]]&gt;0,1,0)</f>
        <v>1</v>
      </c>
      <c r="I1334">
        <v>330</v>
      </c>
      <c r="J1334">
        <v>31</v>
      </c>
      <c r="K1334">
        <v>4</v>
      </c>
      <c r="L1334">
        <v>4</v>
      </c>
      <c r="M1334" t="s">
        <v>928</v>
      </c>
      <c r="N1334" t="s">
        <v>29</v>
      </c>
      <c r="O1334" t="s">
        <v>20</v>
      </c>
      <c r="P1334">
        <v>38</v>
      </c>
      <c r="Q1334">
        <v>4</v>
      </c>
      <c r="R1334">
        <v>7</v>
      </c>
      <c r="S1334">
        <v>1</v>
      </c>
    </row>
    <row r="1335" spans="1:19">
      <c r="A1335">
        <f>RANK(表格1[[#This Row],[rating_count_tot]],$I$2:$I$7197)</f>
        <v>3522</v>
      </c>
      <c r="B1335">
        <v>976429128</v>
      </c>
      <c r="C1335" t="s">
        <v>4587</v>
      </c>
      <c r="D1335" t="str">
        <f>表格1[[#This Row],[prime_genre]]</f>
        <v>Entertainment</v>
      </c>
      <c r="E1335">
        <v>293900288</v>
      </c>
      <c r="F1335" t="s">
        <v>17</v>
      </c>
      <c r="G1335">
        <v>4.99</v>
      </c>
      <c r="H1335">
        <f>IF(表格1[[#This Row],[price]]&gt;0,1,0)</f>
        <v>1</v>
      </c>
      <c r="I1335">
        <v>329</v>
      </c>
      <c r="J1335">
        <v>2</v>
      </c>
      <c r="K1335">
        <v>2.5</v>
      </c>
      <c r="L1335">
        <v>5</v>
      </c>
      <c r="M1335">
        <v>3.6</v>
      </c>
      <c r="N1335" t="s">
        <v>19</v>
      </c>
      <c r="O1335" t="s">
        <v>91</v>
      </c>
      <c r="P1335">
        <v>40</v>
      </c>
      <c r="Q1335">
        <v>5</v>
      </c>
      <c r="R1335">
        <v>3</v>
      </c>
      <c r="S1335">
        <v>1</v>
      </c>
    </row>
    <row r="1336" spans="1:19">
      <c r="A1336">
        <f>RANK(表格1[[#This Row],[rating_count_tot]],$I$2:$I$7197)</f>
        <v>3528</v>
      </c>
      <c r="B1336">
        <v>945177811</v>
      </c>
      <c r="C1336" t="s">
        <v>4196</v>
      </c>
      <c r="D1336" t="str">
        <f>表格1[[#This Row],[prime_genre]]</f>
        <v>Games</v>
      </c>
      <c r="E1336">
        <v>156360704</v>
      </c>
      <c r="F1336" t="s">
        <v>17</v>
      </c>
      <c r="G1336">
        <v>0.99</v>
      </c>
      <c r="H1336">
        <f>IF(表格1[[#This Row],[price]]&gt;0,1,0)</f>
        <v>1</v>
      </c>
      <c r="I1336">
        <v>327</v>
      </c>
      <c r="J1336">
        <v>327</v>
      </c>
      <c r="K1336">
        <v>4.5</v>
      </c>
      <c r="L1336">
        <v>4.5</v>
      </c>
      <c r="M1336">
        <v>1</v>
      </c>
      <c r="N1336" t="s">
        <v>80</v>
      </c>
      <c r="O1336" t="s">
        <v>20</v>
      </c>
      <c r="P1336">
        <v>40</v>
      </c>
      <c r="Q1336">
        <v>5</v>
      </c>
      <c r="R1336">
        <v>1</v>
      </c>
      <c r="S1336">
        <v>1</v>
      </c>
    </row>
    <row r="1337" spans="1:19">
      <c r="A1337">
        <f>RANK(表格1[[#This Row],[rating_count_tot]],$I$2:$I$7197)</f>
        <v>3532</v>
      </c>
      <c r="B1337">
        <v>821560738</v>
      </c>
      <c r="C1337" t="s">
        <v>3348</v>
      </c>
      <c r="D1337" t="str">
        <f>表格1[[#This Row],[prime_genre]]</f>
        <v>Utilities</v>
      </c>
      <c r="E1337">
        <v>6157312</v>
      </c>
      <c r="F1337" t="s">
        <v>17</v>
      </c>
      <c r="G1337">
        <v>1.99</v>
      </c>
      <c r="H1337">
        <f>IF(表格1[[#This Row],[price]]&gt;0,1,0)</f>
        <v>1</v>
      </c>
      <c r="I1337">
        <v>324</v>
      </c>
      <c r="J1337">
        <v>16</v>
      </c>
      <c r="K1337">
        <v>4</v>
      </c>
      <c r="L1337">
        <v>5</v>
      </c>
      <c r="M1337">
        <v>2.8</v>
      </c>
      <c r="N1337" t="s">
        <v>19</v>
      </c>
      <c r="O1337" t="s">
        <v>43</v>
      </c>
      <c r="P1337">
        <v>37</v>
      </c>
      <c r="Q1337">
        <v>5</v>
      </c>
      <c r="R1337">
        <v>7</v>
      </c>
      <c r="S1337">
        <v>1</v>
      </c>
    </row>
    <row r="1338" spans="1:19">
      <c r="A1338">
        <f>RANK(表格1[[#This Row],[rating_count_tot]],$I$2:$I$7197)</f>
        <v>3533</v>
      </c>
      <c r="B1338">
        <v>953876014</v>
      </c>
      <c r="C1338" t="s">
        <v>4317</v>
      </c>
      <c r="D1338" t="str">
        <f>表格1[[#This Row],[prime_genre]]</f>
        <v>Games</v>
      </c>
      <c r="E1338">
        <v>122327040</v>
      </c>
      <c r="F1338" t="s">
        <v>17</v>
      </c>
      <c r="G1338">
        <v>0.99</v>
      </c>
      <c r="H1338">
        <f>IF(表格1[[#This Row],[price]]&gt;0,1,0)</f>
        <v>1</v>
      </c>
      <c r="I1338">
        <v>323</v>
      </c>
      <c r="J1338">
        <v>323</v>
      </c>
      <c r="K1338">
        <v>4.5</v>
      </c>
      <c r="L1338">
        <v>4.5</v>
      </c>
      <c r="M1338">
        <v>1</v>
      </c>
      <c r="N1338" t="s">
        <v>80</v>
      </c>
      <c r="O1338" t="s">
        <v>20</v>
      </c>
      <c r="P1338">
        <v>43</v>
      </c>
      <c r="Q1338">
        <v>5</v>
      </c>
      <c r="R1338">
        <v>1</v>
      </c>
      <c r="S1338">
        <v>1</v>
      </c>
    </row>
    <row r="1339" spans="1:19">
      <c r="A1339">
        <f>RANK(表格1[[#This Row],[rating_count_tot]],$I$2:$I$7197)</f>
        <v>3535</v>
      </c>
      <c r="B1339">
        <v>599694143</v>
      </c>
      <c r="C1339" t="s">
        <v>2512</v>
      </c>
      <c r="D1339" t="str">
        <f>表格1[[#This Row],[prime_genre]]</f>
        <v>Education</v>
      </c>
      <c r="E1339">
        <v>20853760</v>
      </c>
      <c r="F1339" t="s">
        <v>17</v>
      </c>
      <c r="G1339">
        <v>2.99</v>
      </c>
      <c r="H1339">
        <f>IF(表格1[[#This Row],[price]]&gt;0,1,0)</f>
        <v>1</v>
      </c>
      <c r="I1339">
        <v>322</v>
      </c>
      <c r="J1339">
        <v>13</v>
      </c>
      <c r="K1339">
        <v>4.5</v>
      </c>
      <c r="L1339">
        <v>5</v>
      </c>
      <c r="M1339">
        <v>2.6</v>
      </c>
      <c r="N1339" t="s">
        <v>19</v>
      </c>
      <c r="O1339" t="s">
        <v>128</v>
      </c>
      <c r="P1339">
        <v>37</v>
      </c>
      <c r="Q1339">
        <v>5</v>
      </c>
      <c r="R1339">
        <v>1</v>
      </c>
      <c r="S1339">
        <v>1</v>
      </c>
    </row>
    <row r="1340" spans="1:19">
      <c r="A1340">
        <f>RANK(表格1[[#This Row],[rating_count_tot]],$I$2:$I$7197)</f>
        <v>3537</v>
      </c>
      <c r="B1340">
        <v>548946769</v>
      </c>
      <c r="C1340" t="s">
        <v>2114</v>
      </c>
      <c r="D1340" t="str">
        <f>表格1[[#This Row],[prime_genre]]</f>
        <v>Utilities</v>
      </c>
      <c r="E1340">
        <v>90030080</v>
      </c>
      <c r="F1340" t="s">
        <v>17</v>
      </c>
      <c r="G1340">
        <v>1.99</v>
      </c>
      <c r="H1340">
        <f>IF(表格1[[#This Row],[price]]&gt;0,1,0)</f>
        <v>1</v>
      </c>
      <c r="I1340">
        <v>321</v>
      </c>
      <c r="J1340">
        <v>13</v>
      </c>
      <c r="K1340">
        <v>3</v>
      </c>
      <c r="L1340">
        <v>2.5</v>
      </c>
      <c r="M1340">
        <v>1.1000000000000001</v>
      </c>
      <c r="N1340" t="s">
        <v>80</v>
      </c>
      <c r="O1340" t="s">
        <v>43</v>
      </c>
      <c r="P1340">
        <v>37</v>
      </c>
      <c r="Q1340">
        <v>5</v>
      </c>
      <c r="R1340">
        <v>1</v>
      </c>
      <c r="S1340">
        <v>1</v>
      </c>
    </row>
    <row r="1341" spans="1:19">
      <c r="A1341">
        <f>RANK(表格1[[#This Row],[rating_count_tot]],$I$2:$I$7197)</f>
        <v>3537</v>
      </c>
      <c r="B1341">
        <v>542909191</v>
      </c>
      <c r="C1341" t="s">
        <v>2062</v>
      </c>
      <c r="D1341" t="str">
        <f>表格1[[#This Row],[prime_genre]]</f>
        <v>Productivity</v>
      </c>
      <c r="E1341">
        <v>12316672</v>
      </c>
      <c r="F1341" t="s">
        <v>17</v>
      </c>
      <c r="G1341">
        <v>0.99</v>
      </c>
      <c r="H1341">
        <f>IF(表格1[[#This Row],[price]]&gt;0,1,0)</f>
        <v>1</v>
      </c>
      <c r="I1341">
        <v>321</v>
      </c>
      <c r="J1341">
        <v>112</v>
      </c>
      <c r="K1341">
        <v>4.5</v>
      </c>
      <c r="L1341">
        <v>4.5</v>
      </c>
      <c r="M1341">
        <v>1.4</v>
      </c>
      <c r="N1341" t="s">
        <v>51</v>
      </c>
      <c r="O1341" t="s">
        <v>23</v>
      </c>
      <c r="P1341">
        <v>43</v>
      </c>
      <c r="Q1341">
        <v>5</v>
      </c>
      <c r="R1341">
        <v>1</v>
      </c>
      <c r="S1341">
        <v>1</v>
      </c>
    </row>
    <row r="1342" spans="1:19">
      <c r="A1342">
        <f>RANK(表格1[[#This Row],[rating_count_tot]],$I$2:$I$7197)</f>
        <v>3542</v>
      </c>
      <c r="B1342">
        <v>527143310</v>
      </c>
      <c r="C1342" t="s">
        <v>1938</v>
      </c>
      <c r="D1342" t="str">
        <f>表格1[[#This Row],[prime_genre]]</f>
        <v>Business</v>
      </c>
      <c r="E1342">
        <v>80380928</v>
      </c>
      <c r="F1342" t="s">
        <v>17</v>
      </c>
      <c r="G1342">
        <v>7.99</v>
      </c>
      <c r="H1342">
        <f>IF(表格1[[#This Row],[price]]&gt;0,1,0)</f>
        <v>1</v>
      </c>
      <c r="I1342">
        <v>319</v>
      </c>
      <c r="J1342">
        <v>13</v>
      </c>
      <c r="K1342">
        <v>4</v>
      </c>
      <c r="L1342">
        <v>4.5</v>
      </c>
      <c r="M1342" t="s">
        <v>1939</v>
      </c>
      <c r="N1342" t="s">
        <v>19</v>
      </c>
      <c r="O1342" t="s">
        <v>73</v>
      </c>
      <c r="P1342">
        <v>24</v>
      </c>
      <c r="Q1342">
        <v>5</v>
      </c>
      <c r="R1342">
        <v>7</v>
      </c>
      <c r="S1342">
        <v>1</v>
      </c>
    </row>
    <row r="1343" spans="1:19">
      <c r="A1343">
        <f>RANK(表格1[[#This Row],[rating_count_tot]],$I$2:$I$7197)</f>
        <v>3542</v>
      </c>
      <c r="B1343">
        <v>336834650</v>
      </c>
      <c r="C1343" t="s">
        <v>435</v>
      </c>
      <c r="D1343" t="str">
        <f>表格1[[#This Row],[prime_genre]]</f>
        <v>Games</v>
      </c>
      <c r="E1343">
        <v>27807744</v>
      </c>
      <c r="F1343" t="s">
        <v>17</v>
      </c>
      <c r="G1343">
        <v>0.99</v>
      </c>
      <c r="H1343">
        <f>IF(表格1[[#This Row],[price]]&gt;0,1,0)</f>
        <v>1</v>
      </c>
      <c r="I1343">
        <v>319</v>
      </c>
      <c r="J1343">
        <v>12</v>
      </c>
      <c r="K1343">
        <v>3</v>
      </c>
      <c r="L1343">
        <v>5</v>
      </c>
      <c r="M1343" t="s">
        <v>436</v>
      </c>
      <c r="N1343" t="s">
        <v>29</v>
      </c>
      <c r="O1343" t="s">
        <v>20</v>
      </c>
      <c r="P1343">
        <v>38</v>
      </c>
      <c r="Q1343">
        <v>5</v>
      </c>
      <c r="R1343">
        <v>5</v>
      </c>
      <c r="S1343">
        <v>1</v>
      </c>
    </row>
    <row r="1344" spans="1:19">
      <c r="A1344">
        <f>RANK(表格1[[#This Row],[rating_count_tot]],$I$2:$I$7197)</f>
        <v>3545</v>
      </c>
      <c r="B1344">
        <v>1110512888</v>
      </c>
      <c r="C1344" t="s">
        <v>7209</v>
      </c>
      <c r="D1344" t="str">
        <f>表格1[[#This Row],[prime_genre]]</f>
        <v>Reference</v>
      </c>
      <c r="E1344">
        <v>115707904</v>
      </c>
      <c r="F1344" t="s">
        <v>17</v>
      </c>
      <c r="G1344">
        <v>0.99</v>
      </c>
      <c r="H1344">
        <f>IF(表格1[[#This Row],[price]]&gt;0,1,0)</f>
        <v>1</v>
      </c>
      <c r="I1344">
        <v>318</v>
      </c>
      <c r="J1344">
        <v>23</v>
      </c>
      <c r="K1344">
        <v>4</v>
      </c>
      <c r="L1344">
        <v>3.5</v>
      </c>
      <c r="M1344">
        <v>1.1000000000000001</v>
      </c>
      <c r="N1344" t="s">
        <v>29</v>
      </c>
      <c r="O1344" t="s">
        <v>33</v>
      </c>
      <c r="P1344">
        <v>38</v>
      </c>
      <c r="Q1344">
        <v>3</v>
      </c>
      <c r="R1344">
        <v>1</v>
      </c>
      <c r="S1344">
        <v>1</v>
      </c>
    </row>
    <row r="1345" spans="1:19">
      <c r="A1345">
        <f>RANK(表格1[[#This Row],[rating_count_tot]],$I$2:$I$7197)</f>
        <v>3547</v>
      </c>
      <c r="B1345">
        <v>673612506</v>
      </c>
      <c r="C1345" t="s">
        <v>2868</v>
      </c>
      <c r="D1345" t="str">
        <f>表格1[[#This Row],[prime_genre]]</f>
        <v>Games</v>
      </c>
      <c r="E1345">
        <v>363242496</v>
      </c>
      <c r="F1345" t="s">
        <v>17</v>
      </c>
      <c r="G1345">
        <v>0.99</v>
      </c>
      <c r="H1345">
        <f>IF(表格1[[#This Row],[price]]&gt;0,1,0)</f>
        <v>1</v>
      </c>
      <c r="I1345">
        <v>317</v>
      </c>
      <c r="J1345">
        <v>12</v>
      </c>
      <c r="K1345">
        <v>4.5</v>
      </c>
      <c r="L1345">
        <v>4</v>
      </c>
      <c r="M1345">
        <v>1.3</v>
      </c>
      <c r="N1345" t="s">
        <v>19</v>
      </c>
      <c r="O1345" t="s">
        <v>20</v>
      </c>
      <c r="P1345">
        <v>37</v>
      </c>
      <c r="Q1345">
        <v>5</v>
      </c>
      <c r="R1345">
        <v>4</v>
      </c>
      <c r="S1345">
        <v>1</v>
      </c>
    </row>
    <row r="1346" spans="1:19">
      <c r="A1346">
        <f>RANK(表格1[[#This Row],[rating_count_tot]],$I$2:$I$7197)</f>
        <v>3549</v>
      </c>
      <c r="B1346">
        <v>1031155880</v>
      </c>
      <c r="C1346" t="s">
        <v>5277</v>
      </c>
      <c r="D1346" t="str">
        <f>表格1[[#This Row],[prime_genre]]</f>
        <v>Education</v>
      </c>
      <c r="E1346">
        <v>610393088</v>
      </c>
      <c r="F1346" t="s">
        <v>17</v>
      </c>
      <c r="G1346">
        <v>2.99</v>
      </c>
      <c r="H1346">
        <f>IF(表格1[[#This Row],[price]]&gt;0,1,0)</f>
        <v>1</v>
      </c>
      <c r="I1346">
        <v>316</v>
      </c>
      <c r="J1346">
        <v>35</v>
      </c>
      <c r="K1346">
        <v>4</v>
      </c>
      <c r="L1346">
        <v>4.5</v>
      </c>
      <c r="M1346" t="s">
        <v>1966</v>
      </c>
      <c r="N1346" t="s">
        <v>19</v>
      </c>
      <c r="O1346" t="s">
        <v>128</v>
      </c>
      <c r="P1346">
        <v>37</v>
      </c>
      <c r="Q1346">
        <v>5</v>
      </c>
      <c r="R1346">
        <v>10</v>
      </c>
      <c r="S1346">
        <v>1</v>
      </c>
    </row>
    <row r="1347" spans="1:19">
      <c r="A1347">
        <f>RANK(表格1[[#This Row],[rating_count_tot]],$I$2:$I$7197)</f>
        <v>3551</v>
      </c>
      <c r="B1347">
        <v>343638336</v>
      </c>
      <c r="C1347" t="s">
        <v>483</v>
      </c>
      <c r="D1347" t="str">
        <f>表格1[[#This Row],[prime_genre]]</f>
        <v>Lifestyle</v>
      </c>
      <c r="E1347">
        <v>27997184</v>
      </c>
      <c r="F1347" t="s">
        <v>17</v>
      </c>
      <c r="G1347">
        <v>2.99</v>
      </c>
      <c r="H1347">
        <f>IF(表格1[[#This Row],[price]]&gt;0,1,0)</f>
        <v>1</v>
      </c>
      <c r="I1347">
        <v>315</v>
      </c>
      <c r="J1347">
        <v>0</v>
      </c>
      <c r="K1347">
        <v>3.5</v>
      </c>
      <c r="L1347">
        <v>0</v>
      </c>
      <c r="M1347">
        <v>5.0999999999999996</v>
      </c>
      <c r="N1347" t="s">
        <v>19</v>
      </c>
      <c r="O1347" t="s">
        <v>132</v>
      </c>
      <c r="P1347">
        <v>37</v>
      </c>
      <c r="Q1347">
        <v>0</v>
      </c>
      <c r="R1347">
        <v>31</v>
      </c>
      <c r="S1347">
        <v>1</v>
      </c>
    </row>
    <row r="1348" spans="1:19">
      <c r="A1348">
        <f>RANK(表格1[[#This Row],[rating_count_tot]],$I$2:$I$7197)</f>
        <v>3553</v>
      </c>
      <c r="B1348">
        <v>1119482395</v>
      </c>
      <c r="C1348" t="s">
        <v>7415</v>
      </c>
      <c r="D1348" t="str">
        <f>表格1[[#This Row],[prime_genre]]</f>
        <v>Education</v>
      </c>
      <c r="E1348">
        <v>129079296</v>
      </c>
      <c r="F1348" t="s">
        <v>17</v>
      </c>
      <c r="G1348">
        <v>2.99</v>
      </c>
      <c r="H1348">
        <f>IF(表格1[[#This Row],[price]]&gt;0,1,0)</f>
        <v>1</v>
      </c>
      <c r="I1348">
        <v>314</v>
      </c>
      <c r="J1348">
        <v>82</v>
      </c>
      <c r="K1348">
        <v>4.5</v>
      </c>
      <c r="L1348">
        <v>4.5</v>
      </c>
      <c r="M1348">
        <v>1.2</v>
      </c>
      <c r="N1348" t="s">
        <v>19</v>
      </c>
      <c r="O1348" t="s">
        <v>128</v>
      </c>
      <c r="P1348">
        <v>38</v>
      </c>
      <c r="Q1348">
        <v>5</v>
      </c>
      <c r="R1348">
        <v>18</v>
      </c>
      <c r="S1348">
        <v>1</v>
      </c>
    </row>
    <row r="1349" spans="1:19">
      <c r="A1349">
        <f>RANK(表格1[[#This Row],[rating_count_tot]],$I$2:$I$7197)</f>
        <v>3557</v>
      </c>
      <c r="B1349">
        <v>858226685</v>
      </c>
      <c r="C1349" t="s">
        <v>3475</v>
      </c>
      <c r="D1349" t="str">
        <f>表格1[[#This Row],[prime_genre]]</f>
        <v>Music</v>
      </c>
      <c r="E1349">
        <v>103239680</v>
      </c>
      <c r="F1349" t="s">
        <v>17</v>
      </c>
      <c r="G1349">
        <v>6.99</v>
      </c>
      <c r="H1349">
        <f>IF(表格1[[#This Row],[price]]&gt;0,1,0)</f>
        <v>1</v>
      </c>
      <c r="I1349">
        <v>313</v>
      </c>
      <c r="J1349">
        <v>80</v>
      </c>
      <c r="K1349">
        <v>3.5</v>
      </c>
      <c r="L1349">
        <v>3</v>
      </c>
      <c r="M1349">
        <v>1.7</v>
      </c>
      <c r="N1349" t="s">
        <v>19</v>
      </c>
      <c r="O1349" t="s">
        <v>40</v>
      </c>
      <c r="P1349">
        <v>38</v>
      </c>
      <c r="Q1349">
        <v>5</v>
      </c>
      <c r="R1349">
        <v>12</v>
      </c>
      <c r="S1349">
        <v>1</v>
      </c>
    </row>
    <row r="1350" spans="1:19">
      <c r="A1350">
        <f>RANK(表格1[[#This Row],[rating_count_tot]],$I$2:$I$7197)</f>
        <v>3557</v>
      </c>
      <c r="B1350">
        <v>1037830332</v>
      </c>
      <c r="C1350" t="s">
        <v>5407</v>
      </c>
      <c r="D1350" t="str">
        <f>表格1[[#This Row],[prime_genre]]</f>
        <v>Music</v>
      </c>
      <c r="E1350">
        <v>48986112</v>
      </c>
      <c r="F1350" t="s">
        <v>17</v>
      </c>
      <c r="G1350">
        <v>2.99</v>
      </c>
      <c r="H1350">
        <f>IF(表格1[[#This Row],[price]]&gt;0,1,0)</f>
        <v>1</v>
      </c>
      <c r="I1350">
        <v>313</v>
      </c>
      <c r="J1350">
        <v>119</v>
      </c>
      <c r="K1350">
        <v>4</v>
      </c>
      <c r="L1350">
        <v>4</v>
      </c>
      <c r="M1350">
        <v>1.5</v>
      </c>
      <c r="N1350" t="s">
        <v>19</v>
      </c>
      <c r="O1350" t="s">
        <v>40</v>
      </c>
      <c r="P1350">
        <v>38</v>
      </c>
      <c r="Q1350">
        <v>0</v>
      </c>
      <c r="R1350">
        <v>11</v>
      </c>
      <c r="S1350">
        <v>1</v>
      </c>
    </row>
    <row r="1351" spans="1:19">
      <c r="A1351">
        <f>RANK(表格1[[#This Row],[rating_count_tot]],$I$2:$I$7197)</f>
        <v>3557</v>
      </c>
      <c r="B1351">
        <v>544119998</v>
      </c>
      <c r="C1351" t="s">
        <v>2075</v>
      </c>
      <c r="D1351" t="str">
        <f>表格1[[#This Row],[prime_genre]]</f>
        <v>Music</v>
      </c>
      <c r="E1351">
        <v>44860416</v>
      </c>
      <c r="F1351" t="s">
        <v>17</v>
      </c>
      <c r="G1351">
        <v>2.99</v>
      </c>
      <c r="H1351">
        <f>IF(表格1[[#This Row],[price]]&gt;0,1,0)</f>
        <v>1</v>
      </c>
      <c r="I1351">
        <v>313</v>
      </c>
      <c r="J1351">
        <v>16</v>
      </c>
      <c r="K1351">
        <v>4.5</v>
      </c>
      <c r="L1351">
        <v>4.5</v>
      </c>
      <c r="M1351">
        <v>4</v>
      </c>
      <c r="N1351" t="s">
        <v>19</v>
      </c>
      <c r="O1351" t="s">
        <v>40</v>
      </c>
      <c r="P1351">
        <v>24</v>
      </c>
      <c r="Q1351">
        <v>5</v>
      </c>
      <c r="R1351">
        <v>1</v>
      </c>
      <c r="S1351">
        <v>1</v>
      </c>
    </row>
    <row r="1352" spans="1:19">
      <c r="A1352">
        <f>RANK(表格1[[#This Row],[rating_count_tot]],$I$2:$I$7197)</f>
        <v>3564</v>
      </c>
      <c r="B1352">
        <v>744882019</v>
      </c>
      <c r="C1352" t="s">
        <v>3126</v>
      </c>
      <c r="D1352" t="str">
        <f>表格1[[#This Row],[prime_genre]]</f>
        <v>Education</v>
      </c>
      <c r="E1352">
        <v>14244864</v>
      </c>
      <c r="F1352" t="s">
        <v>17</v>
      </c>
      <c r="G1352">
        <v>6.99</v>
      </c>
      <c r="H1352">
        <f>IF(表格1[[#This Row],[price]]&gt;0,1,0)</f>
        <v>1</v>
      </c>
      <c r="I1352">
        <v>311</v>
      </c>
      <c r="J1352">
        <v>63</v>
      </c>
      <c r="K1352">
        <v>4.5</v>
      </c>
      <c r="L1352">
        <v>5</v>
      </c>
      <c r="M1352">
        <v>1.6</v>
      </c>
      <c r="N1352" t="s">
        <v>19</v>
      </c>
      <c r="O1352" t="s">
        <v>128</v>
      </c>
      <c r="P1352">
        <v>40</v>
      </c>
      <c r="Q1352">
        <v>5</v>
      </c>
      <c r="R1352">
        <v>1</v>
      </c>
      <c r="S1352">
        <v>1</v>
      </c>
    </row>
    <row r="1353" spans="1:19">
      <c r="A1353">
        <f>RANK(表格1[[#This Row],[rating_count_tot]],$I$2:$I$7197)</f>
        <v>3564</v>
      </c>
      <c r="B1353">
        <v>892521757</v>
      </c>
      <c r="C1353" t="s">
        <v>3685</v>
      </c>
      <c r="D1353" t="str">
        <f>表格1[[#This Row],[prime_genre]]</f>
        <v>Utilities</v>
      </c>
      <c r="E1353">
        <v>2158592</v>
      </c>
      <c r="F1353" t="s">
        <v>17</v>
      </c>
      <c r="G1353">
        <v>4.99</v>
      </c>
      <c r="H1353">
        <f>IF(表格1[[#This Row],[price]]&gt;0,1,0)</f>
        <v>1</v>
      </c>
      <c r="I1353">
        <v>311</v>
      </c>
      <c r="J1353">
        <v>81</v>
      </c>
      <c r="K1353">
        <v>2.5</v>
      </c>
      <c r="L1353">
        <v>2</v>
      </c>
      <c r="M1353" t="s">
        <v>1507</v>
      </c>
      <c r="N1353" t="s">
        <v>19</v>
      </c>
      <c r="O1353" t="s">
        <v>43</v>
      </c>
      <c r="P1353">
        <v>38</v>
      </c>
      <c r="Q1353">
        <v>2</v>
      </c>
      <c r="R1353">
        <v>15</v>
      </c>
      <c r="S1353">
        <v>1</v>
      </c>
    </row>
    <row r="1354" spans="1:19">
      <c r="A1354">
        <f>RANK(表格1[[#This Row],[rating_count_tot]],$I$2:$I$7197)</f>
        <v>3564</v>
      </c>
      <c r="B1354">
        <v>466252999</v>
      </c>
      <c r="C1354" t="s">
        <v>1467</v>
      </c>
      <c r="D1354" t="str">
        <f>表格1[[#This Row],[prime_genre]]</f>
        <v>Food &amp; Drink</v>
      </c>
      <c r="E1354">
        <v>407632896</v>
      </c>
      <c r="F1354" t="s">
        <v>17</v>
      </c>
      <c r="G1354">
        <v>3.99</v>
      </c>
      <c r="H1354">
        <f>IF(表格1[[#This Row],[price]]&gt;0,1,0)</f>
        <v>1</v>
      </c>
      <c r="I1354">
        <v>311</v>
      </c>
      <c r="J1354">
        <v>21</v>
      </c>
      <c r="K1354">
        <v>4.5</v>
      </c>
      <c r="L1354">
        <v>4.5</v>
      </c>
      <c r="M1354">
        <v>2.11</v>
      </c>
      <c r="N1354" t="s">
        <v>19</v>
      </c>
      <c r="O1354" t="s">
        <v>137</v>
      </c>
      <c r="P1354">
        <v>37</v>
      </c>
      <c r="Q1354">
        <v>4</v>
      </c>
      <c r="R1354">
        <v>8</v>
      </c>
      <c r="S1354">
        <v>1</v>
      </c>
    </row>
    <row r="1355" spans="1:19">
      <c r="A1355">
        <f>RANK(表格1[[#This Row],[rating_count_tot]],$I$2:$I$7197)</f>
        <v>3564</v>
      </c>
      <c r="B1355">
        <v>1118012993</v>
      </c>
      <c r="C1355" t="s">
        <v>7377</v>
      </c>
      <c r="D1355" t="str">
        <f>表格1[[#This Row],[prime_genre]]</f>
        <v>Utilities</v>
      </c>
      <c r="E1355">
        <v>30298112</v>
      </c>
      <c r="F1355" t="s">
        <v>17</v>
      </c>
      <c r="G1355">
        <v>1.99</v>
      </c>
      <c r="H1355">
        <f>IF(表格1[[#This Row],[price]]&gt;0,1,0)</f>
        <v>1</v>
      </c>
      <c r="I1355">
        <v>311</v>
      </c>
      <c r="J1355">
        <v>311</v>
      </c>
      <c r="K1355">
        <v>4</v>
      </c>
      <c r="L1355">
        <v>4</v>
      </c>
      <c r="M1355">
        <v>1</v>
      </c>
      <c r="N1355" t="s">
        <v>29</v>
      </c>
      <c r="O1355" t="s">
        <v>43</v>
      </c>
      <c r="P1355">
        <v>38</v>
      </c>
      <c r="Q1355">
        <v>5</v>
      </c>
      <c r="R1355">
        <v>1</v>
      </c>
      <c r="S1355">
        <v>1</v>
      </c>
    </row>
    <row r="1356" spans="1:19">
      <c r="A1356">
        <f>RANK(表格1[[#This Row],[rating_count_tot]],$I$2:$I$7197)</f>
        <v>3570</v>
      </c>
      <c r="B1356">
        <v>1011987577</v>
      </c>
      <c r="C1356" t="s">
        <v>5026</v>
      </c>
      <c r="D1356" t="str">
        <f>表格1[[#This Row],[prime_genre]]</f>
        <v>Games</v>
      </c>
      <c r="E1356">
        <v>65553408</v>
      </c>
      <c r="F1356" t="s">
        <v>17</v>
      </c>
      <c r="G1356">
        <v>1.99</v>
      </c>
      <c r="H1356">
        <f>IF(表格1[[#This Row],[price]]&gt;0,1,0)</f>
        <v>1</v>
      </c>
      <c r="I1356">
        <v>309</v>
      </c>
      <c r="J1356">
        <v>303</v>
      </c>
      <c r="K1356">
        <v>4</v>
      </c>
      <c r="L1356">
        <v>4</v>
      </c>
      <c r="M1356">
        <v>1.5</v>
      </c>
      <c r="N1356" t="s">
        <v>19</v>
      </c>
      <c r="O1356" t="s">
        <v>20</v>
      </c>
      <c r="P1356">
        <v>38</v>
      </c>
      <c r="Q1356">
        <v>5</v>
      </c>
      <c r="R1356">
        <v>1</v>
      </c>
      <c r="S1356">
        <v>1</v>
      </c>
    </row>
    <row r="1357" spans="1:19">
      <c r="A1357">
        <f>RANK(表格1[[#This Row],[rating_count_tot]],$I$2:$I$7197)</f>
        <v>3570</v>
      </c>
      <c r="B1357">
        <v>446408493</v>
      </c>
      <c r="C1357" t="s">
        <v>1332</v>
      </c>
      <c r="D1357" t="str">
        <f>表格1[[#This Row],[prime_genre]]</f>
        <v>Games</v>
      </c>
      <c r="E1357">
        <v>36301672</v>
      </c>
      <c r="F1357" t="s">
        <v>17</v>
      </c>
      <c r="G1357">
        <v>0.99</v>
      </c>
      <c r="H1357">
        <f>IF(表格1[[#This Row],[price]]&gt;0,1,0)</f>
        <v>1</v>
      </c>
      <c r="I1357">
        <v>309</v>
      </c>
      <c r="J1357">
        <v>309</v>
      </c>
      <c r="K1357">
        <v>4</v>
      </c>
      <c r="L1357">
        <v>4</v>
      </c>
      <c r="M1357" t="s">
        <v>65</v>
      </c>
      <c r="N1357" t="s">
        <v>80</v>
      </c>
      <c r="O1357" t="s">
        <v>20</v>
      </c>
      <c r="P1357">
        <v>47</v>
      </c>
      <c r="Q1357">
        <v>0</v>
      </c>
      <c r="R1357">
        <v>1</v>
      </c>
      <c r="S1357">
        <v>1</v>
      </c>
    </row>
    <row r="1358" spans="1:19">
      <c r="A1358">
        <f>RANK(表格1[[#This Row],[rating_count_tot]],$I$2:$I$7197)</f>
        <v>3573</v>
      </c>
      <c r="B1358">
        <v>364762290</v>
      </c>
      <c r="C1358" t="s">
        <v>630</v>
      </c>
      <c r="D1358" t="str">
        <f>表格1[[#This Row],[prime_genre]]</f>
        <v>Education</v>
      </c>
      <c r="E1358">
        <v>33857536</v>
      </c>
      <c r="F1358" t="s">
        <v>17</v>
      </c>
      <c r="G1358">
        <v>4.99</v>
      </c>
      <c r="H1358">
        <f>IF(表格1[[#This Row],[price]]&gt;0,1,0)</f>
        <v>1</v>
      </c>
      <c r="I1358">
        <v>308</v>
      </c>
      <c r="J1358">
        <v>8</v>
      </c>
      <c r="K1358">
        <v>4</v>
      </c>
      <c r="L1358">
        <v>4.5</v>
      </c>
      <c r="M1358">
        <v>4.5</v>
      </c>
      <c r="N1358" t="s">
        <v>19</v>
      </c>
      <c r="O1358" t="s">
        <v>128</v>
      </c>
      <c r="P1358">
        <v>24</v>
      </c>
      <c r="Q1358">
        <v>5</v>
      </c>
      <c r="R1358">
        <v>1</v>
      </c>
      <c r="S1358">
        <v>1</v>
      </c>
    </row>
    <row r="1359" spans="1:19">
      <c r="A1359">
        <f>RANK(表格1[[#This Row],[rating_count_tot]],$I$2:$I$7197)</f>
        <v>3573</v>
      </c>
      <c r="B1359">
        <v>627880433</v>
      </c>
      <c r="C1359" t="s">
        <v>2623</v>
      </c>
      <c r="D1359" t="str">
        <f>表格1[[#This Row],[prime_genre]]</f>
        <v>Games</v>
      </c>
      <c r="E1359">
        <v>270895104</v>
      </c>
      <c r="F1359" t="s">
        <v>17</v>
      </c>
      <c r="G1359">
        <v>4.99</v>
      </c>
      <c r="H1359">
        <f>IF(表格1[[#This Row],[price]]&gt;0,1,0)</f>
        <v>1</v>
      </c>
      <c r="I1359">
        <v>308</v>
      </c>
      <c r="J1359">
        <v>10</v>
      </c>
      <c r="K1359">
        <v>5</v>
      </c>
      <c r="L1359">
        <v>5</v>
      </c>
      <c r="M1359" t="s">
        <v>2346</v>
      </c>
      <c r="N1359" t="s">
        <v>29</v>
      </c>
      <c r="O1359" t="s">
        <v>20</v>
      </c>
      <c r="P1359">
        <v>38</v>
      </c>
      <c r="Q1359">
        <v>5</v>
      </c>
      <c r="R1359">
        <v>1</v>
      </c>
      <c r="S1359">
        <v>1</v>
      </c>
    </row>
    <row r="1360" spans="1:19">
      <c r="A1360">
        <f>RANK(表格1[[#This Row],[rating_count_tot]],$I$2:$I$7197)</f>
        <v>3573</v>
      </c>
      <c r="B1360">
        <v>957302048</v>
      </c>
      <c r="C1360" t="s">
        <v>4353</v>
      </c>
      <c r="D1360" t="str">
        <f>表格1[[#This Row],[prime_genre]]</f>
        <v>Games</v>
      </c>
      <c r="E1360">
        <v>1114858496</v>
      </c>
      <c r="F1360" t="s">
        <v>17</v>
      </c>
      <c r="G1360">
        <v>4.99</v>
      </c>
      <c r="H1360">
        <f>IF(表格1[[#This Row],[price]]&gt;0,1,0)</f>
        <v>1</v>
      </c>
      <c r="I1360">
        <v>308</v>
      </c>
      <c r="J1360">
        <v>117</v>
      </c>
      <c r="K1360">
        <v>3.5</v>
      </c>
      <c r="L1360">
        <v>3.5</v>
      </c>
      <c r="M1360" t="s">
        <v>145</v>
      </c>
      <c r="N1360" t="s">
        <v>80</v>
      </c>
      <c r="O1360" t="s">
        <v>20</v>
      </c>
      <c r="P1360">
        <v>37</v>
      </c>
      <c r="Q1360">
        <v>5</v>
      </c>
      <c r="R1360">
        <v>1</v>
      </c>
      <c r="S1360">
        <v>1</v>
      </c>
    </row>
    <row r="1361" spans="1:19">
      <c r="A1361">
        <f>RANK(表格1[[#This Row],[rating_count_tot]],$I$2:$I$7197)</f>
        <v>3573</v>
      </c>
      <c r="B1361">
        <v>363992049</v>
      </c>
      <c r="C1361" t="s">
        <v>608</v>
      </c>
      <c r="D1361" t="str">
        <f>表格1[[#This Row],[prime_genre]]</f>
        <v>Utilities</v>
      </c>
      <c r="E1361">
        <v>31955968</v>
      </c>
      <c r="F1361" t="s">
        <v>17</v>
      </c>
      <c r="G1361">
        <v>2.99</v>
      </c>
      <c r="H1361">
        <f>IF(表格1[[#This Row],[price]]&gt;0,1,0)</f>
        <v>1</v>
      </c>
      <c r="I1361">
        <v>308</v>
      </c>
      <c r="J1361">
        <v>0</v>
      </c>
      <c r="K1361">
        <v>4.5</v>
      </c>
      <c r="L1361">
        <v>0</v>
      </c>
      <c r="M1361">
        <v>9.11</v>
      </c>
      <c r="N1361" t="s">
        <v>29</v>
      </c>
      <c r="O1361" t="s">
        <v>43</v>
      </c>
      <c r="P1361">
        <v>40</v>
      </c>
      <c r="Q1361">
        <v>5</v>
      </c>
      <c r="R1361">
        <v>7</v>
      </c>
      <c r="S1361">
        <v>1</v>
      </c>
    </row>
    <row r="1362" spans="1:19">
      <c r="A1362">
        <f>RANK(表格1[[#This Row],[rating_count_tot]],$I$2:$I$7197)</f>
        <v>3573</v>
      </c>
      <c r="B1362">
        <v>1110376793</v>
      </c>
      <c r="C1362" t="s">
        <v>7205</v>
      </c>
      <c r="D1362" t="str">
        <f>表格1[[#This Row],[prime_genre]]</f>
        <v>Games</v>
      </c>
      <c r="E1362">
        <v>20856832</v>
      </c>
      <c r="F1362" t="s">
        <v>17</v>
      </c>
      <c r="G1362">
        <v>0.99</v>
      </c>
      <c r="H1362">
        <f>IF(表格1[[#This Row],[price]]&gt;0,1,0)</f>
        <v>1</v>
      </c>
      <c r="I1362">
        <v>308</v>
      </c>
      <c r="J1362">
        <v>192</v>
      </c>
      <c r="K1362">
        <v>4.5</v>
      </c>
      <c r="L1362">
        <v>4.5</v>
      </c>
      <c r="M1362" t="s">
        <v>145</v>
      </c>
      <c r="N1362" t="s">
        <v>19</v>
      </c>
      <c r="O1362" t="s">
        <v>20</v>
      </c>
      <c r="P1362">
        <v>43</v>
      </c>
      <c r="Q1362">
        <v>5</v>
      </c>
      <c r="R1362">
        <v>12</v>
      </c>
      <c r="S1362">
        <v>1</v>
      </c>
    </row>
    <row r="1363" spans="1:19">
      <c r="A1363">
        <f>RANK(表格1[[#This Row],[rating_count_tot]],$I$2:$I$7197)</f>
        <v>3573</v>
      </c>
      <c r="B1363">
        <v>585599497</v>
      </c>
      <c r="C1363" t="s">
        <v>2396</v>
      </c>
      <c r="D1363" t="str">
        <f>表格1[[#This Row],[prime_genre]]</f>
        <v>Games</v>
      </c>
      <c r="E1363">
        <v>233041920</v>
      </c>
      <c r="F1363" t="s">
        <v>17</v>
      </c>
      <c r="G1363">
        <v>0.99</v>
      </c>
      <c r="H1363">
        <f>IF(表格1[[#This Row],[price]]&gt;0,1,0)</f>
        <v>1</v>
      </c>
      <c r="I1363">
        <v>308</v>
      </c>
      <c r="J1363">
        <v>56</v>
      </c>
      <c r="K1363">
        <v>4</v>
      </c>
      <c r="L1363">
        <v>4</v>
      </c>
      <c r="M1363" t="s">
        <v>373</v>
      </c>
      <c r="N1363" t="s">
        <v>19</v>
      </c>
      <c r="O1363" t="s">
        <v>20</v>
      </c>
      <c r="P1363">
        <v>39</v>
      </c>
      <c r="Q1363">
        <v>5</v>
      </c>
      <c r="R1363">
        <v>22</v>
      </c>
      <c r="S1363">
        <v>1</v>
      </c>
    </row>
    <row r="1364" spans="1:19">
      <c r="A1364">
        <f>RANK(表格1[[#This Row],[rating_count_tot]],$I$2:$I$7197)</f>
        <v>3581</v>
      </c>
      <c r="B1364">
        <v>591923366</v>
      </c>
      <c r="C1364" t="s">
        <v>2457</v>
      </c>
      <c r="D1364" t="str">
        <f>表格1[[#This Row],[prime_genre]]</f>
        <v>Productivity</v>
      </c>
      <c r="E1364">
        <v>9756672</v>
      </c>
      <c r="F1364" t="s">
        <v>17</v>
      </c>
      <c r="G1364">
        <v>2.99</v>
      </c>
      <c r="H1364">
        <f>IF(表格1[[#This Row],[price]]&gt;0,1,0)</f>
        <v>1</v>
      </c>
      <c r="I1364">
        <v>307</v>
      </c>
      <c r="J1364">
        <v>152</v>
      </c>
      <c r="K1364">
        <v>4.5</v>
      </c>
      <c r="L1364">
        <v>4.5</v>
      </c>
      <c r="M1364">
        <v>2</v>
      </c>
      <c r="N1364" t="s">
        <v>19</v>
      </c>
      <c r="O1364" t="s">
        <v>23</v>
      </c>
      <c r="P1364">
        <v>40</v>
      </c>
      <c r="Q1364">
        <v>5</v>
      </c>
      <c r="R1364">
        <v>6</v>
      </c>
      <c r="S1364">
        <v>1</v>
      </c>
    </row>
    <row r="1365" spans="1:19">
      <c r="A1365">
        <f>RANK(表格1[[#This Row],[rating_count_tot]],$I$2:$I$7197)</f>
        <v>3583</v>
      </c>
      <c r="B1365">
        <v>976690555</v>
      </c>
      <c r="C1365" t="s">
        <v>4589</v>
      </c>
      <c r="D1365" t="str">
        <f>表格1[[#This Row],[prime_genre]]</f>
        <v>Music</v>
      </c>
      <c r="E1365">
        <v>134340608</v>
      </c>
      <c r="F1365" t="s">
        <v>17</v>
      </c>
      <c r="G1365">
        <v>9.99</v>
      </c>
      <c r="H1365">
        <f>IF(表格1[[#This Row],[price]]&gt;0,1,0)</f>
        <v>1</v>
      </c>
      <c r="I1365">
        <v>306</v>
      </c>
      <c r="J1365">
        <v>21</v>
      </c>
      <c r="K1365">
        <v>5</v>
      </c>
      <c r="L1365">
        <v>5</v>
      </c>
      <c r="M1365" t="s">
        <v>634</v>
      </c>
      <c r="N1365" t="s">
        <v>19</v>
      </c>
      <c r="O1365" t="s">
        <v>40</v>
      </c>
      <c r="P1365">
        <v>24</v>
      </c>
      <c r="Q1365">
        <v>5</v>
      </c>
      <c r="R1365">
        <v>8</v>
      </c>
      <c r="S1365">
        <v>1</v>
      </c>
    </row>
    <row r="1366" spans="1:19">
      <c r="A1366">
        <f>RANK(表格1[[#This Row],[rating_count_tot]],$I$2:$I$7197)</f>
        <v>3583</v>
      </c>
      <c r="B1366">
        <v>647554947</v>
      </c>
      <c r="C1366" t="s">
        <v>2722</v>
      </c>
      <c r="D1366" t="str">
        <f>表格1[[#This Row],[prime_genre]]</f>
        <v>Photo &amp; Video</v>
      </c>
      <c r="E1366">
        <v>18268160</v>
      </c>
      <c r="F1366" t="s">
        <v>17</v>
      </c>
      <c r="G1366">
        <v>1.99</v>
      </c>
      <c r="H1366">
        <f>IF(表格1[[#This Row],[price]]&gt;0,1,0)</f>
        <v>1</v>
      </c>
      <c r="I1366">
        <v>306</v>
      </c>
      <c r="J1366">
        <v>79</v>
      </c>
      <c r="K1366">
        <v>4</v>
      </c>
      <c r="L1366">
        <v>4</v>
      </c>
      <c r="M1366" t="s">
        <v>1045</v>
      </c>
      <c r="N1366" t="s">
        <v>19</v>
      </c>
      <c r="O1366" t="s">
        <v>105</v>
      </c>
      <c r="P1366">
        <v>40</v>
      </c>
      <c r="Q1366">
        <v>5</v>
      </c>
      <c r="R1366">
        <v>1</v>
      </c>
      <c r="S1366">
        <v>1</v>
      </c>
    </row>
    <row r="1367" spans="1:19">
      <c r="A1367">
        <f>RANK(表格1[[#This Row],[rating_count_tot]],$I$2:$I$7197)</f>
        <v>3586</v>
      </c>
      <c r="B1367">
        <v>636248681</v>
      </c>
      <c r="C1367" t="s">
        <v>2662</v>
      </c>
      <c r="D1367" t="str">
        <f>表格1[[#This Row],[prime_genre]]</f>
        <v>Health &amp; Fitness</v>
      </c>
      <c r="E1367">
        <v>110566400</v>
      </c>
      <c r="F1367" t="s">
        <v>17</v>
      </c>
      <c r="G1367">
        <v>1.99</v>
      </c>
      <c r="H1367">
        <f>IF(表格1[[#This Row],[price]]&gt;0,1,0)</f>
        <v>1</v>
      </c>
      <c r="I1367">
        <v>304</v>
      </c>
      <c r="J1367">
        <v>18</v>
      </c>
      <c r="K1367">
        <v>4</v>
      </c>
      <c r="L1367">
        <v>3.5</v>
      </c>
      <c r="M1367" t="s">
        <v>160</v>
      </c>
      <c r="N1367" t="s">
        <v>19</v>
      </c>
      <c r="O1367" t="s">
        <v>77</v>
      </c>
      <c r="P1367">
        <v>37</v>
      </c>
      <c r="Q1367">
        <v>0</v>
      </c>
      <c r="R1367">
        <v>10</v>
      </c>
      <c r="S1367">
        <v>1</v>
      </c>
    </row>
    <row r="1368" spans="1:19">
      <c r="A1368">
        <f>RANK(表格1[[#This Row],[rating_count_tot]],$I$2:$I$7197)</f>
        <v>3589</v>
      </c>
      <c r="B1368">
        <v>1079253434</v>
      </c>
      <c r="C1368" t="s">
        <v>6442</v>
      </c>
      <c r="D1368" t="str">
        <f>表格1[[#This Row],[prime_genre]]</f>
        <v>Games</v>
      </c>
      <c r="E1368">
        <v>904699904</v>
      </c>
      <c r="F1368" t="s">
        <v>17</v>
      </c>
      <c r="G1368">
        <v>4.99</v>
      </c>
      <c r="H1368">
        <f>IF(表格1[[#This Row],[price]]&gt;0,1,0)</f>
        <v>1</v>
      </c>
      <c r="I1368">
        <v>303</v>
      </c>
      <c r="J1368">
        <v>134</v>
      </c>
      <c r="K1368">
        <v>3</v>
      </c>
      <c r="L1368">
        <v>3</v>
      </c>
      <c r="M1368">
        <v>1.1000000000000001</v>
      </c>
      <c r="N1368" t="s">
        <v>51</v>
      </c>
      <c r="O1368" t="s">
        <v>20</v>
      </c>
      <c r="P1368">
        <v>38</v>
      </c>
      <c r="Q1368">
        <v>5</v>
      </c>
      <c r="R1368">
        <v>1</v>
      </c>
      <c r="S1368">
        <v>1</v>
      </c>
    </row>
    <row r="1369" spans="1:19">
      <c r="A1369">
        <f>RANK(表格1[[#This Row],[rating_count_tot]],$I$2:$I$7197)</f>
        <v>3589</v>
      </c>
      <c r="B1369">
        <v>657222343</v>
      </c>
      <c r="C1369" t="s">
        <v>2780</v>
      </c>
      <c r="D1369" t="str">
        <f>表格1[[#This Row],[prime_genre]]</f>
        <v>Health &amp; Fitness</v>
      </c>
      <c r="E1369">
        <v>76668928</v>
      </c>
      <c r="F1369" t="s">
        <v>17</v>
      </c>
      <c r="G1369">
        <v>0.99</v>
      </c>
      <c r="H1369">
        <f>IF(表格1[[#This Row],[price]]&gt;0,1,0)</f>
        <v>1</v>
      </c>
      <c r="I1369">
        <v>303</v>
      </c>
      <c r="J1369">
        <v>40</v>
      </c>
      <c r="K1369">
        <v>4.5</v>
      </c>
      <c r="L1369">
        <v>5</v>
      </c>
      <c r="M1369">
        <v>3</v>
      </c>
      <c r="N1369" t="s">
        <v>19</v>
      </c>
      <c r="O1369" t="s">
        <v>77</v>
      </c>
      <c r="P1369">
        <v>38</v>
      </c>
      <c r="Q1369">
        <v>5</v>
      </c>
      <c r="R1369">
        <v>26</v>
      </c>
      <c r="S1369">
        <v>1</v>
      </c>
    </row>
    <row r="1370" spans="1:19">
      <c r="A1370">
        <f>RANK(表格1[[#This Row],[rating_count_tot]],$I$2:$I$7197)</f>
        <v>3593</v>
      </c>
      <c r="B1370">
        <v>486692623</v>
      </c>
      <c r="C1370" t="s">
        <v>1636</v>
      </c>
      <c r="D1370" t="str">
        <f>表格1[[#This Row],[prime_genre]]</f>
        <v>Health &amp; Fitness</v>
      </c>
      <c r="E1370">
        <v>149757952</v>
      </c>
      <c r="F1370" t="s">
        <v>17</v>
      </c>
      <c r="G1370">
        <v>1.99</v>
      </c>
      <c r="H1370">
        <f>IF(表格1[[#This Row],[price]]&gt;0,1,0)</f>
        <v>1</v>
      </c>
      <c r="I1370">
        <v>302</v>
      </c>
      <c r="J1370">
        <v>14</v>
      </c>
      <c r="K1370">
        <v>4.5</v>
      </c>
      <c r="L1370">
        <v>4</v>
      </c>
      <c r="M1370" t="s">
        <v>1637</v>
      </c>
      <c r="N1370" t="s">
        <v>51</v>
      </c>
      <c r="O1370" t="s">
        <v>77</v>
      </c>
      <c r="P1370">
        <v>38</v>
      </c>
      <c r="Q1370">
        <v>0</v>
      </c>
      <c r="R1370">
        <v>3</v>
      </c>
      <c r="S1370">
        <v>1</v>
      </c>
    </row>
    <row r="1371" spans="1:19">
      <c r="A1371">
        <f>RANK(表格1[[#This Row],[rating_count_tot]],$I$2:$I$7197)</f>
        <v>3593</v>
      </c>
      <c r="B1371">
        <v>1152576183</v>
      </c>
      <c r="C1371" t="s">
        <v>8036</v>
      </c>
      <c r="D1371" t="str">
        <f>表格1[[#This Row],[prime_genre]]</f>
        <v>Utilities</v>
      </c>
      <c r="E1371">
        <v>22587392</v>
      </c>
      <c r="F1371" t="s">
        <v>17</v>
      </c>
      <c r="G1371">
        <v>1.99</v>
      </c>
      <c r="H1371">
        <f>IF(表格1[[#This Row],[price]]&gt;0,1,0)</f>
        <v>1</v>
      </c>
      <c r="I1371">
        <v>302</v>
      </c>
      <c r="J1371">
        <v>301</v>
      </c>
      <c r="K1371">
        <v>4</v>
      </c>
      <c r="L1371">
        <v>4</v>
      </c>
      <c r="M1371">
        <v>1.2</v>
      </c>
      <c r="N1371" t="s">
        <v>51</v>
      </c>
      <c r="O1371" t="s">
        <v>43</v>
      </c>
      <c r="P1371">
        <v>37</v>
      </c>
      <c r="Q1371">
        <v>0</v>
      </c>
      <c r="R1371">
        <v>1</v>
      </c>
      <c r="S1371">
        <v>1</v>
      </c>
    </row>
    <row r="1372" spans="1:19">
      <c r="A1372">
        <f>RANK(表格1[[#This Row],[rating_count_tot]],$I$2:$I$7197)</f>
        <v>3595</v>
      </c>
      <c r="B1372">
        <v>554245373</v>
      </c>
      <c r="C1372" t="s">
        <v>2150</v>
      </c>
      <c r="D1372" t="str">
        <f>表格1[[#This Row],[prime_genre]]</f>
        <v>Education</v>
      </c>
      <c r="E1372">
        <v>97378304</v>
      </c>
      <c r="F1372" t="s">
        <v>17</v>
      </c>
      <c r="G1372">
        <v>5.99</v>
      </c>
      <c r="H1372">
        <f>IF(表格1[[#This Row],[price]]&gt;0,1,0)</f>
        <v>1</v>
      </c>
      <c r="I1372">
        <v>301</v>
      </c>
      <c r="J1372">
        <v>13</v>
      </c>
      <c r="K1372">
        <v>2.5</v>
      </c>
      <c r="L1372">
        <v>3.5</v>
      </c>
      <c r="M1372">
        <v>3.2</v>
      </c>
      <c r="N1372" t="s">
        <v>19</v>
      </c>
      <c r="O1372" t="s">
        <v>128</v>
      </c>
      <c r="P1372">
        <v>24</v>
      </c>
      <c r="Q1372">
        <v>5</v>
      </c>
      <c r="R1372">
        <v>6</v>
      </c>
      <c r="S1372">
        <v>1</v>
      </c>
    </row>
    <row r="1373" spans="1:19">
      <c r="A1373">
        <f>RANK(表格1[[#This Row],[rating_count_tot]],$I$2:$I$7197)</f>
        <v>3595</v>
      </c>
      <c r="B1373">
        <v>1022268606</v>
      </c>
      <c r="C1373" t="s">
        <v>5160</v>
      </c>
      <c r="D1373" t="str">
        <f>表格1[[#This Row],[prime_genre]]</f>
        <v>Games</v>
      </c>
      <c r="E1373">
        <v>262926336</v>
      </c>
      <c r="F1373" t="s">
        <v>17</v>
      </c>
      <c r="G1373">
        <v>0.99</v>
      </c>
      <c r="H1373">
        <f>IF(表格1[[#This Row],[price]]&gt;0,1,0)</f>
        <v>1</v>
      </c>
      <c r="I1373">
        <v>301</v>
      </c>
      <c r="J1373">
        <v>180</v>
      </c>
      <c r="K1373">
        <v>5</v>
      </c>
      <c r="L1373">
        <v>5</v>
      </c>
      <c r="M1373">
        <v>1.3</v>
      </c>
      <c r="N1373" t="s">
        <v>80</v>
      </c>
      <c r="O1373" t="s">
        <v>20</v>
      </c>
      <c r="P1373">
        <v>40</v>
      </c>
      <c r="Q1373">
        <v>4</v>
      </c>
      <c r="R1373">
        <v>1</v>
      </c>
      <c r="S1373">
        <v>1</v>
      </c>
    </row>
    <row r="1374" spans="1:19">
      <c r="A1374">
        <f>RANK(表格1[[#This Row],[rating_count_tot]],$I$2:$I$7197)</f>
        <v>3598</v>
      </c>
      <c r="B1374">
        <v>942003779</v>
      </c>
      <c r="C1374" t="s">
        <v>4164</v>
      </c>
      <c r="D1374" t="str">
        <f>表格1[[#This Row],[prime_genre]]</f>
        <v>Games</v>
      </c>
      <c r="E1374">
        <v>491360256</v>
      </c>
      <c r="F1374" t="s">
        <v>17</v>
      </c>
      <c r="G1374">
        <v>2.99</v>
      </c>
      <c r="H1374">
        <f>IF(表格1[[#This Row],[price]]&gt;0,1,0)</f>
        <v>1</v>
      </c>
      <c r="I1374">
        <v>300</v>
      </c>
      <c r="J1374">
        <v>32</v>
      </c>
      <c r="K1374">
        <v>4.5</v>
      </c>
      <c r="L1374">
        <v>4</v>
      </c>
      <c r="M1374" t="s">
        <v>1673</v>
      </c>
      <c r="N1374" t="s">
        <v>80</v>
      </c>
      <c r="O1374" t="s">
        <v>20</v>
      </c>
      <c r="P1374">
        <v>38</v>
      </c>
      <c r="Q1374">
        <v>5</v>
      </c>
      <c r="R1374">
        <v>1</v>
      </c>
      <c r="S1374">
        <v>1</v>
      </c>
    </row>
    <row r="1375" spans="1:19">
      <c r="A1375">
        <f>RANK(表格1[[#This Row],[rating_count_tot]],$I$2:$I$7197)</f>
        <v>3601</v>
      </c>
      <c r="B1375">
        <v>882453590</v>
      </c>
      <c r="C1375" t="s">
        <v>3600</v>
      </c>
      <c r="D1375" t="str">
        <f>表格1[[#This Row],[prime_genre]]</f>
        <v>Games</v>
      </c>
      <c r="E1375">
        <v>784058368</v>
      </c>
      <c r="F1375" t="s">
        <v>17</v>
      </c>
      <c r="G1375">
        <v>2.99</v>
      </c>
      <c r="H1375">
        <f>IF(表格1[[#This Row],[price]]&gt;0,1,0)</f>
        <v>1</v>
      </c>
      <c r="I1375">
        <v>299</v>
      </c>
      <c r="J1375">
        <v>39</v>
      </c>
      <c r="K1375">
        <v>4</v>
      </c>
      <c r="L1375">
        <v>4</v>
      </c>
      <c r="M1375" t="s">
        <v>2048</v>
      </c>
      <c r="N1375" t="s">
        <v>51</v>
      </c>
      <c r="O1375" t="s">
        <v>20</v>
      </c>
      <c r="P1375">
        <v>38</v>
      </c>
      <c r="Q1375">
        <v>5</v>
      </c>
      <c r="R1375">
        <v>10</v>
      </c>
      <c r="S1375">
        <v>1</v>
      </c>
    </row>
    <row r="1376" spans="1:19">
      <c r="A1376">
        <f>RANK(表格1[[#This Row],[rating_count_tot]],$I$2:$I$7197)</f>
        <v>3601</v>
      </c>
      <c r="B1376">
        <v>320650307</v>
      </c>
      <c r="C1376" t="s">
        <v>320</v>
      </c>
      <c r="D1376" t="str">
        <f>表格1[[#This Row],[prime_genre]]</f>
        <v>Food &amp; Drink</v>
      </c>
      <c r="E1376">
        <v>18165760</v>
      </c>
      <c r="F1376" t="s">
        <v>17</v>
      </c>
      <c r="G1376">
        <v>1.99</v>
      </c>
      <c r="H1376">
        <f>IF(表格1[[#This Row],[price]]&gt;0,1,0)</f>
        <v>1</v>
      </c>
      <c r="I1376">
        <v>299</v>
      </c>
      <c r="J1376">
        <v>28</v>
      </c>
      <c r="K1376">
        <v>4</v>
      </c>
      <c r="L1376">
        <v>4.5</v>
      </c>
      <c r="M1376">
        <v>3.1</v>
      </c>
      <c r="N1376" t="s">
        <v>19</v>
      </c>
      <c r="O1376" t="s">
        <v>137</v>
      </c>
      <c r="P1376">
        <v>38</v>
      </c>
      <c r="Q1376">
        <v>0</v>
      </c>
      <c r="R1376">
        <v>1</v>
      </c>
      <c r="S1376">
        <v>1</v>
      </c>
    </row>
    <row r="1377" spans="1:19">
      <c r="A1377">
        <f>RANK(表格1[[#This Row],[rating_count_tot]],$I$2:$I$7197)</f>
        <v>3601</v>
      </c>
      <c r="B1377">
        <v>671123035</v>
      </c>
      <c r="C1377" t="s">
        <v>2854</v>
      </c>
      <c r="D1377" t="str">
        <f>表格1[[#This Row],[prime_genre]]</f>
        <v>Games</v>
      </c>
      <c r="E1377">
        <v>25294848</v>
      </c>
      <c r="F1377" t="s">
        <v>17</v>
      </c>
      <c r="G1377">
        <v>0.99</v>
      </c>
      <c r="H1377">
        <f>IF(表格1[[#This Row],[price]]&gt;0,1,0)</f>
        <v>1</v>
      </c>
      <c r="I1377">
        <v>299</v>
      </c>
      <c r="J1377">
        <v>18</v>
      </c>
      <c r="K1377">
        <v>5</v>
      </c>
      <c r="L1377">
        <v>5</v>
      </c>
      <c r="M1377">
        <v>1.2</v>
      </c>
      <c r="N1377" t="s">
        <v>19</v>
      </c>
      <c r="O1377" t="s">
        <v>20</v>
      </c>
      <c r="P1377">
        <v>40</v>
      </c>
      <c r="Q1377">
        <v>0</v>
      </c>
      <c r="R1377">
        <v>12</v>
      </c>
      <c r="S1377">
        <v>1</v>
      </c>
    </row>
    <row r="1378" spans="1:19">
      <c r="A1378">
        <f>RANK(表格1[[#This Row],[rating_count_tot]],$I$2:$I$7197)</f>
        <v>3607</v>
      </c>
      <c r="B1378">
        <v>1041465860</v>
      </c>
      <c r="C1378" t="s">
        <v>5469</v>
      </c>
      <c r="D1378" t="str">
        <f>表格1[[#This Row],[prime_genre]]</f>
        <v>Music</v>
      </c>
      <c r="E1378">
        <v>205972480</v>
      </c>
      <c r="F1378" t="s">
        <v>17</v>
      </c>
      <c r="G1378">
        <v>29.99</v>
      </c>
      <c r="H1378">
        <f>IF(表格1[[#This Row],[price]]&gt;0,1,0)</f>
        <v>1</v>
      </c>
      <c r="I1378">
        <v>298</v>
      </c>
      <c r="J1378">
        <v>35</v>
      </c>
      <c r="K1378">
        <v>5</v>
      </c>
      <c r="L1378">
        <v>5</v>
      </c>
      <c r="M1378" t="s">
        <v>558</v>
      </c>
      <c r="N1378" t="s">
        <v>19</v>
      </c>
      <c r="O1378" t="s">
        <v>40</v>
      </c>
      <c r="P1378">
        <v>25</v>
      </c>
      <c r="Q1378">
        <v>5</v>
      </c>
      <c r="R1378">
        <v>1</v>
      </c>
      <c r="S1378">
        <v>1</v>
      </c>
    </row>
    <row r="1379" spans="1:19">
      <c r="A1379">
        <f>RANK(表格1[[#This Row],[rating_count_tot]],$I$2:$I$7197)</f>
        <v>3607</v>
      </c>
      <c r="B1379">
        <v>529646208</v>
      </c>
      <c r="C1379" t="s">
        <v>1965</v>
      </c>
      <c r="D1379" t="str">
        <f>表格1[[#This Row],[prime_genre]]</f>
        <v>Entertainment</v>
      </c>
      <c r="E1379">
        <v>94023680</v>
      </c>
      <c r="F1379" t="s">
        <v>17</v>
      </c>
      <c r="G1379">
        <v>1.99</v>
      </c>
      <c r="H1379">
        <f>IF(表格1[[#This Row],[price]]&gt;0,1,0)</f>
        <v>1</v>
      </c>
      <c r="I1379">
        <v>298</v>
      </c>
      <c r="J1379">
        <v>20</v>
      </c>
      <c r="K1379">
        <v>5</v>
      </c>
      <c r="L1379">
        <v>5</v>
      </c>
      <c r="M1379" t="s">
        <v>1966</v>
      </c>
      <c r="N1379" t="s">
        <v>19</v>
      </c>
      <c r="O1379" t="s">
        <v>91</v>
      </c>
      <c r="P1379">
        <v>24</v>
      </c>
      <c r="Q1379">
        <v>5</v>
      </c>
      <c r="R1379">
        <v>8</v>
      </c>
      <c r="S1379">
        <v>1</v>
      </c>
    </row>
    <row r="1380" spans="1:19">
      <c r="A1380">
        <f>RANK(表格1[[#This Row],[rating_count_tot]],$I$2:$I$7197)</f>
        <v>3612</v>
      </c>
      <c r="B1380">
        <v>583976519</v>
      </c>
      <c r="C1380" t="s">
        <v>2382</v>
      </c>
      <c r="D1380" t="str">
        <f>表格1[[#This Row],[prime_genre]]</f>
        <v>Music</v>
      </c>
      <c r="E1380">
        <v>1032812544</v>
      </c>
      <c r="F1380" t="s">
        <v>17</v>
      </c>
      <c r="G1380">
        <v>49.99</v>
      </c>
      <c r="H1380">
        <f>IF(表格1[[#This Row],[price]]&gt;0,1,0)</f>
        <v>1</v>
      </c>
      <c r="I1380">
        <v>297</v>
      </c>
      <c r="J1380">
        <v>17</v>
      </c>
      <c r="K1380">
        <v>4</v>
      </c>
      <c r="L1380">
        <v>4.5</v>
      </c>
      <c r="M1380">
        <v>2.1</v>
      </c>
      <c r="N1380" t="s">
        <v>19</v>
      </c>
      <c r="O1380" t="s">
        <v>40</v>
      </c>
      <c r="P1380">
        <v>24</v>
      </c>
      <c r="Q1380">
        <v>5</v>
      </c>
      <c r="R1380">
        <v>1</v>
      </c>
      <c r="S1380">
        <v>1</v>
      </c>
    </row>
    <row r="1381" spans="1:19">
      <c r="A1381">
        <f>RANK(表格1[[#This Row],[rating_count_tot]],$I$2:$I$7197)</f>
        <v>3614</v>
      </c>
      <c r="B1381">
        <v>1049386519</v>
      </c>
      <c r="C1381" t="s">
        <v>5635</v>
      </c>
      <c r="D1381" t="str">
        <f>表格1[[#This Row],[prime_genre]]</f>
        <v>Games</v>
      </c>
      <c r="E1381">
        <v>56366080</v>
      </c>
      <c r="F1381" t="s">
        <v>17</v>
      </c>
      <c r="G1381">
        <v>2.99</v>
      </c>
      <c r="H1381">
        <f>IF(表格1[[#This Row],[price]]&gt;0,1,0)</f>
        <v>1</v>
      </c>
      <c r="I1381">
        <v>296</v>
      </c>
      <c r="J1381">
        <v>296</v>
      </c>
      <c r="K1381">
        <v>4</v>
      </c>
      <c r="L1381">
        <v>4</v>
      </c>
      <c r="M1381">
        <v>1</v>
      </c>
      <c r="N1381" t="s">
        <v>29</v>
      </c>
      <c r="O1381" t="s">
        <v>20</v>
      </c>
      <c r="P1381">
        <v>40</v>
      </c>
      <c r="Q1381">
        <v>5</v>
      </c>
      <c r="R1381">
        <v>1</v>
      </c>
      <c r="S1381">
        <v>1</v>
      </c>
    </row>
    <row r="1382" spans="1:19">
      <c r="A1382">
        <f>RANK(表格1[[#This Row],[rating_count_tot]],$I$2:$I$7197)</f>
        <v>3614</v>
      </c>
      <c r="B1382">
        <v>1112208725</v>
      </c>
      <c r="C1382" t="s">
        <v>7234</v>
      </c>
      <c r="D1382" t="str">
        <f>表格1[[#This Row],[prime_genre]]</f>
        <v>Entertainment</v>
      </c>
      <c r="E1382">
        <v>11141120</v>
      </c>
      <c r="F1382" t="s">
        <v>17</v>
      </c>
      <c r="G1382">
        <v>1.99</v>
      </c>
      <c r="H1382">
        <f>IF(表格1[[#This Row],[price]]&gt;0,1,0)</f>
        <v>1</v>
      </c>
      <c r="I1382">
        <v>296</v>
      </c>
      <c r="J1382">
        <v>55</v>
      </c>
      <c r="K1382">
        <v>4</v>
      </c>
      <c r="L1382">
        <v>3.5</v>
      </c>
      <c r="M1382">
        <v>1</v>
      </c>
      <c r="N1382" t="s">
        <v>19</v>
      </c>
      <c r="O1382" t="s">
        <v>91</v>
      </c>
      <c r="P1382">
        <v>38</v>
      </c>
      <c r="Q1382">
        <v>4</v>
      </c>
      <c r="R1382">
        <v>1</v>
      </c>
      <c r="S1382">
        <v>1</v>
      </c>
    </row>
    <row r="1383" spans="1:19">
      <c r="A1383">
        <f>RANK(表格1[[#This Row],[rating_count_tot]],$I$2:$I$7197)</f>
        <v>3614</v>
      </c>
      <c r="B1383">
        <v>699687299</v>
      </c>
      <c r="C1383" t="s">
        <v>2972</v>
      </c>
      <c r="D1383" t="str">
        <f>表格1[[#This Row],[prime_genre]]</f>
        <v>Games</v>
      </c>
      <c r="E1383">
        <v>71624704</v>
      </c>
      <c r="F1383" t="s">
        <v>17</v>
      </c>
      <c r="G1383">
        <v>0.99</v>
      </c>
      <c r="H1383">
        <f>IF(表格1[[#This Row],[price]]&gt;0,1,0)</f>
        <v>1</v>
      </c>
      <c r="I1383">
        <v>296</v>
      </c>
      <c r="J1383">
        <v>2</v>
      </c>
      <c r="K1383">
        <v>4</v>
      </c>
      <c r="L1383">
        <v>4</v>
      </c>
      <c r="M1383" t="s">
        <v>912</v>
      </c>
      <c r="N1383" t="s">
        <v>19</v>
      </c>
      <c r="O1383" t="s">
        <v>20</v>
      </c>
      <c r="P1383">
        <v>38</v>
      </c>
      <c r="Q1383">
        <v>5</v>
      </c>
      <c r="R1383">
        <v>10</v>
      </c>
      <c r="S1383">
        <v>1</v>
      </c>
    </row>
    <row r="1384" spans="1:19">
      <c r="A1384">
        <f>RANK(表格1[[#This Row],[rating_count_tot]],$I$2:$I$7197)</f>
        <v>3617</v>
      </c>
      <c r="B1384">
        <v>525929300</v>
      </c>
      <c r="C1384" t="s">
        <v>1929</v>
      </c>
      <c r="D1384" t="str">
        <f>表格1[[#This Row],[prime_genre]]</f>
        <v>Games</v>
      </c>
      <c r="E1384">
        <v>41779200</v>
      </c>
      <c r="F1384" t="s">
        <v>17</v>
      </c>
      <c r="G1384">
        <v>0.99</v>
      </c>
      <c r="H1384">
        <f>IF(表格1[[#This Row],[price]]&gt;0,1,0)</f>
        <v>1</v>
      </c>
      <c r="I1384">
        <v>295</v>
      </c>
      <c r="J1384">
        <v>133</v>
      </c>
      <c r="K1384">
        <v>4.5</v>
      </c>
      <c r="L1384">
        <v>4.5</v>
      </c>
      <c r="M1384">
        <v>1.22</v>
      </c>
      <c r="N1384" t="s">
        <v>19</v>
      </c>
      <c r="O1384" t="s">
        <v>20</v>
      </c>
      <c r="P1384">
        <v>43</v>
      </c>
      <c r="Q1384">
        <v>5</v>
      </c>
      <c r="R1384">
        <v>1</v>
      </c>
      <c r="S1384">
        <v>1</v>
      </c>
    </row>
    <row r="1385" spans="1:19">
      <c r="A1385">
        <f>RANK(表格1[[#This Row],[rating_count_tot]],$I$2:$I$7197)</f>
        <v>3618</v>
      </c>
      <c r="B1385">
        <v>491998279</v>
      </c>
      <c r="C1385" t="s">
        <v>1687</v>
      </c>
      <c r="D1385" t="str">
        <f>表格1[[#This Row],[prime_genre]]</f>
        <v>Education</v>
      </c>
      <c r="E1385">
        <v>425919488</v>
      </c>
      <c r="F1385" t="s">
        <v>17</v>
      </c>
      <c r="G1385">
        <v>59.99</v>
      </c>
      <c r="H1385">
        <f>IF(表格1[[#This Row],[price]]&gt;0,1,0)</f>
        <v>1</v>
      </c>
      <c r="I1385">
        <v>294</v>
      </c>
      <c r="J1385">
        <v>130</v>
      </c>
      <c r="K1385">
        <v>4.5</v>
      </c>
      <c r="L1385">
        <v>5</v>
      </c>
      <c r="M1385" t="s">
        <v>1555</v>
      </c>
      <c r="N1385" t="s">
        <v>19</v>
      </c>
      <c r="O1385" t="s">
        <v>128</v>
      </c>
      <c r="P1385">
        <v>38</v>
      </c>
      <c r="Q1385">
        <v>5</v>
      </c>
      <c r="R1385">
        <v>1</v>
      </c>
      <c r="S1385">
        <v>1</v>
      </c>
    </row>
    <row r="1386" spans="1:19">
      <c r="A1386">
        <f>RANK(表格1[[#This Row],[rating_count_tot]],$I$2:$I$7197)</f>
        <v>3618</v>
      </c>
      <c r="B1386">
        <v>659672658</v>
      </c>
      <c r="C1386" t="s">
        <v>2798</v>
      </c>
      <c r="D1386" t="str">
        <f>表格1[[#This Row],[prime_genre]]</f>
        <v>Productivity</v>
      </c>
      <c r="E1386">
        <v>15432704</v>
      </c>
      <c r="F1386" t="s">
        <v>17</v>
      </c>
      <c r="G1386">
        <v>0.99</v>
      </c>
      <c r="H1386">
        <f>IF(表格1[[#This Row],[price]]&gt;0,1,0)</f>
        <v>1</v>
      </c>
      <c r="I1386">
        <v>294</v>
      </c>
      <c r="J1386">
        <v>6</v>
      </c>
      <c r="K1386">
        <v>3.5</v>
      </c>
      <c r="L1386">
        <v>3</v>
      </c>
      <c r="M1386" t="s">
        <v>1348</v>
      </c>
      <c r="N1386" t="s">
        <v>29</v>
      </c>
      <c r="O1386" t="s">
        <v>23</v>
      </c>
      <c r="P1386">
        <v>38</v>
      </c>
      <c r="Q1386">
        <v>5</v>
      </c>
      <c r="R1386">
        <v>30</v>
      </c>
      <c r="S1386">
        <v>1</v>
      </c>
    </row>
    <row r="1387" spans="1:19">
      <c r="A1387">
        <f>RANK(表格1[[#This Row],[rating_count_tot]],$I$2:$I$7197)</f>
        <v>3621</v>
      </c>
      <c r="B1387">
        <v>935566920</v>
      </c>
      <c r="C1387" t="s">
        <v>4100</v>
      </c>
      <c r="D1387" t="str">
        <f>表格1[[#This Row],[prime_genre]]</f>
        <v>Games</v>
      </c>
      <c r="E1387">
        <v>116490240</v>
      </c>
      <c r="F1387" t="s">
        <v>17</v>
      </c>
      <c r="G1387">
        <v>0.99</v>
      </c>
      <c r="H1387">
        <f>IF(表格1[[#This Row],[price]]&gt;0,1,0)</f>
        <v>1</v>
      </c>
      <c r="I1387">
        <v>293</v>
      </c>
      <c r="J1387">
        <v>293</v>
      </c>
      <c r="K1387">
        <v>4.5</v>
      </c>
      <c r="L1387">
        <v>4.5</v>
      </c>
      <c r="M1387">
        <v>1</v>
      </c>
      <c r="N1387" t="s">
        <v>80</v>
      </c>
      <c r="O1387" t="s">
        <v>20</v>
      </c>
      <c r="P1387">
        <v>43</v>
      </c>
      <c r="Q1387">
        <v>5</v>
      </c>
      <c r="R1387">
        <v>1</v>
      </c>
      <c r="S1387">
        <v>1</v>
      </c>
    </row>
    <row r="1388" spans="1:19">
      <c r="A1388">
        <f>RANK(表格1[[#This Row],[rating_count_tot]],$I$2:$I$7197)</f>
        <v>3623</v>
      </c>
      <c r="B1388">
        <v>1185580782</v>
      </c>
      <c r="C1388" t="s">
        <v>8373</v>
      </c>
      <c r="D1388" t="str">
        <f>表格1[[#This Row],[prime_genre]]</f>
        <v>Games</v>
      </c>
      <c r="E1388">
        <v>57349120</v>
      </c>
      <c r="F1388" t="s">
        <v>17</v>
      </c>
      <c r="G1388">
        <v>3.99</v>
      </c>
      <c r="H1388">
        <f>IF(表格1[[#This Row],[price]]&gt;0,1,0)</f>
        <v>1</v>
      </c>
      <c r="I1388">
        <v>292</v>
      </c>
      <c r="J1388">
        <v>292</v>
      </c>
      <c r="K1388">
        <v>4</v>
      </c>
      <c r="L1388">
        <v>4</v>
      </c>
      <c r="M1388" t="s">
        <v>8374</v>
      </c>
      <c r="N1388" t="s">
        <v>80</v>
      </c>
      <c r="O1388" t="s">
        <v>20</v>
      </c>
      <c r="P1388">
        <v>40</v>
      </c>
      <c r="Q1388">
        <v>5</v>
      </c>
      <c r="R1388">
        <v>1</v>
      </c>
      <c r="S1388">
        <v>1</v>
      </c>
    </row>
    <row r="1389" spans="1:19">
      <c r="A1389">
        <f>RANK(表格1[[#This Row],[rating_count_tot]],$I$2:$I$7197)</f>
        <v>3623</v>
      </c>
      <c r="B1389">
        <v>1108097491</v>
      </c>
      <c r="C1389" t="s">
        <v>7162</v>
      </c>
      <c r="D1389" t="str">
        <f>表格1[[#This Row],[prime_genre]]</f>
        <v>Entertainment</v>
      </c>
      <c r="E1389">
        <v>20215808</v>
      </c>
      <c r="F1389" t="s">
        <v>17</v>
      </c>
      <c r="G1389">
        <v>1.99</v>
      </c>
      <c r="H1389">
        <f>IF(表格1[[#This Row],[price]]&gt;0,1,0)</f>
        <v>1</v>
      </c>
      <c r="I1389">
        <v>292</v>
      </c>
      <c r="J1389">
        <v>292</v>
      </c>
      <c r="K1389">
        <v>4</v>
      </c>
      <c r="L1389">
        <v>4</v>
      </c>
      <c r="M1389">
        <v>1</v>
      </c>
      <c r="N1389" t="s">
        <v>19</v>
      </c>
      <c r="O1389" t="s">
        <v>91</v>
      </c>
      <c r="P1389">
        <v>38</v>
      </c>
      <c r="Q1389">
        <v>5</v>
      </c>
      <c r="R1389">
        <v>1</v>
      </c>
      <c r="S1389">
        <v>1</v>
      </c>
    </row>
    <row r="1390" spans="1:19">
      <c r="A1390">
        <f>RANK(表格1[[#This Row],[rating_count_tot]],$I$2:$I$7197)</f>
        <v>3623</v>
      </c>
      <c r="B1390">
        <v>324266640</v>
      </c>
      <c r="C1390" t="s">
        <v>333</v>
      </c>
      <c r="D1390" t="str">
        <f>表格1[[#This Row],[prime_genre]]</f>
        <v>Sports</v>
      </c>
      <c r="E1390">
        <v>35998720</v>
      </c>
      <c r="F1390" t="s">
        <v>17</v>
      </c>
      <c r="G1390">
        <v>0.99</v>
      </c>
      <c r="H1390">
        <f>IF(表格1[[#This Row],[price]]&gt;0,1,0)</f>
        <v>1</v>
      </c>
      <c r="I1390">
        <v>292</v>
      </c>
      <c r="J1390">
        <v>1</v>
      </c>
      <c r="K1390">
        <v>3</v>
      </c>
      <c r="L1390">
        <v>5</v>
      </c>
      <c r="M1390">
        <v>9.3000000000000007</v>
      </c>
      <c r="N1390" t="s">
        <v>51</v>
      </c>
      <c r="O1390" t="s">
        <v>70</v>
      </c>
      <c r="P1390">
        <v>37</v>
      </c>
      <c r="Q1390">
        <v>1</v>
      </c>
      <c r="R1390">
        <v>1</v>
      </c>
      <c r="S1390">
        <v>1</v>
      </c>
    </row>
    <row r="1391" spans="1:19">
      <c r="A1391">
        <f>RANK(表格1[[#This Row],[rating_count_tot]],$I$2:$I$7197)</f>
        <v>3626</v>
      </c>
      <c r="B1391">
        <v>1120861209</v>
      </c>
      <c r="C1391" t="s">
        <v>7438</v>
      </c>
      <c r="D1391" t="str">
        <f>表格1[[#This Row],[prime_genre]]</f>
        <v>Games</v>
      </c>
      <c r="E1391">
        <v>274795520</v>
      </c>
      <c r="F1391" t="s">
        <v>17</v>
      </c>
      <c r="G1391">
        <v>4.99</v>
      </c>
      <c r="H1391">
        <f>IF(表格1[[#This Row],[price]]&gt;0,1,0)</f>
        <v>1</v>
      </c>
      <c r="I1391">
        <v>291</v>
      </c>
      <c r="J1391">
        <v>96</v>
      </c>
      <c r="K1391">
        <v>4.5</v>
      </c>
      <c r="L1391">
        <v>4</v>
      </c>
      <c r="M1391" t="s">
        <v>1715</v>
      </c>
      <c r="N1391" t="s">
        <v>80</v>
      </c>
      <c r="O1391" t="s">
        <v>20</v>
      </c>
      <c r="P1391">
        <v>25</v>
      </c>
      <c r="Q1391">
        <v>3</v>
      </c>
      <c r="R1391">
        <v>1</v>
      </c>
      <c r="S1391">
        <v>1</v>
      </c>
    </row>
    <row r="1392" spans="1:19">
      <c r="A1392">
        <f>RANK(表格1[[#This Row],[rating_count_tot]],$I$2:$I$7197)</f>
        <v>3628</v>
      </c>
      <c r="B1392">
        <v>658828559</v>
      </c>
      <c r="C1392" t="s">
        <v>2791</v>
      </c>
      <c r="D1392" t="str">
        <f>表格1[[#This Row],[prime_genre]]</f>
        <v>Games</v>
      </c>
      <c r="E1392">
        <v>56049664</v>
      </c>
      <c r="F1392" t="s">
        <v>17</v>
      </c>
      <c r="G1392">
        <v>1.99</v>
      </c>
      <c r="H1392">
        <f>IF(表格1[[#This Row],[price]]&gt;0,1,0)</f>
        <v>1</v>
      </c>
      <c r="I1392">
        <v>289</v>
      </c>
      <c r="J1392">
        <v>46</v>
      </c>
      <c r="K1392">
        <v>4.5</v>
      </c>
      <c r="L1392">
        <v>4</v>
      </c>
      <c r="M1392">
        <v>2</v>
      </c>
      <c r="N1392" t="s">
        <v>19</v>
      </c>
      <c r="O1392" t="s">
        <v>20</v>
      </c>
      <c r="P1392">
        <v>43</v>
      </c>
      <c r="Q1392">
        <v>2</v>
      </c>
      <c r="R1392">
        <v>1</v>
      </c>
      <c r="S1392">
        <v>1</v>
      </c>
    </row>
    <row r="1393" spans="1:19">
      <c r="A1393">
        <f>RANK(表格1[[#This Row],[rating_count_tot]],$I$2:$I$7197)</f>
        <v>3629</v>
      </c>
      <c r="B1393">
        <v>991563953</v>
      </c>
      <c r="C1393" t="s">
        <v>4779</v>
      </c>
      <c r="D1393" t="str">
        <f>表格1[[#This Row],[prime_genre]]</f>
        <v>Games</v>
      </c>
      <c r="E1393">
        <v>163149824</v>
      </c>
      <c r="F1393" t="s">
        <v>17</v>
      </c>
      <c r="G1393">
        <v>0.99</v>
      </c>
      <c r="H1393">
        <f>IF(表格1[[#This Row],[price]]&gt;0,1,0)</f>
        <v>1</v>
      </c>
      <c r="I1393">
        <v>288</v>
      </c>
      <c r="J1393">
        <v>11</v>
      </c>
      <c r="K1393">
        <v>4</v>
      </c>
      <c r="L1393">
        <v>4.5</v>
      </c>
      <c r="M1393">
        <v>2.9</v>
      </c>
      <c r="N1393" t="s">
        <v>19</v>
      </c>
      <c r="O1393" t="s">
        <v>20</v>
      </c>
      <c r="P1393">
        <v>40</v>
      </c>
      <c r="Q1393">
        <v>5</v>
      </c>
      <c r="R1393">
        <v>1</v>
      </c>
      <c r="S1393">
        <v>1</v>
      </c>
    </row>
    <row r="1394" spans="1:19">
      <c r="A1394">
        <f>RANK(表格1[[#This Row],[rating_count_tot]],$I$2:$I$7197)</f>
        <v>3632</v>
      </c>
      <c r="B1394">
        <v>866786833</v>
      </c>
      <c r="C1394" t="s">
        <v>3506</v>
      </c>
      <c r="D1394" t="str">
        <f>表格1[[#This Row],[prime_genre]]</f>
        <v>Productivity</v>
      </c>
      <c r="E1394">
        <v>56014848</v>
      </c>
      <c r="F1394" t="s">
        <v>17</v>
      </c>
      <c r="G1394">
        <v>11.99</v>
      </c>
      <c r="H1394">
        <f>IF(表格1[[#This Row],[price]]&gt;0,1,0)</f>
        <v>1</v>
      </c>
      <c r="I1394">
        <v>287</v>
      </c>
      <c r="J1394">
        <v>3</v>
      </c>
      <c r="K1394">
        <v>4.5</v>
      </c>
      <c r="L1394">
        <v>3.5</v>
      </c>
      <c r="M1394">
        <v>4.7</v>
      </c>
      <c r="N1394" t="s">
        <v>51</v>
      </c>
      <c r="O1394" t="s">
        <v>23</v>
      </c>
      <c r="P1394">
        <v>37</v>
      </c>
      <c r="Q1394">
        <v>5</v>
      </c>
      <c r="R1394">
        <v>11</v>
      </c>
      <c r="S1394">
        <v>1</v>
      </c>
    </row>
    <row r="1395" spans="1:19">
      <c r="A1395">
        <f>RANK(表格1[[#This Row],[rating_count_tot]],$I$2:$I$7197)</f>
        <v>3632</v>
      </c>
      <c r="B1395">
        <v>1097564743</v>
      </c>
      <c r="C1395" t="s">
        <v>6943</v>
      </c>
      <c r="D1395" t="str">
        <f>表格1[[#This Row],[prime_genre]]</f>
        <v>Entertainment</v>
      </c>
      <c r="E1395">
        <v>11585536</v>
      </c>
      <c r="F1395" t="s">
        <v>17</v>
      </c>
      <c r="G1395">
        <v>0.99</v>
      </c>
      <c r="H1395">
        <f>IF(表格1[[#This Row],[price]]&gt;0,1,0)</f>
        <v>1</v>
      </c>
      <c r="I1395">
        <v>287</v>
      </c>
      <c r="J1395">
        <v>17</v>
      </c>
      <c r="K1395">
        <v>3.5</v>
      </c>
      <c r="L1395">
        <v>1.5</v>
      </c>
      <c r="M1395">
        <v>1.1000000000000001</v>
      </c>
      <c r="N1395" t="s">
        <v>80</v>
      </c>
      <c r="O1395" t="s">
        <v>91</v>
      </c>
      <c r="P1395">
        <v>38</v>
      </c>
      <c r="Q1395">
        <v>3</v>
      </c>
      <c r="R1395">
        <v>1</v>
      </c>
      <c r="S1395">
        <v>1</v>
      </c>
    </row>
    <row r="1396" spans="1:19">
      <c r="A1396">
        <f>RANK(表格1[[#This Row],[rating_count_tot]],$I$2:$I$7197)</f>
        <v>3632</v>
      </c>
      <c r="B1396">
        <v>409605521</v>
      </c>
      <c r="C1396" t="s">
        <v>1010</v>
      </c>
      <c r="D1396" t="str">
        <f>表格1[[#This Row],[prime_genre]]</f>
        <v>Health &amp; Fitness</v>
      </c>
      <c r="E1396">
        <v>33914880</v>
      </c>
      <c r="F1396" t="s">
        <v>17</v>
      </c>
      <c r="G1396">
        <v>0.99</v>
      </c>
      <c r="H1396">
        <f>IF(表格1[[#This Row],[price]]&gt;0,1,0)</f>
        <v>1</v>
      </c>
      <c r="I1396">
        <v>287</v>
      </c>
      <c r="J1396">
        <v>18</v>
      </c>
      <c r="K1396">
        <v>4.5</v>
      </c>
      <c r="L1396">
        <v>4.5</v>
      </c>
      <c r="M1396">
        <v>3</v>
      </c>
      <c r="N1396" t="s">
        <v>29</v>
      </c>
      <c r="O1396" t="s">
        <v>77</v>
      </c>
      <c r="P1396">
        <v>37</v>
      </c>
      <c r="Q1396">
        <v>0</v>
      </c>
      <c r="R1396">
        <v>3</v>
      </c>
      <c r="S1396">
        <v>1</v>
      </c>
    </row>
    <row r="1397" spans="1:19">
      <c r="A1397">
        <f>RANK(表格1[[#This Row],[rating_count_tot]],$I$2:$I$7197)</f>
        <v>3637</v>
      </c>
      <c r="B1397">
        <v>367706767</v>
      </c>
      <c r="C1397" t="s">
        <v>652</v>
      </c>
      <c r="D1397" t="str">
        <f>表格1[[#This Row],[prime_genre]]</f>
        <v>Travel</v>
      </c>
      <c r="E1397">
        <v>37161984</v>
      </c>
      <c r="F1397" t="s">
        <v>17</v>
      </c>
      <c r="G1397">
        <v>4.99</v>
      </c>
      <c r="H1397">
        <f>IF(表格1[[#This Row],[price]]&gt;0,1,0)</f>
        <v>1</v>
      </c>
      <c r="I1397">
        <v>286</v>
      </c>
      <c r="J1397">
        <v>25</v>
      </c>
      <c r="K1397">
        <v>2.5</v>
      </c>
      <c r="L1397">
        <v>5</v>
      </c>
      <c r="M1397" t="s">
        <v>653</v>
      </c>
      <c r="N1397" t="s">
        <v>19</v>
      </c>
      <c r="O1397" t="s">
        <v>57</v>
      </c>
      <c r="P1397">
        <v>24</v>
      </c>
      <c r="Q1397">
        <v>5</v>
      </c>
      <c r="R1397">
        <v>1</v>
      </c>
      <c r="S1397">
        <v>0</v>
      </c>
    </row>
    <row r="1398" spans="1:19">
      <c r="A1398">
        <f>RANK(表格1[[#This Row],[rating_count_tot]],$I$2:$I$7197)</f>
        <v>3637</v>
      </c>
      <c r="B1398">
        <v>1102448232</v>
      </c>
      <c r="C1398" t="s">
        <v>7043</v>
      </c>
      <c r="D1398" t="str">
        <f>表格1[[#This Row],[prime_genre]]</f>
        <v>Games</v>
      </c>
      <c r="E1398">
        <v>100349952</v>
      </c>
      <c r="F1398" t="s">
        <v>17</v>
      </c>
      <c r="G1398">
        <v>2.99</v>
      </c>
      <c r="H1398">
        <f>IF(表格1[[#This Row],[price]]&gt;0,1,0)</f>
        <v>1</v>
      </c>
      <c r="I1398">
        <v>286</v>
      </c>
      <c r="J1398">
        <v>105</v>
      </c>
      <c r="K1398">
        <v>5</v>
      </c>
      <c r="L1398">
        <v>4.5</v>
      </c>
      <c r="M1398">
        <v>1.4</v>
      </c>
      <c r="N1398" t="s">
        <v>19</v>
      </c>
      <c r="O1398" t="s">
        <v>20</v>
      </c>
      <c r="P1398">
        <v>40</v>
      </c>
      <c r="Q1398">
        <v>5</v>
      </c>
      <c r="R1398">
        <v>1</v>
      </c>
      <c r="S1398">
        <v>1</v>
      </c>
    </row>
    <row r="1399" spans="1:19">
      <c r="A1399">
        <f>RANK(表格1[[#This Row],[rating_count_tot]],$I$2:$I$7197)</f>
        <v>3644</v>
      </c>
      <c r="B1399">
        <v>952632588</v>
      </c>
      <c r="C1399" t="s">
        <v>4300</v>
      </c>
      <c r="D1399" t="str">
        <f>表格1[[#This Row],[prime_genre]]</f>
        <v>Entertainment</v>
      </c>
      <c r="E1399">
        <v>8663040</v>
      </c>
      <c r="F1399" t="s">
        <v>17</v>
      </c>
      <c r="G1399">
        <v>4.99</v>
      </c>
      <c r="H1399">
        <f>IF(表格1[[#This Row],[price]]&gt;0,1,0)</f>
        <v>1</v>
      </c>
      <c r="I1399">
        <v>284</v>
      </c>
      <c r="J1399">
        <v>275</v>
      </c>
      <c r="K1399">
        <v>3.5</v>
      </c>
      <c r="L1399">
        <v>3.5</v>
      </c>
      <c r="M1399">
        <v>1.1000000000000001</v>
      </c>
      <c r="N1399" t="s">
        <v>19</v>
      </c>
      <c r="O1399" t="s">
        <v>91</v>
      </c>
      <c r="P1399">
        <v>38</v>
      </c>
      <c r="Q1399">
        <v>0</v>
      </c>
      <c r="R1399">
        <v>1</v>
      </c>
      <c r="S1399">
        <v>1</v>
      </c>
    </row>
    <row r="1400" spans="1:19">
      <c r="A1400">
        <f>RANK(表格1[[#This Row],[rating_count_tot]],$I$2:$I$7197)</f>
        <v>3644</v>
      </c>
      <c r="B1400">
        <v>907407546</v>
      </c>
      <c r="C1400" t="s">
        <v>3815</v>
      </c>
      <c r="D1400" t="str">
        <f>表格1[[#This Row],[prime_genre]]</f>
        <v>Games</v>
      </c>
      <c r="E1400">
        <v>180300800</v>
      </c>
      <c r="F1400" t="s">
        <v>17</v>
      </c>
      <c r="G1400">
        <v>4.99</v>
      </c>
      <c r="H1400">
        <f>IF(表格1[[#This Row],[price]]&gt;0,1,0)</f>
        <v>1</v>
      </c>
      <c r="I1400">
        <v>284</v>
      </c>
      <c r="J1400">
        <v>160</v>
      </c>
      <c r="K1400">
        <v>4</v>
      </c>
      <c r="L1400">
        <v>4</v>
      </c>
      <c r="M1400" t="s">
        <v>3816</v>
      </c>
      <c r="N1400" t="s">
        <v>29</v>
      </c>
      <c r="O1400" t="s">
        <v>20</v>
      </c>
      <c r="P1400">
        <v>37</v>
      </c>
      <c r="Q1400">
        <v>5</v>
      </c>
      <c r="R1400">
        <v>1</v>
      </c>
      <c r="S1400">
        <v>1</v>
      </c>
    </row>
    <row r="1401" spans="1:19">
      <c r="A1401">
        <f>RANK(表格1[[#This Row],[rating_count_tot]],$I$2:$I$7197)</f>
        <v>3644</v>
      </c>
      <c r="B1401">
        <v>1164492728</v>
      </c>
      <c r="C1401" t="s">
        <v>8189</v>
      </c>
      <c r="D1401" t="str">
        <f>表格1[[#This Row],[prime_genre]]</f>
        <v>Games</v>
      </c>
      <c r="E1401">
        <v>94370816</v>
      </c>
      <c r="F1401" t="s">
        <v>17</v>
      </c>
      <c r="G1401">
        <v>1.99</v>
      </c>
      <c r="H1401">
        <f>IF(表格1[[#This Row],[price]]&gt;0,1,0)</f>
        <v>1</v>
      </c>
      <c r="I1401">
        <v>284</v>
      </c>
      <c r="J1401">
        <v>2</v>
      </c>
      <c r="K1401">
        <v>4.5</v>
      </c>
      <c r="L1401">
        <v>5</v>
      </c>
      <c r="M1401" t="s">
        <v>1259</v>
      </c>
      <c r="N1401" t="s">
        <v>19</v>
      </c>
      <c r="O1401" t="s">
        <v>20</v>
      </c>
      <c r="P1401">
        <v>38</v>
      </c>
      <c r="Q1401">
        <v>5</v>
      </c>
      <c r="R1401">
        <v>11</v>
      </c>
      <c r="S1401">
        <v>1</v>
      </c>
    </row>
    <row r="1402" spans="1:19">
      <c r="A1402">
        <f>RANK(表格1[[#This Row],[rating_count_tot]],$I$2:$I$7197)</f>
        <v>3649</v>
      </c>
      <c r="B1402">
        <v>342602105</v>
      </c>
      <c r="C1402" t="s">
        <v>475</v>
      </c>
      <c r="D1402" t="str">
        <f>表格1[[#This Row],[prime_genre]]</f>
        <v>Health &amp; Fitness</v>
      </c>
      <c r="E1402">
        <v>69513216</v>
      </c>
      <c r="F1402" t="s">
        <v>17</v>
      </c>
      <c r="G1402">
        <v>2.99</v>
      </c>
      <c r="H1402">
        <f>IF(表格1[[#This Row],[price]]&gt;0,1,0)</f>
        <v>1</v>
      </c>
      <c r="I1402">
        <v>282</v>
      </c>
      <c r="J1402">
        <v>1</v>
      </c>
      <c r="K1402">
        <v>4</v>
      </c>
      <c r="L1402">
        <v>5</v>
      </c>
      <c r="M1402">
        <v>3.38</v>
      </c>
      <c r="N1402" t="s">
        <v>19</v>
      </c>
      <c r="O1402" t="s">
        <v>77</v>
      </c>
      <c r="P1402">
        <v>38</v>
      </c>
      <c r="Q1402">
        <v>4</v>
      </c>
      <c r="R1402">
        <v>1</v>
      </c>
      <c r="S1402">
        <v>1</v>
      </c>
    </row>
    <row r="1403" spans="1:19">
      <c r="A1403">
        <f>RANK(表格1[[#This Row],[rating_count_tot]],$I$2:$I$7197)</f>
        <v>3654</v>
      </c>
      <c r="B1403">
        <v>391304000</v>
      </c>
      <c r="C1403" t="s">
        <v>840</v>
      </c>
      <c r="D1403" t="str">
        <f>表格1[[#This Row],[prime_genre]]</f>
        <v>Navigation</v>
      </c>
      <c r="E1403">
        <v>25960448</v>
      </c>
      <c r="F1403" t="s">
        <v>17</v>
      </c>
      <c r="G1403">
        <v>4.99</v>
      </c>
      <c r="H1403">
        <f>IF(表格1[[#This Row],[price]]&gt;0,1,0)</f>
        <v>1</v>
      </c>
      <c r="I1403">
        <v>280</v>
      </c>
      <c r="J1403">
        <v>12</v>
      </c>
      <c r="K1403">
        <v>4</v>
      </c>
      <c r="L1403">
        <v>4</v>
      </c>
      <c r="M1403" t="s">
        <v>841</v>
      </c>
      <c r="N1403" t="s">
        <v>19</v>
      </c>
      <c r="O1403" t="s">
        <v>110</v>
      </c>
      <c r="P1403">
        <v>37</v>
      </c>
      <c r="Q1403">
        <v>0</v>
      </c>
      <c r="R1403">
        <v>6</v>
      </c>
      <c r="S1403">
        <v>1</v>
      </c>
    </row>
    <row r="1404" spans="1:19">
      <c r="A1404">
        <f>RANK(表格1[[#This Row],[rating_count_tot]],$I$2:$I$7197)</f>
        <v>3654</v>
      </c>
      <c r="B1404">
        <v>909730184</v>
      </c>
      <c r="C1404" t="s">
        <v>3842</v>
      </c>
      <c r="D1404" t="str">
        <f>表格1[[#This Row],[prime_genre]]</f>
        <v>Games</v>
      </c>
      <c r="E1404">
        <v>999398400</v>
      </c>
      <c r="F1404" t="s">
        <v>17</v>
      </c>
      <c r="G1404">
        <v>3.99</v>
      </c>
      <c r="H1404">
        <f>IF(表格1[[#This Row],[price]]&gt;0,1,0)</f>
        <v>1</v>
      </c>
      <c r="I1404">
        <v>280</v>
      </c>
      <c r="J1404">
        <v>280</v>
      </c>
      <c r="K1404">
        <v>4.5</v>
      </c>
      <c r="L1404">
        <v>4.5</v>
      </c>
      <c r="M1404">
        <v>1</v>
      </c>
      <c r="N1404" t="s">
        <v>29</v>
      </c>
      <c r="O1404" t="s">
        <v>20</v>
      </c>
      <c r="P1404">
        <v>38</v>
      </c>
      <c r="Q1404">
        <v>5</v>
      </c>
      <c r="R1404">
        <v>1</v>
      </c>
      <c r="S1404">
        <v>1</v>
      </c>
    </row>
    <row r="1405" spans="1:19">
      <c r="A1405">
        <f>RANK(表格1[[#This Row],[rating_count_tot]],$I$2:$I$7197)</f>
        <v>3654</v>
      </c>
      <c r="B1405">
        <v>490152130</v>
      </c>
      <c r="C1405" t="s">
        <v>1672</v>
      </c>
      <c r="D1405" t="str">
        <f>表格1[[#This Row],[prime_genre]]</f>
        <v>Games</v>
      </c>
      <c r="E1405">
        <v>143462400</v>
      </c>
      <c r="F1405" t="s">
        <v>17</v>
      </c>
      <c r="G1405">
        <v>3.99</v>
      </c>
      <c r="H1405">
        <f>IF(表格1[[#This Row],[price]]&gt;0,1,0)</f>
        <v>1</v>
      </c>
      <c r="I1405">
        <v>280</v>
      </c>
      <c r="J1405">
        <v>100</v>
      </c>
      <c r="K1405">
        <v>4</v>
      </c>
      <c r="L1405">
        <v>4</v>
      </c>
      <c r="M1405" t="s">
        <v>1673</v>
      </c>
      <c r="N1405" t="s">
        <v>19</v>
      </c>
      <c r="O1405" t="s">
        <v>20</v>
      </c>
      <c r="P1405">
        <v>43</v>
      </c>
      <c r="Q1405">
        <v>5</v>
      </c>
      <c r="R1405">
        <v>1</v>
      </c>
      <c r="S1405">
        <v>1</v>
      </c>
    </row>
    <row r="1406" spans="1:19">
      <c r="A1406">
        <f>RANK(表格1[[#This Row],[rating_count_tot]],$I$2:$I$7197)</f>
        <v>3658</v>
      </c>
      <c r="B1406">
        <v>515840296</v>
      </c>
      <c r="C1406" t="s">
        <v>1841</v>
      </c>
      <c r="D1406" t="str">
        <f>表格1[[#This Row],[prime_genre]]</f>
        <v>Games</v>
      </c>
      <c r="E1406">
        <v>104166400</v>
      </c>
      <c r="F1406" t="s">
        <v>17</v>
      </c>
      <c r="G1406">
        <v>1.99</v>
      </c>
      <c r="H1406">
        <f>IF(表格1[[#This Row],[price]]&gt;0,1,0)</f>
        <v>1</v>
      </c>
      <c r="I1406">
        <v>279</v>
      </c>
      <c r="J1406">
        <v>21</v>
      </c>
      <c r="K1406">
        <v>4.5</v>
      </c>
      <c r="L1406">
        <v>4.5</v>
      </c>
      <c r="M1406" t="s">
        <v>696</v>
      </c>
      <c r="N1406" t="s">
        <v>19</v>
      </c>
      <c r="O1406" t="s">
        <v>20</v>
      </c>
      <c r="P1406">
        <v>40</v>
      </c>
      <c r="Q1406">
        <v>5</v>
      </c>
      <c r="R1406">
        <v>17</v>
      </c>
      <c r="S1406">
        <v>1</v>
      </c>
    </row>
    <row r="1407" spans="1:19">
      <c r="A1407">
        <f>RANK(表格1[[#This Row],[rating_count_tot]],$I$2:$I$7197)</f>
        <v>3662</v>
      </c>
      <c r="B1407">
        <v>1120547622</v>
      </c>
      <c r="C1407" t="s">
        <v>7431</v>
      </c>
      <c r="D1407" t="str">
        <f>表格1[[#This Row],[prime_genre]]</f>
        <v>Games</v>
      </c>
      <c r="E1407">
        <v>192231424</v>
      </c>
      <c r="F1407" t="s">
        <v>17</v>
      </c>
      <c r="G1407">
        <v>3.99</v>
      </c>
      <c r="H1407">
        <f>IF(表格1[[#This Row],[price]]&gt;0,1,0)</f>
        <v>1</v>
      </c>
      <c r="I1407">
        <v>278</v>
      </c>
      <c r="J1407">
        <v>52</v>
      </c>
      <c r="K1407">
        <v>4.5</v>
      </c>
      <c r="L1407">
        <v>4.5</v>
      </c>
      <c r="M1407" t="s">
        <v>256</v>
      </c>
      <c r="N1407" t="s">
        <v>19</v>
      </c>
      <c r="O1407" t="s">
        <v>20</v>
      </c>
      <c r="P1407">
        <v>38</v>
      </c>
      <c r="Q1407">
        <v>5</v>
      </c>
      <c r="R1407">
        <v>3</v>
      </c>
      <c r="S1407">
        <v>1</v>
      </c>
    </row>
    <row r="1408" spans="1:19">
      <c r="A1408">
        <f>RANK(表格1[[#This Row],[rating_count_tot]],$I$2:$I$7197)</f>
        <v>3662</v>
      </c>
      <c r="B1408">
        <v>1003138996</v>
      </c>
      <c r="C1408" t="s">
        <v>4918</v>
      </c>
      <c r="D1408" t="str">
        <f>表格1[[#This Row],[prime_genre]]</f>
        <v>Games</v>
      </c>
      <c r="E1408">
        <v>135406592</v>
      </c>
      <c r="F1408" t="s">
        <v>17</v>
      </c>
      <c r="G1408">
        <v>3.99</v>
      </c>
      <c r="H1408">
        <f>IF(表格1[[#This Row],[price]]&gt;0,1,0)</f>
        <v>1</v>
      </c>
      <c r="I1408">
        <v>278</v>
      </c>
      <c r="J1408">
        <v>32</v>
      </c>
      <c r="K1408">
        <v>4.5</v>
      </c>
      <c r="L1408">
        <v>5</v>
      </c>
      <c r="M1408" t="s">
        <v>1364</v>
      </c>
      <c r="N1408" t="s">
        <v>19</v>
      </c>
      <c r="O1408" t="s">
        <v>20</v>
      </c>
      <c r="P1408">
        <v>40</v>
      </c>
      <c r="Q1408">
        <v>5</v>
      </c>
      <c r="R1408">
        <v>1</v>
      </c>
      <c r="S1408">
        <v>1</v>
      </c>
    </row>
    <row r="1409" spans="1:19">
      <c r="A1409">
        <f>RANK(表格1[[#This Row],[rating_count_tot]],$I$2:$I$7197)</f>
        <v>3662</v>
      </c>
      <c r="B1409">
        <v>567141387</v>
      </c>
      <c r="C1409" t="s">
        <v>2251</v>
      </c>
      <c r="D1409" t="str">
        <f>表格1[[#This Row],[prime_genre]]</f>
        <v>Entertainment</v>
      </c>
      <c r="E1409">
        <v>102176768</v>
      </c>
      <c r="F1409" t="s">
        <v>17</v>
      </c>
      <c r="G1409">
        <v>0.99</v>
      </c>
      <c r="H1409">
        <f>IF(表格1[[#This Row],[price]]&gt;0,1,0)</f>
        <v>1</v>
      </c>
      <c r="I1409">
        <v>278</v>
      </c>
      <c r="J1409">
        <v>0</v>
      </c>
      <c r="K1409">
        <v>4.5</v>
      </c>
      <c r="L1409">
        <v>0</v>
      </c>
      <c r="M1409" t="s">
        <v>2252</v>
      </c>
      <c r="N1409" t="s">
        <v>80</v>
      </c>
      <c r="O1409" t="s">
        <v>91</v>
      </c>
      <c r="P1409">
        <v>37</v>
      </c>
      <c r="Q1409">
        <v>5</v>
      </c>
      <c r="R1409">
        <v>13</v>
      </c>
      <c r="S1409">
        <v>1</v>
      </c>
    </row>
    <row r="1410" spans="1:19">
      <c r="A1410">
        <f>RANK(表格1[[#This Row],[rating_count_tot]],$I$2:$I$7197)</f>
        <v>3665</v>
      </c>
      <c r="B1410">
        <v>1093396572</v>
      </c>
      <c r="C1410" t="s">
        <v>6841</v>
      </c>
      <c r="D1410" t="str">
        <f>表格1[[#This Row],[prime_genre]]</f>
        <v>Games</v>
      </c>
      <c r="E1410">
        <v>242657280</v>
      </c>
      <c r="F1410" t="s">
        <v>17</v>
      </c>
      <c r="G1410">
        <v>9.99</v>
      </c>
      <c r="H1410">
        <f>IF(表格1[[#This Row],[price]]&gt;0,1,0)</f>
        <v>1</v>
      </c>
      <c r="I1410">
        <v>277</v>
      </c>
      <c r="J1410">
        <v>223</v>
      </c>
      <c r="K1410">
        <v>4.5</v>
      </c>
      <c r="L1410">
        <v>4.5</v>
      </c>
      <c r="M1410">
        <v>1.1000000000000001</v>
      </c>
      <c r="N1410" t="s">
        <v>80</v>
      </c>
      <c r="O1410" t="s">
        <v>20</v>
      </c>
      <c r="P1410">
        <v>37</v>
      </c>
      <c r="Q1410">
        <v>5</v>
      </c>
      <c r="R1410">
        <v>1</v>
      </c>
      <c r="S1410">
        <v>1</v>
      </c>
    </row>
    <row r="1411" spans="1:19">
      <c r="A1411">
        <f>RANK(表格1[[#This Row],[rating_count_tot]],$I$2:$I$7197)</f>
        <v>3667</v>
      </c>
      <c r="B1411">
        <v>765256153</v>
      </c>
      <c r="C1411" t="s">
        <v>3169</v>
      </c>
      <c r="D1411" t="str">
        <f>表格1[[#This Row],[prime_genre]]</f>
        <v>Games</v>
      </c>
      <c r="E1411">
        <v>47905792</v>
      </c>
      <c r="F1411" t="s">
        <v>17</v>
      </c>
      <c r="G1411">
        <v>4.99</v>
      </c>
      <c r="H1411">
        <f>IF(表格1[[#This Row],[price]]&gt;0,1,0)</f>
        <v>1</v>
      </c>
      <c r="I1411">
        <v>276</v>
      </c>
      <c r="J1411">
        <v>12</v>
      </c>
      <c r="K1411">
        <v>4</v>
      </c>
      <c r="L1411">
        <v>4.5</v>
      </c>
      <c r="M1411">
        <v>1.36</v>
      </c>
      <c r="N1411" t="s">
        <v>51</v>
      </c>
      <c r="O1411" t="s">
        <v>20</v>
      </c>
      <c r="P1411">
        <v>40</v>
      </c>
      <c r="Q1411">
        <v>4</v>
      </c>
      <c r="R1411">
        <v>16</v>
      </c>
      <c r="S1411">
        <v>1</v>
      </c>
    </row>
    <row r="1412" spans="1:19">
      <c r="A1412">
        <f>RANK(表格1[[#This Row],[rating_count_tot]],$I$2:$I$7197)</f>
        <v>3671</v>
      </c>
      <c r="B1412">
        <v>550067264</v>
      </c>
      <c r="C1412" t="s">
        <v>2121</v>
      </c>
      <c r="D1412" t="str">
        <f>表格1[[#This Row],[prime_genre]]</f>
        <v>Games</v>
      </c>
      <c r="E1412">
        <v>186856448</v>
      </c>
      <c r="F1412" t="s">
        <v>17</v>
      </c>
      <c r="G1412">
        <v>4.99</v>
      </c>
      <c r="H1412">
        <f>IF(表格1[[#This Row],[price]]&gt;0,1,0)</f>
        <v>1</v>
      </c>
      <c r="I1412">
        <v>274</v>
      </c>
      <c r="J1412">
        <v>4</v>
      </c>
      <c r="K1412">
        <v>4.5</v>
      </c>
      <c r="L1412">
        <v>5</v>
      </c>
      <c r="M1412">
        <v>2.0099999999999998</v>
      </c>
      <c r="N1412" t="s">
        <v>19</v>
      </c>
      <c r="O1412" t="s">
        <v>20</v>
      </c>
      <c r="P1412">
        <v>38</v>
      </c>
      <c r="Q1412">
        <v>5</v>
      </c>
      <c r="R1412">
        <v>4</v>
      </c>
      <c r="S1412">
        <v>1</v>
      </c>
    </row>
    <row r="1413" spans="1:19">
      <c r="A1413">
        <f>RANK(表格1[[#This Row],[rating_count_tot]],$I$2:$I$7197)</f>
        <v>3671</v>
      </c>
      <c r="B1413">
        <v>433596395</v>
      </c>
      <c r="C1413" t="s">
        <v>1220</v>
      </c>
      <c r="D1413" t="str">
        <f>表格1[[#This Row],[prime_genre]]</f>
        <v>Games</v>
      </c>
      <c r="E1413">
        <v>28983296</v>
      </c>
      <c r="F1413" t="s">
        <v>17</v>
      </c>
      <c r="G1413">
        <v>0.99</v>
      </c>
      <c r="H1413">
        <f>IF(表格1[[#This Row],[price]]&gt;0,1,0)</f>
        <v>1</v>
      </c>
      <c r="I1413">
        <v>274</v>
      </c>
      <c r="J1413">
        <v>24</v>
      </c>
      <c r="K1413">
        <v>3.5</v>
      </c>
      <c r="L1413">
        <v>3.5</v>
      </c>
      <c r="M1413" t="s">
        <v>1221</v>
      </c>
      <c r="N1413" t="s">
        <v>19</v>
      </c>
      <c r="O1413" t="s">
        <v>20</v>
      </c>
      <c r="P1413">
        <v>43</v>
      </c>
      <c r="Q1413">
        <v>4</v>
      </c>
      <c r="R1413">
        <v>3</v>
      </c>
      <c r="S1413">
        <v>1</v>
      </c>
    </row>
    <row r="1414" spans="1:19">
      <c r="A1414">
        <f>RANK(表格1[[#This Row],[rating_count_tot]],$I$2:$I$7197)</f>
        <v>3675</v>
      </c>
      <c r="B1414">
        <v>1038376578</v>
      </c>
      <c r="C1414" t="s">
        <v>5411</v>
      </c>
      <c r="D1414" t="str">
        <f>表格1[[#This Row],[prime_genre]]</f>
        <v>Education</v>
      </c>
      <c r="E1414">
        <v>200816640</v>
      </c>
      <c r="F1414" t="s">
        <v>17</v>
      </c>
      <c r="G1414">
        <v>3.99</v>
      </c>
      <c r="H1414">
        <f>IF(表格1[[#This Row],[price]]&gt;0,1,0)</f>
        <v>1</v>
      </c>
      <c r="I1414">
        <v>273</v>
      </c>
      <c r="J1414">
        <v>18</v>
      </c>
      <c r="K1414">
        <v>3</v>
      </c>
      <c r="L1414">
        <v>3</v>
      </c>
      <c r="M1414">
        <v>1.1000000000000001</v>
      </c>
      <c r="N1414" t="s">
        <v>19</v>
      </c>
      <c r="O1414" t="s">
        <v>128</v>
      </c>
      <c r="P1414">
        <v>37</v>
      </c>
      <c r="Q1414">
        <v>5</v>
      </c>
      <c r="R1414">
        <v>1</v>
      </c>
      <c r="S1414">
        <v>1</v>
      </c>
    </row>
    <row r="1415" spans="1:19">
      <c r="A1415">
        <f>RANK(表格1[[#This Row],[rating_count_tot]],$I$2:$I$7197)</f>
        <v>3675</v>
      </c>
      <c r="B1415">
        <v>668598022</v>
      </c>
      <c r="C1415" t="s">
        <v>2843</v>
      </c>
      <c r="D1415" t="str">
        <f>表格1[[#This Row],[prime_genre]]</f>
        <v>Book</v>
      </c>
      <c r="E1415">
        <v>298639360</v>
      </c>
      <c r="F1415" t="s">
        <v>17</v>
      </c>
      <c r="G1415">
        <v>2.99</v>
      </c>
      <c r="H1415">
        <f>IF(表格1[[#This Row],[price]]&gt;0,1,0)</f>
        <v>1</v>
      </c>
      <c r="I1415">
        <v>273</v>
      </c>
      <c r="J1415">
        <v>55</v>
      </c>
      <c r="K1415">
        <v>3.5</v>
      </c>
      <c r="L1415">
        <v>3.5</v>
      </c>
      <c r="M1415" t="s">
        <v>1098</v>
      </c>
      <c r="N1415" t="s">
        <v>19</v>
      </c>
      <c r="O1415" t="s">
        <v>181</v>
      </c>
      <c r="P1415">
        <v>39</v>
      </c>
      <c r="Q1415">
        <v>5</v>
      </c>
      <c r="R1415">
        <v>20</v>
      </c>
      <c r="S1415">
        <v>1</v>
      </c>
    </row>
    <row r="1416" spans="1:19">
      <c r="A1416">
        <f>RANK(表格1[[#This Row],[rating_count_tot]],$I$2:$I$7197)</f>
        <v>3675</v>
      </c>
      <c r="B1416">
        <v>364904019</v>
      </c>
      <c r="C1416" t="s">
        <v>633</v>
      </c>
      <c r="D1416" t="str">
        <f>表格1[[#This Row],[prime_genre]]</f>
        <v>Reference</v>
      </c>
      <c r="E1416">
        <v>73224192</v>
      </c>
      <c r="F1416" t="s">
        <v>17</v>
      </c>
      <c r="G1416">
        <v>1.99</v>
      </c>
      <c r="H1416">
        <f>IF(表格1[[#This Row],[price]]&gt;0,1,0)</f>
        <v>1</v>
      </c>
      <c r="I1416">
        <v>273</v>
      </c>
      <c r="J1416">
        <v>8</v>
      </c>
      <c r="K1416">
        <v>3.5</v>
      </c>
      <c r="L1416">
        <v>4.5</v>
      </c>
      <c r="M1416" t="s">
        <v>634</v>
      </c>
      <c r="N1416" t="s">
        <v>19</v>
      </c>
      <c r="O1416" t="s">
        <v>33</v>
      </c>
      <c r="P1416">
        <v>26</v>
      </c>
      <c r="Q1416">
        <v>5</v>
      </c>
      <c r="R1416">
        <v>1</v>
      </c>
      <c r="S1416">
        <v>1</v>
      </c>
    </row>
    <row r="1417" spans="1:19">
      <c r="A1417">
        <f>RANK(表格1[[#This Row],[rating_count_tot]],$I$2:$I$7197)</f>
        <v>3680</v>
      </c>
      <c r="B1417">
        <v>1100292960</v>
      </c>
      <c r="C1417" t="s">
        <v>7003</v>
      </c>
      <c r="D1417" t="str">
        <f>表格1[[#This Row],[prime_genre]]</f>
        <v>Games</v>
      </c>
      <c r="E1417">
        <v>89542656</v>
      </c>
      <c r="F1417" t="s">
        <v>17</v>
      </c>
      <c r="G1417">
        <v>6.99</v>
      </c>
      <c r="H1417">
        <f>IF(表格1[[#This Row],[price]]&gt;0,1,0)</f>
        <v>1</v>
      </c>
      <c r="I1417">
        <v>272</v>
      </c>
      <c r="J1417">
        <v>126</v>
      </c>
      <c r="K1417">
        <v>4.5</v>
      </c>
      <c r="L1417">
        <v>4.5</v>
      </c>
      <c r="M1417">
        <v>1.1000000000000001</v>
      </c>
      <c r="N1417" t="s">
        <v>19</v>
      </c>
      <c r="O1417" t="s">
        <v>20</v>
      </c>
      <c r="P1417">
        <v>38</v>
      </c>
      <c r="Q1417">
        <v>3</v>
      </c>
      <c r="R1417">
        <v>1</v>
      </c>
      <c r="S1417">
        <v>1</v>
      </c>
    </row>
    <row r="1418" spans="1:19">
      <c r="A1418">
        <f>RANK(表格1[[#This Row],[rating_count_tot]],$I$2:$I$7197)</f>
        <v>3680</v>
      </c>
      <c r="B1418">
        <v>1088389081</v>
      </c>
      <c r="C1418" t="s">
        <v>6716</v>
      </c>
      <c r="D1418" t="str">
        <f>表格1[[#This Row],[prime_genre]]</f>
        <v>Games</v>
      </c>
      <c r="E1418">
        <v>111525888</v>
      </c>
      <c r="F1418" t="s">
        <v>17</v>
      </c>
      <c r="G1418">
        <v>0.99</v>
      </c>
      <c r="H1418">
        <f>IF(表格1[[#This Row],[price]]&gt;0,1,0)</f>
        <v>1</v>
      </c>
      <c r="I1418">
        <v>272</v>
      </c>
      <c r="J1418">
        <v>272</v>
      </c>
      <c r="K1418">
        <v>4</v>
      </c>
      <c r="L1418">
        <v>4</v>
      </c>
      <c r="M1418">
        <v>1</v>
      </c>
      <c r="N1418" t="s">
        <v>29</v>
      </c>
      <c r="O1418" t="s">
        <v>20</v>
      </c>
      <c r="P1418">
        <v>40</v>
      </c>
      <c r="Q1418">
        <v>3</v>
      </c>
      <c r="R1418">
        <v>1</v>
      </c>
      <c r="S1418">
        <v>1</v>
      </c>
    </row>
    <row r="1419" spans="1:19">
      <c r="A1419">
        <f>RANK(表格1[[#This Row],[rating_count_tot]],$I$2:$I$7197)</f>
        <v>3683</v>
      </c>
      <c r="B1419">
        <v>992425516</v>
      </c>
      <c r="C1419" t="s">
        <v>4793</v>
      </c>
      <c r="D1419" t="str">
        <f>表格1[[#This Row],[prime_genre]]</f>
        <v>Games</v>
      </c>
      <c r="E1419">
        <v>220282880</v>
      </c>
      <c r="F1419" t="s">
        <v>17</v>
      </c>
      <c r="G1419">
        <v>9.99</v>
      </c>
      <c r="H1419">
        <f>IF(表格1[[#This Row],[price]]&gt;0,1,0)</f>
        <v>1</v>
      </c>
      <c r="I1419">
        <v>271</v>
      </c>
      <c r="J1419">
        <v>107</v>
      </c>
      <c r="K1419">
        <v>4.5</v>
      </c>
      <c r="L1419">
        <v>4.5</v>
      </c>
      <c r="M1419">
        <v>1.1100000000000001</v>
      </c>
      <c r="N1419" t="s">
        <v>29</v>
      </c>
      <c r="O1419" t="s">
        <v>20</v>
      </c>
      <c r="P1419">
        <v>38</v>
      </c>
      <c r="Q1419">
        <v>5</v>
      </c>
      <c r="R1419">
        <v>1</v>
      </c>
      <c r="S1419">
        <v>1</v>
      </c>
    </row>
    <row r="1420" spans="1:19">
      <c r="A1420">
        <f>RANK(表格1[[#This Row],[rating_count_tot]],$I$2:$I$7197)</f>
        <v>3683</v>
      </c>
      <c r="B1420">
        <v>1132539563</v>
      </c>
      <c r="C1420" t="s">
        <v>7671</v>
      </c>
      <c r="D1420" t="str">
        <f>表格1[[#This Row],[prime_genre]]</f>
        <v>Games</v>
      </c>
      <c r="E1420">
        <v>87257088</v>
      </c>
      <c r="F1420" t="s">
        <v>17</v>
      </c>
      <c r="G1420">
        <v>1.99</v>
      </c>
      <c r="H1420">
        <f>IF(表格1[[#This Row],[price]]&gt;0,1,0)</f>
        <v>1</v>
      </c>
      <c r="I1420">
        <v>271</v>
      </c>
      <c r="J1420">
        <v>51</v>
      </c>
      <c r="K1420">
        <v>4</v>
      </c>
      <c r="L1420">
        <v>4.5</v>
      </c>
      <c r="M1420">
        <v>1.4</v>
      </c>
      <c r="N1420" t="s">
        <v>19</v>
      </c>
      <c r="O1420" t="s">
        <v>20</v>
      </c>
      <c r="P1420">
        <v>37</v>
      </c>
      <c r="Q1420">
        <v>5</v>
      </c>
      <c r="R1420">
        <v>7</v>
      </c>
      <c r="S1420">
        <v>1</v>
      </c>
    </row>
    <row r="1421" spans="1:19">
      <c r="A1421">
        <f>RANK(表格1[[#This Row],[rating_count_tot]],$I$2:$I$7197)</f>
        <v>3683</v>
      </c>
      <c r="B1421">
        <v>926366251</v>
      </c>
      <c r="C1421" t="s">
        <v>4019</v>
      </c>
      <c r="D1421" t="str">
        <f>表格1[[#This Row],[prime_genre]]</f>
        <v>Games</v>
      </c>
      <c r="E1421">
        <v>376027136</v>
      </c>
      <c r="F1421" t="s">
        <v>17</v>
      </c>
      <c r="G1421">
        <v>0.99</v>
      </c>
      <c r="H1421">
        <f>IF(表格1[[#This Row],[price]]&gt;0,1,0)</f>
        <v>1</v>
      </c>
      <c r="I1421">
        <v>271</v>
      </c>
      <c r="J1421">
        <v>60</v>
      </c>
      <c r="K1421">
        <v>4.5</v>
      </c>
      <c r="L1421">
        <v>5</v>
      </c>
      <c r="M1421">
        <v>2.1</v>
      </c>
      <c r="N1421" t="s">
        <v>19</v>
      </c>
      <c r="O1421" t="s">
        <v>20</v>
      </c>
      <c r="P1421">
        <v>40</v>
      </c>
      <c r="Q1421">
        <v>5</v>
      </c>
      <c r="R1421">
        <v>1</v>
      </c>
      <c r="S1421">
        <v>1</v>
      </c>
    </row>
    <row r="1422" spans="1:19">
      <c r="A1422">
        <f>RANK(表格1[[#This Row],[rating_count_tot]],$I$2:$I$7197)</f>
        <v>3686</v>
      </c>
      <c r="B1422">
        <v>1040930654</v>
      </c>
      <c r="C1422" t="s">
        <v>5462</v>
      </c>
      <c r="D1422" t="str">
        <f>表格1[[#This Row],[prime_genre]]</f>
        <v>Games</v>
      </c>
      <c r="E1422">
        <v>94819328</v>
      </c>
      <c r="F1422" t="s">
        <v>17</v>
      </c>
      <c r="G1422">
        <v>4.99</v>
      </c>
      <c r="H1422">
        <f>IF(表格1[[#This Row],[price]]&gt;0,1,0)</f>
        <v>1</v>
      </c>
      <c r="I1422">
        <v>270</v>
      </c>
      <c r="J1422">
        <v>51</v>
      </c>
      <c r="K1422">
        <v>4.5</v>
      </c>
      <c r="L1422">
        <v>4.5</v>
      </c>
      <c r="M1422" t="s">
        <v>1599</v>
      </c>
      <c r="N1422" t="s">
        <v>19</v>
      </c>
      <c r="O1422" t="s">
        <v>20</v>
      </c>
      <c r="P1422">
        <v>40</v>
      </c>
      <c r="Q1422">
        <v>5</v>
      </c>
      <c r="R1422">
        <v>1</v>
      </c>
      <c r="S1422">
        <v>1</v>
      </c>
    </row>
    <row r="1423" spans="1:19">
      <c r="A1423">
        <f>RANK(表格1[[#This Row],[rating_count_tot]],$I$2:$I$7197)</f>
        <v>3688</v>
      </c>
      <c r="B1423">
        <v>1179462965</v>
      </c>
      <c r="C1423" t="s">
        <v>8329</v>
      </c>
      <c r="D1423" t="str">
        <f>表格1[[#This Row],[prime_genre]]</f>
        <v>Games</v>
      </c>
      <c r="E1423">
        <v>299749376</v>
      </c>
      <c r="F1423" t="s">
        <v>17</v>
      </c>
      <c r="G1423">
        <v>2.99</v>
      </c>
      <c r="H1423">
        <f>IF(表格1[[#This Row],[price]]&gt;0,1,0)</f>
        <v>1</v>
      </c>
      <c r="I1423">
        <v>269</v>
      </c>
      <c r="J1423">
        <v>35</v>
      </c>
      <c r="K1423">
        <v>4.5</v>
      </c>
      <c r="L1423">
        <v>4.5</v>
      </c>
      <c r="M1423">
        <v>1.33</v>
      </c>
      <c r="N1423" t="s">
        <v>19</v>
      </c>
      <c r="O1423" t="s">
        <v>20</v>
      </c>
      <c r="P1423">
        <v>37</v>
      </c>
      <c r="Q1423">
        <v>5</v>
      </c>
      <c r="R1423">
        <v>1</v>
      </c>
      <c r="S1423">
        <v>1</v>
      </c>
    </row>
    <row r="1424" spans="1:19">
      <c r="A1424">
        <f>RANK(表格1[[#This Row],[rating_count_tot]],$I$2:$I$7197)</f>
        <v>3688</v>
      </c>
      <c r="B1424">
        <v>1093582666</v>
      </c>
      <c r="C1424" t="s">
        <v>6848</v>
      </c>
      <c r="D1424" t="str">
        <f>表格1[[#This Row],[prime_genre]]</f>
        <v>Photo &amp; Video</v>
      </c>
      <c r="E1424">
        <v>32825344</v>
      </c>
      <c r="F1424" t="s">
        <v>17</v>
      </c>
      <c r="G1424">
        <v>1.99</v>
      </c>
      <c r="H1424">
        <f>IF(表格1[[#This Row],[price]]&gt;0,1,0)</f>
        <v>1</v>
      </c>
      <c r="I1424">
        <v>269</v>
      </c>
      <c r="J1424">
        <v>57</v>
      </c>
      <c r="K1424">
        <v>3.5</v>
      </c>
      <c r="L1424">
        <v>4.5</v>
      </c>
      <c r="M1424">
        <v>3</v>
      </c>
      <c r="N1424" t="s">
        <v>19</v>
      </c>
      <c r="O1424" t="s">
        <v>105</v>
      </c>
      <c r="P1424">
        <v>37</v>
      </c>
      <c r="Q1424">
        <v>0</v>
      </c>
      <c r="R1424">
        <v>1</v>
      </c>
      <c r="S1424">
        <v>1</v>
      </c>
    </row>
    <row r="1425" spans="1:19">
      <c r="A1425">
        <f>RANK(表格1[[#This Row],[rating_count_tot]],$I$2:$I$7197)</f>
        <v>3691</v>
      </c>
      <c r="B1425">
        <v>1116214450</v>
      </c>
      <c r="C1425" t="s">
        <v>7325</v>
      </c>
      <c r="D1425" t="str">
        <f>表格1[[#This Row],[prime_genre]]</f>
        <v>Utilities</v>
      </c>
      <c r="E1425">
        <v>19122176</v>
      </c>
      <c r="F1425" t="s">
        <v>17</v>
      </c>
      <c r="G1425">
        <v>1.99</v>
      </c>
      <c r="H1425">
        <f>IF(表格1[[#This Row],[price]]&gt;0,1,0)</f>
        <v>1</v>
      </c>
      <c r="I1425">
        <v>268</v>
      </c>
      <c r="J1425">
        <v>268</v>
      </c>
      <c r="K1425">
        <v>4.5</v>
      </c>
      <c r="L1425">
        <v>4.5</v>
      </c>
      <c r="M1425">
        <v>1</v>
      </c>
      <c r="N1425" t="s">
        <v>19</v>
      </c>
      <c r="O1425" t="s">
        <v>43</v>
      </c>
      <c r="P1425">
        <v>38</v>
      </c>
      <c r="Q1425">
        <v>4</v>
      </c>
      <c r="R1425">
        <v>1</v>
      </c>
      <c r="S1425">
        <v>1</v>
      </c>
    </row>
    <row r="1426" spans="1:19">
      <c r="A1426">
        <f>RANK(表格1[[#This Row],[rating_count_tot]],$I$2:$I$7197)</f>
        <v>3698</v>
      </c>
      <c r="B1426">
        <v>1134998522</v>
      </c>
      <c r="C1426" t="s">
        <v>7722</v>
      </c>
      <c r="D1426" t="str">
        <f>表格1[[#This Row],[prime_genre]]</f>
        <v>Health &amp; Fitness</v>
      </c>
      <c r="E1426">
        <v>5574656</v>
      </c>
      <c r="F1426" t="s">
        <v>17</v>
      </c>
      <c r="G1426">
        <v>4.99</v>
      </c>
      <c r="H1426">
        <f>IF(表格1[[#This Row],[price]]&gt;0,1,0)</f>
        <v>1</v>
      </c>
      <c r="I1426">
        <v>264</v>
      </c>
      <c r="J1426">
        <v>32</v>
      </c>
      <c r="K1426">
        <v>4.5</v>
      </c>
      <c r="L1426">
        <v>4.5</v>
      </c>
      <c r="M1426" t="s">
        <v>2058</v>
      </c>
      <c r="N1426" t="s">
        <v>19</v>
      </c>
      <c r="O1426" t="s">
        <v>77</v>
      </c>
      <c r="P1426">
        <v>37</v>
      </c>
      <c r="Q1426">
        <v>0</v>
      </c>
      <c r="R1426">
        <v>1</v>
      </c>
      <c r="S1426">
        <v>1</v>
      </c>
    </row>
    <row r="1427" spans="1:19">
      <c r="A1427">
        <f>RANK(表格1[[#This Row],[rating_count_tot]],$I$2:$I$7197)</f>
        <v>3698</v>
      </c>
      <c r="B1427">
        <v>1136678843</v>
      </c>
      <c r="C1427" t="s">
        <v>7763</v>
      </c>
      <c r="D1427" t="str">
        <f>表格1[[#This Row],[prime_genre]]</f>
        <v>Games</v>
      </c>
      <c r="E1427">
        <v>202242048</v>
      </c>
      <c r="F1427" t="s">
        <v>17</v>
      </c>
      <c r="G1427">
        <v>3.99</v>
      </c>
      <c r="H1427">
        <f>IF(表格1[[#This Row],[price]]&gt;0,1,0)</f>
        <v>1</v>
      </c>
      <c r="I1427">
        <v>264</v>
      </c>
      <c r="J1427">
        <v>116</v>
      </c>
      <c r="K1427">
        <v>5</v>
      </c>
      <c r="L1427">
        <v>5</v>
      </c>
      <c r="M1427">
        <v>1.01</v>
      </c>
      <c r="N1427" t="s">
        <v>29</v>
      </c>
      <c r="O1427" t="s">
        <v>20</v>
      </c>
      <c r="P1427">
        <v>37</v>
      </c>
      <c r="Q1427">
        <v>5</v>
      </c>
      <c r="R1427">
        <v>1</v>
      </c>
      <c r="S1427">
        <v>1</v>
      </c>
    </row>
    <row r="1428" spans="1:19">
      <c r="A1428">
        <f>RANK(表格1[[#This Row],[rating_count_tot]],$I$2:$I$7197)</f>
        <v>3698</v>
      </c>
      <c r="B1428">
        <v>468564994</v>
      </c>
      <c r="C1428" t="s">
        <v>1483</v>
      </c>
      <c r="D1428" t="str">
        <f>表格1[[#This Row],[prime_genre]]</f>
        <v>Games</v>
      </c>
      <c r="E1428">
        <v>31039488</v>
      </c>
      <c r="F1428" t="s">
        <v>17</v>
      </c>
      <c r="G1428">
        <v>2.99</v>
      </c>
      <c r="H1428">
        <f>IF(表格1[[#This Row],[price]]&gt;0,1,0)</f>
        <v>1</v>
      </c>
      <c r="I1428">
        <v>264</v>
      </c>
      <c r="J1428">
        <v>56</v>
      </c>
      <c r="K1428">
        <v>4.5</v>
      </c>
      <c r="L1428">
        <v>4.5</v>
      </c>
      <c r="M1428">
        <v>1.4</v>
      </c>
      <c r="N1428" t="s">
        <v>80</v>
      </c>
      <c r="O1428" t="s">
        <v>20</v>
      </c>
      <c r="P1428">
        <v>43</v>
      </c>
      <c r="Q1428">
        <v>0</v>
      </c>
      <c r="R1428">
        <v>8</v>
      </c>
      <c r="S1428">
        <v>1</v>
      </c>
    </row>
    <row r="1429" spans="1:19">
      <c r="A1429">
        <f>RANK(表格1[[#This Row],[rating_count_tot]],$I$2:$I$7197)</f>
        <v>3701</v>
      </c>
      <c r="B1429">
        <v>645384141</v>
      </c>
      <c r="C1429" t="s">
        <v>2701</v>
      </c>
      <c r="D1429" t="str">
        <f>表格1[[#This Row],[prime_genre]]</f>
        <v>Navigation</v>
      </c>
      <c r="E1429">
        <v>25072640</v>
      </c>
      <c r="F1429" t="s">
        <v>17</v>
      </c>
      <c r="G1429">
        <v>4.99</v>
      </c>
      <c r="H1429">
        <f>IF(表格1[[#This Row],[price]]&gt;0,1,0)</f>
        <v>1</v>
      </c>
      <c r="I1429">
        <v>263</v>
      </c>
      <c r="J1429">
        <v>101</v>
      </c>
      <c r="K1429">
        <v>4.5</v>
      </c>
      <c r="L1429">
        <v>4.5</v>
      </c>
      <c r="M1429" t="s">
        <v>363</v>
      </c>
      <c r="N1429" t="s">
        <v>19</v>
      </c>
      <c r="O1429" t="s">
        <v>110</v>
      </c>
      <c r="P1429">
        <v>37</v>
      </c>
      <c r="Q1429">
        <v>0</v>
      </c>
      <c r="R1429">
        <v>9</v>
      </c>
      <c r="S1429">
        <v>1</v>
      </c>
    </row>
    <row r="1430" spans="1:19">
      <c r="A1430">
        <f>RANK(表格1[[#This Row],[rating_count_tot]],$I$2:$I$7197)</f>
        <v>3701</v>
      </c>
      <c r="B1430">
        <v>1131590898</v>
      </c>
      <c r="C1430" t="s">
        <v>7651</v>
      </c>
      <c r="D1430" t="str">
        <f>表格1[[#This Row],[prime_genre]]</f>
        <v>Games</v>
      </c>
      <c r="E1430">
        <v>114325504</v>
      </c>
      <c r="F1430" t="s">
        <v>17</v>
      </c>
      <c r="G1430">
        <v>2.99</v>
      </c>
      <c r="H1430">
        <f>IF(表格1[[#This Row],[price]]&gt;0,1,0)</f>
        <v>1</v>
      </c>
      <c r="I1430">
        <v>263</v>
      </c>
      <c r="J1430">
        <v>6</v>
      </c>
      <c r="K1430">
        <v>4.5</v>
      </c>
      <c r="L1430">
        <v>4</v>
      </c>
      <c r="M1430" t="s">
        <v>722</v>
      </c>
      <c r="N1430" t="s">
        <v>19</v>
      </c>
      <c r="O1430" t="s">
        <v>20</v>
      </c>
      <c r="P1430">
        <v>37</v>
      </c>
      <c r="Q1430">
        <v>5</v>
      </c>
      <c r="R1430">
        <v>2</v>
      </c>
      <c r="S1430">
        <v>1</v>
      </c>
    </row>
    <row r="1431" spans="1:19">
      <c r="A1431">
        <f>RANK(表格1[[#This Row],[rating_count_tot]],$I$2:$I$7197)</f>
        <v>3701</v>
      </c>
      <c r="B1431">
        <v>632598552</v>
      </c>
      <c r="C1431" t="s">
        <v>2641</v>
      </c>
      <c r="D1431" t="str">
        <f>表格1[[#This Row],[prime_genre]]</f>
        <v>Games</v>
      </c>
      <c r="E1431">
        <v>288161792</v>
      </c>
      <c r="F1431" t="s">
        <v>17</v>
      </c>
      <c r="G1431">
        <v>0.99</v>
      </c>
      <c r="H1431">
        <f>IF(表格1[[#This Row],[price]]&gt;0,1,0)</f>
        <v>1</v>
      </c>
      <c r="I1431">
        <v>263</v>
      </c>
      <c r="J1431">
        <v>94</v>
      </c>
      <c r="K1431">
        <v>3.5</v>
      </c>
      <c r="L1431">
        <v>3</v>
      </c>
      <c r="M1431" t="s">
        <v>373</v>
      </c>
      <c r="N1431" t="s">
        <v>19</v>
      </c>
      <c r="O1431" t="s">
        <v>20</v>
      </c>
      <c r="P1431">
        <v>43</v>
      </c>
      <c r="Q1431">
        <v>5</v>
      </c>
      <c r="R1431">
        <v>2</v>
      </c>
      <c r="S1431">
        <v>1</v>
      </c>
    </row>
    <row r="1432" spans="1:19">
      <c r="A1432">
        <f>RANK(表格1[[#This Row],[rating_count_tot]],$I$2:$I$7197)</f>
        <v>3701</v>
      </c>
      <c r="B1432">
        <v>948861271</v>
      </c>
      <c r="C1432" t="s">
        <v>4240</v>
      </c>
      <c r="D1432" t="str">
        <f>表格1[[#This Row],[prime_genre]]</f>
        <v>Games</v>
      </c>
      <c r="E1432">
        <v>104480768</v>
      </c>
      <c r="F1432" t="s">
        <v>17</v>
      </c>
      <c r="G1432">
        <v>0.99</v>
      </c>
      <c r="H1432">
        <f>IF(表格1[[#This Row],[price]]&gt;0,1,0)</f>
        <v>1</v>
      </c>
      <c r="I1432">
        <v>263</v>
      </c>
      <c r="J1432">
        <v>231</v>
      </c>
      <c r="K1432">
        <v>4</v>
      </c>
      <c r="L1432">
        <v>4.5</v>
      </c>
      <c r="M1432">
        <v>1.1000000000000001</v>
      </c>
      <c r="N1432" t="s">
        <v>80</v>
      </c>
      <c r="O1432" t="s">
        <v>20</v>
      </c>
      <c r="P1432">
        <v>43</v>
      </c>
      <c r="Q1432">
        <v>5</v>
      </c>
      <c r="R1432">
        <v>1</v>
      </c>
      <c r="S1432">
        <v>1</v>
      </c>
    </row>
    <row r="1433" spans="1:19">
      <c r="A1433">
        <f>RANK(表格1[[#This Row],[rating_count_tot]],$I$2:$I$7197)</f>
        <v>3706</v>
      </c>
      <c r="B1433">
        <v>994822255</v>
      </c>
      <c r="C1433" t="s">
        <v>4821</v>
      </c>
      <c r="D1433" t="str">
        <f>表格1[[#This Row],[prime_genre]]</f>
        <v>Games</v>
      </c>
      <c r="E1433">
        <v>1920265216</v>
      </c>
      <c r="F1433" t="s">
        <v>17</v>
      </c>
      <c r="G1433">
        <v>4.99</v>
      </c>
      <c r="H1433">
        <f>IF(表格1[[#This Row],[price]]&gt;0,1,0)</f>
        <v>1</v>
      </c>
      <c r="I1433">
        <v>262</v>
      </c>
      <c r="J1433">
        <v>92</v>
      </c>
      <c r="K1433">
        <v>4</v>
      </c>
      <c r="L1433">
        <v>4</v>
      </c>
      <c r="M1433" t="s">
        <v>928</v>
      </c>
      <c r="N1433" t="s">
        <v>80</v>
      </c>
      <c r="O1433" t="s">
        <v>20</v>
      </c>
      <c r="P1433">
        <v>37</v>
      </c>
      <c r="Q1433">
        <v>5</v>
      </c>
      <c r="R1433">
        <v>10</v>
      </c>
      <c r="S1433">
        <v>1</v>
      </c>
    </row>
    <row r="1434" spans="1:19">
      <c r="A1434">
        <f>RANK(表格1[[#This Row],[rating_count_tot]],$I$2:$I$7197)</f>
        <v>3706</v>
      </c>
      <c r="B1434">
        <v>329703516</v>
      </c>
      <c r="C1434" t="s">
        <v>372</v>
      </c>
      <c r="D1434" t="str">
        <f>表格1[[#This Row],[prime_genre]]</f>
        <v>Games</v>
      </c>
      <c r="E1434">
        <v>13647872</v>
      </c>
      <c r="F1434" t="s">
        <v>17</v>
      </c>
      <c r="G1434">
        <v>4.99</v>
      </c>
      <c r="H1434">
        <f>IF(表格1[[#This Row],[price]]&gt;0,1,0)</f>
        <v>1</v>
      </c>
      <c r="I1434">
        <v>262</v>
      </c>
      <c r="J1434">
        <v>43</v>
      </c>
      <c r="K1434">
        <v>4</v>
      </c>
      <c r="L1434">
        <v>4</v>
      </c>
      <c r="M1434" t="s">
        <v>373</v>
      </c>
      <c r="N1434" t="s">
        <v>29</v>
      </c>
      <c r="O1434" t="s">
        <v>20</v>
      </c>
      <c r="P1434">
        <v>40</v>
      </c>
      <c r="Q1434">
        <v>5</v>
      </c>
      <c r="R1434">
        <v>1</v>
      </c>
      <c r="S1434">
        <v>1</v>
      </c>
    </row>
    <row r="1435" spans="1:19">
      <c r="A1435">
        <f>RANK(表格1[[#This Row],[rating_count_tot]],$I$2:$I$7197)</f>
        <v>3706</v>
      </c>
      <c r="B1435">
        <v>814323051</v>
      </c>
      <c r="C1435" t="s">
        <v>3327</v>
      </c>
      <c r="D1435" t="str">
        <f>表格1[[#This Row],[prime_genre]]</f>
        <v>Games</v>
      </c>
      <c r="E1435">
        <v>104359936</v>
      </c>
      <c r="F1435" t="s">
        <v>17</v>
      </c>
      <c r="G1435">
        <v>1.99</v>
      </c>
      <c r="H1435">
        <f>IF(表格1[[#This Row],[price]]&gt;0,1,0)</f>
        <v>1</v>
      </c>
      <c r="I1435">
        <v>262</v>
      </c>
      <c r="J1435">
        <v>39</v>
      </c>
      <c r="K1435">
        <v>4.5</v>
      </c>
      <c r="L1435">
        <v>4.5</v>
      </c>
      <c r="M1435">
        <v>1.5</v>
      </c>
      <c r="N1435" t="s">
        <v>19</v>
      </c>
      <c r="O1435" t="s">
        <v>20</v>
      </c>
      <c r="P1435">
        <v>43</v>
      </c>
      <c r="Q1435">
        <v>5</v>
      </c>
      <c r="R1435">
        <v>13</v>
      </c>
      <c r="S1435">
        <v>1</v>
      </c>
    </row>
    <row r="1436" spans="1:19">
      <c r="A1436">
        <f>RANK(表格1[[#This Row],[rating_count_tot]],$I$2:$I$7197)</f>
        <v>3706</v>
      </c>
      <c r="B1436">
        <v>869011374</v>
      </c>
      <c r="C1436" t="s">
        <v>3523</v>
      </c>
      <c r="D1436" t="str">
        <f>表格1[[#This Row],[prime_genre]]</f>
        <v>Games</v>
      </c>
      <c r="E1436">
        <v>68837376</v>
      </c>
      <c r="F1436" t="s">
        <v>17</v>
      </c>
      <c r="G1436">
        <v>0.99</v>
      </c>
      <c r="H1436">
        <f>IF(表格1[[#This Row],[price]]&gt;0,1,0)</f>
        <v>1</v>
      </c>
      <c r="I1436">
        <v>262</v>
      </c>
      <c r="J1436">
        <v>153</v>
      </c>
      <c r="K1436">
        <v>4.5</v>
      </c>
      <c r="L1436">
        <v>4.5</v>
      </c>
      <c r="M1436">
        <v>1.7</v>
      </c>
      <c r="N1436" t="s">
        <v>19</v>
      </c>
      <c r="O1436" t="s">
        <v>20</v>
      </c>
      <c r="P1436">
        <v>40</v>
      </c>
      <c r="Q1436">
        <v>5</v>
      </c>
      <c r="R1436">
        <v>1</v>
      </c>
      <c r="S1436">
        <v>1</v>
      </c>
    </row>
    <row r="1437" spans="1:19">
      <c r="A1437">
        <f>RANK(表格1[[#This Row],[rating_count_tot]],$I$2:$I$7197)</f>
        <v>3710</v>
      </c>
      <c r="B1437">
        <v>640484311</v>
      </c>
      <c r="C1437" t="s">
        <v>2680</v>
      </c>
      <c r="D1437" t="str">
        <f>表格1[[#This Row],[prime_genre]]</f>
        <v>Games</v>
      </c>
      <c r="E1437">
        <v>130421760</v>
      </c>
      <c r="F1437" t="s">
        <v>17</v>
      </c>
      <c r="G1437">
        <v>2.99</v>
      </c>
      <c r="H1437">
        <f>IF(表格1[[#This Row],[price]]&gt;0,1,0)</f>
        <v>1</v>
      </c>
      <c r="I1437">
        <v>261</v>
      </c>
      <c r="J1437">
        <v>84</v>
      </c>
      <c r="K1437">
        <v>5</v>
      </c>
      <c r="L1437">
        <v>4.5</v>
      </c>
      <c r="M1437">
        <v>1.2</v>
      </c>
      <c r="N1437" t="s">
        <v>19</v>
      </c>
      <c r="O1437" t="s">
        <v>20</v>
      </c>
      <c r="P1437">
        <v>37</v>
      </c>
      <c r="Q1437">
        <v>5</v>
      </c>
      <c r="R1437">
        <v>10</v>
      </c>
      <c r="S1437">
        <v>1</v>
      </c>
    </row>
    <row r="1438" spans="1:19">
      <c r="A1438">
        <f>RANK(表格1[[#This Row],[rating_count_tot]],$I$2:$I$7197)</f>
        <v>3710</v>
      </c>
      <c r="B1438">
        <v>626362411</v>
      </c>
      <c r="C1438" t="s">
        <v>2618</v>
      </c>
      <c r="D1438" t="str">
        <f>表格1[[#This Row],[prime_genre]]</f>
        <v>Health &amp; Fitness</v>
      </c>
      <c r="E1438">
        <v>36395008</v>
      </c>
      <c r="F1438" t="s">
        <v>17</v>
      </c>
      <c r="G1438">
        <v>2.99</v>
      </c>
      <c r="H1438">
        <f>IF(表格1[[#This Row],[price]]&gt;0,1,0)</f>
        <v>1</v>
      </c>
      <c r="I1438">
        <v>261</v>
      </c>
      <c r="J1438">
        <v>21</v>
      </c>
      <c r="K1438">
        <v>3.5</v>
      </c>
      <c r="L1438">
        <v>3.5</v>
      </c>
      <c r="M1438" t="s">
        <v>2619</v>
      </c>
      <c r="N1438" t="s">
        <v>19</v>
      </c>
      <c r="O1438" t="s">
        <v>77</v>
      </c>
      <c r="P1438">
        <v>38</v>
      </c>
      <c r="Q1438">
        <v>0</v>
      </c>
      <c r="R1438">
        <v>1</v>
      </c>
      <c r="S1438">
        <v>1</v>
      </c>
    </row>
    <row r="1439" spans="1:19">
      <c r="A1439">
        <f>RANK(表格1[[#This Row],[rating_count_tot]],$I$2:$I$7197)</f>
        <v>3710</v>
      </c>
      <c r="B1439">
        <v>412792865</v>
      </c>
      <c r="C1439" t="s">
        <v>1042</v>
      </c>
      <c r="D1439" t="str">
        <f>表格1[[#This Row],[prime_genre]]</f>
        <v>Sports</v>
      </c>
      <c r="E1439">
        <v>25606144</v>
      </c>
      <c r="F1439" t="s">
        <v>17</v>
      </c>
      <c r="G1439">
        <v>1.99</v>
      </c>
      <c r="H1439">
        <f>IF(表格1[[#This Row],[price]]&gt;0,1,0)</f>
        <v>1</v>
      </c>
      <c r="I1439">
        <v>261</v>
      </c>
      <c r="J1439">
        <v>1</v>
      </c>
      <c r="K1439">
        <v>4</v>
      </c>
      <c r="L1439">
        <v>5</v>
      </c>
      <c r="M1439" t="s">
        <v>1043</v>
      </c>
      <c r="N1439" t="s">
        <v>19</v>
      </c>
      <c r="O1439" t="s">
        <v>70</v>
      </c>
      <c r="P1439">
        <v>37</v>
      </c>
      <c r="Q1439">
        <v>0</v>
      </c>
      <c r="R1439">
        <v>1</v>
      </c>
      <c r="S1439">
        <v>1</v>
      </c>
    </row>
    <row r="1440" spans="1:19">
      <c r="A1440">
        <f>RANK(表格1[[#This Row],[rating_count_tot]],$I$2:$I$7197)</f>
        <v>3714</v>
      </c>
      <c r="B1440">
        <v>906826053</v>
      </c>
      <c r="C1440" t="s">
        <v>3805</v>
      </c>
      <c r="D1440" t="str">
        <f>表格1[[#This Row],[prime_genre]]</f>
        <v>Games</v>
      </c>
      <c r="E1440">
        <v>2796380160</v>
      </c>
      <c r="F1440" t="s">
        <v>17</v>
      </c>
      <c r="G1440">
        <v>9.99</v>
      </c>
      <c r="H1440">
        <f>IF(表格1[[#This Row],[price]]&gt;0,1,0)</f>
        <v>1</v>
      </c>
      <c r="I1440">
        <v>260</v>
      </c>
      <c r="J1440">
        <v>35</v>
      </c>
      <c r="K1440">
        <v>4</v>
      </c>
      <c r="L1440">
        <v>4</v>
      </c>
      <c r="M1440">
        <v>1.0429999999999999</v>
      </c>
      <c r="N1440" t="s">
        <v>80</v>
      </c>
      <c r="O1440" t="s">
        <v>20</v>
      </c>
      <c r="P1440">
        <v>25</v>
      </c>
      <c r="Q1440">
        <v>5</v>
      </c>
      <c r="R1440">
        <v>1</v>
      </c>
      <c r="S1440">
        <v>1</v>
      </c>
    </row>
    <row r="1441" spans="1:19">
      <c r="A1441">
        <f>RANK(表格1[[#This Row],[rating_count_tot]],$I$2:$I$7197)</f>
        <v>3716</v>
      </c>
      <c r="B1441">
        <v>575357589</v>
      </c>
      <c r="C1441" t="s">
        <v>2311</v>
      </c>
      <c r="D1441" t="str">
        <f>表格1[[#This Row],[prime_genre]]</f>
        <v>Games</v>
      </c>
      <c r="E1441">
        <v>611252780</v>
      </c>
      <c r="F1441" t="s">
        <v>17</v>
      </c>
      <c r="G1441">
        <v>6.99</v>
      </c>
      <c r="H1441">
        <f>IF(表格1[[#This Row],[price]]&gt;0,1,0)</f>
        <v>1</v>
      </c>
      <c r="I1441">
        <v>259</v>
      </c>
      <c r="J1441">
        <v>259</v>
      </c>
      <c r="K1441">
        <v>4.5</v>
      </c>
      <c r="L1441">
        <v>4.5</v>
      </c>
      <c r="M1441" t="s">
        <v>65</v>
      </c>
      <c r="N1441" t="s">
        <v>19</v>
      </c>
      <c r="O1441" t="s">
        <v>20</v>
      </c>
      <c r="P1441">
        <v>24</v>
      </c>
      <c r="Q1441">
        <v>5</v>
      </c>
      <c r="R1441">
        <v>1</v>
      </c>
      <c r="S1441">
        <v>1</v>
      </c>
    </row>
    <row r="1442" spans="1:19">
      <c r="A1442">
        <f>RANK(表格1[[#This Row],[rating_count_tot]],$I$2:$I$7197)</f>
        <v>3716</v>
      </c>
      <c r="B1442">
        <v>947402822</v>
      </c>
      <c r="C1442" t="s">
        <v>4219</v>
      </c>
      <c r="D1442" t="str">
        <f>表格1[[#This Row],[prime_genre]]</f>
        <v>Games</v>
      </c>
      <c r="E1442">
        <v>118829056</v>
      </c>
      <c r="F1442" t="s">
        <v>17</v>
      </c>
      <c r="G1442">
        <v>4.99</v>
      </c>
      <c r="H1442">
        <f>IF(表格1[[#This Row],[price]]&gt;0,1,0)</f>
        <v>1</v>
      </c>
      <c r="I1442">
        <v>259</v>
      </c>
      <c r="J1442">
        <v>3</v>
      </c>
      <c r="K1442">
        <v>5</v>
      </c>
      <c r="L1442">
        <v>4</v>
      </c>
      <c r="M1442" t="s">
        <v>1590</v>
      </c>
      <c r="N1442" t="s">
        <v>80</v>
      </c>
      <c r="O1442" t="s">
        <v>20</v>
      </c>
      <c r="P1442">
        <v>40</v>
      </c>
      <c r="Q1442">
        <v>0</v>
      </c>
      <c r="R1442">
        <v>1</v>
      </c>
      <c r="S1442">
        <v>1</v>
      </c>
    </row>
    <row r="1443" spans="1:19">
      <c r="A1443">
        <f>RANK(表格1[[#This Row],[rating_count_tot]],$I$2:$I$7197)</f>
        <v>3716</v>
      </c>
      <c r="B1443">
        <v>1019838009</v>
      </c>
      <c r="C1443" t="s">
        <v>5112</v>
      </c>
      <c r="D1443" t="str">
        <f>表格1[[#This Row],[prime_genre]]</f>
        <v>Games</v>
      </c>
      <c r="E1443">
        <v>74873856</v>
      </c>
      <c r="F1443" t="s">
        <v>17</v>
      </c>
      <c r="G1443">
        <v>0.99</v>
      </c>
      <c r="H1443">
        <f>IF(表格1[[#This Row],[price]]&gt;0,1,0)</f>
        <v>1</v>
      </c>
      <c r="I1443">
        <v>259</v>
      </c>
      <c r="J1443">
        <v>96</v>
      </c>
      <c r="K1443">
        <v>4</v>
      </c>
      <c r="L1443">
        <v>3.5</v>
      </c>
      <c r="M1443" t="s">
        <v>1745</v>
      </c>
      <c r="N1443" t="s">
        <v>80</v>
      </c>
      <c r="O1443" t="s">
        <v>20</v>
      </c>
      <c r="P1443">
        <v>37</v>
      </c>
      <c r="Q1443">
        <v>5</v>
      </c>
      <c r="R1443">
        <v>3</v>
      </c>
      <c r="S1443">
        <v>1</v>
      </c>
    </row>
    <row r="1444" spans="1:19">
      <c r="A1444">
        <f>RANK(表格1[[#This Row],[rating_count_tot]],$I$2:$I$7197)</f>
        <v>3716</v>
      </c>
      <c r="B1444">
        <v>670910957</v>
      </c>
      <c r="C1444" t="s">
        <v>2853</v>
      </c>
      <c r="D1444" t="str">
        <f>表格1[[#This Row],[prime_genre]]</f>
        <v>Social Networking</v>
      </c>
      <c r="E1444">
        <v>17336320</v>
      </c>
      <c r="F1444" t="s">
        <v>17</v>
      </c>
      <c r="G1444">
        <v>0.99</v>
      </c>
      <c r="H1444">
        <f>IF(表格1[[#This Row],[price]]&gt;0,1,0)</f>
        <v>1</v>
      </c>
      <c r="I1444">
        <v>259</v>
      </c>
      <c r="J1444">
        <v>8</v>
      </c>
      <c r="K1444">
        <v>4.5</v>
      </c>
      <c r="L1444">
        <v>5</v>
      </c>
      <c r="M1444" t="s">
        <v>1368</v>
      </c>
      <c r="N1444" t="s">
        <v>19</v>
      </c>
      <c r="O1444" t="s">
        <v>59</v>
      </c>
      <c r="P1444">
        <v>38</v>
      </c>
      <c r="Q1444">
        <v>5</v>
      </c>
      <c r="R1444">
        <v>2</v>
      </c>
      <c r="S1444">
        <v>1</v>
      </c>
    </row>
    <row r="1445" spans="1:19">
      <c r="A1445">
        <f>RANK(表格1[[#This Row],[rating_count_tot]],$I$2:$I$7197)</f>
        <v>3720</v>
      </c>
      <c r="B1445">
        <v>765224318</v>
      </c>
      <c r="C1445" t="s">
        <v>3168</v>
      </c>
      <c r="D1445" t="str">
        <f>表格1[[#This Row],[prime_genre]]</f>
        <v>Health &amp; Fitness</v>
      </c>
      <c r="E1445">
        <v>116260864</v>
      </c>
      <c r="F1445" t="s">
        <v>17</v>
      </c>
      <c r="G1445">
        <v>2.99</v>
      </c>
      <c r="H1445">
        <f>IF(表格1[[#This Row],[price]]&gt;0,1,0)</f>
        <v>1</v>
      </c>
      <c r="I1445">
        <v>258</v>
      </c>
      <c r="J1445">
        <v>219</v>
      </c>
      <c r="K1445">
        <v>4.5</v>
      </c>
      <c r="L1445">
        <v>4.5</v>
      </c>
      <c r="M1445">
        <v>1.4</v>
      </c>
      <c r="N1445" t="s">
        <v>19</v>
      </c>
      <c r="O1445" t="s">
        <v>77</v>
      </c>
      <c r="P1445">
        <v>24</v>
      </c>
      <c r="Q1445">
        <v>5</v>
      </c>
      <c r="R1445">
        <v>17</v>
      </c>
      <c r="S1445">
        <v>1</v>
      </c>
    </row>
    <row r="1446" spans="1:19">
      <c r="A1446">
        <f>RANK(表格1[[#This Row],[rating_count_tot]],$I$2:$I$7197)</f>
        <v>3720</v>
      </c>
      <c r="B1446">
        <v>950386914</v>
      </c>
      <c r="C1446" t="s">
        <v>4262</v>
      </c>
      <c r="D1446" t="str">
        <f>表格1[[#This Row],[prime_genre]]</f>
        <v>Games</v>
      </c>
      <c r="E1446">
        <v>80953344</v>
      </c>
      <c r="F1446" t="s">
        <v>17</v>
      </c>
      <c r="G1446">
        <v>0.99</v>
      </c>
      <c r="H1446">
        <f>IF(表格1[[#This Row],[price]]&gt;0,1,0)</f>
        <v>1</v>
      </c>
      <c r="I1446">
        <v>258</v>
      </c>
      <c r="J1446">
        <v>172</v>
      </c>
      <c r="K1446">
        <v>4</v>
      </c>
      <c r="L1446">
        <v>4</v>
      </c>
      <c r="M1446" t="s">
        <v>928</v>
      </c>
      <c r="N1446" t="s">
        <v>19</v>
      </c>
      <c r="O1446" t="s">
        <v>20</v>
      </c>
      <c r="P1446">
        <v>38</v>
      </c>
      <c r="Q1446">
        <v>5</v>
      </c>
      <c r="R1446">
        <v>16</v>
      </c>
      <c r="S1446">
        <v>1</v>
      </c>
    </row>
    <row r="1447" spans="1:19">
      <c r="A1447">
        <f>RANK(表格1[[#This Row],[rating_count_tot]],$I$2:$I$7197)</f>
        <v>3725</v>
      </c>
      <c r="B1447">
        <v>714180827</v>
      </c>
      <c r="C1447" t="s">
        <v>3010</v>
      </c>
      <c r="D1447" t="str">
        <f>表格1[[#This Row],[prime_genre]]</f>
        <v>Education</v>
      </c>
      <c r="E1447">
        <v>140150784</v>
      </c>
      <c r="F1447" t="s">
        <v>17</v>
      </c>
      <c r="G1447">
        <v>4.99</v>
      </c>
      <c r="H1447">
        <f>IF(表格1[[#This Row],[price]]&gt;0,1,0)</f>
        <v>1</v>
      </c>
      <c r="I1447">
        <v>257</v>
      </c>
      <c r="J1447">
        <v>104</v>
      </c>
      <c r="K1447">
        <v>4.5</v>
      </c>
      <c r="L1447">
        <v>4.5</v>
      </c>
      <c r="M1447">
        <v>1.29</v>
      </c>
      <c r="N1447" t="s">
        <v>19</v>
      </c>
      <c r="O1447" t="s">
        <v>128</v>
      </c>
      <c r="P1447">
        <v>38</v>
      </c>
      <c r="Q1447">
        <v>4</v>
      </c>
      <c r="R1447">
        <v>8</v>
      </c>
      <c r="S1447">
        <v>1</v>
      </c>
    </row>
    <row r="1448" spans="1:19">
      <c r="A1448">
        <f>RANK(表格1[[#This Row],[rating_count_tot]],$I$2:$I$7197)</f>
        <v>3725</v>
      </c>
      <c r="B1448">
        <v>730091131</v>
      </c>
      <c r="C1448" t="s">
        <v>3078</v>
      </c>
      <c r="D1448" t="str">
        <f>表格1[[#This Row],[prime_genre]]</f>
        <v>Education</v>
      </c>
      <c r="E1448">
        <v>28033024</v>
      </c>
      <c r="F1448" t="s">
        <v>17</v>
      </c>
      <c r="G1448">
        <v>2.99</v>
      </c>
      <c r="H1448">
        <f>IF(表格1[[#This Row],[price]]&gt;0,1,0)</f>
        <v>1</v>
      </c>
      <c r="I1448">
        <v>257</v>
      </c>
      <c r="J1448">
        <v>23</v>
      </c>
      <c r="K1448">
        <v>3.5</v>
      </c>
      <c r="L1448">
        <v>3.5</v>
      </c>
      <c r="M1448" t="s">
        <v>2180</v>
      </c>
      <c r="N1448" t="s">
        <v>19</v>
      </c>
      <c r="O1448" t="s">
        <v>128</v>
      </c>
      <c r="P1448">
        <v>37</v>
      </c>
      <c r="Q1448">
        <v>5</v>
      </c>
      <c r="R1448">
        <v>1</v>
      </c>
      <c r="S1448">
        <v>1</v>
      </c>
    </row>
    <row r="1449" spans="1:19">
      <c r="A1449">
        <f>RANK(表格1[[#This Row],[rating_count_tot]],$I$2:$I$7197)</f>
        <v>3728</v>
      </c>
      <c r="B1449">
        <v>1069508452</v>
      </c>
      <c r="C1449" t="s">
        <v>6150</v>
      </c>
      <c r="D1449" t="str">
        <f>表格1[[#This Row],[prime_genre]]</f>
        <v>Games</v>
      </c>
      <c r="E1449">
        <v>1188780032</v>
      </c>
      <c r="F1449" t="s">
        <v>17</v>
      </c>
      <c r="G1449">
        <v>6.99</v>
      </c>
      <c r="H1449">
        <f>IF(表格1[[#This Row],[price]]&gt;0,1,0)</f>
        <v>1</v>
      </c>
      <c r="I1449">
        <v>256</v>
      </c>
      <c r="J1449">
        <v>256</v>
      </c>
      <c r="K1449">
        <v>5</v>
      </c>
      <c r="L1449">
        <v>5</v>
      </c>
      <c r="M1449" t="s">
        <v>65</v>
      </c>
      <c r="N1449" t="s">
        <v>80</v>
      </c>
      <c r="O1449" t="s">
        <v>20</v>
      </c>
      <c r="P1449">
        <v>38</v>
      </c>
      <c r="Q1449">
        <v>5</v>
      </c>
      <c r="R1449">
        <v>4</v>
      </c>
      <c r="S1449">
        <v>1</v>
      </c>
    </row>
    <row r="1450" spans="1:19">
      <c r="A1450">
        <f>RANK(表格1[[#This Row],[rating_count_tot]],$I$2:$I$7197)</f>
        <v>3728</v>
      </c>
      <c r="B1450">
        <v>492571492</v>
      </c>
      <c r="C1450" t="s">
        <v>1691</v>
      </c>
      <c r="D1450" t="str">
        <f>表格1[[#This Row],[prime_genre]]</f>
        <v>Games</v>
      </c>
      <c r="E1450">
        <v>468103168</v>
      </c>
      <c r="F1450" t="s">
        <v>17</v>
      </c>
      <c r="G1450">
        <v>2.99</v>
      </c>
      <c r="H1450">
        <f>IF(表格1[[#This Row],[price]]&gt;0,1,0)</f>
        <v>1</v>
      </c>
      <c r="I1450">
        <v>256</v>
      </c>
      <c r="J1450">
        <v>41</v>
      </c>
      <c r="K1450">
        <v>4</v>
      </c>
      <c r="L1450">
        <v>4</v>
      </c>
      <c r="M1450" t="s">
        <v>558</v>
      </c>
      <c r="N1450" t="s">
        <v>29</v>
      </c>
      <c r="O1450" t="s">
        <v>20</v>
      </c>
      <c r="P1450">
        <v>40</v>
      </c>
      <c r="Q1450">
        <v>5</v>
      </c>
      <c r="R1450">
        <v>1</v>
      </c>
      <c r="S1450">
        <v>1</v>
      </c>
    </row>
    <row r="1451" spans="1:19">
      <c r="A1451">
        <f>RANK(表格1[[#This Row],[rating_count_tot]],$I$2:$I$7197)</f>
        <v>3728</v>
      </c>
      <c r="B1451">
        <v>1096204046</v>
      </c>
      <c r="C1451" t="s">
        <v>6919</v>
      </c>
      <c r="D1451" t="str">
        <f>表格1[[#This Row],[prime_genre]]</f>
        <v>Games</v>
      </c>
      <c r="E1451">
        <v>73056256</v>
      </c>
      <c r="F1451" t="s">
        <v>17</v>
      </c>
      <c r="G1451">
        <v>2.99</v>
      </c>
      <c r="H1451">
        <f>IF(表格1[[#This Row],[price]]&gt;0,1,0)</f>
        <v>1</v>
      </c>
      <c r="I1451">
        <v>256</v>
      </c>
      <c r="J1451">
        <v>256</v>
      </c>
      <c r="K1451">
        <v>4.5</v>
      </c>
      <c r="L1451">
        <v>4.5</v>
      </c>
      <c r="M1451">
        <v>1</v>
      </c>
      <c r="N1451" t="s">
        <v>19</v>
      </c>
      <c r="O1451" t="s">
        <v>20</v>
      </c>
      <c r="P1451">
        <v>38</v>
      </c>
      <c r="Q1451">
        <v>5</v>
      </c>
      <c r="R1451">
        <v>8</v>
      </c>
      <c r="S1451">
        <v>1</v>
      </c>
    </row>
    <row r="1452" spans="1:19">
      <c r="A1452">
        <f>RANK(表格1[[#This Row],[rating_count_tot]],$I$2:$I$7197)</f>
        <v>3728</v>
      </c>
      <c r="B1452">
        <v>1010801515</v>
      </c>
      <c r="C1452" t="s">
        <v>4997</v>
      </c>
      <c r="D1452" t="str">
        <f>表格1[[#This Row],[prime_genre]]</f>
        <v>Games</v>
      </c>
      <c r="E1452">
        <v>143093760</v>
      </c>
      <c r="F1452" t="s">
        <v>17</v>
      </c>
      <c r="G1452">
        <v>0.99</v>
      </c>
      <c r="H1452">
        <f>IF(表格1[[#This Row],[price]]&gt;0,1,0)</f>
        <v>1</v>
      </c>
      <c r="I1452">
        <v>256</v>
      </c>
      <c r="J1452">
        <v>225</v>
      </c>
      <c r="K1452">
        <v>4</v>
      </c>
      <c r="L1452">
        <v>4</v>
      </c>
      <c r="M1452">
        <v>1.1000000000000001</v>
      </c>
      <c r="N1452" t="s">
        <v>80</v>
      </c>
      <c r="O1452" t="s">
        <v>20</v>
      </c>
      <c r="P1452">
        <v>40</v>
      </c>
      <c r="Q1452">
        <v>5</v>
      </c>
      <c r="R1452">
        <v>1</v>
      </c>
      <c r="S1452">
        <v>1</v>
      </c>
    </row>
    <row r="1453" spans="1:19">
      <c r="A1453">
        <f>RANK(表格1[[#This Row],[rating_count_tot]],$I$2:$I$7197)</f>
        <v>3734</v>
      </c>
      <c r="B1453">
        <v>1114170869</v>
      </c>
      <c r="C1453" t="s">
        <v>7275</v>
      </c>
      <c r="D1453" t="str">
        <f>表格1[[#This Row],[prime_genre]]</f>
        <v>Games</v>
      </c>
      <c r="E1453">
        <v>2779450368</v>
      </c>
      <c r="F1453" t="s">
        <v>17</v>
      </c>
      <c r="G1453">
        <v>4.99</v>
      </c>
      <c r="H1453">
        <f>IF(表格1[[#This Row],[price]]&gt;0,1,0)</f>
        <v>1</v>
      </c>
      <c r="I1453">
        <v>255</v>
      </c>
      <c r="J1453">
        <v>42</v>
      </c>
      <c r="K1453">
        <v>5</v>
      </c>
      <c r="L1453">
        <v>4.5</v>
      </c>
      <c r="M1453">
        <v>1.2</v>
      </c>
      <c r="N1453" t="s">
        <v>29</v>
      </c>
      <c r="O1453" t="s">
        <v>20</v>
      </c>
      <c r="P1453">
        <v>37</v>
      </c>
      <c r="Q1453">
        <v>5</v>
      </c>
      <c r="R1453">
        <v>5</v>
      </c>
      <c r="S1453">
        <v>1</v>
      </c>
    </row>
    <row r="1454" spans="1:19">
      <c r="A1454">
        <f>RANK(表格1[[#This Row],[rating_count_tot]],$I$2:$I$7197)</f>
        <v>3734</v>
      </c>
      <c r="B1454">
        <v>937236311</v>
      </c>
      <c r="C1454" t="s">
        <v>4111</v>
      </c>
      <c r="D1454" t="str">
        <f>表格1[[#This Row],[prime_genre]]</f>
        <v>Utilities</v>
      </c>
      <c r="E1454">
        <v>20318208</v>
      </c>
      <c r="F1454" t="s">
        <v>17</v>
      </c>
      <c r="G1454">
        <v>2.99</v>
      </c>
      <c r="H1454">
        <f>IF(表格1[[#This Row],[price]]&gt;0,1,0)</f>
        <v>1</v>
      </c>
      <c r="I1454">
        <v>255</v>
      </c>
      <c r="J1454">
        <v>12</v>
      </c>
      <c r="K1454">
        <v>2</v>
      </c>
      <c r="L1454">
        <v>1.5</v>
      </c>
      <c r="M1454">
        <v>3.7</v>
      </c>
      <c r="N1454" t="s">
        <v>29</v>
      </c>
      <c r="O1454" t="s">
        <v>43</v>
      </c>
      <c r="P1454">
        <v>37</v>
      </c>
      <c r="Q1454">
        <v>1</v>
      </c>
      <c r="R1454">
        <v>1</v>
      </c>
      <c r="S1454">
        <v>1</v>
      </c>
    </row>
    <row r="1455" spans="1:19">
      <c r="A1455">
        <f>RANK(表格1[[#This Row],[rating_count_tot]],$I$2:$I$7197)</f>
        <v>3734</v>
      </c>
      <c r="B1455">
        <v>1000668798</v>
      </c>
      <c r="C1455" t="s">
        <v>4881</v>
      </c>
      <c r="D1455" t="str">
        <f>表格1[[#This Row],[prime_genre]]</f>
        <v>Games</v>
      </c>
      <c r="E1455">
        <v>422011904</v>
      </c>
      <c r="F1455" t="s">
        <v>17</v>
      </c>
      <c r="G1455">
        <v>1.99</v>
      </c>
      <c r="H1455">
        <f>IF(表格1[[#This Row],[price]]&gt;0,1,0)</f>
        <v>1</v>
      </c>
      <c r="I1455">
        <v>255</v>
      </c>
      <c r="J1455">
        <v>63</v>
      </c>
      <c r="K1455">
        <v>4.5</v>
      </c>
      <c r="L1455">
        <v>4.5</v>
      </c>
      <c r="M1455" t="s">
        <v>1673</v>
      </c>
      <c r="N1455" t="s">
        <v>80</v>
      </c>
      <c r="O1455" t="s">
        <v>20</v>
      </c>
      <c r="P1455">
        <v>40</v>
      </c>
      <c r="Q1455">
        <v>5</v>
      </c>
      <c r="R1455">
        <v>1</v>
      </c>
      <c r="S1455">
        <v>1</v>
      </c>
    </row>
    <row r="1456" spans="1:19">
      <c r="A1456">
        <f>RANK(表格1[[#This Row],[rating_count_tot]],$I$2:$I$7197)</f>
        <v>3738</v>
      </c>
      <c r="B1456">
        <v>1063194066</v>
      </c>
      <c r="C1456" t="s">
        <v>5969</v>
      </c>
      <c r="D1456" t="str">
        <f>表格1[[#This Row],[prime_genre]]</f>
        <v>Games</v>
      </c>
      <c r="E1456">
        <v>151135232</v>
      </c>
      <c r="F1456" t="s">
        <v>17</v>
      </c>
      <c r="G1456">
        <v>0.99</v>
      </c>
      <c r="H1456">
        <f>IF(表格1[[#This Row],[price]]&gt;0,1,0)</f>
        <v>1</v>
      </c>
      <c r="I1456">
        <v>254</v>
      </c>
      <c r="J1456">
        <v>254</v>
      </c>
      <c r="K1456">
        <v>4</v>
      </c>
      <c r="L1456">
        <v>4</v>
      </c>
      <c r="M1456">
        <v>1</v>
      </c>
      <c r="N1456" t="s">
        <v>29</v>
      </c>
      <c r="O1456" t="s">
        <v>20</v>
      </c>
      <c r="P1456">
        <v>38</v>
      </c>
      <c r="Q1456">
        <v>5</v>
      </c>
      <c r="R1456">
        <v>1</v>
      </c>
      <c r="S1456">
        <v>1</v>
      </c>
    </row>
    <row r="1457" spans="1:19">
      <c r="A1457">
        <f>RANK(表格1[[#This Row],[rating_count_tot]],$I$2:$I$7197)</f>
        <v>3738</v>
      </c>
      <c r="B1457">
        <v>1035217840</v>
      </c>
      <c r="C1457" t="s">
        <v>5355</v>
      </c>
      <c r="D1457" t="str">
        <f>表格1[[#This Row],[prime_genre]]</f>
        <v>Games</v>
      </c>
      <c r="E1457">
        <v>132829184</v>
      </c>
      <c r="F1457" t="s">
        <v>17</v>
      </c>
      <c r="G1457">
        <v>0.99</v>
      </c>
      <c r="H1457">
        <f>IF(表格1[[#This Row],[price]]&gt;0,1,0)</f>
        <v>1</v>
      </c>
      <c r="I1457">
        <v>254</v>
      </c>
      <c r="J1457">
        <v>164</v>
      </c>
      <c r="K1457">
        <v>5</v>
      </c>
      <c r="L1457">
        <v>5</v>
      </c>
      <c r="M1457">
        <v>1.4</v>
      </c>
      <c r="N1457" t="s">
        <v>19</v>
      </c>
      <c r="O1457" t="s">
        <v>20</v>
      </c>
      <c r="P1457">
        <v>43</v>
      </c>
      <c r="Q1457">
        <v>5</v>
      </c>
      <c r="R1457">
        <v>1</v>
      </c>
      <c r="S1457">
        <v>1</v>
      </c>
    </row>
    <row r="1458" spans="1:19">
      <c r="A1458">
        <f>RANK(表格1[[#This Row],[rating_count_tot]],$I$2:$I$7197)</f>
        <v>3741</v>
      </c>
      <c r="B1458">
        <v>956373528</v>
      </c>
      <c r="C1458" t="s">
        <v>4347</v>
      </c>
      <c r="D1458" t="str">
        <f>表格1[[#This Row],[prime_genre]]</f>
        <v>Games</v>
      </c>
      <c r="E1458">
        <v>47482880</v>
      </c>
      <c r="F1458" t="s">
        <v>17</v>
      </c>
      <c r="G1458">
        <v>2.99</v>
      </c>
      <c r="H1458">
        <f>IF(表格1[[#This Row],[price]]&gt;0,1,0)</f>
        <v>1</v>
      </c>
      <c r="I1458">
        <v>253</v>
      </c>
      <c r="J1458">
        <v>140</v>
      </c>
      <c r="K1458">
        <v>5</v>
      </c>
      <c r="L1458">
        <v>5</v>
      </c>
      <c r="M1458" t="s">
        <v>145</v>
      </c>
      <c r="N1458" t="s">
        <v>29</v>
      </c>
      <c r="O1458" t="s">
        <v>20</v>
      </c>
      <c r="P1458">
        <v>38</v>
      </c>
      <c r="Q1458">
        <v>5</v>
      </c>
      <c r="R1458">
        <v>1</v>
      </c>
      <c r="S1458">
        <v>1</v>
      </c>
    </row>
    <row r="1459" spans="1:19">
      <c r="A1459">
        <f>RANK(表格1[[#This Row],[rating_count_tot]],$I$2:$I$7197)</f>
        <v>3741</v>
      </c>
      <c r="B1459">
        <v>1052223765</v>
      </c>
      <c r="C1459" t="s">
        <v>5685</v>
      </c>
      <c r="D1459" t="str">
        <f>表格1[[#This Row],[prime_genre]]</f>
        <v>Weather</v>
      </c>
      <c r="E1459">
        <v>53058560</v>
      </c>
      <c r="F1459" t="s">
        <v>17</v>
      </c>
      <c r="G1459">
        <v>2.99</v>
      </c>
      <c r="H1459">
        <f>IF(表格1[[#This Row],[price]]&gt;0,1,0)</f>
        <v>1</v>
      </c>
      <c r="I1459">
        <v>253</v>
      </c>
      <c r="J1459">
        <v>6</v>
      </c>
      <c r="K1459">
        <v>3.5</v>
      </c>
      <c r="L1459">
        <v>2.5</v>
      </c>
      <c r="M1459" t="s">
        <v>4371</v>
      </c>
      <c r="N1459" t="s">
        <v>19</v>
      </c>
      <c r="O1459" t="s">
        <v>26</v>
      </c>
      <c r="P1459">
        <v>37</v>
      </c>
      <c r="Q1459">
        <v>5</v>
      </c>
      <c r="R1459">
        <v>1</v>
      </c>
      <c r="S1459">
        <v>1</v>
      </c>
    </row>
    <row r="1460" spans="1:19">
      <c r="A1460">
        <f>RANK(表格1[[#This Row],[rating_count_tot]],$I$2:$I$7197)</f>
        <v>3741</v>
      </c>
      <c r="B1460">
        <v>970416885</v>
      </c>
      <c r="C1460" t="s">
        <v>4513</v>
      </c>
      <c r="D1460" t="str">
        <f>表格1[[#This Row],[prime_genre]]</f>
        <v>Utilities</v>
      </c>
      <c r="E1460">
        <v>93091840</v>
      </c>
      <c r="F1460" t="s">
        <v>17</v>
      </c>
      <c r="G1460">
        <v>1.99</v>
      </c>
      <c r="H1460">
        <f>IF(表格1[[#This Row],[price]]&gt;0,1,0)</f>
        <v>1</v>
      </c>
      <c r="I1460">
        <v>253</v>
      </c>
      <c r="J1460">
        <v>5</v>
      </c>
      <c r="K1460">
        <v>1.5</v>
      </c>
      <c r="L1460">
        <v>2</v>
      </c>
      <c r="M1460" t="s">
        <v>1324</v>
      </c>
      <c r="N1460" t="s">
        <v>51</v>
      </c>
      <c r="O1460" t="s">
        <v>43</v>
      </c>
      <c r="P1460">
        <v>37</v>
      </c>
      <c r="Q1460">
        <v>5</v>
      </c>
      <c r="R1460">
        <v>2</v>
      </c>
      <c r="S1460">
        <v>1</v>
      </c>
    </row>
    <row r="1461" spans="1:19">
      <c r="A1461">
        <f>RANK(表格1[[#This Row],[rating_count_tot]],$I$2:$I$7197)</f>
        <v>3746</v>
      </c>
      <c r="B1461">
        <v>637897973</v>
      </c>
      <c r="C1461" t="s">
        <v>2665</v>
      </c>
      <c r="D1461" t="str">
        <f>表格1[[#This Row],[prime_genre]]</f>
        <v>Games</v>
      </c>
      <c r="E1461">
        <v>130174976</v>
      </c>
      <c r="F1461" t="s">
        <v>17</v>
      </c>
      <c r="G1461">
        <v>1.99</v>
      </c>
      <c r="H1461">
        <f>IF(表格1[[#This Row],[price]]&gt;0,1,0)</f>
        <v>1</v>
      </c>
      <c r="I1461">
        <v>252</v>
      </c>
      <c r="J1461">
        <v>123</v>
      </c>
      <c r="K1461">
        <v>4.5</v>
      </c>
      <c r="L1461">
        <v>4.5</v>
      </c>
      <c r="M1461" t="s">
        <v>373</v>
      </c>
      <c r="N1461" t="s">
        <v>19</v>
      </c>
      <c r="O1461" t="s">
        <v>20</v>
      </c>
      <c r="P1461">
        <v>38</v>
      </c>
      <c r="Q1461">
        <v>5</v>
      </c>
      <c r="R1461">
        <v>1</v>
      </c>
      <c r="S1461">
        <v>1</v>
      </c>
    </row>
    <row r="1462" spans="1:19">
      <c r="A1462">
        <f>RANK(表格1[[#This Row],[rating_count_tot]],$I$2:$I$7197)</f>
        <v>3748</v>
      </c>
      <c r="B1462">
        <v>907174449</v>
      </c>
      <c r="C1462" t="s">
        <v>3811</v>
      </c>
      <c r="D1462" t="str">
        <f>表格1[[#This Row],[prime_genre]]</f>
        <v>Education</v>
      </c>
      <c r="E1462">
        <v>532379648</v>
      </c>
      <c r="F1462" t="s">
        <v>17</v>
      </c>
      <c r="G1462">
        <v>6.99</v>
      </c>
      <c r="H1462">
        <f>IF(表格1[[#This Row],[price]]&gt;0,1,0)</f>
        <v>1</v>
      </c>
      <c r="I1462">
        <v>251</v>
      </c>
      <c r="J1462">
        <v>10</v>
      </c>
      <c r="K1462">
        <v>3</v>
      </c>
      <c r="L1462">
        <v>3.5</v>
      </c>
      <c r="M1462">
        <v>6</v>
      </c>
      <c r="N1462" t="s">
        <v>19</v>
      </c>
      <c r="O1462" t="s">
        <v>128</v>
      </c>
      <c r="P1462">
        <v>24</v>
      </c>
      <c r="Q1462">
        <v>5</v>
      </c>
      <c r="R1462">
        <v>1</v>
      </c>
      <c r="S1462">
        <v>1</v>
      </c>
    </row>
    <row r="1463" spans="1:19">
      <c r="A1463">
        <f>RANK(表格1[[#This Row],[rating_count_tot]],$I$2:$I$7197)</f>
        <v>3751</v>
      </c>
      <c r="B1463">
        <v>478643661</v>
      </c>
      <c r="C1463" t="s">
        <v>1564</v>
      </c>
      <c r="D1463" t="str">
        <f>表格1[[#This Row],[prime_genre]]</f>
        <v>Education</v>
      </c>
      <c r="E1463">
        <v>141081600</v>
      </c>
      <c r="F1463" t="s">
        <v>17</v>
      </c>
      <c r="G1463">
        <v>1.99</v>
      </c>
      <c r="H1463">
        <f>IF(表格1[[#This Row],[price]]&gt;0,1,0)</f>
        <v>1</v>
      </c>
      <c r="I1463">
        <v>250</v>
      </c>
      <c r="J1463">
        <v>87</v>
      </c>
      <c r="K1463">
        <v>4.5</v>
      </c>
      <c r="L1463">
        <v>5</v>
      </c>
      <c r="M1463">
        <v>4</v>
      </c>
      <c r="N1463" t="s">
        <v>19</v>
      </c>
      <c r="O1463" t="s">
        <v>128</v>
      </c>
      <c r="P1463">
        <v>37</v>
      </c>
      <c r="Q1463">
        <v>5</v>
      </c>
      <c r="R1463">
        <v>1</v>
      </c>
      <c r="S1463">
        <v>1</v>
      </c>
    </row>
    <row r="1464" spans="1:19">
      <c r="A1464">
        <f>RANK(表格1[[#This Row],[rating_count_tot]],$I$2:$I$7197)</f>
        <v>3751</v>
      </c>
      <c r="B1464">
        <v>959801877</v>
      </c>
      <c r="C1464" t="s">
        <v>4382</v>
      </c>
      <c r="D1464" t="str">
        <f>表格1[[#This Row],[prime_genre]]</f>
        <v>Games</v>
      </c>
      <c r="E1464">
        <v>95862784</v>
      </c>
      <c r="F1464" t="s">
        <v>17</v>
      </c>
      <c r="G1464">
        <v>0.99</v>
      </c>
      <c r="H1464">
        <f>IF(表格1[[#This Row],[price]]&gt;0,1,0)</f>
        <v>1</v>
      </c>
      <c r="I1464">
        <v>250</v>
      </c>
      <c r="J1464">
        <v>56</v>
      </c>
      <c r="K1464">
        <v>4</v>
      </c>
      <c r="L1464">
        <v>4</v>
      </c>
      <c r="M1464">
        <v>1.2</v>
      </c>
      <c r="N1464" t="s">
        <v>29</v>
      </c>
      <c r="O1464" t="s">
        <v>20</v>
      </c>
      <c r="P1464">
        <v>43</v>
      </c>
      <c r="Q1464">
        <v>5</v>
      </c>
      <c r="R1464">
        <v>1</v>
      </c>
      <c r="S1464">
        <v>1</v>
      </c>
    </row>
    <row r="1465" spans="1:19">
      <c r="A1465">
        <f>RANK(表格1[[#This Row],[rating_count_tot]],$I$2:$I$7197)</f>
        <v>3755</v>
      </c>
      <c r="B1465">
        <v>423492040</v>
      </c>
      <c r="C1465" t="s">
        <v>1127</v>
      </c>
      <c r="D1465" t="str">
        <f>表格1[[#This Row],[prime_genre]]</f>
        <v>Productivity</v>
      </c>
      <c r="E1465">
        <v>14495744</v>
      </c>
      <c r="F1465" t="s">
        <v>17</v>
      </c>
      <c r="G1465">
        <v>7.99</v>
      </c>
      <c r="H1465">
        <f>IF(表格1[[#This Row],[price]]&gt;0,1,0)</f>
        <v>1</v>
      </c>
      <c r="I1465">
        <v>249</v>
      </c>
      <c r="J1465">
        <v>83</v>
      </c>
      <c r="K1465">
        <v>4.5</v>
      </c>
      <c r="L1465">
        <v>4</v>
      </c>
      <c r="M1465">
        <v>3.5</v>
      </c>
      <c r="N1465" t="s">
        <v>19</v>
      </c>
      <c r="O1465" t="s">
        <v>23</v>
      </c>
      <c r="P1465">
        <v>38</v>
      </c>
      <c r="Q1465">
        <v>5</v>
      </c>
      <c r="R1465">
        <v>6</v>
      </c>
      <c r="S1465">
        <v>1</v>
      </c>
    </row>
    <row r="1466" spans="1:19">
      <c r="A1466">
        <f>RANK(表格1[[#This Row],[rating_count_tot]],$I$2:$I$7197)</f>
        <v>3755</v>
      </c>
      <c r="B1466">
        <v>888701288</v>
      </c>
      <c r="C1466" t="s">
        <v>3646</v>
      </c>
      <c r="D1466" t="str">
        <f>表格1[[#This Row],[prime_genre]]</f>
        <v>Photo &amp; Video</v>
      </c>
      <c r="E1466">
        <v>17196032</v>
      </c>
      <c r="F1466" t="s">
        <v>17</v>
      </c>
      <c r="G1466">
        <v>4.99</v>
      </c>
      <c r="H1466">
        <f>IF(表格1[[#This Row],[price]]&gt;0,1,0)</f>
        <v>1</v>
      </c>
      <c r="I1466">
        <v>249</v>
      </c>
      <c r="J1466">
        <v>79</v>
      </c>
      <c r="K1466">
        <v>5</v>
      </c>
      <c r="L1466">
        <v>5</v>
      </c>
      <c r="M1466" t="s">
        <v>468</v>
      </c>
      <c r="N1466" t="s">
        <v>19</v>
      </c>
      <c r="O1466" t="s">
        <v>105</v>
      </c>
      <c r="P1466">
        <v>37</v>
      </c>
      <c r="Q1466">
        <v>5</v>
      </c>
      <c r="R1466">
        <v>2</v>
      </c>
      <c r="S1466">
        <v>1</v>
      </c>
    </row>
    <row r="1467" spans="1:19">
      <c r="A1467">
        <f>RANK(表格1[[#This Row],[rating_count_tot]],$I$2:$I$7197)</f>
        <v>3755</v>
      </c>
      <c r="B1467">
        <v>947824428</v>
      </c>
      <c r="C1467" t="s">
        <v>4226</v>
      </c>
      <c r="D1467" t="str">
        <f>表格1[[#This Row],[prime_genre]]</f>
        <v>Photo &amp; Video</v>
      </c>
      <c r="E1467">
        <v>16631808</v>
      </c>
      <c r="F1467" t="s">
        <v>17</v>
      </c>
      <c r="G1467">
        <v>4.99</v>
      </c>
      <c r="H1467">
        <f>IF(表格1[[#This Row],[price]]&gt;0,1,0)</f>
        <v>1</v>
      </c>
      <c r="I1467">
        <v>249</v>
      </c>
      <c r="J1467">
        <v>3</v>
      </c>
      <c r="K1467">
        <v>3.5</v>
      </c>
      <c r="L1467">
        <v>3.5</v>
      </c>
      <c r="M1467" t="s">
        <v>926</v>
      </c>
      <c r="N1467" t="s">
        <v>19</v>
      </c>
      <c r="O1467" t="s">
        <v>105</v>
      </c>
      <c r="P1467">
        <v>37</v>
      </c>
      <c r="Q1467">
        <v>1</v>
      </c>
      <c r="R1467">
        <v>15</v>
      </c>
      <c r="S1467">
        <v>1</v>
      </c>
    </row>
    <row r="1468" spans="1:19">
      <c r="A1468">
        <f>RANK(表格1[[#This Row],[rating_count_tot]],$I$2:$I$7197)</f>
        <v>3755</v>
      </c>
      <c r="B1468">
        <v>354850853</v>
      </c>
      <c r="C1468" t="s">
        <v>554</v>
      </c>
      <c r="D1468" t="str">
        <f>表格1[[#This Row],[prime_genre]]</f>
        <v>Photo &amp; Video</v>
      </c>
      <c r="E1468">
        <v>9906176</v>
      </c>
      <c r="F1468" t="s">
        <v>17</v>
      </c>
      <c r="G1468">
        <v>0.99</v>
      </c>
      <c r="H1468">
        <f>IF(表格1[[#This Row],[price]]&gt;0,1,0)</f>
        <v>1</v>
      </c>
      <c r="I1468">
        <v>249</v>
      </c>
      <c r="J1468">
        <v>5</v>
      </c>
      <c r="K1468">
        <v>4.5</v>
      </c>
      <c r="L1468">
        <v>4.5</v>
      </c>
      <c r="M1468" t="s">
        <v>555</v>
      </c>
      <c r="N1468" t="s">
        <v>19</v>
      </c>
      <c r="O1468" t="s">
        <v>105</v>
      </c>
      <c r="P1468">
        <v>37</v>
      </c>
      <c r="Q1468">
        <v>0</v>
      </c>
      <c r="R1468">
        <v>1</v>
      </c>
      <c r="S1468">
        <v>1</v>
      </c>
    </row>
    <row r="1469" spans="1:19">
      <c r="A1469">
        <f>RANK(表格1[[#This Row],[rating_count_tot]],$I$2:$I$7197)</f>
        <v>3755</v>
      </c>
      <c r="B1469">
        <v>543672169</v>
      </c>
      <c r="C1469" t="s">
        <v>2070</v>
      </c>
      <c r="D1469" t="str">
        <f>表格1[[#This Row],[prime_genre]]</f>
        <v>Productivity</v>
      </c>
      <c r="E1469">
        <v>34676736</v>
      </c>
      <c r="F1469" t="s">
        <v>17</v>
      </c>
      <c r="G1469">
        <v>0.99</v>
      </c>
      <c r="H1469">
        <f>IF(表格1[[#This Row],[price]]&gt;0,1,0)</f>
        <v>1</v>
      </c>
      <c r="I1469">
        <v>249</v>
      </c>
      <c r="J1469">
        <v>1</v>
      </c>
      <c r="K1469">
        <v>3</v>
      </c>
      <c r="L1469">
        <v>2</v>
      </c>
      <c r="M1469" t="s">
        <v>924</v>
      </c>
      <c r="N1469" t="s">
        <v>51</v>
      </c>
      <c r="O1469" t="s">
        <v>23</v>
      </c>
      <c r="P1469">
        <v>37</v>
      </c>
      <c r="Q1469">
        <v>5</v>
      </c>
      <c r="R1469">
        <v>26</v>
      </c>
      <c r="S1469">
        <v>1</v>
      </c>
    </row>
    <row r="1470" spans="1:19">
      <c r="A1470">
        <f>RANK(表格1[[#This Row],[rating_count_tot]],$I$2:$I$7197)</f>
        <v>3762</v>
      </c>
      <c r="B1470">
        <v>521577043</v>
      </c>
      <c r="C1470" t="s">
        <v>1888</v>
      </c>
      <c r="D1470" t="str">
        <f>表格1[[#This Row],[prime_genre]]</f>
        <v>Food &amp; Drink</v>
      </c>
      <c r="E1470">
        <v>37157888</v>
      </c>
      <c r="F1470" t="s">
        <v>17</v>
      </c>
      <c r="G1470">
        <v>8.99</v>
      </c>
      <c r="H1470">
        <f>IF(表格1[[#This Row],[price]]&gt;0,1,0)</f>
        <v>1</v>
      </c>
      <c r="I1470">
        <v>248</v>
      </c>
      <c r="J1470">
        <v>20</v>
      </c>
      <c r="K1470">
        <v>4</v>
      </c>
      <c r="L1470">
        <v>4.5</v>
      </c>
      <c r="M1470" t="s">
        <v>225</v>
      </c>
      <c r="N1470" t="s">
        <v>51</v>
      </c>
      <c r="O1470" t="s">
        <v>137</v>
      </c>
      <c r="P1470">
        <v>37</v>
      </c>
      <c r="Q1470">
        <v>5</v>
      </c>
      <c r="R1470">
        <v>6</v>
      </c>
      <c r="S1470">
        <v>1</v>
      </c>
    </row>
    <row r="1471" spans="1:19">
      <c r="A1471">
        <f>RANK(表格1[[#This Row],[rating_count_tot]],$I$2:$I$7197)</f>
        <v>3762</v>
      </c>
      <c r="B1471">
        <v>1028546978</v>
      </c>
      <c r="C1471" t="s">
        <v>5242</v>
      </c>
      <c r="D1471" t="str">
        <f>表格1[[#This Row],[prime_genre]]</f>
        <v>Games</v>
      </c>
      <c r="E1471">
        <v>923066368</v>
      </c>
      <c r="F1471" t="s">
        <v>17</v>
      </c>
      <c r="G1471">
        <v>6.99</v>
      </c>
      <c r="H1471">
        <f>IF(表格1[[#This Row],[price]]&gt;0,1,0)</f>
        <v>1</v>
      </c>
      <c r="I1471">
        <v>248</v>
      </c>
      <c r="J1471">
        <v>23</v>
      </c>
      <c r="K1471">
        <v>4.5</v>
      </c>
      <c r="L1471">
        <v>5</v>
      </c>
      <c r="M1471" t="s">
        <v>1715</v>
      </c>
      <c r="N1471" t="s">
        <v>80</v>
      </c>
      <c r="O1471" t="s">
        <v>20</v>
      </c>
      <c r="P1471">
        <v>24</v>
      </c>
      <c r="Q1471">
        <v>5</v>
      </c>
      <c r="R1471">
        <v>4</v>
      </c>
      <c r="S1471">
        <v>1</v>
      </c>
    </row>
    <row r="1472" spans="1:19">
      <c r="A1472">
        <f>RANK(表格1[[#This Row],[rating_count_tot]],$I$2:$I$7197)</f>
        <v>3762</v>
      </c>
      <c r="B1472">
        <v>925770322</v>
      </c>
      <c r="C1472" t="s">
        <v>4013</v>
      </c>
      <c r="D1472" t="str">
        <f>表格1[[#This Row],[prime_genre]]</f>
        <v>Games</v>
      </c>
      <c r="E1472">
        <v>313634816</v>
      </c>
      <c r="F1472" t="s">
        <v>17</v>
      </c>
      <c r="G1472">
        <v>2.99</v>
      </c>
      <c r="H1472">
        <f>IF(表格1[[#This Row],[price]]&gt;0,1,0)</f>
        <v>1</v>
      </c>
      <c r="I1472">
        <v>248</v>
      </c>
      <c r="J1472">
        <v>104</v>
      </c>
      <c r="K1472">
        <v>4.5</v>
      </c>
      <c r="L1472">
        <v>4.5</v>
      </c>
      <c r="M1472">
        <v>1.3</v>
      </c>
      <c r="N1472" t="s">
        <v>29</v>
      </c>
      <c r="O1472" t="s">
        <v>20</v>
      </c>
      <c r="P1472">
        <v>38</v>
      </c>
      <c r="Q1472">
        <v>5</v>
      </c>
      <c r="R1472">
        <v>1</v>
      </c>
      <c r="S1472">
        <v>1</v>
      </c>
    </row>
    <row r="1473" spans="1:19">
      <c r="A1473">
        <f>RANK(表格1[[#This Row],[rating_count_tot]],$I$2:$I$7197)</f>
        <v>3769</v>
      </c>
      <c r="B1473">
        <v>1128311260</v>
      </c>
      <c r="C1473" t="s">
        <v>7589</v>
      </c>
      <c r="D1473" t="str">
        <f>表格1[[#This Row],[prime_genre]]</f>
        <v>Health &amp; Fitness</v>
      </c>
      <c r="E1473">
        <v>41403392</v>
      </c>
      <c r="F1473" t="s">
        <v>17</v>
      </c>
      <c r="G1473">
        <v>6.99</v>
      </c>
      <c r="H1473">
        <f>IF(表格1[[#This Row],[price]]&gt;0,1,0)</f>
        <v>1</v>
      </c>
      <c r="I1473">
        <v>247</v>
      </c>
      <c r="J1473">
        <v>0</v>
      </c>
      <c r="K1473">
        <v>5</v>
      </c>
      <c r="L1473">
        <v>0</v>
      </c>
      <c r="M1473" t="s">
        <v>2317</v>
      </c>
      <c r="N1473" t="s">
        <v>19</v>
      </c>
      <c r="O1473" t="s">
        <v>77</v>
      </c>
      <c r="P1473">
        <v>37</v>
      </c>
      <c r="Q1473">
        <v>5</v>
      </c>
      <c r="R1473">
        <v>1</v>
      </c>
      <c r="S1473">
        <v>1</v>
      </c>
    </row>
    <row r="1474" spans="1:19">
      <c r="A1474">
        <f>RANK(表格1[[#This Row],[rating_count_tot]],$I$2:$I$7197)</f>
        <v>3769</v>
      </c>
      <c r="B1474">
        <v>1085123968</v>
      </c>
      <c r="C1474" t="s">
        <v>6593</v>
      </c>
      <c r="D1474" t="str">
        <f>表格1[[#This Row],[prime_genre]]</f>
        <v>Games</v>
      </c>
      <c r="E1474">
        <v>1180269568</v>
      </c>
      <c r="F1474" t="s">
        <v>17</v>
      </c>
      <c r="G1474">
        <v>4.99</v>
      </c>
      <c r="H1474">
        <f>IF(表格1[[#This Row],[price]]&gt;0,1,0)</f>
        <v>1</v>
      </c>
      <c r="I1474">
        <v>247</v>
      </c>
      <c r="J1474">
        <v>33</v>
      </c>
      <c r="K1474">
        <v>4.5</v>
      </c>
      <c r="L1474">
        <v>4.5</v>
      </c>
      <c r="M1474">
        <v>1.0900000000000001</v>
      </c>
      <c r="N1474" t="s">
        <v>29</v>
      </c>
      <c r="O1474" t="s">
        <v>20</v>
      </c>
      <c r="P1474">
        <v>37</v>
      </c>
      <c r="Q1474">
        <v>5</v>
      </c>
      <c r="R1474">
        <v>11</v>
      </c>
      <c r="S1474">
        <v>1</v>
      </c>
    </row>
    <row r="1475" spans="1:19">
      <c r="A1475">
        <f>RANK(表格1[[#This Row],[rating_count_tot]],$I$2:$I$7197)</f>
        <v>3769</v>
      </c>
      <c r="B1475">
        <v>940595599</v>
      </c>
      <c r="C1475" t="s">
        <v>4152</v>
      </c>
      <c r="D1475" t="str">
        <f>表格1[[#This Row],[prime_genre]]</f>
        <v>Games</v>
      </c>
      <c r="E1475">
        <v>52578304</v>
      </c>
      <c r="F1475" t="s">
        <v>17</v>
      </c>
      <c r="G1475">
        <v>0.99</v>
      </c>
      <c r="H1475">
        <f>IF(表格1[[#This Row],[price]]&gt;0,1,0)</f>
        <v>1</v>
      </c>
      <c r="I1475">
        <v>247</v>
      </c>
      <c r="J1475">
        <v>165</v>
      </c>
      <c r="K1475">
        <v>5</v>
      </c>
      <c r="L1475">
        <v>5</v>
      </c>
      <c r="M1475">
        <v>1.03</v>
      </c>
      <c r="N1475" t="s">
        <v>19</v>
      </c>
      <c r="O1475" t="s">
        <v>20</v>
      </c>
      <c r="P1475">
        <v>38</v>
      </c>
      <c r="Q1475">
        <v>4</v>
      </c>
      <c r="R1475">
        <v>1</v>
      </c>
      <c r="S1475">
        <v>1</v>
      </c>
    </row>
    <row r="1476" spans="1:19">
      <c r="A1476">
        <f>RANK(表格1[[#This Row],[rating_count_tot]],$I$2:$I$7197)</f>
        <v>3775</v>
      </c>
      <c r="B1476">
        <v>1024374740</v>
      </c>
      <c r="C1476" t="s">
        <v>5189</v>
      </c>
      <c r="D1476" t="str">
        <f>表格1[[#This Row],[prime_genre]]</f>
        <v>Games</v>
      </c>
      <c r="E1476">
        <v>233611264</v>
      </c>
      <c r="F1476" t="s">
        <v>17</v>
      </c>
      <c r="G1476">
        <v>3.99</v>
      </c>
      <c r="H1476">
        <f>IF(表格1[[#This Row],[price]]&gt;0,1,0)</f>
        <v>1</v>
      </c>
      <c r="I1476">
        <v>245</v>
      </c>
      <c r="J1476">
        <v>175</v>
      </c>
      <c r="K1476">
        <v>4.5</v>
      </c>
      <c r="L1476">
        <v>4.5</v>
      </c>
      <c r="M1476" t="s">
        <v>732</v>
      </c>
      <c r="N1476" t="s">
        <v>19</v>
      </c>
      <c r="O1476" t="s">
        <v>20</v>
      </c>
      <c r="P1476">
        <v>40</v>
      </c>
      <c r="Q1476">
        <v>4</v>
      </c>
      <c r="R1476">
        <v>1</v>
      </c>
      <c r="S1476">
        <v>1</v>
      </c>
    </row>
    <row r="1477" spans="1:19">
      <c r="A1477">
        <f>RANK(表格1[[#This Row],[rating_count_tot]],$I$2:$I$7197)</f>
        <v>3775</v>
      </c>
      <c r="B1477">
        <v>777512000</v>
      </c>
      <c r="C1477" t="s">
        <v>3216</v>
      </c>
      <c r="D1477" t="str">
        <f>表格1[[#This Row],[prime_genre]]</f>
        <v>Productivity</v>
      </c>
      <c r="E1477">
        <v>32152576</v>
      </c>
      <c r="F1477" t="s">
        <v>17</v>
      </c>
      <c r="G1477">
        <v>1.99</v>
      </c>
      <c r="H1477">
        <f>IF(表格1[[#This Row],[price]]&gt;0,1,0)</f>
        <v>1</v>
      </c>
      <c r="I1477">
        <v>245</v>
      </c>
      <c r="J1477">
        <v>35</v>
      </c>
      <c r="K1477">
        <v>4</v>
      </c>
      <c r="L1477">
        <v>4</v>
      </c>
      <c r="M1477">
        <v>7.8</v>
      </c>
      <c r="N1477" t="s">
        <v>19</v>
      </c>
      <c r="O1477" t="s">
        <v>23</v>
      </c>
      <c r="P1477">
        <v>38</v>
      </c>
      <c r="Q1477">
        <v>5</v>
      </c>
      <c r="R1477">
        <v>8</v>
      </c>
      <c r="S1477">
        <v>1</v>
      </c>
    </row>
    <row r="1478" spans="1:19">
      <c r="A1478">
        <f>RANK(表格1[[#This Row],[rating_count_tot]],$I$2:$I$7197)</f>
        <v>3775</v>
      </c>
      <c r="B1478">
        <v>568827824</v>
      </c>
      <c r="C1478" t="s">
        <v>2265</v>
      </c>
      <c r="D1478" t="str">
        <f>表格1[[#This Row],[prime_genre]]</f>
        <v>Entertainment</v>
      </c>
      <c r="E1478">
        <v>99244032</v>
      </c>
      <c r="F1478" t="s">
        <v>17</v>
      </c>
      <c r="G1478">
        <v>0.99</v>
      </c>
      <c r="H1478">
        <f>IF(表格1[[#This Row],[price]]&gt;0,1,0)</f>
        <v>1</v>
      </c>
      <c r="I1478">
        <v>245</v>
      </c>
      <c r="J1478">
        <v>22</v>
      </c>
      <c r="K1478">
        <v>4.5</v>
      </c>
      <c r="L1478">
        <v>4.5</v>
      </c>
      <c r="M1478" t="s">
        <v>1966</v>
      </c>
      <c r="N1478" t="s">
        <v>19</v>
      </c>
      <c r="O1478" t="s">
        <v>91</v>
      </c>
      <c r="P1478">
        <v>37</v>
      </c>
      <c r="Q1478">
        <v>0</v>
      </c>
      <c r="R1478">
        <v>8</v>
      </c>
      <c r="S1478">
        <v>1</v>
      </c>
    </row>
    <row r="1479" spans="1:19">
      <c r="A1479">
        <f>RANK(表格1[[#This Row],[rating_count_tot]],$I$2:$I$7197)</f>
        <v>3778</v>
      </c>
      <c r="B1479">
        <v>1065599938</v>
      </c>
      <c r="C1479" t="s">
        <v>6029</v>
      </c>
      <c r="D1479" t="str">
        <f>表格1[[#This Row],[prime_genre]]</f>
        <v>Games</v>
      </c>
      <c r="E1479">
        <v>340971520</v>
      </c>
      <c r="F1479" t="s">
        <v>17</v>
      </c>
      <c r="G1479">
        <v>9.99</v>
      </c>
      <c r="H1479">
        <f>IF(表格1[[#This Row],[price]]&gt;0,1,0)</f>
        <v>1</v>
      </c>
      <c r="I1479">
        <v>244</v>
      </c>
      <c r="J1479">
        <v>45</v>
      </c>
      <c r="K1479">
        <v>4</v>
      </c>
      <c r="L1479">
        <v>3.5</v>
      </c>
      <c r="M1479">
        <v>1.6</v>
      </c>
      <c r="N1479" t="s">
        <v>19</v>
      </c>
      <c r="O1479" t="s">
        <v>20</v>
      </c>
      <c r="P1479">
        <v>40</v>
      </c>
      <c r="Q1479">
        <v>5</v>
      </c>
      <c r="R1479">
        <v>1</v>
      </c>
      <c r="S1479">
        <v>1</v>
      </c>
    </row>
    <row r="1480" spans="1:19">
      <c r="A1480">
        <f>RANK(表格1[[#This Row],[rating_count_tot]],$I$2:$I$7197)</f>
        <v>3778</v>
      </c>
      <c r="B1480">
        <v>1080434313</v>
      </c>
      <c r="C1480" t="s">
        <v>6476</v>
      </c>
      <c r="D1480" t="str">
        <f>表格1[[#This Row],[prime_genre]]</f>
        <v>Photo &amp; Video</v>
      </c>
      <c r="E1480">
        <v>83113984</v>
      </c>
      <c r="F1480" t="s">
        <v>17</v>
      </c>
      <c r="G1480">
        <v>3.99</v>
      </c>
      <c r="H1480">
        <f>IF(表格1[[#This Row],[price]]&gt;0,1,0)</f>
        <v>1</v>
      </c>
      <c r="I1480">
        <v>244</v>
      </c>
      <c r="J1480">
        <v>163</v>
      </c>
      <c r="K1480">
        <v>4</v>
      </c>
      <c r="L1480">
        <v>4.5</v>
      </c>
      <c r="M1480" t="s">
        <v>1223</v>
      </c>
      <c r="N1480" t="s">
        <v>19</v>
      </c>
      <c r="O1480" t="s">
        <v>105</v>
      </c>
      <c r="P1480">
        <v>25</v>
      </c>
      <c r="Q1480">
        <v>3</v>
      </c>
      <c r="R1480">
        <v>9</v>
      </c>
      <c r="S1480">
        <v>1</v>
      </c>
    </row>
    <row r="1481" spans="1:19">
      <c r="A1481">
        <f>RANK(表格1[[#This Row],[rating_count_tot]],$I$2:$I$7197)</f>
        <v>3778</v>
      </c>
      <c r="B1481">
        <v>1150132840</v>
      </c>
      <c r="C1481" t="s">
        <v>8006</v>
      </c>
      <c r="D1481" t="str">
        <f>表格1[[#This Row],[prime_genre]]</f>
        <v>Entertainment</v>
      </c>
      <c r="E1481">
        <v>13500416</v>
      </c>
      <c r="F1481" t="s">
        <v>17</v>
      </c>
      <c r="G1481">
        <v>1.99</v>
      </c>
      <c r="H1481">
        <f>IF(表格1[[#This Row],[price]]&gt;0,1,0)</f>
        <v>1</v>
      </c>
      <c r="I1481">
        <v>244</v>
      </c>
      <c r="J1481">
        <v>84</v>
      </c>
      <c r="K1481">
        <v>2.5</v>
      </c>
      <c r="L1481">
        <v>2.5</v>
      </c>
      <c r="M1481" t="s">
        <v>1673</v>
      </c>
      <c r="N1481" t="s">
        <v>29</v>
      </c>
      <c r="O1481" t="s">
        <v>91</v>
      </c>
      <c r="P1481">
        <v>37</v>
      </c>
      <c r="Q1481">
        <v>4</v>
      </c>
      <c r="R1481">
        <v>1</v>
      </c>
      <c r="S1481">
        <v>1</v>
      </c>
    </row>
    <row r="1482" spans="1:19">
      <c r="A1482">
        <f>RANK(表格1[[#This Row],[rating_count_tot]],$I$2:$I$7197)</f>
        <v>3778</v>
      </c>
      <c r="B1482">
        <v>982235342</v>
      </c>
      <c r="C1482" t="s">
        <v>4666</v>
      </c>
      <c r="D1482" t="str">
        <f>表格1[[#This Row],[prime_genre]]</f>
        <v>Games</v>
      </c>
      <c r="E1482">
        <v>1406915584</v>
      </c>
      <c r="F1482" t="s">
        <v>17</v>
      </c>
      <c r="G1482">
        <v>0.99</v>
      </c>
      <c r="H1482">
        <f>IF(表格1[[#This Row],[price]]&gt;0,1,0)</f>
        <v>1</v>
      </c>
      <c r="I1482">
        <v>244</v>
      </c>
      <c r="J1482">
        <v>19</v>
      </c>
      <c r="K1482">
        <v>4</v>
      </c>
      <c r="L1482">
        <v>4.5</v>
      </c>
      <c r="M1482" t="s">
        <v>1223</v>
      </c>
      <c r="N1482" t="s">
        <v>19</v>
      </c>
      <c r="O1482" t="s">
        <v>20</v>
      </c>
      <c r="P1482">
        <v>35</v>
      </c>
      <c r="Q1482">
        <v>5</v>
      </c>
      <c r="R1482">
        <v>17</v>
      </c>
      <c r="S1482">
        <v>1</v>
      </c>
    </row>
    <row r="1483" spans="1:19">
      <c r="A1483">
        <f>RANK(表格1[[#This Row],[rating_count_tot]],$I$2:$I$7197)</f>
        <v>3778</v>
      </c>
      <c r="B1483">
        <v>772561884</v>
      </c>
      <c r="C1483" t="s">
        <v>3197</v>
      </c>
      <c r="D1483" t="str">
        <f>表格1[[#This Row],[prime_genre]]</f>
        <v>News</v>
      </c>
      <c r="E1483">
        <v>2683904</v>
      </c>
      <c r="F1483" t="s">
        <v>17</v>
      </c>
      <c r="G1483">
        <v>0.99</v>
      </c>
      <c r="H1483">
        <f>IF(表格1[[#This Row],[price]]&gt;0,1,0)</f>
        <v>1</v>
      </c>
      <c r="I1483">
        <v>244</v>
      </c>
      <c r="J1483">
        <v>129</v>
      </c>
      <c r="K1483">
        <v>3.5</v>
      </c>
      <c r="L1483">
        <v>4.5</v>
      </c>
      <c r="M1483" t="s">
        <v>3198</v>
      </c>
      <c r="N1483" t="s">
        <v>19</v>
      </c>
      <c r="O1483" t="s">
        <v>161</v>
      </c>
      <c r="P1483">
        <v>37</v>
      </c>
      <c r="Q1483">
        <v>1</v>
      </c>
      <c r="R1483">
        <v>1</v>
      </c>
      <c r="S1483">
        <v>1</v>
      </c>
    </row>
    <row r="1484" spans="1:19">
      <c r="A1484">
        <f>RANK(表格1[[#This Row],[rating_count_tot]],$I$2:$I$7197)</f>
        <v>3785</v>
      </c>
      <c r="B1484">
        <v>950279845</v>
      </c>
      <c r="C1484" t="s">
        <v>4259</v>
      </c>
      <c r="D1484" t="str">
        <f>表格1[[#This Row],[prime_genre]]</f>
        <v>Games</v>
      </c>
      <c r="E1484">
        <v>1176809472</v>
      </c>
      <c r="F1484" t="s">
        <v>17</v>
      </c>
      <c r="G1484">
        <v>6.99</v>
      </c>
      <c r="H1484">
        <f>IF(表格1[[#This Row],[price]]&gt;0,1,0)</f>
        <v>1</v>
      </c>
      <c r="I1484">
        <v>243</v>
      </c>
      <c r="J1484">
        <v>243</v>
      </c>
      <c r="K1484">
        <v>4.5</v>
      </c>
      <c r="L1484">
        <v>4.5</v>
      </c>
      <c r="M1484">
        <v>1.2</v>
      </c>
      <c r="N1484" t="s">
        <v>80</v>
      </c>
      <c r="O1484" t="s">
        <v>20</v>
      </c>
      <c r="P1484">
        <v>24</v>
      </c>
      <c r="Q1484">
        <v>5</v>
      </c>
      <c r="R1484">
        <v>11</v>
      </c>
      <c r="S1484">
        <v>1</v>
      </c>
    </row>
    <row r="1485" spans="1:19">
      <c r="A1485">
        <f>RANK(表格1[[#This Row],[rating_count_tot]],$I$2:$I$7197)</f>
        <v>3789</v>
      </c>
      <c r="B1485">
        <v>546688555</v>
      </c>
      <c r="C1485" t="s">
        <v>2094</v>
      </c>
      <c r="D1485" t="str">
        <f>表格1[[#This Row],[prime_genre]]</f>
        <v>Education</v>
      </c>
      <c r="E1485">
        <v>147821568</v>
      </c>
      <c r="F1485" t="s">
        <v>17</v>
      </c>
      <c r="G1485">
        <v>3.99</v>
      </c>
      <c r="H1485">
        <f>IF(表格1[[#This Row],[price]]&gt;0,1,0)</f>
        <v>1</v>
      </c>
      <c r="I1485">
        <v>242</v>
      </c>
      <c r="J1485">
        <v>1</v>
      </c>
      <c r="K1485">
        <v>3</v>
      </c>
      <c r="L1485">
        <v>2</v>
      </c>
      <c r="M1485">
        <v>3.3</v>
      </c>
      <c r="N1485" t="s">
        <v>19</v>
      </c>
      <c r="O1485" t="s">
        <v>128</v>
      </c>
      <c r="P1485">
        <v>40</v>
      </c>
      <c r="Q1485">
        <v>5</v>
      </c>
      <c r="R1485">
        <v>1</v>
      </c>
      <c r="S1485">
        <v>1</v>
      </c>
    </row>
    <row r="1486" spans="1:19">
      <c r="A1486">
        <f>RANK(表格1[[#This Row],[rating_count_tot]],$I$2:$I$7197)</f>
        <v>3789</v>
      </c>
      <c r="B1486">
        <v>459660048</v>
      </c>
      <c r="C1486" t="s">
        <v>1425</v>
      </c>
      <c r="D1486" t="str">
        <f>表格1[[#This Row],[prime_genre]]</f>
        <v>Games</v>
      </c>
      <c r="E1486">
        <v>196291794</v>
      </c>
      <c r="F1486" t="s">
        <v>17</v>
      </c>
      <c r="G1486">
        <v>3.99</v>
      </c>
      <c r="H1486">
        <f>IF(表格1[[#This Row],[price]]&gt;0,1,0)</f>
        <v>1</v>
      </c>
      <c r="I1486">
        <v>242</v>
      </c>
      <c r="J1486">
        <v>218</v>
      </c>
      <c r="K1486">
        <v>4</v>
      </c>
      <c r="L1486">
        <v>4</v>
      </c>
      <c r="M1486" t="s">
        <v>1426</v>
      </c>
      <c r="N1486" t="s">
        <v>29</v>
      </c>
      <c r="O1486" t="s">
        <v>20</v>
      </c>
      <c r="P1486">
        <v>43</v>
      </c>
      <c r="Q1486">
        <v>0</v>
      </c>
      <c r="R1486">
        <v>1</v>
      </c>
      <c r="S1486">
        <v>1</v>
      </c>
    </row>
    <row r="1487" spans="1:19">
      <c r="A1487">
        <f>RANK(表格1[[#This Row],[rating_count_tot]],$I$2:$I$7197)</f>
        <v>3789</v>
      </c>
      <c r="B1487">
        <v>479889140</v>
      </c>
      <c r="C1487" t="s">
        <v>1577</v>
      </c>
      <c r="D1487" t="str">
        <f>表格1[[#This Row],[prime_genre]]</f>
        <v>Games</v>
      </c>
      <c r="E1487">
        <v>46876672</v>
      </c>
      <c r="F1487" t="s">
        <v>17</v>
      </c>
      <c r="G1487">
        <v>3.99</v>
      </c>
      <c r="H1487">
        <f>IF(表格1[[#This Row],[price]]&gt;0,1,0)</f>
        <v>1</v>
      </c>
      <c r="I1487">
        <v>242</v>
      </c>
      <c r="J1487">
        <v>5</v>
      </c>
      <c r="K1487">
        <v>4</v>
      </c>
      <c r="L1487">
        <v>3</v>
      </c>
      <c r="M1487" t="s">
        <v>1578</v>
      </c>
      <c r="N1487" t="s">
        <v>19</v>
      </c>
      <c r="O1487" t="s">
        <v>20</v>
      </c>
      <c r="P1487">
        <v>38</v>
      </c>
      <c r="Q1487">
        <v>0</v>
      </c>
      <c r="R1487">
        <v>1</v>
      </c>
      <c r="S1487">
        <v>1</v>
      </c>
    </row>
    <row r="1488" spans="1:19">
      <c r="A1488">
        <f>RANK(表格1[[#This Row],[rating_count_tot]],$I$2:$I$7197)</f>
        <v>3789</v>
      </c>
      <c r="B1488">
        <v>1118082679</v>
      </c>
      <c r="C1488" t="s">
        <v>7380</v>
      </c>
      <c r="D1488" t="str">
        <f>表格1[[#This Row],[prime_genre]]</f>
        <v>Games</v>
      </c>
      <c r="E1488">
        <v>190519296</v>
      </c>
      <c r="F1488" t="s">
        <v>17</v>
      </c>
      <c r="G1488">
        <v>1.99</v>
      </c>
      <c r="H1488">
        <f>IF(表格1[[#This Row],[price]]&gt;0,1,0)</f>
        <v>1</v>
      </c>
      <c r="I1488">
        <v>242</v>
      </c>
      <c r="J1488">
        <v>12</v>
      </c>
      <c r="K1488">
        <v>4.5</v>
      </c>
      <c r="L1488">
        <v>5</v>
      </c>
      <c r="M1488">
        <v>4</v>
      </c>
      <c r="N1488" t="s">
        <v>29</v>
      </c>
      <c r="O1488" t="s">
        <v>20</v>
      </c>
      <c r="P1488">
        <v>37</v>
      </c>
      <c r="Q1488">
        <v>5</v>
      </c>
      <c r="R1488">
        <v>1</v>
      </c>
      <c r="S1488">
        <v>1</v>
      </c>
    </row>
    <row r="1489" spans="1:19">
      <c r="A1489">
        <f>RANK(表格1[[#This Row],[rating_count_tot]],$I$2:$I$7197)</f>
        <v>3789</v>
      </c>
      <c r="B1489">
        <v>918997182</v>
      </c>
      <c r="C1489" t="s">
        <v>3947</v>
      </c>
      <c r="D1489" t="str">
        <f>表格1[[#This Row],[prime_genre]]</f>
        <v>Games</v>
      </c>
      <c r="E1489">
        <v>138688512</v>
      </c>
      <c r="F1489" t="s">
        <v>17</v>
      </c>
      <c r="G1489">
        <v>0.99</v>
      </c>
      <c r="H1489">
        <f>IF(表格1[[#This Row],[price]]&gt;0,1,0)</f>
        <v>1</v>
      </c>
      <c r="I1489">
        <v>242</v>
      </c>
      <c r="J1489">
        <v>17</v>
      </c>
      <c r="K1489">
        <v>4</v>
      </c>
      <c r="L1489">
        <v>4</v>
      </c>
      <c r="M1489" t="s">
        <v>451</v>
      </c>
      <c r="N1489" t="s">
        <v>80</v>
      </c>
      <c r="O1489" t="s">
        <v>20</v>
      </c>
      <c r="P1489">
        <v>38</v>
      </c>
      <c r="Q1489">
        <v>5</v>
      </c>
      <c r="R1489">
        <v>1</v>
      </c>
      <c r="S1489">
        <v>1</v>
      </c>
    </row>
    <row r="1490" spans="1:19">
      <c r="A1490">
        <f>RANK(表格1[[#This Row],[rating_count_tot]],$I$2:$I$7197)</f>
        <v>3797</v>
      </c>
      <c r="B1490">
        <v>376436174</v>
      </c>
      <c r="C1490" t="s">
        <v>718</v>
      </c>
      <c r="D1490" t="str">
        <f>表格1[[#This Row],[prime_genre]]</f>
        <v>Sports</v>
      </c>
      <c r="E1490">
        <v>60380160</v>
      </c>
      <c r="F1490" t="s">
        <v>17</v>
      </c>
      <c r="G1490">
        <v>1.99</v>
      </c>
      <c r="H1490">
        <f>IF(表格1[[#This Row],[price]]&gt;0,1,0)</f>
        <v>1</v>
      </c>
      <c r="I1490">
        <v>240</v>
      </c>
      <c r="J1490">
        <v>2</v>
      </c>
      <c r="K1490">
        <v>3</v>
      </c>
      <c r="L1490">
        <v>4.5</v>
      </c>
      <c r="M1490" t="s">
        <v>719</v>
      </c>
      <c r="N1490" t="s">
        <v>19</v>
      </c>
      <c r="O1490" t="s">
        <v>70</v>
      </c>
      <c r="P1490">
        <v>37</v>
      </c>
      <c r="Q1490">
        <v>5</v>
      </c>
      <c r="R1490">
        <v>1</v>
      </c>
      <c r="S1490">
        <v>1</v>
      </c>
    </row>
    <row r="1491" spans="1:19">
      <c r="A1491">
        <f>RANK(表格1[[#This Row],[rating_count_tot]],$I$2:$I$7197)</f>
        <v>3797</v>
      </c>
      <c r="B1491">
        <v>469024771</v>
      </c>
      <c r="C1491" t="s">
        <v>1488</v>
      </c>
      <c r="D1491" t="str">
        <f>表格1[[#This Row],[prime_genre]]</f>
        <v>Finance</v>
      </c>
      <c r="E1491">
        <v>32996352</v>
      </c>
      <c r="F1491" t="s">
        <v>17</v>
      </c>
      <c r="G1491">
        <v>0.99</v>
      </c>
      <c r="H1491">
        <f>IF(表格1[[#This Row],[price]]&gt;0,1,0)</f>
        <v>1</v>
      </c>
      <c r="I1491">
        <v>240</v>
      </c>
      <c r="J1491">
        <v>1</v>
      </c>
      <c r="K1491">
        <v>4.5</v>
      </c>
      <c r="L1491">
        <v>5</v>
      </c>
      <c r="M1491" t="s">
        <v>790</v>
      </c>
      <c r="N1491" t="s">
        <v>19</v>
      </c>
      <c r="O1491" t="s">
        <v>37</v>
      </c>
      <c r="P1491">
        <v>24</v>
      </c>
      <c r="Q1491">
        <v>5</v>
      </c>
      <c r="R1491">
        <v>1</v>
      </c>
      <c r="S1491">
        <v>1</v>
      </c>
    </row>
    <row r="1492" spans="1:19">
      <c r="A1492">
        <f>RANK(表格1[[#This Row],[rating_count_tot]],$I$2:$I$7197)</f>
        <v>3800</v>
      </c>
      <c r="B1492">
        <v>534960206</v>
      </c>
      <c r="C1492" t="s">
        <v>2008</v>
      </c>
      <c r="D1492" t="str">
        <f>表格1[[#This Row],[prime_genre]]</f>
        <v>Photo &amp; Video</v>
      </c>
      <c r="E1492">
        <v>123987968</v>
      </c>
      <c r="F1492" t="s">
        <v>17</v>
      </c>
      <c r="G1492">
        <v>1.99</v>
      </c>
      <c r="H1492">
        <f>IF(表格1[[#This Row],[price]]&gt;0,1,0)</f>
        <v>1</v>
      </c>
      <c r="I1492">
        <v>239</v>
      </c>
      <c r="J1492">
        <v>2</v>
      </c>
      <c r="K1492">
        <v>4</v>
      </c>
      <c r="L1492">
        <v>5</v>
      </c>
      <c r="M1492" t="s">
        <v>86</v>
      </c>
      <c r="N1492" t="s">
        <v>19</v>
      </c>
      <c r="O1492" t="s">
        <v>105</v>
      </c>
      <c r="P1492">
        <v>38</v>
      </c>
      <c r="Q1492">
        <v>5</v>
      </c>
      <c r="R1492">
        <v>29</v>
      </c>
      <c r="S1492">
        <v>1</v>
      </c>
    </row>
    <row r="1493" spans="1:19">
      <c r="A1493">
        <f>RANK(表格1[[#This Row],[rating_count_tot]],$I$2:$I$7197)</f>
        <v>3804</v>
      </c>
      <c r="B1493">
        <v>670109767</v>
      </c>
      <c r="C1493" t="s">
        <v>2850</v>
      </c>
      <c r="D1493" t="str">
        <f>表格1[[#This Row],[prime_genre]]</f>
        <v>Games</v>
      </c>
      <c r="E1493">
        <v>105250816</v>
      </c>
      <c r="F1493" t="s">
        <v>17</v>
      </c>
      <c r="G1493">
        <v>4.99</v>
      </c>
      <c r="H1493">
        <f>IF(表格1[[#This Row],[price]]&gt;0,1,0)</f>
        <v>1</v>
      </c>
      <c r="I1493">
        <v>238</v>
      </c>
      <c r="J1493">
        <v>12</v>
      </c>
      <c r="K1493">
        <v>4.5</v>
      </c>
      <c r="L1493">
        <v>4.5</v>
      </c>
      <c r="M1493" t="s">
        <v>2851</v>
      </c>
      <c r="N1493" t="s">
        <v>29</v>
      </c>
      <c r="O1493" t="s">
        <v>20</v>
      </c>
      <c r="P1493">
        <v>38</v>
      </c>
      <c r="Q1493">
        <v>5</v>
      </c>
      <c r="R1493">
        <v>1</v>
      </c>
      <c r="S1493">
        <v>1</v>
      </c>
    </row>
    <row r="1494" spans="1:19">
      <c r="A1494">
        <f>RANK(表格1[[#This Row],[rating_count_tot]],$I$2:$I$7197)</f>
        <v>3804</v>
      </c>
      <c r="B1494">
        <v>910076264</v>
      </c>
      <c r="C1494" t="s">
        <v>3845</v>
      </c>
      <c r="D1494" t="str">
        <f>表格1[[#This Row],[prime_genre]]</f>
        <v>Games</v>
      </c>
      <c r="E1494">
        <v>272482304</v>
      </c>
      <c r="F1494" t="s">
        <v>17</v>
      </c>
      <c r="G1494">
        <v>2.99</v>
      </c>
      <c r="H1494">
        <f>IF(表格1[[#This Row],[price]]&gt;0,1,0)</f>
        <v>1</v>
      </c>
      <c r="I1494">
        <v>238</v>
      </c>
      <c r="J1494">
        <v>166</v>
      </c>
      <c r="K1494">
        <v>4</v>
      </c>
      <c r="L1494">
        <v>4</v>
      </c>
      <c r="M1494" t="s">
        <v>558</v>
      </c>
      <c r="N1494" t="s">
        <v>80</v>
      </c>
      <c r="O1494" t="s">
        <v>20</v>
      </c>
      <c r="P1494">
        <v>40</v>
      </c>
      <c r="Q1494">
        <v>4</v>
      </c>
      <c r="R1494">
        <v>1</v>
      </c>
      <c r="S1494">
        <v>1</v>
      </c>
    </row>
    <row r="1495" spans="1:19">
      <c r="A1495">
        <f>RANK(表格1[[#This Row],[rating_count_tot]],$I$2:$I$7197)</f>
        <v>3804</v>
      </c>
      <c r="B1495">
        <v>501108781</v>
      </c>
      <c r="C1495" t="s">
        <v>1747</v>
      </c>
      <c r="D1495" t="str">
        <f>表格1[[#This Row],[prime_genre]]</f>
        <v>Music</v>
      </c>
      <c r="E1495">
        <v>72814592</v>
      </c>
      <c r="F1495" t="s">
        <v>17</v>
      </c>
      <c r="G1495">
        <v>2.99</v>
      </c>
      <c r="H1495">
        <f>IF(表格1[[#This Row],[price]]&gt;0,1,0)</f>
        <v>1</v>
      </c>
      <c r="I1495">
        <v>238</v>
      </c>
      <c r="J1495">
        <v>24</v>
      </c>
      <c r="K1495">
        <v>4.5</v>
      </c>
      <c r="L1495">
        <v>5</v>
      </c>
      <c r="M1495" t="s">
        <v>1748</v>
      </c>
      <c r="N1495" t="s">
        <v>19</v>
      </c>
      <c r="O1495" t="s">
        <v>40</v>
      </c>
      <c r="P1495">
        <v>38</v>
      </c>
      <c r="Q1495">
        <v>0</v>
      </c>
      <c r="R1495">
        <v>12</v>
      </c>
      <c r="S1495">
        <v>1</v>
      </c>
    </row>
    <row r="1496" spans="1:19">
      <c r="A1496">
        <f>RANK(表格1[[#This Row],[rating_count_tot]],$I$2:$I$7197)</f>
        <v>3804</v>
      </c>
      <c r="B1496">
        <v>1164376202</v>
      </c>
      <c r="C1496" t="s">
        <v>8181</v>
      </c>
      <c r="D1496" t="str">
        <f>表格1[[#This Row],[prime_genre]]</f>
        <v>Utilities</v>
      </c>
      <c r="E1496">
        <v>39568384</v>
      </c>
      <c r="F1496" t="s">
        <v>17</v>
      </c>
      <c r="G1496">
        <v>1.99</v>
      </c>
      <c r="H1496">
        <f>IF(表格1[[#This Row],[price]]&gt;0,1,0)</f>
        <v>1</v>
      </c>
      <c r="I1496">
        <v>238</v>
      </c>
      <c r="J1496">
        <v>230</v>
      </c>
      <c r="K1496">
        <v>3.5</v>
      </c>
      <c r="L1496">
        <v>3.5</v>
      </c>
      <c r="M1496">
        <v>1.2</v>
      </c>
      <c r="N1496" t="s">
        <v>51</v>
      </c>
      <c r="O1496" t="s">
        <v>43</v>
      </c>
      <c r="P1496">
        <v>37</v>
      </c>
      <c r="Q1496">
        <v>2</v>
      </c>
      <c r="R1496">
        <v>2</v>
      </c>
      <c r="S1496">
        <v>1</v>
      </c>
    </row>
    <row r="1497" spans="1:19">
      <c r="A1497">
        <f>RANK(表格1[[#This Row],[rating_count_tot]],$I$2:$I$7197)</f>
        <v>3811</v>
      </c>
      <c r="B1497">
        <v>482475948</v>
      </c>
      <c r="C1497" t="s">
        <v>1610</v>
      </c>
      <c r="D1497" t="str">
        <f>表格1[[#This Row],[prime_genre]]</f>
        <v>Education</v>
      </c>
      <c r="E1497">
        <v>161501184</v>
      </c>
      <c r="F1497" t="s">
        <v>17</v>
      </c>
      <c r="G1497">
        <v>1.99</v>
      </c>
      <c r="H1497">
        <f>IF(表格1[[#This Row],[price]]&gt;0,1,0)</f>
        <v>1</v>
      </c>
      <c r="I1497">
        <v>236</v>
      </c>
      <c r="J1497">
        <v>29</v>
      </c>
      <c r="K1497">
        <v>4.5</v>
      </c>
      <c r="L1497">
        <v>4</v>
      </c>
      <c r="M1497">
        <v>3</v>
      </c>
      <c r="N1497" t="s">
        <v>19</v>
      </c>
      <c r="O1497" t="s">
        <v>128</v>
      </c>
      <c r="P1497">
        <v>43</v>
      </c>
      <c r="Q1497">
        <v>5</v>
      </c>
      <c r="R1497">
        <v>1</v>
      </c>
      <c r="S1497">
        <v>1</v>
      </c>
    </row>
    <row r="1498" spans="1:19">
      <c r="A1498">
        <f>RANK(表格1[[#This Row],[rating_count_tot]],$I$2:$I$7197)</f>
        <v>3815</v>
      </c>
      <c r="B1498">
        <v>579712380</v>
      </c>
      <c r="C1498" t="s">
        <v>2350</v>
      </c>
      <c r="D1498" t="str">
        <f>表格1[[#This Row],[prime_genre]]</f>
        <v>Health &amp; Fitness</v>
      </c>
      <c r="E1498">
        <v>89534464</v>
      </c>
      <c r="F1498" t="s">
        <v>17</v>
      </c>
      <c r="G1498">
        <v>6.99</v>
      </c>
      <c r="H1498">
        <f>IF(表格1[[#This Row],[price]]&gt;0,1,0)</f>
        <v>1</v>
      </c>
      <c r="I1498">
        <v>235</v>
      </c>
      <c r="J1498">
        <v>121</v>
      </c>
      <c r="K1498">
        <v>4.5</v>
      </c>
      <c r="L1498">
        <v>4.5</v>
      </c>
      <c r="M1498">
        <v>2.1</v>
      </c>
      <c r="N1498" t="s">
        <v>19</v>
      </c>
      <c r="O1498" t="s">
        <v>77</v>
      </c>
      <c r="P1498">
        <v>38</v>
      </c>
      <c r="Q1498">
        <v>0</v>
      </c>
      <c r="R1498">
        <v>6</v>
      </c>
      <c r="S1498">
        <v>1</v>
      </c>
    </row>
    <row r="1499" spans="1:19">
      <c r="A1499">
        <f>RANK(表格1[[#This Row],[rating_count_tot]],$I$2:$I$7197)</f>
        <v>3815</v>
      </c>
      <c r="B1499">
        <v>978524071</v>
      </c>
      <c r="C1499" t="s">
        <v>4616</v>
      </c>
      <c r="D1499" t="str">
        <f>表格1[[#This Row],[prime_genre]]</f>
        <v>Games</v>
      </c>
      <c r="E1499">
        <v>3521220608</v>
      </c>
      <c r="F1499" t="s">
        <v>17</v>
      </c>
      <c r="G1499">
        <v>4.99</v>
      </c>
      <c r="H1499">
        <f>IF(表格1[[#This Row],[price]]&gt;0,1,0)</f>
        <v>1</v>
      </c>
      <c r="I1499">
        <v>235</v>
      </c>
      <c r="J1499">
        <v>4</v>
      </c>
      <c r="K1499">
        <v>4</v>
      </c>
      <c r="L1499">
        <v>4</v>
      </c>
      <c r="M1499" t="s">
        <v>1673</v>
      </c>
      <c r="N1499" t="s">
        <v>29</v>
      </c>
      <c r="O1499" t="s">
        <v>20</v>
      </c>
      <c r="P1499">
        <v>25</v>
      </c>
      <c r="Q1499">
        <v>5</v>
      </c>
      <c r="R1499">
        <v>6</v>
      </c>
      <c r="S1499">
        <v>1</v>
      </c>
    </row>
    <row r="1500" spans="1:19">
      <c r="A1500">
        <f>RANK(表格1[[#This Row],[rating_count_tot]],$I$2:$I$7197)</f>
        <v>3815</v>
      </c>
      <c r="B1500">
        <v>1059911569</v>
      </c>
      <c r="C1500" t="s">
        <v>5877</v>
      </c>
      <c r="D1500" t="str">
        <f>表格1[[#This Row],[prime_genre]]</f>
        <v>Games</v>
      </c>
      <c r="E1500">
        <v>45322240</v>
      </c>
      <c r="F1500" t="s">
        <v>17</v>
      </c>
      <c r="G1500">
        <v>1.99</v>
      </c>
      <c r="H1500">
        <f>IF(表格1[[#This Row],[price]]&gt;0,1,0)</f>
        <v>1</v>
      </c>
      <c r="I1500">
        <v>235</v>
      </c>
      <c r="J1500">
        <v>191</v>
      </c>
      <c r="K1500">
        <v>5</v>
      </c>
      <c r="L1500">
        <v>5</v>
      </c>
      <c r="M1500" t="s">
        <v>1745</v>
      </c>
      <c r="N1500" t="s">
        <v>29</v>
      </c>
      <c r="O1500" t="s">
        <v>20</v>
      </c>
      <c r="P1500">
        <v>43</v>
      </c>
      <c r="Q1500">
        <v>5</v>
      </c>
      <c r="R1500">
        <v>1</v>
      </c>
      <c r="S1500">
        <v>1</v>
      </c>
    </row>
    <row r="1501" spans="1:19">
      <c r="A1501">
        <f>RANK(表格1[[#This Row],[rating_count_tot]],$I$2:$I$7197)</f>
        <v>3819</v>
      </c>
      <c r="B1501">
        <v>461123279</v>
      </c>
      <c r="C1501" t="s">
        <v>1431</v>
      </c>
      <c r="D1501" t="str">
        <f>表格1[[#This Row],[prime_genre]]</f>
        <v>Games</v>
      </c>
      <c r="E1501">
        <v>248307057</v>
      </c>
      <c r="F1501" t="s">
        <v>17</v>
      </c>
      <c r="G1501">
        <v>4.99</v>
      </c>
      <c r="H1501">
        <f>IF(表格1[[#This Row],[price]]&gt;0,1,0)</f>
        <v>1</v>
      </c>
      <c r="I1501">
        <v>234</v>
      </c>
      <c r="J1501">
        <v>234</v>
      </c>
      <c r="K1501">
        <v>4.5</v>
      </c>
      <c r="L1501">
        <v>4.5</v>
      </c>
      <c r="M1501" t="s">
        <v>65</v>
      </c>
      <c r="N1501" t="s">
        <v>80</v>
      </c>
      <c r="O1501" t="s">
        <v>20</v>
      </c>
      <c r="P1501">
        <v>26</v>
      </c>
      <c r="Q1501">
        <v>5</v>
      </c>
      <c r="R1501">
        <v>6</v>
      </c>
      <c r="S1501">
        <v>1</v>
      </c>
    </row>
    <row r="1502" spans="1:19">
      <c r="A1502">
        <f>RANK(表格1[[#This Row],[rating_count_tot]],$I$2:$I$7197)</f>
        <v>3823</v>
      </c>
      <c r="B1502">
        <v>477891975</v>
      </c>
      <c r="C1502" t="s">
        <v>1557</v>
      </c>
      <c r="D1502" t="str">
        <f>表格1[[#This Row],[prime_genre]]</f>
        <v>Games</v>
      </c>
      <c r="E1502">
        <v>124789760</v>
      </c>
      <c r="F1502" t="s">
        <v>17</v>
      </c>
      <c r="G1502">
        <v>3.99</v>
      </c>
      <c r="H1502">
        <f>IF(表格1[[#This Row],[price]]&gt;0,1,0)</f>
        <v>1</v>
      </c>
      <c r="I1502">
        <v>233</v>
      </c>
      <c r="J1502">
        <v>2</v>
      </c>
      <c r="K1502">
        <v>4.5</v>
      </c>
      <c r="L1502">
        <v>4</v>
      </c>
      <c r="M1502">
        <v>4.0999999999999996</v>
      </c>
      <c r="N1502" t="s">
        <v>19</v>
      </c>
      <c r="O1502" t="s">
        <v>20</v>
      </c>
      <c r="P1502">
        <v>37</v>
      </c>
      <c r="Q1502">
        <v>5</v>
      </c>
      <c r="R1502">
        <v>14</v>
      </c>
      <c r="S1502">
        <v>1</v>
      </c>
    </row>
    <row r="1503" spans="1:19">
      <c r="A1503">
        <f>RANK(表格1[[#This Row],[rating_count_tot]],$I$2:$I$7197)</f>
        <v>3823</v>
      </c>
      <c r="B1503">
        <v>1078050410</v>
      </c>
      <c r="C1503" t="s">
        <v>6412</v>
      </c>
      <c r="D1503" t="str">
        <f>表格1[[#This Row],[prime_genre]]</f>
        <v>Entertainment</v>
      </c>
      <c r="E1503">
        <v>26862592</v>
      </c>
      <c r="F1503" t="s">
        <v>17</v>
      </c>
      <c r="G1503">
        <v>1.99</v>
      </c>
      <c r="H1503">
        <f>IF(表格1[[#This Row],[price]]&gt;0,1,0)</f>
        <v>1</v>
      </c>
      <c r="I1503">
        <v>233</v>
      </c>
      <c r="J1503">
        <v>11</v>
      </c>
      <c r="K1503">
        <v>1.5</v>
      </c>
      <c r="L1503">
        <v>1.5</v>
      </c>
      <c r="M1503">
        <v>1.1200000000000001</v>
      </c>
      <c r="N1503" t="s">
        <v>19</v>
      </c>
      <c r="O1503" t="s">
        <v>91</v>
      </c>
      <c r="P1503">
        <v>37</v>
      </c>
      <c r="Q1503">
        <v>0</v>
      </c>
      <c r="R1503">
        <v>1</v>
      </c>
      <c r="S1503">
        <v>1</v>
      </c>
    </row>
    <row r="1504" spans="1:19">
      <c r="A1504">
        <f>RANK(表格1[[#This Row],[rating_count_tot]],$I$2:$I$7197)</f>
        <v>3828</v>
      </c>
      <c r="B1504">
        <v>616728746</v>
      </c>
      <c r="C1504" t="s">
        <v>2581</v>
      </c>
      <c r="D1504" t="str">
        <f>表格1[[#This Row],[prime_genre]]</f>
        <v>Photo &amp; Video</v>
      </c>
      <c r="E1504">
        <v>2039808</v>
      </c>
      <c r="F1504" t="s">
        <v>17</v>
      </c>
      <c r="G1504">
        <v>1.99</v>
      </c>
      <c r="H1504">
        <f>IF(表格1[[#This Row],[price]]&gt;0,1,0)</f>
        <v>1</v>
      </c>
      <c r="I1504">
        <v>230</v>
      </c>
      <c r="J1504">
        <v>141</v>
      </c>
      <c r="K1504">
        <v>4</v>
      </c>
      <c r="L1504">
        <v>4.5</v>
      </c>
      <c r="M1504">
        <v>2.6</v>
      </c>
      <c r="N1504" t="s">
        <v>19</v>
      </c>
      <c r="O1504" t="s">
        <v>105</v>
      </c>
      <c r="P1504">
        <v>38</v>
      </c>
      <c r="Q1504">
        <v>5</v>
      </c>
      <c r="R1504">
        <v>1</v>
      </c>
      <c r="S1504">
        <v>1</v>
      </c>
    </row>
    <row r="1505" spans="1:19">
      <c r="A1505">
        <f>RANK(表格1[[#This Row],[rating_count_tot]],$I$2:$I$7197)</f>
        <v>3828</v>
      </c>
      <c r="B1505">
        <v>834248867</v>
      </c>
      <c r="C1505" t="s">
        <v>3383</v>
      </c>
      <c r="D1505" t="str">
        <f>表格1[[#This Row],[prime_genre]]</f>
        <v>Photo &amp; Video</v>
      </c>
      <c r="E1505">
        <v>34190336</v>
      </c>
      <c r="F1505" t="s">
        <v>17</v>
      </c>
      <c r="G1505">
        <v>1.99</v>
      </c>
      <c r="H1505">
        <f>IF(表格1[[#This Row],[price]]&gt;0,1,0)</f>
        <v>1</v>
      </c>
      <c r="I1505">
        <v>230</v>
      </c>
      <c r="J1505">
        <v>29</v>
      </c>
      <c r="K1505">
        <v>4.5</v>
      </c>
      <c r="L1505">
        <v>4.5</v>
      </c>
      <c r="M1505">
        <v>1.4</v>
      </c>
      <c r="N1505" t="s">
        <v>19</v>
      </c>
      <c r="O1505" t="s">
        <v>105</v>
      </c>
      <c r="P1505">
        <v>37</v>
      </c>
      <c r="Q1505">
        <v>5</v>
      </c>
      <c r="R1505">
        <v>21</v>
      </c>
      <c r="S1505">
        <v>1</v>
      </c>
    </row>
    <row r="1506" spans="1:19">
      <c r="A1506">
        <f>RANK(表格1[[#This Row],[rating_count_tot]],$I$2:$I$7197)</f>
        <v>3833</v>
      </c>
      <c r="B1506">
        <v>842617644</v>
      </c>
      <c r="C1506" t="s">
        <v>3421</v>
      </c>
      <c r="D1506" t="str">
        <f>表格1[[#This Row],[prime_genre]]</f>
        <v>Games</v>
      </c>
      <c r="E1506">
        <v>510278656</v>
      </c>
      <c r="F1506" t="s">
        <v>17</v>
      </c>
      <c r="G1506">
        <v>0.99</v>
      </c>
      <c r="H1506">
        <f>IF(表格1[[#This Row],[price]]&gt;0,1,0)</f>
        <v>1</v>
      </c>
      <c r="I1506">
        <v>229</v>
      </c>
      <c r="J1506">
        <v>34</v>
      </c>
      <c r="K1506">
        <v>4.5</v>
      </c>
      <c r="L1506">
        <v>5</v>
      </c>
      <c r="M1506">
        <v>1.1000000000000001</v>
      </c>
      <c r="N1506" t="s">
        <v>80</v>
      </c>
      <c r="O1506" t="s">
        <v>20</v>
      </c>
      <c r="P1506">
        <v>37</v>
      </c>
      <c r="Q1506">
        <v>5</v>
      </c>
      <c r="R1506">
        <v>1</v>
      </c>
      <c r="S1506">
        <v>1</v>
      </c>
    </row>
    <row r="1507" spans="1:19">
      <c r="A1507">
        <f>RANK(表格1[[#This Row],[rating_count_tot]],$I$2:$I$7197)</f>
        <v>3835</v>
      </c>
      <c r="B1507">
        <v>967502646</v>
      </c>
      <c r="C1507" t="s">
        <v>4476</v>
      </c>
      <c r="D1507" t="str">
        <f>表格1[[#This Row],[prime_genre]]</f>
        <v>Utilities</v>
      </c>
      <c r="E1507">
        <v>60604416</v>
      </c>
      <c r="F1507" t="s">
        <v>17</v>
      </c>
      <c r="G1507">
        <v>9.99</v>
      </c>
      <c r="H1507">
        <f>IF(表格1[[#This Row],[price]]&gt;0,1,0)</f>
        <v>1</v>
      </c>
      <c r="I1507">
        <v>228</v>
      </c>
      <c r="J1507">
        <v>107</v>
      </c>
      <c r="K1507">
        <v>3</v>
      </c>
      <c r="L1507">
        <v>2.5</v>
      </c>
      <c r="M1507" t="s">
        <v>265</v>
      </c>
      <c r="N1507" t="s">
        <v>19</v>
      </c>
      <c r="O1507" t="s">
        <v>43</v>
      </c>
      <c r="P1507">
        <v>38</v>
      </c>
      <c r="Q1507">
        <v>4</v>
      </c>
      <c r="R1507">
        <v>7</v>
      </c>
      <c r="S1507">
        <v>1</v>
      </c>
    </row>
    <row r="1508" spans="1:19">
      <c r="A1508">
        <f>RANK(表格1[[#This Row],[rating_count_tot]],$I$2:$I$7197)</f>
        <v>3835</v>
      </c>
      <c r="B1508">
        <v>507937883</v>
      </c>
      <c r="C1508" t="s">
        <v>1796</v>
      </c>
      <c r="D1508" t="str">
        <f>表格1[[#This Row],[prime_genre]]</f>
        <v>Games</v>
      </c>
      <c r="E1508">
        <v>1196212224</v>
      </c>
      <c r="F1508" t="s">
        <v>17</v>
      </c>
      <c r="G1508">
        <v>2.99</v>
      </c>
      <c r="H1508">
        <f>IF(表格1[[#This Row],[price]]&gt;0,1,0)</f>
        <v>1</v>
      </c>
      <c r="I1508">
        <v>228</v>
      </c>
      <c r="J1508">
        <v>228</v>
      </c>
      <c r="K1508">
        <v>4.5</v>
      </c>
      <c r="L1508">
        <v>4.5</v>
      </c>
      <c r="M1508" t="s">
        <v>1797</v>
      </c>
      <c r="N1508" t="s">
        <v>29</v>
      </c>
      <c r="O1508" t="s">
        <v>20</v>
      </c>
      <c r="P1508">
        <v>38</v>
      </c>
      <c r="Q1508">
        <v>0</v>
      </c>
      <c r="R1508">
        <v>2</v>
      </c>
      <c r="S1508">
        <v>1</v>
      </c>
    </row>
    <row r="1509" spans="1:19">
      <c r="A1509">
        <f>RANK(表格1[[#This Row],[rating_count_tot]],$I$2:$I$7197)</f>
        <v>3835</v>
      </c>
      <c r="B1509">
        <v>1037820836</v>
      </c>
      <c r="C1509" t="s">
        <v>5405</v>
      </c>
      <c r="D1509" t="str">
        <f>表格1[[#This Row],[prime_genre]]</f>
        <v>Games</v>
      </c>
      <c r="E1509">
        <v>169842688</v>
      </c>
      <c r="F1509" t="s">
        <v>17</v>
      </c>
      <c r="G1509">
        <v>0.99</v>
      </c>
      <c r="H1509">
        <f>IF(表格1[[#This Row],[price]]&gt;0,1,0)</f>
        <v>1</v>
      </c>
      <c r="I1509">
        <v>228</v>
      </c>
      <c r="J1509">
        <v>19</v>
      </c>
      <c r="K1509">
        <v>4</v>
      </c>
      <c r="L1509">
        <v>4.5</v>
      </c>
      <c r="M1509">
        <v>1.3</v>
      </c>
      <c r="N1509" t="s">
        <v>19</v>
      </c>
      <c r="O1509" t="s">
        <v>20</v>
      </c>
      <c r="P1509">
        <v>37</v>
      </c>
      <c r="Q1509">
        <v>5</v>
      </c>
      <c r="R1509">
        <v>1</v>
      </c>
      <c r="S1509">
        <v>1</v>
      </c>
    </row>
    <row r="1510" spans="1:19">
      <c r="A1510">
        <f>RANK(表格1[[#This Row],[rating_count_tot]],$I$2:$I$7197)</f>
        <v>3843</v>
      </c>
      <c r="B1510">
        <v>377831429</v>
      </c>
      <c r="C1510" t="s">
        <v>727</v>
      </c>
      <c r="D1510" t="str">
        <f>表格1[[#This Row],[prime_genre]]</f>
        <v>Games</v>
      </c>
      <c r="E1510">
        <v>16857290</v>
      </c>
      <c r="F1510" t="s">
        <v>17</v>
      </c>
      <c r="G1510">
        <v>1.99</v>
      </c>
      <c r="H1510">
        <f>IF(表格1[[#This Row],[price]]&gt;0,1,0)</f>
        <v>1</v>
      </c>
      <c r="I1510">
        <v>227</v>
      </c>
      <c r="J1510">
        <v>225</v>
      </c>
      <c r="K1510">
        <v>4</v>
      </c>
      <c r="L1510">
        <v>4</v>
      </c>
      <c r="M1510">
        <v>1</v>
      </c>
      <c r="N1510" t="s">
        <v>80</v>
      </c>
      <c r="O1510" t="s">
        <v>20</v>
      </c>
      <c r="P1510">
        <v>26</v>
      </c>
      <c r="Q1510">
        <v>5</v>
      </c>
      <c r="R1510">
        <v>1</v>
      </c>
      <c r="S1510">
        <v>1</v>
      </c>
    </row>
    <row r="1511" spans="1:19">
      <c r="A1511">
        <f>RANK(表格1[[#This Row],[rating_count_tot]],$I$2:$I$7197)</f>
        <v>3847</v>
      </c>
      <c r="B1511">
        <v>656773485</v>
      </c>
      <c r="C1511" t="s">
        <v>2774</v>
      </c>
      <c r="D1511" t="str">
        <f>表格1[[#This Row],[prime_genre]]</f>
        <v>Games</v>
      </c>
      <c r="E1511">
        <v>170045440</v>
      </c>
      <c r="F1511" t="s">
        <v>17</v>
      </c>
      <c r="G1511">
        <v>2.99</v>
      </c>
      <c r="H1511">
        <f>IF(表格1[[#This Row],[price]]&gt;0,1,0)</f>
        <v>1</v>
      </c>
      <c r="I1511">
        <v>226</v>
      </c>
      <c r="J1511">
        <v>96</v>
      </c>
      <c r="K1511">
        <v>4</v>
      </c>
      <c r="L1511">
        <v>4</v>
      </c>
      <c r="M1511">
        <v>1.07</v>
      </c>
      <c r="N1511" t="s">
        <v>19</v>
      </c>
      <c r="O1511" t="s">
        <v>20</v>
      </c>
      <c r="P1511">
        <v>43</v>
      </c>
      <c r="Q1511">
        <v>5</v>
      </c>
      <c r="R1511">
        <v>1</v>
      </c>
      <c r="S1511">
        <v>1</v>
      </c>
    </row>
    <row r="1512" spans="1:19">
      <c r="A1512">
        <f>RANK(表格1[[#This Row],[rating_count_tot]],$I$2:$I$7197)</f>
        <v>3850</v>
      </c>
      <c r="B1512">
        <v>1013818720</v>
      </c>
      <c r="C1512" t="s">
        <v>5044</v>
      </c>
      <c r="D1512" t="str">
        <f>表格1[[#This Row],[prime_genre]]</f>
        <v>Games</v>
      </c>
      <c r="E1512">
        <v>373096448</v>
      </c>
      <c r="F1512" t="s">
        <v>17</v>
      </c>
      <c r="G1512">
        <v>4.99</v>
      </c>
      <c r="H1512">
        <f>IF(表格1[[#This Row],[price]]&gt;0,1,0)</f>
        <v>1</v>
      </c>
      <c r="I1512">
        <v>225</v>
      </c>
      <c r="J1512">
        <v>37</v>
      </c>
      <c r="K1512">
        <v>4</v>
      </c>
      <c r="L1512">
        <v>4.5</v>
      </c>
      <c r="M1512">
        <v>1.2</v>
      </c>
      <c r="N1512" t="s">
        <v>80</v>
      </c>
      <c r="O1512" t="s">
        <v>20</v>
      </c>
      <c r="P1512">
        <v>37</v>
      </c>
      <c r="Q1512">
        <v>5</v>
      </c>
      <c r="R1512">
        <v>1</v>
      </c>
      <c r="S1512">
        <v>1</v>
      </c>
    </row>
    <row r="1513" spans="1:19">
      <c r="A1513">
        <f>RANK(表格1[[#This Row],[rating_count_tot]],$I$2:$I$7197)</f>
        <v>3855</v>
      </c>
      <c r="B1513">
        <v>997392079</v>
      </c>
      <c r="C1513" t="s">
        <v>4846</v>
      </c>
      <c r="D1513" t="str">
        <f>表格1[[#This Row],[prime_genre]]</f>
        <v>Games</v>
      </c>
      <c r="E1513">
        <v>171746304</v>
      </c>
      <c r="F1513" t="s">
        <v>17</v>
      </c>
      <c r="G1513">
        <v>0.99</v>
      </c>
      <c r="H1513">
        <f>IF(表格1[[#This Row],[price]]&gt;0,1,0)</f>
        <v>1</v>
      </c>
      <c r="I1513">
        <v>224</v>
      </c>
      <c r="J1513">
        <v>6</v>
      </c>
      <c r="K1513">
        <v>3</v>
      </c>
      <c r="L1513">
        <v>2.5</v>
      </c>
      <c r="M1513">
        <v>18</v>
      </c>
      <c r="N1513" t="s">
        <v>51</v>
      </c>
      <c r="O1513" t="s">
        <v>20</v>
      </c>
      <c r="P1513">
        <v>40</v>
      </c>
      <c r="Q1513">
        <v>5</v>
      </c>
      <c r="R1513">
        <v>1</v>
      </c>
      <c r="S1513">
        <v>1</v>
      </c>
    </row>
    <row r="1514" spans="1:19">
      <c r="A1514">
        <f>RANK(表格1[[#This Row],[rating_count_tot]],$I$2:$I$7197)</f>
        <v>3858</v>
      </c>
      <c r="B1514">
        <v>1171552390</v>
      </c>
      <c r="C1514" t="s">
        <v>8251</v>
      </c>
      <c r="D1514" t="str">
        <f>表格1[[#This Row],[prime_genre]]</f>
        <v>Entertainment</v>
      </c>
      <c r="E1514">
        <v>69789696</v>
      </c>
      <c r="F1514" t="s">
        <v>17</v>
      </c>
      <c r="G1514">
        <v>1.99</v>
      </c>
      <c r="H1514">
        <f>IF(表格1[[#This Row],[price]]&gt;0,1,0)</f>
        <v>1</v>
      </c>
      <c r="I1514">
        <v>223</v>
      </c>
      <c r="J1514">
        <v>30</v>
      </c>
      <c r="K1514">
        <v>5</v>
      </c>
      <c r="L1514">
        <v>5</v>
      </c>
      <c r="M1514" t="s">
        <v>256</v>
      </c>
      <c r="N1514" t="s">
        <v>80</v>
      </c>
      <c r="O1514" t="s">
        <v>91</v>
      </c>
      <c r="P1514">
        <v>37</v>
      </c>
      <c r="Q1514">
        <v>0</v>
      </c>
      <c r="R1514">
        <v>1</v>
      </c>
      <c r="S1514">
        <v>1</v>
      </c>
    </row>
    <row r="1515" spans="1:19">
      <c r="A1515">
        <f>RANK(表格1[[#This Row],[rating_count_tot]],$I$2:$I$7197)</f>
        <v>3860</v>
      </c>
      <c r="B1515">
        <v>541868325</v>
      </c>
      <c r="C1515" t="s">
        <v>2054</v>
      </c>
      <c r="D1515" t="str">
        <f>表格1[[#This Row],[prime_genre]]</f>
        <v>News</v>
      </c>
      <c r="E1515">
        <v>32719872</v>
      </c>
      <c r="F1515" t="s">
        <v>17</v>
      </c>
      <c r="G1515">
        <v>2.99</v>
      </c>
      <c r="H1515">
        <f>IF(表格1[[#This Row],[price]]&gt;0,1,0)</f>
        <v>1</v>
      </c>
      <c r="I1515">
        <v>222</v>
      </c>
      <c r="J1515">
        <v>1</v>
      </c>
      <c r="K1515">
        <v>3.5</v>
      </c>
      <c r="L1515">
        <v>3</v>
      </c>
      <c r="M1515">
        <v>2.1</v>
      </c>
      <c r="N1515" t="s">
        <v>19</v>
      </c>
      <c r="O1515" t="s">
        <v>161</v>
      </c>
      <c r="P1515">
        <v>37</v>
      </c>
      <c r="Q1515">
        <v>5</v>
      </c>
      <c r="R1515">
        <v>1</v>
      </c>
      <c r="S1515">
        <v>1</v>
      </c>
    </row>
    <row r="1516" spans="1:19">
      <c r="A1516">
        <f>RANK(表格1[[#This Row],[rating_count_tot]],$I$2:$I$7197)</f>
        <v>3860</v>
      </c>
      <c r="B1516">
        <v>898346723</v>
      </c>
      <c r="C1516" t="s">
        <v>3736</v>
      </c>
      <c r="D1516" t="str">
        <f>表格1[[#This Row],[prime_genre]]</f>
        <v>Utilities</v>
      </c>
      <c r="E1516">
        <v>121268224</v>
      </c>
      <c r="F1516" t="s">
        <v>17</v>
      </c>
      <c r="G1516">
        <v>1.99</v>
      </c>
      <c r="H1516">
        <f>IF(表格1[[#This Row],[price]]&gt;0,1,0)</f>
        <v>1</v>
      </c>
      <c r="I1516">
        <v>222</v>
      </c>
      <c r="J1516">
        <v>14</v>
      </c>
      <c r="K1516">
        <v>3.5</v>
      </c>
      <c r="L1516">
        <v>3.5</v>
      </c>
      <c r="M1516" t="s">
        <v>1324</v>
      </c>
      <c r="N1516" t="s">
        <v>19</v>
      </c>
      <c r="O1516" t="s">
        <v>43</v>
      </c>
      <c r="P1516">
        <v>37</v>
      </c>
      <c r="Q1516">
        <v>1</v>
      </c>
      <c r="R1516">
        <v>7</v>
      </c>
      <c r="S1516">
        <v>1</v>
      </c>
    </row>
    <row r="1517" spans="1:19">
      <c r="A1517">
        <f>RANK(表格1[[#This Row],[rating_count_tot]],$I$2:$I$7197)</f>
        <v>3864</v>
      </c>
      <c r="B1517">
        <v>875242534</v>
      </c>
      <c r="C1517" t="s">
        <v>3553</v>
      </c>
      <c r="D1517" t="str">
        <f>表格1[[#This Row],[prime_genre]]</f>
        <v>Education</v>
      </c>
      <c r="E1517">
        <v>245778432</v>
      </c>
      <c r="F1517" t="s">
        <v>17</v>
      </c>
      <c r="G1517">
        <v>1.99</v>
      </c>
      <c r="H1517">
        <f>IF(表格1[[#This Row],[price]]&gt;0,1,0)</f>
        <v>1</v>
      </c>
      <c r="I1517">
        <v>220</v>
      </c>
      <c r="J1517">
        <v>11</v>
      </c>
      <c r="K1517">
        <v>3.5</v>
      </c>
      <c r="L1517">
        <v>4.5</v>
      </c>
      <c r="M1517">
        <v>3.3</v>
      </c>
      <c r="N1517" t="s">
        <v>19</v>
      </c>
      <c r="O1517" t="s">
        <v>128</v>
      </c>
      <c r="P1517">
        <v>37</v>
      </c>
      <c r="Q1517">
        <v>5</v>
      </c>
      <c r="R1517">
        <v>14</v>
      </c>
      <c r="S1517">
        <v>1</v>
      </c>
    </row>
    <row r="1518" spans="1:19">
      <c r="A1518">
        <f>RANK(表格1[[#This Row],[rating_count_tot]],$I$2:$I$7197)</f>
        <v>3864</v>
      </c>
      <c r="B1518">
        <v>1103942426</v>
      </c>
      <c r="C1518" t="s">
        <v>7074</v>
      </c>
      <c r="D1518" t="str">
        <f>表格1[[#This Row],[prime_genre]]</f>
        <v>Entertainment</v>
      </c>
      <c r="E1518">
        <v>10137600</v>
      </c>
      <c r="F1518" t="s">
        <v>17</v>
      </c>
      <c r="G1518">
        <v>1.99</v>
      </c>
      <c r="H1518">
        <f>IF(表格1[[#This Row],[price]]&gt;0,1,0)</f>
        <v>1</v>
      </c>
      <c r="I1518">
        <v>220</v>
      </c>
      <c r="J1518">
        <v>1</v>
      </c>
      <c r="K1518">
        <v>4.5</v>
      </c>
      <c r="L1518">
        <v>1</v>
      </c>
      <c r="M1518">
        <v>1.3</v>
      </c>
      <c r="N1518" t="s">
        <v>51</v>
      </c>
      <c r="O1518" t="s">
        <v>91</v>
      </c>
      <c r="P1518">
        <v>37</v>
      </c>
      <c r="Q1518">
        <v>0</v>
      </c>
      <c r="R1518">
        <v>1</v>
      </c>
      <c r="S1518">
        <v>1</v>
      </c>
    </row>
    <row r="1519" spans="1:19">
      <c r="A1519">
        <f>RANK(表格1[[#This Row],[rating_count_tot]],$I$2:$I$7197)</f>
        <v>3864</v>
      </c>
      <c r="B1519">
        <v>1100591575</v>
      </c>
      <c r="C1519" t="s">
        <v>7008</v>
      </c>
      <c r="D1519" t="str">
        <f>表格1[[#This Row],[prime_genre]]</f>
        <v>Games</v>
      </c>
      <c r="E1519">
        <v>13344768</v>
      </c>
      <c r="F1519" t="s">
        <v>17</v>
      </c>
      <c r="G1519">
        <v>1.99</v>
      </c>
      <c r="H1519">
        <f>IF(表格1[[#This Row],[price]]&gt;0,1,0)</f>
        <v>1</v>
      </c>
      <c r="I1519">
        <v>220</v>
      </c>
      <c r="J1519">
        <v>202</v>
      </c>
      <c r="K1519">
        <v>3.5</v>
      </c>
      <c r="L1519">
        <v>3</v>
      </c>
      <c r="M1519" t="s">
        <v>1673</v>
      </c>
      <c r="N1519" t="s">
        <v>19</v>
      </c>
      <c r="O1519" t="s">
        <v>20</v>
      </c>
      <c r="P1519">
        <v>38</v>
      </c>
      <c r="Q1519">
        <v>5</v>
      </c>
      <c r="R1519">
        <v>1</v>
      </c>
      <c r="S1519">
        <v>1</v>
      </c>
    </row>
    <row r="1520" spans="1:19">
      <c r="A1520">
        <f>RANK(表格1[[#This Row],[rating_count_tot]],$I$2:$I$7197)</f>
        <v>3864</v>
      </c>
      <c r="B1520">
        <v>644106186</v>
      </c>
      <c r="C1520" t="s">
        <v>2699</v>
      </c>
      <c r="D1520" t="str">
        <f>表格1[[#This Row],[prime_genre]]</f>
        <v>Music</v>
      </c>
      <c r="E1520">
        <v>128413696</v>
      </c>
      <c r="F1520" t="s">
        <v>17</v>
      </c>
      <c r="G1520">
        <v>0.99</v>
      </c>
      <c r="H1520">
        <f>IF(表格1[[#This Row],[price]]&gt;0,1,0)</f>
        <v>1</v>
      </c>
      <c r="I1520">
        <v>220</v>
      </c>
      <c r="J1520">
        <v>20</v>
      </c>
      <c r="K1520">
        <v>4.5</v>
      </c>
      <c r="L1520">
        <v>4.5</v>
      </c>
      <c r="M1520">
        <v>3.1</v>
      </c>
      <c r="N1520" t="s">
        <v>19</v>
      </c>
      <c r="O1520" t="s">
        <v>40</v>
      </c>
      <c r="P1520">
        <v>37</v>
      </c>
      <c r="Q1520">
        <v>5</v>
      </c>
      <c r="R1520">
        <v>5</v>
      </c>
      <c r="S1520">
        <v>1</v>
      </c>
    </row>
    <row r="1521" spans="1:19">
      <c r="A1521">
        <f>RANK(表格1[[#This Row],[rating_count_tot]],$I$2:$I$7197)</f>
        <v>3872</v>
      </c>
      <c r="B1521">
        <v>481964944</v>
      </c>
      <c r="C1521" t="s">
        <v>1602</v>
      </c>
      <c r="D1521" t="str">
        <f>表格1[[#This Row],[prime_genre]]</f>
        <v>Photo &amp; Video</v>
      </c>
      <c r="E1521">
        <v>108412928</v>
      </c>
      <c r="F1521" t="s">
        <v>17</v>
      </c>
      <c r="G1521">
        <v>1.99</v>
      </c>
      <c r="H1521">
        <f>IF(表格1[[#This Row],[price]]&gt;0,1,0)</f>
        <v>1</v>
      </c>
      <c r="I1521">
        <v>219</v>
      </c>
      <c r="J1521">
        <v>0</v>
      </c>
      <c r="K1521">
        <v>4</v>
      </c>
      <c r="L1521">
        <v>0</v>
      </c>
      <c r="M1521">
        <v>11.1</v>
      </c>
      <c r="N1521" t="s">
        <v>19</v>
      </c>
      <c r="O1521" t="s">
        <v>105</v>
      </c>
      <c r="P1521">
        <v>37</v>
      </c>
      <c r="Q1521">
        <v>5</v>
      </c>
      <c r="R1521">
        <v>4</v>
      </c>
      <c r="S1521">
        <v>1</v>
      </c>
    </row>
    <row r="1522" spans="1:19">
      <c r="A1522">
        <f>RANK(表格1[[#This Row],[rating_count_tot]],$I$2:$I$7197)</f>
        <v>3872</v>
      </c>
      <c r="B1522">
        <v>407375789</v>
      </c>
      <c r="C1522" t="s">
        <v>990</v>
      </c>
      <c r="D1522" t="str">
        <f>表格1[[#This Row],[prime_genre]]</f>
        <v>Utilities</v>
      </c>
      <c r="E1522">
        <v>21371904</v>
      </c>
      <c r="F1522" t="s">
        <v>17</v>
      </c>
      <c r="G1522">
        <v>1.99</v>
      </c>
      <c r="H1522">
        <f>IF(表格1[[#This Row],[price]]&gt;0,1,0)</f>
        <v>1</v>
      </c>
      <c r="I1522">
        <v>219</v>
      </c>
      <c r="J1522">
        <v>1</v>
      </c>
      <c r="K1522">
        <v>4</v>
      </c>
      <c r="L1522">
        <v>5</v>
      </c>
      <c r="M1522">
        <v>4.4000000000000004</v>
      </c>
      <c r="N1522" t="s">
        <v>19</v>
      </c>
      <c r="O1522" t="s">
        <v>43</v>
      </c>
      <c r="P1522">
        <v>37</v>
      </c>
      <c r="Q1522">
        <v>5</v>
      </c>
      <c r="R1522">
        <v>1</v>
      </c>
      <c r="S1522">
        <v>1</v>
      </c>
    </row>
    <row r="1523" spans="1:19">
      <c r="A1523">
        <f>RANK(表格1[[#This Row],[rating_count_tot]],$I$2:$I$7197)</f>
        <v>3877</v>
      </c>
      <c r="B1523">
        <v>649181106</v>
      </c>
      <c r="C1523" t="s">
        <v>2731</v>
      </c>
      <c r="D1523" t="str">
        <f>表格1[[#This Row],[prime_genre]]</f>
        <v>Education</v>
      </c>
      <c r="E1523">
        <v>138967040</v>
      </c>
      <c r="F1523" t="s">
        <v>17</v>
      </c>
      <c r="G1523">
        <v>2.99</v>
      </c>
      <c r="H1523">
        <f>IF(表格1[[#This Row],[price]]&gt;0,1,0)</f>
        <v>1</v>
      </c>
      <c r="I1523">
        <v>218</v>
      </c>
      <c r="J1523">
        <v>12</v>
      </c>
      <c r="K1523">
        <v>4</v>
      </c>
      <c r="L1523">
        <v>4</v>
      </c>
      <c r="M1523">
        <v>1.3</v>
      </c>
      <c r="N1523" t="s">
        <v>19</v>
      </c>
      <c r="O1523" t="s">
        <v>128</v>
      </c>
      <c r="P1523">
        <v>40</v>
      </c>
      <c r="Q1523">
        <v>5</v>
      </c>
      <c r="R1523">
        <v>18</v>
      </c>
      <c r="S1523">
        <v>1</v>
      </c>
    </row>
    <row r="1524" spans="1:19">
      <c r="A1524">
        <f>RANK(表格1[[#This Row],[rating_count_tot]],$I$2:$I$7197)</f>
        <v>3878</v>
      </c>
      <c r="B1524">
        <v>681966300</v>
      </c>
      <c r="C1524" t="s">
        <v>2898</v>
      </c>
      <c r="D1524" t="str">
        <f>表格1[[#This Row],[prime_genre]]</f>
        <v>Games</v>
      </c>
      <c r="E1524">
        <v>56918016</v>
      </c>
      <c r="F1524" t="s">
        <v>17</v>
      </c>
      <c r="G1524">
        <v>4.99</v>
      </c>
      <c r="H1524">
        <f>IF(表格1[[#This Row],[price]]&gt;0,1,0)</f>
        <v>1</v>
      </c>
      <c r="I1524">
        <v>217</v>
      </c>
      <c r="J1524">
        <v>7</v>
      </c>
      <c r="K1524">
        <v>4</v>
      </c>
      <c r="L1524">
        <v>2.5</v>
      </c>
      <c r="M1524" t="s">
        <v>2567</v>
      </c>
      <c r="N1524" t="s">
        <v>19</v>
      </c>
      <c r="O1524" t="s">
        <v>20</v>
      </c>
      <c r="P1524">
        <v>38</v>
      </c>
      <c r="Q1524">
        <v>5</v>
      </c>
      <c r="R1524">
        <v>2</v>
      </c>
      <c r="S1524">
        <v>1</v>
      </c>
    </row>
    <row r="1525" spans="1:19">
      <c r="A1525">
        <f>RANK(表格1[[#This Row],[rating_count_tot]],$I$2:$I$7197)</f>
        <v>3878</v>
      </c>
      <c r="B1525">
        <v>780458840</v>
      </c>
      <c r="C1525" t="s">
        <v>3227</v>
      </c>
      <c r="D1525" t="str">
        <f>表格1[[#This Row],[prime_genre]]</f>
        <v>Photo &amp; Video</v>
      </c>
      <c r="E1525">
        <v>22478848</v>
      </c>
      <c r="F1525" t="s">
        <v>17</v>
      </c>
      <c r="G1525">
        <v>0.99</v>
      </c>
      <c r="H1525">
        <f>IF(表格1[[#This Row],[price]]&gt;0,1,0)</f>
        <v>1</v>
      </c>
      <c r="I1525">
        <v>217</v>
      </c>
      <c r="J1525">
        <v>94</v>
      </c>
      <c r="K1525">
        <v>4</v>
      </c>
      <c r="L1525">
        <v>4</v>
      </c>
      <c r="M1525" t="s">
        <v>1334</v>
      </c>
      <c r="N1525" t="s">
        <v>19</v>
      </c>
      <c r="O1525" t="s">
        <v>105</v>
      </c>
      <c r="P1525">
        <v>38</v>
      </c>
      <c r="Q1525">
        <v>0</v>
      </c>
      <c r="R1525">
        <v>30</v>
      </c>
      <c r="S1525">
        <v>1</v>
      </c>
    </row>
    <row r="1526" spans="1:19">
      <c r="A1526">
        <f>RANK(表格1[[#This Row],[rating_count_tot]],$I$2:$I$7197)</f>
        <v>3886</v>
      </c>
      <c r="B1526">
        <v>1033645055</v>
      </c>
      <c r="C1526" t="s">
        <v>5323</v>
      </c>
      <c r="D1526" t="str">
        <f>表格1[[#This Row],[prime_genre]]</f>
        <v>Utilities</v>
      </c>
      <c r="E1526">
        <v>1547264</v>
      </c>
      <c r="F1526" t="s">
        <v>17</v>
      </c>
      <c r="G1526">
        <v>4.99</v>
      </c>
      <c r="H1526">
        <f>IF(表格1[[#This Row],[price]]&gt;0,1,0)</f>
        <v>1</v>
      </c>
      <c r="I1526">
        <v>214</v>
      </c>
      <c r="J1526">
        <v>3</v>
      </c>
      <c r="K1526">
        <v>1</v>
      </c>
      <c r="L1526">
        <v>1</v>
      </c>
      <c r="M1526" t="s">
        <v>145</v>
      </c>
      <c r="N1526" t="s">
        <v>19</v>
      </c>
      <c r="O1526" t="s">
        <v>43</v>
      </c>
      <c r="P1526">
        <v>38</v>
      </c>
      <c r="Q1526">
        <v>1</v>
      </c>
      <c r="R1526">
        <v>1</v>
      </c>
      <c r="S1526">
        <v>1</v>
      </c>
    </row>
    <row r="1527" spans="1:19">
      <c r="A1527">
        <f>RANK(表格1[[#This Row],[rating_count_tot]],$I$2:$I$7197)</f>
        <v>3886</v>
      </c>
      <c r="B1527">
        <v>1181582218</v>
      </c>
      <c r="C1527" t="s">
        <v>8349</v>
      </c>
      <c r="D1527" t="str">
        <f>表格1[[#This Row],[prime_genre]]</f>
        <v>Entertainment</v>
      </c>
      <c r="E1527">
        <v>61915136</v>
      </c>
      <c r="F1527" t="s">
        <v>17</v>
      </c>
      <c r="G1527">
        <v>1.99</v>
      </c>
      <c r="H1527">
        <f>IF(表格1[[#This Row],[price]]&gt;0,1,0)</f>
        <v>1</v>
      </c>
      <c r="I1527">
        <v>214</v>
      </c>
      <c r="J1527">
        <v>137</v>
      </c>
      <c r="K1527">
        <v>4</v>
      </c>
      <c r="L1527">
        <v>4.5</v>
      </c>
      <c r="M1527">
        <v>1.2</v>
      </c>
      <c r="N1527" t="s">
        <v>29</v>
      </c>
      <c r="O1527" t="s">
        <v>91</v>
      </c>
      <c r="P1527">
        <v>37</v>
      </c>
      <c r="Q1527">
        <v>4</v>
      </c>
      <c r="R1527">
        <v>1</v>
      </c>
      <c r="S1527">
        <v>1</v>
      </c>
    </row>
    <row r="1528" spans="1:19">
      <c r="A1528">
        <f>RANK(表格1[[#This Row],[rating_count_tot]],$I$2:$I$7197)</f>
        <v>3888</v>
      </c>
      <c r="B1528">
        <v>921954809</v>
      </c>
      <c r="C1528" t="s">
        <v>3971</v>
      </c>
      <c r="D1528" t="str">
        <f>表格1[[#This Row],[prime_genre]]</f>
        <v>Games</v>
      </c>
      <c r="E1528">
        <v>330018816</v>
      </c>
      <c r="F1528" t="s">
        <v>17</v>
      </c>
      <c r="G1528">
        <v>4.99</v>
      </c>
      <c r="H1528">
        <f>IF(表格1[[#This Row],[price]]&gt;0,1,0)</f>
        <v>1</v>
      </c>
      <c r="I1528">
        <v>213</v>
      </c>
      <c r="J1528">
        <v>0</v>
      </c>
      <c r="K1528">
        <v>4.5</v>
      </c>
      <c r="L1528">
        <v>0</v>
      </c>
      <c r="M1528" t="s">
        <v>3972</v>
      </c>
      <c r="N1528" t="s">
        <v>80</v>
      </c>
      <c r="O1528" t="s">
        <v>20</v>
      </c>
      <c r="P1528">
        <v>37</v>
      </c>
      <c r="Q1528">
        <v>5</v>
      </c>
      <c r="R1528">
        <v>9</v>
      </c>
      <c r="S1528">
        <v>1</v>
      </c>
    </row>
    <row r="1529" spans="1:19">
      <c r="A1529">
        <f>RANK(表格1[[#This Row],[rating_count_tot]],$I$2:$I$7197)</f>
        <v>3895</v>
      </c>
      <c r="B1529">
        <v>528122602</v>
      </c>
      <c r="C1529" t="s">
        <v>1946</v>
      </c>
      <c r="D1529" t="str">
        <f>表格1[[#This Row],[prime_genre]]</f>
        <v>Productivity</v>
      </c>
      <c r="E1529">
        <v>150128640</v>
      </c>
      <c r="F1529" t="s">
        <v>17</v>
      </c>
      <c r="G1529">
        <v>9.99</v>
      </c>
      <c r="H1529">
        <f>IF(表格1[[#This Row],[price]]&gt;0,1,0)</f>
        <v>1</v>
      </c>
      <c r="I1529">
        <v>210</v>
      </c>
      <c r="J1529">
        <v>2</v>
      </c>
      <c r="K1529">
        <v>3</v>
      </c>
      <c r="L1529">
        <v>2</v>
      </c>
      <c r="M1529" t="s">
        <v>1947</v>
      </c>
      <c r="N1529" t="s">
        <v>19</v>
      </c>
      <c r="O1529" t="s">
        <v>23</v>
      </c>
      <c r="P1529">
        <v>24</v>
      </c>
      <c r="Q1529">
        <v>5</v>
      </c>
      <c r="R1529">
        <v>1</v>
      </c>
      <c r="S1529">
        <v>1</v>
      </c>
    </row>
    <row r="1530" spans="1:19">
      <c r="A1530">
        <f>RANK(表格1[[#This Row],[rating_count_tot]],$I$2:$I$7197)</f>
        <v>3895</v>
      </c>
      <c r="B1530">
        <v>465173198</v>
      </c>
      <c r="C1530" t="s">
        <v>1463</v>
      </c>
      <c r="D1530" t="str">
        <f>表格1[[#This Row],[prime_genre]]</f>
        <v>Health &amp; Fitness</v>
      </c>
      <c r="E1530">
        <v>17243136</v>
      </c>
      <c r="F1530" t="s">
        <v>17</v>
      </c>
      <c r="G1530">
        <v>2.99</v>
      </c>
      <c r="H1530">
        <f>IF(表格1[[#This Row],[price]]&gt;0,1,0)</f>
        <v>1</v>
      </c>
      <c r="I1530">
        <v>210</v>
      </c>
      <c r="J1530">
        <v>7</v>
      </c>
      <c r="K1530">
        <v>3</v>
      </c>
      <c r="L1530">
        <v>3.5</v>
      </c>
      <c r="M1530" t="s">
        <v>1464</v>
      </c>
      <c r="N1530" t="s">
        <v>19</v>
      </c>
      <c r="O1530" t="s">
        <v>77</v>
      </c>
      <c r="P1530">
        <v>37</v>
      </c>
      <c r="Q1530">
        <v>5</v>
      </c>
      <c r="R1530">
        <v>1</v>
      </c>
      <c r="S1530">
        <v>1</v>
      </c>
    </row>
    <row r="1531" spans="1:19">
      <c r="A1531">
        <f>RANK(表格1[[#This Row],[rating_count_tot]],$I$2:$I$7197)</f>
        <v>3899</v>
      </c>
      <c r="B1531">
        <v>572432485</v>
      </c>
      <c r="C1531" t="s">
        <v>2291</v>
      </c>
      <c r="D1531" t="str">
        <f>表格1[[#This Row],[prime_genre]]</f>
        <v>Games</v>
      </c>
      <c r="E1531">
        <v>38211584</v>
      </c>
      <c r="F1531" t="s">
        <v>17</v>
      </c>
      <c r="G1531">
        <v>3.99</v>
      </c>
      <c r="H1531">
        <f>IF(表格1[[#This Row],[price]]&gt;0,1,0)</f>
        <v>1</v>
      </c>
      <c r="I1531">
        <v>209</v>
      </c>
      <c r="J1531">
        <v>103</v>
      </c>
      <c r="K1531">
        <v>4.5</v>
      </c>
      <c r="L1531">
        <v>4</v>
      </c>
      <c r="M1531" t="s">
        <v>928</v>
      </c>
      <c r="N1531" t="s">
        <v>80</v>
      </c>
      <c r="O1531" t="s">
        <v>20</v>
      </c>
      <c r="P1531">
        <v>43</v>
      </c>
      <c r="Q1531">
        <v>4</v>
      </c>
      <c r="R1531">
        <v>1</v>
      </c>
      <c r="S1531">
        <v>1</v>
      </c>
    </row>
    <row r="1532" spans="1:19">
      <c r="A1532">
        <f>RANK(表格1[[#This Row],[rating_count_tot]],$I$2:$I$7197)</f>
        <v>3899</v>
      </c>
      <c r="B1532">
        <v>696450432</v>
      </c>
      <c r="C1532" t="s">
        <v>2960</v>
      </c>
      <c r="D1532" t="str">
        <f>表格1[[#This Row],[prime_genre]]</f>
        <v>Games</v>
      </c>
      <c r="E1532">
        <v>71966720</v>
      </c>
      <c r="F1532" t="s">
        <v>17</v>
      </c>
      <c r="G1532">
        <v>2.99</v>
      </c>
      <c r="H1532">
        <f>IF(表格1[[#This Row],[price]]&gt;0,1,0)</f>
        <v>1</v>
      </c>
      <c r="I1532">
        <v>209</v>
      </c>
      <c r="J1532">
        <v>21</v>
      </c>
      <c r="K1532">
        <v>4.5</v>
      </c>
      <c r="L1532">
        <v>4</v>
      </c>
      <c r="M1532">
        <v>1.4</v>
      </c>
      <c r="N1532" t="s">
        <v>19</v>
      </c>
      <c r="O1532" t="s">
        <v>20</v>
      </c>
      <c r="P1532">
        <v>39</v>
      </c>
      <c r="Q1532">
        <v>4</v>
      </c>
      <c r="R1532">
        <v>1</v>
      </c>
      <c r="S1532">
        <v>1</v>
      </c>
    </row>
    <row r="1533" spans="1:19">
      <c r="A1533">
        <f>RANK(表格1[[#This Row],[rating_count_tot]],$I$2:$I$7197)</f>
        <v>3903</v>
      </c>
      <c r="B1533">
        <v>937255144</v>
      </c>
      <c r="C1533" t="s">
        <v>4112</v>
      </c>
      <c r="D1533" t="str">
        <f>表格1[[#This Row],[prime_genre]]</f>
        <v>Games</v>
      </c>
      <c r="E1533">
        <v>173531136</v>
      </c>
      <c r="F1533" t="s">
        <v>17</v>
      </c>
      <c r="G1533">
        <v>1.99</v>
      </c>
      <c r="H1533">
        <f>IF(表格1[[#This Row],[price]]&gt;0,1,0)</f>
        <v>1</v>
      </c>
      <c r="I1533">
        <v>208</v>
      </c>
      <c r="J1533">
        <v>79</v>
      </c>
      <c r="K1533">
        <v>4</v>
      </c>
      <c r="L1533">
        <v>4</v>
      </c>
      <c r="M1533">
        <v>1.1299999999999999</v>
      </c>
      <c r="N1533" t="s">
        <v>19</v>
      </c>
      <c r="O1533" t="s">
        <v>20</v>
      </c>
      <c r="P1533">
        <v>40</v>
      </c>
      <c r="Q1533">
        <v>5</v>
      </c>
      <c r="R1533">
        <v>1</v>
      </c>
      <c r="S1533">
        <v>1</v>
      </c>
    </row>
    <row r="1534" spans="1:19">
      <c r="A1534">
        <f>RANK(表格1[[#This Row],[rating_count_tot]],$I$2:$I$7197)</f>
        <v>3903</v>
      </c>
      <c r="B1534">
        <v>405891908</v>
      </c>
      <c r="C1534" t="s">
        <v>982</v>
      </c>
      <c r="D1534" t="str">
        <f>表格1[[#This Row],[prime_genre]]</f>
        <v>Entertainment</v>
      </c>
      <c r="E1534">
        <v>12783616</v>
      </c>
      <c r="F1534" t="s">
        <v>17</v>
      </c>
      <c r="G1534">
        <v>0.99</v>
      </c>
      <c r="H1534">
        <f>IF(表格1[[#This Row],[price]]&gt;0,1,0)</f>
        <v>1</v>
      </c>
      <c r="I1534">
        <v>208</v>
      </c>
      <c r="J1534">
        <v>13</v>
      </c>
      <c r="K1534">
        <v>4</v>
      </c>
      <c r="L1534">
        <v>4</v>
      </c>
      <c r="M1534">
        <v>10.33</v>
      </c>
      <c r="N1534" t="s">
        <v>51</v>
      </c>
      <c r="O1534" t="s">
        <v>91</v>
      </c>
      <c r="P1534">
        <v>38</v>
      </c>
      <c r="Q1534">
        <v>4</v>
      </c>
      <c r="R1534">
        <v>1</v>
      </c>
      <c r="S1534">
        <v>1</v>
      </c>
    </row>
    <row r="1535" spans="1:19">
      <c r="A1535">
        <f>RANK(表格1[[#This Row],[rating_count_tot]],$I$2:$I$7197)</f>
        <v>3903</v>
      </c>
      <c r="B1535">
        <v>878659964</v>
      </c>
      <c r="C1535" t="s">
        <v>3569</v>
      </c>
      <c r="D1535" t="str">
        <f>表格1[[#This Row],[prime_genre]]</f>
        <v>Games</v>
      </c>
      <c r="E1535">
        <v>19880960</v>
      </c>
      <c r="F1535" t="s">
        <v>17</v>
      </c>
      <c r="G1535">
        <v>0.99</v>
      </c>
      <c r="H1535">
        <f>IF(表格1[[#This Row],[price]]&gt;0,1,0)</f>
        <v>1</v>
      </c>
      <c r="I1535">
        <v>208</v>
      </c>
      <c r="J1535">
        <v>22</v>
      </c>
      <c r="K1535">
        <v>3.5</v>
      </c>
      <c r="L1535">
        <v>4</v>
      </c>
      <c r="M1535">
        <v>1.1000000000000001</v>
      </c>
      <c r="N1535" t="s">
        <v>51</v>
      </c>
      <c r="O1535" t="s">
        <v>20</v>
      </c>
      <c r="P1535">
        <v>40</v>
      </c>
      <c r="Q1535">
        <v>5</v>
      </c>
      <c r="R1535">
        <v>1</v>
      </c>
      <c r="S1535">
        <v>1</v>
      </c>
    </row>
    <row r="1536" spans="1:19">
      <c r="A1536">
        <f>RANK(表格1[[#This Row],[rating_count_tot]],$I$2:$I$7197)</f>
        <v>3907</v>
      </c>
      <c r="B1536">
        <v>1080310524</v>
      </c>
      <c r="C1536" t="s">
        <v>6472</v>
      </c>
      <c r="D1536" t="str">
        <f>表格1[[#This Row],[prime_genre]]</f>
        <v>Business</v>
      </c>
      <c r="E1536">
        <v>12062720</v>
      </c>
      <c r="F1536" t="s">
        <v>17</v>
      </c>
      <c r="G1536">
        <v>49.99</v>
      </c>
      <c r="H1536">
        <f>IF(表格1[[#This Row],[price]]&gt;0,1,0)</f>
        <v>1</v>
      </c>
      <c r="I1536">
        <v>207</v>
      </c>
      <c r="J1536">
        <v>36</v>
      </c>
      <c r="K1536">
        <v>4.5</v>
      </c>
      <c r="L1536">
        <v>5</v>
      </c>
      <c r="M1536" t="s">
        <v>2317</v>
      </c>
      <c r="N1536" t="s">
        <v>19</v>
      </c>
      <c r="O1536" t="s">
        <v>73</v>
      </c>
      <c r="P1536">
        <v>37</v>
      </c>
      <c r="Q1536">
        <v>2</v>
      </c>
      <c r="R1536">
        <v>1</v>
      </c>
      <c r="S1536">
        <v>1</v>
      </c>
    </row>
    <row r="1537" spans="1:19">
      <c r="A1537">
        <f>RANK(表格1[[#This Row],[rating_count_tot]],$I$2:$I$7197)</f>
        <v>3907</v>
      </c>
      <c r="B1537">
        <v>1011476555</v>
      </c>
      <c r="C1537" t="s">
        <v>5011</v>
      </c>
      <c r="D1537" t="str">
        <f>表格1[[#This Row],[prime_genre]]</f>
        <v>Book</v>
      </c>
      <c r="E1537">
        <v>46465024</v>
      </c>
      <c r="F1537" t="s">
        <v>17</v>
      </c>
      <c r="G1537">
        <v>3.99</v>
      </c>
      <c r="H1537">
        <f>IF(表格1[[#This Row],[price]]&gt;0,1,0)</f>
        <v>1</v>
      </c>
      <c r="I1537">
        <v>207</v>
      </c>
      <c r="J1537">
        <v>149</v>
      </c>
      <c r="K1537">
        <v>5</v>
      </c>
      <c r="L1537">
        <v>5</v>
      </c>
      <c r="M1537" t="s">
        <v>4930</v>
      </c>
      <c r="N1537" t="s">
        <v>19</v>
      </c>
      <c r="O1537" t="s">
        <v>181</v>
      </c>
      <c r="P1537">
        <v>37</v>
      </c>
      <c r="Q1537">
        <v>5</v>
      </c>
      <c r="R1537">
        <v>1</v>
      </c>
      <c r="S1537">
        <v>1</v>
      </c>
    </row>
    <row r="1538" spans="1:19">
      <c r="A1538">
        <f>RANK(表格1[[#This Row],[rating_count_tot]],$I$2:$I$7197)</f>
        <v>3907</v>
      </c>
      <c r="B1538">
        <v>1148119410</v>
      </c>
      <c r="C1538" t="s">
        <v>7976</v>
      </c>
      <c r="D1538" t="str">
        <f>表格1[[#This Row],[prime_genre]]</f>
        <v>Games</v>
      </c>
      <c r="E1538">
        <v>147597312</v>
      </c>
      <c r="F1538" t="s">
        <v>17</v>
      </c>
      <c r="G1538">
        <v>1.99</v>
      </c>
      <c r="H1538">
        <f>IF(表格1[[#This Row],[price]]&gt;0,1,0)</f>
        <v>1</v>
      </c>
      <c r="I1538">
        <v>207</v>
      </c>
      <c r="J1538">
        <v>161</v>
      </c>
      <c r="K1538">
        <v>4.5</v>
      </c>
      <c r="L1538">
        <v>4.5</v>
      </c>
      <c r="M1538" t="s">
        <v>1673</v>
      </c>
      <c r="N1538" t="s">
        <v>80</v>
      </c>
      <c r="O1538" t="s">
        <v>20</v>
      </c>
      <c r="P1538">
        <v>37</v>
      </c>
      <c r="Q1538">
        <v>4</v>
      </c>
      <c r="R1538">
        <v>6</v>
      </c>
      <c r="S1538">
        <v>1</v>
      </c>
    </row>
    <row r="1539" spans="1:19">
      <c r="A1539">
        <f>RANK(表格1[[#This Row],[rating_count_tot]],$I$2:$I$7197)</f>
        <v>3907</v>
      </c>
      <c r="B1539">
        <v>352041837</v>
      </c>
      <c r="C1539" t="s">
        <v>538</v>
      </c>
      <c r="D1539" t="str">
        <f>表格1[[#This Row],[prime_genre]]</f>
        <v>Utilities</v>
      </c>
      <c r="E1539">
        <v>25097281</v>
      </c>
      <c r="F1539" t="s">
        <v>17</v>
      </c>
      <c r="G1539">
        <v>1.99</v>
      </c>
      <c r="H1539">
        <f>IF(表格1[[#This Row],[price]]&gt;0,1,0)</f>
        <v>1</v>
      </c>
      <c r="I1539">
        <v>207</v>
      </c>
      <c r="J1539">
        <v>50</v>
      </c>
      <c r="K1539">
        <v>3.5</v>
      </c>
      <c r="L1539">
        <v>3</v>
      </c>
      <c r="M1539" t="s">
        <v>265</v>
      </c>
      <c r="N1539" t="s">
        <v>80</v>
      </c>
      <c r="O1539" t="s">
        <v>43</v>
      </c>
      <c r="P1539">
        <v>40</v>
      </c>
      <c r="Q1539">
        <v>0</v>
      </c>
      <c r="R1539">
        <v>34</v>
      </c>
      <c r="S1539">
        <v>1</v>
      </c>
    </row>
    <row r="1540" spans="1:19">
      <c r="A1540">
        <f>RANK(表格1[[#This Row],[rating_count_tot]],$I$2:$I$7197)</f>
        <v>3907</v>
      </c>
      <c r="B1540">
        <v>1131701133</v>
      </c>
      <c r="C1540" t="s">
        <v>7652</v>
      </c>
      <c r="D1540" t="str">
        <f>表格1[[#This Row],[prime_genre]]</f>
        <v>Games</v>
      </c>
      <c r="E1540">
        <v>58260480</v>
      </c>
      <c r="F1540" t="s">
        <v>17</v>
      </c>
      <c r="G1540">
        <v>0.99</v>
      </c>
      <c r="H1540">
        <f>IF(表格1[[#This Row],[price]]&gt;0,1,0)</f>
        <v>1</v>
      </c>
      <c r="I1540">
        <v>207</v>
      </c>
      <c r="J1540">
        <v>201</v>
      </c>
      <c r="K1540">
        <v>5</v>
      </c>
      <c r="L1540">
        <v>5</v>
      </c>
      <c r="M1540">
        <v>1.2</v>
      </c>
      <c r="N1540" t="s">
        <v>80</v>
      </c>
      <c r="O1540" t="s">
        <v>20</v>
      </c>
      <c r="P1540">
        <v>40</v>
      </c>
      <c r="Q1540">
        <v>4</v>
      </c>
      <c r="R1540">
        <v>1</v>
      </c>
      <c r="S1540">
        <v>1</v>
      </c>
    </row>
    <row r="1541" spans="1:19">
      <c r="A1541">
        <f>RANK(表格1[[#This Row],[rating_count_tot]],$I$2:$I$7197)</f>
        <v>3912</v>
      </c>
      <c r="B1541">
        <v>1108475553</v>
      </c>
      <c r="C1541" t="s">
        <v>7172</v>
      </c>
      <c r="D1541" t="str">
        <f>表格1[[#This Row],[prime_genre]]</f>
        <v>Games</v>
      </c>
      <c r="E1541">
        <v>3896109056</v>
      </c>
      <c r="F1541" t="s">
        <v>17</v>
      </c>
      <c r="G1541">
        <v>9.99</v>
      </c>
      <c r="H1541">
        <f>IF(表格1[[#This Row],[price]]&gt;0,1,0)</f>
        <v>1</v>
      </c>
      <c r="I1541">
        <v>206</v>
      </c>
      <c r="J1541">
        <v>64</v>
      </c>
      <c r="K1541">
        <v>4.5</v>
      </c>
      <c r="L1541">
        <v>4.5</v>
      </c>
      <c r="M1541" t="s">
        <v>1673</v>
      </c>
      <c r="N1541" t="s">
        <v>51</v>
      </c>
      <c r="O1541" t="s">
        <v>20</v>
      </c>
      <c r="P1541">
        <v>37</v>
      </c>
      <c r="Q1541">
        <v>4</v>
      </c>
      <c r="R1541">
        <v>10</v>
      </c>
      <c r="S1541">
        <v>1</v>
      </c>
    </row>
    <row r="1542" spans="1:19">
      <c r="A1542">
        <f>RANK(表格1[[#This Row],[rating_count_tot]],$I$2:$I$7197)</f>
        <v>3912</v>
      </c>
      <c r="B1542">
        <v>392252535</v>
      </c>
      <c r="C1542" t="s">
        <v>858</v>
      </c>
      <c r="D1542" t="str">
        <f>表格1[[#This Row],[prime_genre]]</f>
        <v>Games</v>
      </c>
      <c r="E1542">
        <v>56954817</v>
      </c>
      <c r="F1542" t="s">
        <v>17</v>
      </c>
      <c r="G1542">
        <v>4.99</v>
      </c>
      <c r="H1542">
        <f>IF(表格1[[#This Row],[price]]&gt;0,1,0)</f>
        <v>1</v>
      </c>
      <c r="I1542">
        <v>206</v>
      </c>
      <c r="J1542">
        <v>128</v>
      </c>
      <c r="K1542">
        <v>3</v>
      </c>
      <c r="L1542">
        <v>3.5</v>
      </c>
      <c r="M1542" t="s">
        <v>859</v>
      </c>
      <c r="N1542" t="s">
        <v>19</v>
      </c>
      <c r="O1542" t="s">
        <v>20</v>
      </c>
      <c r="P1542">
        <v>47</v>
      </c>
      <c r="Q1542">
        <v>5</v>
      </c>
      <c r="R1542">
        <v>1</v>
      </c>
      <c r="S1542">
        <v>1</v>
      </c>
    </row>
    <row r="1543" spans="1:19">
      <c r="A1543">
        <f>RANK(表格1[[#This Row],[rating_count_tot]],$I$2:$I$7197)</f>
        <v>3912</v>
      </c>
      <c r="B1543">
        <v>393670998</v>
      </c>
      <c r="C1543" t="s">
        <v>876</v>
      </c>
      <c r="D1543" t="str">
        <f>表格1[[#This Row],[prime_genre]]</f>
        <v>Reference</v>
      </c>
      <c r="E1543">
        <v>152671232</v>
      </c>
      <c r="F1543" t="s">
        <v>17</v>
      </c>
      <c r="G1543">
        <v>2.99</v>
      </c>
      <c r="H1543">
        <f>IF(表格1[[#This Row],[price]]&gt;0,1,0)</f>
        <v>1</v>
      </c>
      <c r="I1543">
        <v>206</v>
      </c>
      <c r="J1543">
        <v>2</v>
      </c>
      <c r="K1543">
        <v>4</v>
      </c>
      <c r="L1543">
        <v>3.5</v>
      </c>
      <c r="M1543" t="s">
        <v>877</v>
      </c>
      <c r="N1543" t="s">
        <v>51</v>
      </c>
      <c r="O1543" t="s">
        <v>33</v>
      </c>
      <c r="P1543">
        <v>37</v>
      </c>
      <c r="Q1543">
        <v>5</v>
      </c>
      <c r="R1543">
        <v>3</v>
      </c>
      <c r="S1543">
        <v>1</v>
      </c>
    </row>
    <row r="1544" spans="1:19">
      <c r="A1544">
        <f>RANK(表格1[[#This Row],[rating_count_tot]],$I$2:$I$7197)</f>
        <v>3912</v>
      </c>
      <c r="B1544">
        <v>987733557</v>
      </c>
      <c r="C1544" t="s">
        <v>4728</v>
      </c>
      <c r="D1544" t="str">
        <f>表格1[[#This Row],[prime_genre]]</f>
        <v>Games</v>
      </c>
      <c r="E1544">
        <v>157003776</v>
      </c>
      <c r="F1544" t="s">
        <v>17</v>
      </c>
      <c r="G1544">
        <v>0.99</v>
      </c>
      <c r="H1544">
        <f>IF(表格1[[#This Row],[price]]&gt;0,1,0)</f>
        <v>1</v>
      </c>
      <c r="I1544">
        <v>206</v>
      </c>
      <c r="J1544">
        <v>206</v>
      </c>
      <c r="K1544">
        <v>4.5</v>
      </c>
      <c r="L1544">
        <v>4.5</v>
      </c>
      <c r="M1544">
        <v>1</v>
      </c>
      <c r="N1544" t="s">
        <v>80</v>
      </c>
      <c r="O1544" t="s">
        <v>20</v>
      </c>
      <c r="P1544">
        <v>40</v>
      </c>
      <c r="Q1544">
        <v>5</v>
      </c>
      <c r="R1544">
        <v>1</v>
      </c>
      <c r="S1544">
        <v>1</v>
      </c>
    </row>
    <row r="1545" spans="1:19">
      <c r="A1545">
        <f>RANK(表格1[[#This Row],[rating_count_tot]],$I$2:$I$7197)</f>
        <v>3912</v>
      </c>
      <c r="B1545">
        <v>587849880</v>
      </c>
      <c r="C1545" t="s">
        <v>2422</v>
      </c>
      <c r="D1545" t="str">
        <f>表格1[[#This Row],[prime_genre]]</f>
        <v>Photo &amp; Video</v>
      </c>
      <c r="E1545">
        <v>3923968</v>
      </c>
      <c r="F1545" t="s">
        <v>17</v>
      </c>
      <c r="G1545">
        <v>0.99</v>
      </c>
      <c r="H1545">
        <f>IF(表格1[[#This Row],[price]]&gt;0,1,0)</f>
        <v>1</v>
      </c>
      <c r="I1545">
        <v>206</v>
      </c>
      <c r="J1545">
        <v>15</v>
      </c>
      <c r="K1545">
        <v>4</v>
      </c>
      <c r="L1545">
        <v>4.5</v>
      </c>
      <c r="M1545" t="s">
        <v>912</v>
      </c>
      <c r="N1545" t="s">
        <v>19</v>
      </c>
      <c r="O1545" t="s">
        <v>105</v>
      </c>
      <c r="P1545">
        <v>37</v>
      </c>
      <c r="Q1545">
        <v>0</v>
      </c>
      <c r="R1545">
        <v>1</v>
      </c>
      <c r="S1545">
        <v>1</v>
      </c>
    </row>
    <row r="1546" spans="1:19">
      <c r="A1546">
        <f>RANK(表格1[[#This Row],[rating_count_tot]],$I$2:$I$7197)</f>
        <v>3917</v>
      </c>
      <c r="B1546">
        <v>948958859</v>
      </c>
      <c r="C1546" t="s">
        <v>4241</v>
      </c>
      <c r="D1546" t="str">
        <f>表格1[[#This Row],[prime_genre]]</f>
        <v>Games</v>
      </c>
      <c r="E1546">
        <v>466039808</v>
      </c>
      <c r="F1546" t="s">
        <v>17</v>
      </c>
      <c r="G1546">
        <v>2.99</v>
      </c>
      <c r="H1546">
        <f>IF(表格1[[#This Row],[price]]&gt;0,1,0)</f>
        <v>1</v>
      </c>
      <c r="I1546">
        <v>205</v>
      </c>
      <c r="J1546">
        <v>3</v>
      </c>
      <c r="K1546">
        <v>4</v>
      </c>
      <c r="L1546">
        <v>3</v>
      </c>
      <c r="M1546">
        <v>1.5</v>
      </c>
      <c r="N1546" t="s">
        <v>19</v>
      </c>
      <c r="O1546" t="s">
        <v>20</v>
      </c>
      <c r="P1546">
        <v>38</v>
      </c>
      <c r="Q1546">
        <v>4</v>
      </c>
      <c r="R1546">
        <v>1</v>
      </c>
      <c r="S1546">
        <v>1</v>
      </c>
    </row>
    <row r="1547" spans="1:19">
      <c r="A1547">
        <f>RANK(表格1[[#This Row],[rating_count_tot]],$I$2:$I$7197)</f>
        <v>3917</v>
      </c>
      <c r="B1547">
        <v>694695717</v>
      </c>
      <c r="C1547" t="s">
        <v>2954</v>
      </c>
      <c r="D1547" t="str">
        <f>表格1[[#This Row],[prime_genre]]</f>
        <v>Games</v>
      </c>
      <c r="E1547">
        <v>92291072</v>
      </c>
      <c r="F1547" t="s">
        <v>17</v>
      </c>
      <c r="G1547">
        <v>1.99</v>
      </c>
      <c r="H1547">
        <f>IF(表格1[[#This Row],[price]]&gt;0,1,0)</f>
        <v>1</v>
      </c>
      <c r="I1547">
        <v>205</v>
      </c>
      <c r="J1547">
        <v>142</v>
      </c>
      <c r="K1547">
        <v>3.5</v>
      </c>
      <c r="L1547">
        <v>3.5</v>
      </c>
      <c r="M1547">
        <v>1.02</v>
      </c>
      <c r="N1547" t="s">
        <v>19</v>
      </c>
      <c r="O1547" t="s">
        <v>20</v>
      </c>
      <c r="P1547">
        <v>40</v>
      </c>
      <c r="Q1547">
        <v>5</v>
      </c>
      <c r="R1547">
        <v>1</v>
      </c>
      <c r="S1547">
        <v>1</v>
      </c>
    </row>
    <row r="1548" spans="1:19">
      <c r="A1548">
        <f>RANK(表格1[[#This Row],[rating_count_tot]],$I$2:$I$7197)</f>
        <v>3922</v>
      </c>
      <c r="B1548">
        <v>468674094</v>
      </c>
      <c r="C1548" t="s">
        <v>1485</v>
      </c>
      <c r="D1548" t="str">
        <f>表格1[[#This Row],[prime_genre]]</f>
        <v>News</v>
      </c>
      <c r="E1548">
        <v>4348875</v>
      </c>
      <c r="F1548" t="s">
        <v>17</v>
      </c>
      <c r="G1548">
        <v>3.99</v>
      </c>
      <c r="H1548">
        <f>IF(表格1[[#This Row],[price]]&gt;0,1,0)</f>
        <v>1</v>
      </c>
      <c r="I1548">
        <v>204</v>
      </c>
      <c r="J1548">
        <v>166</v>
      </c>
      <c r="K1548">
        <v>4</v>
      </c>
      <c r="L1548">
        <v>4</v>
      </c>
      <c r="M1548">
        <v>3.95</v>
      </c>
      <c r="N1548" t="s">
        <v>29</v>
      </c>
      <c r="O1548" t="s">
        <v>161</v>
      </c>
      <c r="P1548">
        <v>26</v>
      </c>
      <c r="Q1548">
        <v>3</v>
      </c>
      <c r="R1548">
        <v>2</v>
      </c>
      <c r="S1548">
        <v>1</v>
      </c>
    </row>
    <row r="1549" spans="1:19">
      <c r="A1549">
        <f>RANK(表格1[[#This Row],[rating_count_tot]],$I$2:$I$7197)</f>
        <v>3922</v>
      </c>
      <c r="B1549">
        <v>480219484</v>
      </c>
      <c r="C1549" t="s">
        <v>1586</v>
      </c>
      <c r="D1549" t="str">
        <f>表格1[[#This Row],[prime_genre]]</f>
        <v>Education</v>
      </c>
      <c r="E1549">
        <v>118244352</v>
      </c>
      <c r="F1549" t="s">
        <v>17</v>
      </c>
      <c r="G1549">
        <v>1.99</v>
      </c>
      <c r="H1549">
        <f>IF(表格1[[#This Row],[price]]&gt;0,1,0)</f>
        <v>1</v>
      </c>
      <c r="I1549">
        <v>204</v>
      </c>
      <c r="J1549">
        <v>0</v>
      </c>
      <c r="K1549">
        <v>4.5</v>
      </c>
      <c r="L1549">
        <v>0</v>
      </c>
      <c r="M1549" t="s">
        <v>232</v>
      </c>
      <c r="N1549" t="s">
        <v>19</v>
      </c>
      <c r="O1549" t="s">
        <v>128</v>
      </c>
      <c r="P1549">
        <v>37</v>
      </c>
      <c r="Q1549">
        <v>5</v>
      </c>
      <c r="R1549">
        <v>1</v>
      </c>
      <c r="S1549">
        <v>1</v>
      </c>
    </row>
    <row r="1550" spans="1:19">
      <c r="A1550">
        <f>RANK(表格1[[#This Row],[rating_count_tot]],$I$2:$I$7197)</f>
        <v>3924</v>
      </c>
      <c r="B1550">
        <v>1055538670</v>
      </c>
      <c r="C1550" t="s">
        <v>5758</v>
      </c>
      <c r="D1550" t="str">
        <f>表格1[[#This Row],[prime_genre]]</f>
        <v>Photo &amp; Video</v>
      </c>
      <c r="E1550">
        <v>13051904</v>
      </c>
      <c r="F1550" t="s">
        <v>17</v>
      </c>
      <c r="G1550">
        <v>4.99</v>
      </c>
      <c r="H1550">
        <f>IF(表格1[[#This Row],[price]]&gt;0,1,0)</f>
        <v>1</v>
      </c>
      <c r="I1550">
        <v>203</v>
      </c>
      <c r="J1550">
        <v>24</v>
      </c>
      <c r="K1550">
        <v>4.5</v>
      </c>
      <c r="L1550">
        <v>4.5</v>
      </c>
      <c r="M1550">
        <v>2</v>
      </c>
      <c r="N1550" t="s">
        <v>19</v>
      </c>
      <c r="O1550" t="s">
        <v>105</v>
      </c>
      <c r="P1550">
        <v>37</v>
      </c>
      <c r="Q1550">
        <v>5</v>
      </c>
      <c r="R1550">
        <v>12</v>
      </c>
      <c r="S1550">
        <v>1</v>
      </c>
    </row>
    <row r="1551" spans="1:19">
      <c r="A1551">
        <f>RANK(表格1[[#This Row],[rating_count_tot]],$I$2:$I$7197)</f>
        <v>3924</v>
      </c>
      <c r="B1551">
        <v>495077699</v>
      </c>
      <c r="C1551" t="s">
        <v>1709</v>
      </c>
      <c r="D1551" t="str">
        <f>表格1[[#This Row],[prime_genre]]</f>
        <v>Education</v>
      </c>
      <c r="E1551">
        <v>16588800</v>
      </c>
      <c r="F1551" t="s">
        <v>17</v>
      </c>
      <c r="G1551">
        <v>2.99</v>
      </c>
      <c r="H1551">
        <f>IF(表格1[[#This Row],[price]]&gt;0,1,0)</f>
        <v>1</v>
      </c>
      <c r="I1551">
        <v>203</v>
      </c>
      <c r="J1551">
        <v>114</v>
      </c>
      <c r="K1551">
        <v>4.5</v>
      </c>
      <c r="L1551">
        <v>4.5</v>
      </c>
      <c r="M1551">
        <v>2.1</v>
      </c>
      <c r="N1551" t="s">
        <v>19</v>
      </c>
      <c r="O1551" t="s">
        <v>128</v>
      </c>
      <c r="P1551">
        <v>38</v>
      </c>
      <c r="Q1551">
        <v>5</v>
      </c>
      <c r="R1551">
        <v>1</v>
      </c>
      <c r="S1551">
        <v>1</v>
      </c>
    </row>
    <row r="1552" spans="1:19">
      <c r="A1552">
        <f>RANK(表格1[[#This Row],[rating_count_tot]],$I$2:$I$7197)</f>
        <v>3928</v>
      </c>
      <c r="B1552">
        <v>1135596302</v>
      </c>
      <c r="C1552" t="s">
        <v>7741</v>
      </c>
      <c r="D1552" t="str">
        <f>表格1[[#This Row],[prime_genre]]</f>
        <v>Music</v>
      </c>
      <c r="E1552">
        <v>75583488</v>
      </c>
      <c r="F1552" t="s">
        <v>17</v>
      </c>
      <c r="G1552">
        <v>1.99</v>
      </c>
      <c r="H1552">
        <f>IF(表格1[[#This Row],[price]]&gt;0,1,0)</f>
        <v>1</v>
      </c>
      <c r="I1552">
        <v>202</v>
      </c>
      <c r="J1552">
        <v>194</v>
      </c>
      <c r="K1552">
        <v>4</v>
      </c>
      <c r="L1552">
        <v>4</v>
      </c>
      <c r="M1552" t="s">
        <v>558</v>
      </c>
      <c r="N1552" t="s">
        <v>19</v>
      </c>
      <c r="O1552" t="s">
        <v>40</v>
      </c>
      <c r="P1552">
        <v>37</v>
      </c>
      <c r="Q1552">
        <v>5</v>
      </c>
      <c r="R1552">
        <v>4</v>
      </c>
      <c r="S1552">
        <v>1</v>
      </c>
    </row>
    <row r="1553" spans="1:19">
      <c r="A1553">
        <f>RANK(表格1[[#This Row],[rating_count_tot]],$I$2:$I$7197)</f>
        <v>3928</v>
      </c>
      <c r="B1553">
        <v>1115111967</v>
      </c>
      <c r="C1553" t="s">
        <v>7303</v>
      </c>
      <c r="D1553" t="str">
        <f>表格1[[#This Row],[prime_genre]]</f>
        <v>Photo &amp; Video</v>
      </c>
      <c r="E1553">
        <v>69005312</v>
      </c>
      <c r="F1553" t="s">
        <v>17</v>
      </c>
      <c r="G1553">
        <v>1.99</v>
      </c>
      <c r="H1553">
        <f>IF(表格1[[#This Row],[price]]&gt;0,1,0)</f>
        <v>1</v>
      </c>
      <c r="I1553">
        <v>202</v>
      </c>
      <c r="J1553">
        <v>105</v>
      </c>
      <c r="K1553">
        <v>4</v>
      </c>
      <c r="L1553">
        <v>4</v>
      </c>
      <c r="M1553">
        <v>1.2</v>
      </c>
      <c r="N1553" t="s">
        <v>19</v>
      </c>
      <c r="O1553" t="s">
        <v>105</v>
      </c>
      <c r="P1553">
        <v>37</v>
      </c>
      <c r="Q1553">
        <v>0</v>
      </c>
      <c r="R1553">
        <v>11</v>
      </c>
      <c r="S1553">
        <v>1</v>
      </c>
    </row>
    <row r="1554" spans="1:19">
      <c r="A1554">
        <f>RANK(表格1[[#This Row],[rating_count_tot]],$I$2:$I$7197)</f>
        <v>3931</v>
      </c>
      <c r="B1554">
        <v>932191687</v>
      </c>
      <c r="C1554" t="s">
        <v>4053</v>
      </c>
      <c r="D1554" t="str">
        <f>表格1[[#This Row],[prime_genre]]</f>
        <v>Music</v>
      </c>
      <c r="E1554">
        <v>1385491456</v>
      </c>
      <c r="F1554" t="s">
        <v>17</v>
      </c>
      <c r="G1554">
        <v>39.99</v>
      </c>
      <c r="H1554">
        <f>IF(表格1[[#This Row],[price]]&gt;0,1,0)</f>
        <v>1</v>
      </c>
      <c r="I1554">
        <v>201</v>
      </c>
      <c r="J1554">
        <v>58</v>
      </c>
      <c r="K1554">
        <v>4</v>
      </c>
      <c r="L1554">
        <v>4</v>
      </c>
      <c r="M1554" t="s">
        <v>278</v>
      </c>
      <c r="N1554" t="s">
        <v>19</v>
      </c>
      <c r="O1554" t="s">
        <v>40</v>
      </c>
      <c r="P1554">
        <v>37</v>
      </c>
      <c r="Q1554">
        <v>5</v>
      </c>
      <c r="R1554">
        <v>5</v>
      </c>
      <c r="S1554">
        <v>1</v>
      </c>
    </row>
    <row r="1555" spans="1:19">
      <c r="A1555">
        <f>RANK(表格1[[#This Row],[rating_count_tot]],$I$2:$I$7197)</f>
        <v>3935</v>
      </c>
      <c r="B1555">
        <v>814466047</v>
      </c>
      <c r="C1555" t="s">
        <v>3328</v>
      </c>
      <c r="D1555" t="str">
        <f>表格1[[#This Row],[prime_genre]]</f>
        <v>Games</v>
      </c>
      <c r="E1555">
        <v>955272192</v>
      </c>
      <c r="F1555" t="s">
        <v>17</v>
      </c>
      <c r="G1555">
        <v>3.99</v>
      </c>
      <c r="H1555">
        <f>IF(表格1[[#This Row],[price]]&gt;0,1,0)</f>
        <v>1</v>
      </c>
      <c r="I1555">
        <v>200</v>
      </c>
      <c r="J1555">
        <v>4</v>
      </c>
      <c r="K1555">
        <v>4</v>
      </c>
      <c r="L1555">
        <v>4</v>
      </c>
      <c r="M1555" t="s">
        <v>1555</v>
      </c>
      <c r="N1555" t="s">
        <v>80</v>
      </c>
      <c r="O1555" t="s">
        <v>20</v>
      </c>
      <c r="P1555">
        <v>38</v>
      </c>
      <c r="Q1555">
        <v>5</v>
      </c>
      <c r="R1555">
        <v>10</v>
      </c>
      <c r="S1555">
        <v>1</v>
      </c>
    </row>
    <row r="1556" spans="1:19">
      <c r="A1556">
        <f>RANK(表格1[[#This Row],[rating_count_tot]],$I$2:$I$7197)</f>
        <v>3935</v>
      </c>
      <c r="B1556">
        <v>1001248922</v>
      </c>
      <c r="C1556" t="s">
        <v>4894</v>
      </c>
      <c r="D1556" t="str">
        <f>表格1[[#This Row],[prime_genre]]</f>
        <v>Games</v>
      </c>
      <c r="E1556">
        <v>712294400</v>
      </c>
      <c r="F1556" t="s">
        <v>17</v>
      </c>
      <c r="G1556">
        <v>2.99</v>
      </c>
      <c r="H1556">
        <f>IF(表格1[[#This Row],[price]]&gt;0,1,0)</f>
        <v>1</v>
      </c>
      <c r="I1556">
        <v>200</v>
      </c>
      <c r="J1556">
        <v>103</v>
      </c>
      <c r="K1556">
        <v>4.5</v>
      </c>
      <c r="L1556">
        <v>4.5</v>
      </c>
      <c r="M1556" t="s">
        <v>1673</v>
      </c>
      <c r="N1556" t="s">
        <v>29</v>
      </c>
      <c r="O1556" t="s">
        <v>20</v>
      </c>
      <c r="P1556">
        <v>38</v>
      </c>
      <c r="Q1556">
        <v>5</v>
      </c>
      <c r="R1556">
        <v>1</v>
      </c>
      <c r="S1556">
        <v>1</v>
      </c>
    </row>
    <row r="1557" spans="1:19">
      <c r="A1557">
        <f>RANK(表格1[[#This Row],[rating_count_tot]],$I$2:$I$7197)</f>
        <v>3935</v>
      </c>
      <c r="B1557">
        <v>1111957680</v>
      </c>
      <c r="C1557" t="s">
        <v>7225</v>
      </c>
      <c r="D1557" t="str">
        <f>表格1[[#This Row],[prime_genre]]</f>
        <v>Entertainment</v>
      </c>
      <c r="E1557">
        <v>24840192</v>
      </c>
      <c r="F1557" t="s">
        <v>17</v>
      </c>
      <c r="G1557">
        <v>1.99</v>
      </c>
      <c r="H1557">
        <f>IF(表格1[[#This Row],[price]]&gt;0,1,0)</f>
        <v>1</v>
      </c>
      <c r="I1557">
        <v>200</v>
      </c>
      <c r="J1557">
        <v>200</v>
      </c>
      <c r="K1557">
        <v>4</v>
      </c>
      <c r="L1557">
        <v>4</v>
      </c>
      <c r="M1557">
        <v>1</v>
      </c>
      <c r="N1557" t="s">
        <v>19</v>
      </c>
      <c r="O1557" t="s">
        <v>91</v>
      </c>
      <c r="P1557">
        <v>38</v>
      </c>
      <c r="Q1557">
        <v>4</v>
      </c>
      <c r="R1557">
        <v>1</v>
      </c>
      <c r="S1557">
        <v>1</v>
      </c>
    </row>
    <row r="1558" spans="1:19">
      <c r="A1558">
        <f>RANK(表格1[[#This Row],[rating_count_tot]],$I$2:$I$7197)</f>
        <v>3942</v>
      </c>
      <c r="B1558">
        <v>720656825</v>
      </c>
      <c r="C1558" t="s">
        <v>3041</v>
      </c>
      <c r="D1558" t="str">
        <f>表格1[[#This Row],[prime_genre]]</f>
        <v>Games</v>
      </c>
      <c r="E1558">
        <v>1943845888</v>
      </c>
      <c r="F1558" t="s">
        <v>17</v>
      </c>
      <c r="G1558">
        <v>6.99</v>
      </c>
      <c r="H1558">
        <f>IF(表格1[[#This Row],[price]]&gt;0,1,0)</f>
        <v>1</v>
      </c>
      <c r="I1558">
        <v>199</v>
      </c>
      <c r="J1558">
        <v>26</v>
      </c>
      <c r="K1558">
        <v>4</v>
      </c>
      <c r="L1558">
        <v>4.5</v>
      </c>
      <c r="M1558">
        <v>1.1399999999999999</v>
      </c>
      <c r="N1558" t="s">
        <v>29</v>
      </c>
      <c r="O1558" t="s">
        <v>20</v>
      </c>
      <c r="P1558">
        <v>38</v>
      </c>
      <c r="Q1558">
        <v>5</v>
      </c>
      <c r="R1558">
        <v>1</v>
      </c>
      <c r="S1558">
        <v>1</v>
      </c>
    </row>
    <row r="1559" spans="1:19">
      <c r="A1559">
        <f>RANK(表格1[[#This Row],[rating_count_tot]],$I$2:$I$7197)</f>
        <v>3942</v>
      </c>
      <c r="B1559">
        <v>464235764</v>
      </c>
      <c r="C1559" t="s">
        <v>1457</v>
      </c>
      <c r="D1559" t="str">
        <f>表格1[[#This Row],[prime_genre]]</f>
        <v>Education</v>
      </c>
      <c r="E1559">
        <v>61427712</v>
      </c>
      <c r="F1559" t="s">
        <v>17</v>
      </c>
      <c r="G1559">
        <v>2.99</v>
      </c>
      <c r="H1559">
        <f>IF(表格1[[#This Row],[price]]&gt;0,1,0)</f>
        <v>1</v>
      </c>
      <c r="I1559">
        <v>199</v>
      </c>
      <c r="J1559">
        <v>73</v>
      </c>
      <c r="K1559">
        <v>3.5</v>
      </c>
      <c r="L1559">
        <v>3</v>
      </c>
      <c r="M1559">
        <v>1.71</v>
      </c>
      <c r="N1559" t="s">
        <v>19</v>
      </c>
      <c r="O1559" t="s">
        <v>128</v>
      </c>
      <c r="P1559">
        <v>40</v>
      </c>
      <c r="Q1559">
        <v>5</v>
      </c>
      <c r="R1559">
        <v>1</v>
      </c>
      <c r="S1559">
        <v>1</v>
      </c>
    </row>
    <row r="1560" spans="1:19">
      <c r="A1560">
        <f>RANK(表格1[[#This Row],[rating_count_tot]],$I$2:$I$7197)</f>
        <v>3946</v>
      </c>
      <c r="B1560">
        <v>990928352</v>
      </c>
      <c r="C1560" t="s">
        <v>4770</v>
      </c>
      <c r="D1560" t="str">
        <f>表格1[[#This Row],[prime_genre]]</f>
        <v>Photo &amp; Video</v>
      </c>
      <c r="E1560">
        <v>56421376</v>
      </c>
      <c r="F1560" t="s">
        <v>17</v>
      </c>
      <c r="G1560">
        <v>3.99</v>
      </c>
      <c r="H1560">
        <f>IF(表格1[[#This Row],[price]]&gt;0,1,0)</f>
        <v>1</v>
      </c>
      <c r="I1560">
        <v>198</v>
      </c>
      <c r="J1560">
        <v>50</v>
      </c>
      <c r="K1560">
        <v>4.5</v>
      </c>
      <c r="L1560">
        <v>4.5</v>
      </c>
      <c r="M1560" t="s">
        <v>1728</v>
      </c>
      <c r="N1560" t="s">
        <v>19</v>
      </c>
      <c r="O1560" t="s">
        <v>105</v>
      </c>
      <c r="P1560">
        <v>37</v>
      </c>
      <c r="Q1560">
        <v>5</v>
      </c>
      <c r="R1560">
        <v>10</v>
      </c>
      <c r="S1560">
        <v>1</v>
      </c>
    </row>
    <row r="1561" spans="1:19">
      <c r="A1561">
        <f>RANK(表格1[[#This Row],[rating_count_tot]],$I$2:$I$7197)</f>
        <v>3950</v>
      </c>
      <c r="B1561">
        <v>935528099</v>
      </c>
      <c r="C1561" t="s">
        <v>4098</v>
      </c>
      <c r="D1561" t="str">
        <f>表格1[[#This Row],[prime_genre]]</f>
        <v>Games</v>
      </c>
      <c r="E1561">
        <v>1274243072</v>
      </c>
      <c r="F1561" t="s">
        <v>17</v>
      </c>
      <c r="G1561">
        <v>0.99</v>
      </c>
      <c r="H1561">
        <f>IF(表格1[[#This Row],[price]]&gt;0,1,0)</f>
        <v>1</v>
      </c>
      <c r="I1561">
        <v>197</v>
      </c>
      <c r="J1561">
        <v>14</v>
      </c>
      <c r="K1561">
        <v>5</v>
      </c>
      <c r="L1561">
        <v>5</v>
      </c>
      <c r="M1561" t="s">
        <v>1136</v>
      </c>
      <c r="N1561" t="s">
        <v>19</v>
      </c>
      <c r="O1561" t="s">
        <v>20</v>
      </c>
      <c r="P1561">
        <v>40</v>
      </c>
      <c r="Q1561">
        <v>5</v>
      </c>
      <c r="R1561">
        <v>4</v>
      </c>
      <c r="S1561">
        <v>1</v>
      </c>
    </row>
    <row r="1562" spans="1:19">
      <c r="A1562">
        <f>RANK(表格1[[#This Row],[rating_count_tot]],$I$2:$I$7197)</f>
        <v>3950</v>
      </c>
      <c r="B1562">
        <v>768160271</v>
      </c>
      <c r="C1562" t="s">
        <v>3179</v>
      </c>
      <c r="D1562" t="str">
        <f>表格1[[#This Row],[prime_genre]]</f>
        <v>Travel</v>
      </c>
      <c r="E1562">
        <v>72461312</v>
      </c>
      <c r="F1562" t="s">
        <v>17</v>
      </c>
      <c r="G1562">
        <v>0.99</v>
      </c>
      <c r="H1562">
        <f>IF(表格1[[#This Row],[price]]&gt;0,1,0)</f>
        <v>1</v>
      </c>
      <c r="I1562">
        <v>197</v>
      </c>
      <c r="J1562">
        <v>3</v>
      </c>
      <c r="K1562">
        <v>4.5</v>
      </c>
      <c r="L1562">
        <v>5</v>
      </c>
      <c r="M1562" t="s">
        <v>3118</v>
      </c>
      <c r="N1562" t="s">
        <v>51</v>
      </c>
      <c r="O1562" t="s">
        <v>57</v>
      </c>
      <c r="P1562">
        <v>38</v>
      </c>
      <c r="Q1562">
        <v>0</v>
      </c>
      <c r="R1562">
        <v>2</v>
      </c>
      <c r="S1562">
        <v>1</v>
      </c>
    </row>
    <row r="1563" spans="1:19">
      <c r="A1563">
        <f>RANK(表格1[[#This Row],[rating_count_tot]],$I$2:$I$7197)</f>
        <v>3957</v>
      </c>
      <c r="B1563">
        <v>341691394</v>
      </c>
      <c r="C1563" t="s">
        <v>467</v>
      </c>
      <c r="D1563" t="str">
        <f>表格1[[#This Row],[prime_genre]]</f>
        <v>Productivity</v>
      </c>
      <c r="E1563">
        <v>35864576</v>
      </c>
      <c r="F1563" t="s">
        <v>17</v>
      </c>
      <c r="G1563">
        <v>9.99</v>
      </c>
      <c r="H1563">
        <f>IF(表格1[[#This Row],[price]]&gt;0,1,0)</f>
        <v>1</v>
      </c>
      <c r="I1563">
        <v>196</v>
      </c>
      <c r="J1563">
        <v>3</v>
      </c>
      <c r="K1563">
        <v>4</v>
      </c>
      <c r="L1563">
        <v>5</v>
      </c>
      <c r="M1563" t="s">
        <v>468</v>
      </c>
      <c r="N1563" t="s">
        <v>19</v>
      </c>
      <c r="O1563" t="s">
        <v>23</v>
      </c>
      <c r="P1563">
        <v>38</v>
      </c>
      <c r="Q1563">
        <v>5</v>
      </c>
      <c r="R1563">
        <v>2</v>
      </c>
      <c r="S1563">
        <v>1</v>
      </c>
    </row>
    <row r="1564" spans="1:19">
      <c r="A1564">
        <f>RANK(表格1[[#This Row],[rating_count_tot]],$I$2:$I$7197)</f>
        <v>3957</v>
      </c>
      <c r="B1564">
        <v>739836039</v>
      </c>
      <c r="C1564" t="s">
        <v>3112</v>
      </c>
      <c r="D1564" t="str">
        <f>表格1[[#This Row],[prime_genre]]</f>
        <v>Education</v>
      </c>
      <c r="E1564">
        <v>2455552</v>
      </c>
      <c r="F1564" t="s">
        <v>17</v>
      </c>
      <c r="G1564">
        <v>4.99</v>
      </c>
      <c r="H1564">
        <f>IF(表格1[[#This Row],[price]]&gt;0,1,0)</f>
        <v>1</v>
      </c>
      <c r="I1564">
        <v>196</v>
      </c>
      <c r="J1564">
        <v>68</v>
      </c>
      <c r="K1564">
        <v>3.5</v>
      </c>
      <c r="L1564">
        <v>3.5</v>
      </c>
      <c r="M1564" t="s">
        <v>774</v>
      </c>
      <c r="N1564" t="s">
        <v>19</v>
      </c>
      <c r="O1564" t="s">
        <v>128</v>
      </c>
      <c r="P1564">
        <v>37</v>
      </c>
      <c r="Q1564">
        <v>5</v>
      </c>
      <c r="R1564">
        <v>1</v>
      </c>
      <c r="S1564">
        <v>1</v>
      </c>
    </row>
    <row r="1565" spans="1:19">
      <c r="A1565">
        <f>RANK(表格1[[#This Row],[rating_count_tot]],$I$2:$I$7197)</f>
        <v>3957</v>
      </c>
      <c r="B1565">
        <v>578665578</v>
      </c>
      <c r="C1565" t="s">
        <v>2344</v>
      </c>
      <c r="D1565" t="str">
        <f>表格1[[#This Row],[prime_genre]]</f>
        <v>Social Networking</v>
      </c>
      <c r="E1565">
        <v>24925184</v>
      </c>
      <c r="F1565" t="s">
        <v>17</v>
      </c>
      <c r="G1565">
        <v>2.99</v>
      </c>
      <c r="H1565">
        <f>IF(表格1[[#This Row],[price]]&gt;0,1,0)</f>
        <v>1</v>
      </c>
      <c r="I1565">
        <v>196</v>
      </c>
      <c r="J1565">
        <v>2</v>
      </c>
      <c r="K1565">
        <v>4.5</v>
      </c>
      <c r="L1565">
        <v>4.5</v>
      </c>
      <c r="M1565" t="s">
        <v>2208</v>
      </c>
      <c r="N1565" t="s">
        <v>19</v>
      </c>
      <c r="O1565" t="s">
        <v>59</v>
      </c>
      <c r="P1565">
        <v>37</v>
      </c>
      <c r="Q1565">
        <v>5</v>
      </c>
      <c r="R1565">
        <v>9</v>
      </c>
      <c r="S1565">
        <v>1</v>
      </c>
    </row>
    <row r="1566" spans="1:19">
      <c r="A1566">
        <f>RANK(表格1[[#This Row],[rating_count_tot]],$I$2:$I$7197)</f>
        <v>3961</v>
      </c>
      <c r="B1566">
        <v>660687537</v>
      </c>
      <c r="C1566" t="s">
        <v>2802</v>
      </c>
      <c r="D1566" t="str">
        <f>表格1[[#This Row],[prime_genre]]</f>
        <v>Games</v>
      </c>
      <c r="E1566">
        <v>69730304</v>
      </c>
      <c r="F1566" t="s">
        <v>17</v>
      </c>
      <c r="G1566">
        <v>2.99</v>
      </c>
      <c r="H1566">
        <f>IF(表格1[[#This Row],[price]]&gt;0,1,0)</f>
        <v>1</v>
      </c>
      <c r="I1566">
        <v>195</v>
      </c>
      <c r="J1566">
        <v>79</v>
      </c>
      <c r="K1566">
        <v>3.5</v>
      </c>
      <c r="L1566">
        <v>3.5</v>
      </c>
      <c r="M1566" t="s">
        <v>314</v>
      </c>
      <c r="N1566" t="s">
        <v>29</v>
      </c>
      <c r="O1566" t="s">
        <v>20</v>
      </c>
      <c r="P1566">
        <v>43</v>
      </c>
      <c r="Q1566">
        <v>5</v>
      </c>
      <c r="R1566">
        <v>2</v>
      </c>
      <c r="S1566">
        <v>1</v>
      </c>
    </row>
    <row r="1567" spans="1:19">
      <c r="A1567">
        <f>RANK(表格1[[#This Row],[rating_count_tot]],$I$2:$I$7197)</f>
        <v>3961</v>
      </c>
      <c r="B1567">
        <v>1093260038</v>
      </c>
      <c r="C1567" t="s">
        <v>6836</v>
      </c>
      <c r="D1567" t="str">
        <f>表格1[[#This Row],[prime_genre]]</f>
        <v>Utilities</v>
      </c>
      <c r="E1567">
        <v>12679168</v>
      </c>
      <c r="F1567" t="s">
        <v>17</v>
      </c>
      <c r="G1567">
        <v>1.99</v>
      </c>
      <c r="H1567">
        <f>IF(表格1[[#This Row],[price]]&gt;0,1,0)</f>
        <v>1</v>
      </c>
      <c r="I1567">
        <v>195</v>
      </c>
      <c r="J1567">
        <v>58</v>
      </c>
      <c r="K1567">
        <v>4</v>
      </c>
      <c r="L1567">
        <v>4</v>
      </c>
      <c r="M1567">
        <v>1.1000000000000001</v>
      </c>
      <c r="N1567" t="s">
        <v>19</v>
      </c>
      <c r="O1567" t="s">
        <v>43</v>
      </c>
      <c r="P1567">
        <v>38</v>
      </c>
      <c r="Q1567">
        <v>3</v>
      </c>
      <c r="R1567">
        <v>1</v>
      </c>
      <c r="S1567">
        <v>1</v>
      </c>
    </row>
    <row r="1568" spans="1:19">
      <c r="A1568">
        <f>RANK(表格1[[#This Row],[rating_count_tot]],$I$2:$I$7197)</f>
        <v>3961</v>
      </c>
      <c r="B1568">
        <v>768237041</v>
      </c>
      <c r="C1568" t="s">
        <v>3180</v>
      </c>
      <c r="D1568" t="str">
        <f>表格1[[#This Row],[prime_genre]]</f>
        <v>Lifestyle</v>
      </c>
      <c r="E1568">
        <v>962560</v>
      </c>
      <c r="F1568" t="s">
        <v>17</v>
      </c>
      <c r="G1568">
        <v>0.99</v>
      </c>
      <c r="H1568">
        <f>IF(表格1[[#This Row],[price]]&gt;0,1,0)</f>
        <v>1</v>
      </c>
      <c r="I1568">
        <v>195</v>
      </c>
      <c r="J1568">
        <v>70</v>
      </c>
      <c r="K1568">
        <v>4.5</v>
      </c>
      <c r="L1568">
        <v>4</v>
      </c>
      <c r="M1568">
        <v>2.1</v>
      </c>
      <c r="N1568" t="s">
        <v>51</v>
      </c>
      <c r="O1568" t="s">
        <v>132</v>
      </c>
      <c r="P1568">
        <v>43</v>
      </c>
      <c r="Q1568">
        <v>2</v>
      </c>
      <c r="R1568">
        <v>1</v>
      </c>
      <c r="S1568">
        <v>1</v>
      </c>
    </row>
    <row r="1569" spans="1:19">
      <c r="A1569">
        <f>RANK(表格1[[#This Row],[rating_count_tot]],$I$2:$I$7197)</f>
        <v>3966</v>
      </c>
      <c r="B1569">
        <v>1139254110</v>
      </c>
      <c r="C1569" t="s">
        <v>7814</v>
      </c>
      <c r="D1569" t="str">
        <f>表格1[[#This Row],[prime_genre]]</f>
        <v>Games</v>
      </c>
      <c r="E1569">
        <v>53539840</v>
      </c>
      <c r="F1569" t="s">
        <v>17</v>
      </c>
      <c r="G1569">
        <v>2.99</v>
      </c>
      <c r="H1569">
        <f>IF(表格1[[#This Row],[price]]&gt;0,1,0)</f>
        <v>1</v>
      </c>
      <c r="I1569">
        <v>194</v>
      </c>
      <c r="J1569">
        <v>194</v>
      </c>
      <c r="K1569">
        <v>4.5</v>
      </c>
      <c r="L1569">
        <v>4.5</v>
      </c>
      <c r="M1569">
        <v>1</v>
      </c>
      <c r="N1569" t="s">
        <v>19</v>
      </c>
      <c r="O1569" t="s">
        <v>20</v>
      </c>
      <c r="P1569">
        <v>37</v>
      </c>
      <c r="Q1569">
        <v>5</v>
      </c>
      <c r="R1569">
        <v>8</v>
      </c>
      <c r="S1569">
        <v>1</v>
      </c>
    </row>
    <row r="1570" spans="1:19">
      <c r="A1570">
        <f>RANK(表格1[[#This Row],[rating_count_tot]],$I$2:$I$7197)</f>
        <v>3966</v>
      </c>
      <c r="B1570">
        <v>1068416637</v>
      </c>
      <c r="C1570" t="s">
        <v>6120</v>
      </c>
      <c r="D1570" t="str">
        <f>表格1[[#This Row],[prime_genre]]</f>
        <v>Games</v>
      </c>
      <c r="E1570">
        <v>449143808</v>
      </c>
      <c r="F1570" t="s">
        <v>17</v>
      </c>
      <c r="G1570">
        <v>0.99</v>
      </c>
      <c r="H1570">
        <f>IF(表格1[[#This Row],[price]]&gt;0,1,0)</f>
        <v>1</v>
      </c>
      <c r="I1570">
        <v>194</v>
      </c>
      <c r="J1570">
        <v>194</v>
      </c>
      <c r="K1570">
        <v>4.5</v>
      </c>
      <c r="L1570">
        <v>4.5</v>
      </c>
      <c r="M1570">
        <v>1</v>
      </c>
      <c r="N1570" t="s">
        <v>19</v>
      </c>
      <c r="O1570" t="s">
        <v>20</v>
      </c>
      <c r="P1570">
        <v>38</v>
      </c>
      <c r="Q1570">
        <v>5</v>
      </c>
      <c r="R1570">
        <v>1</v>
      </c>
      <c r="S1570">
        <v>1</v>
      </c>
    </row>
    <row r="1571" spans="1:19">
      <c r="A1571">
        <f>RANK(表格1[[#This Row],[rating_count_tot]],$I$2:$I$7197)</f>
        <v>3970</v>
      </c>
      <c r="B1571">
        <v>421168738</v>
      </c>
      <c r="C1571" t="s">
        <v>1105</v>
      </c>
      <c r="D1571" t="str">
        <f>表格1[[#This Row],[prime_genre]]</f>
        <v>Sports</v>
      </c>
      <c r="E1571">
        <v>15154176</v>
      </c>
      <c r="F1571" t="s">
        <v>17</v>
      </c>
      <c r="G1571">
        <v>19.989999999999998</v>
      </c>
      <c r="H1571">
        <f>IF(表格1[[#This Row],[price]]&gt;0,1,0)</f>
        <v>1</v>
      </c>
      <c r="I1571">
        <v>193</v>
      </c>
      <c r="J1571">
        <v>0</v>
      </c>
      <c r="K1571">
        <v>4.5</v>
      </c>
      <c r="L1571">
        <v>0</v>
      </c>
      <c r="M1571" t="s">
        <v>1106</v>
      </c>
      <c r="N1571" t="s">
        <v>19</v>
      </c>
      <c r="O1571" t="s">
        <v>70</v>
      </c>
      <c r="P1571">
        <v>24</v>
      </c>
      <c r="Q1571">
        <v>4</v>
      </c>
      <c r="R1571">
        <v>1</v>
      </c>
      <c r="S1571">
        <v>1</v>
      </c>
    </row>
    <row r="1572" spans="1:19">
      <c r="A1572">
        <f>RANK(表格1[[#This Row],[rating_count_tot]],$I$2:$I$7197)</f>
        <v>3970</v>
      </c>
      <c r="B1572">
        <v>844517266</v>
      </c>
      <c r="C1572" t="s">
        <v>3426</v>
      </c>
      <c r="D1572" t="str">
        <f>表格1[[#This Row],[prime_genre]]</f>
        <v>Education</v>
      </c>
      <c r="E1572">
        <v>170135552</v>
      </c>
      <c r="F1572" t="s">
        <v>17</v>
      </c>
      <c r="G1572">
        <v>3.99</v>
      </c>
      <c r="H1572">
        <f>IF(表格1[[#This Row],[price]]&gt;0,1,0)</f>
        <v>1</v>
      </c>
      <c r="I1572">
        <v>193</v>
      </c>
      <c r="J1572">
        <v>29</v>
      </c>
      <c r="K1572">
        <v>3</v>
      </c>
      <c r="L1572">
        <v>4</v>
      </c>
      <c r="M1572">
        <v>2.1</v>
      </c>
      <c r="N1572" t="s">
        <v>19</v>
      </c>
      <c r="O1572" t="s">
        <v>128</v>
      </c>
      <c r="P1572">
        <v>40</v>
      </c>
      <c r="Q1572">
        <v>5</v>
      </c>
      <c r="R1572">
        <v>1</v>
      </c>
      <c r="S1572">
        <v>1</v>
      </c>
    </row>
    <row r="1573" spans="1:19">
      <c r="A1573">
        <f>RANK(表格1[[#This Row],[rating_count_tot]],$I$2:$I$7197)</f>
        <v>3970</v>
      </c>
      <c r="B1573">
        <v>415138546</v>
      </c>
      <c r="C1573" t="s">
        <v>1070</v>
      </c>
      <c r="D1573" t="str">
        <f>表格1[[#This Row],[prime_genre]]</f>
        <v>Games</v>
      </c>
      <c r="E1573">
        <v>18358272</v>
      </c>
      <c r="F1573" t="s">
        <v>17</v>
      </c>
      <c r="G1573">
        <v>1.99</v>
      </c>
      <c r="H1573">
        <f>IF(表格1[[#This Row],[price]]&gt;0,1,0)</f>
        <v>1</v>
      </c>
      <c r="I1573">
        <v>193</v>
      </c>
      <c r="J1573">
        <v>40</v>
      </c>
      <c r="K1573">
        <v>4.5</v>
      </c>
      <c r="L1573">
        <v>4</v>
      </c>
      <c r="M1573">
        <v>2.1</v>
      </c>
      <c r="N1573" t="s">
        <v>19</v>
      </c>
      <c r="O1573" t="s">
        <v>20</v>
      </c>
      <c r="P1573">
        <v>38</v>
      </c>
      <c r="Q1573">
        <v>5</v>
      </c>
      <c r="R1573">
        <v>1</v>
      </c>
      <c r="S1573">
        <v>1</v>
      </c>
    </row>
    <row r="1574" spans="1:19">
      <c r="A1574">
        <f>RANK(表格1[[#This Row],[rating_count_tot]],$I$2:$I$7197)</f>
        <v>3970</v>
      </c>
      <c r="B1574">
        <v>431229633</v>
      </c>
      <c r="C1574" t="s">
        <v>1194</v>
      </c>
      <c r="D1574" t="str">
        <f>表格1[[#This Row],[prime_genre]]</f>
        <v>Games</v>
      </c>
      <c r="E1574">
        <v>99463168</v>
      </c>
      <c r="F1574" t="s">
        <v>17</v>
      </c>
      <c r="G1574">
        <v>0.99</v>
      </c>
      <c r="H1574">
        <f>IF(表格1[[#This Row],[price]]&gt;0,1,0)</f>
        <v>1</v>
      </c>
      <c r="I1574">
        <v>193</v>
      </c>
      <c r="J1574">
        <v>1</v>
      </c>
      <c r="K1574">
        <v>3.5</v>
      </c>
      <c r="L1574">
        <v>4</v>
      </c>
      <c r="M1574">
        <v>2.2999999999999998</v>
      </c>
      <c r="N1574" t="s">
        <v>19</v>
      </c>
      <c r="O1574" t="s">
        <v>20</v>
      </c>
      <c r="P1574">
        <v>37</v>
      </c>
      <c r="Q1574">
        <v>5</v>
      </c>
      <c r="R1574">
        <v>1</v>
      </c>
      <c r="S1574">
        <v>1</v>
      </c>
    </row>
    <row r="1575" spans="1:19">
      <c r="A1575">
        <f>RANK(表格1[[#This Row],[rating_count_tot]],$I$2:$I$7197)</f>
        <v>3975</v>
      </c>
      <c r="B1575">
        <v>996136866</v>
      </c>
      <c r="C1575" t="s">
        <v>4831</v>
      </c>
      <c r="D1575" t="str">
        <f>表格1[[#This Row],[prime_genre]]</f>
        <v>Games</v>
      </c>
      <c r="E1575">
        <v>1379309568</v>
      </c>
      <c r="F1575" t="s">
        <v>17</v>
      </c>
      <c r="G1575">
        <v>4.99</v>
      </c>
      <c r="H1575">
        <f>IF(表格1[[#This Row],[price]]&gt;0,1,0)</f>
        <v>1</v>
      </c>
      <c r="I1575">
        <v>192</v>
      </c>
      <c r="J1575">
        <v>14</v>
      </c>
      <c r="K1575">
        <v>3.5</v>
      </c>
      <c r="L1575">
        <v>3.5</v>
      </c>
      <c r="M1575">
        <v>2</v>
      </c>
      <c r="N1575" t="s">
        <v>29</v>
      </c>
      <c r="O1575" t="s">
        <v>20</v>
      </c>
      <c r="P1575">
        <v>37</v>
      </c>
      <c r="Q1575">
        <v>4</v>
      </c>
      <c r="R1575">
        <v>1</v>
      </c>
      <c r="S1575">
        <v>1</v>
      </c>
    </row>
    <row r="1576" spans="1:19">
      <c r="A1576">
        <f>RANK(表格1[[#This Row],[rating_count_tot]],$I$2:$I$7197)</f>
        <v>3977</v>
      </c>
      <c r="B1576">
        <v>565951597</v>
      </c>
      <c r="C1576" t="s">
        <v>2237</v>
      </c>
      <c r="D1576" t="str">
        <f>表格1[[#This Row],[prime_genre]]</f>
        <v>Education</v>
      </c>
      <c r="E1576">
        <v>296433664</v>
      </c>
      <c r="F1576" t="s">
        <v>17</v>
      </c>
      <c r="G1576">
        <v>1.99</v>
      </c>
      <c r="H1576">
        <f>IF(表格1[[#This Row],[price]]&gt;0,1,0)</f>
        <v>1</v>
      </c>
      <c r="I1576">
        <v>191</v>
      </c>
      <c r="J1576">
        <v>1</v>
      </c>
      <c r="K1576">
        <v>4</v>
      </c>
      <c r="L1576">
        <v>5</v>
      </c>
      <c r="M1576">
        <v>1.1200000000000001</v>
      </c>
      <c r="N1576" t="s">
        <v>19</v>
      </c>
      <c r="O1576" t="s">
        <v>128</v>
      </c>
      <c r="P1576">
        <v>38</v>
      </c>
      <c r="Q1576">
        <v>5</v>
      </c>
      <c r="R1576">
        <v>1</v>
      </c>
      <c r="S1576">
        <v>1</v>
      </c>
    </row>
    <row r="1577" spans="1:19">
      <c r="A1577">
        <f>RANK(表格1[[#This Row],[rating_count_tot]],$I$2:$I$7197)</f>
        <v>3984</v>
      </c>
      <c r="B1577">
        <v>1051434604</v>
      </c>
      <c r="C1577" t="s">
        <v>5666</v>
      </c>
      <c r="D1577" t="str">
        <f>表格1[[#This Row],[prime_genre]]</f>
        <v>Games</v>
      </c>
      <c r="E1577">
        <v>1766508544</v>
      </c>
      <c r="F1577" t="s">
        <v>17</v>
      </c>
      <c r="G1577">
        <v>1.99</v>
      </c>
      <c r="H1577">
        <f>IF(表格1[[#This Row],[price]]&gt;0,1,0)</f>
        <v>1</v>
      </c>
      <c r="I1577">
        <v>188</v>
      </c>
      <c r="J1577">
        <v>35</v>
      </c>
      <c r="K1577">
        <v>4.5</v>
      </c>
      <c r="L1577">
        <v>4.5</v>
      </c>
      <c r="M1577" t="s">
        <v>696</v>
      </c>
      <c r="N1577" t="s">
        <v>19</v>
      </c>
      <c r="O1577" t="s">
        <v>20</v>
      </c>
      <c r="P1577">
        <v>38</v>
      </c>
      <c r="Q1577">
        <v>5</v>
      </c>
      <c r="R1577">
        <v>11</v>
      </c>
      <c r="S1577">
        <v>1</v>
      </c>
    </row>
    <row r="1578" spans="1:19">
      <c r="A1578">
        <f>RANK(表格1[[#This Row],[rating_count_tot]],$I$2:$I$7197)</f>
        <v>3987</v>
      </c>
      <c r="B1578">
        <v>1066731455</v>
      </c>
      <c r="C1578" t="s">
        <v>6060</v>
      </c>
      <c r="D1578" t="str">
        <f>表格1[[#This Row],[prime_genre]]</f>
        <v>Utilities</v>
      </c>
      <c r="E1578">
        <v>28209152</v>
      </c>
      <c r="F1578" t="s">
        <v>17</v>
      </c>
      <c r="G1578">
        <v>3.99</v>
      </c>
      <c r="H1578">
        <f>IF(表格1[[#This Row],[price]]&gt;0,1,0)</f>
        <v>1</v>
      </c>
      <c r="I1578">
        <v>187</v>
      </c>
      <c r="J1578">
        <v>8</v>
      </c>
      <c r="K1578">
        <v>4</v>
      </c>
      <c r="L1578">
        <v>3.5</v>
      </c>
      <c r="M1578">
        <v>1.8</v>
      </c>
      <c r="N1578" t="s">
        <v>19</v>
      </c>
      <c r="O1578" t="s">
        <v>43</v>
      </c>
      <c r="P1578">
        <v>37</v>
      </c>
      <c r="Q1578">
        <v>0</v>
      </c>
      <c r="R1578">
        <v>11</v>
      </c>
      <c r="S1578">
        <v>1</v>
      </c>
    </row>
    <row r="1579" spans="1:19">
      <c r="A1579">
        <f>RANK(表格1[[#This Row],[rating_count_tot]],$I$2:$I$7197)</f>
        <v>3987</v>
      </c>
      <c r="B1579">
        <v>1041512978</v>
      </c>
      <c r="C1579" t="s">
        <v>5470</v>
      </c>
      <c r="D1579" t="str">
        <f>表格1[[#This Row],[prime_genre]]</f>
        <v>Weather</v>
      </c>
      <c r="E1579">
        <v>252779520</v>
      </c>
      <c r="F1579" t="s">
        <v>17</v>
      </c>
      <c r="G1579">
        <v>2.99</v>
      </c>
      <c r="H1579">
        <f>IF(表格1[[#This Row],[price]]&gt;0,1,0)</f>
        <v>1</v>
      </c>
      <c r="I1579">
        <v>187</v>
      </c>
      <c r="J1579">
        <v>4</v>
      </c>
      <c r="K1579">
        <v>4.5</v>
      </c>
      <c r="L1579">
        <v>5</v>
      </c>
      <c r="M1579" t="s">
        <v>958</v>
      </c>
      <c r="N1579" t="s">
        <v>19</v>
      </c>
      <c r="O1579" t="s">
        <v>26</v>
      </c>
      <c r="P1579">
        <v>37</v>
      </c>
      <c r="Q1579">
        <v>4</v>
      </c>
      <c r="R1579">
        <v>5</v>
      </c>
      <c r="S1579">
        <v>1</v>
      </c>
    </row>
    <row r="1580" spans="1:19">
      <c r="A1580">
        <f>RANK(表格1[[#This Row],[rating_count_tot]],$I$2:$I$7197)</f>
        <v>3987</v>
      </c>
      <c r="B1580">
        <v>757228497</v>
      </c>
      <c r="C1580" t="s">
        <v>3153</v>
      </c>
      <c r="D1580" t="str">
        <f>表格1[[#This Row],[prime_genre]]</f>
        <v>Games</v>
      </c>
      <c r="E1580">
        <v>1294111744</v>
      </c>
      <c r="F1580" t="s">
        <v>17</v>
      </c>
      <c r="G1580">
        <v>1.99</v>
      </c>
      <c r="H1580">
        <f>IF(表格1[[#This Row],[price]]&gt;0,1,0)</f>
        <v>1</v>
      </c>
      <c r="I1580">
        <v>187</v>
      </c>
      <c r="J1580">
        <v>6</v>
      </c>
      <c r="K1580">
        <v>4.5</v>
      </c>
      <c r="L1580">
        <v>5</v>
      </c>
      <c r="M1580">
        <v>1.1200000000000001</v>
      </c>
      <c r="N1580" t="s">
        <v>29</v>
      </c>
      <c r="O1580" t="s">
        <v>20</v>
      </c>
      <c r="P1580">
        <v>38</v>
      </c>
      <c r="Q1580">
        <v>5</v>
      </c>
      <c r="R1580">
        <v>11</v>
      </c>
      <c r="S1580">
        <v>1</v>
      </c>
    </row>
    <row r="1581" spans="1:19">
      <c r="A1581">
        <f>RANK(表格1[[#This Row],[rating_count_tot]],$I$2:$I$7197)</f>
        <v>3993</v>
      </c>
      <c r="B1581">
        <v>1069803052</v>
      </c>
      <c r="C1581" t="s">
        <v>6168</v>
      </c>
      <c r="D1581" t="str">
        <f>表格1[[#This Row],[prime_genre]]</f>
        <v>Education</v>
      </c>
      <c r="E1581">
        <v>133085184</v>
      </c>
      <c r="F1581" t="s">
        <v>17</v>
      </c>
      <c r="G1581">
        <v>2.99</v>
      </c>
      <c r="H1581">
        <f>IF(表格1[[#This Row],[price]]&gt;0,1,0)</f>
        <v>1</v>
      </c>
      <c r="I1581">
        <v>186</v>
      </c>
      <c r="J1581">
        <v>71</v>
      </c>
      <c r="K1581">
        <v>4.5</v>
      </c>
      <c r="L1581">
        <v>4.5</v>
      </c>
      <c r="M1581">
        <v>1.1000000000000001</v>
      </c>
      <c r="N1581" t="s">
        <v>19</v>
      </c>
      <c r="O1581" t="s">
        <v>128</v>
      </c>
      <c r="P1581">
        <v>38</v>
      </c>
      <c r="Q1581">
        <v>5</v>
      </c>
      <c r="R1581">
        <v>18</v>
      </c>
      <c r="S1581">
        <v>1</v>
      </c>
    </row>
    <row r="1582" spans="1:19">
      <c r="A1582">
        <f>RANK(表格1[[#This Row],[rating_count_tot]],$I$2:$I$7197)</f>
        <v>3993</v>
      </c>
      <c r="B1582">
        <v>1026311548</v>
      </c>
      <c r="C1582" t="s">
        <v>5214</v>
      </c>
      <c r="D1582" t="str">
        <f>表格1[[#This Row],[prime_genre]]</f>
        <v>Education</v>
      </c>
      <c r="E1582">
        <v>218082304</v>
      </c>
      <c r="F1582" t="s">
        <v>17</v>
      </c>
      <c r="G1582">
        <v>2.99</v>
      </c>
      <c r="H1582">
        <f>IF(表格1[[#This Row],[price]]&gt;0,1,0)</f>
        <v>1</v>
      </c>
      <c r="I1582">
        <v>186</v>
      </c>
      <c r="J1582">
        <v>39</v>
      </c>
      <c r="K1582">
        <v>4</v>
      </c>
      <c r="L1582">
        <v>4</v>
      </c>
      <c r="M1582">
        <v>1.6</v>
      </c>
      <c r="N1582" t="s">
        <v>19</v>
      </c>
      <c r="O1582" t="s">
        <v>128</v>
      </c>
      <c r="P1582">
        <v>37</v>
      </c>
      <c r="Q1582">
        <v>5</v>
      </c>
      <c r="R1582">
        <v>1</v>
      </c>
      <c r="S1582">
        <v>1</v>
      </c>
    </row>
    <row r="1583" spans="1:19">
      <c r="A1583">
        <f>RANK(表格1[[#This Row],[rating_count_tot]],$I$2:$I$7197)</f>
        <v>3995</v>
      </c>
      <c r="B1583">
        <v>1065621093</v>
      </c>
      <c r="C1583" t="s">
        <v>6030</v>
      </c>
      <c r="D1583" t="str">
        <f>表格1[[#This Row],[prime_genre]]</f>
        <v>Games</v>
      </c>
      <c r="E1583">
        <v>11611136</v>
      </c>
      <c r="F1583" t="s">
        <v>17</v>
      </c>
      <c r="G1583">
        <v>2.99</v>
      </c>
      <c r="H1583">
        <f>IF(表格1[[#This Row],[price]]&gt;0,1,0)</f>
        <v>1</v>
      </c>
      <c r="I1583">
        <v>185</v>
      </c>
      <c r="J1583">
        <v>185</v>
      </c>
      <c r="K1583">
        <v>2.5</v>
      </c>
      <c r="L1583">
        <v>2.5</v>
      </c>
      <c r="M1583">
        <v>1</v>
      </c>
      <c r="N1583" t="s">
        <v>19</v>
      </c>
      <c r="O1583" t="s">
        <v>20</v>
      </c>
      <c r="P1583">
        <v>37</v>
      </c>
      <c r="Q1583">
        <v>5</v>
      </c>
      <c r="R1583">
        <v>1</v>
      </c>
      <c r="S1583">
        <v>1</v>
      </c>
    </row>
    <row r="1584" spans="1:19">
      <c r="A1584">
        <f>RANK(表格1[[#This Row],[rating_count_tot]],$I$2:$I$7197)</f>
        <v>3995</v>
      </c>
      <c r="B1584">
        <v>555233356</v>
      </c>
      <c r="C1584" t="s">
        <v>2162</v>
      </c>
      <c r="D1584" t="str">
        <f>表格1[[#This Row],[prime_genre]]</f>
        <v>Games</v>
      </c>
      <c r="E1584">
        <v>77971456</v>
      </c>
      <c r="F1584" t="s">
        <v>17</v>
      </c>
      <c r="G1584">
        <v>0.99</v>
      </c>
      <c r="H1584">
        <f>IF(表格1[[#This Row],[price]]&gt;0,1,0)</f>
        <v>1</v>
      </c>
      <c r="I1584">
        <v>185</v>
      </c>
      <c r="J1584">
        <v>1</v>
      </c>
      <c r="K1584">
        <v>1.5</v>
      </c>
      <c r="L1584">
        <v>3</v>
      </c>
      <c r="M1584">
        <v>1.2</v>
      </c>
      <c r="N1584" t="s">
        <v>19</v>
      </c>
      <c r="O1584" t="s">
        <v>20</v>
      </c>
      <c r="P1584">
        <v>37</v>
      </c>
      <c r="Q1584">
        <v>1</v>
      </c>
      <c r="R1584">
        <v>1</v>
      </c>
      <c r="S1584">
        <v>1</v>
      </c>
    </row>
    <row r="1585" spans="1:19">
      <c r="A1585">
        <f>RANK(表格1[[#This Row],[rating_count_tot]],$I$2:$I$7197)</f>
        <v>3999</v>
      </c>
      <c r="B1585">
        <v>1074004076</v>
      </c>
      <c r="C1585" t="s">
        <v>6299</v>
      </c>
      <c r="D1585" t="str">
        <f>表格1[[#This Row],[prime_genre]]</f>
        <v>Games</v>
      </c>
      <c r="E1585">
        <v>1192589312</v>
      </c>
      <c r="F1585" t="s">
        <v>17</v>
      </c>
      <c r="G1585">
        <v>6.99</v>
      </c>
      <c r="H1585">
        <f>IF(表格1[[#This Row],[price]]&gt;0,1,0)</f>
        <v>1</v>
      </c>
      <c r="I1585">
        <v>184</v>
      </c>
      <c r="J1585">
        <v>184</v>
      </c>
      <c r="K1585">
        <v>4.5</v>
      </c>
      <c r="L1585">
        <v>4.5</v>
      </c>
      <c r="M1585" t="s">
        <v>65</v>
      </c>
      <c r="N1585" t="s">
        <v>80</v>
      </c>
      <c r="O1585" t="s">
        <v>20</v>
      </c>
      <c r="P1585">
        <v>38</v>
      </c>
      <c r="Q1585">
        <v>5</v>
      </c>
      <c r="R1585">
        <v>5</v>
      </c>
      <c r="S1585">
        <v>1</v>
      </c>
    </row>
    <row r="1586" spans="1:19">
      <c r="A1586">
        <f>RANK(表格1[[#This Row],[rating_count_tot]],$I$2:$I$7197)</f>
        <v>3999</v>
      </c>
      <c r="B1586">
        <v>933199580</v>
      </c>
      <c r="C1586" t="s">
        <v>4075</v>
      </c>
      <c r="D1586" t="str">
        <f>表格1[[#This Row],[prime_genre]]</f>
        <v>Games</v>
      </c>
      <c r="E1586">
        <v>1429069824</v>
      </c>
      <c r="F1586" t="s">
        <v>17</v>
      </c>
      <c r="G1586">
        <v>4.99</v>
      </c>
      <c r="H1586">
        <f>IF(表格1[[#This Row],[price]]&gt;0,1,0)</f>
        <v>1</v>
      </c>
      <c r="I1586">
        <v>184</v>
      </c>
      <c r="J1586">
        <v>38</v>
      </c>
      <c r="K1586">
        <v>3</v>
      </c>
      <c r="L1586">
        <v>3</v>
      </c>
      <c r="M1586" t="s">
        <v>4076</v>
      </c>
      <c r="N1586" t="s">
        <v>29</v>
      </c>
      <c r="O1586" t="s">
        <v>20</v>
      </c>
      <c r="P1586">
        <v>37</v>
      </c>
      <c r="Q1586">
        <v>3</v>
      </c>
      <c r="R1586">
        <v>1</v>
      </c>
      <c r="S1586">
        <v>1</v>
      </c>
    </row>
    <row r="1587" spans="1:19">
      <c r="A1587">
        <f>RANK(表格1[[#This Row],[rating_count_tot]],$I$2:$I$7197)</f>
        <v>3999</v>
      </c>
      <c r="B1587">
        <v>969264934</v>
      </c>
      <c r="C1587" t="s">
        <v>4496</v>
      </c>
      <c r="D1587" t="str">
        <f>表格1[[#This Row],[prime_genre]]</f>
        <v>Games</v>
      </c>
      <c r="E1587">
        <v>40808448</v>
      </c>
      <c r="F1587" t="s">
        <v>17</v>
      </c>
      <c r="G1587">
        <v>3.99</v>
      </c>
      <c r="H1587">
        <f>IF(表格1[[#This Row],[price]]&gt;0,1,0)</f>
        <v>1</v>
      </c>
      <c r="I1587">
        <v>184</v>
      </c>
      <c r="J1587">
        <v>4</v>
      </c>
      <c r="K1587">
        <v>4.5</v>
      </c>
      <c r="L1587">
        <v>5</v>
      </c>
      <c r="M1587">
        <v>1.05</v>
      </c>
      <c r="N1587" t="s">
        <v>80</v>
      </c>
      <c r="O1587" t="s">
        <v>20</v>
      </c>
      <c r="P1587">
        <v>40</v>
      </c>
      <c r="Q1587">
        <v>3</v>
      </c>
      <c r="R1587">
        <v>1</v>
      </c>
      <c r="S1587">
        <v>1</v>
      </c>
    </row>
    <row r="1588" spans="1:19">
      <c r="A1588">
        <f>RANK(表格1[[#This Row],[rating_count_tot]],$I$2:$I$7197)</f>
        <v>3999</v>
      </c>
      <c r="B1588">
        <v>1073473120</v>
      </c>
      <c r="C1588" t="s">
        <v>6277</v>
      </c>
      <c r="D1588" t="str">
        <f>表格1[[#This Row],[prime_genre]]</f>
        <v>Health &amp; Fitness</v>
      </c>
      <c r="E1588">
        <v>75829248</v>
      </c>
      <c r="F1588" t="s">
        <v>17</v>
      </c>
      <c r="G1588">
        <v>2.99</v>
      </c>
      <c r="H1588">
        <f>IF(表格1[[#This Row],[price]]&gt;0,1,0)</f>
        <v>1</v>
      </c>
      <c r="I1588">
        <v>184</v>
      </c>
      <c r="J1588">
        <v>38</v>
      </c>
      <c r="K1588">
        <v>4.5</v>
      </c>
      <c r="L1588">
        <v>4.5</v>
      </c>
      <c r="M1588" t="s">
        <v>625</v>
      </c>
      <c r="N1588" t="s">
        <v>19</v>
      </c>
      <c r="O1588" t="s">
        <v>77</v>
      </c>
      <c r="P1588">
        <v>37</v>
      </c>
      <c r="Q1588">
        <v>5</v>
      </c>
      <c r="R1588">
        <v>2</v>
      </c>
      <c r="S1588">
        <v>1</v>
      </c>
    </row>
    <row r="1589" spans="1:19">
      <c r="A1589">
        <f>RANK(表格1[[#This Row],[rating_count_tot]],$I$2:$I$7197)</f>
        <v>3999</v>
      </c>
      <c r="B1589">
        <v>655903467</v>
      </c>
      <c r="C1589" t="s">
        <v>2770</v>
      </c>
      <c r="D1589" t="str">
        <f>表格1[[#This Row],[prime_genre]]</f>
        <v>Productivity</v>
      </c>
      <c r="E1589">
        <v>51890176</v>
      </c>
      <c r="F1589" t="s">
        <v>17</v>
      </c>
      <c r="G1589">
        <v>2.99</v>
      </c>
      <c r="H1589">
        <f>IF(表格1[[#This Row],[price]]&gt;0,1,0)</f>
        <v>1</v>
      </c>
      <c r="I1589">
        <v>184</v>
      </c>
      <c r="J1589">
        <v>17</v>
      </c>
      <c r="K1589">
        <v>4</v>
      </c>
      <c r="L1589">
        <v>4.5</v>
      </c>
      <c r="M1589">
        <v>3.7</v>
      </c>
      <c r="N1589" t="s">
        <v>51</v>
      </c>
      <c r="O1589" t="s">
        <v>23</v>
      </c>
      <c r="P1589">
        <v>40</v>
      </c>
      <c r="Q1589">
        <v>5</v>
      </c>
      <c r="R1589">
        <v>54</v>
      </c>
      <c r="S1589">
        <v>1</v>
      </c>
    </row>
    <row r="1590" spans="1:19">
      <c r="A1590">
        <f>RANK(表格1[[#This Row],[rating_count_tot]],$I$2:$I$7197)</f>
        <v>3999</v>
      </c>
      <c r="B1590">
        <v>1025297873</v>
      </c>
      <c r="C1590" t="s">
        <v>5207</v>
      </c>
      <c r="D1590" t="str">
        <f>表格1[[#This Row],[prime_genre]]</f>
        <v>Games</v>
      </c>
      <c r="E1590">
        <v>179424256</v>
      </c>
      <c r="F1590" t="s">
        <v>17</v>
      </c>
      <c r="G1590">
        <v>0.99</v>
      </c>
      <c r="H1590">
        <f>IF(表格1[[#This Row],[price]]&gt;0,1,0)</f>
        <v>1</v>
      </c>
      <c r="I1590">
        <v>184</v>
      </c>
      <c r="J1590">
        <v>149</v>
      </c>
      <c r="K1590">
        <v>4.5</v>
      </c>
      <c r="L1590">
        <v>4.5</v>
      </c>
      <c r="M1590" t="s">
        <v>1673</v>
      </c>
      <c r="N1590" t="s">
        <v>19</v>
      </c>
      <c r="O1590" t="s">
        <v>20</v>
      </c>
      <c r="P1590">
        <v>40</v>
      </c>
      <c r="Q1590">
        <v>5</v>
      </c>
      <c r="R1590">
        <v>1</v>
      </c>
      <c r="S1590">
        <v>1</v>
      </c>
    </row>
    <row r="1591" spans="1:19">
      <c r="A1591">
        <f>RANK(表格1[[#This Row],[rating_count_tot]],$I$2:$I$7197)</f>
        <v>4006</v>
      </c>
      <c r="B1591">
        <v>525176875</v>
      </c>
      <c r="C1591" t="s">
        <v>1918</v>
      </c>
      <c r="D1591" t="str">
        <f>表格1[[#This Row],[prime_genre]]</f>
        <v>Photo &amp; Video</v>
      </c>
      <c r="E1591">
        <v>26597376</v>
      </c>
      <c r="F1591" t="s">
        <v>17</v>
      </c>
      <c r="G1591">
        <v>9.99</v>
      </c>
      <c r="H1591">
        <f>IF(表格1[[#This Row],[price]]&gt;0,1,0)</f>
        <v>1</v>
      </c>
      <c r="I1591">
        <v>183</v>
      </c>
      <c r="J1591">
        <v>14</v>
      </c>
      <c r="K1591">
        <v>5</v>
      </c>
      <c r="L1591">
        <v>5</v>
      </c>
      <c r="M1591" t="s">
        <v>831</v>
      </c>
      <c r="N1591" t="s">
        <v>19</v>
      </c>
      <c r="O1591" t="s">
        <v>105</v>
      </c>
      <c r="P1591">
        <v>35</v>
      </c>
      <c r="Q1591">
        <v>4</v>
      </c>
      <c r="R1591">
        <v>21</v>
      </c>
      <c r="S1591">
        <v>1</v>
      </c>
    </row>
    <row r="1592" spans="1:19">
      <c r="A1592">
        <f>RANK(表格1[[#This Row],[rating_count_tot]],$I$2:$I$7197)</f>
        <v>4006</v>
      </c>
      <c r="B1592">
        <v>1092146718</v>
      </c>
      <c r="C1592" t="s">
        <v>6804</v>
      </c>
      <c r="D1592" t="str">
        <f>表格1[[#This Row],[prime_genre]]</f>
        <v>Games</v>
      </c>
      <c r="E1592">
        <v>39504896</v>
      </c>
      <c r="F1592" t="s">
        <v>17</v>
      </c>
      <c r="G1592">
        <v>4.99</v>
      </c>
      <c r="H1592">
        <f>IF(表格1[[#This Row],[price]]&gt;0,1,0)</f>
        <v>1</v>
      </c>
      <c r="I1592">
        <v>183</v>
      </c>
      <c r="J1592">
        <v>0</v>
      </c>
      <c r="K1592">
        <v>4.5</v>
      </c>
      <c r="L1592">
        <v>0</v>
      </c>
      <c r="M1592" t="s">
        <v>558</v>
      </c>
      <c r="N1592" t="s">
        <v>29</v>
      </c>
      <c r="O1592" t="s">
        <v>20</v>
      </c>
      <c r="P1592">
        <v>38</v>
      </c>
      <c r="Q1592">
        <v>5</v>
      </c>
      <c r="R1592">
        <v>1</v>
      </c>
      <c r="S1592">
        <v>1</v>
      </c>
    </row>
    <row r="1593" spans="1:19">
      <c r="A1593">
        <f>RANK(表格1[[#This Row],[rating_count_tot]],$I$2:$I$7197)</f>
        <v>4006</v>
      </c>
      <c r="B1593">
        <v>1175953961</v>
      </c>
      <c r="C1593" t="s">
        <v>8298</v>
      </c>
      <c r="D1593" t="str">
        <f>表格1[[#This Row],[prime_genre]]</f>
        <v>Games</v>
      </c>
      <c r="E1593">
        <v>169488384</v>
      </c>
      <c r="F1593" t="s">
        <v>17</v>
      </c>
      <c r="G1593">
        <v>3.99</v>
      </c>
      <c r="H1593">
        <f>IF(表格1[[#This Row],[price]]&gt;0,1,0)</f>
        <v>1</v>
      </c>
      <c r="I1593">
        <v>183</v>
      </c>
      <c r="J1593">
        <v>77</v>
      </c>
      <c r="K1593">
        <v>4.5</v>
      </c>
      <c r="L1593">
        <v>4.5</v>
      </c>
      <c r="M1593" t="s">
        <v>558</v>
      </c>
      <c r="N1593" t="s">
        <v>19</v>
      </c>
      <c r="O1593" t="s">
        <v>20</v>
      </c>
      <c r="P1593">
        <v>38</v>
      </c>
      <c r="Q1593">
        <v>5</v>
      </c>
      <c r="R1593">
        <v>1</v>
      </c>
      <c r="S1593">
        <v>1</v>
      </c>
    </row>
    <row r="1594" spans="1:19">
      <c r="A1594">
        <f>RANK(表格1[[#This Row],[rating_count_tot]],$I$2:$I$7197)</f>
        <v>4009</v>
      </c>
      <c r="B1594">
        <v>1100472035</v>
      </c>
      <c r="C1594" t="s">
        <v>7005</v>
      </c>
      <c r="D1594" t="str">
        <f>表格1[[#This Row],[prime_genre]]</f>
        <v>Games</v>
      </c>
      <c r="E1594">
        <v>20145152</v>
      </c>
      <c r="F1594" t="s">
        <v>17</v>
      </c>
      <c r="G1594">
        <v>1.99</v>
      </c>
      <c r="H1594">
        <f>IF(表格1[[#This Row],[price]]&gt;0,1,0)</f>
        <v>1</v>
      </c>
      <c r="I1594">
        <v>182</v>
      </c>
      <c r="J1594">
        <v>182</v>
      </c>
      <c r="K1594">
        <v>4</v>
      </c>
      <c r="L1594">
        <v>4</v>
      </c>
      <c r="M1594" t="s">
        <v>65</v>
      </c>
      <c r="N1594" t="s">
        <v>19</v>
      </c>
      <c r="O1594" t="s">
        <v>20</v>
      </c>
      <c r="P1594">
        <v>37</v>
      </c>
      <c r="Q1594">
        <v>5</v>
      </c>
      <c r="R1594">
        <v>18</v>
      </c>
      <c r="S1594">
        <v>1</v>
      </c>
    </row>
    <row r="1595" spans="1:19">
      <c r="A1595">
        <f>RANK(表格1[[#This Row],[rating_count_tot]],$I$2:$I$7197)</f>
        <v>4011</v>
      </c>
      <c r="B1595">
        <v>1001177846</v>
      </c>
      <c r="C1595" t="s">
        <v>4889</v>
      </c>
      <c r="D1595" t="str">
        <f>表格1[[#This Row],[prime_genre]]</f>
        <v>Games</v>
      </c>
      <c r="E1595">
        <v>458349568</v>
      </c>
      <c r="F1595" t="s">
        <v>17</v>
      </c>
      <c r="G1595">
        <v>2.99</v>
      </c>
      <c r="H1595">
        <f>IF(表格1[[#This Row],[price]]&gt;0,1,0)</f>
        <v>1</v>
      </c>
      <c r="I1595">
        <v>181</v>
      </c>
      <c r="J1595">
        <v>1</v>
      </c>
      <c r="K1595">
        <v>4.5</v>
      </c>
      <c r="L1595">
        <v>5</v>
      </c>
      <c r="M1595" t="s">
        <v>648</v>
      </c>
      <c r="N1595" t="s">
        <v>19</v>
      </c>
      <c r="O1595" t="s">
        <v>20</v>
      </c>
      <c r="P1595">
        <v>40</v>
      </c>
      <c r="Q1595">
        <v>5</v>
      </c>
      <c r="R1595">
        <v>1</v>
      </c>
      <c r="S1595">
        <v>1</v>
      </c>
    </row>
    <row r="1596" spans="1:19">
      <c r="A1596">
        <f>RANK(表格1[[#This Row],[rating_count_tot]],$I$2:$I$7197)</f>
        <v>4011</v>
      </c>
      <c r="B1596">
        <v>650715760</v>
      </c>
      <c r="C1596" t="s">
        <v>2741</v>
      </c>
      <c r="D1596" t="str">
        <f>表格1[[#This Row],[prime_genre]]</f>
        <v>Photo &amp; Video</v>
      </c>
      <c r="E1596">
        <v>125425664</v>
      </c>
      <c r="F1596" t="s">
        <v>17</v>
      </c>
      <c r="G1596">
        <v>2.99</v>
      </c>
      <c r="H1596">
        <f>IF(表格1[[#This Row],[price]]&gt;0,1,0)</f>
        <v>1</v>
      </c>
      <c r="I1596">
        <v>181</v>
      </c>
      <c r="J1596">
        <v>32</v>
      </c>
      <c r="K1596">
        <v>4</v>
      </c>
      <c r="L1596">
        <v>4.5</v>
      </c>
      <c r="M1596" t="s">
        <v>2742</v>
      </c>
      <c r="N1596" t="s">
        <v>19</v>
      </c>
      <c r="O1596" t="s">
        <v>105</v>
      </c>
      <c r="P1596">
        <v>37</v>
      </c>
      <c r="Q1596">
        <v>0</v>
      </c>
      <c r="R1596">
        <v>9</v>
      </c>
      <c r="S1596">
        <v>1</v>
      </c>
    </row>
    <row r="1597" spans="1:19">
      <c r="A1597">
        <f>RANK(表格1[[#This Row],[rating_count_tot]],$I$2:$I$7197)</f>
        <v>4011</v>
      </c>
      <c r="B1597">
        <v>947624478</v>
      </c>
      <c r="C1597" t="s">
        <v>4223</v>
      </c>
      <c r="D1597" t="str">
        <f>表格1[[#This Row],[prime_genre]]</f>
        <v>Games</v>
      </c>
      <c r="E1597">
        <v>83590144</v>
      </c>
      <c r="F1597" t="s">
        <v>17</v>
      </c>
      <c r="G1597">
        <v>1.99</v>
      </c>
      <c r="H1597">
        <f>IF(表格1[[#This Row],[price]]&gt;0,1,0)</f>
        <v>1</v>
      </c>
      <c r="I1597">
        <v>181</v>
      </c>
      <c r="J1597">
        <v>25</v>
      </c>
      <c r="K1597">
        <v>3.5</v>
      </c>
      <c r="L1597">
        <v>3.5</v>
      </c>
      <c r="M1597">
        <v>3.6</v>
      </c>
      <c r="N1597" t="s">
        <v>19</v>
      </c>
      <c r="O1597" t="s">
        <v>20</v>
      </c>
      <c r="P1597">
        <v>40</v>
      </c>
      <c r="Q1597">
        <v>5</v>
      </c>
      <c r="R1597">
        <v>10</v>
      </c>
      <c r="S1597">
        <v>1</v>
      </c>
    </row>
    <row r="1598" spans="1:19">
      <c r="A1598">
        <f>RANK(表格1[[#This Row],[rating_count_tot]],$I$2:$I$7197)</f>
        <v>4011</v>
      </c>
      <c r="B1598">
        <v>589220663</v>
      </c>
      <c r="C1598" t="s">
        <v>2436</v>
      </c>
      <c r="D1598" t="str">
        <f>表格1[[#This Row],[prime_genre]]</f>
        <v>Games</v>
      </c>
      <c r="E1598">
        <v>141524992</v>
      </c>
      <c r="F1598" t="s">
        <v>17</v>
      </c>
      <c r="G1598">
        <v>1.99</v>
      </c>
      <c r="H1598">
        <f>IF(表格1[[#This Row],[price]]&gt;0,1,0)</f>
        <v>1</v>
      </c>
      <c r="I1598">
        <v>181</v>
      </c>
      <c r="J1598">
        <v>3</v>
      </c>
      <c r="K1598">
        <v>4</v>
      </c>
      <c r="L1598">
        <v>3.5</v>
      </c>
      <c r="M1598" t="s">
        <v>256</v>
      </c>
      <c r="N1598" t="s">
        <v>19</v>
      </c>
      <c r="O1598" t="s">
        <v>20</v>
      </c>
      <c r="P1598">
        <v>37</v>
      </c>
      <c r="Q1598">
        <v>5</v>
      </c>
      <c r="R1598">
        <v>5</v>
      </c>
      <c r="S1598">
        <v>1</v>
      </c>
    </row>
    <row r="1599" spans="1:19">
      <c r="A1599">
        <f>RANK(表格1[[#This Row],[rating_count_tot]],$I$2:$I$7197)</f>
        <v>4011</v>
      </c>
      <c r="B1599">
        <v>586076398</v>
      </c>
      <c r="C1599" t="s">
        <v>2400</v>
      </c>
      <c r="D1599" t="str">
        <f>表格1[[#This Row],[prime_genre]]</f>
        <v>Entertainment</v>
      </c>
      <c r="E1599">
        <v>21285888</v>
      </c>
      <c r="F1599" t="s">
        <v>17</v>
      </c>
      <c r="G1599">
        <v>0.99</v>
      </c>
      <c r="H1599">
        <f>IF(表格1[[#This Row],[price]]&gt;0,1,0)</f>
        <v>1</v>
      </c>
      <c r="I1599">
        <v>181</v>
      </c>
      <c r="J1599">
        <v>14</v>
      </c>
      <c r="K1599">
        <v>4</v>
      </c>
      <c r="L1599">
        <v>4</v>
      </c>
      <c r="M1599" t="s">
        <v>265</v>
      </c>
      <c r="N1599" t="s">
        <v>19</v>
      </c>
      <c r="O1599" t="s">
        <v>91</v>
      </c>
      <c r="P1599">
        <v>24</v>
      </c>
      <c r="Q1599">
        <v>5</v>
      </c>
      <c r="R1599">
        <v>1</v>
      </c>
      <c r="S1599">
        <v>1</v>
      </c>
    </row>
    <row r="1600" spans="1:19">
      <c r="A1600">
        <f>RANK(表格1[[#This Row],[rating_count_tot]],$I$2:$I$7197)</f>
        <v>4011</v>
      </c>
      <c r="B1600">
        <v>899709775</v>
      </c>
      <c r="C1600" t="s">
        <v>3752</v>
      </c>
      <c r="D1600" t="str">
        <f>表格1[[#This Row],[prime_genre]]</f>
        <v>Games</v>
      </c>
      <c r="E1600">
        <v>97153024</v>
      </c>
      <c r="F1600" t="s">
        <v>17</v>
      </c>
      <c r="G1600">
        <v>0.99</v>
      </c>
      <c r="H1600">
        <f>IF(表格1[[#This Row],[price]]&gt;0,1,0)</f>
        <v>1</v>
      </c>
      <c r="I1600">
        <v>181</v>
      </c>
      <c r="J1600">
        <v>181</v>
      </c>
      <c r="K1600">
        <v>4.5</v>
      </c>
      <c r="L1600">
        <v>4.5</v>
      </c>
      <c r="M1600">
        <v>1</v>
      </c>
      <c r="N1600" t="s">
        <v>80</v>
      </c>
      <c r="O1600" t="s">
        <v>20</v>
      </c>
      <c r="P1600">
        <v>43</v>
      </c>
      <c r="Q1600">
        <v>5</v>
      </c>
      <c r="R1600">
        <v>1</v>
      </c>
      <c r="S1600">
        <v>1</v>
      </c>
    </row>
    <row r="1601" spans="1:19">
      <c r="A1601">
        <f>RANK(表格1[[#This Row],[rating_count_tot]],$I$2:$I$7197)</f>
        <v>4018</v>
      </c>
      <c r="B1601">
        <v>1085978097</v>
      </c>
      <c r="C1601" t="s">
        <v>6626</v>
      </c>
      <c r="D1601" t="str">
        <f>表格1[[#This Row],[prime_genre]]</f>
        <v>Productivity</v>
      </c>
      <c r="E1601">
        <v>506323968</v>
      </c>
      <c r="F1601" t="s">
        <v>17</v>
      </c>
      <c r="G1601">
        <v>9.99</v>
      </c>
      <c r="H1601">
        <f>IF(表格1[[#This Row],[price]]&gt;0,1,0)</f>
        <v>1</v>
      </c>
      <c r="I1601">
        <v>180</v>
      </c>
      <c r="J1601">
        <v>63</v>
      </c>
      <c r="K1601">
        <v>5</v>
      </c>
      <c r="L1601">
        <v>5</v>
      </c>
      <c r="M1601">
        <v>3.1</v>
      </c>
      <c r="N1601" t="s">
        <v>19</v>
      </c>
      <c r="O1601" t="s">
        <v>23</v>
      </c>
      <c r="P1601">
        <v>37</v>
      </c>
      <c r="Q1601">
        <v>5</v>
      </c>
      <c r="R1601">
        <v>1</v>
      </c>
      <c r="S1601">
        <v>1</v>
      </c>
    </row>
    <row r="1602" spans="1:19">
      <c r="A1602">
        <f>RANK(表格1[[#This Row],[rating_count_tot]],$I$2:$I$7197)</f>
        <v>4018</v>
      </c>
      <c r="B1602">
        <v>991764216</v>
      </c>
      <c r="C1602" t="s">
        <v>4783</v>
      </c>
      <c r="D1602" t="str">
        <f>表格1[[#This Row],[prime_genre]]</f>
        <v>Health &amp; Fitness</v>
      </c>
      <c r="E1602">
        <v>77151232</v>
      </c>
      <c r="F1602" t="s">
        <v>17</v>
      </c>
      <c r="G1602">
        <v>1.99</v>
      </c>
      <c r="H1602">
        <f>IF(表格1[[#This Row],[price]]&gt;0,1,0)</f>
        <v>1</v>
      </c>
      <c r="I1602">
        <v>180</v>
      </c>
      <c r="J1602">
        <v>1</v>
      </c>
      <c r="K1602">
        <v>3.5</v>
      </c>
      <c r="L1602">
        <v>5</v>
      </c>
      <c r="M1602">
        <v>1.4</v>
      </c>
      <c r="N1602" t="s">
        <v>19</v>
      </c>
      <c r="O1602" t="s">
        <v>77</v>
      </c>
      <c r="P1602">
        <v>40</v>
      </c>
      <c r="Q1602">
        <v>4</v>
      </c>
      <c r="R1602">
        <v>1</v>
      </c>
      <c r="S1602">
        <v>1</v>
      </c>
    </row>
    <row r="1603" spans="1:19">
      <c r="A1603">
        <f>RANK(表格1[[#This Row],[rating_count_tot]],$I$2:$I$7197)</f>
        <v>4024</v>
      </c>
      <c r="B1603">
        <v>1174999653</v>
      </c>
      <c r="C1603" t="s">
        <v>8293</v>
      </c>
      <c r="D1603" t="str">
        <f>表格1[[#This Row],[prime_genre]]</f>
        <v>Entertainment</v>
      </c>
      <c r="E1603">
        <v>143140864</v>
      </c>
      <c r="F1603" t="s">
        <v>17</v>
      </c>
      <c r="G1603">
        <v>1.99</v>
      </c>
      <c r="H1603">
        <f>IF(表格1[[#This Row],[price]]&gt;0,1,0)</f>
        <v>1</v>
      </c>
      <c r="I1603">
        <v>179</v>
      </c>
      <c r="J1603">
        <v>20</v>
      </c>
      <c r="K1603">
        <v>4</v>
      </c>
      <c r="L1603">
        <v>4</v>
      </c>
      <c r="M1603">
        <v>1.5</v>
      </c>
      <c r="N1603" t="s">
        <v>80</v>
      </c>
      <c r="O1603" t="s">
        <v>91</v>
      </c>
      <c r="P1603">
        <v>37</v>
      </c>
      <c r="Q1603">
        <v>0</v>
      </c>
      <c r="R1603">
        <v>1</v>
      </c>
      <c r="S1603">
        <v>1</v>
      </c>
    </row>
    <row r="1604" spans="1:19">
      <c r="A1604">
        <f>RANK(表格1[[#This Row],[rating_count_tot]],$I$2:$I$7197)</f>
        <v>4026</v>
      </c>
      <c r="B1604">
        <v>778679533</v>
      </c>
      <c r="C1604" t="s">
        <v>3223</v>
      </c>
      <c r="D1604" t="str">
        <f>表格1[[#This Row],[prime_genre]]</f>
        <v>Games</v>
      </c>
      <c r="E1604">
        <v>563912704</v>
      </c>
      <c r="F1604" t="s">
        <v>17</v>
      </c>
      <c r="G1604">
        <v>0.99</v>
      </c>
      <c r="H1604">
        <f>IF(表格1[[#This Row],[price]]&gt;0,1,0)</f>
        <v>1</v>
      </c>
      <c r="I1604">
        <v>178</v>
      </c>
      <c r="J1604">
        <v>114</v>
      </c>
      <c r="K1604">
        <v>3</v>
      </c>
      <c r="L1604">
        <v>3</v>
      </c>
      <c r="M1604" t="s">
        <v>1673</v>
      </c>
      <c r="N1604" t="s">
        <v>19</v>
      </c>
      <c r="O1604" t="s">
        <v>20</v>
      </c>
      <c r="P1604">
        <v>40</v>
      </c>
      <c r="Q1604">
        <v>4</v>
      </c>
      <c r="R1604">
        <v>1</v>
      </c>
      <c r="S1604">
        <v>1</v>
      </c>
    </row>
    <row r="1605" spans="1:19">
      <c r="A1605">
        <f>RANK(表格1[[#This Row],[rating_count_tot]],$I$2:$I$7197)</f>
        <v>4026</v>
      </c>
      <c r="B1605">
        <v>1035161188</v>
      </c>
      <c r="C1605" t="s">
        <v>5353</v>
      </c>
      <c r="D1605" t="str">
        <f>表格1[[#This Row],[prime_genre]]</f>
        <v>Lifestyle</v>
      </c>
      <c r="E1605">
        <v>53959680</v>
      </c>
      <c r="F1605" t="s">
        <v>17</v>
      </c>
      <c r="G1605">
        <v>0.99</v>
      </c>
      <c r="H1605">
        <f>IF(表格1[[#This Row],[price]]&gt;0,1,0)</f>
        <v>1</v>
      </c>
      <c r="I1605">
        <v>178</v>
      </c>
      <c r="J1605">
        <v>4</v>
      </c>
      <c r="K1605">
        <v>4</v>
      </c>
      <c r="L1605">
        <v>3</v>
      </c>
      <c r="M1605" t="s">
        <v>256</v>
      </c>
      <c r="N1605" t="s">
        <v>19</v>
      </c>
      <c r="O1605" t="s">
        <v>132</v>
      </c>
      <c r="P1605">
        <v>37</v>
      </c>
      <c r="Q1605">
        <v>5</v>
      </c>
      <c r="R1605">
        <v>1</v>
      </c>
      <c r="S1605">
        <v>1</v>
      </c>
    </row>
    <row r="1606" spans="1:19">
      <c r="A1606">
        <f>RANK(表格1[[#This Row],[rating_count_tot]],$I$2:$I$7197)</f>
        <v>4028</v>
      </c>
      <c r="B1606">
        <v>909472985</v>
      </c>
      <c r="C1606" t="s">
        <v>3839</v>
      </c>
      <c r="D1606" t="str">
        <f>表格1[[#This Row],[prime_genre]]</f>
        <v>Games</v>
      </c>
      <c r="E1606">
        <v>2323812352</v>
      </c>
      <c r="F1606" t="s">
        <v>17</v>
      </c>
      <c r="G1606">
        <v>9.99</v>
      </c>
      <c r="H1606">
        <f>IF(表格1[[#This Row],[price]]&gt;0,1,0)</f>
        <v>1</v>
      </c>
      <c r="I1606">
        <v>177</v>
      </c>
      <c r="J1606">
        <v>73</v>
      </c>
      <c r="K1606">
        <v>4</v>
      </c>
      <c r="L1606">
        <v>4</v>
      </c>
      <c r="M1606" t="s">
        <v>1632</v>
      </c>
      <c r="N1606" t="s">
        <v>29</v>
      </c>
      <c r="O1606" t="s">
        <v>20</v>
      </c>
      <c r="P1606">
        <v>43</v>
      </c>
      <c r="Q1606">
        <v>5</v>
      </c>
      <c r="R1606">
        <v>1</v>
      </c>
      <c r="S1606">
        <v>1</v>
      </c>
    </row>
    <row r="1607" spans="1:19">
      <c r="A1607">
        <f>RANK(表格1[[#This Row],[rating_count_tot]],$I$2:$I$7197)</f>
        <v>4033</v>
      </c>
      <c r="B1607">
        <v>1060178390</v>
      </c>
      <c r="C1607" t="s">
        <v>5886</v>
      </c>
      <c r="D1607" t="str">
        <f>表格1[[#This Row],[prime_genre]]</f>
        <v>Games</v>
      </c>
      <c r="E1607">
        <v>72667136</v>
      </c>
      <c r="F1607" t="s">
        <v>17</v>
      </c>
      <c r="G1607">
        <v>3.99</v>
      </c>
      <c r="H1607">
        <f>IF(表格1[[#This Row],[price]]&gt;0,1,0)</f>
        <v>1</v>
      </c>
      <c r="I1607">
        <v>175</v>
      </c>
      <c r="J1607">
        <v>116</v>
      </c>
      <c r="K1607">
        <v>5</v>
      </c>
      <c r="L1607">
        <v>5</v>
      </c>
      <c r="M1607">
        <v>1.3</v>
      </c>
      <c r="N1607" t="s">
        <v>80</v>
      </c>
      <c r="O1607" t="s">
        <v>20</v>
      </c>
      <c r="P1607">
        <v>38</v>
      </c>
      <c r="Q1607">
        <v>5</v>
      </c>
      <c r="R1607">
        <v>1</v>
      </c>
      <c r="S1607">
        <v>1</v>
      </c>
    </row>
    <row r="1608" spans="1:19">
      <c r="A1608">
        <f>RANK(表格1[[#This Row],[rating_count_tot]],$I$2:$I$7197)</f>
        <v>4036</v>
      </c>
      <c r="B1608">
        <v>1001247878</v>
      </c>
      <c r="C1608" t="s">
        <v>4893</v>
      </c>
      <c r="D1608" t="str">
        <f>表格1[[#This Row],[prime_genre]]</f>
        <v>Education</v>
      </c>
      <c r="E1608">
        <v>491725824</v>
      </c>
      <c r="F1608" t="s">
        <v>17</v>
      </c>
      <c r="G1608">
        <v>2.99</v>
      </c>
      <c r="H1608">
        <f>IF(表格1[[#This Row],[price]]&gt;0,1,0)</f>
        <v>1</v>
      </c>
      <c r="I1608">
        <v>173</v>
      </c>
      <c r="J1608">
        <v>9</v>
      </c>
      <c r="K1608">
        <v>4</v>
      </c>
      <c r="L1608">
        <v>3.5</v>
      </c>
      <c r="M1608" t="s">
        <v>547</v>
      </c>
      <c r="N1608" t="s">
        <v>19</v>
      </c>
      <c r="O1608" t="s">
        <v>128</v>
      </c>
      <c r="P1608">
        <v>38</v>
      </c>
      <c r="Q1608">
        <v>5</v>
      </c>
      <c r="R1608">
        <v>58</v>
      </c>
      <c r="S1608">
        <v>1</v>
      </c>
    </row>
    <row r="1609" spans="1:19">
      <c r="A1609">
        <f>RANK(表格1[[#This Row],[rating_count_tot]],$I$2:$I$7197)</f>
        <v>4036</v>
      </c>
      <c r="B1609">
        <v>694047660</v>
      </c>
      <c r="C1609" t="s">
        <v>2947</v>
      </c>
      <c r="D1609" t="str">
        <f>表格1[[#This Row],[prime_genre]]</f>
        <v>Finance</v>
      </c>
      <c r="E1609">
        <v>141714432</v>
      </c>
      <c r="F1609" t="s">
        <v>17</v>
      </c>
      <c r="G1609">
        <v>0.99</v>
      </c>
      <c r="H1609">
        <f>IF(表格1[[#This Row],[price]]&gt;0,1,0)</f>
        <v>1</v>
      </c>
      <c r="I1609">
        <v>173</v>
      </c>
      <c r="J1609">
        <v>0</v>
      </c>
      <c r="K1609">
        <v>4.5</v>
      </c>
      <c r="L1609">
        <v>0</v>
      </c>
      <c r="M1609" t="s">
        <v>2948</v>
      </c>
      <c r="N1609" t="s">
        <v>19</v>
      </c>
      <c r="O1609" t="s">
        <v>37</v>
      </c>
      <c r="P1609">
        <v>38</v>
      </c>
      <c r="Q1609">
        <v>5</v>
      </c>
      <c r="R1609">
        <v>11</v>
      </c>
      <c r="S1609">
        <v>1</v>
      </c>
    </row>
    <row r="1610" spans="1:19">
      <c r="A1610">
        <f>RANK(表格1[[#This Row],[rating_count_tot]],$I$2:$I$7197)</f>
        <v>4036</v>
      </c>
      <c r="B1610">
        <v>883144212</v>
      </c>
      <c r="C1610" t="s">
        <v>3605</v>
      </c>
      <c r="D1610" t="str">
        <f>表格1[[#This Row],[prime_genre]]</f>
        <v>Games</v>
      </c>
      <c r="E1610">
        <v>108105728</v>
      </c>
      <c r="F1610" t="s">
        <v>17</v>
      </c>
      <c r="G1610">
        <v>0.99</v>
      </c>
      <c r="H1610">
        <f>IF(表格1[[#This Row],[price]]&gt;0,1,0)</f>
        <v>1</v>
      </c>
      <c r="I1610">
        <v>173</v>
      </c>
      <c r="J1610">
        <v>111</v>
      </c>
      <c r="K1610">
        <v>4</v>
      </c>
      <c r="L1610">
        <v>4</v>
      </c>
      <c r="M1610">
        <v>1.1000000000000001</v>
      </c>
      <c r="N1610" t="s">
        <v>19</v>
      </c>
      <c r="O1610" t="s">
        <v>20</v>
      </c>
      <c r="P1610">
        <v>38</v>
      </c>
      <c r="Q1610">
        <v>5</v>
      </c>
      <c r="R1610">
        <v>11</v>
      </c>
      <c r="S1610">
        <v>1</v>
      </c>
    </row>
    <row r="1611" spans="1:19">
      <c r="A1611">
        <f>RANK(表格1[[#This Row],[rating_count_tot]],$I$2:$I$7197)</f>
        <v>4043</v>
      </c>
      <c r="B1611">
        <v>690802539</v>
      </c>
      <c r="C1611" t="s">
        <v>2931</v>
      </c>
      <c r="D1611" t="str">
        <f>表格1[[#This Row],[prime_genre]]</f>
        <v>Education</v>
      </c>
      <c r="E1611">
        <v>18952192</v>
      </c>
      <c r="F1611" t="s">
        <v>17</v>
      </c>
      <c r="G1611">
        <v>0.99</v>
      </c>
      <c r="H1611">
        <f>IF(表格1[[#This Row],[price]]&gt;0,1,0)</f>
        <v>1</v>
      </c>
      <c r="I1611">
        <v>172</v>
      </c>
      <c r="J1611">
        <v>6</v>
      </c>
      <c r="K1611">
        <v>4</v>
      </c>
      <c r="L1611">
        <v>4.5</v>
      </c>
      <c r="M1611">
        <v>3</v>
      </c>
      <c r="N1611" t="s">
        <v>19</v>
      </c>
      <c r="O1611" t="s">
        <v>128</v>
      </c>
      <c r="P1611">
        <v>37</v>
      </c>
      <c r="Q1611">
        <v>5</v>
      </c>
      <c r="R1611">
        <v>1</v>
      </c>
      <c r="S1611">
        <v>1</v>
      </c>
    </row>
    <row r="1612" spans="1:19">
      <c r="A1612">
        <f>RANK(表格1[[#This Row],[rating_count_tot]],$I$2:$I$7197)</f>
        <v>4048</v>
      </c>
      <c r="B1612">
        <v>978352903</v>
      </c>
      <c r="C1612" t="s">
        <v>4615</v>
      </c>
      <c r="D1612" t="str">
        <f>表格1[[#This Row],[prime_genre]]</f>
        <v>Games</v>
      </c>
      <c r="E1612">
        <v>332834816</v>
      </c>
      <c r="F1612" t="s">
        <v>17</v>
      </c>
      <c r="G1612">
        <v>4.99</v>
      </c>
      <c r="H1612">
        <f>IF(表格1[[#This Row],[price]]&gt;0,1,0)</f>
        <v>1</v>
      </c>
      <c r="I1612">
        <v>171</v>
      </c>
      <c r="J1612">
        <v>18</v>
      </c>
      <c r="K1612">
        <v>4.5</v>
      </c>
      <c r="L1612">
        <v>4.5</v>
      </c>
      <c r="M1612" t="s">
        <v>558</v>
      </c>
      <c r="N1612" t="s">
        <v>29</v>
      </c>
      <c r="O1612" t="s">
        <v>20</v>
      </c>
      <c r="P1612">
        <v>38</v>
      </c>
      <c r="Q1612">
        <v>5</v>
      </c>
      <c r="R1612">
        <v>1</v>
      </c>
      <c r="S1612">
        <v>1</v>
      </c>
    </row>
    <row r="1613" spans="1:19">
      <c r="A1613">
        <f>RANK(表格1[[#This Row],[rating_count_tot]],$I$2:$I$7197)</f>
        <v>4048</v>
      </c>
      <c r="B1613">
        <v>1140935852</v>
      </c>
      <c r="C1613" t="s">
        <v>7844</v>
      </c>
      <c r="D1613" t="str">
        <f>表格1[[#This Row],[prime_genre]]</f>
        <v>Photo &amp; Video</v>
      </c>
      <c r="E1613">
        <v>42786816</v>
      </c>
      <c r="F1613" t="s">
        <v>17</v>
      </c>
      <c r="G1613">
        <v>4.99</v>
      </c>
      <c r="H1613">
        <f>IF(表格1[[#This Row],[price]]&gt;0,1,0)</f>
        <v>1</v>
      </c>
      <c r="I1613">
        <v>171</v>
      </c>
      <c r="J1613">
        <v>55</v>
      </c>
      <c r="K1613">
        <v>4.5</v>
      </c>
      <c r="L1613">
        <v>5</v>
      </c>
      <c r="M1613">
        <v>1.4</v>
      </c>
      <c r="N1613" t="s">
        <v>19</v>
      </c>
      <c r="O1613" t="s">
        <v>105</v>
      </c>
      <c r="P1613">
        <v>37</v>
      </c>
      <c r="Q1613">
        <v>5</v>
      </c>
      <c r="R1613">
        <v>11</v>
      </c>
      <c r="S1613">
        <v>1</v>
      </c>
    </row>
    <row r="1614" spans="1:19">
      <c r="A1614">
        <f>RANK(表格1[[#This Row],[rating_count_tot]],$I$2:$I$7197)</f>
        <v>4048</v>
      </c>
      <c r="B1614">
        <v>943594558</v>
      </c>
      <c r="C1614" t="s">
        <v>4181</v>
      </c>
      <c r="D1614" t="str">
        <f>表格1[[#This Row],[prime_genre]]</f>
        <v>Games</v>
      </c>
      <c r="E1614">
        <v>126418944</v>
      </c>
      <c r="F1614" t="s">
        <v>17</v>
      </c>
      <c r="G1614">
        <v>0.99</v>
      </c>
      <c r="H1614">
        <f>IF(表格1[[#This Row],[price]]&gt;0,1,0)</f>
        <v>1</v>
      </c>
      <c r="I1614">
        <v>171</v>
      </c>
      <c r="J1614">
        <v>44</v>
      </c>
      <c r="K1614">
        <v>4.5</v>
      </c>
      <c r="L1614">
        <v>4</v>
      </c>
      <c r="M1614">
        <v>1.2</v>
      </c>
      <c r="N1614" t="s">
        <v>19</v>
      </c>
      <c r="O1614" t="s">
        <v>20</v>
      </c>
      <c r="P1614">
        <v>38</v>
      </c>
      <c r="Q1614">
        <v>5</v>
      </c>
      <c r="R1614">
        <v>1</v>
      </c>
      <c r="S1614">
        <v>1</v>
      </c>
    </row>
    <row r="1615" spans="1:19">
      <c r="A1615">
        <f>RANK(表格1[[#This Row],[rating_count_tot]],$I$2:$I$7197)</f>
        <v>4054</v>
      </c>
      <c r="B1615">
        <v>745729888</v>
      </c>
      <c r="C1615" t="s">
        <v>3127</v>
      </c>
      <c r="D1615" t="str">
        <f>表格1[[#This Row],[prime_genre]]</f>
        <v>Education</v>
      </c>
      <c r="E1615">
        <v>389066752</v>
      </c>
      <c r="F1615" t="s">
        <v>17</v>
      </c>
      <c r="G1615">
        <v>4.99</v>
      </c>
      <c r="H1615">
        <f>IF(表格1[[#This Row],[price]]&gt;0,1,0)</f>
        <v>1</v>
      </c>
      <c r="I1615">
        <v>169</v>
      </c>
      <c r="J1615">
        <v>149</v>
      </c>
      <c r="K1615">
        <v>3.5</v>
      </c>
      <c r="L1615">
        <v>3.5</v>
      </c>
      <c r="M1615">
        <v>1.2</v>
      </c>
      <c r="N1615" t="s">
        <v>19</v>
      </c>
      <c r="O1615" t="s">
        <v>128</v>
      </c>
      <c r="P1615">
        <v>26</v>
      </c>
      <c r="Q1615">
        <v>5</v>
      </c>
      <c r="R1615">
        <v>1</v>
      </c>
      <c r="S1615">
        <v>1</v>
      </c>
    </row>
    <row r="1616" spans="1:19">
      <c r="A1616">
        <f>RANK(表格1[[#This Row],[rating_count_tot]],$I$2:$I$7197)</f>
        <v>4054</v>
      </c>
      <c r="B1616">
        <v>1158517484</v>
      </c>
      <c r="C1616" t="s">
        <v>8102</v>
      </c>
      <c r="D1616" t="str">
        <f>表格1[[#This Row],[prime_genre]]</f>
        <v>Photo &amp; Video</v>
      </c>
      <c r="E1616">
        <v>18656256</v>
      </c>
      <c r="F1616" t="s">
        <v>17</v>
      </c>
      <c r="G1616">
        <v>4.99</v>
      </c>
      <c r="H1616">
        <f>IF(表格1[[#This Row],[price]]&gt;0,1,0)</f>
        <v>1</v>
      </c>
      <c r="I1616">
        <v>169</v>
      </c>
      <c r="J1616">
        <v>33</v>
      </c>
      <c r="K1616">
        <v>3.5</v>
      </c>
      <c r="L1616">
        <v>3</v>
      </c>
      <c r="M1616">
        <v>1.4</v>
      </c>
      <c r="N1616" t="s">
        <v>19</v>
      </c>
      <c r="O1616" t="s">
        <v>105</v>
      </c>
      <c r="P1616">
        <v>37</v>
      </c>
      <c r="Q1616">
        <v>5</v>
      </c>
      <c r="R1616">
        <v>10</v>
      </c>
      <c r="S1616">
        <v>1</v>
      </c>
    </row>
    <row r="1617" spans="1:19">
      <c r="A1617">
        <f>RANK(表格1[[#This Row],[rating_count_tot]],$I$2:$I$7197)</f>
        <v>4054</v>
      </c>
      <c r="B1617">
        <v>971788369</v>
      </c>
      <c r="C1617" t="s">
        <v>4529</v>
      </c>
      <c r="D1617" t="str">
        <f>表格1[[#This Row],[prime_genre]]</f>
        <v>Games</v>
      </c>
      <c r="E1617">
        <v>518226944</v>
      </c>
      <c r="F1617" t="s">
        <v>17</v>
      </c>
      <c r="G1617">
        <v>3.99</v>
      </c>
      <c r="H1617">
        <f>IF(表格1[[#This Row],[price]]&gt;0,1,0)</f>
        <v>1</v>
      </c>
      <c r="I1617">
        <v>169</v>
      </c>
      <c r="J1617">
        <v>46</v>
      </c>
      <c r="K1617">
        <v>4.5</v>
      </c>
      <c r="L1617">
        <v>4</v>
      </c>
      <c r="M1617">
        <v>1.7</v>
      </c>
      <c r="N1617" t="s">
        <v>29</v>
      </c>
      <c r="O1617" t="s">
        <v>20</v>
      </c>
      <c r="P1617">
        <v>40</v>
      </c>
      <c r="Q1617">
        <v>5</v>
      </c>
      <c r="R1617">
        <v>1</v>
      </c>
      <c r="S1617">
        <v>1</v>
      </c>
    </row>
    <row r="1618" spans="1:19">
      <c r="A1618">
        <f>RANK(表格1[[#This Row],[rating_count_tot]],$I$2:$I$7197)</f>
        <v>4054</v>
      </c>
      <c r="B1618">
        <v>904923517</v>
      </c>
      <c r="C1618" t="s">
        <v>3788</v>
      </c>
      <c r="D1618" t="str">
        <f>表格1[[#This Row],[prime_genre]]</f>
        <v>Business</v>
      </c>
      <c r="E1618">
        <v>52760576</v>
      </c>
      <c r="F1618" t="s">
        <v>17</v>
      </c>
      <c r="G1618">
        <v>2.99</v>
      </c>
      <c r="H1618">
        <f>IF(表格1[[#This Row],[price]]&gt;0,1,0)</f>
        <v>1</v>
      </c>
      <c r="I1618">
        <v>169</v>
      </c>
      <c r="J1618">
        <v>5</v>
      </c>
      <c r="K1618">
        <v>4.5</v>
      </c>
      <c r="L1618">
        <v>5</v>
      </c>
      <c r="M1618" t="s">
        <v>468</v>
      </c>
      <c r="N1618" t="s">
        <v>19</v>
      </c>
      <c r="O1618" t="s">
        <v>73</v>
      </c>
      <c r="P1618">
        <v>37</v>
      </c>
      <c r="Q1618">
        <v>5</v>
      </c>
      <c r="R1618">
        <v>9</v>
      </c>
      <c r="S1618">
        <v>1</v>
      </c>
    </row>
    <row r="1619" spans="1:19">
      <c r="A1619">
        <f>RANK(表格1[[#This Row],[rating_count_tot]],$I$2:$I$7197)</f>
        <v>4054</v>
      </c>
      <c r="B1619">
        <v>651277515</v>
      </c>
      <c r="C1619" t="s">
        <v>2744</v>
      </c>
      <c r="D1619" t="str">
        <f>表格1[[#This Row],[prime_genre]]</f>
        <v>Games</v>
      </c>
      <c r="E1619">
        <v>41937920</v>
      </c>
      <c r="F1619" t="s">
        <v>17</v>
      </c>
      <c r="G1619">
        <v>2.99</v>
      </c>
      <c r="H1619">
        <f>IF(表格1[[#This Row],[price]]&gt;0,1,0)</f>
        <v>1</v>
      </c>
      <c r="I1619">
        <v>169</v>
      </c>
      <c r="J1619">
        <v>57</v>
      </c>
      <c r="K1619">
        <v>4.5</v>
      </c>
      <c r="L1619">
        <v>4.5</v>
      </c>
      <c r="M1619" t="s">
        <v>451</v>
      </c>
      <c r="N1619" t="s">
        <v>29</v>
      </c>
      <c r="O1619" t="s">
        <v>20</v>
      </c>
      <c r="P1619">
        <v>38</v>
      </c>
      <c r="Q1619">
        <v>5</v>
      </c>
      <c r="R1619">
        <v>1</v>
      </c>
      <c r="S1619">
        <v>1</v>
      </c>
    </row>
    <row r="1620" spans="1:19">
      <c r="A1620">
        <f>RANK(表格1[[#This Row],[rating_count_tot]],$I$2:$I$7197)</f>
        <v>4054</v>
      </c>
      <c r="B1620">
        <v>1067596534</v>
      </c>
      <c r="C1620" t="s">
        <v>6084</v>
      </c>
      <c r="D1620" t="str">
        <f>表格1[[#This Row],[prime_genre]]</f>
        <v>Photo &amp; Video</v>
      </c>
      <c r="E1620">
        <v>47585280</v>
      </c>
      <c r="F1620" t="s">
        <v>17</v>
      </c>
      <c r="G1620">
        <v>1.99</v>
      </c>
      <c r="H1620">
        <f>IF(表格1[[#This Row],[price]]&gt;0,1,0)</f>
        <v>1</v>
      </c>
      <c r="I1620">
        <v>169</v>
      </c>
      <c r="J1620">
        <v>123</v>
      </c>
      <c r="K1620">
        <v>4.5</v>
      </c>
      <c r="L1620">
        <v>4.5</v>
      </c>
      <c r="M1620" t="s">
        <v>1673</v>
      </c>
      <c r="N1620" t="s">
        <v>19</v>
      </c>
      <c r="O1620" t="s">
        <v>105</v>
      </c>
      <c r="P1620">
        <v>37</v>
      </c>
      <c r="Q1620">
        <v>5</v>
      </c>
      <c r="R1620">
        <v>1</v>
      </c>
      <c r="S1620">
        <v>1</v>
      </c>
    </row>
    <row r="1621" spans="1:19">
      <c r="A1621">
        <f>RANK(表格1[[#This Row],[rating_count_tot]],$I$2:$I$7197)</f>
        <v>4064</v>
      </c>
      <c r="B1621">
        <v>1107741196</v>
      </c>
      <c r="C1621" t="s">
        <v>7155</v>
      </c>
      <c r="D1621" t="str">
        <f>表格1[[#This Row],[prime_genre]]</f>
        <v>Games</v>
      </c>
      <c r="E1621">
        <v>3321082880</v>
      </c>
      <c r="F1621" t="s">
        <v>17</v>
      </c>
      <c r="G1621">
        <v>9.99</v>
      </c>
      <c r="H1621">
        <f>IF(表格1[[#This Row],[price]]&gt;0,1,0)</f>
        <v>1</v>
      </c>
      <c r="I1621">
        <v>168</v>
      </c>
      <c r="J1621">
        <v>2</v>
      </c>
      <c r="K1621">
        <v>4</v>
      </c>
      <c r="L1621">
        <v>3</v>
      </c>
      <c r="M1621" t="s">
        <v>1221</v>
      </c>
      <c r="N1621" t="s">
        <v>80</v>
      </c>
      <c r="O1621" t="s">
        <v>20</v>
      </c>
      <c r="P1621">
        <v>37</v>
      </c>
      <c r="Q1621">
        <v>5</v>
      </c>
      <c r="R1621">
        <v>7</v>
      </c>
      <c r="S1621">
        <v>1</v>
      </c>
    </row>
    <row r="1622" spans="1:19">
      <c r="A1622">
        <f>RANK(表格1[[#This Row],[rating_count_tot]],$I$2:$I$7197)</f>
        <v>4064</v>
      </c>
      <c r="B1622">
        <v>470412139</v>
      </c>
      <c r="C1622" t="s">
        <v>1503</v>
      </c>
      <c r="D1622" t="str">
        <f>表格1[[#This Row],[prime_genre]]</f>
        <v>Games</v>
      </c>
      <c r="E1622">
        <v>375949016</v>
      </c>
      <c r="F1622" t="s">
        <v>17</v>
      </c>
      <c r="G1622">
        <v>4.99</v>
      </c>
      <c r="H1622">
        <f>IF(表格1[[#This Row],[price]]&gt;0,1,0)</f>
        <v>1</v>
      </c>
      <c r="I1622">
        <v>168</v>
      </c>
      <c r="J1622">
        <v>168</v>
      </c>
      <c r="K1622">
        <v>4</v>
      </c>
      <c r="L1622">
        <v>4</v>
      </c>
      <c r="M1622" t="s">
        <v>732</v>
      </c>
      <c r="N1622" t="s">
        <v>80</v>
      </c>
      <c r="O1622" t="s">
        <v>20</v>
      </c>
      <c r="P1622">
        <v>26</v>
      </c>
      <c r="Q1622">
        <v>5</v>
      </c>
      <c r="R1622">
        <v>4</v>
      </c>
      <c r="S1622">
        <v>1</v>
      </c>
    </row>
    <row r="1623" spans="1:19">
      <c r="A1623">
        <f>RANK(表格1[[#This Row],[rating_count_tot]],$I$2:$I$7197)</f>
        <v>4064</v>
      </c>
      <c r="B1623">
        <v>645675002</v>
      </c>
      <c r="C1623" t="s">
        <v>2703</v>
      </c>
      <c r="D1623" t="str">
        <f>表格1[[#This Row],[prime_genre]]</f>
        <v>Games</v>
      </c>
      <c r="E1623">
        <v>927440896</v>
      </c>
      <c r="F1623" t="s">
        <v>17</v>
      </c>
      <c r="G1623">
        <v>2.99</v>
      </c>
      <c r="H1623">
        <f>IF(表格1[[#This Row],[price]]&gt;0,1,0)</f>
        <v>1</v>
      </c>
      <c r="I1623">
        <v>168</v>
      </c>
      <c r="J1623">
        <v>162</v>
      </c>
      <c r="K1623">
        <v>4</v>
      </c>
      <c r="L1623">
        <v>4</v>
      </c>
      <c r="M1623">
        <v>3.5</v>
      </c>
      <c r="N1623" t="s">
        <v>19</v>
      </c>
      <c r="O1623" t="s">
        <v>20</v>
      </c>
      <c r="P1623">
        <v>43</v>
      </c>
      <c r="Q1623">
        <v>4</v>
      </c>
      <c r="R1623">
        <v>1</v>
      </c>
      <c r="S1623">
        <v>1</v>
      </c>
    </row>
    <row r="1624" spans="1:19">
      <c r="A1624">
        <f>RANK(表格1[[#This Row],[rating_count_tot]],$I$2:$I$7197)</f>
        <v>4064</v>
      </c>
      <c r="B1624">
        <v>922304974</v>
      </c>
      <c r="C1624" t="s">
        <v>3977</v>
      </c>
      <c r="D1624" t="str">
        <f>表格1[[#This Row],[prime_genre]]</f>
        <v>Photo &amp; Video</v>
      </c>
      <c r="E1624">
        <v>32371712</v>
      </c>
      <c r="F1624" t="s">
        <v>17</v>
      </c>
      <c r="G1624">
        <v>1.99</v>
      </c>
      <c r="H1624">
        <f>IF(表格1[[#This Row],[price]]&gt;0,1,0)</f>
        <v>1</v>
      </c>
      <c r="I1624">
        <v>168</v>
      </c>
      <c r="J1624">
        <v>15</v>
      </c>
      <c r="K1624">
        <v>2.5</v>
      </c>
      <c r="L1624">
        <v>2.5</v>
      </c>
      <c r="M1624" t="s">
        <v>958</v>
      </c>
      <c r="N1624" t="s">
        <v>19</v>
      </c>
      <c r="O1624" t="s">
        <v>105</v>
      </c>
      <c r="P1624">
        <v>25</v>
      </c>
      <c r="Q1624">
        <v>1</v>
      </c>
      <c r="R1624">
        <v>11</v>
      </c>
      <c r="S1624">
        <v>1</v>
      </c>
    </row>
    <row r="1625" spans="1:19">
      <c r="A1625">
        <f>RANK(表格1[[#This Row],[rating_count_tot]],$I$2:$I$7197)</f>
        <v>4072</v>
      </c>
      <c r="B1625">
        <v>1096287686</v>
      </c>
      <c r="C1625" t="s">
        <v>6920</v>
      </c>
      <c r="D1625" t="str">
        <f>表格1[[#This Row],[prime_genre]]</f>
        <v>Games</v>
      </c>
      <c r="E1625">
        <v>69201920</v>
      </c>
      <c r="F1625" t="s">
        <v>17</v>
      </c>
      <c r="G1625">
        <v>1.99</v>
      </c>
      <c r="H1625">
        <f>IF(表格1[[#This Row],[price]]&gt;0,1,0)</f>
        <v>1</v>
      </c>
      <c r="I1625">
        <v>167</v>
      </c>
      <c r="J1625">
        <v>167</v>
      </c>
      <c r="K1625">
        <v>4</v>
      </c>
      <c r="L1625">
        <v>4</v>
      </c>
      <c r="M1625" t="s">
        <v>65</v>
      </c>
      <c r="N1625" t="s">
        <v>80</v>
      </c>
      <c r="O1625" t="s">
        <v>20</v>
      </c>
      <c r="P1625">
        <v>37</v>
      </c>
      <c r="Q1625">
        <v>5</v>
      </c>
      <c r="R1625">
        <v>6</v>
      </c>
      <c r="S1625">
        <v>1</v>
      </c>
    </row>
    <row r="1626" spans="1:19">
      <c r="A1626">
        <f>RANK(表格1[[#This Row],[rating_count_tot]],$I$2:$I$7197)</f>
        <v>4072</v>
      </c>
      <c r="B1626">
        <v>960716999</v>
      </c>
      <c r="C1626" t="s">
        <v>4395</v>
      </c>
      <c r="D1626" t="str">
        <f>表格1[[#This Row],[prime_genre]]</f>
        <v>Music</v>
      </c>
      <c r="E1626">
        <v>31550464</v>
      </c>
      <c r="F1626" t="s">
        <v>17</v>
      </c>
      <c r="G1626">
        <v>1.99</v>
      </c>
      <c r="H1626">
        <f>IF(表格1[[#This Row],[price]]&gt;0,1,0)</f>
        <v>1</v>
      </c>
      <c r="I1626">
        <v>167</v>
      </c>
      <c r="J1626">
        <v>55</v>
      </c>
      <c r="K1626">
        <v>4.5</v>
      </c>
      <c r="L1626">
        <v>4.5</v>
      </c>
      <c r="M1626">
        <v>1.4</v>
      </c>
      <c r="N1626" t="s">
        <v>19</v>
      </c>
      <c r="O1626" t="s">
        <v>40</v>
      </c>
      <c r="P1626">
        <v>38</v>
      </c>
      <c r="Q1626">
        <v>3</v>
      </c>
      <c r="R1626">
        <v>1</v>
      </c>
      <c r="S1626">
        <v>1</v>
      </c>
    </row>
    <row r="1627" spans="1:19">
      <c r="A1627">
        <f>RANK(表格1[[#This Row],[rating_count_tot]],$I$2:$I$7197)</f>
        <v>4072</v>
      </c>
      <c r="B1627">
        <v>1076907164</v>
      </c>
      <c r="C1627" t="s">
        <v>6377</v>
      </c>
      <c r="D1627" t="str">
        <f>表格1[[#This Row],[prime_genre]]</f>
        <v>Games</v>
      </c>
      <c r="E1627">
        <v>102461440</v>
      </c>
      <c r="F1627" t="s">
        <v>17</v>
      </c>
      <c r="G1627">
        <v>0.99</v>
      </c>
      <c r="H1627">
        <f>IF(表格1[[#This Row],[price]]&gt;0,1,0)</f>
        <v>1</v>
      </c>
      <c r="I1627">
        <v>167</v>
      </c>
      <c r="J1627">
        <v>80</v>
      </c>
      <c r="K1627">
        <v>4</v>
      </c>
      <c r="L1627">
        <v>4</v>
      </c>
      <c r="M1627">
        <v>1.2</v>
      </c>
      <c r="N1627" t="s">
        <v>80</v>
      </c>
      <c r="O1627" t="s">
        <v>20</v>
      </c>
      <c r="P1627">
        <v>43</v>
      </c>
      <c r="Q1627">
        <v>5</v>
      </c>
      <c r="R1627">
        <v>1</v>
      </c>
      <c r="S1627">
        <v>1</v>
      </c>
    </row>
    <row r="1628" spans="1:19">
      <c r="A1628">
        <f>RANK(表格1[[#This Row],[rating_count_tot]],$I$2:$I$7197)</f>
        <v>4077</v>
      </c>
      <c r="B1628">
        <v>942766453</v>
      </c>
      <c r="C1628" t="s">
        <v>4171</v>
      </c>
      <c r="D1628" t="str">
        <f>表格1[[#This Row],[prime_genre]]</f>
        <v>Games</v>
      </c>
      <c r="E1628">
        <v>267043840</v>
      </c>
      <c r="F1628" t="s">
        <v>17</v>
      </c>
      <c r="G1628">
        <v>9.99</v>
      </c>
      <c r="H1628">
        <f>IF(表格1[[#This Row],[price]]&gt;0,1,0)</f>
        <v>1</v>
      </c>
      <c r="I1628">
        <v>166</v>
      </c>
      <c r="J1628">
        <v>11</v>
      </c>
      <c r="K1628">
        <v>3.5</v>
      </c>
      <c r="L1628">
        <v>3.5</v>
      </c>
      <c r="M1628" t="s">
        <v>558</v>
      </c>
      <c r="N1628" t="s">
        <v>29</v>
      </c>
      <c r="O1628" t="s">
        <v>20</v>
      </c>
      <c r="P1628">
        <v>24</v>
      </c>
      <c r="Q1628">
        <v>5</v>
      </c>
      <c r="R1628">
        <v>1</v>
      </c>
      <c r="S1628">
        <v>1</v>
      </c>
    </row>
    <row r="1629" spans="1:19">
      <c r="A1629">
        <f>RANK(表格1[[#This Row],[rating_count_tot]],$I$2:$I$7197)</f>
        <v>4077</v>
      </c>
      <c r="B1629">
        <v>596026805</v>
      </c>
      <c r="C1629" t="s">
        <v>2485</v>
      </c>
      <c r="D1629" t="str">
        <f>表格1[[#This Row],[prime_genre]]</f>
        <v>Photo &amp; Video</v>
      </c>
      <c r="E1629">
        <v>39256064</v>
      </c>
      <c r="F1629" t="s">
        <v>17</v>
      </c>
      <c r="G1629">
        <v>9.99</v>
      </c>
      <c r="H1629">
        <f>IF(表格1[[#This Row],[price]]&gt;0,1,0)</f>
        <v>1</v>
      </c>
      <c r="I1629">
        <v>166</v>
      </c>
      <c r="J1629">
        <v>16</v>
      </c>
      <c r="K1629">
        <v>4.5</v>
      </c>
      <c r="L1629">
        <v>5</v>
      </c>
      <c r="M1629" t="s">
        <v>1479</v>
      </c>
      <c r="N1629" t="s">
        <v>19</v>
      </c>
      <c r="O1629" t="s">
        <v>105</v>
      </c>
      <c r="P1629">
        <v>37</v>
      </c>
      <c r="Q1629">
        <v>5</v>
      </c>
      <c r="R1629">
        <v>6</v>
      </c>
      <c r="S1629">
        <v>1</v>
      </c>
    </row>
    <row r="1630" spans="1:19">
      <c r="A1630">
        <f>RANK(表格1[[#This Row],[rating_count_tot]],$I$2:$I$7197)</f>
        <v>4077</v>
      </c>
      <c r="B1630">
        <v>1156120307</v>
      </c>
      <c r="C1630" t="s">
        <v>8077</v>
      </c>
      <c r="D1630" t="str">
        <f>表格1[[#This Row],[prime_genre]]</f>
        <v>Games</v>
      </c>
      <c r="E1630">
        <v>356862976</v>
      </c>
      <c r="F1630" t="s">
        <v>17</v>
      </c>
      <c r="G1630">
        <v>4.99</v>
      </c>
      <c r="H1630">
        <f>IF(表格1[[#This Row],[price]]&gt;0,1,0)</f>
        <v>1</v>
      </c>
      <c r="I1630">
        <v>166</v>
      </c>
      <c r="J1630">
        <v>18</v>
      </c>
      <c r="K1630">
        <v>2.5</v>
      </c>
      <c r="L1630">
        <v>3</v>
      </c>
      <c r="M1630">
        <v>1.9</v>
      </c>
      <c r="N1630" t="s">
        <v>19</v>
      </c>
      <c r="O1630" t="s">
        <v>20</v>
      </c>
      <c r="P1630">
        <v>38</v>
      </c>
      <c r="Q1630">
        <v>5</v>
      </c>
      <c r="R1630">
        <v>1</v>
      </c>
      <c r="S1630">
        <v>1</v>
      </c>
    </row>
    <row r="1631" spans="1:19">
      <c r="A1631">
        <f>RANK(表格1[[#This Row],[rating_count_tot]],$I$2:$I$7197)</f>
        <v>4077</v>
      </c>
      <c r="B1631">
        <v>1109043621</v>
      </c>
      <c r="C1631" t="s">
        <v>7189</v>
      </c>
      <c r="D1631" t="str">
        <f>表格1[[#This Row],[prime_genre]]</f>
        <v>Lifestyle</v>
      </c>
      <c r="E1631">
        <v>16805888</v>
      </c>
      <c r="F1631" t="s">
        <v>17</v>
      </c>
      <c r="G1631">
        <v>4.99</v>
      </c>
      <c r="H1631">
        <f>IF(表格1[[#This Row],[price]]&gt;0,1,0)</f>
        <v>1</v>
      </c>
      <c r="I1631">
        <v>166</v>
      </c>
      <c r="J1631">
        <v>21</v>
      </c>
      <c r="K1631">
        <v>1.5</v>
      </c>
      <c r="L1631">
        <v>3</v>
      </c>
      <c r="M1631" t="s">
        <v>1334</v>
      </c>
      <c r="N1631" t="s">
        <v>19</v>
      </c>
      <c r="O1631" t="s">
        <v>132</v>
      </c>
      <c r="P1631">
        <v>37</v>
      </c>
      <c r="Q1631">
        <v>0</v>
      </c>
      <c r="R1631">
        <v>9</v>
      </c>
      <c r="S1631">
        <v>1</v>
      </c>
    </row>
    <row r="1632" spans="1:19">
      <c r="A1632">
        <f>RANK(表格1[[#This Row],[rating_count_tot]],$I$2:$I$7197)</f>
        <v>4077</v>
      </c>
      <c r="B1632">
        <v>1068512694</v>
      </c>
      <c r="C1632" t="s">
        <v>6125</v>
      </c>
      <c r="D1632" t="str">
        <f>表格1[[#This Row],[prime_genre]]</f>
        <v>Games</v>
      </c>
      <c r="E1632">
        <v>398425088</v>
      </c>
      <c r="F1632" t="s">
        <v>17</v>
      </c>
      <c r="G1632">
        <v>2.99</v>
      </c>
      <c r="H1632">
        <f>IF(表格1[[#This Row],[price]]&gt;0,1,0)</f>
        <v>1</v>
      </c>
      <c r="I1632">
        <v>166</v>
      </c>
      <c r="J1632">
        <v>103</v>
      </c>
      <c r="K1632">
        <v>3.5</v>
      </c>
      <c r="L1632">
        <v>3.5</v>
      </c>
      <c r="M1632" t="s">
        <v>732</v>
      </c>
      <c r="N1632" t="s">
        <v>19</v>
      </c>
      <c r="O1632" t="s">
        <v>20</v>
      </c>
      <c r="P1632">
        <v>37</v>
      </c>
      <c r="Q1632">
        <v>5</v>
      </c>
      <c r="R1632">
        <v>1</v>
      </c>
      <c r="S1632">
        <v>1</v>
      </c>
    </row>
    <row r="1633" spans="1:19">
      <c r="A1633">
        <f>RANK(表格1[[#This Row],[rating_count_tot]],$I$2:$I$7197)</f>
        <v>4077</v>
      </c>
      <c r="B1633">
        <v>1062475106</v>
      </c>
      <c r="C1633" t="s">
        <v>5949</v>
      </c>
      <c r="D1633" t="str">
        <f>表格1[[#This Row],[prime_genre]]</f>
        <v>Games</v>
      </c>
      <c r="E1633">
        <v>12071936</v>
      </c>
      <c r="F1633" t="s">
        <v>17</v>
      </c>
      <c r="G1633">
        <v>1.99</v>
      </c>
      <c r="H1633">
        <f>IF(表格1[[#This Row],[price]]&gt;0,1,0)</f>
        <v>1</v>
      </c>
      <c r="I1633">
        <v>166</v>
      </c>
      <c r="J1633">
        <v>4</v>
      </c>
      <c r="K1633">
        <v>3.5</v>
      </c>
      <c r="L1633">
        <v>5</v>
      </c>
      <c r="M1633" t="s">
        <v>3680</v>
      </c>
      <c r="N1633" t="s">
        <v>19</v>
      </c>
      <c r="O1633" t="s">
        <v>20</v>
      </c>
      <c r="P1633">
        <v>37</v>
      </c>
      <c r="Q1633">
        <v>0</v>
      </c>
      <c r="R1633">
        <v>1</v>
      </c>
      <c r="S1633">
        <v>1</v>
      </c>
    </row>
    <row r="1634" spans="1:19">
      <c r="A1634">
        <f>RANK(表格1[[#This Row],[rating_count_tot]],$I$2:$I$7197)</f>
        <v>4077</v>
      </c>
      <c r="B1634">
        <v>1070689426</v>
      </c>
      <c r="C1634" t="s">
        <v>6190</v>
      </c>
      <c r="D1634" t="str">
        <f>表格1[[#This Row],[prime_genre]]</f>
        <v>Games</v>
      </c>
      <c r="E1634">
        <v>129368064</v>
      </c>
      <c r="F1634" t="s">
        <v>17</v>
      </c>
      <c r="G1634">
        <v>0.99</v>
      </c>
      <c r="H1634">
        <f>IF(表格1[[#This Row],[price]]&gt;0,1,0)</f>
        <v>1</v>
      </c>
      <c r="I1634">
        <v>166</v>
      </c>
      <c r="J1634">
        <v>154</v>
      </c>
      <c r="K1634">
        <v>5</v>
      </c>
      <c r="L1634">
        <v>5</v>
      </c>
      <c r="M1634">
        <v>1.36</v>
      </c>
      <c r="N1634" t="s">
        <v>80</v>
      </c>
      <c r="O1634" t="s">
        <v>20</v>
      </c>
      <c r="P1634">
        <v>40</v>
      </c>
      <c r="Q1634">
        <v>5</v>
      </c>
      <c r="R1634">
        <v>1</v>
      </c>
      <c r="S1634">
        <v>1</v>
      </c>
    </row>
    <row r="1635" spans="1:19">
      <c r="A1635">
        <f>RANK(表格1[[#This Row],[rating_count_tot]],$I$2:$I$7197)</f>
        <v>4086</v>
      </c>
      <c r="B1635">
        <v>925209077</v>
      </c>
      <c r="C1635" t="s">
        <v>4007</v>
      </c>
      <c r="D1635" t="str">
        <f>表格1[[#This Row],[prime_genre]]</f>
        <v>Games</v>
      </c>
      <c r="E1635">
        <v>1070424064</v>
      </c>
      <c r="F1635" t="s">
        <v>17</v>
      </c>
      <c r="G1635">
        <v>4.99</v>
      </c>
      <c r="H1635">
        <f>IF(表格1[[#This Row],[price]]&gt;0,1,0)</f>
        <v>1</v>
      </c>
      <c r="I1635">
        <v>165</v>
      </c>
      <c r="J1635">
        <v>99</v>
      </c>
      <c r="K1635">
        <v>4</v>
      </c>
      <c r="L1635">
        <v>3.5</v>
      </c>
      <c r="M1635" t="s">
        <v>1673</v>
      </c>
      <c r="N1635" t="s">
        <v>19</v>
      </c>
      <c r="O1635" t="s">
        <v>20</v>
      </c>
      <c r="P1635">
        <v>38</v>
      </c>
      <c r="Q1635">
        <v>5</v>
      </c>
      <c r="R1635">
        <v>11</v>
      </c>
      <c r="S1635">
        <v>1</v>
      </c>
    </row>
    <row r="1636" spans="1:19">
      <c r="A1636">
        <f>RANK(表格1[[#This Row],[rating_count_tot]],$I$2:$I$7197)</f>
        <v>4086</v>
      </c>
      <c r="B1636">
        <v>645794505</v>
      </c>
      <c r="C1636" t="s">
        <v>2710</v>
      </c>
      <c r="D1636" t="str">
        <f>表格1[[#This Row],[prime_genre]]</f>
        <v>Finance</v>
      </c>
      <c r="E1636">
        <v>9694208</v>
      </c>
      <c r="F1636" t="s">
        <v>17</v>
      </c>
      <c r="G1636">
        <v>0.99</v>
      </c>
      <c r="H1636">
        <f>IF(表格1[[#This Row],[price]]&gt;0,1,0)</f>
        <v>1</v>
      </c>
      <c r="I1636">
        <v>165</v>
      </c>
      <c r="J1636">
        <v>21</v>
      </c>
      <c r="K1636">
        <v>4.5</v>
      </c>
      <c r="L1636">
        <v>4.5</v>
      </c>
      <c r="M1636" t="s">
        <v>1348</v>
      </c>
      <c r="N1636" t="s">
        <v>19</v>
      </c>
      <c r="O1636" t="s">
        <v>37</v>
      </c>
      <c r="P1636">
        <v>38</v>
      </c>
      <c r="Q1636">
        <v>0</v>
      </c>
      <c r="R1636">
        <v>4</v>
      </c>
      <c r="S1636">
        <v>1</v>
      </c>
    </row>
    <row r="1637" spans="1:19">
      <c r="A1637">
        <f>RANK(表格1[[#This Row],[rating_count_tot]],$I$2:$I$7197)</f>
        <v>4086</v>
      </c>
      <c r="B1637">
        <v>985927350</v>
      </c>
      <c r="C1637" t="s">
        <v>4710</v>
      </c>
      <c r="D1637" t="str">
        <f>表格1[[#This Row],[prime_genre]]</f>
        <v>Games</v>
      </c>
      <c r="E1637">
        <v>47908864</v>
      </c>
      <c r="F1637" t="s">
        <v>17</v>
      </c>
      <c r="G1637">
        <v>0.99</v>
      </c>
      <c r="H1637">
        <f>IF(表格1[[#This Row],[price]]&gt;0,1,0)</f>
        <v>1</v>
      </c>
      <c r="I1637">
        <v>165</v>
      </c>
      <c r="J1637">
        <v>19</v>
      </c>
      <c r="K1637">
        <v>3</v>
      </c>
      <c r="L1637">
        <v>3</v>
      </c>
      <c r="M1637" t="s">
        <v>1745</v>
      </c>
      <c r="N1637" t="s">
        <v>19</v>
      </c>
      <c r="O1637" t="s">
        <v>20</v>
      </c>
      <c r="P1637">
        <v>37</v>
      </c>
      <c r="Q1637">
        <v>5</v>
      </c>
      <c r="R1637">
        <v>1</v>
      </c>
      <c r="S1637">
        <v>1</v>
      </c>
    </row>
    <row r="1638" spans="1:19">
      <c r="A1638">
        <f>RANK(表格1[[#This Row],[rating_count_tot]],$I$2:$I$7197)</f>
        <v>4086</v>
      </c>
      <c r="B1638">
        <v>1116882930</v>
      </c>
      <c r="C1638" t="s">
        <v>7349</v>
      </c>
      <c r="D1638" t="str">
        <f>表格1[[#This Row],[prime_genre]]</f>
        <v>Utilities</v>
      </c>
      <c r="E1638">
        <v>975872</v>
      </c>
      <c r="F1638" t="s">
        <v>17</v>
      </c>
      <c r="G1638">
        <v>0.99</v>
      </c>
      <c r="H1638">
        <f>IF(表格1[[#This Row],[price]]&gt;0,1,0)</f>
        <v>1</v>
      </c>
      <c r="I1638">
        <v>165</v>
      </c>
      <c r="J1638">
        <v>165</v>
      </c>
      <c r="K1638">
        <v>2</v>
      </c>
      <c r="L1638">
        <v>2</v>
      </c>
      <c r="M1638">
        <v>1</v>
      </c>
      <c r="N1638" t="s">
        <v>19</v>
      </c>
      <c r="O1638" t="s">
        <v>43</v>
      </c>
      <c r="P1638">
        <v>37</v>
      </c>
      <c r="Q1638">
        <v>2</v>
      </c>
      <c r="R1638">
        <v>1</v>
      </c>
      <c r="S1638">
        <v>1</v>
      </c>
    </row>
    <row r="1639" spans="1:19">
      <c r="A1639">
        <f>RANK(表格1[[#This Row],[rating_count_tot]],$I$2:$I$7197)</f>
        <v>4091</v>
      </c>
      <c r="B1639">
        <v>505080575</v>
      </c>
      <c r="C1639" t="s">
        <v>1776</v>
      </c>
      <c r="D1639" t="str">
        <f>表格1[[#This Row],[prime_genre]]</f>
        <v>Entertainment</v>
      </c>
      <c r="E1639">
        <v>15943044</v>
      </c>
      <c r="F1639" t="s">
        <v>17</v>
      </c>
      <c r="G1639">
        <v>2.99</v>
      </c>
      <c r="H1639">
        <f>IF(表格1[[#This Row],[price]]&gt;0,1,0)</f>
        <v>1</v>
      </c>
      <c r="I1639">
        <v>164</v>
      </c>
      <c r="J1639">
        <v>22</v>
      </c>
      <c r="K1639">
        <v>4</v>
      </c>
      <c r="L1639">
        <v>3.5</v>
      </c>
      <c r="M1639" t="s">
        <v>634</v>
      </c>
      <c r="N1639" t="s">
        <v>19</v>
      </c>
      <c r="O1639" t="s">
        <v>91</v>
      </c>
      <c r="P1639">
        <v>43</v>
      </c>
      <c r="Q1639">
        <v>0</v>
      </c>
      <c r="R1639">
        <v>17</v>
      </c>
      <c r="S1639">
        <v>1</v>
      </c>
    </row>
    <row r="1640" spans="1:19">
      <c r="A1640">
        <f>RANK(表格1[[#This Row],[rating_count_tot]],$I$2:$I$7197)</f>
        <v>4097</v>
      </c>
      <c r="B1640">
        <v>892393815</v>
      </c>
      <c r="C1640" t="s">
        <v>3683</v>
      </c>
      <c r="D1640" t="str">
        <f>表格1[[#This Row],[prime_genre]]</f>
        <v>Business</v>
      </c>
      <c r="E1640">
        <v>30080000</v>
      </c>
      <c r="F1640" t="s">
        <v>17</v>
      </c>
      <c r="G1640">
        <v>4.99</v>
      </c>
      <c r="H1640">
        <f>IF(表格1[[#This Row],[price]]&gt;0,1,0)</f>
        <v>1</v>
      </c>
      <c r="I1640">
        <v>162</v>
      </c>
      <c r="J1640">
        <v>54</v>
      </c>
      <c r="K1640">
        <v>4.5</v>
      </c>
      <c r="L1640">
        <v>4.5</v>
      </c>
      <c r="M1640">
        <v>6.1</v>
      </c>
      <c r="N1640" t="s">
        <v>19</v>
      </c>
      <c r="O1640" t="s">
        <v>73</v>
      </c>
      <c r="P1640">
        <v>37</v>
      </c>
      <c r="Q1640">
        <v>3</v>
      </c>
      <c r="R1640">
        <v>4</v>
      </c>
      <c r="S1640">
        <v>1</v>
      </c>
    </row>
    <row r="1641" spans="1:19">
      <c r="A1641">
        <f>RANK(表格1[[#This Row],[rating_count_tot]],$I$2:$I$7197)</f>
        <v>4097</v>
      </c>
      <c r="B1641">
        <v>958848462</v>
      </c>
      <c r="C1641" t="s">
        <v>4366</v>
      </c>
      <c r="D1641" t="str">
        <f>表格1[[#This Row],[prime_genre]]</f>
        <v>Games</v>
      </c>
      <c r="E1641">
        <v>136425472</v>
      </c>
      <c r="F1641" t="s">
        <v>17</v>
      </c>
      <c r="G1641">
        <v>3.99</v>
      </c>
      <c r="H1641">
        <f>IF(表格1[[#This Row],[price]]&gt;0,1,0)</f>
        <v>1</v>
      </c>
      <c r="I1641">
        <v>162</v>
      </c>
      <c r="J1641">
        <v>162</v>
      </c>
      <c r="K1641">
        <v>4.5</v>
      </c>
      <c r="L1641">
        <v>4.5</v>
      </c>
      <c r="M1641" t="s">
        <v>65</v>
      </c>
      <c r="N1641" t="s">
        <v>29</v>
      </c>
      <c r="O1641" t="s">
        <v>20</v>
      </c>
      <c r="P1641">
        <v>38</v>
      </c>
      <c r="Q1641">
        <v>5</v>
      </c>
      <c r="R1641">
        <v>2</v>
      </c>
      <c r="S1641">
        <v>1</v>
      </c>
    </row>
    <row r="1642" spans="1:19">
      <c r="A1642">
        <f>RANK(表格1[[#This Row],[rating_count_tot]],$I$2:$I$7197)</f>
        <v>4097</v>
      </c>
      <c r="B1642">
        <v>370899391</v>
      </c>
      <c r="C1642" t="s">
        <v>672</v>
      </c>
      <c r="D1642" t="str">
        <f>表格1[[#This Row],[prime_genre]]</f>
        <v>Productivity</v>
      </c>
      <c r="E1642">
        <v>19054592</v>
      </c>
      <c r="F1642" t="s">
        <v>17</v>
      </c>
      <c r="G1642">
        <v>1.99</v>
      </c>
      <c r="H1642">
        <f>IF(表格1[[#This Row],[price]]&gt;0,1,0)</f>
        <v>1</v>
      </c>
      <c r="I1642">
        <v>162</v>
      </c>
      <c r="J1642">
        <v>17</v>
      </c>
      <c r="K1642">
        <v>4.5</v>
      </c>
      <c r="L1642">
        <v>4.5</v>
      </c>
      <c r="M1642" t="s">
        <v>221</v>
      </c>
      <c r="N1642" t="s">
        <v>19</v>
      </c>
      <c r="O1642" t="s">
        <v>23</v>
      </c>
      <c r="P1642">
        <v>38</v>
      </c>
      <c r="Q1642">
        <v>3</v>
      </c>
      <c r="R1642">
        <v>3</v>
      </c>
      <c r="S1642">
        <v>1</v>
      </c>
    </row>
    <row r="1643" spans="1:19">
      <c r="A1643">
        <f>RANK(表格1[[#This Row],[rating_count_tot]],$I$2:$I$7197)</f>
        <v>4102</v>
      </c>
      <c r="B1643">
        <v>1069162618</v>
      </c>
      <c r="C1643" t="s">
        <v>6137</v>
      </c>
      <c r="D1643" t="str">
        <f>表格1[[#This Row],[prime_genre]]</f>
        <v>Games</v>
      </c>
      <c r="E1643">
        <v>84971520</v>
      </c>
      <c r="F1643" t="s">
        <v>17</v>
      </c>
      <c r="G1643">
        <v>2.99</v>
      </c>
      <c r="H1643">
        <f>IF(表格1[[#This Row],[price]]&gt;0,1,0)</f>
        <v>1</v>
      </c>
      <c r="I1643">
        <v>161</v>
      </c>
      <c r="J1643">
        <v>56</v>
      </c>
      <c r="K1643">
        <v>4.5</v>
      </c>
      <c r="L1643">
        <v>4.5</v>
      </c>
      <c r="M1643">
        <v>1.2</v>
      </c>
      <c r="N1643" t="s">
        <v>80</v>
      </c>
      <c r="O1643" t="s">
        <v>20</v>
      </c>
      <c r="P1643">
        <v>40</v>
      </c>
      <c r="Q1643">
        <v>5</v>
      </c>
      <c r="R1643">
        <v>1</v>
      </c>
      <c r="S1643">
        <v>1</v>
      </c>
    </row>
    <row r="1644" spans="1:19">
      <c r="A1644">
        <f>RANK(表格1[[#This Row],[rating_count_tot]],$I$2:$I$7197)</f>
        <v>4105</v>
      </c>
      <c r="B1644">
        <v>1041987123</v>
      </c>
      <c r="C1644" t="s">
        <v>5481</v>
      </c>
      <c r="D1644" t="str">
        <f>表格1[[#This Row],[prime_genre]]</f>
        <v>Games</v>
      </c>
      <c r="E1644">
        <v>71266304</v>
      </c>
      <c r="F1644" t="s">
        <v>17</v>
      </c>
      <c r="G1644">
        <v>4.99</v>
      </c>
      <c r="H1644">
        <f>IF(表格1[[#This Row],[price]]&gt;0,1,0)</f>
        <v>1</v>
      </c>
      <c r="I1644">
        <v>160</v>
      </c>
      <c r="J1644">
        <v>160</v>
      </c>
      <c r="K1644">
        <v>3.5</v>
      </c>
      <c r="L1644">
        <v>3.5</v>
      </c>
      <c r="M1644">
        <v>1</v>
      </c>
      <c r="N1644" t="s">
        <v>80</v>
      </c>
      <c r="O1644" t="s">
        <v>20</v>
      </c>
      <c r="P1644">
        <v>40</v>
      </c>
      <c r="Q1644">
        <v>5</v>
      </c>
      <c r="R1644">
        <v>1</v>
      </c>
      <c r="S1644">
        <v>1</v>
      </c>
    </row>
    <row r="1645" spans="1:19">
      <c r="A1645">
        <f>RANK(表格1[[#This Row],[rating_count_tot]],$I$2:$I$7197)</f>
        <v>4105</v>
      </c>
      <c r="B1645">
        <v>744851208</v>
      </c>
      <c r="C1645" t="s">
        <v>3125</v>
      </c>
      <c r="D1645" t="str">
        <f>表格1[[#This Row],[prime_genre]]</f>
        <v>Games</v>
      </c>
      <c r="E1645">
        <v>189939712</v>
      </c>
      <c r="F1645" t="s">
        <v>17</v>
      </c>
      <c r="G1645">
        <v>4.99</v>
      </c>
      <c r="H1645">
        <f>IF(表格1[[#This Row],[price]]&gt;0,1,0)</f>
        <v>1</v>
      </c>
      <c r="I1645">
        <v>160</v>
      </c>
      <c r="J1645">
        <v>1</v>
      </c>
      <c r="K1645">
        <v>4.5</v>
      </c>
      <c r="L1645">
        <v>5</v>
      </c>
      <c r="M1645">
        <v>2.02</v>
      </c>
      <c r="N1645" t="s">
        <v>19</v>
      </c>
      <c r="O1645" t="s">
        <v>20</v>
      </c>
      <c r="P1645">
        <v>38</v>
      </c>
      <c r="Q1645">
        <v>5</v>
      </c>
      <c r="R1645">
        <v>4</v>
      </c>
      <c r="S1645">
        <v>1</v>
      </c>
    </row>
    <row r="1646" spans="1:19">
      <c r="A1646">
        <f>RANK(表格1[[#This Row],[rating_count_tot]],$I$2:$I$7197)</f>
        <v>4105</v>
      </c>
      <c r="B1646">
        <v>583672052</v>
      </c>
      <c r="C1646" t="s">
        <v>2380</v>
      </c>
      <c r="D1646" t="str">
        <f>表格1[[#This Row],[prime_genre]]</f>
        <v>Book</v>
      </c>
      <c r="E1646">
        <v>13821952</v>
      </c>
      <c r="F1646" t="s">
        <v>17</v>
      </c>
      <c r="G1646">
        <v>1.99</v>
      </c>
      <c r="H1646">
        <f>IF(表格1[[#This Row],[price]]&gt;0,1,0)</f>
        <v>1</v>
      </c>
      <c r="I1646">
        <v>160</v>
      </c>
      <c r="J1646">
        <v>12</v>
      </c>
      <c r="K1646">
        <v>4</v>
      </c>
      <c r="L1646">
        <v>4</v>
      </c>
      <c r="M1646">
        <v>2.9</v>
      </c>
      <c r="N1646" t="s">
        <v>19</v>
      </c>
      <c r="O1646" t="s">
        <v>181</v>
      </c>
      <c r="P1646">
        <v>37</v>
      </c>
      <c r="Q1646">
        <v>4</v>
      </c>
      <c r="R1646">
        <v>22</v>
      </c>
      <c r="S1646">
        <v>1</v>
      </c>
    </row>
    <row r="1647" spans="1:19">
      <c r="A1647">
        <f>RANK(表格1[[#This Row],[rating_count_tot]],$I$2:$I$7197)</f>
        <v>4105</v>
      </c>
      <c r="B1647">
        <v>356618664</v>
      </c>
      <c r="C1647" t="s">
        <v>564</v>
      </c>
      <c r="D1647" t="str">
        <f>表格1[[#This Row],[prime_genre]]</f>
        <v>Education</v>
      </c>
      <c r="E1647">
        <v>174268416</v>
      </c>
      <c r="F1647" t="s">
        <v>17</v>
      </c>
      <c r="G1647">
        <v>1.99</v>
      </c>
      <c r="H1647">
        <f>IF(表格1[[#This Row],[price]]&gt;0,1,0)</f>
        <v>1</v>
      </c>
      <c r="I1647">
        <v>160</v>
      </c>
      <c r="J1647">
        <v>2</v>
      </c>
      <c r="K1647">
        <v>4</v>
      </c>
      <c r="L1647">
        <v>3</v>
      </c>
      <c r="M1647" t="s">
        <v>565</v>
      </c>
      <c r="N1647" t="s">
        <v>19</v>
      </c>
      <c r="O1647" t="s">
        <v>128</v>
      </c>
      <c r="P1647">
        <v>37</v>
      </c>
      <c r="Q1647">
        <v>5</v>
      </c>
      <c r="R1647">
        <v>1</v>
      </c>
      <c r="S1647">
        <v>1</v>
      </c>
    </row>
    <row r="1648" spans="1:19">
      <c r="A1648">
        <f>RANK(表格1[[#This Row],[rating_count_tot]],$I$2:$I$7197)</f>
        <v>4105</v>
      </c>
      <c r="B1648">
        <v>480688850</v>
      </c>
      <c r="C1648" t="s">
        <v>1588</v>
      </c>
      <c r="D1648" t="str">
        <f>表格1[[#This Row],[prime_genre]]</f>
        <v>Weather</v>
      </c>
      <c r="E1648">
        <v>8523776</v>
      </c>
      <c r="F1648" t="s">
        <v>17</v>
      </c>
      <c r="G1648">
        <v>0.99</v>
      </c>
      <c r="H1648">
        <f>IF(表格1[[#This Row],[price]]&gt;0,1,0)</f>
        <v>1</v>
      </c>
      <c r="I1648">
        <v>160</v>
      </c>
      <c r="J1648">
        <v>57</v>
      </c>
      <c r="K1648">
        <v>2.5</v>
      </c>
      <c r="L1648">
        <v>2</v>
      </c>
      <c r="M1648">
        <v>3</v>
      </c>
      <c r="N1648" t="s">
        <v>19</v>
      </c>
      <c r="O1648" t="s">
        <v>26</v>
      </c>
      <c r="P1648">
        <v>38</v>
      </c>
      <c r="Q1648">
        <v>5</v>
      </c>
      <c r="R1648">
        <v>1</v>
      </c>
      <c r="S1648">
        <v>1</v>
      </c>
    </row>
    <row r="1649" spans="1:19">
      <c r="A1649">
        <f>RANK(表格1[[#This Row],[rating_count_tot]],$I$2:$I$7197)</f>
        <v>4114</v>
      </c>
      <c r="B1649">
        <v>1059218666</v>
      </c>
      <c r="C1649" t="s">
        <v>5847</v>
      </c>
      <c r="D1649" t="str">
        <f>表格1[[#This Row],[prime_genre]]</f>
        <v>Photo &amp; Video</v>
      </c>
      <c r="E1649">
        <v>81354752</v>
      </c>
      <c r="F1649" t="s">
        <v>17</v>
      </c>
      <c r="G1649">
        <v>22.99</v>
      </c>
      <c r="H1649">
        <f>IF(表格1[[#This Row],[price]]&gt;0,1,0)</f>
        <v>1</v>
      </c>
      <c r="I1649">
        <v>159</v>
      </c>
      <c r="J1649">
        <v>0</v>
      </c>
      <c r="K1649">
        <v>3.5</v>
      </c>
      <c r="L1649">
        <v>0</v>
      </c>
      <c r="M1649" t="s">
        <v>5848</v>
      </c>
      <c r="N1649" t="s">
        <v>19</v>
      </c>
      <c r="O1649" t="s">
        <v>105</v>
      </c>
      <c r="P1649">
        <v>37</v>
      </c>
      <c r="Q1649">
        <v>5</v>
      </c>
      <c r="R1649">
        <v>23</v>
      </c>
      <c r="S1649">
        <v>1</v>
      </c>
    </row>
    <row r="1650" spans="1:19">
      <c r="A1650">
        <f>RANK(表格1[[#This Row],[rating_count_tot]],$I$2:$I$7197)</f>
        <v>4114</v>
      </c>
      <c r="B1650">
        <v>586149216</v>
      </c>
      <c r="C1650" t="s">
        <v>2401</v>
      </c>
      <c r="D1650" t="str">
        <f>表格1[[#This Row],[prime_genre]]</f>
        <v>Medical</v>
      </c>
      <c r="E1650">
        <v>48359424</v>
      </c>
      <c r="F1650" t="s">
        <v>17</v>
      </c>
      <c r="G1650">
        <v>7.99</v>
      </c>
      <c r="H1650">
        <f>IF(表格1[[#This Row],[price]]&gt;0,1,0)</f>
        <v>1</v>
      </c>
      <c r="I1650">
        <v>159</v>
      </c>
      <c r="J1650">
        <v>1</v>
      </c>
      <c r="K1650">
        <v>3.5</v>
      </c>
      <c r="L1650">
        <v>2</v>
      </c>
      <c r="M1650" t="s">
        <v>280</v>
      </c>
      <c r="N1650" t="s">
        <v>29</v>
      </c>
      <c r="O1650" t="s">
        <v>350</v>
      </c>
      <c r="P1650">
        <v>38</v>
      </c>
      <c r="Q1650">
        <v>5</v>
      </c>
      <c r="R1650">
        <v>2</v>
      </c>
      <c r="S1650">
        <v>1</v>
      </c>
    </row>
    <row r="1651" spans="1:19">
      <c r="A1651">
        <f>RANK(表格1[[#This Row],[rating_count_tot]],$I$2:$I$7197)</f>
        <v>4114</v>
      </c>
      <c r="B1651">
        <v>1112701216</v>
      </c>
      <c r="C1651" t="s">
        <v>7247</v>
      </c>
      <c r="D1651" t="str">
        <f>表格1[[#This Row],[prime_genre]]</f>
        <v>Entertainment</v>
      </c>
      <c r="E1651">
        <v>12445696</v>
      </c>
      <c r="F1651" t="s">
        <v>17</v>
      </c>
      <c r="G1651">
        <v>1.99</v>
      </c>
      <c r="H1651">
        <f>IF(表格1[[#This Row],[price]]&gt;0,1,0)</f>
        <v>1</v>
      </c>
      <c r="I1651">
        <v>159</v>
      </c>
      <c r="J1651">
        <v>159</v>
      </c>
      <c r="K1651">
        <v>4</v>
      </c>
      <c r="L1651">
        <v>4</v>
      </c>
      <c r="M1651">
        <v>1</v>
      </c>
      <c r="N1651" t="s">
        <v>19</v>
      </c>
      <c r="O1651" t="s">
        <v>91</v>
      </c>
      <c r="P1651">
        <v>38</v>
      </c>
      <c r="Q1651">
        <v>3</v>
      </c>
      <c r="R1651">
        <v>1</v>
      </c>
      <c r="S1651">
        <v>1</v>
      </c>
    </row>
    <row r="1652" spans="1:19">
      <c r="A1652">
        <f>RANK(表格1[[#This Row],[rating_count_tot]],$I$2:$I$7197)</f>
        <v>4119</v>
      </c>
      <c r="B1652">
        <v>1080767538</v>
      </c>
      <c r="C1652" t="s">
        <v>6492</v>
      </c>
      <c r="D1652" t="str">
        <f>表格1[[#This Row],[prime_genre]]</f>
        <v>Education</v>
      </c>
      <c r="E1652">
        <v>157441024</v>
      </c>
      <c r="F1652" t="s">
        <v>17</v>
      </c>
      <c r="G1652">
        <v>2.99</v>
      </c>
      <c r="H1652">
        <f>IF(表格1[[#This Row],[price]]&gt;0,1,0)</f>
        <v>1</v>
      </c>
      <c r="I1652">
        <v>158</v>
      </c>
      <c r="J1652">
        <v>70</v>
      </c>
      <c r="K1652">
        <v>4.5</v>
      </c>
      <c r="L1652">
        <v>4.5</v>
      </c>
      <c r="M1652">
        <v>1.1000000000000001</v>
      </c>
      <c r="N1652" t="s">
        <v>19</v>
      </c>
      <c r="O1652" t="s">
        <v>128</v>
      </c>
      <c r="P1652">
        <v>37</v>
      </c>
      <c r="Q1652">
        <v>5</v>
      </c>
      <c r="R1652">
        <v>1</v>
      </c>
      <c r="S1652">
        <v>1</v>
      </c>
    </row>
    <row r="1653" spans="1:19">
      <c r="A1653">
        <f>RANK(表格1[[#This Row],[rating_count_tot]],$I$2:$I$7197)</f>
        <v>4119</v>
      </c>
      <c r="B1653">
        <v>1152611696</v>
      </c>
      <c r="C1653" t="s">
        <v>8038</v>
      </c>
      <c r="D1653" t="str">
        <f>表格1[[#This Row],[prime_genre]]</f>
        <v>Lifestyle</v>
      </c>
      <c r="E1653">
        <v>84504576</v>
      </c>
      <c r="F1653" t="s">
        <v>17</v>
      </c>
      <c r="G1653">
        <v>1.99</v>
      </c>
      <c r="H1653">
        <f>IF(表格1[[#This Row],[price]]&gt;0,1,0)</f>
        <v>1</v>
      </c>
      <c r="I1653">
        <v>158</v>
      </c>
      <c r="J1653">
        <v>59</v>
      </c>
      <c r="K1653">
        <v>4</v>
      </c>
      <c r="L1653">
        <v>4.5</v>
      </c>
      <c r="M1653" t="s">
        <v>4254</v>
      </c>
      <c r="N1653" t="s">
        <v>19</v>
      </c>
      <c r="O1653" t="s">
        <v>132</v>
      </c>
      <c r="P1653">
        <v>37</v>
      </c>
      <c r="Q1653">
        <v>0</v>
      </c>
      <c r="R1653">
        <v>11</v>
      </c>
      <c r="S1653">
        <v>1</v>
      </c>
    </row>
    <row r="1654" spans="1:19">
      <c r="A1654">
        <f>RANK(表格1[[#This Row],[rating_count_tot]],$I$2:$I$7197)</f>
        <v>4125</v>
      </c>
      <c r="B1654">
        <v>919968216</v>
      </c>
      <c r="C1654" t="s">
        <v>3958</v>
      </c>
      <c r="D1654" t="str">
        <f>表格1[[#This Row],[prime_genre]]</f>
        <v>Games</v>
      </c>
      <c r="E1654">
        <v>12656640</v>
      </c>
      <c r="F1654" t="s">
        <v>17</v>
      </c>
      <c r="G1654">
        <v>3.99</v>
      </c>
      <c r="H1654">
        <f>IF(表格1[[#This Row],[price]]&gt;0,1,0)</f>
        <v>1</v>
      </c>
      <c r="I1654">
        <v>157</v>
      </c>
      <c r="J1654">
        <v>157</v>
      </c>
      <c r="K1654">
        <v>4.5</v>
      </c>
      <c r="L1654">
        <v>4.5</v>
      </c>
      <c r="M1654">
        <v>1</v>
      </c>
      <c r="N1654" t="s">
        <v>19</v>
      </c>
      <c r="O1654" t="s">
        <v>20</v>
      </c>
      <c r="P1654">
        <v>40</v>
      </c>
      <c r="Q1654">
        <v>5</v>
      </c>
      <c r="R1654">
        <v>1</v>
      </c>
      <c r="S1654">
        <v>1</v>
      </c>
    </row>
    <row r="1655" spans="1:19">
      <c r="A1655">
        <f>RANK(表格1[[#This Row],[rating_count_tot]],$I$2:$I$7197)</f>
        <v>4125</v>
      </c>
      <c r="B1655">
        <v>1029932207</v>
      </c>
      <c r="C1655" t="s">
        <v>5258</v>
      </c>
      <c r="D1655" t="str">
        <f>表格1[[#This Row],[prime_genre]]</f>
        <v>Games</v>
      </c>
      <c r="E1655">
        <v>80509952</v>
      </c>
      <c r="F1655" t="s">
        <v>17</v>
      </c>
      <c r="G1655">
        <v>1.99</v>
      </c>
      <c r="H1655">
        <f>IF(表格1[[#This Row],[price]]&gt;0,1,0)</f>
        <v>1</v>
      </c>
      <c r="I1655">
        <v>157</v>
      </c>
      <c r="J1655">
        <v>14</v>
      </c>
      <c r="K1655">
        <v>4</v>
      </c>
      <c r="L1655">
        <v>4</v>
      </c>
      <c r="M1655" t="s">
        <v>1673</v>
      </c>
      <c r="N1655" t="s">
        <v>19</v>
      </c>
      <c r="O1655" t="s">
        <v>20</v>
      </c>
      <c r="P1655">
        <v>37</v>
      </c>
      <c r="Q1655">
        <v>0</v>
      </c>
      <c r="R1655">
        <v>1</v>
      </c>
      <c r="S1655">
        <v>1</v>
      </c>
    </row>
    <row r="1656" spans="1:19">
      <c r="A1656">
        <f>RANK(表格1[[#This Row],[rating_count_tot]],$I$2:$I$7197)</f>
        <v>4125</v>
      </c>
      <c r="B1656">
        <v>1099703034</v>
      </c>
      <c r="C1656" t="s">
        <v>6983</v>
      </c>
      <c r="D1656" t="str">
        <f>表格1[[#This Row],[prime_genre]]</f>
        <v>Games</v>
      </c>
      <c r="E1656">
        <v>754333696</v>
      </c>
      <c r="F1656" t="s">
        <v>17</v>
      </c>
      <c r="G1656">
        <v>0.99</v>
      </c>
      <c r="H1656">
        <f>IF(表格1[[#This Row],[price]]&gt;0,1,0)</f>
        <v>1</v>
      </c>
      <c r="I1656">
        <v>157</v>
      </c>
      <c r="J1656">
        <v>5</v>
      </c>
      <c r="K1656">
        <v>3.5</v>
      </c>
      <c r="L1656">
        <v>5</v>
      </c>
      <c r="M1656">
        <v>2.2000000000000002</v>
      </c>
      <c r="N1656" t="s">
        <v>51</v>
      </c>
      <c r="O1656" t="s">
        <v>20</v>
      </c>
      <c r="P1656">
        <v>37</v>
      </c>
      <c r="Q1656">
        <v>5</v>
      </c>
      <c r="R1656">
        <v>1</v>
      </c>
      <c r="S1656">
        <v>1</v>
      </c>
    </row>
    <row r="1657" spans="1:19">
      <c r="A1657">
        <f>RANK(表格1[[#This Row],[rating_count_tot]],$I$2:$I$7197)</f>
        <v>4129</v>
      </c>
      <c r="B1657">
        <v>1053605807</v>
      </c>
      <c r="C1657" t="s">
        <v>5721</v>
      </c>
      <c r="D1657" t="str">
        <f>表格1[[#This Row],[prime_genre]]</f>
        <v>Education</v>
      </c>
      <c r="E1657">
        <v>50789376</v>
      </c>
      <c r="F1657" t="s">
        <v>17</v>
      </c>
      <c r="G1657">
        <v>2.99</v>
      </c>
      <c r="H1657">
        <f>IF(表格1[[#This Row],[price]]&gt;0,1,0)</f>
        <v>1</v>
      </c>
      <c r="I1657">
        <v>156</v>
      </c>
      <c r="J1657">
        <v>38</v>
      </c>
      <c r="K1657">
        <v>3.5</v>
      </c>
      <c r="L1657">
        <v>3.5</v>
      </c>
      <c r="M1657" t="s">
        <v>774</v>
      </c>
      <c r="N1657" t="s">
        <v>19</v>
      </c>
      <c r="O1657" t="s">
        <v>128</v>
      </c>
      <c r="P1657">
        <v>40</v>
      </c>
      <c r="Q1657">
        <v>5</v>
      </c>
      <c r="R1657">
        <v>5</v>
      </c>
      <c r="S1657">
        <v>1</v>
      </c>
    </row>
    <row r="1658" spans="1:19">
      <c r="A1658">
        <f>RANK(表格1[[#This Row],[rating_count_tot]],$I$2:$I$7197)</f>
        <v>4129</v>
      </c>
      <c r="B1658">
        <v>1142016085</v>
      </c>
      <c r="C1658" t="s">
        <v>7872</v>
      </c>
      <c r="D1658" t="str">
        <f>表格1[[#This Row],[prime_genre]]</f>
        <v>Games</v>
      </c>
      <c r="E1658">
        <v>100598784</v>
      </c>
      <c r="F1658" t="s">
        <v>17</v>
      </c>
      <c r="G1658">
        <v>2.99</v>
      </c>
      <c r="H1658">
        <f>IF(表格1[[#This Row],[price]]&gt;0,1,0)</f>
        <v>1</v>
      </c>
      <c r="I1658">
        <v>156</v>
      </c>
      <c r="J1658">
        <v>116</v>
      </c>
      <c r="K1658">
        <v>4.5</v>
      </c>
      <c r="L1658">
        <v>4.5</v>
      </c>
      <c r="M1658" t="s">
        <v>547</v>
      </c>
      <c r="N1658" t="s">
        <v>29</v>
      </c>
      <c r="O1658" t="s">
        <v>20</v>
      </c>
      <c r="P1658">
        <v>40</v>
      </c>
      <c r="Q1658">
        <v>5</v>
      </c>
      <c r="R1658">
        <v>14</v>
      </c>
      <c r="S1658">
        <v>1</v>
      </c>
    </row>
    <row r="1659" spans="1:19">
      <c r="A1659">
        <f>RANK(表格1[[#This Row],[rating_count_tot]],$I$2:$I$7197)</f>
        <v>4132</v>
      </c>
      <c r="B1659">
        <v>767546279</v>
      </c>
      <c r="C1659" t="s">
        <v>3178</v>
      </c>
      <c r="D1659" t="str">
        <f>表格1[[#This Row],[prime_genre]]</f>
        <v>Games</v>
      </c>
      <c r="E1659">
        <v>908151808</v>
      </c>
      <c r="F1659" t="s">
        <v>17</v>
      </c>
      <c r="G1659">
        <v>4.99</v>
      </c>
      <c r="H1659">
        <f>IF(表格1[[#This Row],[price]]&gt;0,1,0)</f>
        <v>1</v>
      </c>
      <c r="I1659">
        <v>155</v>
      </c>
      <c r="J1659">
        <v>38</v>
      </c>
      <c r="K1659">
        <v>4.5</v>
      </c>
      <c r="L1659">
        <v>4.5</v>
      </c>
      <c r="M1659" t="s">
        <v>558</v>
      </c>
      <c r="N1659" t="s">
        <v>80</v>
      </c>
      <c r="O1659" t="s">
        <v>20</v>
      </c>
      <c r="P1659">
        <v>38</v>
      </c>
      <c r="Q1659">
        <v>4</v>
      </c>
      <c r="R1659">
        <v>1</v>
      </c>
      <c r="S1659">
        <v>1</v>
      </c>
    </row>
    <row r="1660" spans="1:19">
      <c r="A1660">
        <f>RANK(表格1[[#This Row],[rating_count_tot]],$I$2:$I$7197)</f>
        <v>4132</v>
      </c>
      <c r="B1660">
        <v>1146552070</v>
      </c>
      <c r="C1660" t="s">
        <v>7948</v>
      </c>
      <c r="D1660" t="str">
        <f>表格1[[#This Row],[prime_genre]]</f>
        <v>Games</v>
      </c>
      <c r="E1660">
        <v>79204352</v>
      </c>
      <c r="F1660" t="s">
        <v>17</v>
      </c>
      <c r="G1660">
        <v>3.99</v>
      </c>
      <c r="H1660">
        <f>IF(表格1[[#This Row],[price]]&gt;0,1,0)</f>
        <v>1</v>
      </c>
      <c r="I1660">
        <v>155</v>
      </c>
      <c r="J1660">
        <v>50</v>
      </c>
      <c r="K1660">
        <v>4</v>
      </c>
      <c r="L1660">
        <v>4.5</v>
      </c>
      <c r="M1660" t="s">
        <v>1223</v>
      </c>
      <c r="N1660" t="s">
        <v>19</v>
      </c>
      <c r="O1660" t="s">
        <v>20</v>
      </c>
      <c r="P1660">
        <v>37</v>
      </c>
      <c r="Q1660">
        <v>5</v>
      </c>
      <c r="R1660">
        <v>1</v>
      </c>
      <c r="S1660">
        <v>1</v>
      </c>
    </row>
    <row r="1661" spans="1:19">
      <c r="A1661">
        <f>RANK(表格1[[#This Row],[rating_count_tot]],$I$2:$I$7197)</f>
        <v>4132</v>
      </c>
      <c r="B1661">
        <v>1033049991</v>
      </c>
      <c r="C1661" t="s">
        <v>5313</v>
      </c>
      <c r="D1661" t="str">
        <f>表格1[[#This Row],[prime_genre]]</f>
        <v>Games</v>
      </c>
      <c r="E1661">
        <v>129610752</v>
      </c>
      <c r="F1661" t="s">
        <v>17</v>
      </c>
      <c r="G1661">
        <v>2.99</v>
      </c>
      <c r="H1661">
        <f>IF(表格1[[#This Row],[price]]&gt;0,1,0)</f>
        <v>1</v>
      </c>
      <c r="I1661">
        <v>155</v>
      </c>
      <c r="J1661">
        <v>146</v>
      </c>
      <c r="K1661">
        <v>5</v>
      </c>
      <c r="L1661">
        <v>5</v>
      </c>
      <c r="M1661">
        <v>1.2</v>
      </c>
      <c r="N1661" t="s">
        <v>19</v>
      </c>
      <c r="O1661" t="s">
        <v>20</v>
      </c>
      <c r="P1661">
        <v>40</v>
      </c>
      <c r="Q1661">
        <v>5</v>
      </c>
      <c r="R1661">
        <v>1</v>
      </c>
      <c r="S1661">
        <v>1</v>
      </c>
    </row>
    <row r="1662" spans="1:19">
      <c r="A1662">
        <f>RANK(表格1[[#This Row],[rating_count_tot]],$I$2:$I$7197)</f>
        <v>4132</v>
      </c>
      <c r="B1662">
        <v>585658160</v>
      </c>
      <c r="C1662" t="s">
        <v>2397</v>
      </c>
      <c r="D1662" t="str">
        <f>表格1[[#This Row],[prime_genre]]</f>
        <v>Games</v>
      </c>
      <c r="E1662">
        <v>100749312</v>
      </c>
      <c r="F1662" t="s">
        <v>17</v>
      </c>
      <c r="G1662">
        <v>1.99</v>
      </c>
      <c r="H1662">
        <f>IF(表格1[[#This Row],[price]]&gt;0,1,0)</f>
        <v>1</v>
      </c>
      <c r="I1662">
        <v>155</v>
      </c>
      <c r="J1662">
        <v>63</v>
      </c>
      <c r="K1662">
        <v>3.5</v>
      </c>
      <c r="L1662">
        <v>3.5</v>
      </c>
      <c r="M1662">
        <v>2.46</v>
      </c>
      <c r="N1662" t="s">
        <v>19</v>
      </c>
      <c r="O1662" t="s">
        <v>20</v>
      </c>
      <c r="P1662">
        <v>43</v>
      </c>
      <c r="Q1662">
        <v>5</v>
      </c>
      <c r="R1662">
        <v>1</v>
      </c>
      <c r="S1662">
        <v>1</v>
      </c>
    </row>
    <row r="1663" spans="1:19">
      <c r="A1663">
        <f>RANK(表格1[[#This Row],[rating_count_tot]],$I$2:$I$7197)</f>
        <v>4132</v>
      </c>
      <c r="B1663">
        <v>654662054</v>
      </c>
      <c r="C1663" t="s">
        <v>2763</v>
      </c>
      <c r="D1663" t="str">
        <f>表格1[[#This Row],[prime_genre]]</f>
        <v>Productivity</v>
      </c>
      <c r="E1663">
        <v>19279872</v>
      </c>
      <c r="F1663" t="s">
        <v>17</v>
      </c>
      <c r="G1663">
        <v>1.99</v>
      </c>
      <c r="H1663">
        <f>IF(表格1[[#This Row],[price]]&gt;0,1,0)</f>
        <v>1</v>
      </c>
      <c r="I1663">
        <v>155</v>
      </c>
      <c r="J1663">
        <v>71</v>
      </c>
      <c r="K1663">
        <v>4</v>
      </c>
      <c r="L1663">
        <v>4</v>
      </c>
      <c r="M1663" t="s">
        <v>958</v>
      </c>
      <c r="N1663" t="s">
        <v>19</v>
      </c>
      <c r="O1663" t="s">
        <v>23</v>
      </c>
      <c r="P1663">
        <v>37</v>
      </c>
      <c r="Q1663">
        <v>5</v>
      </c>
      <c r="R1663">
        <v>2</v>
      </c>
      <c r="S1663">
        <v>1</v>
      </c>
    </row>
    <row r="1664" spans="1:19">
      <c r="A1664">
        <f>RANK(表格1[[#This Row],[rating_count_tot]],$I$2:$I$7197)</f>
        <v>4132</v>
      </c>
      <c r="B1664">
        <v>721911537</v>
      </c>
      <c r="C1664" t="s">
        <v>3047</v>
      </c>
      <c r="D1664" t="str">
        <f>表格1[[#This Row],[prime_genre]]</f>
        <v>Games</v>
      </c>
      <c r="E1664">
        <v>80564224</v>
      </c>
      <c r="F1664" t="s">
        <v>17</v>
      </c>
      <c r="G1664">
        <v>0.99</v>
      </c>
      <c r="H1664">
        <f>IF(表格1[[#This Row],[price]]&gt;0,1,0)</f>
        <v>1</v>
      </c>
      <c r="I1664">
        <v>155</v>
      </c>
      <c r="J1664">
        <v>151</v>
      </c>
      <c r="K1664">
        <v>4.5</v>
      </c>
      <c r="L1664">
        <v>4.5</v>
      </c>
      <c r="M1664">
        <v>1.1000000000000001</v>
      </c>
      <c r="N1664" t="s">
        <v>80</v>
      </c>
      <c r="O1664" t="s">
        <v>20</v>
      </c>
      <c r="P1664">
        <v>39</v>
      </c>
      <c r="Q1664">
        <v>4</v>
      </c>
      <c r="R1664">
        <v>1</v>
      </c>
      <c r="S1664">
        <v>1</v>
      </c>
    </row>
    <row r="1665" spans="1:19">
      <c r="A1665">
        <f>RANK(表格1[[#This Row],[rating_count_tot]],$I$2:$I$7197)</f>
        <v>4140</v>
      </c>
      <c r="B1665">
        <v>1086539327</v>
      </c>
      <c r="C1665" t="s">
        <v>6644</v>
      </c>
      <c r="D1665" t="str">
        <f>表格1[[#This Row],[prime_genre]]</f>
        <v>Entertainment</v>
      </c>
      <c r="E1665">
        <v>24157184</v>
      </c>
      <c r="F1665" t="s">
        <v>17</v>
      </c>
      <c r="G1665">
        <v>2.99</v>
      </c>
      <c r="H1665">
        <f>IF(表格1[[#This Row],[price]]&gt;0,1,0)</f>
        <v>1</v>
      </c>
      <c r="I1665">
        <v>154</v>
      </c>
      <c r="J1665">
        <v>17</v>
      </c>
      <c r="K1665">
        <v>4</v>
      </c>
      <c r="L1665">
        <v>4.5</v>
      </c>
      <c r="M1665">
        <v>1.2</v>
      </c>
      <c r="N1665" t="s">
        <v>19</v>
      </c>
      <c r="O1665" t="s">
        <v>91</v>
      </c>
      <c r="P1665">
        <v>37</v>
      </c>
      <c r="Q1665">
        <v>0</v>
      </c>
      <c r="R1665">
        <v>11</v>
      </c>
      <c r="S1665">
        <v>1</v>
      </c>
    </row>
    <row r="1666" spans="1:19">
      <c r="A1666">
        <f>RANK(表格1[[#This Row],[rating_count_tot]],$I$2:$I$7197)</f>
        <v>4146</v>
      </c>
      <c r="B1666">
        <v>977091580</v>
      </c>
      <c r="C1666" t="s">
        <v>4594</v>
      </c>
      <c r="D1666" t="str">
        <f>表格1[[#This Row],[prime_genre]]</f>
        <v>Music</v>
      </c>
      <c r="E1666">
        <v>113533952</v>
      </c>
      <c r="F1666" t="s">
        <v>17</v>
      </c>
      <c r="G1666">
        <v>8.99</v>
      </c>
      <c r="H1666">
        <f>IF(表格1[[#This Row],[price]]&gt;0,1,0)</f>
        <v>1</v>
      </c>
      <c r="I1666">
        <v>153</v>
      </c>
      <c r="J1666">
        <v>8</v>
      </c>
      <c r="K1666">
        <v>4</v>
      </c>
      <c r="L1666">
        <v>4.5</v>
      </c>
      <c r="M1666" t="s">
        <v>926</v>
      </c>
      <c r="N1666" t="s">
        <v>19</v>
      </c>
      <c r="O1666" t="s">
        <v>40</v>
      </c>
      <c r="P1666">
        <v>37</v>
      </c>
      <c r="Q1666">
        <v>5</v>
      </c>
      <c r="R1666">
        <v>13</v>
      </c>
      <c r="S1666">
        <v>1</v>
      </c>
    </row>
    <row r="1667" spans="1:19">
      <c r="A1667">
        <f>RANK(表格1[[#This Row],[rating_count_tot]],$I$2:$I$7197)</f>
        <v>4146</v>
      </c>
      <c r="B1667">
        <v>1108507977</v>
      </c>
      <c r="C1667" t="s">
        <v>7174</v>
      </c>
      <c r="D1667" t="str">
        <f>表格1[[#This Row],[prime_genre]]</f>
        <v>Games</v>
      </c>
      <c r="E1667">
        <v>1536766976</v>
      </c>
      <c r="F1667" t="s">
        <v>17</v>
      </c>
      <c r="G1667">
        <v>6.99</v>
      </c>
      <c r="H1667">
        <f>IF(表格1[[#This Row],[price]]&gt;0,1,0)</f>
        <v>1</v>
      </c>
      <c r="I1667">
        <v>153</v>
      </c>
      <c r="J1667">
        <v>153</v>
      </c>
      <c r="K1667">
        <v>4.5</v>
      </c>
      <c r="L1667">
        <v>4.5</v>
      </c>
      <c r="M1667" t="s">
        <v>65</v>
      </c>
      <c r="N1667" t="s">
        <v>80</v>
      </c>
      <c r="O1667" t="s">
        <v>20</v>
      </c>
      <c r="P1667">
        <v>37</v>
      </c>
      <c r="Q1667">
        <v>4</v>
      </c>
      <c r="R1667">
        <v>5</v>
      </c>
      <c r="S1667">
        <v>1</v>
      </c>
    </row>
    <row r="1668" spans="1:19">
      <c r="A1668">
        <f>RANK(表格1[[#This Row],[rating_count_tot]],$I$2:$I$7197)</f>
        <v>4146</v>
      </c>
      <c r="B1668">
        <v>1090552213</v>
      </c>
      <c r="C1668" t="s">
        <v>6757</v>
      </c>
      <c r="D1668" t="str">
        <f>表格1[[#This Row],[prime_genre]]</f>
        <v>Games</v>
      </c>
      <c r="E1668">
        <v>720882688</v>
      </c>
      <c r="F1668" t="s">
        <v>17</v>
      </c>
      <c r="G1668">
        <v>3.99</v>
      </c>
      <c r="H1668">
        <f>IF(表格1[[#This Row],[price]]&gt;0,1,0)</f>
        <v>1</v>
      </c>
      <c r="I1668">
        <v>153</v>
      </c>
      <c r="J1668">
        <v>121</v>
      </c>
      <c r="K1668">
        <v>4</v>
      </c>
      <c r="L1668">
        <v>4</v>
      </c>
      <c r="M1668" t="s">
        <v>732</v>
      </c>
      <c r="N1668" t="s">
        <v>29</v>
      </c>
      <c r="O1668" t="s">
        <v>20</v>
      </c>
      <c r="P1668">
        <v>37</v>
      </c>
      <c r="Q1668">
        <v>5</v>
      </c>
      <c r="R1668">
        <v>6</v>
      </c>
      <c r="S1668">
        <v>1</v>
      </c>
    </row>
    <row r="1669" spans="1:19">
      <c r="A1669">
        <f>RANK(表格1[[#This Row],[rating_count_tot]],$I$2:$I$7197)</f>
        <v>4146</v>
      </c>
      <c r="B1669">
        <v>891362701</v>
      </c>
      <c r="C1669" t="s">
        <v>3669</v>
      </c>
      <c r="D1669" t="str">
        <f>表格1[[#This Row],[prime_genre]]</f>
        <v>Travel</v>
      </c>
      <c r="E1669">
        <v>54066176</v>
      </c>
      <c r="F1669" t="s">
        <v>17</v>
      </c>
      <c r="G1669">
        <v>3.99</v>
      </c>
      <c r="H1669">
        <f>IF(表格1[[#This Row],[price]]&gt;0,1,0)</f>
        <v>1</v>
      </c>
      <c r="I1669">
        <v>153</v>
      </c>
      <c r="J1669">
        <v>41</v>
      </c>
      <c r="K1669">
        <v>4.5</v>
      </c>
      <c r="L1669">
        <v>4.5</v>
      </c>
      <c r="M1669" t="s">
        <v>3670</v>
      </c>
      <c r="N1669" t="s">
        <v>19</v>
      </c>
      <c r="O1669" t="s">
        <v>57</v>
      </c>
      <c r="P1669">
        <v>37</v>
      </c>
      <c r="Q1669">
        <v>5</v>
      </c>
      <c r="R1669">
        <v>12</v>
      </c>
      <c r="S1669">
        <v>1</v>
      </c>
    </row>
    <row r="1670" spans="1:19">
      <c r="A1670">
        <f>RANK(表格1[[#This Row],[rating_count_tot]],$I$2:$I$7197)</f>
        <v>4146</v>
      </c>
      <c r="B1670">
        <v>1008496061</v>
      </c>
      <c r="C1670" t="s">
        <v>4972</v>
      </c>
      <c r="D1670" t="str">
        <f>表格1[[#This Row],[prime_genre]]</f>
        <v>Games</v>
      </c>
      <c r="E1670">
        <v>159918080</v>
      </c>
      <c r="F1670" t="s">
        <v>17</v>
      </c>
      <c r="G1670">
        <v>2.99</v>
      </c>
      <c r="H1670">
        <f>IF(表格1[[#This Row],[price]]&gt;0,1,0)</f>
        <v>1</v>
      </c>
      <c r="I1670">
        <v>153</v>
      </c>
      <c r="J1670">
        <v>49</v>
      </c>
      <c r="K1670">
        <v>4</v>
      </c>
      <c r="L1670">
        <v>4</v>
      </c>
      <c r="M1670" t="s">
        <v>928</v>
      </c>
      <c r="N1670" t="s">
        <v>29</v>
      </c>
      <c r="O1670" t="s">
        <v>20</v>
      </c>
      <c r="P1670">
        <v>40</v>
      </c>
      <c r="Q1670">
        <v>5</v>
      </c>
      <c r="R1670">
        <v>1</v>
      </c>
      <c r="S1670">
        <v>1</v>
      </c>
    </row>
    <row r="1671" spans="1:19">
      <c r="A1671">
        <f>RANK(表格1[[#This Row],[rating_count_tot]],$I$2:$I$7197)</f>
        <v>4153</v>
      </c>
      <c r="B1671">
        <v>1002210090</v>
      </c>
      <c r="C1671" t="s">
        <v>4906</v>
      </c>
      <c r="D1671" t="str">
        <f>表格1[[#This Row],[prime_genre]]</f>
        <v>Games</v>
      </c>
      <c r="E1671">
        <v>48006144</v>
      </c>
      <c r="F1671" t="s">
        <v>17</v>
      </c>
      <c r="G1671">
        <v>2.99</v>
      </c>
      <c r="H1671">
        <f>IF(表格1[[#This Row],[price]]&gt;0,1,0)</f>
        <v>1</v>
      </c>
      <c r="I1671">
        <v>152</v>
      </c>
      <c r="J1671">
        <v>80</v>
      </c>
      <c r="K1671">
        <v>4.5</v>
      </c>
      <c r="L1671">
        <v>4</v>
      </c>
      <c r="M1671" t="s">
        <v>1440</v>
      </c>
      <c r="N1671" t="s">
        <v>80</v>
      </c>
      <c r="O1671" t="s">
        <v>20</v>
      </c>
      <c r="P1671">
        <v>40</v>
      </c>
      <c r="Q1671">
        <v>2</v>
      </c>
      <c r="R1671">
        <v>1</v>
      </c>
      <c r="S1671">
        <v>1</v>
      </c>
    </row>
    <row r="1672" spans="1:19">
      <c r="A1672">
        <f>RANK(表格1[[#This Row],[rating_count_tot]],$I$2:$I$7197)</f>
        <v>4153</v>
      </c>
      <c r="B1672">
        <v>1146223410</v>
      </c>
      <c r="C1672" t="s">
        <v>7942</v>
      </c>
      <c r="D1672" t="str">
        <f>表格1[[#This Row],[prime_genre]]</f>
        <v>Lifestyle</v>
      </c>
      <c r="E1672">
        <v>139218944</v>
      </c>
      <c r="F1672" t="s">
        <v>17</v>
      </c>
      <c r="G1672">
        <v>1.99</v>
      </c>
      <c r="H1672">
        <f>IF(表格1[[#This Row],[price]]&gt;0,1,0)</f>
        <v>1</v>
      </c>
      <c r="I1672">
        <v>152</v>
      </c>
      <c r="J1672">
        <v>2</v>
      </c>
      <c r="K1672">
        <v>2.5</v>
      </c>
      <c r="L1672">
        <v>3</v>
      </c>
      <c r="M1672" t="s">
        <v>2567</v>
      </c>
      <c r="N1672" t="s">
        <v>19</v>
      </c>
      <c r="O1672" t="s">
        <v>132</v>
      </c>
      <c r="P1672">
        <v>37</v>
      </c>
      <c r="Q1672">
        <v>0</v>
      </c>
      <c r="R1672">
        <v>12</v>
      </c>
      <c r="S1672">
        <v>1</v>
      </c>
    </row>
    <row r="1673" spans="1:19">
      <c r="A1673">
        <f>RANK(表格1[[#This Row],[rating_count_tot]],$I$2:$I$7197)</f>
        <v>4157</v>
      </c>
      <c r="B1673">
        <v>937793199</v>
      </c>
      <c r="C1673" t="s">
        <v>4121</v>
      </c>
      <c r="D1673" t="str">
        <f>表格1[[#This Row],[prime_genre]]</f>
        <v>Health &amp; Fitness</v>
      </c>
      <c r="E1673">
        <v>38311936</v>
      </c>
      <c r="F1673" t="s">
        <v>17</v>
      </c>
      <c r="G1673">
        <v>6.99</v>
      </c>
      <c r="H1673">
        <f>IF(表格1[[#This Row],[price]]&gt;0,1,0)</f>
        <v>1</v>
      </c>
      <c r="I1673">
        <v>151</v>
      </c>
      <c r="J1673">
        <v>28</v>
      </c>
      <c r="K1673">
        <v>4</v>
      </c>
      <c r="L1673">
        <v>4.5</v>
      </c>
      <c r="M1673" t="s">
        <v>1599</v>
      </c>
      <c r="N1673" t="s">
        <v>29</v>
      </c>
      <c r="O1673" t="s">
        <v>77</v>
      </c>
      <c r="P1673">
        <v>37</v>
      </c>
      <c r="Q1673">
        <v>1</v>
      </c>
      <c r="R1673">
        <v>1</v>
      </c>
      <c r="S1673">
        <v>1</v>
      </c>
    </row>
    <row r="1674" spans="1:19">
      <c r="A1674">
        <f>RANK(表格1[[#This Row],[rating_count_tot]],$I$2:$I$7197)</f>
        <v>4157</v>
      </c>
      <c r="B1674">
        <v>1024505111</v>
      </c>
      <c r="C1674" t="s">
        <v>5192</v>
      </c>
      <c r="D1674" t="str">
        <f>表格1[[#This Row],[prime_genre]]</f>
        <v>Games</v>
      </c>
      <c r="E1674">
        <v>128109568</v>
      </c>
      <c r="F1674" t="s">
        <v>17</v>
      </c>
      <c r="G1674">
        <v>1.99</v>
      </c>
      <c r="H1674">
        <f>IF(表格1[[#This Row],[price]]&gt;0,1,0)</f>
        <v>1</v>
      </c>
      <c r="I1674">
        <v>151</v>
      </c>
      <c r="J1674">
        <v>20</v>
      </c>
      <c r="K1674">
        <v>4.5</v>
      </c>
      <c r="L1674">
        <v>4.5</v>
      </c>
      <c r="M1674" t="s">
        <v>1595</v>
      </c>
      <c r="N1674" t="s">
        <v>19</v>
      </c>
      <c r="O1674" t="s">
        <v>20</v>
      </c>
      <c r="P1674">
        <v>40</v>
      </c>
      <c r="Q1674">
        <v>0</v>
      </c>
      <c r="R1674">
        <v>11</v>
      </c>
      <c r="S1674">
        <v>1</v>
      </c>
    </row>
    <row r="1675" spans="1:19">
      <c r="A1675">
        <f>RANK(表格1[[#This Row],[rating_count_tot]],$I$2:$I$7197)</f>
        <v>4157</v>
      </c>
      <c r="B1675">
        <v>1109830748</v>
      </c>
      <c r="C1675" t="s">
        <v>7199</v>
      </c>
      <c r="D1675" t="str">
        <f>表格1[[#This Row],[prime_genre]]</f>
        <v>Games</v>
      </c>
      <c r="E1675">
        <v>76777472</v>
      </c>
      <c r="F1675" t="s">
        <v>17</v>
      </c>
      <c r="G1675">
        <v>0.99</v>
      </c>
      <c r="H1675">
        <f>IF(表格1[[#This Row],[price]]&gt;0,1,0)</f>
        <v>1</v>
      </c>
      <c r="I1675">
        <v>151</v>
      </c>
      <c r="J1675">
        <v>151</v>
      </c>
      <c r="K1675">
        <v>4</v>
      </c>
      <c r="L1675">
        <v>4</v>
      </c>
      <c r="M1675" t="s">
        <v>732</v>
      </c>
      <c r="N1675" t="s">
        <v>29</v>
      </c>
      <c r="O1675" t="s">
        <v>20</v>
      </c>
      <c r="P1675">
        <v>37</v>
      </c>
      <c r="Q1675">
        <v>4</v>
      </c>
      <c r="R1675">
        <v>1</v>
      </c>
      <c r="S1675">
        <v>1</v>
      </c>
    </row>
    <row r="1676" spans="1:19">
      <c r="A1676">
        <f>RANK(表格1[[#This Row],[rating_count_tot]],$I$2:$I$7197)</f>
        <v>4164</v>
      </c>
      <c r="B1676">
        <v>669835030</v>
      </c>
      <c r="C1676" t="s">
        <v>2848</v>
      </c>
      <c r="D1676" t="str">
        <f>表格1[[#This Row],[prime_genre]]</f>
        <v>Utilities</v>
      </c>
      <c r="E1676">
        <v>22989824</v>
      </c>
      <c r="F1676" t="s">
        <v>17</v>
      </c>
      <c r="G1676">
        <v>4.99</v>
      </c>
      <c r="H1676">
        <f>IF(表格1[[#This Row],[price]]&gt;0,1,0)</f>
        <v>1</v>
      </c>
      <c r="I1676">
        <v>150</v>
      </c>
      <c r="J1676">
        <v>21</v>
      </c>
      <c r="K1676">
        <v>3</v>
      </c>
      <c r="L1676">
        <v>3.5</v>
      </c>
      <c r="M1676" t="s">
        <v>2849</v>
      </c>
      <c r="N1676" t="s">
        <v>19</v>
      </c>
      <c r="O1676" t="s">
        <v>43</v>
      </c>
      <c r="P1676">
        <v>38</v>
      </c>
      <c r="Q1676">
        <v>5</v>
      </c>
      <c r="R1676">
        <v>2</v>
      </c>
      <c r="S1676">
        <v>1</v>
      </c>
    </row>
    <row r="1677" spans="1:19">
      <c r="A1677">
        <f>RANK(表格1[[#This Row],[rating_count_tot]],$I$2:$I$7197)</f>
        <v>4164</v>
      </c>
      <c r="B1677">
        <v>585880277</v>
      </c>
      <c r="C1677" t="s">
        <v>2399</v>
      </c>
      <c r="D1677" t="str">
        <f>表格1[[#This Row],[prime_genre]]</f>
        <v>Games</v>
      </c>
      <c r="E1677">
        <v>56923703</v>
      </c>
      <c r="F1677" t="s">
        <v>17</v>
      </c>
      <c r="G1677">
        <v>1.99</v>
      </c>
      <c r="H1677">
        <f>IF(表格1[[#This Row],[price]]&gt;0,1,0)</f>
        <v>1</v>
      </c>
      <c r="I1677">
        <v>150</v>
      </c>
      <c r="J1677">
        <v>120</v>
      </c>
      <c r="K1677">
        <v>4</v>
      </c>
      <c r="L1677">
        <v>4</v>
      </c>
      <c r="M1677">
        <v>1.2</v>
      </c>
      <c r="N1677" t="s">
        <v>19</v>
      </c>
      <c r="O1677" t="s">
        <v>20</v>
      </c>
      <c r="P1677">
        <v>43</v>
      </c>
      <c r="Q1677">
        <v>5</v>
      </c>
      <c r="R1677">
        <v>1</v>
      </c>
      <c r="S1677">
        <v>1</v>
      </c>
    </row>
    <row r="1678" spans="1:19">
      <c r="A1678">
        <f>RANK(表格1[[#This Row],[rating_count_tot]],$I$2:$I$7197)</f>
        <v>4169</v>
      </c>
      <c r="B1678">
        <v>741293420</v>
      </c>
      <c r="C1678" t="s">
        <v>3117</v>
      </c>
      <c r="D1678" t="str">
        <f>表格1[[#This Row],[prime_genre]]</f>
        <v>Business</v>
      </c>
      <c r="E1678">
        <v>36186112</v>
      </c>
      <c r="F1678" t="s">
        <v>17</v>
      </c>
      <c r="G1678">
        <v>4.99</v>
      </c>
      <c r="H1678">
        <f>IF(表格1[[#This Row],[price]]&gt;0,1,0)</f>
        <v>1</v>
      </c>
      <c r="I1678">
        <v>149</v>
      </c>
      <c r="J1678">
        <v>1</v>
      </c>
      <c r="K1678">
        <v>4</v>
      </c>
      <c r="L1678">
        <v>1</v>
      </c>
      <c r="M1678" t="s">
        <v>3118</v>
      </c>
      <c r="N1678" t="s">
        <v>51</v>
      </c>
      <c r="O1678" t="s">
        <v>73</v>
      </c>
      <c r="P1678">
        <v>37</v>
      </c>
      <c r="Q1678">
        <v>5</v>
      </c>
      <c r="R1678">
        <v>12</v>
      </c>
      <c r="S1678">
        <v>1</v>
      </c>
    </row>
    <row r="1679" spans="1:19">
      <c r="A1679">
        <f>RANK(表格1[[#This Row],[rating_count_tot]],$I$2:$I$7197)</f>
        <v>4169</v>
      </c>
      <c r="B1679">
        <v>423443665</v>
      </c>
      <c r="C1679" t="s">
        <v>1126</v>
      </c>
      <c r="D1679" t="str">
        <f>表格1[[#This Row],[prime_genre]]</f>
        <v>Reference</v>
      </c>
      <c r="E1679">
        <v>60426240</v>
      </c>
      <c r="F1679" t="s">
        <v>17</v>
      </c>
      <c r="G1679">
        <v>2.99</v>
      </c>
      <c r="H1679">
        <f>IF(表格1[[#This Row],[price]]&gt;0,1,0)</f>
        <v>1</v>
      </c>
      <c r="I1679">
        <v>149</v>
      </c>
      <c r="J1679">
        <v>0</v>
      </c>
      <c r="K1679">
        <v>3.5</v>
      </c>
      <c r="L1679">
        <v>0</v>
      </c>
      <c r="M1679">
        <v>7.5</v>
      </c>
      <c r="N1679" t="s">
        <v>19</v>
      </c>
      <c r="O1679" t="s">
        <v>33</v>
      </c>
      <c r="P1679">
        <v>37</v>
      </c>
      <c r="Q1679">
        <v>5</v>
      </c>
      <c r="R1679">
        <v>1</v>
      </c>
      <c r="S1679">
        <v>1</v>
      </c>
    </row>
    <row r="1680" spans="1:19">
      <c r="A1680">
        <f>RANK(表格1[[#This Row],[rating_count_tot]],$I$2:$I$7197)</f>
        <v>4173</v>
      </c>
      <c r="B1680">
        <v>1052556488</v>
      </c>
      <c r="C1680" t="s">
        <v>5689</v>
      </c>
      <c r="D1680" t="str">
        <f>表格1[[#This Row],[prime_genre]]</f>
        <v>Games</v>
      </c>
      <c r="E1680">
        <v>125733888</v>
      </c>
      <c r="F1680" t="s">
        <v>17</v>
      </c>
      <c r="G1680">
        <v>3.99</v>
      </c>
      <c r="H1680">
        <f>IF(表格1[[#This Row],[price]]&gt;0,1,0)</f>
        <v>1</v>
      </c>
      <c r="I1680">
        <v>148</v>
      </c>
      <c r="J1680">
        <v>6</v>
      </c>
      <c r="K1680">
        <v>5</v>
      </c>
      <c r="L1680">
        <v>5</v>
      </c>
      <c r="M1680" t="s">
        <v>5690</v>
      </c>
      <c r="N1680" t="s">
        <v>80</v>
      </c>
      <c r="O1680" t="s">
        <v>20</v>
      </c>
      <c r="P1680">
        <v>40</v>
      </c>
      <c r="Q1680">
        <v>5</v>
      </c>
      <c r="R1680">
        <v>1</v>
      </c>
      <c r="S1680">
        <v>1</v>
      </c>
    </row>
    <row r="1681" spans="1:19">
      <c r="A1681">
        <f>RANK(表格1[[#This Row],[rating_count_tot]],$I$2:$I$7197)</f>
        <v>4173</v>
      </c>
      <c r="B1681">
        <v>708388097</v>
      </c>
      <c r="C1681" t="s">
        <v>2998</v>
      </c>
      <c r="D1681" t="str">
        <f>表格1[[#This Row],[prime_genre]]</f>
        <v>Games</v>
      </c>
      <c r="E1681">
        <v>142579712</v>
      </c>
      <c r="F1681" t="s">
        <v>17</v>
      </c>
      <c r="G1681">
        <v>3.99</v>
      </c>
      <c r="H1681">
        <f>IF(表格1[[#This Row],[price]]&gt;0,1,0)</f>
        <v>1</v>
      </c>
      <c r="I1681">
        <v>148</v>
      </c>
      <c r="J1681">
        <v>20</v>
      </c>
      <c r="K1681">
        <v>4</v>
      </c>
      <c r="L1681">
        <v>4</v>
      </c>
      <c r="M1681" t="s">
        <v>859</v>
      </c>
      <c r="N1681" t="s">
        <v>19</v>
      </c>
      <c r="O1681" t="s">
        <v>20</v>
      </c>
      <c r="P1681">
        <v>38</v>
      </c>
      <c r="Q1681">
        <v>5</v>
      </c>
      <c r="R1681">
        <v>1</v>
      </c>
      <c r="S1681">
        <v>1</v>
      </c>
    </row>
    <row r="1682" spans="1:19">
      <c r="A1682">
        <f>RANK(表格1[[#This Row],[rating_count_tot]],$I$2:$I$7197)</f>
        <v>4173</v>
      </c>
      <c r="B1682">
        <v>970021572</v>
      </c>
      <c r="C1682" t="s">
        <v>4507</v>
      </c>
      <c r="D1682" t="str">
        <f>表格1[[#This Row],[prime_genre]]</f>
        <v>Games</v>
      </c>
      <c r="E1682">
        <v>966435840</v>
      </c>
      <c r="F1682" t="s">
        <v>17</v>
      </c>
      <c r="G1682">
        <v>3.99</v>
      </c>
      <c r="H1682">
        <f>IF(表格1[[#This Row],[price]]&gt;0,1,0)</f>
        <v>1</v>
      </c>
      <c r="I1682">
        <v>148</v>
      </c>
      <c r="J1682">
        <v>54</v>
      </c>
      <c r="K1682">
        <v>4.5</v>
      </c>
      <c r="L1682">
        <v>4.5</v>
      </c>
      <c r="M1682" t="s">
        <v>2801</v>
      </c>
      <c r="N1682" t="s">
        <v>19</v>
      </c>
      <c r="O1682" t="s">
        <v>20</v>
      </c>
      <c r="P1682">
        <v>43</v>
      </c>
      <c r="Q1682">
        <v>5</v>
      </c>
      <c r="R1682">
        <v>1</v>
      </c>
      <c r="S1682">
        <v>1</v>
      </c>
    </row>
    <row r="1683" spans="1:19">
      <c r="A1683">
        <f>RANK(表格1[[#This Row],[rating_count_tot]],$I$2:$I$7197)</f>
        <v>4173</v>
      </c>
      <c r="B1683">
        <v>1077809640</v>
      </c>
      <c r="C1683" t="s">
        <v>6406</v>
      </c>
      <c r="D1683" t="str">
        <f>表格1[[#This Row],[prime_genre]]</f>
        <v>Social Networking</v>
      </c>
      <c r="E1683">
        <v>26032128</v>
      </c>
      <c r="F1683" t="s">
        <v>17</v>
      </c>
      <c r="G1683">
        <v>2.99</v>
      </c>
      <c r="H1683">
        <f>IF(表格1[[#This Row],[price]]&gt;0,1,0)</f>
        <v>1</v>
      </c>
      <c r="I1683">
        <v>148</v>
      </c>
      <c r="J1683">
        <v>1</v>
      </c>
      <c r="K1683">
        <v>4</v>
      </c>
      <c r="L1683">
        <v>5</v>
      </c>
      <c r="M1683" t="s">
        <v>1208</v>
      </c>
      <c r="N1683" t="s">
        <v>19</v>
      </c>
      <c r="O1683" t="s">
        <v>59</v>
      </c>
      <c r="P1683">
        <v>24</v>
      </c>
      <c r="Q1683">
        <v>5</v>
      </c>
      <c r="R1683">
        <v>7</v>
      </c>
      <c r="S1683">
        <v>1</v>
      </c>
    </row>
    <row r="1684" spans="1:19">
      <c r="A1684">
        <f>RANK(表格1[[#This Row],[rating_count_tot]],$I$2:$I$7197)</f>
        <v>4173</v>
      </c>
      <c r="B1684">
        <v>1102943846</v>
      </c>
      <c r="C1684" t="s">
        <v>7057</v>
      </c>
      <c r="D1684" t="str">
        <f>表格1[[#This Row],[prime_genre]]</f>
        <v>Entertainment</v>
      </c>
      <c r="E1684">
        <v>30017536</v>
      </c>
      <c r="F1684" t="s">
        <v>17</v>
      </c>
      <c r="G1684">
        <v>1.99</v>
      </c>
      <c r="H1684">
        <f>IF(表格1[[#This Row],[price]]&gt;0,1,0)</f>
        <v>1</v>
      </c>
      <c r="I1684">
        <v>148</v>
      </c>
      <c r="J1684">
        <v>1</v>
      </c>
      <c r="K1684">
        <v>4.5</v>
      </c>
      <c r="L1684">
        <v>1</v>
      </c>
      <c r="M1684">
        <v>1.3</v>
      </c>
      <c r="N1684" t="s">
        <v>19</v>
      </c>
      <c r="O1684" t="s">
        <v>91</v>
      </c>
      <c r="P1684">
        <v>37</v>
      </c>
      <c r="Q1684">
        <v>0</v>
      </c>
      <c r="R1684">
        <v>1</v>
      </c>
      <c r="S1684">
        <v>1</v>
      </c>
    </row>
    <row r="1685" spans="1:19">
      <c r="A1685">
        <f>RANK(表格1[[#This Row],[rating_count_tot]],$I$2:$I$7197)</f>
        <v>4180</v>
      </c>
      <c r="B1685">
        <v>1091277956</v>
      </c>
      <c r="C1685" t="s">
        <v>6780</v>
      </c>
      <c r="D1685" t="str">
        <f>表格1[[#This Row],[prime_genre]]</f>
        <v>Games</v>
      </c>
      <c r="E1685">
        <v>420435968</v>
      </c>
      <c r="F1685" t="s">
        <v>17</v>
      </c>
      <c r="G1685">
        <v>9.99</v>
      </c>
      <c r="H1685">
        <f>IF(表格1[[#This Row],[price]]&gt;0,1,0)</f>
        <v>1</v>
      </c>
      <c r="I1685">
        <v>147</v>
      </c>
      <c r="J1685">
        <v>4</v>
      </c>
      <c r="K1685">
        <v>4</v>
      </c>
      <c r="L1685">
        <v>4</v>
      </c>
      <c r="M1685" t="s">
        <v>2317</v>
      </c>
      <c r="N1685" t="s">
        <v>80</v>
      </c>
      <c r="O1685" t="s">
        <v>20</v>
      </c>
      <c r="P1685">
        <v>38</v>
      </c>
      <c r="Q1685">
        <v>5</v>
      </c>
      <c r="R1685">
        <v>1</v>
      </c>
      <c r="S1685">
        <v>1</v>
      </c>
    </row>
    <row r="1686" spans="1:19">
      <c r="A1686">
        <f>RANK(表格1[[#This Row],[rating_count_tot]],$I$2:$I$7197)</f>
        <v>4180</v>
      </c>
      <c r="B1686">
        <v>804069802</v>
      </c>
      <c r="C1686" t="s">
        <v>3299</v>
      </c>
      <c r="D1686" t="str">
        <f>表格1[[#This Row],[prime_genre]]</f>
        <v>Games</v>
      </c>
      <c r="E1686">
        <v>27975680</v>
      </c>
      <c r="F1686" t="s">
        <v>17</v>
      </c>
      <c r="G1686">
        <v>7.99</v>
      </c>
      <c r="H1686">
        <f>IF(表格1[[#This Row],[price]]&gt;0,1,0)</f>
        <v>1</v>
      </c>
      <c r="I1686">
        <v>147</v>
      </c>
      <c r="J1686">
        <v>147</v>
      </c>
      <c r="K1686">
        <v>5</v>
      </c>
      <c r="L1686">
        <v>5</v>
      </c>
      <c r="M1686" t="s">
        <v>65</v>
      </c>
      <c r="N1686" t="s">
        <v>29</v>
      </c>
      <c r="O1686" t="s">
        <v>20</v>
      </c>
      <c r="P1686">
        <v>43</v>
      </c>
      <c r="Q1686">
        <v>0</v>
      </c>
      <c r="R1686">
        <v>1</v>
      </c>
      <c r="S1686">
        <v>0</v>
      </c>
    </row>
    <row r="1687" spans="1:19">
      <c r="A1687">
        <f>RANK(表格1[[#This Row],[rating_count_tot]],$I$2:$I$7197)</f>
        <v>4180</v>
      </c>
      <c r="B1687">
        <v>1110639444</v>
      </c>
      <c r="C1687" t="s">
        <v>7211</v>
      </c>
      <c r="D1687" t="str">
        <f>表格1[[#This Row],[prime_genre]]</f>
        <v>Photo &amp; Video</v>
      </c>
      <c r="E1687">
        <v>53415936</v>
      </c>
      <c r="F1687" t="s">
        <v>17</v>
      </c>
      <c r="G1687">
        <v>1.99</v>
      </c>
      <c r="H1687">
        <f>IF(表格1[[#This Row],[price]]&gt;0,1,0)</f>
        <v>1</v>
      </c>
      <c r="I1687">
        <v>147</v>
      </c>
      <c r="J1687">
        <v>73</v>
      </c>
      <c r="K1687">
        <v>3.5</v>
      </c>
      <c r="L1687">
        <v>4</v>
      </c>
      <c r="M1687">
        <v>2.1</v>
      </c>
      <c r="N1687" t="s">
        <v>19</v>
      </c>
      <c r="O1687" t="s">
        <v>105</v>
      </c>
      <c r="P1687">
        <v>37</v>
      </c>
      <c r="Q1687">
        <v>0</v>
      </c>
      <c r="R1687">
        <v>21</v>
      </c>
      <c r="S1687">
        <v>1</v>
      </c>
    </row>
    <row r="1688" spans="1:19">
      <c r="A1688">
        <f>RANK(表格1[[#This Row],[rating_count_tot]],$I$2:$I$7197)</f>
        <v>4187</v>
      </c>
      <c r="B1688">
        <v>1093784264</v>
      </c>
      <c r="C1688" t="s">
        <v>6853</v>
      </c>
      <c r="D1688" t="str">
        <f>表格1[[#This Row],[prime_genre]]</f>
        <v>Utilities</v>
      </c>
      <c r="E1688">
        <v>1044480</v>
      </c>
      <c r="F1688" t="s">
        <v>17</v>
      </c>
      <c r="G1688">
        <v>4.99</v>
      </c>
      <c r="H1688">
        <f>IF(表格1[[#This Row],[price]]&gt;0,1,0)</f>
        <v>1</v>
      </c>
      <c r="I1688">
        <v>146</v>
      </c>
      <c r="J1688">
        <v>9</v>
      </c>
      <c r="K1688">
        <v>1</v>
      </c>
      <c r="L1688">
        <v>1</v>
      </c>
      <c r="M1688" t="s">
        <v>1797</v>
      </c>
      <c r="N1688" t="s">
        <v>19</v>
      </c>
      <c r="O1688" t="s">
        <v>43</v>
      </c>
      <c r="P1688">
        <v>37</v>
      </c>
      <c r="Q1688">
        <v>3</v>
      </c>
      <c r="R1688">
        <v>1</v>
      </c>
      <c r="S1688">
        <v>1</v>
      </c>
    </row>
    <row r="1689" spans="1:19">
      <c r="A1689">
        <f>RANK(表格1[[#This Row],[rating_count_tot]],$I$2:$I$7197)</f>
        <v>4190</v>
      </c>
      <c r="B1689">
        <v>1098207701</v>
      </c>
      <c r="C1689" t="s">
        <v>6964</v>
      </c>
      <c r="D1689" t="str">
        <f>表格1[[#This Row],[prime_genre]]</f>
        <v>Games</v>
      </c>
      <c r="E1689">
        <v>89600000</v>
      </c>
      <c r="F1689" t="s">
        <v>17</v>
      </c>
      <c r="G1689">
        <v>4.99</v>
      </c>
      <c r="H1689">
        <f>IF(表格1[[#This Row],[price]]&gt;0,1,0)</f>
        <v>1</v>
      </c>
      <c r="I1689">
        <v>145</v>
      </c>
      <c r="J1689">
        <v>1</v>
      </c>
      <c r="K1689">
        <v>4.5</v>
      </c>
      <c r="L1689">
        <v>4</v>
      </c>
      <c r="M1689">
        <v>1.6</v>
      </c>
      <c r="N1689" t="s">
        <v>19</v>
      </c>
      <c r="O1689" t="s">
        <v>20</v>
      </c>
      <c r="P1689">
        <v>37</v>
      </c>
      <c r="Q1689">
        <v>4</v>
      </c>
      <c r="R1689">
        <v>16</v>
      </c>
      <c r="S1689">
        <v>1</v>
      </c>
    </row>
    <row r="1690" spans="1:19">
      <c r="A1690">
        <f>RANK(表格1[[#This Row],[rating_count_tot]],$I$2:$I$7197)</f>
        <v>4190</v>
      </c>
      <c r="B1690">
        <v>1152657123</v>
      </c>
      <c r="C1690" t="s">
        <v>8039</v>
      </c>
      <c r="D1690" t="str">
        <f>表格1[[#This Row],[prime_genre]]</f>
        <v>Health &amp; Fitness</v>
      </c>
      <c r="E1690">
        <v>64217088</v>
      </c>
      <c r="F1690" t="s">
        <v>17</v>
      </c>
      <c r="G1690">
        <v>1.99</v>
      </c>
      <c r="H1690">
        <f>IF(表格1[[#This Row],[price]]&gt;0,1,0)</f>
        <v>1</v>
      </c>
      <c r="I1690">
        <v>145</v>
      </c>
      <c r="J1690">
        <v>30</v>
      </c>
      <c r="K1690">
        <v>4</v>
      </c>
      <c r="L1690">
        <v>3</v>
      </c>
      <c r="M1690">
        <v>1.2</v>
      </c>
      <c r="N1690" t="s">
        <v>29</v>
      </c>
      <c r="O1690" t="s">
        <v>77</v>
      </c>
      <c r="P1690">
        <v>38</v>
      </c>
      <c r="Q1690">
        <v>5</v>
      </c>
      <c r="R1690">
        <v>1</v>
      </c>
      <c r="S1690">
        <v>1</v>
      </c>
    </row>
    <row r="1691" spans="1:19">
      <c r="A1691">
        <f>RANK(表格1[[#This Row],[rating_count_tot]],$I$2:$I$7197)</f>
        <v>4190</v>
      </c>
      <c r="B1691">
        <v>1107880005</v>
      </c>
      <c r="C1691" t="s">
        <v>7159</v>
      </c>
      <c r="D1691" t="str">
        <f>表格1[[#This Row],[prime_genre]]</f>
        <v>Games</v>
      </c>
      <c r="E1691">
        <v>57921536</v>
      </c>
      <c r="F1691" t="s">
        <v>17</v>
      </c>
      <c r="G1691">
        <v>0.99</v>
      </c>
      <c r="H1691">
        <f>IF(表格1[[#This Row],[price]]&gt;0,1,0)</f>
        <v>1</v>
      </c>
      <c r="I1691">
        <v>145</v>
      </c>
      <c r="J1691">
        <v>145</v>
      </c>
      <c r="K1691">
        <v>4.5</v>
      </c>
      <c r="L1691">
        <v>4.5</v>
      </c>
      <c r="M1691">
        <v>1</v>
      </c>
      <c r="N1691" t="s">
        <v>29</v>
      </c>
      <c r="O1691" t="s">
        <v>20</v>
      </c>
      <c r="P1691">
        <v>38</v>
      </c>
      <c r="Q1691">
        <v>5</v>
      </c>
      <c r="R1691">
        <v>1</v>
      </c>
      <c r="S1691">
        <v>1</v>
      </c>
    </row>
    <row r="1692" spans="1:19">
      <c r="A1692">
        <f>RANK(表格1[[#This Row],[rating_count_tot]],$I$2:$I$7197)</f>
        <v>4197</v>
      </c>
      <c r="B1692">
        <v>504614735</v>
      </c>
      <c r="C1692" t="s">
        <v>1770</v>
      </c>
      <c r="D1692" t="str">
        <f>表格1[[#This Row],[prime_genre]]</f>
        <v>Entertainment</v>
      </c>
      <c r="E1692">
        <v>12806454</v>
      </c>
      <c r="F1692" t="s">
        <v>17</v>
      </c>
      <c r="G1692">
        <v>4.99</v>
      </c>
      <c r="H1692">
        <f>IF(表格1[[#This Row],[price]]&gt;0,1,0)</f>
        <v>1</v>
      </c>
      <c r="I1692">
        <v>144</v>
      </c>
      <c r="J1692">
        <v>36</v>
      </c>
      <c r="K1692">
        <v>2.5</v>
      </c>
      <c r="L1692">
        <v>1.5</v>
      </c>
      <c r="M1692">
        <v>1.2</v>
      </c>
      <c r="N1692" t="s">
        <v>19</v>
      </c>
      <c r="O1692" t="s">
        <v>91</v>
      </c>
      <c r="P1692">
        <v>40</v>
      </c>
      <c r="Q1692">
        <v>0</v>
      </c>
      <c r="R1692">
        <v>1</v>
      </c>
      <c r="S1692">
        <v>1</v>
      </c>
    </row>
    <row r="1693" spans="1:19">
      <c r="A1693">
        <f>RANK(表格1[[#This Row],[rating_count_tot]],$I$2:$I$7197)</f>
        <v>4197</v>
      </c>
      <c r="B1693">
        <v>641519483</v>
      </c>
      <c r="C1693" t="s">
        <v>2685</v>
      </c>
      <c r="D1693" t="str">
        <f>表格1[[#This Row],[prime_genre]]</f>
        <v>Games</v>
      </c>
      <c r="E1693">
        <v>28557312</v>
      </c>
      <c r="F1693" t="s">
        <v>17</v>
      </c>
      <c r="G1693">
        <v>0.99</v>
      </c>
      <c r="H1693">
        <f>IF(表格1[[#This Row],[price]]&gt;0,1,0)</f>
        <v>1</v>
      </c>
      <c r="I1693">
        <v>144</v>
      </c>
      <c r="J1693">
        <v>62</v>
      </c>
      <c r="K1693">
        <v>4.5</v>
      </c>
      <c r="L1693">
        <v>5</v>
      </c>
      <c r="M1693">
        <v>1.5</v>
      </c>
      <c r="N1693" t="s">
        <v>19</v>
      </c>
      <c r="O1693" t="s">
        <v>20</v>
      </c>
      <c r="P1693">
        <v>40</v>
      </c>
      <c r="Q1693">
        <v>5</v>
      </c>
      <c r="R1693">
        <v>16</v>
      </c>
      <c r="S1693">
        <v>1</v>
      </c>
    </row>
    <row r="1694" spans="1:19">
      <c r="A1694">
        <f>RANK(表格1[[#This Row],[rating_count_tot]],$I$2:$I$7197)</f>
        <v>4204</v>
      </c>
      <c r="B1694">
        <v>554462411</v>
      </c>
      <c r="C1694" t="s">
        <v>2151</v>
      </c>
      <c r="D1694" t="str">
        <f>表格1[[#This Row],[prime_genre]]</f>
        <v>Games</v>
      </c>
      <c r="E1694">
        <v>189565952</v>
      </c>
      <c r="F1694" t="s">
        <v>17</v>
      </c>
      <c r="G1694">
        <v>1.99</v>
      </c>
      <c r="H1694">
        <f>IF(表格1[[#This Row],[price]]&gt;0,1,0)</f>
        <v>1</v>
      </c>
      <c r="I1694">
        <v>143</v>
      </c>
      <c r="J1694">
        <v>14</v>
      </c>
      <c r="K1694">
        <v>3</v>
      </c>
      <c r="L1694">
        <v>3.5</v>
      </c>
      <c r="M1694">
        <v>2.1</v>
      </c>
      <c r="N1694" t="s">
        <v>19</v>
      </c>
      <c r="O1694" t="s">
        <v>20</v>
      </c>
      <c r="P1694">
        <v>37</v>
      </c>
      <c r="Q1694">
        <v>0</v>
      </c>
      <c r="R1694">
        <v>9</v>
      </c>
      <c r="S1694">
        <v>1</v>
      </c>
    </row>
    <row r="1695" spans="1:19">
      <c r="A1695">
        <f>RANK(表格1[[#This Row],[rating_count_tot]],$I$2:$I$7197)</f>
        <v>4206</v>
      </c>
      <c r="B1695">
        <v>1015603795</v>
      </c>
      <c r="C1695" t="s">
        <v>5060</v>
      </c>
      <c r="D1695" t="str">
        <f>表格1[[#This Row],[prime_genre]]</f>
        <v>Education</v>
      </c>
      <c r="E1695">
        <v>757911552</v>
      </c>
      <c r="F1695" t="s">
        <v>17</v>
      </c>
      <c r="G1695">
        <v>1.99</v>
      </c>
      <c r="H1695">
        <f>IF(表格1[[#This Row],[price]]&gt;0,1,0)</f>
        <v>1</v>
      </c>
      <c r="I1695">
        <v>142</v>
      </c>
      <c r="J1695">
        <v>30</v>
      </c>
      <c r="K1695">
        <v>3</v>
      </c>
      <c r="L1695">
        <v>3.5</v>
      </c>
      <c r="M1695">
        <v>1.4</v>
      </c>
      <c r="N1695" t="s">
        <v>19</v>
      </c>
      <c r="O1695" t="s">
        <v>128</v>
      </c>
      <c r="P1695">
        <v>24</v>
      </c>
      <c r="Q1695">
        <v>5</v>
      </c>
      <c r="R1695">
        <v>1</v>
      </c>
      <c r="S1695">
        <v>1</v>
      </c>
    </row>
    <row r="1696" spans="1:19">
      <c r="A1696">
        <f>RANK(表格1[[#This Row],[rating_count_tot]],$I$2:$I$7197)</f>
        <v>4206</v>
      </c>
      <c r="B1696">
        <v>803346990</v>
      </c>
      <c r="C1696" t="s">
        <v>3296</v>
      </c>
      <c r="D1696" t="str">
        <f>表格1[[#This Row],[prime_genre]]</f>
        <v>Games</v>
      </c>
      <c r="E1696">
        <v>147554304</v>
      </c>
      <c r="F1696" t="s">
        <v>17</v>
      </c>
      <c r="G1696">
        <v>0.99</v>
      </c>
      <c r="H1696">
        <f>IF(表格1[[#This Row],[price]]&gt;0,1,0)</f>
        <v>1</v>
      </c>
      <c r="I1696">
        <v>142</v>
      </c>
      <c r="J1696">
        <v>0</v>
      </c>
      <c r="K1696">
        <v>4</v>
      </c>
      <c r="L1696">
        <v>0</v>
      </c>
      <c r="M1696">
        <v>2</v>
      </c>
      <c r="N1696" t="s">
        <v>19</v>
      </c>
      <c r="O1696" t="s">
        <v>20</v>
      </c>
      <c r="P1696">
        <v>37</v>
      </c>
      <c r="Q1696">
        <v>5</v>
      </c>
      <c r="R1696">
        <v>1</v>
      </c>
      <c r="S1696">
        <v>1</v>
      </c>
    </row>
    <row r="1697" spans="1:19">
      <c r="A1697">
        <f>RANK(表格1[[#This Row],[rating_count_tot]],$I$2:$I$7197)</f>
        <v>4212</v>
      </c>
      <c r="B1697">
        <v>1001244846</v>
      </c>
      <c r="C1697" t="s">
        <v>4892</v>
      </c>
      <c r="D1697" t="str">
        <f>表格1[[#This Row],[prime_genre]]</f>
        <v>Education</v>
      </c>
      <c r="E1697">
        <v>226968576</v>
      </c>
      <c r="F1697" t="s">
        <v>17</v>
      </c>
      <c r="G1697">
        <v>2.99</v>
      </c>
      <c r="H1697">
        <f>IF(表格1[[#This Row],[price]]&gt;0,1,0)</f>
        <v>1</v>
      </c>
      <c r="I1697">
        <v>141</v>
      </c>
      <c r="J1697">
        <v>34</v>
      </c>
      <c r="K1697">
        <v>4</v>
      </c>
      <c r="L1697">
        <v>4</v>
      </c>
      <c r="M1697" t="s">
        <v>145</v>
      </c>
      <c r="N1697" t="s">
        <v>19</v>
      </c>
      <c r="O1697" t="s">
        <v>128</v>
      </c>
      <c r="P1697">
        <v>38</v>
      </c>
      <c r="Q1697">
        <v>5</v>
      </c>
      <c r="R1697">
        <v>58</v>
      </c>
      <c r="S1697">
        <v>1</v>
      </c>
    </row>
    <row r="1698" spans="1:19">
      <c r="A1698">
        <f>RANK(表格1[[#This Row],[rating_count_tot]],$I$2:$I$7197)</f>
        <v>4212</v>
      </c>
      <c r="B1698">
        <v>1112068171</v>
      </c>
      <c r="C1698" t="s">
        <v>7228</v>
      </c>
      <c r="D1698" t="str">
        <f>表格1[[#This Row],[prime_genre]]</f>
        <v>Entertainment</v>
      </c>
      <c r="E1698">
        <v>346255360</v>
      </c>
      <c r="F1698" t="s">
        <v>17</v>
      </c>
      <c r="G1698">
        <v>2.99</v>
      </c>
      <c r="H1698">
        <f>IF(表格1[[#This Row],[price]]&gt;0,1,0)</f>
        <v>1</v>
      </c>
      <c r="I1698">
        <v>141</v>
      </c>
      <c r="J1698">
        <v>21</v>
      </c>
      <c r="K1698">
        <v>4</v>
      </c>
      <c r="L1698">
        <v>4</v>
      </c>
      <c r="M1698">
        <v>1.2</v>
      </c>
      <c r="N1698" t="s">
        <v>19</v>
      </c>
      <c r="O1698" t="s">
        <v>91</v>
      </c>
      <c r="P1698">
        <v>37</v>
      </c>
      <c r="Q1698">
        <v>5</v>
      </c>
      <c r="R1698">
        <v>1</v>
      </c>
      <c r="S1698">
        <v>1</v>
      </c>
    </row>
    <row r="1699" spans="1:19">
      <c r="A1699">
        <f>RANK(表格1[[#This Row],[rating_count_tot]],$I$2:$I$7197)</f>
        <v>4212</v>
      </c>
      <c r="B1699">
        <v>314819528</v>
      </c>
      <c r="C1699" t="s">
        <v>283</v>
      </c>
      <c r="D1699" t="str">
        <f>表格1[[#This Row],[prime_genre]]</f>
        <v>Weather</v>
      </c>
      <c r="E1699">
        <v>8900608</v>
      </c>
      <c r="F1699" t="s">
        <v>17</v>
      </c>
      <c r="G1699">
        <v>1.99</v>
      </c>
      <c r="H1699">
        <f>IF(表格1[[#This Row],[price]]&gt;0,1,0)</f>
        <v>1</v>
      </c>
      <c r="I1699">
        <v>141</v>
      </c>
      <c r="J1699">
        <v>15</v>
      </c>
      <c r="K1699">
        <v>3</v>
      </c>
      <c r="L1699">
        <v>3</v>
      </c>
      <c r="M1699">
        <v>4.5</v>
      </c>
      <c r="N1699" t="s">
        <v>19</v>
      </c>
      <c r="O1699" t="s">
        <v>26</v>
      </c>
      <c r="P1699">
        <v>40</v>
      </c>
      <c r="Q1699">
        <v>0</v>
      </c>
      <c r="R1699">
        <v>1</v>
      </c>
      <c r="S1699">
        <v>1</v>
      </c>
    </row>
    <row r="1700" spans="1:19">
      <c r="A1700">
        <f>RANK(表格1[[#This Row],[rating_count_tot]],$I$2:$I$7197)</f>
        <v>4212</v>
      </c>
      <c r="B1700">
        <v>933462805</v>
      </c>
      <c r="C1700" t="s">
        <v>4080</v>
      </c>
      <c r="D1700" t="str">
        <f>表格1[[#This Row],[prime_genre]]</f>
        <v>Games</v>
      </c>
      <c r="E1700">
        <v>538394624</v>
      </c>
      <c r="F1700" t="s">
        <v>17</v>
      </c>
      <c r="G1700">
        <v>0.99</v>
      </c>
      <c r="H1700">
        <f>IF(表格1[[#This Row],[price]]&gt;0,1,0)</f>
        <v>1</v>
      </c>
      <c r="I1700">
        <v>141</v>
      </c>
      <c r="J1700">
        <v>84</v>
      </c>
      <c r="K1700">
        <v>4.5</v>
      </c>
      <c r="L1700">
        <v>4.5</v>
      </c>
      <c r="M1700">
        <v>1.2</v>
      </c>
      <c r="N1700" t="s">
        <v>80</v>
      </c>
      <c r="O1700" t="s">
        <v>20</v>
      </c>
      <c r="P1700">
        <v>38</v>
      </c>
      <c r="Q1700">
        <v>5</v>
      </c>
      <c r="R1700">
        <v>3</v>
      </c>
      <c r="S1700">
        <v>1</v>
      </c>
    </row>
    <row r="1701" spans="1:19">
      <c r="A1701">
        <f>RANK(表格1[[#This Row],[rating_count_tot]],$I$2:$I$7197)</f>
        <v>4222</v>
      </c>
      <c r="B1701">
        <v>1035689743</v>
      </c>
      <c r="C1701" t="s">
        <v>5374</v>
      </c>
      <c r="D1701" t="str">
        <f>表格1[[#This Row],[prime_genre]]</f>
        <v>Productivity</v>
      </c>
      <c r="E1701">
        <v>32659456</v>
      </c>
      <c r="F1701" t="s">
        <v>17</v>
      </c>
      <c r="G1701">
        <v>4.99</v>
      </c>
      <c r="H1701">
        <f>IF(表格1[[#This Row],[price]]&gt;0,1,0)</f>
        <v>1</v>
      </c>
      <c r="I1701">
        <v>139</v>
      </c>
      <c r="J1701">
        <v>1</v>
      </c>
      <c r="K1701">
        <v>3.5</v>
      </c>
      <c r="L1701">
        <v>4</v>
      </c>
      <c r="M1701" t="s">
        <v>5375</v>
      </c>
      <c r="N1701" t="s">
        <v>19</v>
      </c>
      <c r="O1701" t="s">
        <v>23</v>
      </c>
      <c r="P1701">
        <v>37</v>
      </c>
      <c r="Q1701">
        <v>5</v>
      </c>
      <c r="R1701">
        <v>1</v>
      </c>
      <c r="S1701">
        <v>1</v>
      </c>
    </row>
    <row r="1702" spans="1:19">
      <c r="A1702">
        <f>RANK(表格1[[#This Row],[rating_count_tot]],$I$2:$I$7197)</f>
        <v>4222</v>
      </c>
      <c r="B1702">
        <v>1132630378</v>
      </c>
      <c r="C1702" t="s">
        <v>7673</v>
      </c>
      <c r="D1702" t="str">
        <f>表格1[[#This Row],[prime_genre]]</f>
        <v>Education</v>
      </c>
      <c r="E1702">
        <v>295772160</v>
      </c>
      <c r="F1702" t="s">
        <v>17</v>
      </c>
      <c r="G1702">
        <v>2.99</v>
      </c>
      <c r="H1702">
        <f>IF(表格1[[#This Row],[price]]&gt;0,1,0)</f>
        <v>1</v>
      </c>
      <c r="I1702">
        <v>139</v>
      </c>
      <c r="J1702">
        <v>2</v>
      </c>
      <c r="K1702">
        <v>3.5</v>
      </c>
      <c r="L1702">
        <v>5</v>
      </c>
      <c r="M1702">
        <v>2.2000000000000002</v>
      </c>
      <c r="N1702" t="s">
        <v>19</v>
      </c>
      <c r="O1702" t="s">
        <v>128</v>
      </c>
      <c r="P1702">
        <v>38</v>
      </c>
      <c r="Q1702">
        <v>5</v>
      </c>
      <c r="R1702">
        <v>14</v>
      </c>
      <c r="S1702">
        <v>1</v>
      </c>
    </row>
    <row r="1703" spans="1:19">
      <c r="A1703">
        <f>RANK(表格1[[#This Row],[rating_count_tot]],$I$2:$I$7197)</f>
        <v>4222</v>
      </c>
      <c r="B1703">
        <v>568141784</v>
      </c>
      <c r="C1703" t="s">
        <v>2262</v>
      </c>
      <c r="D1703" t="str">
        <f>表格1[[#This Row],[prime_genre]]</f>
        <v>Games</v>
      </c>
      <c r="E1703">
        <v>25718784</v>
      </c>
      <c r="F1703" t="s">
        <v>17</v>
      </c>
      <c r="G1703">
        <v>0.99</v>
      </c>
      <c r="H1703">
        <f>IF(表格1[[#This Row],[price]]&gt;0,1,0)</f>
        <v>1</v>
      </c>
      <c r="I1703">
        <v>139</v>
      </c>
      <c r="J1703">
        <v>23</v>
      </c>
      <c r="K1703">
        <v>4.5</v>
      </c>
      <c r="L1703">
        <v>5</v>
      </c>
      <c r="M1703">
        <v>2</v>
      </c>
      <c r="N1703" t="s">
        <v>19</v>
      </c>
      <c r="O1703" t="s">
        <v>20</v>
      </c>
      <c r="P1703">
        <v>40</v>
      </c>
      <c r="Q1703">
        <v>4</v>
      </c>
      <c r="R1703">
        <v>16</v>
      </c>
      <c r="S1703">
        <v>1</v>
      </c>
    </row>
    <row r="1704" spans="1:19">
      <c r="A1704">
        <f>RANK(表格1[[#This Row],[rating_count_tot]],$I$2:$I$7197)</f>
        <v>4222</v>
      </c>
      <c r="B1704">
        <v>771269254</v>
      </c>
      <c r="C1704" t="s">
        <v>3193</v>
      </c>
      <c r="D1704" t="str">
        <f>表格1[[#This Row],[prime_genre]]</f>
        <v>Games</v>
      </c>
      <c r="E1704">
        <v>248688640</v>
      </c>
      <c r="F1704" t="s">
        <v>17</v>
      </c>
      <c r="G1704">
        <v>0.99</v>
      </c>
      <c r="H1704">
        <f>IF(表格1[[#This Row],[price]]&gt;0,1,0)</f>
        <v>1</v>
      </c>
      <c r="I1704">
        <v>139</v>
      </c>
      <c r="J1704">
        <v>28</v>
      </c>
      <c r="K1704">
        <v>3.5</v>
      </c>
      <c r="L1704">
        <v>3.5</v>
      </c>
      <c r="M1704">
        <v>1.51</v>
      </c>
      <c r="N1704" t="s">
        <v>80</v>
      </c>
      <c r="O1704" t="s">
        <v>20</v>
      </c>
      <c r="P1704">
        <v>40</v>
      </c>
      <c r="Q1704">
        <v>5</v>
      </c>
      <c r="R1704">
        <v>1</v>
      </c>
      <c r="S1704">
        <v>1</v>
      </c>
    </row>
    <row r="1705" spans="1:19">
      <c r="A1705">
        <f>RANK(表格1[[#This Row],[rating_count_tot]],$I$2:$I$7197)</f>
        <v>4228</v>
      </c>
      <c r="B1705">
        <v>1084144010</v>
      </c>
      <c r="C1705" t="s">
        <v>6567</v>
      </c>
      <c r="D1705" t="str">
        <f>表格1[[#This Row],[prime_genre]]</f>
        <v>Entertainment</v>
      </c>
      <c r="E1705">
        <v>406969344</v>
      </c>
      <c r="F1705" t="s">
        <v>17</v>
      </c>
      <c r="G1705">
        <v>2.99</v>
      </c>
      <c r="H1705">
        <f>IF(表格1[[#This Row],[price]]&gt;0,1,0)</f>
        <v>1</v>
      </c>
      <c r="I1705">
        <v>138</v>
      </c>
      <c r="J1705">
        <v>86</v>
      </c>
      <c r="K1705">
        <v>4</v>
      </c>
      <c r="L1705">
        <v>4</v>
      </c>
      <c r="M1705">
        <v>1.1000000000000001</v>
      </c>
      <c r="N1705" t="s">
        <v>19</v>
      </c>
      <c r="O1705" t="s">
        <v>91</v>
      </c>
      <c r="P1705">
        <v>38</v>
      </c>
      <c r="Q1705">
        <v>5</v>
      </c>
      <c r="R1705">
        <v>1</v>
      </c>
      <c r="S1705">
        <v>1</v>
      </c>
    </row>
    <row r="1706" spans="1:19">
      <c r="A1706">
        <f>RANK(表格1[[#This Row],[rating_count_tot]],$I$2:$I$7197)</f>
        <v>4228</v>
      </c>
      <c r="B1706">
        <v>1000593025</v>
      </c>
      <c r="C1706" t="s">
        <v>4880</v>
      </c>
      <c r="D1706" t="str">
        <f>表格1[[#This Row],[prime_genre]]</f>
        <v>Games</v>
      </c>
      <c r="E1706">
        <v>250717184</v>
      </c>
      <c r="F1706" t="s">
        <v>17</v>
      </c>
      <c r="G1706">
        <v>2.99</v>
      </c>
      <c r="H1706">
        <f>IF(表格1[[#This Row],[price]]&gt;0,1,0)</f>
        <v>1</v>
      </c>
      <c r="I1706">
        <v>138</v>
      </c>
      <c r="J1706">
        <v>33</v>
      </c>
      <c r="K1706">
        <v>4</v>
      </c>
      <c r="L1706">
        <v>3.5</v>
      </c>
      <c r="M1706" t="s">
        <v>942</v>
      </c>
      <c r="N1706" t="s">
        <v>80</v>
      </c>
      <c r="O1706" t="s">
        <v>20</v>
      </c>
      <c r="P1706">
        <v>38</v>
      </c>
      <c r="Q1706">
        <v>5</v>
      </c>
      <c r="R1706">
        <v>1</v>
      </c>
      <c r="S1706">
        <v>1</v>
      </c>
    </row>
    <row r="1707" spans="1:19">
      <c r="A1707">
        <f>RANK(表格1[[#This Row],[rating_count_tot]],$I$2:$I$7197)</f>
        <v>4228</v>
      </c>
      <c r="B1707">
        <v>953946902</v>
      </c>
      <c r="C1707" t="s">
        <v>4322</v>
      </c>
      <c r="D1707" t="str">
        <f>表格1[[#This Row],[prime_genre]]</f>
        <v>Games</v>
      </c>
      <c r="E1707">
        <v>153575424</v>
      </c>
      <c r="F1707" t="s">
        <v>17</v>
      </c>
      <c r="G1707">
        <v>2.99</v>
      </c>
      <c r="H1707">
        <f>IF(表格1[[#This Row],[price]]&gt;0,1,0)</f>
        <v>1</v>
      </c>
      <c r="I1707">
        <v>138</v>
      </c>
      <c r="J1707">
        <v>99</v>
      </c>
      <c r="K1707">
        <v>4.5</v>
      </c>
      <c r="L1707">
        <v>4.5</v>
      </c>
      <c r="M1707">
        <v>1.2</v>
      </c>
      <c r="N1707" t="s">
        <v>29</v>
      </c>
      <c r="O1707" t="s">
        <v>20</v>
      </c>
      <c r="P1707">
        <v>38</v>
      </c>
      <c r="Q1707">
        <v>4</v>
      </c>
      <c r="R1707">
        <v>1</v>
      </c>
      <c r="S1707">
        <v>1</v>
      </c>
    </row>
    <row r="1708" spans="1:19">
      <c r="A1708">
        <f>RANK(表格1[[#This Row],[rating_count_tot]],$I$2:$I$7197)</f>
        <v>4228</v>
      </c>
      <c r="B1708">
        <v>1011396240</v>
      </c>
      <c r="C1708" t="s">
        <v>5009</v>
      </c>
      <c r="D1708" t="str">
        <f>表格1[[#This Row],[prime_genre]]</f>
        <v>Utilities</v>
      </c>
      <c r="E1708">
        <v>4703232</v>
      </c>
      <c r="F1708" t="s">
        <v>17</v>
      </c>
      <c r="G1708">
        <v>1.99</v>
      </c>
      <c r="H1708">
        <f>IF(表格1[[#This Row],[price]]&gt;0,1,0)</f>
        <v>1</v>
      </c>
      <c r="I1708">
        <v>138</v>
      </c>
      <c r="J1708">
        <v>82</v>
      </c>
      <c r="K1708">
        <v>2.5</v>
      </c>
      <c r="L1708">
        <v>2</v>
      </c>
      <c r="M1708">
        <v>1.3</v>
      </c>
      <c r="N1708" t="s">
        <v>19</v>
      </c>
      <c r="O1708" t="s">
        <v>43</v>
      </c>
      <c r="P1708">
        <v>37</v>
      </c>
      <c r="Q1708">
        <v>5</v>
      </c>
      <c r="R1708">
        <v>1</v>
      </c>
      <c r="S1708">
        <v>1</v>
      </c>
    </row>
    <row r="1709" spans="1:19">
      <c r="A1709">
        <f>RANK(表格1[[#This Row],[rating_count_tot]],$I$2:$I$7197)</f>
        <v>4228</v>
      </c>
      <c r="B1709">
        <v>535127218</v>
      </c>
      <c r="C1709" t="s">
        <v>2009</v>
      </c>
      <c r="D1709" t="str">
        <f>表格1[[#This Row],[prime_genre]]</f>
        <v>Sports</v>
      </c>
      <c r="E1709">
        <v>36912128</v>
      </c>
      <c r="F1709" t="s">
        <v>17</v>
      </c>
      <c r="G1709">
        <v>0.99</v>
      </c>
      <c r="H1709">
        <f>IF(表格1[[#This Row],[price]]&gt;0,1,0)</f>
        <v>1</v>
      </c>
      <c r="I1709">
        <v>138</v>
      </c>
      <c r="J1709">
        <v>0</v>
      </c>
      <c r="K1709">
        <v>3.5</v>
      </c>
      <c r="L1709">
        <v>0</v>
      </c>
      <c r="M1709" t="s">
        <v>722</v>
      </c>
      <c r="N1709" t="s">
        <v>19</v>
      </c>
      <c r="O1709" t="s">
        <v>70</v>
      </c>
      <c r="P1709">
        <v>37</v>
      </c>
      <c r="Q1709">
        <v>0</v>
      </c>
      <c r="R1709">
        <v>1</v>
      </c>
      <c r="S1709">
        <v>1</v>
      </c>
    </row>
    <row r="1710" spans="1:19">
      <c r="A1710">
        <f>RANK(表格1[[#This Row],[rating_count_tot]],$I$2:$I$7197)</f>
        <v>4236</v>
      </c>
      <c r="B1710">
        <v>1067024404</v>
      </c>
      <c r="C1710" t="s">
        <v>6067</v>
      </c>
      <c r="D1710" t="str">
        <f>表格1[[#This Row],[prime_genre]]</f>
        <v>Games</v>
      </c>
      <c r="E1710">
        <v>1297310720</v>
      </c>
      <c r="F1710" t="s">
        <v>17</v>
      </c>
      <c r="G1710">
        <v>4.99</v>
      </c>
      <c r="H1710">
        <f>IF(表格1[[#This Row],[price]]&gt;0,1,0)</f>
        <v>1</v>
      </c>
      <c r="I1710">
        <v>137</v>
      </c>
      <c r="J1710">
        <v>41</v>
      </c>
      <c r="K1710">
        <v>4.5</v>
      </c>
      <c r="L1710">
        <v>4.5</v>
      </c>
      <c r="M1710">
        <v>1.3</v>
      </c>
      <c r="N1710" t="s">
        <v>80</v>
      </c>
      <c r="O1710" t="s">
        <v>20</v>
      </c>
      <c r="P1710">
        <v>40</v>
      </c>
      <c r="Q1710">
        <v>5</v>
      </c>
      <c r="R1710">
        <v>1</v>
      </c>
      <c r="S1710">
        <v>1</v>
      </c>
    </row>
    <row r="1711" spans="1:19">
      <c r="A1711">
        <f>RANK(表格1[[#This Row],[rating_count_tot]],$I$2:$I$7197)</f>
        <v>4236</v>
      </c>
      <c r="B1711">
        <v>357421934</v>
      </c>
      <c r="C1711" t="s">
        <v>571</v>
      </c>
      <c r="D1711" t="str">
        <f>表格1[[#This Row],[prime_genre]]</f>
        <v>Travel</v>
      </c>
      <c r="E1711">
        <v>35478528</v>
      </c>
      <c r="F1711" t="s">
        <v>17</v>
      </c>
      <c r="G1711">
        <v>4.99</v>
      </c>
      <c r="H1711">
        <f>IF(表格1[[#This Row],[price]]&gt;0,1,0)</f>
        <v>1</v>
      </c>
      <c r="I1711">
        <v>137</v>
      </c>
      <c r="J1711">
        <v>21</v>
      </c>
      <c r="K1711">
        <v>4</v>
      </c>
      <c r="L1711">
        <v>5</v>
      </c>
      <c r="M1711" t="s">
        <v>572</v>
      </c>
      <c r="N1711" t="s">
        <v>19</v>
      </c>
      <c r="O1711" t="s">
        <v>57</v>
      </c>
      <c r="P1711">
        <v>37</v>
      </c>
      <c r="Q1711">
        <v>3</v>
      </c>
      <c r="R1711">
        <v>10</v>
      </c>
      <c r="S1711">
        <v>1</v>
      </c>
    </row>
    <row r="1712" spans="1:19">
      <c r="A1712">
        <f>RANK(表格1[[#This Row],[rating_count_tot]],$I$2:$I$7197)</f>
        <v>4236</v>
      </c>
      <c r="B1712">
        <v>289446241</v>
      </c>
      <c r="C1712" t="s">
        <v>90</v>
      </c>
      <c r="D1712" t="str">
        <f>表格1[[#This Row],[prime_genre]]</f>
        <v>Entertainment</v>
      </c>
      <c r="E1712">
        <v>2386944</v>
      </c>
      <c r="F1712" t="s">
        <v>17</v>
      </c>
      <c r="G1712">
        <v>0.99</v>
      </c>
      <c r="H1712">
        <f>IF(表格1[[#This Row],[price]]&gt;0,1,0)</f>
        <v>1</v>
      </c>
      <c r="I1712">
        <v>137</v>
      </c>
      <c r="J1712">
        <v>0</v>
      </c>
      <c r="K1712">
        <v>3</v>
      </c>
      <c r="L1712">
        <v>0</v>
      </c>
      <c r="M1712">
        <v>5</v>
      </c>
      <c r="N1712" t="s">
        <v>19</v>
      </c>
      <c r="O1712" t="s">
        <v>91</v>
      </c>
      <c r="P1712">
        <v>37</v>
      </c>
      <c r="Q1712">
        <v>1</v>
      </c>
      <c r="R1712">
        <v>1</v>
      </c>
      <c r="S1712">
        <v>1</v>
      </c>
    </row>
    <row r="1713" spans="1:19">
      <c r="A1713">
        <f>RANK(表格1[[#This Row],[rating_count_tot]],$I$2:$I$7197)</f>
        <v>4243</v>
      </c>
      <c r="B1713">
        <v>644077827</v>
      </c>
      <c r="C1713" t="s">
        <v>2698</v>
      </c>
      <c r="D1713" t="str">
        <f>表格1[[#This Row],[prime_genre]]</f>
        <v>Music</v>
      </c>
      <c r="E1713">
        <v>41422848</v>
      </c>
      <c r="F1713" t="s">
        <v>17</v>
      </c>
      <c r="G1713">
        <v>9.99</v>
      </c>
      <c r="H1713">
        <f>IF(表格1[[#This Row],[price]]&gt;0,1,0)</f>
        <v>1</v>
      </c>
      <c r="I1713">
        <v>135</v>
      </c>
      <c r="J1713">
        <v>36</v>
      </c>
      <c r="K1713">
        <v>5</v>
      </c>
      <c r="L1713">
        <v>5</v>
      </c>
      <c r="M1713">
        <v>3</v>
      </c>
      <c r="N1713" t="s">
        <v>19</v>
      </c>
      <c r="O1713" t="s">
        <v>40</v>
      </c>
      <c r="P1713">
        <v>24</v>
      </c>
      <c r="Q1713">
        <v>5</v>
      </c>
      <c r="R1713">
        <v>1</v>
      </c>
      <c r="S1713">
        <v>1</v>
      </c>
    </row>
    <row r="1714" spans="1:19">
      <c r="A1714">
        <f>RANK(表格1[[#This Row],[rating_count_tot]],$I$2:$I$7197)</f>
        <v>4243</v>
      </c>
      <c r="B1714">
        <v>468566852</v>
      </c>
      <c r="C1714" t="s">
        <v>1484</v>
      </c>
      <c r="D1714" t="str">
        <f>表格1[[#This Row],[prime_genre]]</f>
        <v>Games</v>
      </c>
      <c r="E1714">
        <v>29511680</v>
      </c>
      <c r="F1714" t="s">
        <v>17</v>
      </c>
      <c r="G1714">
        <v>4.99</v>
      </c>
      <c r="H1714">
        <f>IF(表格1[[#This Row],[price]]&gt;0,1,0)</f>
        <v>1</v>
      </c>
      <c r="I1714">
        <v>135</v>
      </c>
      <c r="J1714">
        <v>62</v>
      </c>
      <c r="K1714">
        <v>4.5</v>
      </c>
      <c r="L1714">
        <v>4.5</v>
      </c>
      <c r="M1714">
        <v>1.4</v>
      </c>
      <c r="N1714" t="s">
        <v>80</v>
      </c>
      <c r="O1714" t="s">
        <v>20</v>
      </c>
      <c r="P1714">
        <v>26</v>
      </c>
      <c r="Q1714">
        <v>5</v>
      </c>
      <c r="R1714">
        <v>8</v>
      </c>
      <c r="S1714">
        <v>1</v>
      </c>
    </row>
    <row r="1715" spans="1:19">
      <c r="A1715">
        <f>RANK(表格1[[#This Row],[rating_count_tot]],$I$2:$I$7197)</f>
        <v>4243</v>
      </c>
      <c r="B1715">
        <v>961339405</v>
      </c>
      <c r="C1715" t="s">
        <v>4398</v>
      </c>
      <c r="D1715" t="str">
        <f>表格1[[#This Row],[prime_genre]]</f>
        <v>Games</v>
      </c>
      <c r="E1715">
        <v>100126720</v>
      </c>
      <c r="F1715" t="s">
        <v>17</v>
      </c>
      <c r="G1715">
        <v>3.99</v>
      </c>
      <c r="H1715">
        <f>IF(表格1[[#This Row],[price]]&gt;0,1,0)</f>
        <v>1</v>
      </c>
      <c r="I1715">
        <v>135</v>
      </c>
      <c r="J1715">
        <v>76</v>
      </c>
      <c r="K1715">
        <v>4.5</v>
      </c>
      <c r="L1715">
        <v>4.5</v>
      </c>
      <c r="M1715" t="s">
        <v>1632</v>
      </c>
      <c r="N1715" t="s">
        <v>29</v>
      </c>
      <c r="O1715" t="s">
        <v>20</v>
      </c>
      <c r="P1715">
        <v>40</v>
      </c>
      <c r="Q1715">
        <v>5</v>
      </c>
      <c r="R1715">
        <v>4</v>
      </c>
      <c r="S1715">
        <v>1</v>
      </c>
    </row>
    <row r="1716" spans="1:19">
      <c r="A1716">
        <f>RANK(表格1[[#This Row],[rating_count_tot]],$I$2:$I$7197)</f>
        <v>4243</v>
      </c>
      <c r="B1716">
        <v>967812288</v>
      </c>
      <c r="C1716" t="s">
        <v>4478</v>
      </c>
      <c r="D1716" t="str">
        <f>表格1[[#This Row],[prime_genre]]</f>
        <v>Games</v>
      </c>
      <c r="E1716">
        <v>161444864</v>
      </c>
      <c r="F1716" t="s">
        <v>17</v>
      </c>
      <c r="G1716">
        <v>0.99</v>
      </c>
      <c r="H1716">
        <f>IF(表格1[[#This Row],[price]]&gt;0,1,0)</f>
        <v>1</v>
      </c>
      <c r="I1716">
        <v>135</v>
      </c>
      <c r="J1716">
        <v>1</v>
      </c>
      <c r="K1716">
        <v>4.5</v>
      </c>
      <c r="L1716">
        <v>5</v>
      </c>
      <c r="M1716">
        <v>1.17</v>
      </c>
      <c r="N1716" t="s">
        <v>19</v>
      </c>
      <c r="O1716" t="s">
        <v>20</v>
      </c>
      <c r="P1716">
        <v>38</v>
      </c>
      <c r="Q1716">
        <v>5</v>
      </c>
      <c r="R1716">
        <v>1</v>
      </c>
      <c r="S1716">
        <v>1</v>
      </c>
    </row>
    <row r="1717" spans="1:19">
      <c r="A1717">
        <f>RANK(表格1[[#This Row],[rating_count_tot]],$I$2:$I$7197)</f>
        <v>4252</v>
      </c>
      <c r="B1717">
        <v>1048629983</v>
      </c>
      <c r="C1717" t="s">
        <v>5612</v>
      </c>
      <c r="D1717" t="str">
        <f>表格1[[#This Row],[prime_genre]]</f>
        <v>Games</v>
      </c>
      <c r="E1717">
        <v>492288000</v>
      </c>
      <c r="F1717" t="s">
        <v>17</v>
      </c>
      <c r="G1717">
        <v>13.99</v>
      </c>
      <c r="H1717">
        <f>IF(表格1[[#This Row],[price]]&gt;0,1,0)</f>
        <v>1</v>
      </c>
      <c r="I1717">
        <v>134</v>
      </c>
      <c r="J1717">
        <v>30</v>
      </c>
      <c r="K1717">
        <v>4.5</v>
      </c>
      <c r="L1717">
        <v>4.5</v>
      </c>
      <c r="M1717" t="s">
        <v>1221</v>
      </c>
      <c r="N1717" t="s">
        <v>80</v>
      </c>
      <c r="O1717" t="s">
        <v>20</v>
      </c>
      <c r="P1717">
        <v>38</v>
      </c>
      <c r="Q1717">
        <v>5</v>
      </c>
      <c r="R1717">
        <v>2</v>
      </c>
      <c r="S1717">
        <v>1</v>
      </c>
    </row>
    <row r="1718" spans="1:19">
      <c r="A1718">
        <f>RANK(表格1[[#This Row],[rating_count_tot]],$I$2:$I$7197)</f>
        <v>4252</v>
      </c>
      <c r="B1718">
        <v>1079643338</v>
      </c>
      <c r="C1718" t="s">
        <v>6450</v>
      </c>
      <c r="D1718" t="str">
        <f>表格1[[#This Row],[prime_genre]]</f>
        <v>Games</v>
      </c>
      <c r="E1718">
        <v>1151292416</v>
      </c>
      <c r="F1718" t="s">
        <v>17</v>
      </c>
      <c r="G1718">
        <v>6.99</v>
      </c>
      <c r="H1718">
        <f>IF(表格1[[#This Row],[price]]&gt;0,1,0)</f>
        <v>1</v>
      </c>
      <c r="I1718">
        <v>134</v>
      </c>
      <c r="J1718">
        <v>62</v>
      </c>
      <c r="K1718">
        <v>4.5</v>
      </c>
      <c r="L1718">
        <v>4</v>
      </c>
      <c r="M1718" t="s">
        <v>1797</v>
      </c>
      <c r="N1718" t="s">
        <v>80</v>
      </c>
      <c r="O1718" t="s">
        <v>20</v>
      </c>
      <c r="P1718">
        <v>37</v>
      </c>
      <c r="Q1718">
        <v>5</v>
      </c>
      <c r="R1718">
        <v>5</v>
      </c>
      <c r="S1718">
        <v>1</v>
      </c>
    </row>
    <row r="1719" spans="1:19">
      <c r="A1719">
        <f>RANK(表格1[[#This Row],[rating_count_tot]],$I$2:$I$7197)</f>
        <v>4252</v>
      </c>
      <c r="B1719">
        <v>993435362</v>
      </c>
      <c r="C1719" t="s">
        <v>4809</v>
      </c>
      <c r="D1719" t="str">
        <f>表格1[[#This Row],[prime_genre]]</f>
        <v>Reference</v>
      </c>
      <c r="E1719">
        <v>31600640</v>
      </c>
      <c r="F1719" t="s">
        <v>17</v>
      </c>
      <c r="G1719">
        <v>4.99</v>
      </c>
      <c r="H1719">
        <f>IF(表格1[[#This Row],[price]]&gt;0,1,0)</f>
        <v>1</v>
      </c>
      <c r="I1719">
        <v>134</v>
      </c>
      <c r="J1719">
        <v>1</v>
      </c>
      <c r="K1719">
        <v>4.5</v>
      </c>
      <c r="L1719">
        <v>1</v>
      </c>
      <c r="M1719" t="s">
        <v>2343</v>
      </c>
      <c r="N1719" t="s">
        <v>51</v>
      </c>
      <c r="O1719" t="s">
        <v>33</v>
      </c>
      <c r="P1719">
        <v>37</v>
      </c>
      <c r="Q1719">
        <v>5</v>
      </c>
      <c r="R1719">
        <v>2</v>
      </c>
      <c r="S1719">
        <v>1</v>
      </c>
    </row>
    <row r="1720" spans="1:19">
      <c r="A1720">
        <f>RANK(表格1[[#This Row],[rating_count_tot]],$I$2:$I$7197)</f>
        <v>4252</v>
      </c>
      <c r="B1720">
        <v>1086758987</v>
      </c>
      <c r="C1720" t="s">
        <v>6653</v>
      </c>
      <c r="D1720" t="str">
        <f>表格1[[#This Row],[prime_genre]]</f>
        <v>Entertainment</v>
      </c>
      <c r="E1720">
        <v>11220992</v>
      </c>
      <c r="F1720" t="s">
        <v>17</v>
      </c>
      <c r="G1720">
        <v>1.99</v>
      </c>
      <c r="H1720">
        <f>IF(表格1[[#This Row],[price]]&gt;0,1,0)</f>
        <v>1</v>
      </c>
      <c r="I1720">
        <v>134</v>
      </c>
      <c r="J1720">
        <v>134</v>
      </c>
      <c r="K1720">
        <v>3</v>
      </c>
      <c r="L1720">
        <v>3</v>
      </c>
      <c r="M1720">
        <v>1</v>
      </c>
      <c r="N1720" t="s">
        <v>80</v>
      </c>
      <c r="O1720" t="s">
        <v>91</v>
      </c>
      <c r="P1720">
        <v>38</v>
      </c>
      <c r="Q1720">
        <v>4</v>
      </c>
      <c r="R1720">
        <v>1</v>
      </c>
      <c r="S1720">
        <v>1</v>
      </c>
    </row>
    <row r="1721" spans="1:19">
      <c r="A1721">
        <f>RANK(表格1[[#This Row],[rating_count_tot]],$I$2:$I$7197)</f>
        <v>4252</v>
      </c>
      <c r="B1721">
        <v>1088682460</v>
      </c>
      <c r="C1721" t="s">
        <v>6725</v>
      </c>
      <c r="D1721" t="str">
        <f>表格1[[#This Row],[prime_genre]]</f>
        <v>Photo &amp; Video</v>
      </c>
      <c r="E1721">
        <v>85392384</v>
      </c>
      <c r="F1721" t="s">
        <v>17</v>
      </c>
      <c r="G1721">
        <v>0.99</v>
      </c>
      <c r="H1721">
        <f>IF(表格1[[#This Row],[price]]&gt;0,1,0)</f>
        <v>1</v>
      </c>
      <c r="I1721">
        <v>134</v>
      </c>
      <c r="J1721">
        <v>5</v>
      </c>
      <c r="K1721">
        <v>4</v>
      </c>
      <c r="L1721">
        <v>5</v>
      </c>
      <c r="M1721" t="s">
        <v>1479</v>
      </c>
      <c r="N1721" t="s">
        <v>29</v>
      </c>
      <c r="O1721" t="s">
        <v>105</v>
      </c>
      <c r="P1721">
        <v>37</v>
      </c>
      <c r="Q1721">
        <v>3</v>
      </c>
      <c r="R1721">
        <v>11</v>
      </c>
      <c r="S1721">
        <v>1</v>
      </c>
    </row>
    <row r="1722" spans="1:19">
      <c r="A1722">
        <f>RANK(表格1[[#This Row],[rating_count_tot]],$I$2:$I$7197)</f>
        <v>4261</v>
      </c>
      <c r="B1722">
        <v>1090871721</v>
      </c>
      <c r="C1722" t="s">
        <v>6769</v>
      </c>
      <c r="D1722" t="str">
        <f>表格1[[#This Row],[prime_genre]]</f>
        <v>Games</v>
      </c>
      <c r="E1722">
        <v>340319232</v>
      </c>
      <c r="F1722" t="s">
        <v>17</v>
      </c>
      <c r="G1722">
        <v>4.99</v>
      </c>
      <c r="H1722">
        <f>IF(表格1[[#This Row],[price]]&gt;0,1,0)</f>
        <v>1</v>
      </c>
      <c r="I1722">
        <v>133</v>
      </c>
      <c r="J1722">
        <v>54</v>
      </c>
      <c r="K1722">
        <v>4</v>
      </c>
      <c r="L1722">
        <v>4</v>
      </c>
      <c r="M1722">
        <v>1.6</v>
      </c>
      <c r="N1722" t="s">
        <v>19</v>
      </c>
      <c r="O1722" t="s">
        <v>20</v>
      </c>
      <c r="P1722">
        <v>37</v>
      </c>
      <c r="Q1722">
        <v>5</v>
      </c>
      <c r="R1722">
        <v>1</v>
      </c>
      <c r="S1722">
        <v>1</v>
      </c>
    </row>
    <row r="1723" spans="1:19">
      <c r="A1723">
        <f>RANK(表格1[[#This Row],[rating_count_tot]],$I$2:$I$7197)</f>
        <v>4263</v>
      </c>
      <c r="B1723">
        <v>1091640857</v>
      </c>
      <c r="C1723" t="s">
        <v>6790</v>
      </c>
      <c r="D1723" t="str">
        <f>表格1[[#This Row],[prime_genre]]</f>
        <v>Games</v>
      </c>
      <c r="E1723">
        <v>3856588800</v>
      </c>
      <c r="F1723" t="s">
        <v>17</v>
      </c>
      <c r="G1723">
        <v>4.99</v>
      </c>
      <c r="H1723">
        <f>IF(表格1[[#This Row],[price]]&gt;0,1,0)</f>
        <v>1</v>
      </c>
      <c r="I1723">
        <v>132</v>
      </c>
      <c r="J1723">
        <v>50</v>
      </c>
      <c r="K1723">
        <v>4.5</v>
      </c>
      <c r="L1723">
        <v>4.5</v>
      </c>
      <c r="M1723" t="s">
        <v>1797</v>
      </c>
      <c r="N1723" t="s">
        <v>29</v>
      </c>
      <c r="O1723" t="s">
        <v>20</v>
      </c>
      <c r="P1723">
        <v>25</v>
      </c>
      <c r="Q1723">
        <v>5</v>
      </c>
      <c r="R1723">
        <v>1</v>
      </c>
      <c r="S1723">
        <v>1</v>
      </c>
    </row>
    <row r="1724" spans="1:19">
      <c r="A1724">
        <f>RANK(表格1[[#This Row],[rating_count_tot]],$I$2:$I$7197)</f>
        <v>4263</v>
      </c>
      <c r="B1724">
        <v>566663211</v>
      </c>
      <c r="C1724" t="s">
        <v>2244</v>
      </c>
      <c r="D1724" t="str">
        <f>表格1[[#This Row],[prime_genre]]</f>
        <v>Utilities</v>
      </c>
      <c r="E1724">
        <v>37122048</v>
      </c>
      <c r="F1724" t="s">
        <v>17</v>
      </c>
      <c r="G1724">
        <v>3.99</v>
      </c>
      <c r="H1724">
        <f>IF(表格1[[#This Row],[price]]&gt;0,1,0)</f>
        <v>1</v>
      </c>
      <c r="I1724">
        <v>132</v>
      </c>
      <c r="J1724">
        <v>31</v>
      </c>
      <c r="K1724">
        <v>3.5</v>
      </c>
      <c r="L1724">
        <v>3</v>
      </c>
      <c r="M1724">
        <v>1.1299999999999999</v>
      </c>
      <c r="N1724" t="s">
        <v>19</v>
      </c>
      <c r="O1724" t="s">
        <v>43</v>
      </c>
      <c r="P1724">
        <v>40</v>
      </c>
      <c r="Q1724">
        <v>0</v>
      </c>
      <c r="R1724">
        <v>2</v>
      </c>
      <c r="S1724">
        <v>1</v>
      </c>
    </row>
    <row r="1725" spans="1:19">
      <c r="A1725">
        <f>RANK(表格1[[#This Row],[rating_count_tot]],$I$2:$I$7197)</f>
        <v>4263</v>
      </c>
      <c r="B1725">
        <v>469338840</v>
      </c>
      <c r="C1725" t="s">
        <v>1492</v>
      </c>
      <c r="D1725" t="str">
        <f>表格1[[#This Row],[prime_genre]]</f>
        <v>Travel</v>
      </c>
      <c r="E1725">
        <v>94053376</v>
      </c>
      <c r="F1725" t="s">
        <v>17</v>
      </c>
      <c r="G1725">
        <v>0.99</v>
      </c>
      <c r="H1725">
        <f>IF(表格1[[#This Row],[price]]&gt;0,1,0)</f>
        <v>1</v>
      </c>
      <c r="I1725">
        <v>132</v>
      </c>
      <c r="J1725">
        <v>1</v>
      </c>
      <c r="K1725">
        <v>4</v>
      </c>
      <c r="L1725">
        <v>5</v>
      </c>
      <c r="M1725" t="s">
        <v>261</v>
      </c>
      <c r="N1725" t="s">
        <v>51</v>
      </c>
      <c r="O1725" t="s">
        <v>57</v>
      </c>
      <c r="P1725">
        <v>37</v>
      </c>
      <c r="Q1725">
        <v>0</v>
      </c>
      <c r="R1725">
        <v>2</v>
      </c>
      <c r="S1725">
        <v>1</v>
      </c>
    </row>
    <row r="1726" spans="1:19">
      <c r="A1726">
        <f>RANK(表格1[[#This Row],[rating_count_tot]],$I$2:$I$7197)</f>
        <v>4268</v>
      </c>
      <c r="B1726">
        <v>1089666978</v>
      </c>
      <c r="C1726" t="s">
        <v>6743</v>
      </c>
      <c r="D1726" t="str">
        <f>表格1[[#This Row],[prime_genre]]</f>
        <v>Health &amp; Fitness</v>
      </c>
      <c r="E1726">
        <v>2604032</v>
      </c>
      <c r="F1726" t="s">
        <v>17</v>
      </c>
      <c r="G1726">
        <v>2.99</v>
      </c>
      <c r="H1726">
        <f>IF(表格1[[#This Row],[price]]&gt;0,1,0)</f>
        <v>1</v>
      </c>
      <c r="I1726">
        <v>131</v>
      </c>
      <c r="J1726">
        <v>13</v>
      </c>
      <c r="K1726">
        <v>4.5</v>
      </c>
      <c r="L1726">
        <v>4</v>
      </c>
      <c r="M1726" t="s">
        <v>314</v>
      </c>
      <c r="N1726" t="s">
        <v>19</v>
      </c>
      <c r="O1726" t="s">
        <v>77</v>
      </c>
      <c r="P1726">
        <v>37</v>
      </c>
      <c r="Q1726">
        <v>0</v>
      </c>
      <c r="R1726">
        <v>5</v>
      </c>
      <c r="S1726">
        <v>1</v>
      </c>
    </row>
    <row r="1727" spans="1:19">
      <c r="A1727">
        <f>RANK(表格1[[#This Row],[rating_count_tot]],$I$2:$I$7197)</f>
        <v>4268</v>
      </c>
      <c r="B1727">
        <v>859644120</v>
      </c>
      <c r="C1727" t="s">
        <v>3479</v>
      </c>
      <c r="D1727" t="str">
        <f>表格1[[#This Row],[prime_genre]]</f>
        <v>Games</v>
      </c>
      <c r="E1727">
        <v>137838592</v>
      </c>
      <c r="F1727" t="s">
        <v>17</v>
      </c>
      <c r="G1727">
        <v>1.99</v>
      </c>
      <c r="H1727">
        <f>IF(表格1[[#This Row],[price]]&gt;0,1,0)</f>
        <v>1</v>
      </c>
      <c r="I1727">
        <v>131</v>
      </c>
      <c r="J1727">
        <v>3</v>
      </c>
      <c r="K1727">
        <v>4.5</v>
      </c>
      <c r="L1727">
        <v>3</v>
      </c>
      <c r="M1727">
        <v>2.2000000000000002</v>
      </c>
      <c r="N1727" t="s">
        <v>19</v>
      </c>
      <c r="O1727" t="s">
        <v>20</v>
      </c>
      <c r="P1727">
        <v>37</v>
      </c>
      <c r="Q1727">
        <v>4</v>
      </c>
      <c r="R1727">
        <v>1</v>
      </c>
      <c r="S1727">
        <v>1</v>
      </c>
    </row>
    <row r="1728" spans="1:19">
      <c r="A1728">
        <f>RANK(表格1[[#This Row],[rating_count_tot]],$I$2:$I$7197)</f>
        <v>4271</v>
      </c>
      <c r="B1728">
        <v>968591710</v>
      </c>
      <c r="C1728" t="s">
        <v>4484</v>
      </c>
      <c r="D1728" t="str">
        <f>表格1[[#This Row],[prime_genre]]</f>
        <v>Photo &amp; Video</v>
      </c>
      <c r="E1728">
        <v>105525248</v>
      </c>
      <c r="F1728" t="s">
        <v>17</v>
      </c>
      <c r="G1728">
        <v>6.99</v>
      </c>
      <c r="H1728">
        <f>IF(表格1[[#This Row],[price]]&gt;0,1,0)</f>
        <v>1</v>
      </c>
      <c r="I1728">
        <v>130</v>
      </c>
      <c r="J1728">
        <v>7</v>
      </c>
      <c r="K1728">
        <v>4.5</v>
      </c>
      <c r="L1728">
        <v>4</v>
      </c>
      <c r="M1728" t="s">
        <v>1269</v>
      </c>
      <c r="N1728" t="s">
        <v>19</v>
      </c>
      <c r="O1728" t="s">
        <v>105</v>
      </c>
      <c r="P1728">
        <v>37</v>
      </c>
      <c r="Q1728">
        <v>5</v>
      </c>
      <c r="R1728">
        <v>10</v>
      </c>
      <c r="S1728">
        <v>1</v>
      </c>
    </row>
    <row r="1729" spans="1:19">
      <c r="A1729">
        <f>RANK(表格1[[#This Row],[rating_count_tot]],$I$2:$I$7197)</f>
        <v>4271</v>
      </c>
      <c r="B1729">
        <v>567249360</v>
      </c>
      <c r="C1729" t="s">
        <v>2255</v>
      </c>
      <c r="D1729" t="str">
        <f>表格1[[#This Row],[prime_genre]]</f>
        <v>Education</v>
      </c>
      <c r="E1729">
        <v>829255680</v>
      </c>
      <c r="F1729" t="s">
        <v>17</v>
      </c>
      <c r="G1729">
        <v>2.99</v>
      </c>
      <c r="H1729">
        <f>IF(表格1[[#This Row],[price]]&gt;0,1,0)</f>
        <v>1</v>
      </c>
      <c r="I1729">
        <v>130</v>
      </c>
      <c r="J1729">
        <v>22</v>
      </c>
      <c r="K1729">
        <v>4</v>
      </c>
      <c r="L1729">
        <v>3.5</v>
      </c>
      <c r="M1729">
        <v>1.2</v>
      </c>
      <c r="N1729" t="s">
        <v>19</v>
      </c>
      <c r="O1729" t="s">
        <v>128</v>
      </c>
      <c r="P1729">
        <v>40</v>
      </c>
      <c r="Q1729">
        <v>0</v>
      </c>
      <c r="R1729">
        <v>1</v>
      </c>
      <c r="S1729">
        <v>1</v>
      </c>
    </row>
    <row r="1730" spans="1:19">
      <c r="A1730">
        <f>RANK(表格1[[#This Row],[rating_count_tot]],$I$2:$I$7197)</f>
        <v>4271</v>
      </c>
      <c r="B1730">
        <v>592725830</v>
      </c>
      <c r="C1730" t="s">
        <v>2463</v>
      </c>
      <c r="D1730" t="str">
        <f>表格1[[#This Row],[prime_genre]]</f>
        <v>Productivity</v>
      </c>
      <c r="E1730">
        <v>15023104</v>
      </c>
      <c r="F1730" t="s">
        <v>17</v>
      </c>
      <c r="G1730">
        <v>1.99</v>
      </c>
      <c r="H1730">
        <f>IF(表格1[[#This Row],[price]]&gt;0,1,0)</f>
        <v>1</v>
      </c>
      <c r="I1730">
        <v>130</v>
      </c>
      <c r="J1730">
        <v>10</v>
      </c>
      <c r="K1730">
        <v>2</v>
      </c>
      <c r="L1730">
        <v>1.5</v>
      </c>
      <c r="M1730" t="s">
        <v>634</v>
      </c>
      <c r="N1730" t="s">
        <v>19</v>
      </c>
      <c r="O1730" t="s">
        <v>23</v>
      </c>
      <c r="P1730">
        <v>37</v>
      </c>
      <c r="Q1730">
        <v>0</v>
      </c>
      <c r="R1730">
        <v>1</v>
      </c>
      <c r="S1730">
        <v>1</v>
      </c>
    </row>
    <row r="1731" spans="1:19">
      <c r="A1731">
        <f>RANK(表格1[[#This Row],[rating_count_tot]],$I$2:$I$7197)</f>
        <v>4278</v>
      </c>
      <c r="B1731">
        <v>1045164931</v>
      </c>
      <c r="C1731" t="s">
        <v>5536</v>
      </c>
      <c r="D1731" t="str">
        <f>表格1[[#This Row],[prime_genre]]</f>
        <v>Games</v>
      </c>
      <c r="E1731">
        <v>196746240</v>
      </c>
      <c r="F1731" t="s">
        <v>17</v>
      </c>
      <c r="G1731">
        <v>2.99</v>
      </c>
      <c r="H1731">
        <f>IF(表格1[[#This Row],[price]]&gt;0,1,0)</f>
        <v>1</v>
      </c>
      <c r="I1731">
        <v>129</v>
      </c>
      <c r="J1731">
        <v>40</v>
      </c>
      <c r="K1731">
        <v>4</v>
      </c>
      <c r="L1731">
        <v>4</v>
      </c>
      <c r="M1731">
        <v>1.2</v>
      </c>
      <c r="N1731" t="s">
        <v>80</v>
      </c>
      <c r="O1731" t="s">
        <v>20</v>
      </c>
      <c r="P1731">
        <v>40</v>
      </c>
      <c r="Q1731">
        <v>5</v>
      </c>
      <c r="R1731">
        <v>1</v>
      </c>
      <c r="S1731">
        <v>1</v>
      </c>
    </row>
    <row r="1732" spans="1:19">
      <c r="A1732">
        <f>RANK(表格1[[#This Row],[rating_count_tot]],$I$2:$I$7197)</f>
        <v>4278</v>
      </c>
      <c r="B1732">
        <v>1021239565</v>
      </c>
      <c r="C1732" t="s">
        <v>5137</v>
      </c>
      <c r="D1732" t="str">
        <f>表格1[[#This Row],[prime_genre]]</f>
        <v>Games</v>
      </c>
      <c r="E1732">
        <v>19676160</v>
      </c>
      <c r="F1732" t="s">
        <v>17</v>
      </c>
      <c r="G1732">
        <v>0.99</v>
      </c>
      <c r="H1732">
        <f>IF(表格1[[#This Row],[price]]&gt;0,1,0)</f>
        <v>1</v>
      </c>
      <c r="I1732">
        <v>129</v>
      </c>
      <c r="J1732">
        <v>10</v>
      </c>
      <c r="K1732">
        <v>3</v>
      </c>
      <c r="L1732">
        <v>4</v>
      </c>
      <c r="M1732" t="s">
        <v>5138</v>
      </c>
      <c r="N1732" t="s">
        <v>19</v>
      </c>
      <c r="O1732" t="s">
        <v>20</v>
      </c>
      <c r="P1732">
        <v>38</v>
      </c>
      <c r="Q1732">
        <v>5</v>
      </c>
      <c r="R1732">
        <v>1</v>
      </c>
      <c r="S1732">
        <v>1</v>
      </c>
    </row>
    <row r="1733" spans="1:19">
      <c r="A1733">
        <f>RANK(表格1[[#This Row],[rating_count_tot]],$I$2:$I$7197)</f>
        <v>4283</v>
      </c>
      <c r="B1733">
        <v>517409040</v>
      </c>
      <c r="C1733" t="s">
        <v>1857</v>
      </c>
      <c r="D1733" t="str">
        <f>表格1[[#This Row],[prime_genre]]</f>
        <v>Productivity</v>
      </c>
      <c r="E1733">
        <v>27192320</v>
      </c>
      <c r="F1733" t="s">
        <v>17</v>
      </c>
      <c r="G1733">
        <v>9.99</v>
      </c>
      <c r="H1733">
        <f>IF(表格1[[#This Row],[price]]&gt;0,1,0)</f>
        <v>1</v>
      </c>
      <c r="I1733">
        <v>128</v>
      </c>
      <c r="J1733">
        <v>4</v>
      </c>
      <c r="K1733">
        <v>4</v>
      </c>
      <c r="L1733">
        <v>3</v>
      </c>
      <c r="M1733" t="s">
        <v>1098</v>
      </c>
      <c r="N1733" t="s">
        <v>19</v>
      </c>
      <c r="O1733" t="s">
        <v>23</v>
      </c>
      <c r="P1733">
        <v>37</v>
      </c>
      <c r="Q1733">
        <v>0</v>
      </c>
      <c r="R1733">
        <v>30</v>
      </c>
      <c r="S1733">
        <v>1</v>
      </c>
    </row>
    <row r="1734" spans="1:19">
      <c r="A1734">
        <f>RANK(表格1[[#This Row],[rating_count_tot]],$I$2:$I$7197)</f>
        <v>4283</v>
      </c>
      <c r="B1734">
        <v>891453663</v>
      </c>
      <c r="C1734" t="s">
        <v>3673</v>
      </c>
      <c r="D1734" t="str">
        <f>表格1[[#This Row],[prime_genre]]</f>
        <v>Education</v>
      </c>
      <c r="E1734">
        <v>452775936</v>
      </c>
      <c r="F1734" t="s">
        <v>17</v>
      </c>
      <c r="G1734">
        <v>3.99</v>
      </c>
      <c r="H1734">
        <f>IF(表格1[[#This Row],[price]]&gt;0,1,0)</f>
        <v>1</v>
      </c>
      <c r="I1734">
        <v>128</v>
      </c>
      <c r="J1734">
        <v>7</v>
      </c>
      <c r="K1734">
        <v>2</v>
      </c>
      <c r="L1734">
        <v>1.5</v>
      </c>
      <c r="M1734">
        <v>3.1</v>
      </c>
      <c r="N1734" t="s">
        <v>19</v>
      </c>
      <c r="O1734" t="s">
        <v>128</v>
      </c>
      <c r="P1734">
        <v>40</v>
      </c>
      <c r="Q1734">
        <v>0</v>
      </c>
      <c r="R1734">
        <v>1</v>
      </c>
      <c r="S1734">
        <v>1</v>
      </c>
    </row>
    <row r="1735" spans="1:19">
      <c r="A1735">
        <f>RANK(表格1[[#This Row],[rating_count_tot]],$I$2:$I$7197)</f>
        <v>4283</v>
      </c>
      <c r="B1735">
        <v>1019312381</v>
      </c>
      <c r="C1735" t="s">
        <v>5108</v>
      </c>
      <c r="D1735" t="str">
        <f>表格1[[#This Row],[prime_genre]]</f>
        <v>Utilities</v>
      </c>
      <c r="E1735">
        <v>169833472</v>
      </c>
      <c r="F1735" t="s">
        <v>17</v>
      </c>
      <c r="G1735">
        <v>2.99</v>
      </c>
      <c r="H1735">
        <f>IF(表格1[[#This Row],[price]]&gt;0,1,0)</f>
        <v>1</v>
      </c>
      <c r="I1735">
        <v>128</v>
      </c>
      <c r="J1735">
        <v>22</v>
      </c>
      <c r="K1735">
        <v>4</v>
      </c>
      <c r="L1735">
        <v>4</v>
      </c>
      <c r="M1735">
        <v>2.2000000000000002</v>
      </c>
      <c r="N1735" t="s">
        <v>19</v>
      </c>
      <c r="O1735" t="s">
        <v>43</v>
      </c>
      <c r="P1735">
        <v>37</v>
      </c>
      <c r="Q1735">
        <v>5</v>
      </c>
      <c r="R1735">
        <v>1</v>
      </c>
      <c r="S1735">
        <v>1</v>
      </c>
    </row>
    <row r="1736" spans="1:19">
      <c r="A1736">
        <f>RANK(表格1[[#This Row],[rating_count_tot]],$I$2:$I$7197)</f>
        <v>4283</v>
      </c>
      <c r="B1736">
        <v>754105884</v>
      </c>
      <c r="C1736" t="s">
        <v>3150</v>
      </c>
      <c r="D1736" t="str">
        <f>表格1[[#This Row],[prime_genre]]</f>
        <v>Photo &amp; Video</v>
      </c>
      <c r="E1736">
        <v>6580224</v>
      </c>
      <c r="F1736" t="s">
        <v>17</v>
      </c>
      <c r="G1736">
        <v>1.99</v>
      </c>
      <c r="H1736">
        <f>IF(表格1[[#This Row],[price]]&gt;0,1,0)</f>
        <v>1</v>
      </c>
      <c r="I1736">
        <v>128</v>
      </c>
      <c r="J1736">
        <v>9</v>
      </c>
      <c r="K1736">
        <v>4</v>
      </c>
      <c r="L1736">
        <v>5</v>
      </c>
      <c r="M1736">
        <v>9</v>
      </c>
      <c r="N1736" t="s">
        <v>19</v>
      </c>
      <c r="O1736" t="s">
        <v>105</v>
      </c>
      <c r="P1736">
        <v>37</v>
      </c>
      <c r="Q1736">
        <v>5</v>
      </c>
      <c r="R1736">
        <v>12</v>
      </c>
      <c r="S1736">
        <v>1</v>
      </c>
    </row>
    <row r="1737" spans="1:19">
      <c r="A1737">
        <f>RANK(表格1[[#This Row],[rating_count_tot]],$I$2:$I$7197)</f>
        <v>4283</v>
      </c>
      <c r="B1737">
        <v>582528844</v>
      </c>
      <c r="C1737" t="s">
        <v>2368</v>
      </c>
      <c r="D1737" t="str">
        <f>表格1[[#This Row],[prime_genre]]</f>
        <v>News</v>
      </c>
      <c r="E1737">
        <v>108479488</v>
      </c>
      <c r="F1737" t="s">
        <v>17</v>
      </c>
      <c r="G1737">
        <v>0.99</v>
      </c>
      <c r="H1737">
        <f>IF(表格1[[#This Row],[price]]&gt;0,1,0)</f>
        <v>1</v>
      </c>
      <c r="I1737">
        <v>128</v>
      </c>
      <c r="J1737">
        <v>0</v>
      </c>
      <c r="K1737">
        <v>4.5</v>
      </c>
      <c r="L1737">
        <v>0</v>
      </c>
      <c r="M1737" t="s">
        <v>1039</v>
      </c>
      <c r="N1737" t="s">
        <v>51</v>
      </c>
      <c r="O1737" t="s">
        <v>161</v>
      </c>
      <c r="P1737">
        <v>38</v>
      </c>
      <c r="Q1737">
        <v>4</v>
      </c>
      <c r="R1737">
        <v>2</v>
      </c>
      <c r="S1737">
        <v>1</v>
      </c>
    </row>
    <row r="1738" spans="1:19">
      <c r="A1738">
        <f>RANK(表格1[[#This Row],[rating_count_tot]],$I$2:$I$7197)</f>
        <v>4293</v>
      </c>
      <c r="B1738">
        <v>1124143528</v>
      </c>
      <c r="C1738" t="s">
        <v>7514</v>
      </c>
      <c r="D1738" t="str">
        <f>表格1[[#This Row],[prime_genre]]</f>
        <v>Games</v>
      </c>
      <c r="E1738">
        <v>1145312256</v>
      </c>
      <c r="F1738" t="s">
        <v>17</v>
      </c>
      <c r="G1738">
        <v>6.99</v>
      </c>
      <c r="H1738">
        <f>IF(表格1[[#This Row],[price]]&gt;0,1,0)</f>
        <v>1</v>
      </c>
      <c r="I1738">
        <v>127</v>
      </c>
      <c r="J1738">
        <v>65</v>
      </c>
      <c r="K1738">
        <v>4.5</v>
      </c>
      <c r="L1738">
        <v>4.5</v>
      </c>
      <c r="M1738" t="s">
        <v>1673</v>
      </c>
      <c r="N1738" t="s">
        <v>80</v>
      </c>
      <c r="O1738" t="s">
        <v>20</v>
      </c>
      <c r="P1738">
        <v>37</v>
      </c>
      <c r="Q1738">
        <v>5</v>
      </c>
      <c r="R1738">
        <v>5</v>
      </c>
      <c r="S1738">
        <v>1</v>
      </c>
    </row>
    <row r="1739" spans="1:19">
      <c r="A1739">
        <f>RANK(表格1[[#This Row],[rating_count_tot]],$I$2:$I$7197)</f>
        <v>4293</v>
      </c>
      <c r="B1739">
        <v>1141037183</v>
      </c>
      <c r="C1739" t="s">
        <v>7846</v>
      </c>
      <c r="D1739" t="str">
        <f>表格1[[#This Row],[prime_genre]]</f>
        <v>Games</v>
      </c>
      <c r="E1739">
        <v>1178562560</v>
      </c>
      <c r="F1739" t="s">
        <v>17</v>
      </c>
      <c r="G1739">
        <v>6.99</v>
      </c>
      <c r="H1739">
        <f>IF(表格1[[#This Row],[price]]&gt;0,1,0)</f>
        <v>1</v>
      </c>
      <c r="I1739">
        <v>127</v>
      </c>
      <c r="J1739">
        <v>127</v>
      </c>
      <c r="K1739">
        <v>4.5</v>
      </c>
      <c r="L1739">
        <v>4.5</v>
      </c>
      <c r="M1739" t="s">
        <v>65</v>
      </c>
      <c r="N1739" t="s">
        <v>80</v>
      </c>
      <c r="O1739" t="s">
        <v>20</v>
      </c>
      <c r="P1739">
        <v>37</v>
      </c>
      <c r="Q1739">
        <v>5</v>
      </c>
      <c r="R1739">
        <v>5</v>
      </c>
      <c r="S1739">
        <v>1</v>
      </c>
    </row>
    <row r="1740" spans="1:19">
      <c r="A1740">
        <f>RANK(表格1[[#This Row],[rating_count_tot]],$I$2:$I$7197)</f>
        <v>4293</v>
      </c>
      <c r="B1740">
        <v>869869881</v>
      </c>
      <c r="C1740" t="s">
        <v>3529</v>
      </c>
      <c r="D1740" t="str">
        <f>表格1[[#This Row],[prime_genre]]</f>
        <v>Games</v>
      </c>
      <c r="E1740">
        <v>367181824</v>
      </c>
      <c r="F1740" t="s">
        <v>17</v>
      </c>
      <c r="G1740">
        <v>4.99</v>
      </c>
      <c r="H1740">
        <f>IF(表格1[[#This Row],[price]]&gt;0,1,0)</f>
        <v>1</v>
      </c>
      <c r="I1740">
        <v>127</v>
      </c>
      <c r="J1740">
        <v>48</v>
      </c>
      <c r="K1740">
        <v>4.5</v>
      </c>
      <c r="L1740">
        <v>5</v>
      </c>
      <c r="M1740" t="s">
        <v>451</v>
      </c>
      <c r="N1740" t="s">
        <v>80</v>
      </c>
      <c r="O1740" t="s">
        <v>20</v>
      </c>
      <c r="P1740">
        <v>38</v>
      </c>
      <c r="Q1740">
        <v>5</v>
      </c>
      <c r="R1740">
        <v>10</v>
      </c>
      <c r="S1740">
        <v>1</v>
      </c>
    </row>
    <row r="1741" spans="1:19">
      <c r="A1741">
        <f>RANK(表格1[[#This Row],[rating_count_tot]],$I$2:$I$7197)</f>
        <v>4293</v>
      </c>
      <c r="B1741">
        <v>1046195811</v>
      </c>
      <c r="C1741" t="s">
        <v>5550</v>
      </c>
      <c r="D1741" t="str">
        <f>表格1[[#This Row],[prime_genre]]</f>
        <v>Games</v>
      </c>
      <c r="E1741">
        <v>47296512</v>
      </c>
      <c r="F1741" t="s">
        <v>17</v>
      </c>
      <c r="G1741">
        <v>4.99</v>
      </c>
      <c r="H1741">
        <f>IF(表格1[[#This Row],[price]]&gt;0,1,0)</f>
        <v>1</v>
      </c>
      <c r="I1741">
        <v>127</v>
      </c>
      <c r="J1741">
        <v>12</v>
      </c>
      <c r="K1741">
        <v>3.5</v>
      </c>
      <c r="L1741">
        <v>4.5</v>
      </c>
      <c r="M1741">
        <v>1.7</v>
      </c>
      <c r="N1741" t="s">
        <v>29</v>
      </c>
      <c r="O1741" t="s">
        <v>20</v>
      </c>
      <c r="P1741">
        <v>43</v>
      </c>
      <c r="Q1741">
        <v>0</v>
      </c>
      <c r="R1741">
        <v>1</v>
      </c>
      <c r="S1741">
        <v>1</v>
      </c>
    </row>
    <row r="1742" spans="1:19">
      <c r="A1742">
        <f>RANK(表格1[[#This Row],[rating_count_tot]],$I$2:$I$7197)</f>
        <v>4293</v>
      </c>
      <c r="B1742">
        <v>1115415865</v>
      </c>
      <c r="C1742" t="s">
        <v>7309</v>
      </c>
      <c r="D1742" t="str">
        <f>表格1[[#This Row],[prime_genre]]</f>
        <v>Education</v>
      </c>
      <c r="E1742">
        <v>208843776</v>
      </c>
      <c r="F1742" t="s">
        <v>17</v>
      </c>
      <c r="G1742">
        <v>2.99</v>
      </c>
      <c r="H1742">
        <f>IF(表格1[[#This Row],[price]]&gt;0,1,0)</f>
        <v>1</v>
      </c>
      <c r="I1742">
        <v>127</v>
      </c>
      <c r="J1742">
        <v>14</v>
      </c>
      <c r="K1742">
        <v>3</v>
      </c>
      <c r="L1742">
        <v>4</v>
      </c>
      <c r="M1742" t="s">
        <v>145</v>
      </c>
      <c r="N1742" t="s">
        <v>19</v>
      </c>
      <c r="O1742" t="s">
        <v>128</v>
      </c>
      <c r="P1742">
        <v>38</v>
      </c>
      <c r="Q1742">
        <v>5</v>
      </c>
      <c r="R1742">
        <v>58</v>
      </c>
      <c r="S1742">
        <v>1</v>
      </c>
    </row>
    <row r="1743" spans="1:19">
      <c r="A1743">
        <f>RANK(表格1[[#This Row],[rating_count_tot]],$I$2:$I$7197)</f>
        <v>4293</v>
      </c>
      <c r="B1743">
        <v>1075301033</v>
      </c>
      <c r="C1743" t="s">
        <v>6327</v>
      </c>
      <c r="D1743" t="str">
        <f>表格1[[#This Row],[prime_genre]]</f>
        <v>Entertainment</v>
      </c>
      <c r="E1743">
        <v>336269312</v>
      </c>
      <c r="F1743" t="s">
        <v>17</v>
      </c>
      <c r="G1743">
        <v>2.99</v>
      </c>
      <c r="H1743">
        <f>IF(表格1[[#This Row],[price]]&gt;0,1,0)</f>
        <v>1</v>
      </c>
      <c r="I1743">
        <v>127</v>
      </c>
      <c r="J1743">
        <v>13</v>
      </c>
      <c r="K1743">
        <v>4</v>
      </c>
      <c r="L1743">
        <v>4.5</v>
      </c>
      <c r="M1743">
        <v>1.31</v>
      </c>
      <c r="N1743" t="s">
        <v>19</v>
      </c>
      <c r="O1743" t="s">
        <v>91</v>
      </c>
      <c r="P1743">
        <v>37</v>
      </c>
      <c r="Q1743">
        <v>4</v>
      </c>
      <c r="R1743">
        <v>1</v>
      </c>
      <c r="S1743">
        <v>1</v>
      </c>
    </row>
    <row r="1744" spans="1:19">
      <c r="A1744">
        <f>RANK(表格1[[#This Row],[rating_count_tot]],$I$2:$I$7197)</f>
        <v>4293</v>
      </c>
      <c r="B1744">
        <v>1116902833</v>
      </c>
      <c r="C1744" t="s">
        <v>7351</v>
      </c>
      <c r="D1744" t="str">
        <f>表格1[[#This Row],[prime_genre]]</f>
        <v>Games</v>
      </c>
      <c r="E1744">
        <v>314591232</v>
      </c>
      <c r="F1744" t="s">
        <v>17</v>
      </c>
      <c r="G1744">
        <v>2.99</v>
      </c>
      <c r="H1744">
        <f>IF(表格1[[#This Row],[price]]&gt;0,1,0)</f>
        <v>1</v>
      </c>
      <c r="I1744">
        <v>127</v>
      </c>
      <c r="J1744">
        <v>127</v>
      </c>
      <c r="K1744">
        <v>4.5</v>
      </c>
      <c r="L1744">
        <v>4.5</v>
      </c>
      <c r="M1744">
        <v>2</v>
      </c>
      <c r="N1744" t="s">
        <v>80</v>
      </c>
      <c r="O1744" t="s">
        <v>20</v>
      </c>
      <c r="P1744">
        <v>40</v>
      </c>
      <c r="Q1744">
        <v>5</v>
      </c>
      <c r="R1744">
        <v>1</v>
      </c>
      <c r="S1744">
        <v>1</v>
      </c>
    </row>
    <row r="1745" spans="1:19">
      <c r="A1745">
        <f>RANK(表格1[[#This Row],[rating_count_tot]],$I$2:$I$7197)</f>
        <v>4293</v>
      </c>
      <c r="B1745">
        <v>1057633985</v>
      </c>
      <c r="C1745" t="s">
        <v>5809</v>
      </c>
      <c r="D1745" t="str">
        <f>表格1[[#This Row],[prime_genre]]</f>
        <v>Education</v>
      </c>
      <c r="E1745">
        <v>231255040</v>
      </c>
      <c r="F1745" t="s">
        <v>17</v>
      </c>
      <c r="G1745">
        <v>1.99</v>
      </c>
      <c r="H1745">
        <f>IF(表格1[[#This Row],[price]]&gt;0,1,0)</f>
        <v>1</v>
      </c>
      <c r="I1745">
        <v>127</v>
      </c>
      <c r="J1745">
        <v>35</v>
      </c>
      <c r="K1745">
        <v>4</v>
      </c>
      <c r="L1745">
        <v>4.5</v>
      </c>
      <c r="M1745">
        <v>2.2999999999999998</v>
      </c>
      <c r="N1745" t="s">
        <v>19</v>
      </c>
      <c r="O1745" t="s">
        <v>128</v>
      </c>
      <c r="P1745">
        <v>37</v>
      </c>
      <c r="Q1745">
        <v>5</v>
      </c>
      <c r="R1745">
        <v>8</v>
      </c>
      <c r="S1745">
        <v>1</v>
      </c>
    </row>
    <row r="1746" spans="1:19">
      <c r="A1746">
        <f>RANK(表格1[[#This Row],[rating_count_tot]],$I$2:$I$7197)</f>
        <v>4293</v>
      </c>
      <c r="B1746">
        <v>1137689929</v>
      </c>
      <c r="C1746" t="s">
        <v>7789</v>
      </c>
      <c r="D1746" t="str">
        <f>表格1[[#This Row],[prime_genre]]</f>
        <v>Entertainment</v>
      </c>
      <c r="E1746">
        <v>42780672</v>
      </c>
      <c r="F1746" t="s">
        <v>17</v>
      </c>
      <c r="G1746">
        <v>1.99</v>
      </c>
      <c r="H1746">
        <f>IF(表格1[[#This Row],[price]]&gt;0,1,0)</f>
        <v>1</v>
      </c>
      <c r="I1746">
        <v>127</v>
      </c>
      <c r="J1746">
        <v>13</v>
      </c>
      <c r="K1746">
        <v>2.5</v>
      </c>
      <c r="L1746">
        <v>3</v>
      </c>
      <c r="M1746" t="s">
        <v>958</v>
      </c>
      <c r="N1746" t="s">
        <v>19</v>
      </c>
      <c r="O1746" t="s">
        <v>91</v>
      </c>
      <c r="P1746">
        <v>37</v>
      </c>
      <c r="Q1746">
        <v>5</v>
      </c>
      <c r="R1746">
        <v>1</v>
      </c>
      <c r="S1746">
        <v>1</v>
      </c>
    </row>
    <row r="1747" spans="1:19">
      <c r="A1747">
        <f>RANK(表格1[[#This Row],[rating_count_tot]],$I$2:$I$7197)</f>
        <v>4304</v>
      </c>
      <c r="B1747">
        <v>1097725920</v>
      </c>
      <c r="C1747" t="s">
        <v>6946</v>
      </c>
      <c r="D1747" t="str">
        <f>表格1[[#This Row],[prime_genre]]</f>
        <v>Games</v>
      </c>
      <c r="E1747">
        <v>77178880</v>
      </c>
      <c r="F1747" t="s">
        <v>17</v>
      </c>
      <c r="G1747">
        <v>0.99</v>
      </c>
      <c r="H1747">
        <f>IF(表格1[[#This Row],[price]]&gt;0,1,0)</f>
        <v>1</v>
      </c>
      <c r="I1747">
        <v>126</v>
      </c>
      <c r="J1747">
        <v>23</v>
      </c>
      <c r="K1747">
        <v>5</v>
      </c>
      <c r="L1747">
        <v>5</v>
      </c>
      <c r="M1747" t="s">
        <v>558</v>
      </c>
      <c r="N1747" t="s">
        <v>80</v>
      </c>
      <c r="O1747" t="s">
        <v>20</v>
      </c>
      <c r="P1747">
        <v>40</v>
      </c>
      <c r="Q1747">
        <v>5</v>
      </c>
      <c r="R1747">
        <v>1</v>
      </c>
      <c r="S1747">
        <v>1</v>
      </c>
    </row>
    <row r="1748" spans="1:19">
      <c r="A1748">
        <f>RANK(表格1[[#This Row],[rating_count_tot]],$I$2:$I$7197)</f>
        <v>4304</v>
      </c>
      <c r="B1748">
        <v>539291461</v>
      </c>
      <c r="C1748" t="s">
        <v>2043</v>
      </c>
      <c r="D1748" t="str">
        <f>表格1[[#This Row],[prime_genre]]</f>
        <v>Sports</v>
      </c>
      <c r="E1748">
        <v>5086208</v>
      </c>
      <c r="F1748" t="s">
        <v>17</v>
      </c>
      <c r="G1748">
        <v>0.99</v>
      </c>
      <c r="H1748">
        <f>IF(表格1[[#This Row],[price]]&gt;0,1,0)</f>
        <v>1</v>
      </c>
      <c r="I1748">
        <v>126</v>
      </c>
      <c r="J1748">
        <v>4</v>
      </c>
      <c r="K1748">
        <v>3</v>
      </c>
      <c r="L1748">
        <v>1.5</v>
      </c>
      <c r="M1748">
        <v>3.22</v>
      </c>
      <c r="N1748" t="s">
        <v>19</v>
      </c>
      <c r="O1748" t="s">
        <v>70</v>
      </c>
      <c r="P1748">
        <v>37</v>
      </c>
      <c r="Q1748">
        <v>4</v>
      </c>
      <c r="R1748">
        <v>31</v>
      </c>
      <c r="S1748">
        <v>1</v>
      </c>
    </row>
    <row r="1749" spans="1:19">
      <c r="A1749">
        <f>RANK(表格1[[#This Row],[rating_count_tot]],$I$2:$I$7197)</f>
        <v>4309</v>
      </c>
      <c r="B1749">
        <v>430234732</v>
      </c>
      <c r="C1749" t="s">
        <v>1183</v>
      </c>
      <c r="D1749" t="str">
        <f>表格1[[#This Row],[prime_genre]]</f>
        <v>Productivity</v>
      </c>
      <c r="E1749">
        <v>54476800</v>
      </c>
      <c r="F1749" t="s">
        <v>17</v>
      </c>
      <c r="G1749">
        <v>16.989999999999998</v>
      </c>
      <c r="H1749">
        <f>IF(表格1[[#This Row],[price]]&gt;0,1,0)</f>
        <v>1</v>
      </c>
      <c r="I1749">
        <v>125</v>
      </c>
      <c r="J1749">
        <v>3</v>
      </c>
      <c r="K1749">
        <v>4</v>
      </c>
      <c r="L1749">
        <v>4.5</v>
      </c>
      <c r="M1749" t="s">
        <v>1184</v>
      </c>
      <c r="N1749" t="s">
        <v>19</v>
      </c>
      <c r="O1749" t="s">
        <v>23</v>
      </c>
      <c r="P1749">
        <v>37</v>
      </c>
      <c r="Q1749">
        <v>5</v>
      </c>
      <c r="R1749">
        <v>1</v>
      </c>
      <c r="S1749">
        <v>1</v>
      </c>
    </row>
    <row r="1750" spans="1:19">
      <c r="A1750">
        <f>RANK(表格1[[#This Row],[rating_count_tot]],$I$2:$I$7197)</f>
        <v>4309</v>
      </c>
      <c r="B1750">
        <v>440488550</v>
      </c>
      <c r="C1750" t="s">
        <v>1277</v>
      </c>
      <c r="D1750" t="str">
        <f>表格1[[#This Row],[prime_genre]]</f>
        <v>Utilities</v>
      </c>
      <c r="E1750">
        <v>99442688</v>
      </c>
      <c r="F1750" t="s">
        <v>17</v>
      </c>
      <c r="G1750">
        <v>4.99</v>
      </c>
      <c r="H1750">
        <f>IF(表格1[[#This Row],[price]]&gt;0,1,0)</f>
        <v>1</v>
      </c>
      <c r="I1750">
        <v>125</v>
      </c>
      <c r="J1750">
        <v>6</v>
      </c>
      <c r="K1750">
        <v>3.5</v>
      </c>
      <c r="L1750">
        <v>2</v>
      </c>
      <c r="M1750" t="s">
        <v>1278</v>
      </c>
      <c r="N1750" t="s">
        <v>19</v>
      </c>
      <c r="O1750" t="s">
        <v>43</v>
      </c>
      <c r="P1750">
        <v>37</v>
      </c>
      <c r="Q1750">
        <v>5</v>
      </c>
      <c r="R1750">
        <v>2</v>
      </c>
      <c r="S1750">
        <v>1</v>
      </c>
    </row>
    <row r="1751" spans="1:19">
      <c r="A1751">
        <f>RANK(表格1[[#This Row],[rating_count_tot]],$I$2:$I$7197)</f>
        <v>4316</v>
      </c>
      <c r="B1751">
        <v>585512923</v>
      </c>
      <c r="C1751" t="s">
        <v>2394</v>
      </c>
      <c r="D1751" t="str">
        <f>表格1[[#This Row],[prime_genre]]</f>
        <v>Education</v>
      </c>
      <c r="E1751">
        <v>159403008</v>
      </c>
      <c r="F1751" t="s">
        <v>17</v>
      </c>
      <c r="G1751">
        <v>2.99</v>
      </c>
      <c r="H1751">
        <f>IF(表格1[[#This Row],[price]]&gt;0,1,0)</f>
        <v>1</v>
      </c>
      <c r="I1751">
        <v>124</v>
      </c>
      <c r="J1751">
        <v>9</v>
      </c>
      <c r="K1751">
        <v>4</v>
      </c>
      <c r="L1751">
        <v>4.5</v>
      </c>
      <c r="M1751">
        <v>1.5</v>
      </c>
      <c r="N1751" t="s">
        <v>19</v>
      </c>
      <c r="O1751" t="s">
        <v>128</v>
      </c>
      <c r="P1751">
        <v>40</v>
      </c>
      <c r="Q1751">
        <v>4</v>
      </c>
      <c r="R1751">
        <v>15</v>
      </c>
      <c r="S1751">
        <v>1</v>
      </c>
    </row>
    <row r="1752" spans="1:19">
      <c r="A1752">
        <f>RANK(表格1[[#This Row],[rating_count_tot]],$I$2:$I$7197)</f>
        <v>4316</v>
      </c>
      <c r="B1752">
        <v>1021971213</v>
      </c>
      <c r="C1752" t="s">
        <v>5151</v>
      </c>
      <c r="D1752" t="str">
        <f>表格1[[#This Row],[prime_genre]]</f>
        <v>Games</v>
      </c>
      <c r="E1752">
        <v>110900224</v>
      </c>
      <c r="F1752" t="s">
        <v>17</v>
      </c>
      <c r="G1752">
        <v>2.99</v>
      </c>
      <c r="H1752">
        <f>IF(表格1[[#This Row],[price]]&gt;0,1,0)</f>
        <v>1</v>
      </c>
      <c r="I1752">
        <v>124</v>
      </c>
      <c r="J1752">
        <v>63</v>
      </c>
      <c r="K1752">
        <v>4</v>
      </c>
      <c r="L1752">
        <v>4</v>
      </c>
      <c r="M1752">
        <v>1.1100000000000001</v>
      </c>
      <c r="N1752" t="s">
        <v>19</v>
      </c>
      <c r="O1752" t="s">
        <v>20</v>
      </c>
      <c r="P1752">
        <v>38</v>
      </c>
      <c r="Q1752">
        <v>3</v>
      </c>
      <c r="R1752">
        <v>12</v>
      </c>
      <c r="S1752">
        <v>1</v>
      </c>
    </row>
    <row r="1753" spans="1:19">
      <c r="A1753">
        <f>RANK(表格1[[#This Row],[rating_count_tot]],$I$2:$I$7197)</f>
        <v>4316</v>
      </c>
      <c r="B1753">
        <v>997878440</v>
      </c>
      <c r="C1753" t="s">
        <v>4852</v>
      </c>
      <c r="D1753" t="str">
        <f>表格1[[#This Row],[prime_genre]]</f>
        <v>Games</v>
      </c>
      <c r="E1753">
        <v>640870400</v>
      </c>
      <c r="F1753" t="s">
        <v>17</v>
      </c>
      <c r="G1753">
        <v>2.99</v>
      </c>
      <c r="H1753">
        <f>IF(表格1[[#This Row],[price]]&gt;0,1,0)</f>
        <v>1</v>
      </c>
      <c r="I1753">
        <v>124</v>
      </c>
      <c r="J1753">
        <v>39</v>
      </c>
      <c r="K1753">
        <v>4.5</v>
      </c>
      <c r="L1753">
        <v>4</v>
      </c>
      <c r="M1753" t="s">
        <v>1673</v>
      </c>
      <c r="N1753" t="s">
        <v>80</v>
      </c>
      <c r="O1753" t="s">
        <v>20</v>
      </c>
      <c r="P1753">
        <v>38</v>
      </c>
      <c r="Q1753">
        <v>5</v>
      </c>
      <c r="R1753">
        <v>9</v>
      </c>
      <c r="S1753">
        <v>1</v>
      </c>
    </row>
    <row r="1754" spans="1:19">
      <c r="A1754">
        <f>RANK(表格1[[#This Row],[rating_count_tot]],$I$2:$I$7197)</f>
        <v>4320</v>
      </c>
      <c r="B1754">
        <v>1044341430</v>
      </c>
      <c r="C1754" t="s">
        <v>5517</v>
      </c>
      <c r="D1754" t="str">
        <f>表格1[[#This Row],[prime_genre]]</f>
        <v>Games</v>
      </c>
      <c r="E1754">
        <v>1149562880</v>
      </c>
      <c r="F1754" t="s">
        <v>17</v>
      </c>
      <c r="G1754">
        <v>6.99</v>
      </c>
      <c r="H1754">
        <f>IF(表格1[[#This Row],[price]]&gt;0,1,0)</f>
        <v>1</v>
      </c>
      <c r="I1754">
        <v>123</v>
      </c>
      <c r="J1754">
        <v>123</v>
      </c>
      <c r="K1754">
        <v>4.5</v>
      </c>
      <c r="L1754">
        <v>4.5</v>
      </c>
      <c r="M1754" t="s">
        <v>65</v>
      </c>
      <c r="N1754" t="s">
        <v>80</v>
      </c>
      <c r="O1754" t="s">
        <v>20</v>
      </c>
      <c r="P1754">
        <v>24</v>
      </c>
      <c r="Q1754">
        <v>5</v>
      </c>
      <c r="R1754">
        <v>4</v>
      </c>
      <c r="S1754">
        <v>1</v>
      </c>
    </row>
    <row r="1755" spans="1:19">
      <c r="A1755">
        <f>RANK(表格1[[#This Row],[rating_count_tot]],$I$2:$I$7197)</f>
        <v>4320</v>
      </c>
      <c r="B1755">
        <v>1160751111</v>
      </c>
      <c r="C1755" t="s">
        <v>8131</v>
      </c>
      <c r="D1755" t="str">
        <f>表格1[[#This Row],[prime_genre]]</f>
        <v>Music</v>
      </c>
      <c r="E1755">
        <v>79205376</v>
      </c>
      <c r="F1755" t="s">
        <v>17</v>
      </c>
      <c r="G1755">
        <v>4.99</v>
      </c>
      <c r="H1755">
        <f>IF(表格1[[#This Row],[price]]&gt;0,1,0)</f>
        <v>1</v>
      </c>
      <c r="I1755">
        <v>123</v>
      </c>
      <c r="J1755">
        <v>60</v>
      </c>
      <c r="K1755">
        <v>3.5</v>
      </c>
      <c r="L1755">
        <v>3.5</v>
      </c>
      <c r="M1755" t="s">
        <v>732</v>
      </c>
      <c r="N1755" t="s">
        <v>19</v>
      </c>
      <c r="O1755" t="s">
        <v>40</v>
      </c>
      <c r="P1755">
        <v>37</v>
      </c>
      <c r="Q1755">
        <v>0</v>
      </c>
      <c r="R1755">
        <v>7</v>
      </c>
      <c r="S1755">
        <v>1</v>
      </c>
    </row>
    <row r="1756" spans="1:19">
      <c r="A1756">
        <f>RANK(表格1[[#This Row],[rating_count_tot]],$I$2:$I$7197)</f>
        <v>4320</v>
      </c>
      <c r="B1756">
        <v>1131708443</v>
      </c>
      <c r="C1756" t="s">
        <v>7653</v>
      </c>
      <c r="D1756" t="str">
        <f>表格1[[#This Row],[prime_genre]]</f>
        <v>Productivity</v>
      </c>
      <c r="E1756">
        <v>16818176</v>
      </c>
      <c r="F1756" t="s">
        <v>17</v>
      </c>
      <c r="G1756">
        <v>4.99</v>
      </c>
      <c r="H1756">
        <f>IF(表格1[[#This Row],[price]]&gt;0,1,0)</f>
        <v>1</v>
      </c>
      <c r="I1756">
        <v>123</v>
      </c>
      <c r="J1756">
        <v>20</v>
      </c>
      <c r="K1756">
        <v>3.5</v>
      </c>
      <c r="L1756">
        <v>4</v>
      </c>
      <c r="M1756" t="s">
        <v>4168</v>
      </c>
      <c r="N1756" t="s">
        <v>19</v>
      </c>
      <c r="O1756" t="s">
        <v>23</v>
      </c>
      <c r="P1756">
        <v>37</v>
      </c>
      <c r="Q1756">
        <v>4</v>
      </c>
      <c r="R1756">
        <v>16</v>
      </c>
      <c r="S1756">
        <v>1</v>
      </c>
    </row>
    <row r="1757" spans="1:19">
      <c r="A1757">
        <f>RANK(表格1[[#This Row],[rating_count_tot]],$I$2:$I$7197)</f>
        <v>4320</v>
      </c>
      <c r="B1757">
        <v>1105408313</v>
      </c>
      <c r="C1757" t="s">
        <v>7107</v>
      </c>
      <c r="D1757" t="str">
        <f>表格1[[#This Row],[prime_genre]]</f>
        <v>Entertainment</v>
      </c>
      <c r="E1757">
        <v>414433280</v>
      </c>
      <c r="F1757" t="s">
        <v>17</v>
      </c>
      <c r="G1757">
        <v>2.99</v>
      </c>
      <c r="H1757">
        <f>IF(表格1[[#This Row],[price]]&gt;0,1,0)</f>
        <v>1</v>
      </c>
      <c r="I1757">
        <v>123</v>
      </c>
      <c r="J1757">
        <v>28</v>
      </c>
      <c r="K1757">
        <v>4</v>
      </c>
      <c r="L1757">
        <v>3.5</v>
      </c>
      <c r="M1757">
        <v>1.2</v>
      </c>
      <c r="N1757" t="s">
        <v>19</v>
      </c>
      <c r="O1757" t="s">
        <v>91</v>
      </c>
      <c r="P1757">
        <v>37</v>
      </c>
      <c r="Q1757">
        <v>5</v>
      </c>
      <c r="R1757">
        <v>1</v>
      </c>
      <c r="S1757">
        <v>1</v>
      </c>
    </row>
    <row r="1758" spans="1:19">
      <c r="A1758">
        <f>RANK(表格1[[#This Row],[rating_count_tot]],$I$2:$I$7197)</f>
        <v>4320</v>
      </c>
      <c r="B1758">
        <v>467953363</v>
      </c>
      <c r="C1758" t="s">
        <v>1477</v>
      </c>
      <c r="D1758" t="str">
        <f>表格1[[#This Row],[prime_genre]]</f>
        <v>Weather</v>
      </c>
      <c r="E1758">
        <v>6603776</v>
      </c>
      <c r="F1758" t="s">
        <v>17</v>
      </c>
      <c r="G1758">
        <v>2.99</v>
      </c>
      <c r="H1758">
        <f>IF(表格1[[#This Row],[price]]&gt;0,1,0)</f>
        <v>1</v>
      </c>
      <c r="I1758">
        <v>123</v>
      </c>
      <c r="J1758">
        <v>9</v>
      </c>
      <c r="K1758">
        <v>4</v>
      </c>
      <c r="L1758">
        <v>4</v>
      </c>
      <c r="M1758">
        <v>4.2</v>
      </c>
      <c r="N1758" t="s">
        <v>19</v>
      </c>
      <c r="O1758" t="s">
        <v>26</v>
      </c>
      <c r="P1758">
        <v>38</v>
      </c>
      <c r="Q1758">
        <v>0</v>
      </c>
      <c r="R1758">
        <v>1</v>
      </c>
      <c r="S1758">
        <v>1</v>
      </c>
    </row>
    <row r="1759" spans="1:19">
      <c r="A1759">
        <f>RANK(表格1[[#This Row],[rating_count_tot]],$I$2:$I$7197)</f>
        <v>4326</v>
      </c>
      <c r="B1759">
        <v>1050339928</v>
      </c>
      <c r="C1759" t="s">
        <v>5643</v>
      </c>
      <c r="D1759" t="str">
        <f>表格1[[#This Row],[prime_genre]]</f>
        <v>Entertainment</v>
      </c>
      <c r="E1759">
        <v>29158400</v>
      </c>
      <c r="F1759" t="s">
        <v>17</v>
      </c>
      <c r="G1759">
        <v>2.99</v>
      </c>
      <c r="H1759">
        <f>IF(表格1[[#This Row],[price]]&gt;0,1,0)</f>
        <v>1</v>
      </c>
      <c r="I1759">
        <v>122</v>
      </c>
      <c r="J1759">
        <v>63</v>
      </c>
      <c r="K1759">
        <v>4.5</v>
      </c>
      <c r="L1759">
        <v>5</v>
      </c>
      <c r="M1759">
        <v>2.7182909999999998</v>
      </c>
      <c r="N1759" t="s">
        <v>19</v>
      </c>
      <c r="O1759" t="s">
        <v>91</v>
      </c>
      <c r="P1759">
        <v>25</v>
      </c>
      <c r="Q1759">
        <v>4</v>
      </c>
      <c r="R1759">
        <v>1</v>
      </c>
      <c r="S1759">
        <v>1</v>
      </c>
    </row>
    <row r="1760" spans="1:19">
      <c r="A1760">
        <f>RANK(表格1[[#This Row],[rating_count_tot]],$I$2:$I$7197)</f>
        <v>4326</v>
      </c>
      <c r="B1760">
        <v>1059407278</v>
      </c>
      <c r="C1760" t="s">
        <v>5859</v>
      </c>
      <c r="D1760" t="str">
        <f>表格1[[#This Row],[prime_genre]]</f>
        <v>Entertainment</v>
      </c>
      <c r="E1760">
        <v>345334784</v>
      </c>
      <c r="F1760" t="s">
        <v>17</v>
      </c>
      <c r="G1760">
        <v>2.99</v>
      </c>
      <c r="H1760">
        <f>IF(表格1[[#This Row],[price]]&gt;0,1,0)</f>
        <v>1</v>
      </c>
      <c r="I1760">
        <v>122</v>
      </c>
      <c r="J1760">
        <v>16</v>
      </c>
      <c r="K1760">
        <v>4.5</v>
      </c>
      <c r="L1760">
        <v>5</v>
      </c>
      <c r="M1760">
        <v>1.3</v>
      </c>
      <c r="N1760" t="s">
        <v>19</v>
      </c>
      <c r="O1760" t="s">
        <v>91</v>
      </c>
      <c r="P1760">
        <v>37</v>
      </c>
      <c r="Q1760">
        <v>5</v>
      </c>
      <c r="R1760">
        <v>1</v>
      </c>
      <c r="S1760">
        <v>1</v>
      </c>
    </row>
    <row r="1761" spans="1:19">
      <c r="A1761">
        <f>RANK(表格1[[#This Row],[rating_count_tot]],$I$2:$I$7197)</f>
        <v>4326</v>
      </c>
      <c r="B1761">
        <v>912874848</v>
      </c>
      <c r="C1761" t="s">
        <v>3879</v>
      </c>
      <c r="D1761" t="str">
        <f>表格1[[#This Row],[prime_genre]]</f>
        <v>Games</v>
      </c>
      <c r="E1761">
        <v>87031808</v>
      </c>
      <c r="F1761" t="s">
        <v>17</v>
      </c>
      <c r="G1761">
        <v>1.99</v>
      </c>
      <c r="H1761">
        <f>IF(表格1[[#This Row],[price]]&gt;0,1,0)</f>
        <v>1</v>
      </c>
      <c r="I1761">
        <v>122</v>
      </c>
      <c r="J1761">
        <v>122</v>
      </c>
      <c r="K1761">
        <v>4.5</v>
      </c>
      <c r="L1761">
        <v>4.5</v>
      </c>
      <c r="M1761">
        <v>1</v>
      </c>
      <c r="N1761" t="s">
        <v>80</v>
      </c>
      <c r="O1761" t="s">
        <v>20</v>
      </c>
      <c r="P1761">
        <v>43</v>
      </c>
      <c r="Q1761">
        <v>5</v>
      </c>
      <c r="R1761">
        <v>1</v>
      </c>
      <c r="S1761">
        <v>1</v>
      </c>
    </row>
    <row r="1762" spans="1:19">
      <c r="A1762">
        <f>RANK(表格1[[#This Row],[rating_count_tot]],$I$2:$I$7197)</f>
        <v>4334</v>
      </c>
      <c r="B1762">
        <v>757843896</v>
      </c>
      <c r="C1762" t="s">
        <v>3154</v>
      </c>
      <c r="D1762" t="str">
        <f>表格1[[#This Row],[prime_genre]]</f>
        <v>Education</v>
      </c>
      <c r="E1762">
        <v>52457472</v>
      </c>
      <c r="F1762" t="s">
        <v>17</v>
      </c>
      <c r="G1762">
        <v>4.99</v>
      </c>
      <c r="H1762">
        <f>IF(表格1[[#This Row],[price]]&gt;0,1,0)</f>
        <v>1</v>
      </c>
      <c r="I1762">
        <v>121</v>
      </c>
      <c r="J1762">
        <v>17</v>
      </c>
      <c r="K1762">
        <v>5</v>
      </c>
      <c r="L1762">
        <v>4.5</v>
      </c>
      <c r="M1762" t="s">
        <v>799</v>
      </c>
      <c r="N1762" t="s">
        <v>19</v>
      </c>
      <c r="O1762" t="s">
        <v>128</v>
      </c>
      <c r="P1762">
        <v>37</v>
      </c>
      <c r="Q1762">
        <v>5</v>
      </c>
      <c r="R1762">
        <v>2</v>
      </c>
      <c r="S1762">
        <v>1</v>
      </c>
    </row>
    <row r="1763" spans="1:19">
      <c r="A1763">
        <f>RANK(表格1[[#This Row],[rating_count_tot]],$I$2:$I$7197)</f>
        <v>4334</v>
      </c>
      <c r="B1763">
        <v>1151506903</v>
      </c>
      <c r="C1763" t="s">
        <v>8021</v>
      </c>
      <c r="D1763" t="str">
        <f>表格1[[#This Row],[prime_genre]]</f>
        <v>Social Networking</v>
      </c>
      <c r="E1763">
        <v>45600768</v>
      </c>
      <c r="F1763" t="s">
        <v>17</v>
      </c>
      <c r="G1763">
        <v>1.99</v>
      </c>
      <c r="H1763">
        <f>IF(表格1[[#This Row],[price]]&gt;0,1,0)</f>
        <v>1</v>
      </c>
      <c r="I1763">
        <v>121</v>
      </c>
      <c r="J1763">
        <v>7</v>
      </c>
      <c r="K1763">
        <v>4</v>
      </c>
      <c r="L1763">
        <v>4.5</v>
      </c>
      <c r="M1763">
        <v>4.8</v>
      </c>
      <c r="N1763" t="s">
        <v>51</v>
      </c>
      <c r="O1763" t="s">
        <v>59</v>
      </c>
      <c r="P1763">
        <v>37</v>
      </c>
      <c r="Q1763">
        <v>0</v>
      </c>
      <c r="R1763">
        <v>1</v>
      </c>
      <c r="S1763">
        <v>1</v>
      </c>
    </row>
    <row r="1764" spans="1:19">
      <c r="A1764">
        <f>RANK(表格1[[#This Row],[rating_count_tot]],$I$2:$I$7197)</f>
        <v>4334</v>
      </c>
      <c r="B1764">
        <v>536475199</v>
      </c>
      <c r="C1764" t="s">
        <v>2027</v>
      </c>
      <c r="D1764" t="str">
        <f>表格1[[#This Row],[prime_genre]]</f>
        <v>Education</v>
      </c>
      <c r="E1764">
        <v>60891136</v>
      </c>
      <c r="F1764" t="s">
        <v>17</v>
      </c>
      <c r="G1764">
        <v>0.99</v>
      </c>
      <c r="H1764">
        <f>IF(表格1[[#This Row],[price]]&gt;0,1,0)</f>
        <v>1</v>
      </c>
      <c r="I1764">
        <v>121</v>
      </c>
      <c r="J1764">
        <v>42</v>
      </c>
      <c r="K1764">
        <v>4</v>
      </c>
      <c r="L1764">
        <v>4</v>
      </c>
      <c r="M1764">
        <v>3.1</v>
      </c>
      <c r="N1764" t="s">
        <v>19</v>
      </c>
      <c r="O1764" t="s">
        <v>128</v>
      </c>
      <c r="P1764">
        <v>43</v>
      </c>
      <c r="Q1764">
        <v>5</v>
      </c>
      <c r="R1764">
        <v>15</v>
      </c>
      <c r="S1764">
        <v>1</v>
      </c>
    </row>
    <row r="1765" spans="1:19">
      <c r="A1765">
        <f>RANK(表格1[[#This Row],[rating_count_tot]],$I$2:$I$7197)</f>
        <v>4340</v>
      </c>
      <c r="B1765">
        <v>392198579</v>
      </c>
      <c r="C1765" t="s">
        <v>856</v>
      </c>
      <c r="D1765" t="str">
        <f>表格1[[#This Row],[prime_genre]]</f>
        <v>Book</v>
      </c>
      <c r="E1765">
        <v>36942848</v>
      </c>
      <c r="F1765" t="s">
        <v>17</v>
      </c>
      <c r="G1765">
        <v>2.99</v>
      </c>
      <c r="H1765">
        <f>IF(表格1[[#This Row],[price]]&gt;0,1,0)</f>
        <v>1</v>
      </c>
      <c r="I1765">
        <v>120</v>
      </c>
      <c r="J1765">
        <v>12</v>
      </c>
      <c r="K1765">
        <v>4.5</v>
      </c>
      <c r="L1765">
        <v>4.5</v>
      </c>
      <c r="M1765" t="s">
        <v>857</v>
      </c>
      <c r="N1765" t="s">
        <v>19</v>
      </c>
      <c r="O1765" t="s">
        <v>181</v>
      </c>
      <c r="P1765">
        <v>37</v>
      </c>
      <c r="Q1765">
        <v>4</v>
      </c>
      <c r="R1765">
        <v>1</v>
      </c>
      <c r="S1765">
        <v>1</v>
      </c>
    </row>
    <row r="1766" spans="1:19">
      <c r="A1766">
        <f>RANK(表格1[[#This Row],[rating_count_tot]],$I$2:$I$7197)</f>
        <v>4340</v>
      </c>
      <c r="B1766">
        <v>938571723</v>
      </c>
      <c r="C1766" t="s">
        <v>4132</v>
      </c>
      <c r="D1766" t="str">
        <f>表格1[[#This Row],[prime_genre]]</f>
        <v>Utilities</v>
      </c>
      <c r="E1766">
        <v>151986176</v>
      </c>
      <c r="F1766" t="s">
        <v>17</v>
      </c>
      <c r="G1766">
        <v>0.99</v>
      </c>
      <c r="H1766">
        <f>IF(表格1[[#This Row],[price]]&gt;0,1,0)</f>
        <v>1</v>
      </c>
      <c r="I1766">
        <v>120</v>
      </c>
      <c r="J1766">
        <v>1</v>
      </c>
      <c r="K1766">
        <v>4</v>
      </c>
      <c r="L1766">
        <v>5</v>
      </c>
      <c r="M1766" t="s">
        <v>722</v>
      </c>
      <c r="N1766" t="s">
        <v>19</v>
      </c>
      <c r="O1766" t="s">
        <v>43</v>
      </c>
      <c r="P1766">
        <v>37</v>
      </c>
      <c r="Q1766">
        <v>5</v>
      </c>
      <c r="R1766">
        <v>2</v>
      </c>
      <c r="S1766">
        <v>1</v>
      </c>
    </row>
    <row r="1767" spans="1:19">
      <c r="A1767">
        <f>RANK(表格1[[#This Row],[rating_count_tot]],$I$2:$I$7197)</f>
        <v>4343</v>
      </c>
      <c r="B1767">
        <v>1082594539</v>
      </c>
      <c r="C1767" t="s">
        <v>6531</v>
      </c>
      <c r="D1767" t="str">
        <f>表格1[[#This Row],[prime_genre]]</f>
        <v>Games</v>
      </c>
      <c r="E1767">
        <v>195170304</v>
      </c>
      <c r="F1767" t="s">
        <v>17</v>
      </c>
      <c r="G1767">
        <v>2.99</v>
      </c>
      <c r="H1767">
        <f>IF(表格1[[#This Row],[price]]&gt;0,1,0)</f>
        <v>1</v>
      </c>
      <c r="I1767">
        <v>119</v>
      </c>
      <c r="J1767">
        <v>89</v>
      </c>
      <c r="K1767">
        <v>4.5</v>
      </c>
      <c r="L1767">
        <v>4.5</v>
      </c>
      <c r="M1767">
        <v>1.3</v>
      </c>
      <c r="N1767" t="s">
        <v>19</v>
      </c>
      <c r="O1767" t="s">
        <v>20</v>
      </c>
      <c r="P1767">
        <v>40</v>
      </c>
      <c r="Q1767">
        <v>5</v>
      </c>
      <c r="R1767">
        <v>1</v>
      </c>
      <c r="S1767">
        <v>1</v>
      </c>
    </row>
    <row r="1768" spans="1:19">
      <c r="A1768">
        <f>RANK(表格1[[#This Row],[rating_count_tot]],$I$2:$I$7197)</f>
        <v>4343</v>
      </c>
      <c r="B1768">
        <v>1054829917</v>
      </c>
      <c r="C1768" t="s">
        <v>5738</v>
      </c>
      <c r="D1768" t="str">
        <f>表格1[[#This Row],[prime_genre]]</f>
        <v>Games</v>
      </c>
      <c r="E1768">
        <v>27399168</v>
      </c>
      <c r="F1768" t="s">
        <v>17</v>
      </c>
      <c r="G1768">
        <v>1.99</v>
      </c>
      <c r="H1768">
        <f>IF(表格1[[#This Row],[price]]&gt;0,1,0)</f>
        <v>1</v>
      </c>
      <c r="I1768">
        <v>119</v>
      </c>
      <c r="J1768">
        <v>8</v>
      </c>
      <c r="K1768">
        <v>4</v>
      </c>
      <c r="L1768">
        <v>4.5</v>
      </c>
      <c r="M1768">
        <v>1.3</v>
      </c>
      <c r="N1768" t="s">
        <v>19</v>
      </c>
      <c r="O1768" t="s">
        <v>20</v>
      </c>
      <c r="P1768">
        <v>40</v>
      </c>
      <c r="Q1768">
        <v>5</v>
      </c>
      <c r="R1768">
        <v>13</v>
      </c>
      <c r="S1768">
        <v>1</v>
      </c>
    </row>
    <row r="1769" spans="1:19">
      <c r="A1769">
        <f>RANK(表格1[[#This Row],[rating_count_tot]],$I$2:$I$7197)</f>
        <v>4343</v>
      </c>
      <c r="B1769">
        <v>1076402133</v>
      </c>
      <c r="C1769" t="s">
        <v>6355</v>
      </c>
      <c r="D1769" t="str">
        <f>表格1[[#This Row],[prime_genre]]</f>
        <v>Games</v>
      </c>
      <c r="E1769">
        <v>37438464</v>
      </c>
      <c r="F1769" t="s">
        <v>17</v>
      </c>
      <c r="G1769">
        <v>0.99</v>
      </c>
      <c r="H1769">
        <f>IF(表格1[[#This Row],[price]]&gt;0,1,0)</f>
        <v>1</v>
      </c>
      <c r="I1769">
        <v>119</v>
      </c>
      <c r="J1769">
        <v>20</v>
      </c>
      <c r="K1769">
        <v>4.5</v>
      </c>
      <c r="L1769">
        <v>5</v>
      </c>
      <c r="M1769">
        <v>1.2</v>
      </c>
      <c r="N1769" t="s">
        <v>19</v>
      </c>
      <c r="O1769" t="s">
        <v>20</v>
      </c>
      <c r="P1769">
        <v>37</v>
      </c>
      <c r="Q1769">
        <v>5</v>
      </c>
      <c r="R1769">
        <v>30</v>
      </c>
      <c r="S1769">
        <v>1</v>
      </c>
    </row>
    <row r="1770" spans="1:19">
      <c r="A1770">
        <f>RANK(表格1[[#This Row],[rating_count_tot]],$I$2:$I$7197)</f>
        <v>4347</v>
      </c>
      <c r="B1770">
        <v>1053276040</v>
      </c>
      <c r="C1770" t="s">
        <v>5712</v>
      </c>
      <c r="D1770" t="str">
        <f>表格1[[#This Row],[prime_genre]]</f>
        <v>Games</v>
      </c>
      <c r="E1770">
        <v>444314624</v>
      </c>
      <c r="F1770" t="s">
        <v>17</v>
      </c>
      <c r="G1770">
        <v>5.99</v>
      </c>
      <c r="H1770">
        <f>IF(表格1[[#This Row],[price]]&gt;0,1,0)</f>
        <v>1</v>
      </c>
      <c r="I1770">
        <v>118</v>
      </c>
      <c r="J1770">
        <v>43</v>
      </c>
      <c r="K1770">
        <v>3.5</v>
      </c>
      <c r="L1770">
        <v>4.5</v>
      </c>
      <c r="M1770">
        <v>1.6</v>
      </c>
      <c r="N1770" t="s">
        <v>29</v>
      </c>
      <c r="O1770" t="s">
        <v>20</v>
      </c>
      <c r="P1770">
        <v>38</v>
      </c>
      <c r="Q1770">
        <v>5</v>
      </c>
      <c r="R1770">
        <v>1</v>
      </c>
      <c r="S1770">
        <v>1</v>
      </c>
    </row>
    <row r="1771" spans="1:19">
      <c r="A1771">
        <f>RANK(表格1[[#This Row],[rating_count_tot]],$I$2:$I$7197)</f>
        <v>4347</v>
      </c>
      <c r="B1771">
        <v>875267105</v>
      </c>
      <c r="C1771" t="s">
        <v>3554</v>
      </c>
      <c r="D1771" t="str">
        <f>表格1[[#This Row],[prime_genre]]</f>
        <v>Education</v>
      </c>
      <c r="E1771">
        <v>321501184</v>
      </c>
      <c r="F1771" t="s">
        <v>17</v>
      </c>
      <c r="G1771">
        <v>4.99</v>
      </c>
      <c r="H1771">
        <f>IF(表格1[[#This Row],[price]]&gt;0,1,0)</f>
        <v>1</v>
      </c>
      <c r="I1771">
        <v>118</v>
      </c>
      <c r="J1771">
        <v>20</v>
      </c>
      <c r="K1771">
        <v>4.5</v>
      </c>
      <c r="L1771">
        <v>4.5</v>
      </c>
      <c r="M1771" t="s">
        <v>547</v>
      </c>
      <c r="N1771" t="s">
        <v>19</v>
      </c>
      <c r="O1771" t="s">
        <v>128</v>
      </c>
      <c r="P1771">
        <v>40</v>
      </c>
      <c r="Q1771">
        <v>5</v>
      </c>
      <c r="R1771">
        <v>21</v>
      </c>
      <c r="S1771">
        <v>1</v>
      </c>
    </row>
    <row r="1772" spans="1:19">
      <c r="A1772">
        <f>RANK(表格1[[#This Row],[rating_count_tot]],$I$2:$I$7197)</f>
        <v>4347</v>
      </c>
      <c r="B1772">
        <v>962713931</v>
      </c>
      <c r="C1772" t="s">
        <v>4418</v>
      </c>
      <c r="D1772" t="str">
        <f>表格1[[#This Row],[prime_genre]]</f>
        <v>Games</v>
      </c>
      <c r="E1772">
        <v>450259968</v>
      </c>
      <c r="F1772" t="s">
        <v>17</v>
      </c>
      <c r="G1772">
        <v>4.99</v>
      </c>
      <c r="H1772">
        <f>IF(表格1[[#This Row],[price]]&gt;0,1,0)</f>
        <v>1</v>
      </c>
      <c r="I1772">
        <v>118</v>
      </c>
      <c r="J1772">
        <v>43</v>
      </c>
      <c r="K1772">
        <v>4</v>
      </c>
      <c r="L1772">
        <v>4</v>
      </c>
      <c r="M1772" t="s">
        <v>1673</v>
      </c>
      <c r="N1772" t="s">
        <v>80</v>
      </c>
      <c r="O1772" t="s">
        <v>20</v>
      </c>
      <c r="P1772">
        <v>40</v>
      </c>
      <c r="Q1772">
        <v>5</v>
      </c>
      <c r="R1772">
        <v>1</v>
      </c>
      <c r="S1772">
        <v>1</v>
      </c>
    </row>
    <row r="1773" spans="1:19">
      <c r="A1773">
        <f>RANK(表格1[[#This Row],[rating_count_tot]],$I$2:$I$7197)</f>
        <v>4347</v>
      </c>
      <c r="B1773">
        <v>981093617</v>
      </c>
      <c r="C1773" t="s">
        <v>4652</v>
      </c>
      <c r="D1773" t="str">
        <f>表格1[[#This Row],[prime_genre]]</f>
        <v>Health &amp; Fitness</v>
      </c>
      <c r="E1773">
        <v>74928128</v>
      </c>
      <c r="F1773" t="s">
        <v>17</v>
      </c>
      <c r="G1773">
        <v>2.99</v>
      </c>
      <c r="H1773">
        <f>IF(表格1[[#This Row],[price]]&gt;0,1,0)</f>
        <v>1</v>
      </c>
      <c r="I1773">
        <v>118</v>
      </c>
      <c r="J1773">
        <v>13</v>
      </c>
      <c r="K1773">
        <v>4.5</v>
      </c>
      <c r="L1773">
        <v>2</v>
      </c>
      <c r="M1773">
        <v>3.1</v>
      </c>
      <c r="N1773" t="s">
        <v>51</v>
      </c>
      <c r="O1773" t="s">
        <v>77</v>
      </c>
      <c r="P1773">
        <v>38</v>
      </c>
      <c r="Q1773">
        <v>5</v>
      </c>
      <c r="R1773">
        <v>2</v>
      </c>
      <c r="S1773">
        <v>1</v>
      </c>
    </row>
    <row r="1774" spans="1:19">
      <c r="A1774">
        <f>RANK(表格1[[#This Row],[rating_count_tot]],$I$2:$I$7197)</f>
        <v>4347</v>
      </c>
      <c r="B1774">
        <v>1061522995</v>
      </c>
      <c r="C1774" t="s">
        <v>5911</v>
      </c>
      <c r="D1774" t="str">
        <f>表格1[[#This Row],[prime_genre]]</f>
        <v>Games</v>
      </c>
      <c r="E1774">
        <v>56591360</v>
      </c>
      <c r="F1774" t="s">
        <v>17</v>
      </c>
      <c r="G1774">
        <v>1.99</v>
      </c>
      <c r="H1774">
        <f>IF(表格1[[#This Row],[price]]&gt;0,1,0)</f>
        <v>1</v>
      </c>
      <c r="I1774">
        <v>118</v>
      </c>
      <c r="J1774">
        <v>29</v>
      </c>
      <c r="K1774">
        <v>4</v>
      </c>
      <c r="L1774">
        <v>4.5</v>
      </c>
      <c r="M1774">
        <v>3.3</v>
      </c>
      <c r="N1774" t="s">
        <v>19</v>
      </c>
      <c r="O1774" t="s">
        <v>20</v>
      </c>
      <c r="P1774">
        <v>38</v>
      </c>
      <c r="Q1774">
        <v>5</v>
      </c>
      <c r="R1774">
        <v>4</v>
      </c>
      <c r="S1774">
        <v>1</v>
      </c>
    </row>
    <row r="1775" spans="1:19">
      <c r="A1775">
        <f>RANK(表格1[[#This Row],[rating_count_tot]],$I$2:$I$7197)</f>
        <v>4347</v>
      </c>
      <c r="B1775">
        <v>925494667</v>
      </c>
      <c r="C1775" t="s">
        <v>4011</v>
      </c>
      <c r="D1775" t="str">
        <f>表格1[[#This Row],[prime_genre]]</f>
        <v>Games</v>
      </c>
      <c r="E1775">
        <v>60056576</v>
      </c>
      <c r="F1775" t="s">
        <v>17</v>
      </c>
      <c r="G1775">
        <v>0.99</v>
      </c>
      <c r="H1775">
        <f>IF(表格1[[#This Row],[price]]&gt;0,1,0)</f>
        <v>1</v>
      </c>
      <c r="I1775">
        <v>118</v>
      </c>
      <c r="J1775">
        <v>8</v>
      </c>
      <c r="K1775">
        <v>4.5</v>
      </c>
      <c r="L1775">
        <v>5</v>
      </c>
      <c r="M1775" t="s">
        <v>928</v>
      </c>
      <c r="N1775" t="s">
        <v>19</v>
      </c>
      <c r="O1775" t="s">
        <v>20</v>
      </c>
      <c r="P1775">
        <v>37</v>
      </c>
      <c r="Q1775">
        <v>0</v>
      </c>
      <c r="R1775">
        <v>1</v>
      </c>
      <c r="S1775">
        <v>1</v>
      </c>
    </row>
    <row r="1776" spans="1:19">
      <c r="A1776">
        <f>RANK(表格1[[#This Row],[rating_count_tot]],$I$2:$I$7197)</f>
        <v>4347</v>
      </c>
      <c r="B1776">
        <v>1014920360</v>
      </c>
      <c r="C1776" t="s">
        <v>5054</v>
      </c>
      <c r="D1776" t="str">
        <f>表格1[[#This Row],[prime_genre]]</f>
        <v>Games</v>
      </c>
      <c r="E1776">
        <v>60974080</v>
      </c>
      <c r="F1776" t="s">
        <v>17</v>
      </c>
      <c r="G1776">
        <v>0.99</v>
      </c>
      <c r="H1776">
        <f>IF(表格1[[#This Row],[price]]&gt;0,1,0)</f>
        <v>1</v>
      </c>
      <c r="I1776">
        <v>118</v>
      </c>
      <c r="J1776">
        <v>26</v>
      </c>
      <c r="K1776">
        <v>4</v>
      </c>
      <c r="L1776">
        <v>4.5</v>
      </c>
      <c r="M1776" t="s">
        <v>1632</v>
      </c>
      <c r="N1776" t="s">
        <v>80</v>
      </c>
      <c r="O1776" t="s">
        <v>20</v>
      </c>
      <c r="P1776">
        <v>40</v>
      </c>
      <c r="Q1776">
        <v>5</v>
      </c>
      <c r="R1776">
        <v>13</v>
      </c>
      <c r="S1776">
        <v>1</v>
      </c>
    </row>
    <row r="1777" spans="1:19">
      <c r="A1777">
        <f>RANK(表格1[[#This Row],[rating_count_tot]],$I$2:$I$7197)</f>
        <v>4347</v>
      </c>
      <c r="B1777">
        <v>494906425</v>
      </c>
      <c r="C1777" t="s">
        <v>1708</v>
      </c>
      <c r="D1777" t="str">
        <f>表格1[[#This Row],[prime_genre]]</f>
        <v>Social Networking</v>
      </c>
      <c r="E1777">
        <v>4303262</v>
      </c>
      <c r="F1777" t="s">
        <v>17</v>
      </c>
      <c r="G1777">
        <v>0.99</v>
      </c>
      <c r="H1777">
        <f>IF(表格1[[#This Row],[price]]&gt;0,1,0)</f>
        <v>1</v>
      </c>
      <c r="I1777">
        <v>118</v>
      </c>
      <c r="J1777">
        <v>118</v>
      </c>
      <c r="K1777">
        <v>1.5</v>
      </c>
      <c r="L1777">
        <v>1.5</v>
      </c>
      <c r="M1777" t="s">
        <v>65</v>
      </c>
      <c r="N1777" t="s">
        <v>19</v>
      </c>
      <c r="O1777" t="s">
        <v>59</v>
      </c>
      <c r="P1777">
        <v>45</v>
      </c>
      <c r="Q1777">
        <v>1</v>
      </c>
      <c r="R1777">
        <v>1</v>
      </c>
      <c r="S1777">
        <v>0</v>
      </c>
    </row>
    <row r="1778" spans="1:19">
      <c r="A1778">
        <f>RANK(表格1[[#This Row],[rating_count_tot]],$I$2:$I$7197)</f>
        <v>4357</v>
      </c>
      <c r="B1778">
        <v>545813738</v>
      </c>
      <c r="C1778" t="s">
        <v>2085</v>
      </c>
      <c r="D1778" t="str">
        <f>表格1[[#This Row],[prime_genre]]</f>
        <v>Book</v>
      </c>
      <c r="E1778">
        <v>1131319296</v>
      </c>
      <c r="F1778" t="s">
        <v>17</v>
      </c>
      <c r="G1778">
        <v>2.99</v>
      </c>
      <c r="H1778">
        <f>IF(表格1[[#This Row],[price]]&gt;0,1,0)</f>
        <v>1</v>
      </c>
      <c r="I1778">
        <v>117</v>
      </c>
      <c r="J1778">
        <v>7</v>
      </c>
      <c r="K1778">
        <v>4</v>
      </c>
      <c r="L1778">
        <v>2.5</v>
      </c>
      <c r="M1778">
        <v>2</v>
      </c>
      <c r="N1778" t="s">
        <v>19</v>
      </c>
      <c r="O1778" t="s">
        <v>181</v>
      </c>
      <c r="P1778">
        <v>38</v>
      </c>
      <c r="Q1778">
        <v>5</v>
      </c>
      <c r="R1778">
        <v>1</v>
      </c>
      <c r="S1778">
        <v>1</v>
      </c>
    </row>
    <row r="1779" spans="1:19">
      <c r="A1779">
        <f>RANK(表格1[[#This Row],[rating_count_tot]],$I$2:$I$7197)</f>
        <v>4357</v>
      </c>
      <c r="B1779">
        <v>967383325</v>
      </c>
      <c r="C1779" t="s">
        <v>4474</v>
      </c>
      <c r="D1779" t="str">
        <f>表格1[[#This Row],[prime_genre]]</f>
        <v>Games</v>
      </c>
      <c r="E1779">
        <v>114073600</v>
      </c>
      <c r="F1779" t="s">
        <v>17</v>
      </c>
      <c r="G1779">
        <v>2.99</v>
      </c>
      <c r="H1779">
        <f>IF(表格1[[#This Row],[price]]&gt;0,1,0)</f>
        <v>1</v>
      </c>
      <c r="I1779">
        <v>117</v>
      </c>
      <c r="J1779">
        <v>1</v>
      </c>
      <c r="K1779">
        <v>4</v>
      </c>
      <c r="L1779">
        <v>4</v>
      </c>
      <c r="M1779" t="s">
        <v>3705</v>
      </c>
      <c r="N1779" t="s">
        <v>29</v>
      </c>
      <c r="O1779" t="s">
        <v>20</v>
      </c>
      <c r="P1779">
        <v>37</v>
      </c>
      <c r="Q1779">
        <v>5</v>
      </c>
      <c r="R1779">
        <v>1</v>
      </c>
      <c r="S1779">
        <v>1</v>
      </c>
    </row>
    <row r="1780" spans="1:19">
      <c r="A1780">
        <f>RANK(表格1[[#This Row],[rating_count_tot]],$I$2:$I$7197)</f>
        <v>4357</v>
      </c>
      <c r="B1780">
        <v>1077791959</v>
      </c>
      <c r="C1780" t="s">
        <v>6405</v>
      </c>
      <c r="D1780" t="str">
        <f>表格1[[#This Row],[prime_genre]]</f>
        <v>Lifestyle</v>
      </c>
      <c r="E1780">
        <v>2147328</v>
      </c>
      <c r="F1780" t="s">
        <v>17</v>
      </c>
      <c r="G1780">
        <v>1.99</v>
      </c>
      <c r="H1780">
        <f>IF(表格1[[#This Row],[price]]&gt;0,1,0)</f>
        <v>1</v>
      </c>
      <c r="I1780">
        <v>117</v>
      </c>
      <c r="J1780">
        <v>5</v>
      </c>
      <c r="K1780">
        <v>2</v>
      </c>
      <c r="L1780">
        <v>3.5</v>
      </c>
      <c r="M1780">
        <v>2.4</v>
      </c>
      <c r="N1780" t="s">
        <v>80</v>
      </c>
      <c r="O1780" t="s">
        <v>132</v>
      </c>
      <c r="P1780">
        <v>37</v>
      </c>
      <c r="Q1780">
        <v>0</v>
      </c>
      <c r="R1780">
        <v>6</v>
      </c>
      <c r="S1780">
        <v>1</v>
      </c>
    </row>
    <row r="1781" spans="1:19">
      <c r="A1781">
        <f>RANK(表格1[[#This Row],[rating_count_tot]],$I$2:$I$7197)</f>
        <v>4357</v>
      </c>
      <c r="B1781">
        <v>431065024</v>
      </c>
      <c r="C1781" t="s">
        <v>1193</v>
      </c>
      <c r="D1781" t="str">
        <f>表格1[[#This Row],[prime_genre]]</f>
        <v>Social Networking</v>
      </c>
      <c r="E1781">
        <v>6228992</v>
      </c>
      <c r="F1781" t="s">
        <v>17</v>
      </c>
      <c r="G1781">
        <v>0.99</v>
      </c>
      <c r="H1781">
        <f>IF(表格1[[#This Row],[price]]&gt;0,1,0)</f>
        <v>1</v>
      </c>
      <c r="I1781">
        <v>117</v>
      </c>
      <c r="J1781">
        <v>7</v>
      </c>
      <c r="K1781">
        <v>1</v>
      </c>
      <c r="L1781">
        <v>1</v>
      </c>
      <c r="M1781">
        <v>3.1</v>
      </c>
      <c r="N1781" t="s">
        <v>19</v>
      </c>
      <c r="O1781" t="s">
        <v>59</v>
      </c>
      <c r="P1781">
        <v>37</v>
      </c>
      <c r="Q1781">
        <v>5</v>
      </c>
      <c r="R1781">
        <v>13</v>
      </c>
      <c r="S1781">
        <v>1</v>
      </c>
    </row>
    <row r="1782" spans="1:19">
      <c r="A1782">
        <f>RANK(表格1[[#This Row],[rating_count_tot]],$I$2:$I$7197)</f>
        <v>4363</v>
      </c>
      <c r="B1782">
        <v>554533253</v>
      </c>
      <c r="C1782" t="s">
        <v>2154</v>
      </c>
      <c r="D1782" t="str">
        <f>表格1[[#This Row],[prime_genre]]</f>
        <v>Games</v>
      </c>
      <c r="E1782">
        <v>7053312</v>
      </c>
      <c r="F1782" t="s">
        <v>17</v>
      </c>
      <c r="G1782">
        <v>2.99</v>
      </c>
      <c r="H1782">
        <f>IF(表格1[[#This Row],[price]]&gt;0,1,0)</f>
        <v>1</v>
      </c>
      <c r="I1782">
        <v>116</v>
      </c>
      <c r="J1782">
        <v>40</v>
      </c>
      <c r="K1782">
        <v>4</v>
      </c>
      <c r="L1782">
        <v>4</v>
      </c>
      <c r="M1782">
        <v>2</v>
      </c>
      <c r="N1782" t="s">
        <v>19</v>
      </c>
      <c r="O1782" t="s">
        <v>20</v>
      </c>
      <c r="P1782">
        <v>40</v>
      </c>
      <c r="Q1782">
        <v>5</v>
      </c>
      <c r="R1782">
        <v>1</v>
      </c>
      <c r="S1782">
        <v>1</v>
      </c>
    </row>
    <row r="1783" spans="1:19">
      <c r="A1783">
        <f>RANK(表格1[[#This Row],[rating_count_tot]],$I$2:$I$7197)</f>
        <v>4363</v>
      </c>
      <c r="B1783">
        <v>976063866</v>
      </c>
      <c r="C1783" t="s">
        <v>4580</v>
      </c>
      <c r="D1783" t="str">
        <f>表格1[[#This Row],[prime_genre]]</f>
        <v>Games</v>
      </c>
      <c r="E1783">
        <v>39276544</v>
      </c>
      <c r="F1783" t="s">
        <v>17</v>
      </c>
      <c r="G1783">
        <v>1.99</v>
      </c>
      <c r="H1783">
        <f>IF(表格1[[#This Row],[price]]&gt;0,1,0)</f>
        <v>1</v>
      </c>
      <c r="I1783">
        <v>116</v>
      </c>
      <c r="J1783">
        <v>116</v>
      </c>
      <c r="K1783">
        <v>4.5</v>
      </c>
      <c r="L1783">
        <v>4.5</v>
      </c>
      <c r="M1783" t="s">
        <v>65</v>
      </c>
      <c r="N1783" t="s">
        <v>29</v>
      </c>
      <c r="O1783" t="s">
        <v>20</v>
      </c>
      <c r="P1783">
        <v>43</v>
      </c>
      <c r="Q1783">
        <v>5</v>
      </c>
      <c r="R1783">
        <v>16</v>
      </c>
      <c r="S1783">
        <v>1</v>
      </c>
    </row>
    <row r="1784" spans="1:19">
      <c r="A1784">
        <f>RANK(表格1[[#This Row],[rating_count_tot]],$I$2:$I$7197)</f>
        <v>4363</v>
      </c>
      <c r="B1784">
        <v>975985952</v>
      </c>
      <c r="C1784" t="s">
        <v>4578</v>
      </c>
      <c r="D1784" t="str">
        <f>表格1[[#This Row],[prime_genre]]</f>
        <v>Games</v>
      </c>
      <c r="E1784">
        <v>176520192</v>
      </c>
      <c r="F1784" t="s">
        <v>17</v>
      </c>
      <c r="G1784">
        <v>0.99</v>
      </c>
      <c r="H1784">
        <f>IF(表格1[[#This Row],[price]]&gt;0,1,0)</f>
        <v>1</v>
      </c>
      <c r="I1784">
        <v>116</v>
      </c>
      <c r="J1784">
        <v>72</v>
      </c>
      <c r="K1784">
        <v>5</v>
      </c>
      <c r="L1784">
        <v>5</v>
      </c>
      <c r="M1784" t="s">
        <v>928</v>
      </c>
      <c r="N1784" t="s">
        <v>19</v>
      </c>
      <c r="O1784" t="s">
        <v>20</v>
      </c>
      <c r="P1784">
        <v>40</v>
      </c>
      <c r="Q1784">
        <v>5</v>
      </c>
      <c r="R1784">
        <v>12</v>
      </c>
      <c r="S1784">
        <v>1</v>
      </c>
    </row>
    <row r="1785" spans="1:19">
      <c r="A1785">
        <f>RANK(表格1[[#This Row],[rating_count_tot]],$I$2:$I$7197)</f>
        <v>4371</v>
      </c>
      <c r="B1785">
        <v>1065289089</v>
      </c>
      <c r="C1785" t="s">
        <v>6015</v>
      </c>
      <c r="D1785" t="str">
        <f>表格1[[#This Row],[prime_genre]]</f>
        <v>Games</v>
      </c>
      <c r="E1785">
        <v>2998989824</v>
      </c>
      <c r="F1785" t="s">
        <v>17</v>
      </c>
      <c r="G1785">
        <v>9.99</v>
      </c>
      <c r="H1785">
        <f>IF(表格1[[#This Row],[price]]&gt;0,1,0)</f>
        <v>1</v>
      </c>
      <c r="I1785">
        <v>115</v>
      </c>
      <c r="J1785">
        <v>55</v>
      </c>
      <c r="K1785">
        <v>3.5</v>
      </c>
      <c r="L1785">
        <v>3.5</v>
      </c>
      <c r="M1785" t="s">
        <v>256</v>
      </c>
      <c r="N1785" t="s">
        <v>80</v>
      </c>
      <c r="O1785" t="s">
        <v>20</v>
      </c>
      <c r="P1785">
        <v>38</v>
      </c>
      <c r="Q1785">
        <v>5</v>
      </c>
      <c r="R1785">
        <v>1</v>
      </c>
      <c r="S1785">
        <v>1</v>
      </c>
    </row>
    <row r="1786" spans="1:19">
      <c r="A1786">
        <f>RANK(表格1[[#This Row],[rating_count_tot]],$I$2:$I$7197)</f>
        <v>4371</v>
      </c>
      <c r="B1786">
        <v>1079971086</v>
      </c>
      <c r="C1786" t="s">
        <v>6458</v>
      </c>
      <c r="D1786" t="str">
        <f>表格1[[#This Row],[prime_genre]]</f>
        <v>Games</v>
      </c>
      <c r="E1786">
        <v>1043179520</v>
      </c>
      <c r="F1786" t="s">
        <v>17</v>
      </c>
      <c r="G1786">
        <v>6.99</v>
      </c>
      <c r="H1786">
        <f>IF(表格1[[#This Row],[price]]&gt;0,1,0)</f>
        <v>1</v>
      </c>
      <c r="I1786">
        <v>115</v>
      </c>
      <c r="J1786">
        <v>115</v>
      </c>
      <c r="K1786">
        <v>4.5</v>
      </c>
      <c r="L1786">
        <v>4.5</v>
      </c>
      <c r="M1786" t="s">
        <v>65</v>
      </c>
      <c r="N1786" t="s">
        <v>80</v>
      </c>
      <c r="O1786" t="s">
        <v>20</v>
      </c>
      <c r="P1786">
        <v>24</v>
      </c>
      <c r="Q1786">
        <v>5</v>
      </c>
      <c r="R1786">
        <v>4</v>
      </c>
      <c r="S1786">
        <v>1</v>
      </c>
    </row>
    <row r="1787" spans="1:19">
      <c r="A1787">
        <f>RANK(表格1[[#This Row],[rating_count_tot]],$I$2:$I$7197)</f>
        <v>4371</v>
      </c>
      <c r="B1787">
        <v>1053189283</v>
      </c>
      <c r="C1787" t="s">
        <v>5710</v>
      </c>
      <c r="D1787" t="str">
        <f>表格1[[#This Row],[prime_genre]]</f>
        <v>Games</v>
      </c>
      <c r="E1787">
        <v>1230262272</v>
      </c>
      <c r="F1787" t="s">
        <v>17</v>
      </c>
      <c r="G1787">
        <v>6.99</v>
      </c>
      <c r="H1787">
        <f>IF(表格1[[#This Row],[price]]&gt;0,1,0)</f>
        <v>1</v>
      </c>
      <c r="I1787">
        <v>115</v>
      </c>
      <c r="J1787">
        <v>115</v>
      </c>
      <c r="K1787">
        <v>4.5</v>
      </c>
      <c r="L1787">
        <v>4.5</v>
      </c>
      <c r="M1787" t="s">
        <v>65</v>
      </c>
      <c r="N1787" t="s">
        <v>80</v>
      </c>
      <c r="O1787" t="s">
        <v>20</v>
      </c>
      <c r="P1787">
        <v>24</v>
      </c>
      <c r="Q1787">
        <v>5</v>
      </c>
      <c r="R1787">
        <v>4</v>
      </c>
      <c r="S1787">
        <v>1</v>
      </c>
    </row>
    <row r="1788" spans="1:19">
      <c r="A1788">
        <f>RANK(表格1[[#This Row],[rating_count_tot]],$I$2:$I$7197)</f>
        <v>4371</v>
      </c>
      <c r="B1788">
        <v>982936366</v>
      </c>
      <c r="C1788" t="s">
        <v>4678</v>
      </c>
      <c r="D1788" t="str">
        <f>表格1[[#This Row],[prime_genre]]</f>
        <v>Photo &amp; Video</v>
      </c>
      <c r="E1788">
        <v>50565120</v>
      </c>
      <c r="F1788" t="s">
        <v>17</v>
      </c>
      <c r="G1788">
        <v>1.99</v>
      </c>
      <c r="H1788">
        <f>IF(表格1[[#This Row],[price]]&gt;0,1,0)</f>
        <v>1</v>
      </c>
      <c r="I1788">
        <v>115</v>
      </c>
      <c r="J1788">
        <v>79</v>
      </c>
      <c r="K1788">
        <v>4</v>
      </c>
      <c r="L1788">
        <v>4.5</v>
      </c>
      <c r="M1788" t="s">
        <v>565</v>
      </c>
      <c r="N1788" t="s">
        <v>19</v>
      </c>
      <c r="O1788" t="s">
        <v>105</v>
      </c>
      <c r="P1788">
        <v>38</v>
      </c>
      <c r="Q1788">
        <v>5</v>
      </c>
      <c r="R1788">
        <v>1</v>
      </c>
      <c r="S1788">
        <v>1</v>
      </c>
    </row>
    <row r="1789" spans="1:19">
      <c r="A1789">
        <f>RANK(表格1[[#This Row],[rating_count_tot]],$I$2:$I$7197)</f>
        <v>4371</v>
      </c>
      <c r="B1789">
        <v>482910640</v>
      </c>
      <c r="C1789" t="s">
        <v>1614</v>
      </c>
      <c r="D1789" t="str">
        <f>表格1[[#This Row],[prime_genre]]</f>
        <v>Games</v>
      </c>
      <c r="E1789">
        <v>305618944</v>
      </c>
      <c r="F1789" t="s">
        <v>17</v>
      </c>
      <c r="G1789">
        <v>0.99</v>
      </c>
      <c r="H1789">
        <f>IF(表格1[[#This Row],[price]]&gt;0,1,0)</f>
        <v>1</v>
      </c>
      <c r="I1789">
        <v>115</v>
      </c>
      <c r="J1789">
        <v>28</v>
      </c>
      <c r="K1789">
        <v>4</v>
      </c>
      <c r="L1789">
        <v>4.5</v>
      </c>
      <c r="M1789">
        <v>2.1</v>
      </c>
      <c r="N1789" t="s">
        <v>19</v>
      </c>
      <c r="O1789" t="s">
        <v>20</v>
      </c>
      <c r="P1789">
        <v>43</v>
      </c>
      <c r="Q1789">
        <v>5</v>
      </c>
      <c r="R1789">
        <v>3</v>
      </c>
      <c r="S1789">
        <v>1</v>
      </c>
    </row>
    <row r="1790" spans="1:19">
      <c r="A1790">
        <f>RANK(表格1[[#This Row],[rating_count_tot]],$I$2:$I$7197)</f>
        <v>4371</v>
      </c>
      <c r="B1790">
        <v>982528455</v>
      </c>
      <c r="C1790" t="s">
        <v>4672</v>
      </c>
      <c r="D1790" t="str">
        <f>表格1[[#This Row],[prime_genre]]</f>
        <v>Games</v>
      </c>
      <c r="E1790">
        <v>242970624</v>
      </c>
      <c r="F1790" t="s">
        <v>17</v>
      </c>
      <c r="G1790">
        <v>0.99</v>
      </c>
      <c r="H1790">
        <f>IF(表格1[[#This Row],[price]]&gt;0,1,0)</f>
        <v>1</v>
      </c>
      <c r="I1790">
        <v>115</v>
      </c>
      <c r="J1790">
        <v>115</v>
      </c>
      <c r="K1790">
        <v>4.5</v>
      </c>
      <c r="L1790">
        <v>4.5</v>
      </c>
      <c r="M1790">
        <v>1</v>
      </c>
      <c r="N1790" t="s">
        <v>51</v>
      </c>
      <c r="O1790" t="s">
        <v>20</v>
      </c>
      <c r="P1790">
        <v>37</v>
      </c>
      <c r="Q1790">
        <v>5</v>
      </c>
      <c r="R1790">
        <v>1</v>
      </c>
      <c r="S1790">
        <v>1</v>
      </c>
    </row>
    <row r="1791" spans="1:19">
      <c r="A1791">
        <f>RANK(表格1[[#This Row],[rating_count_tot]],$I$2:$I$7197)</f>
        <v>4388</v>
      </c>
      <c r="B1791">
        <v>369111608</v>
      </c>
      <c r="C1791" t="s">
        <v>659</v>
      </c>
      <c r="D1791" t="str">
        <f>表格1[[#This Row],[prime_genre]]</f>
        <v>Book</v>
      </c>
      <c r="E1791">
        <v>40479744</v>
      </c>
      <c r="F1791" t="s">
        <v>17</v>
      </c>
      <c r="G1791">
        <v>6.99</v>
      </c>
      <c r="H1791">
        <f>IF(表格1[[#This Row],[price]]&gt;0,1,0)</f>
        <v>1</v>
      </c>
      <c r="I1791">
        <v>114</v>
      </c>
      <c r="J1791">
        <v>0</v>
      </c>
      <c r="K1791">
        <v>4</v>
      </c>
      <c r="L1791">
        <v>0</v>
      </c>
      <c r="M1791" t="s">
        <v>660</v>
      </c>
      <c r="N1791" t="s">
        <v>51</v>
      </c>
      <c r="O1791" t="s">
        <v>181</v>
      </c>
      <c r="P1791">
        <v>24</v>
      </c>
      <c r="Q1791">
        <v>5</v>
      </c>
      <c r="R1791">
        <v>3</v>
      </c>
      <c r="S1791">
        <v>1</v>
      </c>
    </row>
    <row r="1792" spans="1:19">
      <c r="A1792">
        <f>RANK(表格1[[#This Row],[rating_count_tot]],$I$2:$I$7197)</f>
        <v>4388</v>
      </c>
      <c r="B1792">
        <v>1012274888</v>
      </c>
      <c r="C1792" t="s">
        <v>5030</v>
      </c>
      <c r="D1792" t="str">
        <f>表格1[[#This Row],[prime_genre]]</f>
        <v>Entertainment</v>
      </c>
      <c r="E1792">
        <v>69114880</v>
      </c>
      <c r="F1792" t="s">
        <v>17</v>
      </c>
      <c r="G1792">
        <v>2.99</v>
      </c>
      <c r="H1792">
        <f>IF(表格1[[#This Row],[price]]&gt;0,1,0)</f>
        <v>1</v>
      </c>
      <c r="I1792">
        <v>114</v>
      </c>
      <c r="J1792">
        <v>0</v>
      </c>
      <c r="K1792">
        <v>4.5</v>
      </c>
      <c r="L1792">
        <v>0</v>
      </c>
      <c r="M1792">
        <v>1.1200000000000001</v>
      </c>
      <c r="N1792" t="s">
        <v>19</v>
      </c>
      <c r="O1792" t="s">
        <v>91</v>
      </c>
      <c r="P1792">
        <v>37</v>
      </c>
      <c r="Q1792">
        <v>5</v>
      </c>
      <c r="R1792">
        <v>2</v>
      </c>
      <c r="S1792">
        <v>1</v>
      </c>
    </row>
    <row r="1793" spans="1:19">
      <c r="A1793">
        <f>RANK(表格1[[#This Row],[rating_count_tot]],$I$2:$I$7197)</f>
        <v>4388</v>
      </c>
      <c r="B1793">
        <v>959390742</v>
      </c>
      <c r="C1793" t="s">
        <v>4375</v>
      </c>
      <c r="D1793" t="str">
        <f>表格1[[#This Row],[prime_genre]]</f>
        <v>Games</v>
      </c>
      <c r="E1793">
        <v>460804096</v>
      </c>
      <c r="F1793" t="s">
        <v>17</v>
      </c>
      <c r="G1793">
        <v>2.99</v>
      </c>
      <c r="H1793">
        <f>IF(表格1[[#This Row],[price]]&gt;0,1,0)</f>
        <v>1</v>
      </c>
      <c r="I1793">
        <v>114</v>
      </c>
      <c r="J1793">
        <v>42</v>
      </c>
      <c r="K1793">
        <v>4.5</v>
      </c>
      <c r="L1793">
        <v>4.5</v>
      </c>
      <c r="M1793" t="s">
        <v>558</v>
      </c>
      <c r="N1793" t="s">
        <v>19</v>
      </c>
      <c r="O1793" t="s">
        <v>20</v>
      </c>
      <c r="P1793">
        <v>38</v>
      </c>
      <c r="Q1793">
        <v>5</v>
      </c>
      <c r="R1793">
        <v>21</v>
      </c>
      <c r="S1793">
        <v>1</v>
      </c>
    </row>
    <row r="1794" spans="1:19">
      <c r="A1794">
        <f>RANK(表格1[[#This Row],[rating_count_tot]],$I$2:$I$7197)</f>
        <v>4388</v>
      </c>
      <c r="B1794">
        <v>989733380</v>
      </c>
      <c r="C1794" t="s">
        <v>4761</v>
      </c>
      <c r="D1794" t="str">
        <f>表格1[[#This Row],[prime_genre]]</f>
        <v>Games</v>
      </c>
      <c r="E1794">
        <v>247309312</v>
      </c>
      <c r="F1794" t="s">
        <v>17</v>
      </c>
      <c r="G1794">
        <v>2.99</v>
      </c>
      <c r="H1794">
        <f>IF(表格1[[#This Row],[price]]&gt;0,1,0)</f>
        <v>1</v>
      </c>
      <c r="I1794">
        <v>114</v>
      </c>
      <c r="J1794">
        <v>0</v>
      </c>
      <c r="K1794">
        <v>4</v>
      </c>
      <c r="L1794">
        <v>0</v>
      </c>
      <c r="M1794" t="s">
        <v>1966</v>
      </c>
      <c r="N1794" t="s">
        <v>19</v>
      </c>
      <c r="O1794" t="s">
        <v>20</v>
      </c>
      <c r="P1794">
        <v>40</v>
      </c>
      <c r="Q1794">
        <v>5</v>
      </c>
      <c r="R1794">
        <v>7</v>
      </c>
      <c r="S1794">
        <v>1</v>
      </c>
    </row>
    <row r="1795" spans="1:19">
      <c r="A1795">
        <f>RANK(表格1[[#This Row],[rating_count_tot]],$I$2:$I$7197)</f>
        <v>4388</v>
      </c>
      <c r="B1795">
        <v>493912733</v>
      </c>
      <c r="C1795" t="s">
        <v>1702</v>
      </c>
      <c r="D1795" t="str">
        <f>表格1[[#This Row],[prime_genre]]</f>
        <v>Health &amp; Fitness</v>
      </c>
      <c r="E1795">
        <v>73519104</v>
      </c>
      <c r="F1795" t="s">
        <v>17</v>
      </c>
      <c r="G1795">
        <v>2.99</v>
      </c>
      <c r="H1795">
        <f>IF(表格1[[#This Row],[price]]&gt;0,1,0)</f>
        <v>1</v>
      </c>
      <c r="I1795">
        <v>114</v>
      </c>
      <c r="J1795">
        <v>15</v>
      </c>
      <c r="K1795">
        <v>4.5</v>
      </c>
      <c r="L1795">
        <v>4.5</v>
      </c>
      <c r="M1795" t="s">
        <v>1703</v>
      </c>
      <c r="N1795" t="s">
        <v>19</v>
      </c>
      <c r="O1795" t="s">
        <v>77</v>
      </c>
      <c r="P1795">
        <v>37</v>
      </c>
      <c r="Q1795">
        <v>0</v>
      </c>
      <c r="R1795">
        <v>1</v>
      </c>
      <c r="S1795">
        <v>1</v>
      </c>
    </row>
    <row r="1796" spans="1:19">
      <c r="A1796">
        <f>RANK(表格1[[#This Row],[rating_count_tot]],$I$2:$I$7197)</f>
        <v>4393</v>
      </c>
      <c r="B1796">
        <v>1028610115</v>
      </c>
      <c r="C1796" t="s">
        <v>5245</v>
      </c>
      <c r="D1796" t="str">
        <f>表格1[[#This Row],[prime_genre]]</f>
        <v>Games</v>
      </c>
      <c r="E1796">
        <v>636086272</v>
      </c>
      <c r="F1796" t="s">
        <v>17</v>
      </c>
      <c r="G1796">
        <v>3.99</v>
      </c>
      <c r="H1796">
        <f>IF(表格1[[#This Row],[price]]&gt;0,1,0)</f>
        <v>1</v>
      </c>
      <c r="I1796">
        <v>113</v>
      </c>
      <c r="J1796">
        <v>3</v>
      </c>
      <c r="K1796">
        <v>4</v>
      </c>
      <c r="L1796">
        <v>5</v>
      </c>
      <c r="M1796">
        <v>2.2000000000000002</v>
      </c>
      <c r="N1796" t="s">
        <v>80</v>
      </c>
      <c r="O1796" t="s">
        <v>20</v>
      </c>
      <c r="P1796">
        <v>37</v>
      </c>
      <c r="Q1796">
        <v>5</v>
      </c>
      <c r="R1796">
        <v>8</v>
      </c>
      <c r="S1796">
        <v>1</v>
      </c>
    </row>
    <row r="1797" spans="1:19">
      <c r="A1797">
        <f>RANK(表格1[[#This Row],[rating_count_tot]],$I$2:$I$7197)</f>
        <v>4393</v>
      </c>
      <c r="B1797">
        <v>928579927</v>
      </c>
      <c r="C1797" t="s">
        <v>4029</v>
      </c>
      <c r="D1797" t="str">
        <f>表格1[[#This Row],[prime_genre]]</f>
        <v>Sports</v>
      </c>
      <c r="E1797">
        <v>18788352</v>
      </c>
      <c r="F1797" t="s">
        <v>17</v>
      </c>
      <c r="G1797">
        <v>1.99</v>
      </c>
      <c r="H1797">
        <f>IF(表格1[[#This Row],[price]]&gt;0,1,0)</f>
        <v>1</v>
      </c>
      <c r="I1797">
        <v>113</v>
      </c>
      <c r="J1797">
        <v>52</v>
      </c>
      <c r="K1797">
        <v>5</v>
      </c>
      <c r="L1797">
        <v>5</v>
      </c>
      <c r="M1797">
        <v>3</v>
      </c>
      <c r="N1797" t="s">
        <v>19</v>
      </c>
      <c r="O1797" t="s">
        <v>70</v>
      </c>
      <c r="P1797">
        <v>38</v>
      </c>
      <c r="Q1797">
        <v>0</v>
      </c>
      <c r="R1797">
        <v>1</v>
      </c>
      <c r="S1797">
        <v>1</v>
      </c>
    </row>
    <row r="1798" spans="1:19">
      <c r="A1798">
        <f>RANK(表格1[[#This Row],[rating_count_tot]],$I$2:$I$7197)</f>
        <v>4393</v>
      </c>
      <c r="B1798">
        <v>932441611</v>
      </c>
      <c r="C1798" t="s">
        <v>4061</v>
      </c>
      <c r="D1798" t="str">
        <f>表格1[[#This Row],[prime_genre]]</f>
        <v>Games</v>
      </c>
      <c r="E1798">
        <v>1464656896</v>
      </c>
      <c r="F1798" t="s">
        <v>17</v>
      </c>
      <c r="G1798">
        <v>0.99</v>
      </c>
      <c r="H1798">
        <f>IF(表格1[[#This Row],[price]]&gt;0,1,0)</f>
        <v>1</v>
      </c>
      <c r="I1798">
        <v>113</v>
      </c>
      <c r="J1798">
        <v>78</v>
      </c>
      <c r="K1798">
        <v>4.5</v>
      </c>
      <c r="L1798">
        <v>4.5</v>
      </c>
      <c r="M1798" t="s">
        <v>1797</v>
      </c>
      <c r="N1798" t="s">
        <v>19</v>
      </c>
      <c r="O1798" t="s">
        <v>20</v>
      </c>
      <c r="P1798">
        <v>35</v>
      </c>
      <c r="Q1798">
        <v>5</v>
      </c>
      <c r="R1798">
        <v>17</v>
      </c>
      <c r="S1798">
        <v>1</v>
      </c>
    </row>
    <row r="1799" spans="1:19">
      <c r="A1799">
        <f>RANK(表格1[[#This Row],[rating_count_tot]],$I$2:$I$7197)</f>
        <v>4399</v>
      </c>
      <c r="B1799">
        <v>510173686</v>
      </c>
      <c r="C1799" t="s">
        <v>1807</v>
      </c>
      <c r="D1799" t="str">
        <f>表格1[[#This Row],[prime_genre]]</f>
        <v>Education</v>
      </c>
      <c r="E1799">
        <v>174490624</v>
      </c>
      <c r="F1799" t="s">
        <v>17</v>
      </c>
      <c r="G1799">
        <v>9.99</v>
      </c>
      <c r="H1799">
        <f>IF(表格1[[#This Row],[price]]&gt;0,1,0)</f>
        <v>1</v>
      </c>
      <c r="I1799">
        <v>112</v>
      </c>
      <c r="J1799">
        <v>8</v>
      </c>
      <c r="K1799">
        <v>4</v>
      </c>
      <c r="L1799">
        <v>3</v>
      </c>
      <c r="M1799">
        <v>2.1</v>
      </c>
      <c r="N1799" t="s">
        <v>19</v>
      </c>
      <c r="O1799" t="s">
        <v>128</v>
      </c>
      <c r="P1799">
        <v>37</v>
      </c>
      <c r="Q1799">
        <v>5</v>
      </c>
      <c r="R1799">
        <v>3</v>
      </c>
      <c r="S1799">
        <v>1</v>
      </c>
    </row>
    <row r="1800" spans="1:19">
      <c r="A1800">
        <f>RANK(表格1[[#This Row],[rating_count_tot]],$I$2:$I$7197)</f>
        <v>4399</v>
      </c>
      <c r="B1800">
        <v>533956710</v>
      </c>
      <c r="C1800" t="s">
        <v>2000</v>
      </c>
      <c r="D1800" t="str">
        <f>表格1[[#This Row],[prime_genre]]</f>
        <v>Health &amp; Fitness</v>
      </c>
      <c r="E1800">
        <v>53814272</v>
      </c>
      <c r="F1800" t="s">
        <v>17</v>
      </c>
      <c r="G1800">
        <v>6.99</v>
      </c>
      <c r="H1800">
        <f>IF(表格1[[#This Row],[price]]&gt;0,1,0)</f>
        <v>1</v>
      </c>
      <c r="I1800">
        <v>112</v>
      </c>
      <c r="J1800">
        <v>9</v>
      </c>
      <c r="K1800">
        <v>3.5</v>
      </c>
      <c r="L1800">
        <v>3.5</v>
      </c>
      <c r="M1800" t="s">
        <v>96</v>
      </c>
      <c r="N1800" t="s">
        <v>29</v>
      </c>
      <c r="O1800" t="s">
        <v>77</v>
      </c>
      <c r="P1800">
        <v>37</v>
      </c>
      <c r="Q1800">
        <v>1</v>
      </c>
      <c r="R1800">
        <v>1</v>
      </c>
      <c r="S1800">
        <v>1</v>
      </c>
    </row>
    <row r="1801" spans="1:19">
      <c r="A1801">
        <f>RANK(表格1[[#This Row],[rating_count_tot]],$I$2:$I$7197)</f>
        <v>4399</v>
      </c>
      <c r="B1801">
        <v>441179131</v>
      </c>
      <c r="C1801" t="s">
        <v>1283</v>
      </c>
      <c r="D1801" t="str">
        <f>表格1[[#This Row],[prime_genre]]</f>
        <v>Entertainment</v>
      </c>
      <c r="E1801">
        <v>31885312</v>
      </c>
      <c r="F1801" t="s">
        <v>17</v>
      </c>
      <c r="G1801">
        <v>4.99</v>
      </c>
      <c r="H1801">
        <f>IF(表格1[[#This Row],[price]]&gt;0,1,0)</f>
        <v>1</v>
      </c>
      <c r="I1801">
        <v>112</v>
      </c>
      <c r="J1801">
        <v>1</v>
      </c>
      <c r="K1801">
        <v>4.5</v>
      </c>
      <c r="L1801">
        <v>5</v>
      </c>
      <c r="M1801" t="s">
        <v>232</v>
      </c>
      <c r="N1801" t="s">
        <v>29</v>
      </c>
      <c r="O1801" t="s">
        <v>91</v>
      </c>
      <c r="P1801">
        <v>37</v>
      </c>
      <c r="Q1801">
        <v>5</v>
      </c>
      <c r="R1801">
        <v>19</v>
      </c>
      <c r="S1801">
        <v>1</v>
      </c>
    </row>
    <row r="1802" spans="1:19">
      <c r="A1802">
        <f>RANK(表格1[[#This Row],[rating_count_tot]],$I$2:$I$7197)</f>
        <v>4399</v>
      </c>
      <c r="B1802">
        <v>821374885</v>
      </c>
      <c r="C1802" t="s">
        <v>3346</v>
      </c>
      <c r="D1802" t="str">
        <f>表格1[[#This Row],[prime_genre]]</f>
        <v>Education</v>
      </c>
      <c r="E1802">
        <v>55710720</v>
      </c>
      <c r="F1802" t="s">
        <v>17</v>
      </c>
      <c r="G1802">
        <v>1.99</v>
      </c>
      <c r="H1802">
        <f>IF(表格1[[#This Row],[price]]&gt;0,1,0)</f>
        <v>1</v>
      </c>
      <c r="I1802">
        <v>112</v>
      </c>
      <c r="J1802">
        <v>8</v>
      </c>
      <c r="K1802">
        <v>4</v>
      </c>
      <c r="L1802">
        <v>4.5</v>
      </c>
      <c r="M1802">
        <v>2</v>
      </c>
      <c r="N1802" t="s">
        <v>19</v>
      </c>
      <c r="O1802" t="s">
        <v>128</v>
      </c>
      <c r="P1802">
        <v>37</v>
      </c>
      <c r="Q1802">
        <v>5</v>
      </c>
      <c r="R1802">
        <v>1</v>
      </c>
      <c r="S1802">
        <v>1</v>
      </c>
    </row>
    <row r="1803" spans="1:19">
      <c r="A1803">
        <f>RANK(表格1[[#This Row],[rating_count_tot]],$I$2:$I$7197)</f>
        <v>4404</v>
      </c>
      <c r="B1803">
        <v>1071633581</v>
      </c>
      <c r="C1803" t="s">
        <v>6222</v>
      </c>
      <c r="D1803" t="str">
        <f>表格1[[#This Row],[prime_genre]]</f>
        <v>Games</v>
      </c>
      <c r="E1803">
        <v>63964160</v>
      </c>
      <c r="F1803" t="s">
        <v>17</v>
      </c>
      <c r="G1803">
        <v>2.99</v>
      </c>
      <c r="H1803">
        <f>IF(表格1[[#This Row],[price]]&gt;0,1,0)</f>
        <v>1</v>
      </c>
      <c r="I1803">
        <v>111</v>
      </c>
      <c r="J1803">
        <v>63</v>
      </c>
      <c r="K1803">
        <v>5</v>
      </c>
      <c r="L1803">
        <v>5</v>
      </c>
      <c r="M1803" t="s">
        <v>928</v>
      </c>
      <c r="N1803" t="s">
        <v>29</v>
      </c>
      <c r="O1803" t="s">
        <v>20</v>
      </c>
      <c r="P1803">
        <v>38</v>
      </c>
      <c r="Q1803">
        <v>5</v>
      </c>
      <c r="R1803">
        <v>1</v>
      </c>
      <c r="S1803">
        <v>1</v>
      </c>
    </row>
    <row r="1804" spans="1:19">
      <c r="A1804">
        <f>RANK(表格1[[#This Row],[rating_count_tot]],$I$2:$I$7197)</f>
        <v>4404</v>
      </c>
      <c r="B1804">
        <v>1040120819</v>
      </c>
      <c r="C1804" t="s">
        <v>5442</v>
      </c>
      <c r="D1804" t="str">
        <f>表格1[[#This Row],[prime_genre]]</f>
        <v>Games</v>
      </c>
      <c r="E1804">
        <v>130982912</v>
      </c>
      <c r="F1804" t="s">
        <v>17</v>
      </c>
      <c r="G1804">
        <v>2.99</v>
      </c>
      <c r="H1804">
        <f>IF(表格1[[#This Row],[price]]&gt;0,1,0)</f>
        <v>1</v>
      </c>
      <c r="I1804">
        <v>111</v>
      </c>
      <c r="J1804">
        <v>6</v>
      </c>
      <c r="K1804">
        <v>3.5</v>
      </c>
      <c r="L1804">
        <v>4</v>
      </c>
      <c r="M1804" t="s">
        <v>4945</v>
      </c>
      <c r="N1804" t="s">
        <v>29</v>
      </c>
      <c r="O1804" t="s">
        <v>20</v>
      </c>
      <c r="P1804">
        <v>37</v>
      </c>
      <c r="Q1804">
        <v>4</v>
      </c>
      <c r="R1804">
        <v>2</v>
      </c>
      <c r="S1804">
        <v>1</v>
      </c>
    </row>
    <row r="1805" spans="1:19">
      <c r="A1805">
        <f>RANK(表格1[[#This Row],[rating_count_tot]],$I$2:$I$7197)</f>
        <v>4411</v>
      </c>
      <c r="B1805">
        <v>1147432809</v>
      </c>
      <c r="C1805" t="s">
        <v>7965</v>
      </c>
      <c r="D1805" t="str">
        <f>表格1[[#This Row],[prime_genre]]</f>
        <v>Music</v>
      </c>
      <c r="E1805">
        <v>105809920</v>
      </c>
      <c r="F1805" t="s">
        <v>17</v>
      </c>
      <c r="G1805">
        <v>29.99</v>
      </c>
      <c r="H1805">
        <f>IF(表格1[[#This Row],[price]]&gt;0,1,0)</f>
        <v>1</v>
      </c>
      <c r="I1805">
        <v>110</v>
      </c>
      <c r="J1805">
        <v>38</v>
      </c>
      <c r="K1805">
        <v>4.5</v>
      </c>
      <c r="L1805">
        <v>4.5</v>
      </c>
      <c r="M1805" t="s">
        <v>928</v>
      </c>
      <c r="N1805" t="s">
        <v>19</v>
      </c>
      <c r="O1805" t="s">
        <v>40</v>
      </c>
      <c r="P1805">
        <v>25</v>
      </c>
      <c r="Q1805">
        <v>5</v>
      </c>
      <c r="R1805">
        <v>2</v>
      </c>
      <c r="S1805">
        <v>1</v>
      </c>
    </row>
    <row r="1806" spans="1:19">
      <c r="A1806">
        <f>RANK(表格1[[#This Row],[rating_count_tot]],$I$2:$I$7197)</f>
        <v>4411</v>
      </c>
      <c r="B1806">
        <v>1008546049</v>
      </c>
      <c r="C1806" t="s">
        <v>4974</v>
      </c>
      <c r="D1806" t="str">
        <f>表格1[[#This Row],[prime_genre]]</f>
        <v>Productivity</v>
      </c>
      <c r="E1806">
        <v>76367872</v>
      </c>
      <c r="F1806" t="s">
        <v>17</v>
      </c>
      <c r="G1806">
        <v>4.99</v>
      </c>
      <c r="H1806">
        <f>IF(表格1[[#This Row],[price]]&gt;0,1,0)</f>
        <v>1</v>
      </c>
      <c r="I1806">
        <v>110</v>
      </c>
      <c r="J1806">
        <v>0</v>
      </c>
      <c r="K1806">
        <v>4</v>
      </c>
      <c r="L1806">
        <v>0</v>
      </c>
      <c r="M1806">
        <v>3.5</v>
      </c>
      <c r="N1806" t="s">
        <v>19</v>
      </c>
      <c r="O1806" t="s">
        <v>23</v>
      </c>
      <c r="P1806">
        <v>37</v>
      </c>
      <c r="Q1806">
        <v>5</v>
      </c>
      <c r="R1806">
        <v>4</v>
      </c>
      <c r="S1806">
        <v>1</v>
      </c>
    </row>
    <row r="1807" spans="1:19">
      <c r="A1807">
        <f>RANK(表格1[[#This Row],[rating_count_tot]],$I$2:$I$7197)</f>
        <v>4411</v>
      </c>
      <c r="B1807">
        <v>980307863</v>
      </c>
      <c r="C1807" t="s">
        <v>4644</v>
      </c>
      <c r="D1807" t="str">
        <f>表格1[[#This Row],[prime_genre]]</f>
        <v>Games</v>
      </c>
      <c r="E1807">
        <v>896630784</v>
      </c>
      <c r="F1807" t="s">
        <v>17</v>
      </c>
      <c r="G1807">
        <v>3.99</v>
      </c>
      <c r="H1807">
        <f>IF(表格1[[#This Row],[price]]&gt;0,1,0)</f>
        <v>1</v>
      </c>
      <c r="I1807">
        <v>110</v>
      </c>
      <c r="J1807">
        <v>110</v>
      </c>
      <c r="K1807">
        <v>4</v>
      </c>
      <c r="L1807">
        <v>4</v>
      </c>
      <c r="M1807">
        <v>1</v>
      </c>
      <c r="N1807" t="s">
        <v>80</v>
      </c>
      <c r="O1807" t="s">
        <v>20</v>
      </c>
      <c r="P1807">
        <v>25</v>
      </c>
      <c r="Q1807">
        <v>4</v>
      </c>
      <c r="R1807">
        <v>8</v>
      </c>
      <c r="S1807">
        <v>1</v>
      </c>
    </row>
    <row r="1808" spans="1:19">
      <c r="A1808">
        <f>RANK(表格1[[#This Row],[rating_count_tot]],$I$2:$I$7197)</f>
        <v>4411</v>
      </c>
      <c r="B1808">
        <v>1018704225</v>
      </c>
      <c r="C1808" t="s">
        <v>5100</v>
      </c>
      <c r="D1808" t="str">
        <f>表格1[[#This Row],[prime_genre]]</f>
        <v>Games</v>
      </c>
      <c r="E1808">
        <v>249491456</v>
      </c>
      <c r="F1808" t="s">
        <v>17</v>
      </c>
      <c r="G1808">
        <v>3.99</v>
      </c>
      <c r="H1808">
        <f>IF(表格1[[#This Row],[price]]&gt;0,1,0)</f>
        <v>1</v>
      </c>
      <c r="I1808">
        <v>110</v>
      </c>
      <c r="J1808">
        <v>110</v>
      </c>
      <c r="K1808">
        <v>4</v>
      </c>
      <c r="L1808">
        <v>4</v>
      </c>
      <c r="M1808">
        <v>3.4</v>
      </c>
      <c r="N1808" t="s">
        <v>19</v>
      </c>
      <c r="O1808" t="s">
        <v>20</v>
      </c>
      <c r="P1808">
        <v>37</v>
      </c>
      <c r="Q1808">
        <v>4</v>
      </c>
      <c r="R1808">
        <v>1</v>
      </c>
      <c r="S1808">
        <v>1</v>
      </c>
    </row>
    <row r="1809" spans="1:19">
      <c r="A1809">
        <f>RANK(表格1[[#This Row],[rating_count_tot]],$I$2:$I$7197)</f>
        <v>4411</v>
      </c>
      <c r="B1809">
        <v>1066322956</v>
      </c>
      <c r="C1809" t="s">
        <v>6054</v>
      </c>
      <c r="D1809" t="str">
        <f>表格1[[#This Row],[prime_genre]]</f>
        <v>Productivity</v>
      </c>
      <c r="E1809">
        <v>16439296</v>
      </c>
      <c r="F1809" t="s">
        <v>17</v>
      </c>
      <c r="G1809">
        <v>3.99</v>
      </c>
      <c r="H1809">
        <f>IF(表格1[[#This Row],[price]]&gt;0,1,0)</f>
        <v>1</v>
      </c>
      <c r="I1809">
        <v>110</v>
      </c>
      <c r="J1809">
        <v>3</v>
      </c>
      <c r="K1809">
        <v>4</v>
      </c>
      <c r="L1809">
        <v>5</v>
      </c>
      <c r="M1809" t="s">
        <v>363</v>
      </c>
      <c r="N1809" t="s">
        <v>19</v>
      </c>
      <c r="O1809" t="s">
        <v>23</v>
      </c>
      <c r="P1809">
        <v>37</v>
      </c>
      <c r="Q1809">
        <v>5</v>
      </c>
      <c r="R1809">
        <v>9</v>
      </c>
      <c r="S1809">
        <v>1</v>
      </c>
    </row>
    <row r="1810" spans="1:19">
      <c r="A1810">
        <f>RANK(表格1[[#This Row],[rating_count_tot]],$I$2:$I$7197)</f>
        <v>4423</v>
      </c>
      <c r="B1810">
        <v>1052857551</v>
      </c>
      <c r="C1810" t="s">
        <v>5703</v>
      </c>
      <c r="D1810" t="str">
        <f>表格1[[#This Row],[prime_genre]]</f>
        <v>Games</v>
      </c>
      <c r="E1810">
        <v>1082765312</v>
      </c>
      <c r="F1810" t="s">
        <v>17</v>
      </c>
      <c r="G1810">
        <v>6.99</v>
      </c>
      <c r="H1810">
        <f>IF(表格1[[#This Row],[price]]&gt;0,1,0)</f>
        <v>1</v>
      </c>
      <c r="I1810">
        <v>109</v>
      </c>
      <c r="J1810">
        <v>109</v>
      </c>
      <c r="K1810">
        <v>4</v>
      </c>
      <c r="L1810">
        <v>4</v>
      </c>
      <c r="M1810" t="s">
        <v>65</v>
      </c>
      <c r="N1810" t="s">
        <v>80</v>
      </c>
      <c r="O1810" t="s">
        <v>20</v>
      </c>
      <c r="P1810">
        <v>38</v>
      </c>
      <c r="Q1810">
        <v>5</v>
      </c>
      <c r="R1810">
        <v>5</v>
      </c>
      <c r="S1810">
        <v>1</v>
      </c>
    </row>
    <row r="1811" spans="1:19">
      <c r="A1811">
        <f>RANK(表格1[[#This Row],[rating_count_tot]],$I$2:$I$7197)</f>
        <v>4423</v>
      </c>
      <c r="B1811">
        <v>1039129211</v>
      </c>
      <c r="C1811" t="s">
        <v>5420</v>
      </c>
      <c r="D1811" t="str">
        <f>表格1[[#This Row],[prime_genre]]</f>
        <v>Games</v>
      </c>
      <c r="E1811">
        <v>848699392</v>
      </c>
      <c r="F1811" t="s">
        <v>17</v>
      </c>
      <c r="G1811">
        <v>6.99</v>
      </c>
      <c r="H1811">
        <f>IF(表格1[[#This Row],[price]]&gt;0,1,0)</f>
        <v>1</v>
      </c>
      <c r="I1811">
        <v>109</v>
      </c>
      <c r="J1811">
        <v>109</v>
      </c>
      <c r="K1811">
        <v>3.5</v>
      </c>
      <c r="L1811">
        <v>3.5</v>
      </c>
      <c r="M1811" t="s">
        <v>65</v>
      </c>
      <c r="N1811" t="s">
        <v>80</v>
      </c>
      <c r="O1811" t="s">
        <v>20</v>
      </c>
      <c r="P1811">
        <v>24</v>
      </c>
      <c r="Q1811">
        <v>5</v>
      </c>
      <c r="R1811">
        <v>5</v>
      </c>
      <c r="S1811">
        <v>1</v>
      </c>
    </row>
    <row r="1812" spans="1:19">
      <c r="A1812">
        <f>RANK(表格1[[#This Row],[rating_count_tot]],$I$2:$I$7197)</f>
        <v>4432</v>
      </c>
      <c r="B1812">
        <v>1055359142</v>
      </c>
      <c r="C1812" t="s">
        <v>5750</v>
      </c>
      <c r="D1812" t="str">
        <f>表格1[[#This Row],[prime_genre]]</f>
        <v>Reference</v>
      </c>
      <c r="E1812">
        <v>656701440</v>
      </c>
      <c r="F1812" t="s">
        <v>17</v>
      </c>
      <c r="G1812">
        <v>14.99</v>
      </c>
      <c r="H1812">
        <f>IF(表格1[[#This Row],[price]]&gt;0,1,0)</f>
        <v>1</v>
      </c>
      <c r="I1812">
        <v>108</v>
      </c>
      <c r="J1812">
        <v>1</v>
      </c>
      <c r="K1812">
        <v>5</v>
      </c>
      <c r="L1812">
        <v>5</v>
      </c>
      <c r="M1812" t="s">
        <v>5751</v>
      </c>
      <c r="N1812" t="s">
        <v>19</v>
      </c>
      <c r="O1812" t="s">
        <v>33</v>
      </c>
      <c r="P1812">
        <v>37</v>
      </c>
      <c r="Q1812">
        <v>5</v>
      </c>
      <c r="R1812">
        <v>1</v>
      </c>
      <c r="S1812">
        <v>1</v>
      </c>
    </row>
    <row r="1813" spans="1:19">
      <c r="A1813">
        <f>RANK(表格1[[#This Row],[rating_count_tot]],$I$2:$I$7197)</f>
        <v>4432</v>
      </c>
      <c r="B1813">
        <v>576959436</v>
      </c>
      <c r="C1813" t="s">
        <v>2329</v>
      </c>
      <c r="D1813" t="str">
        <f>表格1[[#This Row],[prime_genre]]</f>
        <v>Games</v>
      </c>
      <c r="E1813">
        <v>77213696</v>
      </c>
      <c r="F1813" t="s">
        <v>17</v>
      </c>
      <c r="G1813">
        <v>3.99</v>
      </c>
      <c r="H1813">
        <f>IF(表格1[[#This Row],[price]]&gt;0,1,0)</f>
        <v>1</v>
      </c>
      <c r="I1813">
        <v>108</v>
      </c>
      <c r="J1813">
        <v>10</v>
      </c>
      <c r="K1813">
        <v>3</v>
      </c>
      <c r="L1813">
        <v>4</v>
      </c>
      <c r="M1813">
        <v>1.76</v>
      </c>
      <c r="N1813" t="s">
        <v>19</v>
      </c>
      <c r="O1813" t="s">
        <v>20</v>
      </c>
      <c r="P1813">
        <v>39</v>
      </c>
      <c r="Q1813">
        <v>4</v>
      </c>
      <c r="R1813">
        <v>1</v>
      </c>
      <c r="S1813">
        <v>1</v>
      </c>
    </row>
    <row r="1814" spans="1:19">
      <c r="A1814">
        <f>RANK(表格1[[#This Row],[rating_count_tot]],$I$2:$I$7197)</f>
        <v>4432</v>
      </c>
      <c r="B1814">
        <v>899193797</v>
      </c>
      <c r="C1814" t="s">
        <v>3744</v>
      </c>
      <c r="D1814" t="str">
        <f>表格1[[#This Row],[prime_genre]]</f>
        <v>Education</v>
      </c>
      <c r="E1814">
        <v>678635520</v>
      </c>
      <c r="F1814" t="s">
        <v>17</v>
      </c>
      <c r="G1814">
        <v>2.99</v>
      </c>
      <c r="H1814">
        <f>IF(表格1[[#This Row],[price]]&gt;0,1,0)</f>
        <v>1</v>
      </c>
      <c r="I1814">
        <v>108</v>
      </c>
      <c r="J1814">
        <v>1</v>
      </c>
      <c r="K1814">
        <v>3.5</v>
      </c>
      <c r="L1814">
        <v>5</v>
      </c>
      <c r="M1814">
        <v>1.5</v>
      </c>
      <c r="N1814" t="s">
        <v>19</v>
      </c>
      <c r="O1814" t="s">
        <v>128</v>
      </c>
      <c r="P1814">
        <v>24</v>
      </c>
      <c r="Q1814">
        <v>5</v>
      </c>
      <c r="R1814">
        <v>1</v>
      </c>
      <c r="S1814">
        <v>1</v>
      </c>
    </row>
    <row r="1815" spans="1:19">
      <c r="A1815">
        <f>RANK(表格1[[#This Row],[rating_count_tot]],$I$2:$I$7197)</f>
        <v>4432</v>
      </c>
      <c r="B1815">
        <v>657638474</v>
      </c>
      <c r="C1815" t="s">
        <v>2783</v>
      </c>
      <c r="D1815" t="str">
        <f>表格1[[#This Row],[prime_genre]]</f>
        <v>Games</v>
      </c>
      <c r="E1815">
        <v>55465984</v>
      </c>
      <c r="F1815" t="s">
        <v>17</v>
      </c>
      <c r="G1815">
        <v>2.99</v>
      </c>
      <c r="H1815">
        <f>IF(表格1[[#This Row],[price]]&gt;0,1,0)</f>
        <v>1</v>
      </c>
      <c r="I1815">
        <v>108</v>
      </c>
      <c r="J1815">
        <v>9</v>
      </c>
      <c r="K1815">
        <v>4.5</v>
      </c>
      <c r="L1815">
        <v>4.5</v>
      </c>
      <c r="M1815" t="s">
        <v>355</v>
      </c>
      <c r="N1815" t="s">
        <v>19</v>
      </c>
      <c r="O1815" t="s">
        <v>20</v>
      </c>
      <c r="P1815">
        <v>43</v>
      </c>
      <c r="Q1815">
        <v>5</v>
      </c>
      <c r="R1815">
        <v>1</v>
      </c>
      <c r="S1815">
        <v>1</v>
      </c>
    </row>
    <row r="1816" spans="1:19">
      <c r="A1816">
        <f>RANK(表格1[[#This Row],[rating_count_tot]],$I$2:$I$7197)</f>
        <v>4432</v>
      </c>
      <c r="B1816">
        <v>482465886</v>
      </c>
      <c r="C1816" t="s">
        <v>1609</v>
      </c>
      <c r="D1816" t="str">
        <f>表格1[[#This Row],[prime_genre]]</f>
        <v>Photo &amp; Video</v>
      </c>
      <c r="E1816">
        <v>12115968</v>
      </c>
      <c r="F1816" t="s">
        <v>17</v>
      </c>
      <c r="G1816">
        <v>1.99</v>
      </c>
      <c r="H1816">
        <f>IF(表格1[[#This Row],[price]]&gt;0,1,0)</f>
        <v>1</v>
      </c>
      <c r="I1816">
        <v>108</v>
      </c>
      <c r="J1816">
        <v>6</v>
      </c>
      <c r="K1816">
        <v>4</v>
      </c>
      <c r="L1816">
        <v>3</v>
      </c>
      <c r="M1816">
        <v>3</v>
      </c>
      <c r="N1816" t="s">
        <v>19</v>
      </c>
      <c r="O1816" t="s">
        <v>105</v>
      </c>
      <c r="P1816">
        <v>37</v>
      </c>
      <c r="Q1816">
        <v>3</v>
      </c>
      <c r="R1816">
        <v>1</v>
      </c>
      <c r="S1816">
        <v>1</v>
      </c>
    </row>
    <row r="1817" spans="1:19">
      <c r="A1817">
        <f>RANK(表格1[[#This Row],[rating_count_tot]],$I$2:$I$7197)</f>
        <v>4432</v>
      </c>
      <c r="B1817">
        <v>1122904897</v>
      </c>
      <c r="C1817" t="s">
        <v>7477</v>
      </c>
      <c r="D1817" t="str">
        <f>表格1[[#This Row],[prime_genre]]</f>
        <v>Entertainment</v>
      </c>
      <c r="E1817">
        <v>81028096</v>
      </c>
      <c r="F1817" t="s">
        <v>17</v>
      </c>
      <c r="G1817">
        <v>0.99</v>
      </c>
      <c r="H1817">
        <f>IF(表格1[[#This Row],[price]]&gt;0,1,0)</f>
        <v>1</v>
      </c>
      <c r="I1817">
        <v>108</v>
      </c>
      <c r="J1817">
        <v>108</v>
      </c>
      <c r="K1817">
        <v>4.5</v>
      </c>
      <c r="L1817">
        <v>4.5</v>
      </c>
      <c r="M1817">
        <v>1</v>
      </c>
      <c r="N1817" t="s">
        <v>29</v>
      </c>
      <c r="O1817" t="s">
        <v>91</v>
      </c>
      <c r="P1817">
        <v>37</v>
      </c>
      <c r="Q1817">
        <v>0</v>
      </c>
      <c r="R1817">
        <v>1</v>
      </c>
      <c r="S1817">
        <v>1</v>
      </c>
    </row>
    <row r="1818" spans="1:19">
      <c r="A1818">
        <f>RANK(表格1[[#This Row],[rating_count_tot]],$I$2:$I$7197)</f>
        <v>4432</v>
      </c>
      <c r="B1818">
        <v>380834987</v>
      </c>
      <c r="C1818" t="s">
        <v>747</v>
      </c>
      <c r="D1818" t="str">
        <f>表格1[[#This Row],[prime_genre]]</f>
        <v>Utilities</v>
      </c>
      <c r="E1818">
        <v>15759360</v>
      </c>
      <c r="F1818" t="s">
        <v>17</v>
      </c>
      <c r="G1818">
        <v>0.99</v>
      </c>
      <c r="H1818">
        <f>IF(表格1[[#This Row],[price]]&gt;0,1,0)</f>
        <v>1</v>
      </c>
      <c r="I1818">
        <v>108</v>
      </c>
      <c r="J1818">
        <v>74</v>
      </c>
      <c r="K1818">
        <v>4</v>
      </c>
      <c r="L1818">
        <v>4.5</v>
      </c>
      <c r="M1818">
        <v>2.4</v>
      </c>
      <c r="N1818" t="s">
        <v>19</v>
      </c>
      <c r="O1818" t="s">
        <v>43</v>
      </c>
      <c r="P1818">
        <v>40</v>
      </c>
      <c r="Q1818">
        <v>3</v>
      </c>
      <c r="R1818">
        <v>1</v>
      </c>
      <c r="S1818">
        <v>1</v>
      </c>
    </row>
    <row r="1819" spans="1:19">
      <c r="A1819">
        <f>RANK(表格1[[#This Row],[rating_count_tot]],$I$2:$I$7197)</f>
        <v>4442</v>
      </c>
      <c r="B1819">
        <v>353573707</v>
      </c>
      <c r="C1819" t="s">
        <v>546</v>
      </c>
      <c r="D1819" t="str">
        <f>表格1[[#This Row],[prime_genre]]</f>
        <v>Entertainment</v>
      </c>
      <c r="E1819">
        <v>30977024</v>
      </c>
      <c r="F1819" t="s">
        <v>17</v>
      </c>
      <c r="G1819">
        <v>0.99</v>
      </c>
      <c r="H1819">
        <f>IF(表格1[[#This Row],[price]]&gt;0,1,0)</f>
        <v>1</v>
      </c>
      <c r="I1819">
        <v>107</v>
      </c>
      <c r="J1819">
        <v>0</v>
      </c>
      <c r="K1819">
        <v>2.5</v>
      </c>
      <c r="L1819">
        <v>0</v>
      </c>
      <c r="M1819" t="s">
        <v>547</v>
      </c>
      <c r="N1819" t="s">
        <v>19</v>
      </c>
      <c r="O1819" t="s">
        <v>91</v>
      </c>
      <c r="P1819">
        <v>37</v>
      </c>
      <c r="Q1819">
        <v>5</v>
      </c>
      <c r="R1819">
        <v>1</v>
      </c>
      <c r="S1819">
        <v>1</v>
      </c>
    </row>
    <row r="1820" spans="1:19">
      <c r="A1820">
        <f>RANK(表格1[[#This Row],[rating_count_tot]],$I$2:$I$7197)</f>
        <v>4442</v>
      </c>
      <c r="B1820">
        <v>824940089</v>
      </c>
      <c r="C1820" t="s">
        <v>3359</v>
      </c>
      <c r="D1820" t="str">
        <f>表格1[[#This Row],[prime_genre]]</f>
        <v>Social Networking</v>
      </c>
      <c r="E1820">
        <v>2314240</v>
      </c>
      <c r="F1820" t="s">
        <v>17</v>
      </c>
      <c r="G1820">
        <v>0.99</v>
      </c>
      <c r="H1820">
        <f>IF(表格1[[#This Row],[price]]&gt;0,1,0)</f>
        <v>1</v>
      </c>
      <c r="I1820">
        <v>107</v>
      </c>
      <c r="J1820">
        <v>97</v>
      </c>
      <c r="K1820">
        <v>3</v>
      </c>
      <c r="L1820">
        <v>3</v>
      </c>
      <c r="M1820">
        <v>1.2</v>
      </c>
      <c r="N1820" t="s">
        <v>19</v>
      </c>
      <c r="O1820" t="s">
        <v>59</v>
      </c>
      <c r="P1820">
        <v>38</v>
      </c>
      <c r="Q1820">
        <v>2</v>
      </c>
      <c r="R1820">
        <v>1</v>
      </c>
      <c r="S1820">
        <v>1</v>
      </c>
    </row>
    <row r="1821" spans="1:19">
      <c r="A1821">
        <f>RANK(表格1[[#This Row],[rating_count_tot]],$I$2:$I$7197)</f>
        <v>4447</v>
      </c>
      <c r="B1821">
        <v>1071146166</v>
      </c>
      <c r="C1821" t="s">
        <v>6208</v>
      </c>
      <c r="D1821" t="str">
        <f>表格1[[#This Row],[prime_genre]]</f>
        <v>Games</v>
      </c>
      <c r="E1821">
        <v>88228864</v>
      </c>
      <c r="F1821" t="s">
        <v>17</v>
      </c>
      <c r="G1821">
        <v>2.99</v>
      </c>
      <c r="H1821">
        <f>IF(表格1[[#This Row],[price]]&gt;0,1,0)</f>
        <v>1</v>
      </c>
      <c r="I1821">
        <v>106</v>
      </c>
      <c r="J1821">
        <v>40</v>
      </c>
      <c r="K1821">
        <v>4</v>
      </c>
      <c r="L1821">
        <v>4</v>
      </c>
      <c r="M1821">
        <v>1.1000000000000001</v>
      </c>
      <c r="N1821" t="s">
        <v>29</v>
      </c>
      <c r="O1821" t="s">
        <v>20</v>
      </c>
      <c r="P1821">
        <v>37</v>
      </c>
      <c r="Q1821">
        <v>5</v>
      </c>
      <c r="R1821">
        <v>1</v>
      </c>
      <c r="S1821">
        <v>1</v>
      </c>
    </row>
    <row r="1822" spans="1:19">
      <c r="A1822">
        <f>RANK(表格1[[#This Row],[rating_count_tot]],$I$2:$I$7197)</f>
        <v>4447</v>
      </c>
      <c r="B1822">
        <v>947548754</v>
      </c>
      <c r="C1822" t="s">
        <v>4222</v>
      </c>
      <c r="D1822" t="str">
        <f>表格1[[#This Row],[prime_genre]]</f>
        <v>Games</v>
      </c>
      <c r="E1822">
        <v>107995136</v>
      </c>
      <c r="F1822" t="s">
        <v>17</v>
      </c>
      <c r="G1822">
        <v>1.99</v>
      </c>
      <c r="H1822">
        <f>IF(表格1[[#This Row],[price]]&gt;0,1,0)</f>
        <v>1</v>
      </c>
      <c r="I1822">
        <v>106</v>
      </c>
      <c r="J1822">
        <v>4</v>
      </c>
      <c r="K1822">
        <v>4.5</v>
      </c>
      <c r="L1822">
        <v>4</v>
      </c>
      <c r="M1822">
        <v>1.8</v>
      </c>
      <c r="N1822" t="s">
        <v>80</v>
      </c>
      <c r="O1822" t="s">
        <v>20</v>
      </c>
      <c r="P1822">
        <v>37</v>
      </c>
      <c r="Q1822">
        <v>5</v>
      </c>
      <c r="R1822">
        <v>3</v>
      </c>
      <c r="S1822">
        <v>1</v>
      </c>
    </row>
    <row r="1823" spans="1:19">
      <c r="A1823">
        <f>RANK(表格1[[#This Row],[rating_count_tot]],$I$2:$I$7197)</f>
        <v>4447</v>
      </c>
      <c r="B1823">
        <v>941920716</v>
      </c>
      <c r="C1823" t="s">
        <v>4161</v>
      </c>
      <c r="D1823" t="str">
        <f>表格1[[#This Row],[prime_genre]]</f>
        <v>Games</v>
      </c>
      <c r="E1823">
        <v>10219520</v>
      </c>
      <c r="F1823" t="s">
        <v>17</v>
      </c>
      <c r="G1823">
        <v>1.99</v>
      </c>
      <c r="H1823">
        <f>IF(表格1[[#This Row],[price]]&gt;0,1,0)</f>
        <v>1</v>
      </c>
      <c r="I1823">
        <v>106</v>
      </c>
      <c r="J1823">
        <v>100</v>
      </c>
      <c r="K1823">
        <v>4.5</v>
      </c>
      <c r="L1823">
        <v>4.5</v>
      </c>
      <c r="M1823" t="s">
        <v>145</v>
      </c>
      <c r="N1823" t="s">
        <v>19</v>
      </c>
      <c r="O1823" t="s">
        <v>20</v>
      </c>
      <c r="P1823">
        <v>38</v>
      </c>
      <c r="Q1823">
        <v>4</v>
      </c>
      <c r="R1823">
        <v>1</v>
      </c>
      <c r="S1823">
        <v>1</v>
      </c>
    </row>
    <row r="1824" spans="1:19">
      <c r="A1824">
        <f>RANK(表格1[[#This Row],[rating_count_tot]],$I$2:$I$7197)</f>
        <v>4447</v>
      </c>
      <c r="B1824">
        <v>978236345</v>
      </c>
      <c r="C1824" t="s">
        <v>4612</v>
      </c>
      <c r="D1824" t="str">
        <f>表格1[[#This Row],[prime_genre]]</f>
        <v>Social Networking</v>
      </c>
      <c r="E1824">
        <v>80967680</v>
      </c>
      <c r="F1824" t="s">
        <v>17</v>
      </c>
      <c r="G1824">
        <v>0.99</v>
      </c>
      <c r="H1824">
        <f>IF(表格1[[#This Row],[price]]&gt;0,1,0)</f>
        <v>1</v>
      </c>
      <c r="I1824">
        <v>106</v>
      </c>
      <c r="J1824">
        <v>0</v>
      </c>
      <c r="K1824">
        <v>3</v>
      </c>
      <c r="L1824">
        <v>0</v>
      </c>
      <c r="M1824" t="s">
        <v>4613</v>
      </c>
      <c r="N1824" t="s">
        <v>51</v>
      </c>
      <c r="O1824" t="s">
        <v>59</v>
      </c>
      <c r="P1824">
        <v>38</v>
      </c>
      <c r="Q1824">
        <v>0</v>
      </c>
      <c r="R1824">
        <v>5</v>
      </c>
      <c r="S1824">
        <v>1</v>
      </c>
    </row>
    <row r="1825" spans="1:19">
      <c r="A1825">
        <f>RANK(表格1[[#This Row],[rating_count_tot]],$I$2:$I$7197)</f>
        <v>4453</v>
      </c>
      <c r="B1825">
        <v>625411864</v>
      </c>
      <c r="C1825" t="s">
        <v>2613</v>
      </c>
      <c r="D1825" t="str">
        <f>表格1[[#This Row],[prime_genre]]</f>
        <v>Games</v>
      </c>
      <c r="E1825">
        <v>438601728</v>
      </c>
      <c r="F1825" t="s">
        <v>17</v>
      </c>
      <c r="G1825">
        <v>4.99</v>
      </c>
      <c r="H1825">
        <f>IF(表格1[[#This Row],[price]]&gt;0,1,0)</f>
        <v>1</v>
      </c>
      <c r="I1825">
        <v>105</v>
      </c>
      <c r="J1825">
        <v>37</v>
      </c>
      <c r="K1825">
        <v>4.5</v>
      </c>
      <c r="L1825">
        <v>4.5</v>
      </c>
      <c r="M1825" t="s">
        <v>1939</v>
      </c>
      <c r="N1825" t="s">
        <v>29</v>
      </c>
      <c r="O1825" t="s">
        <v>20</v>
      </c>
      <c r="P1825">
        <v>40</v>
      </c>
      <c r="Q1825">
        <v>5</v>
      </c>
      <c r="R1825">
        <v>1</v>
      </c>
      <c r="S1825">
        <v>1</v>
      </c>
    </row>
    <row r="1826" spans="1:19">
      <c r="A1826">
        <f>RANK(表格1[[#This Row],[rating_count_tot]],$I$2:$I$7197)</f>
        <v>4453</v>
      </c>
      <c r="B1826">
        <v>587868848</v>
      </c>
      <c r="C1826" t="s">
        <v>2423</v>
      </c>
      <c r="D1826" t="str">
        <f>表格1[[#This Row],[prime_genre]]</f>
        <v>Sports</v>
      </c>
      <c r="E1826">
        <v>8620032</v>
      </c>
      <c r="F1826" t="s">
        <v>17</v>
      </c>
      <c r="G1826">
        <v>3.99</v>
      </c>
      <c r="H1826">
        <f>IF(表格1[[#This Row],[price]]&gt;0,1,0)</f>
        <v>1</v>
      </c>
      <c r="I1826">
        <v>105</v>
      </c>
      <c r="J1826">
        <v>28</v>
      </c>
      <c r="K1826">
        <v>4.5</v>
      </c>
      <c r="L1826">
        <v>4.5</v>
      </c>
      <c r="M1826">
        <v>3.61</v>
      </c>
      <c r="N1826" t="s">
        <v>19</v>
      </c>
      <c r="O1826" t="s">
        <v>70</v>
      </c>
      <c r="P1826">
        <v>38</v>
      </c>
      <c r="Q1826">
        <v>5</v>
      </c>
      <c r="R1826">
        <v>1</v>
      </c>
      <c r="S1826">
        <v>1</v>
      </c>
    </row>
    <row r="1827" spans="1:19">
      <c r="A1827">
        <f>RANK(表格1[[#This Row],[rating_count_tot]],$I$2:$I$7197)</f>
        <v>4453</v>
      </c>
      <c r="B1827">
        <v>1011983738</v>
      </c>
      <c r="C1827" t="s">
        <v>5025</v>
      </c>
      <c r="D1827" t="str">
        <f>表格1[[#This Row],[prime_genre]]</f>
        <v>Music</v>
      </c>
      <c r="E1827">
        <v>49049600</v>
      </c>
      <c r="F1827" t="s">
        <v>17</v>
      </c>
      <c r="G1827">
        <v>1.99</v>
      </c>
      <c r="H1827">
        <f>IF(表格1[[#This Row],[price]]&gt;0,1,0)</f>
        <v>1</v>
      </c>
      <c r="I1827">
        <v>105</v>
      </c>
      <c r="J1827">
        <v>52</v>
      </c>
      <c r="K1827">
        <v>4.5</v>
      </c>
      <c r="L1827">
        <v>5</v>
      </c>
      <c r="M1827" t="s">
        <v>516</v>
      </c>
      <c r="N1827" t="s">
        <v>19</v>
      </c>
      <c r="O1827" t="s">
        <v>40</v>
      </c>
      <c r="P1827">
        <v>37</v>
      </c>
      <c r="Q1827">
        <v>5</v>
      </c>
      <c r="R1827">
        <v>1</v>
      </c>
      <c r="S1827">
        <v>1</v>
      </c>
    </row>
    <row r="1828" spans="1:19">
      <c r="A1828">
        <f>RANK(表格1[[#This Row],[rating_count_tot]],$I$2:$I$7197)</f>
        <v>4465</v>
      </c>
      <c r="B1828">
        <v>1116249582</v>
      </c>
      <c r="C1828" t="s">
        <v>7327</v>
      </c>
      <c r="D1828" t="str">
        <f>表格1[[#This Row],[prime_genre]]</f>
        <v>Games</v>
      </c>
      <c r="E1828">
        <v>1452132352</v>
      </c>
      <c r="F1828" t="s">
        <v>17</v>
      </c>
      <c r="G1828">
        <v>6.99</v>
      </c>
      <c r="H1828">
        <f>IF(表格1[[#This Row],[price]]&gt;0,1,0)</f>
        <v>1</v>
      </c>
      <c r="I1828">
        <v>104</v>
      </c>
      <c r="J1828">
        <v>104</v>
      </c>
      <c r="K1828">
        <v>4.5</v>
      </c>
      <c r="L1828">
        <v>4.5</v>
      </c>
      <c r="M1828" t="s">
        <v>1673</v>
      </c>
      <c r="N1828" t="s">
        <v>80</v>
      </c>
      <c r="O1828" t="s">
        <v>20</v>
      </c>
      <c r="P1828">
        <v>24</v>
      </c>
      <c r="Q1828">
        <v>5</v>
      </c>
      <c r="R1828">
        <v>4</v>
      </c>
      <c r="S1828">
        <v>1</v>
      </c>
    </row>
    <row r="1829" spans="1:19">
      <c r="A1829">
        <f>RANK(表格1[[#This Row],[rating_count_tot]],$I$2:$I$7197)</f>
        <v>4465</v>
      </c>
      <c r="B1829">
        <v>1109489005</v>
      </c>
      <c r="C1829" t="s">
        <v>7192</v>
      </c>
      <c r="D1829" t="str">
        <f>表格1[[#This Row],[prime_genre]]</f>
        <v>Education</v>
      </c>
      <c r="E1829">
        <v>276637696</v>
      </c>
      <c r="F1829" t="s">
        <v>17</v>
      </c>
      <c r="G1829">
        <v>3.99</v>
      </c>
      <c r="H1829">
        <f>IF(表格1[[#This Row],[price]]&gt;0,1,0)</f>
        <v>1</v>
      </c>
      <c r="I1829">
        <v>104</v>
      </c>
      <c r="J1829">
        <v>74</v>
      </c>
      <c r="K1829">
        <v>4</v>
      </c>
      <c r="L1829">
        <v>4.5</v>
      </c>
      <c r="M1829">
        <v>1.1000000000000001</v>
      </c>
      <c r="N1829" t="s">
        <v>19</v>
      </c>
      <c r="O1829" t="s">
        <v>128</v>
      </c>
      <c r="P1829">
        <v>37</v>
      </c>
      <c r="Q1829">
        <v>4</v>
      </c>
      <c r="R1829">
        <v>1</v>
      </c>
      <c r="S1829">
        <v>1</v>
      </c>
    </row>
    <row r="1830" spans="1:19">
      <c r="A1830">
        <f>RANK(表格1[[#This Row],[rating_count_tot]],$I$2:$I$7197)</f>
        <v>4465</v>
      </c>
      <c r="B1830">
        <v>932747118</v>
      </c>
      <c r="C1830" t="s">
        <v>4068</v>
      </c>
      <c r="D1830" t="str">
        <f>表格1[[#This Row],[prime_genre]]</f>
        <v>Utilities</v>
      </c>
      <c r="E1830">
        <v>20136960</v>
      </c>
      <c r="F1830" t="s">
        <v>17</v>
      </c>
      <c r="G1830">
        <v>2.99</v>
      </c>
      <c r="H1830">
        <f>IF(表格1[[#This Row],[price]]&gt;0,1,0)</f>
        <v>1</v>
      </c>
      <c r="I1830">
        <v>104</v>
      </c>
      <c r="J1830">
        <v>3</v>
      </c>
      <c r="K1830">
        <v>4</v>
      </c>
      <c r="L1830">
        <v>3</v>
      </c>
      <c r="M1830" t="s">
        <v>4069</v>
      </c>
      <c r="N1830" t="s">
        <v>51</v>
      </c>
      <c r="O1830" t="s">
        <v>43</v>
      </c>
      <c r="P1830">
        <v>37</v>
      </c>
      <c r="Q1830">
        <v>5</v>
      </c>
      <c r="R1830">
        <v>3</v>
      </c>
      <c r="S1830">
        <v>1</v>
      </c>
    </row>
    <row r="1831" spans="1:19">
      <c r="A1831">
        <f>RANK(表格1[[#This Row],[rating_count_tot]],$I$2:$I$7197)</f>
        <v>4465</v>
      </c>
      <c r="B1831">
        <v>594117733</v>
      </c>
      <c r="C1831" t="s">
        <v>2471</v>
      </c>
      <c r="D1831" t="str">
        <f>表格1[[#This Row],[prime_genre]]</f>
        <v>Games</v>
      </c>
      <c r="E1831">
        <v>308125696</v>
      </c>
      <c r="F1831" t="s">
        <v>17</v>
      </c>
      <c r="G1831">
        <v>1.99</v>
      </c>
      <c r="H1831">
        <f>IF(表格1[[#This Row],[price]]&gt;0,1,0)</f>
        <v>1</v>
      </c>
      <c r="I1831">
        <v>104</v>
      </c>
      <c r="J1831">
        <v>54</v>
      </c>
      <c r="K1831">
        <v>4</v>
      </c>
      <c r="L1831">
        <v>4</v>
      </c>
      <c r="M1831">
        <v>1.5</v>
      </c>
      <c r="N1831" t="s">
        <v>19</v>
      </c>
      <c r="O1831" t="s">
        <v>20</v>
      </c>
      <c r="P1831">
        <v>43</v>
      </c>
      <c r="Q1831">
        <v>5</v>
      </c>
      <c r="R1831">
        <v>3</v>
      </c>
      <c r="S1831">
        <v>1</v>
      </c>
    </row>
    <row r="1832" spans="1:19">
      <c r="A1832">
        <f>RANK(表格1[[#This Row],[rating_count_tot]],$I$2:$I$7197)</f>
        <v>4474</v>
      </c>
      <c r="B1832">
        <v>1089471259</v>
      </c>
      <c r="C1832" t="s">
        <v>6740</v>
      </c>
      <c r="D1832" t="str">
        <f>表格1[[#This Row],[prime_genre]]</f>
        <v>Reference</v>
      </c>
      <c r="E1832">
        <v>22635520</v>
      </c>
      <c r="F1832" t="s">
        <v>17</v>
      </c>
      <c r="G1832">
        <v>0.99</v>
      </c>
      <c r="H1832">
        <f>IF(表格1[[#This Row],[price]]&gt;0,1,0)</f>
        <v>1</v>
      </c>
      <c r="I1832">
        <v>103</v>
      </c>
      <c r="J1832">
        <v>98</v>
      </c>
      <c r="K1832">
        <v>1.5</v>
      </c>
      <c r="L1832">
        <v>1.5</v>
      </c>
      <c r="M1832">
        <v>1.1000000000000001</v>
      </c>
      <c r="N1832" t="s">
        <v>29</v>
      </c>
      <c r="O1832" t="s">
        <v>33</v>
      </c>
      <c r="P1832">
        <v>38</v>
      </c>
      <c r="Q1832">
        <v>3</v>
      </c>
      <c r="R1832">
        <v>1</v>
      </c>
      <c r="S1832">
        <v>1</v>
      </c>
    </row>
    <row r="1833" spans="1:19">
      <c r="A1833">
        <f>RANK(表格1[[#This Row],[rating_count_tot]],$I$2:$I$7197)</f>
        <v>4478</v>
      </c>
      <c r="B1833">
        <v>1135204321</v>
      </c>
      <c r="C1833" t="s">
        <v>7726</v>
      </c>
      <c r="D1833" t="str">
        <f>表格1[[#This Row],[prime_genre]]</f>
        <v>Entertainment</v>
      </c>
      <c r="E1833">
        <v>8155136</v>
      </c>
      <c r="F1833" t="s">
        <v>17</v>
      </c>
      <c r="G1833">
        <v>2.99</v>
      </c>
      <c r="H1833">
        <f>IF(表格1[[#This Row],[price]]&gt;0,1,0)</f>
        <v>1</v>
      </c>
      <c r="I1833">
        <v>102</v>
      </c>
      <c r="J1833">
        <v>5</v>
      </c>
      <c r="K1833">
        <v>1.5</v>
      </c>
      <c r="L1833">
        <v>3</v>
      </c>
      <c r="M1833">
        <v>1.7</v>
      </c>
      <c r="N1833" t="s">
        <v>19</v>
      </c>
      <c r="O1833" t="s">
        <v>91</v>
      </c>
      <c r="P1833">
        <v>38</v>
      </c>
      <c r="Q1833">
        <v>2</v>
      </c>
      <c r="R1833">
        <v>1</v>
      </c>
      <c r="S1833">
        <v>1</v>
      </c>
    </row>
    <row r="1834" spans="1:19">
      <c r="A1834">
        <f>RANK(表格1[[#This Row],[rating_count_tot]],$I$2:$I$7197)</f>
        <v>4478</v>
      </c>
      <c r="B1834">
        <v>836464625</v>
      </c>
      <c r="C1834" t="s">
        <v>3397</v>
      </c>
      <c r="D1834" t="str">
        <f>表格1[[#This Row],[prime_genre]]</f>
        <v>Reference</v>
      </c>
      <c r="E1834">
        <v>164829184</v>
      </c>
      <c r="F1834" t="s">
        <v>17</v>
      </c>
      <c r="G1834">
        <v>2.99</v>
      </c>
      <c r="H1834">
        <f>IF(表格1[[#This Row],[price]]&gt;0,1,0)</f>
        <v>1</v>
      </c>
      <c r="I1834">
        <v>102</v>
      </c>
      <c r="J1834">
        <v>14</v>
      </c>
      <c r="K1834">
        <v>4.5</v>
      </c>
      <c r="L1834">
        <v>4.5</v>
      </c>
      <c r="M1834">
        <v>1.6</v>
      </c>
      <c r="N1834" t="s">
        <v>29</v>
      </c>
      <c r="O1834" t="s">
        <v>33</v>
      </c>
      <c r="P1834">
        <v>40</v>
      </c>
      <c r="Q1834">
        <v>4</v>
      </c>
      <c r="R1834">
        <v>1</v>
      </c>
      <c r="S1834">
        <v>1</v>
      </c>
    </row>
    <row r="1835" spans="1:19">
      <c r="A1835">
        <f>RANK(表格1[[#This Row],[rating_count_tot]],$I$2:$I$7197)</f>
        <v>4490</v>
      </c>
      <c r="B1835">
        <v>946930094</v>
      </c>
      <c r="C1835" t="s">
        <v>4216</v>
      </c>
      <c r="D1835" t="str">
        <f>表格1[[#This Row],[prime_genre]]</f>
        <v>Business</v>
      </c>
      <c r="E1835">
        <v>63974400</v>
      </c>
      <c r="F1835" t="s">
        <v>17</v>
      </c>
      <c r="G1835">
        <v>59.99</v>
      </c>
      <c r="H1835">
        <f>IF(表格1[[#This Row],[price]]&gt;0,1,0)</f>
        <v>1</v>
      </c>
      <c r="I1835">
        <v>100</v>
      </c>
      <c r="J1835">
        <v>4</v>
      </c>
      <c r="K1835">
        <v>4</v>
      </c>
      <c r="L1835">
        <v>4.5</v>
      </c>
      <c r="M1835" t="s">
        <v>3035</v>
      </c>
      <c r="N1835" t="s">
        <v>19</v>
      </c>
      <c r="O1835" t="s">
        <v>73</v>
      </c>
      <c r="P1835">
        <v>37</v>
      </c>
      <c r="Q1835">
        <v>5</v>
      </c>
      <c r="R1835">
        <v>12</v>
      </c>
      <c r="S1835">
        <v>1</v>
      </c>
    </row>
    <row r="1836" spans="1:19">
      <c r="A1836">
        <f>RANK(表格1[[#This Row],[rating_count_tot]],$I$2:$I$7197)</f>
        <v>4490</v>
      </c>
      <c r="B1836">
        <v>996948313</v>
      </c>
      <c r="C1836" t="s">
        <v>4840</v>
      </c>
      <c r="D1836" t="str">
        <f>表格1[[#This Row],[prime_genre]]</f>
        <v>Games</v>
      </c>
      <c r="E1836">
        <v>3008276480</v>
      </c>
      <c r="F1836" t="s">
        <v>17</v>
      </c>
      <c r="G1836">
        <v>5.99</v>
      </c>
      <c r="H1836">
        <f>IF(表格1[[#This Row],[price]]&gt;0,1,0)</f>
        <v>1</v>
      </c>
      <c r="I1836">
        <v>100</v>
      </c>
      <c r="J1836">
        <v>13</v>
      </c>
      <c r="K1836">
        <v>3.5</v>
      </c>
      <c r="L1836">
        <v>3.5</v>
      </c>
      <c r="M1836">
        <v>1.4</v>
      </c>
      <c r="N1836" t="s">
        <v>29</v>
      </c>
      <c r="O1836" t="s">
        <v>20</v>
      </c>
      <c r="P1836">
        <v>25</v>
      </c>
      <c r="Q1836">
        <v>5</v>
      </c>
      <c r="R1836">
        <v>1</v>
      </c>
      <c r="S1836">
        <v>1</v>
      </c>
    </row>
    <row r="1837" spans="1:19">
      <c r="A1837">
        <f>RANK(表格1[[#This Row],[rating_count_tot]],$I$2:$I$7197)</f>
        <v>4490</v>
      </c>
      <c r="B1837">
        <v>981888264</v>
      </c>
      <c r="C1837" t="s">
        <v>4661</v>
      </c>
      <c r="D1837" t="str">
        <f>表格1[[#This Row],[prime_genre]]</f>
        <v>Games</v>
      </c>
      <c r="E1837">
        <v>105136128</v>
      </c>
      <c r="F1837" t="s">
        <v>17</v>
      </c>
      <c r="G1837">
        <v>0.99</v>
      </c>
      <c r="H1837">
        <f>IF(表格1[[#This Row],[price]]&gt;0,1,0)</f>
        <v>1</v>
      </c>
      <c r="I1837">
        <v>100</v>
      </c>
      <c r="J1837">
        <v>100</v>
      </c>
      <c r="K1837">
        <v>3.5</v>
      </c>
      <c r="L1837">
        <v>3.5</v>
      </c>
      <c r="M1837">
        <v>1</v>
      </c>
      <c r="N1837" t="s">
        <v>19</v>
      </c>
      <c r="O1837" t="s">
        <v>20</v>
      </c>
      <c r="P1837">
        <v>43</v>
      </c>
      <c r="Q1837">
        <v>4</v>
      </c>
      <c r="R1837">
        <v>1</v>
      </c>
      <c r="S1837">
        <v>1</v>
      </c>
    </row>
    <row r="1838" spans="1:19">
      <c r="A1838">
        <f>RANK(表格1[[#This Row],[rating_count_tot]],$I$2:$I$7197)</f>
        <v>4490</v>
      </c>
      <c r="B1838">
        <v>1144458512</v>
      </c>
      <c r="C1838" t="s">
        <v>7915</v>
      </c>
      <c r="D1838" t="str">
        <f>表格1[[#This Row],[prime_genre]]</f>
        <v>Utilities</v>
      </c>
      <c r="E1838">
        <v>68038656</v>
      </c>
      <c r="F1838" t="s">
        <v>17</v>
      </c>
      <c r="G1838">
        <v>0.99</v>
      </c>
      <c r="H1838">
        <f>IF(表格1[[#This Row],[price]]&gt;0,1,0)</f>
        <v>1</v>
      </c>
      <c r="I1838">
        <v>100</v>
      </c>
      <c r="J1838">
        <v>6</v>
      </c>
      <c r="K1838">
        <v>4.5</v>
      </c>
      <c r="L1838">
        <v>3.5</v>
      </c>
      <c r="M1838">
        <v>4.0999999999999996</v>
      </c>
      <c r="N1838" t="s">
        <v>19</v>
      </c>
      <c r="O1838" t="s">
        <v>43</v>
      </c>
      <c r="P1838">
        <v>37</v>
      </c>
      <c r="Q1838">
        <v>0</v>
      </c>
      <c r="R1838">
        <v>12</v>
      </c>
      <c r="S1838">
        <v>1</v>
      </c>
    </row>
    <row r="1839" spans="1:19">
      <c r="A1839">
        <f>RANK(表格1[[#This Row],[rating_count_tot]],$I$2:$I$7197)</f>
        <v>4498</v>
      </c>
      <c r="B1839">
        <v>998179061</v>
      </c>
      <c r="C1839" t="s">
        <v>4854</v>
      </c>
      <c r="D1839" t="str">
        <f>表格1[[#This Row],[prime_genre]]</f>
        <v>Games</v>
      </c>
      <c r="E1839">
        <v>55376896</v>
      </c>
      <c r="F1839" t="s">
        <v>17</v>
      </c>
      <c r="G1839">
        <v>4.99</v>
      </c>
      <c r="H1839">
        <f>IF(表格1[[#This Row],[price]]&gt;0,1,0)</f>
        <v>1</v>
      </c>
      <c r="I1839">
        <v>99</v>
      </c>
      <c r="J1839">
        <v>8</v>
      </c>
      <c r="K1839">
        <v>4</v>
      </c>
      <c r="L1839">
        <v>4</v>
      </c>
      <c r="M1839" t="s">
        <v>1259</v>
      </c>
      <c r="N1839" t="s">
        <v>51</v>
      </c>
      <c r="O1839" t="s">
        <v>20</v>
      </c>
      <c r="P1839">
        <v>40</v>
      </c>
      <c r="Q1839">
        <v>5</v>
      </c>
      <c r="R1839">
        <v>16</v>
      </c>
      <c r="S1839">
        <v>1</v>
      </c>
    </row>
    <row r="1840" spans="1:19">
      <c r="A1840">
        <f>RANK(表格1[[#This Row],[rating_count_tot]],$I$2:$I$7197)</f>
        <v>4498</v>
      </c>
      <c r="B1840">
        <v>1159290179</v>
      </c>
      <c r="C1840" t="s">
        <v>8114</v>
      </c>
      <c r="D1840" t="str">
        <f>表格1[[#This Row],[prime_genre]]</f>
        <v>Games</v>
      </c>
      <c r="E1840">
        <v>275088384</v>
      </c>
      <c r="F1840" t="s">
        <v>17</v>
      </c>
      <c r="G1840">
        <v>1.99</v>
      </c>
      <c r="H1840">
        <f>IF(表格1[[#This Row],[price]]&gt;0,1,0)</f>
        <v>1</v>
      </c>
      <c r="I1840">
        <v>99</v>
      </c>
      <c r="J1840">
        <v>85</v>
      </c>
      <c r="K1840">
        <v>4</v>
      </c>
      <c r="L1840">
        <v>4</v>
      </c>
      <c r="M1840" t="s">
        <v>1223</v>
      </c>
      <c r="N1840" t="s">
        <v>80</v>
      </c>
      <c r="O1840" t="s">
        <v>20</v>
      </c>
      <c r="P1840">
        <v>37</v>
      </c>
      <c r="Q1840">
        <v>5</v>
      </c>
      <c r="R1840">
        <v>1</v>
      </c>
      <c r="S1840">
        <v>1</v>
      </c>
    </row>
    <row r="1841" spans="1:19">
      <c r="A1841">
        <f>RANK(表格1[[#This Row],[rating_count_tot]],$I$2:$I$7197)</f>
        <v>4498</v>
      </c>
      <c r="B1841">
        <v>1128233478</v>
      </c>
      <c r="C1841" t="s">
        <v>7587</v>
      </c>
      <c r="D1841" t="str">
        <f>表格1[[#This Row],[prime_genre]]</f>
        <v>Games</v>
      </c>
      <c r="E1841">
        <v>1115999232</v>
      </c>
      <c r="F1841" t="s">
        <v>17</v>
      </c>
      <c r="G1841">
        <v>1.99</v>
      </c>
      <c r="H1841">
        <f>IF(表格1[[#This Row],[price]]&gt;0,1,0)</f>
        <v>1</v>
      </c>
      <c r="I1841">
        <v>99</v>
      </c>
      <c r="J1841">
        <v>54</v>
      </c>
      <c r="K1841">
        <v>4.5</v>
      </c>
      <c r="L1841">
        <v>4.5</v>
      </c>
      <c r="M1841" t="s">
        <v>732</v>
      </c>
      <c r="N1841" t="s">
        <v>29</v>
      </c>
      <c r="O1841" t="s">
        <v>20</v>
      </c>
      <c r="P1841">
        <v>25</v>
      </c>
      <c r="Q1841">
        <v>5</v>
      </c>
      <c r="R1841">
        <v>1</v>
      </c>
      <c r="S1841">
        <v>1</v>
      </c>
    </row>
    <row r="1842" spans="1:19">
      <c r="A1842">
        <f>RANK(表格1[[#This Row],[rating_count_tot]],$I$2:$I$7197)</f>
        <v>4498</v>
      </c>
      <c r="B1842">
        <v>1046553860</v>
      </c>
      <c r="C1842" t="s">
        <v>5560</v>
      </c>
      <c r="D1842" t="str">
        <f>表格1[[#This Row],[prime_genre]]</f>
        <v>Games</v>
      </c>
      <c r="E1842">
        <v>2012160</v>
      </c>
      <c r="F1842" t="s">
        <v>17</v>
      </c>
      <c r="G1842">
        <v>1.99</v>
      </c>
      <c r="H1842">
        <f>IF(表格1[[#This Row],[price]]&gt;0,1,0)</f>
        <v>1</v>
      </c>
      <c r="I1842">
        <v>99</v>
      </c>
      <c r="J1842">
        <v>36</v>
      </c>
      <c r="K1842">
        <v>4</v>
      </c>
      <c r="L1842">
        <v>4</v>
      </c>
      <c r="M1842">
        <v>1.1000000000000001</v>
      </c>
      <c r="N1842" t="s">
        <v>19</v>
      </c>
      <c r="O1842" t="s">
        <v>20</v>
      </c>
      <c r="P1842">
        <v>37</v>
      </c>
      <c r="Q1842">
        <v>0</v>
      </c>
      <c r="R1842">
        <v>1</v>
      </c>
      <c r="S1842">
        <v>1</v>
      </c>
    </row>
    <row r="1843" spans="1:19">
      <c r="A1843">
        <f>RANK(表格1[[#This Row],[rating_count_tot]],$I$2:$I$7197)</f>
        <v>4498</v>
      </c>
      <c r="B1843">
        <v>990668324</v>
      </c>
      <c r="C1843" t="s">
        <v>4768</v>
      </c>
      <c r="D1843" t="str">
        <f>表格1[[#This Row],[prime_genre]]</f>
        <v>Photo &amp; Video</v>
      </c>
      <c r="E1843">
        <v>274699264</v>
      </c>
      <c r="F1843" t="s">
        <v>17</v>
      </c>
      <c r="G1843">
        <v>1.99</v>
      </c>
      <c r="H1843">
        <f>IF(表格1[[#This Row],[price]]&gt;0,1,0)</f>
        <v>1</v>
      </c>
      <c r="I1843">
        <v>99</v>
      </c>
      <c r="J1843">
        <v>39</v>
      </c>
      <c r="K1843">
        <v>4.5</v>
      </c>
      <c r="L1843">
        <v>4</v>
      </c>
      <c r="M1843">
        <v>2.2999999999999998</v>
      </c>
      <c r="N1843" t="s">
        <v>19</v>
      </c>
      <c r="O1843" t="s">
        <v>105</v>
      </c>
      <c r="P1843">
        <v>37</v>
      </c>
      <c r="Q1843">
        <v>5</v>
      </c>
      <c r="R1843">
        <v>13</v>
      </c>
      <c r="S1843">
        <v>1</v>
      </c>
    </row>
    <row r="1844" spans="1:19">
      <c r="A1844">
        <f>RANK(表格1[[#This Row],[rating_count_tot]],$I$2:$I$7197)</f>
        <v>4498</v>
      </c>
      <c r="B1844">
        <v>810405576</v>
      </c>
      <c r="C1844" t="s">
        <v>3321</v>
      </c>
      <c r="D1844" t="str">
        <f>表格1[[#This Row],[prime_genre]]</f>
        <v>Education</v>
      </c>
      <c r="E1844">
        <v>40855552</v>
      </c>
      <c r="F1844" t="s">
        <v>17</v>
      </c>
      <c r="G1844">
        <v>0.99</v>
      </c>
      <c r="H1844">
        <f>IF(表格1[[#This Row],[price]]&gt;0,1,0)</f>
        <v>1</v>
      </c>
      <c r="I1844">
        <v>99</v>
      </c>
      <c r="J1844">
        <v>13</v>
      </c>
      <c r="K1844">
        <v>4.5</v>
      </c>
      <c r="L1844">
        <v>3.5</v>
      </c>
      <c r="M1844" t="s">
        <v>3322</v>
      </c>
      <c r="N1844" t="s">
        <v>19</v>
      </c>
      <c r="O1844" t="s">
        <v>128</v>
      </c>
      <c r="P1844">
        <v>40</v>
      </c>
      <c r="Q1844">
        <v>5</v>
      </c>
      <c r="R1844">
        <v>1</v>
      </c>
      <c r="S1844">
        <v>1</v>
      </c>
    </row>
    <row r="1845" spans="1:19">
      <c r="A1845">
        <f>RANK(表格1[[#This Row],[rating_count_tot]],$I$2:$I$7197)</f>
        <v>4498</v>
      </c>
      <c r="B1845">
        <v>1134805859</v>
      </c>
      <c r="C1845" t="s">
        <v>7717</v>
      </c>
      <c r="D1845" t="str">
        <f>表格1[[#This Row],[prime_genre]]</f>
        <v>Games</v>
      </c>
      <c r="E1845">
        <v>411290624</v>
      </c>
      <c r="F1845" t="s">
        <v>17</v>
      </c>
      <c r="G1845">
        <v>0.99</v>
      </c>
      <c r="H1845">
        <f>IF(表格1[[#This Row],[price]]&gt;0,1,0)</f>
        <v>1</v>
      </c>
      <c r="I1845">
        <v>99</v>
      </c>
      <c r="J1845">
        <v>1</v>
      </c>
      <c r="K1845">
        <v>4.5</v>
      </c>
      <c r="L1845">
        <v>5</v>
      </c>
      <c r="M1845" t="s">
        <v>1982</v>
      </c>
      <c r="N1845" t="s">
        <v>19</v>
      </c>
      <c r="O1845" t="s">
        <v>20</v>
      </c>
      <c r="P1845">
        <v>37</v>
      </c>
      <c r="Q1845">
        <v>4</v>
      </c>
      <c r="R1845">
        <v>7</v>
      </c>
      <c r="S1845">
        <v>1</v>
      </c>
    </row>
    <row r="1846" spans="1:19">
      <c r="A1846">
        <f>RANK(表格1[[#This Row],[rating_count_tot]],$I$2:$I$7197)</f>
        <v>4511</v>
      </c>
      <c r="B1846">
        <v>1140451547</v>
      </c>
      <c r="C1846" t="s">
        <v>7836</v>
      </c>
      <c r="D1846" t="str">
        <f>表格1[[#This Row],[prime_genre]]</f>
        <v>Sports</v>
      </c>
      <c r="E1846">
        <v>302747648</v>
      </c>
      <c r="F1846" t="s">
        <v>17</v>
      </c>
      <c r="G1846">
        <v>6.99</v>
      </c>
      <c r="H1846">
        <f>IF(表格1[[#This Row],[price]]&gt;0,1,0)</f>
        <v>1</v>
      </c>
      <c r="I1846">
        <v>98</v>
      </c>
      <c r="J1846">
        <v>9</v>
      </c>
      <c r="K1846">
        <v>2</v>
      </c>
      <c r="L1846">
        <v>4</v>
      </c>
      <c r="M1846">
        <v>5.5</v>
      </c>
      <c r="N1846" t="s">
        <v>19</v>
      </c>
      <c r="O1846" t="s">
        <v>70</v>
      </c>
      <c r="P1846">
        <v>37</v>
      </c>
      <c r="Q1846">
        <v>5</v>
      </c>
      <c r="R1846">
        <v>1</v>
      </c>
      <c r="S1846">
        <v>1</v>
      </c>
    </row>
    <row r="1847" spans="1:19">
      <c r="A1847">
        <f>RANK(表格1[[#This Row],[rating_count_tot]],$I$2:$I$7197)</f>
        <v>4511</v>
      </c>
      <c r="B1847">
        <v>1073907652</v>
      </c>
      <c r="C1847" t="s">
        <v>6294</v>
      </c>
      <c r="D1847" t="str">
        <f>表格1[[#This Row],[prime_genre]]</f>
        <v>Health &amp; Fitness</v>
      </c>
      <c r="E1847">
        <v>58401792</v>
      </c>
      <c r="F1847" t="s">
        <v>17</v>
      </c>
      <c r="G1847">
        <v>1.99</v>
      </c>
      <c r="H1847">
        <f>IF(表格1[[#This Row],[price]]&gt;0,1,0)</f>
        <v>1</v>
      </c>
      <c r="I1847">
        <v>98</v>
      </c>
      <c r="J1847">
        <v>95</v>
      </c>
      <c r="K1847">
        <v>4.5</v>
      </c>
      <c r="L1847">
        <v>4.5</v>
      </c>
      <c r="M1847" t="s">
        <v>2317</v>
      </c>
      <c r="N1847" t="s">
        <v>19</v>
      </c>
      <c r="O1847" t="s">
        <v>77</v>
      </c>
      <c r="P1847">
        <v>37</v>
      </c>
      <c r="Q1847">
        <v>3</v>
      </c>
      <c r="R1847">
        <v>23</v>
      </c>
      <c r="S1847">
        <v>1</v>
      </c>
    </row>
    <row r="1848" spans="1:19">
      <c r="A1848">
        <f>RANK(表格1[[#This Row],[rating_count_tot]],$I$2:$I$7197)</f>
        <v>4511</v>
      </c>
      <c r="B1848">
        <v>1096168624</v>
      </c>
      <c r="C1848" t="s">
        <v>6918</v>
      </c>
      <c r="D1848" t="str">
        <f>表格1[[#This Row],[prime_genre]]</f>
        <v>Sports</v>
      </c>
      <c r="E1848">
        <v>33499136</v>
      </c>
      <c r="F1848" t="s">
        <v>17</v>
      </c>
      <c r="G1848">
        <v>1.99</v>
      </c>
      <c r="H1848">
        <f>IF(表格1[[#This Row],[price]]&gt;0,1,0)</f>
        <v>1</v>
      </c>
      <c r="I1848">
        <v>98</v>
      </c>
      <c r="J1848">
        <v>42</v>
      </c>
      <c r="K1848">
        <v>2</v>
      </c>
      <c r="L1848">
        <v>1.5</v>
      </c>
      <c r="M1848" t="s">
        <v>565</v>
      </c>
      <c r="N1848" t="s">
        <v>19</v>
      </c>
      <c r="O1848" t="s">
        <v>70</v>
      </c>
      <c r="P1848">
        <v>37</v>
      </c>
      <c r="Q1848">
        <v>0</v>
      </c>
      <c r="R1848">
        <v>1</v>
      </c>
      <c r="S1848">
        <v>1</v>
      </c>
    </row>
    <row r="1849" spans="1:19">
      <c r="A1849">
        <f>RANK(表格1[[#This Row],[rating_count_tot]],$I$2:$I$7197)</f>
        <v>4511</v>
      </c>
      <c r="B1849">
        <v>1134176687</v>
      </c>
      <c r="C1849" t="s">
        <v>7708</v>
      </c>
      <c r="D1849" t="str">
        <f>表格1[[#This Row],[prime_genre]]</f>
        <v>Entertainment</v>
      </c>
      <c r="E1849">
        <v>35904512</v>
      </c>
      <c r="F1849" t="s">
        <v>17</v>
      </c>
      <c r="G1849">
        <v>0.99</v>
      </c>
      <c r="H1849">
        <f>IF(表格1[[#This Row],[price]]&gt;0,1,0)</f>
        <v>1</v>
      </c>
      <c r="I1849">
        <v>98</v>
      </c>
      <c r="J1849">
        <v>55</v>
      </c>
      <c r="K1849">
        <v>4.5</v>
      </c>
      <c r="L1849">
        <v>5</v>
      </c>
      <c r="M1849">
        <v>1.2</v>
      </c>
      <c r="N1849" t="s">
        <v>19</v>
      </c>
      <c r="O1849" t="s">
        <v>91</v>
      </c>
      <c r="P1849">
        <v>37</v>
      </c>
      <c r="Q1849">
        <v>0</v>
      </c>
      <c r="R1849">
        <v>1</v>
      </c>
      <c r="S1849">
        <v>1</v>
      </c>
    </row>
    <row r="1850" spans="1:19">
      <c r="A1850">
        <f>RANK(表格1[[#This Row],[rating_count_tot]],$I$2:$I$7197)</f>
        <v>4518</v>
      </c>
      <c r="B1850">
        <v>1187279979</v>
      </c>
      <c r="C1850" t="s">
        <v>8381</v>
      </c>
      <c r="D1850" t="str">
        <f>表格1[[#This Row],[prime_genre]]</f>
        <v>Games</v>
      </c>
      <c r="E1850">
        <v>22999040</v>
      </c>
      <c r="F1850" t="s">
        <v>17</v>
      </c>
      <c r="G1850">
        <v>2.99</v>
      </c>
      <c r="H1850">
        <f>IF(表格1[[#This Row],[price]]&gt;0,1,0)</f>
        <v>1</v>
      </c>
      <c r="I1850">
        <v>97</v>
      </c>
      <c r="J1850">
        <v>97</v>
      </c>
      <c r="K1850">
        <v>3</v>
      </c>
      <c r="L1850">
        <v>3</v>
      </c>
      <c r="M1850">
        <v>1</v>
      </c>
      <c r="N1850" t="s">
        <v>19</v>
      </c>
      <c r="O1850" t="s">
        <v>20</v>
      </c>
      <c r="P1850">
        <v>37</v>
      </c>
      <c r="Q1850">
        <v>5</v>
      </c>
      <c r="R1850">
        <v>3</v>
      </c>
      <c r="S1850">
        <v>1</v>
      </c>
    </row>
    <row r="1851" spans="1:19">
      <c r="A1851">
        <f>RANK(表格1[[#This Row],[rating_count_tot]],$I$2:$I$7197)</f>
        <v>4518</v>
      </c>
      <c r="B1851">
        <v>1069536554</v>
      </c>
      <c r="C1851" t="s">
        <v>6151</v>
      </c>
      <c r="D1851" t="str">
        <f>表格1[[#This Row],[prime_genre]]</f>
        <v>Games</v>
      </c>
      <c r="E1851">
        <v>49651712</v>
      </c>
      <c r="F1851" t="s">
        <v>17</v>
      </c>
      <c r="G1851">
        <v>1.99</v>
      </c>
      <c r="H1851">
        <f>IF(表格1[[#This Row],[price]]&gt;0,1,0)</f>
        <v>1</v>
      </c>
      <c r="I1851">
        <v>97</v>
      </c>
      <c r="J1851">
        <v>50</v>
      </c>
      <c r="K1851">
        <v>4</v>
      </c>
      <c r="L1851">
        <v>4.5</v>
      </c>
      <c r="M1851">
        <v>1.3</v>
      </c>
      <c r="N1851" t="s">
        <v>29</v>
      </c>
      <c r="O1851" t="s">
        <v>20</v>
      </c>
      <c r="P1851">
        <v>40</v>
      </c>
      <c r="Q1851">
        <v>1</v>
      </c>
      <c r="R1851">
        <v>1</v>
      </c>
      <c r="S1851">
        <v>1</v>
      </c>
    </row>
    <row r="1852" spans="1:19">
      <c r="A1852">
        <f>RANK(表格1[[#This Row],[rating_count_tot]],$I$2:$I$7197)</f>
        <v>4518</v>
      </c>
      <c r="B1852">
        <v>972426013</v>
      </c>
      <c r="C1852" t="s">
        <v>4537</v>
      </c>
      <c r="D1852" t="str">
        <f>表格1[[#This Row],[prime_genre]]</f>
        <v>Photo &amp; Video</v>
      </c>
      <c r="E1852">
        <v>91374592</v>
      </c>
      <c r="F1852" t="s">
        <v>17</v>
      </c>
      <c r="G1852">
        <v>1.99</v>
      </c>
      <c r="H1852">
        <f>IF(表格1[[#This Row],[price]]&gt;0,1,0)</f>
        <v>1</v>
      </c>
      <c r="I1852">
        <v>97</v>
      </c>
      <c r="J1852">
        <v>5</v>
      </c>
      <c r="K1852">
        <v>4</v>
      </c>
      <c r="L1852">
        <v>5</v>
      </c>
      <c r="M1852">
        <v>3.1</v>
      </c>
      <c r="N1852" t="s">
        <v>19</v>
      </c>
      <c r="O1852" t="s">
        <v>105</v>
      </c>
      <c r="P1852">
        <v>37</v>
      </c>
      <c r="Q1852">
        <v>5</v>
      </c>
      <c r="R1852">
        <v>1</v>
      </c>
      <c r="S1852">
        <v>1</v>
      </c>
    </row>
    <row r="1853" spans="1:19">
      <c r="A1853">
        <f>RANK(表格1[[#This Row],[rating_count_tot]],$I$2:$I$7197)</f>
        <v>4524</v>
      </c>
      <c r="B1853">
        <v>594851821</v>
      </c>
      <c r="C1853" t="s">
        <v>2476</v>
      </c>
      <c r="D1853" t="str">
        <f>表格1[[#This Row],[prime_genre]]</f>
        <v>Games</v>
      </c>
      <c r="E1853">
        <v>240980992</v>
      </c>
      <c r="F1853" t="s">
        <v>17</v>
      </c>
      <c r="G1853">
        <v>4.99</v>
      </c>
      <c r="H1853">
        <f>IF(表格1[[#This Row],[price]]&gt;0,1,0)</f>
        <v>1</v>
      </c>
      <c r="I1853">
        <v>96</v>
      </c>
      <c r="J1853">
        <v>0</v>
      </c>
      <c r="K1853">
        <v>3</v>
      </c>
      <c r="L1853">
        <v>0</v>
      </c>
      <c r="M1853">
        <v>2</v>
      </c>
      <c r="N1853" t="s">
        <v>29</v>
      </c>
      <c r="O1853" t="s">
        <v>20</v>
      </c>
      <c r="P1853">
        <v>37</v>
      </c>
      <c r="Q1853">
        <v>5</v>
      </c>
      <c r="R1853">
        <v>1</v>
      </c>
      <c r="S1853">
        <v>1</v>
      </c>
    </row>
    <row r="1854" spans="1:19">
      <c r="A1854">
        <f>RANK(表格1[[#This Row],[rating_count_tot]],$I$2:$I$7197)</f>
        <v>4524</v>
      </c>
      <c r="B1854">
        <v>936966570</v>
      </c>
      <c r="C1854" t="s">
        <v>4106</v>
      </c>
      <c r="D1854" t="str">
        <f>表格1[[#This Row],[prime_genre]]</f>
        <v>Education</v>
      </c>
      <c r="E1854">
        <v>463391744</v>
      </c>
      <c r="F1854" t="s">
        <v>17</v>
      </c>
      <c r="G1854">
        <v>2.99</v>
      </c>
      <c r="H1854">
        <f>IF(表格1[[#This Row],[price]]&gt;0,1,0)</f>
        <v>1</v>
      </c>
      <c r="I1854">
        <v>96</v>
      </c>
      <c r="J1854">
        <v>11</v>
      </c>
      <c r="K1854">
        <v>3.5</v>
      </c>
      <c r="L1854">
        <v>4</v>
      </c>
      <c r="M1854" t="s">
        <v>1715</v>
      </c>
      <c r="N1854" t="s">
        <v>19</v>
      </c>
      <c r="O1854" t="s">
        <v>128</v>
      </c>
      <c r="P1854">
        <v>38</v>
      </c>
      <c r="Q1854">
        <v>5</v>
      </c>
      <c r="R1854">
        <v>58</v>
      </c>
      <c r="S1854">
        <v>1</v>
      </c>
    </row>
    <row r="1855" spans="1:19">
      <c r="A1855">
        <f>RANK(表格1[[#This Row],[rating_count_tot]],$I$2:$I$7197)</f>
        <v>4524</v>
      </c>
      <c r="B1855">
        <v>1133848135</v>
      </c>
      <c r="C1855" t="s">
        <v>7699</v>
      </c>
      <c r="D1855" t="str">
        <f>表格1[[#This Row],[prime_genre]]</f>
        <v>Entertainment</v>
      </c>
      <c r="E1855">
        <v>15209472</v>
      </c>
      <c r="F1855" t="s">
        <v>17</v>
      </c>
      <c r="G1855">
        <v>2.99</v>
      </c>
      <c r="H1855">
        <f>IF(表格1[[#This Row],[price]]&gt;0,1,0)</f>
        <v>1</v>
      </c>
      <c r="I1855">
        <v>96</v>
      </c>
      <c r="J1855">
        <v>6</v>
      </c>
      <c r="K1855">
        <v>1.5</v>
      </c>
      <c r="L1855">
        <v>1</v>
      </c>
      <c r="M1855" t="s">
        <v>696</v>
      </c>
      <c r="N1855" t="s">
        <v>19</v>
      </c>
      <c r="O1855" t="s">
        <v>91</v>
      </c>
      <c r="P1855">
        <v>37</v>
      </c>
      <c r="Q1855">
        <v>3</v>
      </c>
      <c r="R1855">
        <v>1</v>
      </c>
      <c r="S1855">
        <v>1</v>
      </c>
    </row>
    <row r="1856" spans="1:19">
      <c r="A1856">
        <f>RANK(表格1[[#This Row],[rating_count_tot]],$I$2:$I$7197)</f>
        <v>4524</v>
      </c>
      <c r="B1856">
        <v>1082674903</v>
      </c>
      <c r="C1856" t="s">
        <v>6534</v>
      </c>
      <c r="D1856" t="str">
        <f>表格1[[#This Row],[prime_genre]]</f>
        <v>Games</v>
      </c>
      <c r="E1856">
        <v>53506048</v>
      </c>
      <c r="F1856" t="s">
        <v>17</v>
      </c>
      <c r="G1856">
        <v>2.99</v>
      </c>
      <c r="H1856">
        <f>IF(表格1[[#This Row],[price]]&gt;0,1,0)</f>
        <v>1</v>
      </c>
      <c r="I1856">
        <v>96</v>
      </c>
      <c r="J1856">
        <v>38</v>
      </c>
      <c r="K1856">
        <v>4.5</v>
      </c>
      <c r="L1856">
        <v>4.5</v>
      </c>
      <c r="M1856" t="s">
        <v>732</v>
      </c>
      <c r="N1856" t="s">
        <v>19</v>
      </c>
      <c r="O1856" t="s">
        <v>20</v>
      </c>
      <c r="P1856">
        <v>38</v>
      </c>
      <c r="Q1856">
        <v>5</v>
      </c>
      <c r="R1856">
        <v>10</v>
      </c>
      <c r="S1856">
        <v>1</v>
      </c>
    </row>
    <row r="1857" spans="1:19">
      <c r="A1857">
        <f>RANK(表格1[[#This Row],[rating_count_tot]],$I$2:$I$7197)</f>
        <v>4524</v>
      </c>
      <c r="B1857">
        <v>1059213655</v>
      </c>
      <c r="C1857" t="s">
        <v>5846</v>
      </c>
      <c r="D1857" t="str">
        <f>表格1[[#This Row],[prime_genre]]</f>
        <v>Photo &amp; Video</v>
      </c>
      <c r="E1857">
        <v>29030400</v>
      </c>
      <c r="F1857" t="s">
        <v>17</v>
      </c>
      <c r="G1857">
        <v>0.99</v>
      </c>
      <c r="H1857">
        <f>IF(表格1[[#This Row],[price]]&gt;0,1,0)</f>
        <v>1</v>
      </c>
      <c r="I1857">
        <v>96</v>
      </c>
      <c r="J1857">
        <v>30</v>
      </c>
      <c r="K1857">
        <v>4.5</v>
      </c>
      <c r="L1857">
        <v>4.5</v>
      </c>
      <c r="M1857" t="s">
        <v>2317</v>
      </c>
      <c r="N1857" t="s">
        <v>19</v>
      </c>
      <c r="O1857" t="s">
        <v>105</v>
      </c>
      <c r="P1857">
        <v>37</v>
      </c>
      <c r="Q1857">
        <v>0</v>
      </c>
      <c r="R1857">
        <v>1</v>
      </c>
      <c r="S1857">
        <v>1</v>
      </c>
    </row>
    <row r="1858" spans="1:19">
      <c r="A1858">
        <f>RANK(表格1[[#This Row],[rating_count_tot]],$I$2:$I$7197)</f>
        <v>4531</v>
      </c>
      <c r="B1858">
        <v>1041317729</v>
      </c>
      <c r="C1858" t="s">
        <v>5465</v>
      </c>
      <c r="D1858" t="str">
        <f>表格1[[#This Row],[prime_genre]]</f>
        <v>Games</v>
      </c>
      <c r="E1858">
        <v>110645248</v>
      </c>
      <c r="F1858" t="s">
        <v>17</v>
      </c>
      <c r="G1858">
        <v>9.99</v>
      </c>
      <c r="H1858">
        <f>IF(表格1[[#This Row],[price]]&gt;0,1,0)</f>
        <v>1</v>
      </c>
      <c r="I1858">
        <v>95</v>
      </c>
      <c r="J1858">
        <v>25</v>
      </c>
      <c r="K1858">
        <v>2</v>
      </c>
      <c r="L1858">
        <v>2.5</v>
      </c>
      <c r="M1858">
        <v>1.2</v>
      </c>
      <c r="N1858" t="s">
        <v>19</v>
      </c>
      <c r="O1858" t="s">
        <v>20</v>
      </c>
      <c r="P1858">
        <v>24</v>
      </c>
      <c r="Q1858">
        <v>5</v>
      </c>
      <c r="R1858">
        <v>8</v>
      </c>
      <c r="S1858">
        <v>1</v>
      </c>
    </row>
    <row r="1859" spans="1:19">
      <c r="A1859">
        <f>RANK(表格1[[#This Row],[rating_count_tot]],$I$2:$I$7197)</f>
        <v>4531</v>
      </c>
      <c r="B1859">
        <v>581585669</v>
      </c>
      <c r="C1859" t="s">
        <v>2360</v>
      </c>
      <c r="D1859" t="str">
        <f>表格1[[#This Row],[prime_genre]]</f>
        <v>Games</v>
      </c>
      <c r="E1859">
        <v>520400896</v>
      </c>
      <c r="F1859" t="s">
        <v>17</v>
      </c>
      <c r="G1859">
        <v>4.99</v>
      </c>
      <c r="H1859">
        <f>IF(表格1[[#This Row],[price]]&gt;0,1,0)</f>
        <v>1</v>
      </c>
      <c r="I1859">
        <v>95</v>
      </c>
      <c r="J1859">
        <v>21</v>
      </c>
      <c r="K1859">
        <v>3.5</v>
      </c>
      <c r="L1859">
        <v>3.5</v>
      </c>
      <c r="M1859" t="s">
        <v>373</v>
      </c>
      <c r="N1859" t="s">
        <v>19</v>
      </c>
      <c r="O1859" t="s">
        <v>20</v>
      </c>
      <c r="P1859">
        <v>24</v>
      </c>
      <c r="Q1859">
        <v>5</v>
      </c>
      <c r="R1859">
        <v>1</v>
      </c>
      <c r="S1859">
        <v>1</v>
      </c>
    </row>
    <row r="1860" spans="1:19">
      <c r="A1860">
        <f>RANK(表格1[[#This Row],[rating_count_tot]],$I$2:$I$7197)</f>
        <v>4531</v>
      </c>
      <c r="B1860">
        <v>1109024890</v>
      </c>
      <c r="C1860" t="s">
        <v>7188</v>
      </c>
      <c r="D1860" t="str">
        <f>表格1[[#This Row],[prime_genre]]</f>
        <v>Games</v>
      </c>
      <c r="E1860">
        <v>503228416</v>
      </c>
      <c r="F1860" t="s">
        <v>17</v>
      </c>
      <c r="G1860">
        <v>3.99</v>
      </c>
      <c r="H1860">
        <f>IF(表格1[[#This Row],[price]]&gt;0,1,0)</f>
        <v>1</v>
      </c>
      <c r="I1860">
        <v>95</v>
      </c>
      <c r="J1860">
        <v>23</v>
      </c>
      <c r="K1860">
        <v>3.5</v>
      </c>
      <c r="L1860">
        <v>4</v>
      </c>
      <c r="M1860">
        <v>1.06</v>
      </c>
      <c r="N1860" t="s">
        <v>80</v>
      </c>
      <c r="O1860" t="s">
        <v>20</v>
      </c>
      <c r="P1860">
        <v>37</v>
      </c>
      <c r="Q1860">
        <v>5</v>
      </c>
      <c r="R1860">
        <v>1</v>
      </c>
      <c r="S1860">
        <v>1</v>
      </c>
    </row>
    <row r="1861" spans="1:19">
      <c r="A1861">
        <f>RANK(表格1[[#This Row],[rating_count_tot]],$I$2:$I$7197)</f>
        <v>4531</v>
      </c>
      <c r="B1861">
        <v>1098187391</v>
      </c>
      <c r="C1861" t="s">
        <v>6961</v>
      </c>
      <c r="D1861" t="str">
        <f>表格1[[#This Row],[prime_genre]]</f>
        <v>Entertainment</v>
      </c>
      <c r="E1861">
        <v>409982976</v>
      </c>
      <c r="F1861" t="s">
        <v>17</v>
      </c>
      <c r="G1861">
        <v>2.99</v>
      </c>
      <c r="H1861">
        <f>IF(表格1[[#This Row],[price]]&gt;0,1,0)</f>
        <v>1</v>
      </c>
      <c r="I1861">
        <v>95</v>
      </c>
      <c r="J1861">
        <v>8</v>
      </c>
      <c r="K1861">
        <v>4</v>
      </c>
      <c r="L1861">
        <v>3.5</v>
      </c>
      <c r="M1861">
        <v>1.21</v>
      </c>
      <c r="N1861" t="s">
        <v>19</v>
      </c>
      <c r="O1861" t="s">
        <v>91</v>
      </c>
      <c r="P1861">
        <v>37</v>
      </c>
      <c r="Q1861">
        <v>5</v>
      </c>
      <c r="R1861">
        <v>1</v>
      </c>
      <c r="S1861">
        <v>1</v>
      </c>
    </row>
    <row r="1862" spans="1:19">
      <c r="A1862">
        <f>RANK(表格1[[#This Row],[rating_count_tot]],$I$2:$I$7197)</f>
        <v>4531</v>
      </c>
      <c r="B1862">
        <v>959452391</v>
      </c>
      <c r="C1862" t="s">
        <v>4377</v>
      </c>
      <c r="D1862" t="str">
        <f>表格1[[#This Row],[prime_genre]]</f>
        <v>Games</v>
      </c>
      <c r="E1862">
        <v>190766080</v>
      </c>
      <c r="F1862" t="s">
        <v>17</v>
      </c>
      <c r="G1862">
        <v>2.99</v>
      </c>
      <c r="H1862">
        <f>IF(表格1[[#This Row],[price]]&gt;0,1,0)</f>
        <v>1</v>
      </c>
      <c r="I1862">
        <v>95</v>
      </c>
      <c r="J1862">
        <v>38</v>
      </c>
      <c r="K1862">
        <v>4.5</v>
      </c>
      <c r="L1862">
        <v>4</v>
      </c>
      <c r="M1862" t="s">
        <v>1334</v>
      </c>
      <c r="N1862" t="s">
        <v>80</v>
      </c>
      <c r="O1862" t="s">
        <v>20</v>
      </c>
      <c r="P1862">
        <v>40</v>
      </c>
      <c r="Q1862">
        <v>5</v>
      </c>
      <c r="R1862">
        <v>8</v>
      </c>
      <c r="S1862">
        <v>1</v>
      </c>
    </row>
    <row r="1863" spans="1:19">
      <c r="A1863">
        <f>RANK(表格1[[#This Row],[rating_count_tot]],$I$2:$I$7197)</f>
        <v>4531</v>
      </c>
      <c r="B1863">
        <v>1100696971</v>
      </c>
      <c r="C1863" t="s">
        <v>7014</v>
      </c>
      <c r="D1863" t="str">
        <f>表格1[[#This Row],[prime_genre]]</f>
        <v>Entertainment</v>
      </c>
      <c r="E1863">
        <v>73951232</v>
      </c>
      <c r="F1863" t="s">
        <v>17</v>
      </c>
      <c r="G1863">
        <v>1.99</v>
      </c>
      <c r="H1863">
        <f>IF(表格1[[#This Row],[price]]&gt;0,1,0)</f>
        <v>1</v>
      </c>
      <c r="I1863">
        <v>95</v>
      </c>
      <c r="J1863">
        <v>1</v>
      </c>
      <c r="K1863">
        <v>3</v>
      </c>
      <c r="L1863">
        <v>1</v>
      </c>
      <c r="M1863">
        <v>1.4</v>
      </c>
      <c r="N1863" t="s">
        <v>51</v>
      </c>
      <c r="O1863" t="s">
        <v>91</v>
      </c>
      <c r="P1863">
        <v>37</v>
      </c>
      <c r="Q1863">
        <v>5</v>
      </c>
      <c r="R1863">
        <v>1</v>
      </c>
      <c r="S1863">
        <v>1</v>
      </c>
    </row>
    <row r="1864" spans="1:19">
      <c r="A1864">
        <f>RANK(表格1[[#This Row],[rating_count_tot]],$I$2:$I$7197)</f>
        <v>4531</v>
      </c>
      <c r="B1864">
        <v>544372354</v>
      </c>
      <c r="C1864" t="s">
        <v>2076</v>
      </c>
      <c r="D1864" t="str">
        <f>表格1[[#This Row],[prime_genre]]</f>
        <v>Music</v>
      </c>
      <c r="E1864">
        <v>56131584</v>
      </c>
      <c r="F1864" t="s">
        <v>17</v>
      </c>
      <c r="G1864">
        <v>1.99</v>
      </c>
      <c r="H1864">
        <f>IF(表格1[[#This Row],[price]]&gt;0,1,0)</f>
        <v>1</v>
      </c>
      <c r="I1864">
        <v>95</v>
      </c>
      <c r="J1864">
        <v>22</v>
      </c>
      <c r="K1864">
        <v>4</v>
      </c>
      <c r="L1864">
        <v>4</v>
      </c>
      <c r="M1864" t="s">
        <v>2077</v>
      </c>
      <c r="N1864" t="s">
        <v>19</v>
      </c>
      <c r="O1864" t="s">
        <v>40</v>
      </c>
      <c r="P1864">
        <v>37</v>
      </c>
      <c r="Q1864">
        <v>3</v>
      </c>
      <c r="R1864">
        <v>23</v>
      </c>
      <c r="S1864">
        <v>1</v>
      </c>
    </row>
    <row r="1865" spans="1:19">
      <c r="A1865">
        <f>RANK(表格1[[#This Row],[rating_count_tot]],$I$2:$I$7197)</f>
        <v>4531</v>
      </c>
      <c r="B1865">
        <v>1136993233</v>
      </c>
      <c r="C1865" t="s">
        <v>7769</v>
      </c>
      <c r="D1865" t="str">
        <f>表格1[[#This Row],[prime_genre]]</f>
        <v>Games</v>
      </c>
      <c r="E1865">
        <v>2424459264</v>
      </c>
      <c r="F1865" t="s">
        <v>17</v>
      </c>
      <c r="G1865">
        <v>0.99</v>
      </c>
      <c r="H1865">
        <f>IF(表格1[[#This Row],[price]]&gt;0,1,0)</f>
        <v>1</v>
      </c>
      <c r="I1865">
        <v>95</v>
      </c>
      <c r="J1865">
        <v>57</v>
      </c>
      <c r="K1865">
        <v>3.5</v>
      </c>
      <c r="L1865">
        <v>3.5</v>
      </c>
      <c r="M1865" t="s">
        <v>1426</v>
      </c>
      <c r="N1865" t="s">
        <v>19</v>
      </c>
      <c r="O1865" t="s">
        <v>20</v>
      </c>
      <c r="P1865">
        <v>38</v>
      </c>
      <c r="Q1865">
        <v>5</v>
      </c>
      <c r="R1865">
        <v>1</v>
      </c>
      <c r="S1865">
        <v>1</v>
      </c>
    </row>
    <row r="1866" spans="1:19">
      <c r="A1866">
        <f>RANK(表格1[[#This Row],[rating_count_tot]],$I$2:$I$7197)</f>
        <v>4540</v>
      </c>
      <c r="B1866">
        <v>304770340</v>
      </c>
      <c r="C1866" t="s">
        <v>191</v>
      </c>
      <c r="D1866" t="str">
        <f>表格1[[#This Row],[prime_genre]]</f>
        <v>Games</v>
      </c>
      <c r="E1866">
        <v>66160640</v>
      </c>
      <c r="F1866" t="s">
        <v>17</v>
      </c>
      <c r="G1866">
        <v>3.99</v>
      </c>
      <c r="H1866">
        <f>IF(表格1[[#This Row],[price]]&gt;0,1,0)</f>
        <v>1</v>
      </c>
      <c r="I1866">
        <v>94</v>
      </c>
      <c r="J1866">
        <v>4</v>
      </c>
      <c r="K1866">
        <v>4.5</v>
      </c>
      <c r="L1866">
        <v>4.5</v>
      </c>
      <c r="M1866" t="s">
        <v>192</v>
      </c>
      <c r="N1866" t="s">
        <v>19</v>
      </c>
      <c r="O1866" t="s">
        <v>20</v>
      </c>
      <c r="P1866">
        <v>37</v>
      </c>
      <c r="Q1866">
        <v>0</v>
      </c>
      <c r="R1866">
        <v>1</v>
      </c>
      <c r="S1866">
        <v>1</v>
      </c>
    </row>
    <row r="1867" spans="1:19">
      <c r="A1867">
        <f>RANK(表格1[[#This Row],[rating_count_tot]],$I$2:$I$7197)</f>
        <v>4540</v>
      </c>
      <c r="B1867">
        <v>920007273</v>
      </c>
      <c r="C1867" t="s">
        <v>3959</v>
      </c>
      <c r="D1867" t="str">
        <f>表格1[[#This Row],[prime_genre]]</f>
        <v>Education</v>
      </c>
      <c r="E1867">
        <v>187934720</v>
      </c>
      <c r="F1867" t="s">
        <v>17</v>
      </c>
      <c r="G1867">
        <v>2.99</v>
      </c>
      <c r="H1867">
        <f>IF(表格1[[#This Row],[price]]&gt;0,1,0)</f>
        <v>1</v>
      </c>
      <c r="I1867">
        <v>94</v>
      </c>
      <c r="J1867">
        <v>14</v>
      </c>
      <c r="K1867">
        <v>4</v>
      </c>
      <c r="L1867">
        <v>4</v>
      </c>
      <c r="M1867">
        <v>1.1000000000000001</v>
      </c>
      <c r="N1867" t="s">
        <v>19</v>
      </c>
      <c r="O1867" t="s">
        <v>128</v>
      </c>
      <c r="P1867">
        <v>38</v>
      </c>
      <c r="Q1867">
        <v>5</v>
      </c>
      <c r="R1867">
        <v>1</v>
      </c>
      <c r="S1867">
        <v>1</v>
      </c>
    </row>
    <row r="1868" spans="1:19">
      <c r="A1868">
        <f>RANK(表格1[[#This Row],[rating_count_tot]],$I$2:$I$7197)</f>
        <v>4540</v>
      </c>
      <c r="B1868">
        <v>1145485982</v>
      </c>
      <c r="C1868" t="s">
        <v>7928</v>
      </c>
      <c r="D1868" t="str">
        <f>表格1[[#This Row],[prime_genre]]</f>
        <v>Games</v>
      </c>
      <c r="E1868">
        <v>130727936</v>
      </c>
      <c r="F1868" t="s">
        <v>17</v>
      </c>
      <c r="G1868">
        <v>2.99</v>
      </c>
      <c r="H1868">
        <f>IF(表格1[[#This Row],[price]]&gt;0,1,0)</f>
        <v>1</v>
      </c>
      <c r="I1868">
        <v>94</v>
      </c>
      <c r="J1868">
        <v>32</v>
      </c>
      <c r="K1868">
        <v>4.5</v>
      </c>
      <c r="L1868">
        <v>4.5</v>
      </c>
      <c r="M1868">
        <v>1.3</v>
      </c>
      <c r="N1868" t="s">
        <v>80</v>
      </c>
      <c r="O1868" t="s">
        <v>20</v>
      </c>
      <c r="P1868">
        <v>37</v>
      </c>
      <c r="Q1868">
        <v>5</v>
      </c>
      <c r="R1868">
        <v>11</v>
      </c>
      <c r="S1868">
        <v>1</v>
      </c>
    </row>
    <row r="1869" spans="1:19">
      <c r="A1869">
        <f>RANK(表格1[[#This Row],[rating_count_tot]],$I$2:$I$7197)</f>
        <v>4540</v>
      </c>
      <c r="B1869">
        <v>998059934</v>
      </c>
      <c r="C1869" t="s">
        <v>4853</v>
      </c>
      <c r="D1869" t="str">
        <f>表格1[[#This Row],[prime_genre]]</f>
        <v>Productivity</v>
      </c>
      <c r="E1869">
        <v>135132160</v>
      </c>
      <c r="F1869" t="s">
        <v>17</v>
      </c>
      <c r="G1869">
        <v>2.99</v>
      </c>
      <c r="H1869">
        <f>IF(表格1[[#This Row],[price]]&gt;0,1,0)</f>
        <v>1</v>
      </c>
      <c r="I1869">
        <v>94</v>
      </c>
      <c r="J1869">
        <v>26</v>
      </c>
      <c r="K1869">
        <v>4.5</v>
      </c>
      <c r="L1869">
        <v>4</v>
      </c>
      <c r="M1869">
        <v>3.2</v>
      </c>
      <c r="N1869" t="s">
        <v>19</v>
      </c>
      <c r="O1869" t="s">
        <v>23</v>
      </c>
      <c r="P1869">
        <v>38</v>
      </c>
      <c r="Q1869">
        <v>5</v>
      </c>
      <c r="R1869">
        <v>20</v>
      </c>
      <c r="S1869">
        <v>1</v>
      </c>
    </row>
    <row r="1870" spans="1:19">
      <c r="A1870">
        <f>RANK(表格1[[#This Row],[rating_count_tot]],$I$2:$I$7197)</f>
        <v>4540</v>
      </c>
      <c r="B1870">
        <v>937976391</v>
      </c>
      <c r="C1870" t="s">
        <v>4123</v>
      </c>
      <c r="D1870" t="str">
        <f>表格1[[#This Row],[prime_genre]]</f>
        <v>Games</v>
      </c>
      <c r="E1870">
        <v>102524928</v>
      </c>
      <c r="F1870" t="s">
        <v>17</v>
      </c>
      <c r="G1870">
        <v>0.99</v>
      </c>
      <c r="H1870">
        <f>IF(表格1[[#This Row],[price]]&gt;0,1,0)</f>
        <v>1</v>
      </c>
      <c r="I1870">
        <v>94</v>
      </c>
      <c r="J1870">
        <v>10</v>
      </c>
      <c r="K1870">
        <v>3.5</v>
      </c>
      <c r="L1870">
        <v>3.5</v>
      </c>
      <c r="M1870" t="s">
        <v>774</v>
      </c>
      <c r="N1870" t="s">
        <v>19</v>
      </c>
      <c r="O1870" t="s">
        <v>20</v>
      </c>
      <c r="P1870">
        <v>38</v>
      </c>
      <c r="Q1870">
        <v>0</v>
      </c>
      <c r="R1870">
        <v>1</v>
      </c>
      <c r="S1870">
        <v>1</v>
      </c>
    </row>
    <row r="1871" spans="1:19">
      <c r="A1871">
        <f>RANK(表格1[[#This Row],[rating_count_tot]],$I$2:$I$7197)</f>
        <v>4552</v>
      </c>
      <c r="B1871">
        <v>1049254261</v>
      </c>
      <c r="C1871" t="s">
        <v>5628</v>
      </c>
      <c r="D1871" t="str">
        <f>表格1[[#This Row],[prime_genre]]</f>
        <v>Productivity</v>
      </c>
      <c r="E1871">
        <v>23289856</v>
      </c>
      <c r="F1871" t="s">
        <v>17</v>
      </c>
      <c r="G1871">
        <v>9.99</v>
      </c>
      <c r="H1871">
        <f>IF(表格1[[#This Row],[price]]&gt;0,1,0)</f>
        <v>1</v>
      </c>
      <c r="I1871">
        <v>93</v>
      </c>
      <c r="J1871">
        <v>17</v>
      </c>
      <c r="K1871">
        <v>4.5</v>
      </c>
      <c r="L1871">
        <v>5</v>
      </c>
      <c r="M1871" t="s">
        <v>2339</v>
      </c>
      <c r="N1871" t="s">
        <v>51</v>
      </c>
      <c r="O1871" t="s">
        <v>23</v>
      </c>
      <c r="P1871">
        <v>37</v>
      </c>
      <c r="Q1871">
        <v>5</v>
      </c>
      <c r="R1871">
        <v>2</v>
      </c>
      <c r="S1871">
        <v>1</v>
      </c>
    </row>
    <row r="1872" spans="1:19">
      <c r="A1872">
        <f>RANK(表格1[[#This Row],[rating_count_tot]],$I$2:$I$7197)</f>
        <v>4552</v>
      </c>
      <c r="B1872">
        <v>1075901015</v>
      </c>
      <c r="C1872" t="s">
        <v>6342</v>
      </c>
      <c r="D1872" t="str">
        <f>表格1[[#This Row],[prime_genre]]</f>
        <v>Entertainment</v>
      </c>
      <c r="E1872">
        <v>386340864</v>
      </c>
      <c r="F1872" t="s">
        <v>17</v>
      </c>
      <c r="G1872">
        <v>3.99</v>
      </c>
      <c r="H1872">
        <f>IF(表格1[[#This Row],[price]]&gt;0,1,0)</f>
        <v>1</v>
      </c>
      <c r="I1872">
        <v>93</v>
      </c>
      <c r="J1872">
        <v>27</v>
      </c>
      <c r="K1872">
        <v>3.5</v>
      </c>
      <c r="L1872">
        <v>2.5</v>
      </c>
      <c r="M1872">
        <v>1.21</v>
      </c>
      <c r="N1872" t="s">
        <v>19</v>
      </c>
      <c r="O1872" t="s">
        <v>91</v>
      </c>
      <c r="P1872">
        <v>38</v>
      </c>
      <c r="Q1872">
        <v>5</v>
      </c>
      <c r="R1872">
        <v>3</v>
      </c>
      <c r="S1872">
        <v>1</v>
      </c>
    </row>
    <row r="1873" spans="1:19">
      <c r="A1873">
        <f>RANK(表格1[[#This Row],[rating_count_tot]],$I$2:$I$7197)</f>
        <v>4552</v>
      </c>
      <c r="B1873">
        <v>937258914</v>
      </c>
      <c r="C1873" t="s">
        <v>4113</v>
      </c>
      <c r="D1873" t="str">
        <f>表格1[[#This Row],[prime_genre]]</f>
        <v>Games</v>
      </c>
      <c r="E1873">
        <v>74878976</v>
      </c>
      <c r="F1873" t="s">
        <v>17</v>
      </c>
      <c r="G1873">
        <v>2.99</v>
      </c>
      <c r="H1873">
        <f>IF(表格1[[#This Row],[price]]&gt;0,1,0)</f>
        <v>1</v>
      </c>
      <c r="I1873">
        <v>93</v>
      </c>
      <c r="J1873">
        <v>53</v>
      </c>
      <c r="K1873">
        <v>4</v>
      </c>
      <c r="L1873">
        <v>4</v>
      </c>
      <c r="M1873">
        <v>1.2</v>
      </c>
      <c r="N1873" t="s">
        <v>19</v>
      </c>
      <c r="O1873" t="s">
        <v>20</v>
      </c>
      <c r="P1873">
        <v>38</v>
      </c>
      <c r="Q1873">
        <v>5</v>
      </c>
      <c r="R1873">
        <v>0</v>
      </c>
      <c r="S1873">
        <v>1</v>
      </c>
    </row>
    <row r="1874" spans="1:19">
      <c r="A1874">
        <f>RANK(表格1[[#This Row],[rating_count_tot]],$I$2:$I$7197)</f>
        <v>4552</v>
      </c>
      <c r="B1874">
        <v>582538300</v>
      </c>
      <c r="C1874" t="s">
        <v>2369</v>
      </c>
      <c r="D1874" t="str">
        <f>表格1[[#This Row],[prime_genre]]</f>
        <v>Photo &amp; Video</v>
      </c>
      <c r="E1874">
        <v>671744</v>
      </c>
      <c r="F1874" t="s">
        <v>17</v>
      </c>
      <c r="G1874">
        <v>1.99</v>
      </c>
      <c r="H1874">
        <f>IF(表格1[[#This Row],[price]]&gt;0,1,0)</f>
        <v>1</v>
      </c>
      <c r="I1874">
        <v>93</v>
      </c>
      <c r="J1874">
        <v>15</v>
      </c>
      <c r="K1874">
        <v>2.5</v>
      </c>
      <c r="L1874">
        <v>2.5</v>
      </c>
      <c r="M1874">
        <v>6.6</v>
      </c>
      <c r="N1874" t="s">
        <v>19</v>
      </c>
      <c r="O1874" t="s">
        <v>105</v>
      </c>
      <c r="P1874">
        <v>40</v>
      </c>
      <c r="Q1874">
        <v>1</v>
      </c>
      <c r="R1874">
        <v>1</v>
      </c>
      <c r="S1874">
        <v>1</v>
      </c>
    </row>
    <row r="1875" spans="1:19">
      <c r="A1875">
        <f>RANK(表格1[[#This Row],[rating_count_tot]],$I$2:$I$7197)</f>
        <v>4552</v>
      </c>
      <c r="B1875">
        <v>1052726188</v>
      </c>
      <c r="C1875" t="s">
        <v>5698</v>
      </c>
      <c r="D1875" t="str">
        <f>表格1[[#This Row],[prime_genre]]</f>
        <v>Games</v>
      </c>
      <c r="E1875">
        <v>1003165696</v>
      </c>
      <c r="F1875" t="s">
        <v>17</v>
      </c>
      <c r="G1875">
        <v>0.99</v>
      </c>
      <c r="H1875">
        <f>IF(表格1[[#This Row],[price]]&gt;0,1,0)</f>
        <v>1</v>
      </c>
      <c r="I1875">
        <v>93</v>
      </c>
      <c r="J1875">
        <v>2</v>
      </c>
      <c r="K1875">
        <v>4.5</v>
      </c>
      <c r="L1875">
        <v>5</v>
      </c>
      <c r="M1875" t="s">
        <v>3406</v>
      </c>
      <c r="N1875" t="s">
        <v>19</v>
      </c>
      <c r="O1875" t="s">
        <v>20</v>
      </c>
      <c r="P1875">
        <v>40</v>
      </c>
      <c r="Q1875">
        <v>5</v>
      </c>
      <c r="R1875">
        <v>1</v>
      </c>
      <c r="S1875">
        <v>1</v>
      </c>
    </row>
    <row r="1876" spans="1:19">
      <c r="A1876">
        <f>RANK(表格1[[#This Row],[rating_count_tot]],$I$2:$I$7197)</f>
        <v>4560</v>
      </c>
      <c r="B1876">
        <v>1108549870</v>
      </c>
      <c r="C1876" t="s">
        <v>7175</v>
      </c>
      <c r="D1876" t="str">
        <f>表格1[[#This Row],[prime_genre]]</f>
        <v>Games</v>
      </c>
      <c r="E1876">
        <v>34397184</v>
      </c>
      <c r="F1876" t="s">
        <v>17</v>
      </c>
      <c r="G1876">
        <v>4.99</v>
      </c>
      <c r="H1876">
        <f>IF(表格1[[#This Row],[price]]&gt;0,1,0)</f>
        <v>1</v>
      </c>
      <c r="I1876">
        <v>92</v>
      </c>
      <c r="J1876">
        <v>3</v>
      </c>
      <c r="K1876">
        <v>4.5</v>
      </c>
      <c r="L1876">
        <v>5</v>
      </c>
      <c r="M1876" t="s">
        <v>145</v>
      </c>
      <c r="N1876" t="s">
        <v>29</v>
      </c>
      <c r="O1876" t="s">
        <v>20</v>
      </c>
      <c r="P1876">
        <v>38</v>
      </c>
      <c r="Q1876">
        <v>5</v>
      </c>
      <c r="R1876">
        <v>1</v>
      </c>
      <c r="S1876">
        <v>1</v>
      </c>
    </row>
    <row r="1877" spans="1:19">
      <c r="A1877">
        <f>RANK(表格1[[#This Row],[rating_count_tot]],$I$2:$I$7197)</f>
        <v>4560</v>
      </c>
      <c r="B1877">
        <v>1027419374</v>
      </c>
      <c r="C1877" t="s">
        <v>5230</v>
      </c>
      <c r="D1877" t="str">
        <f>表格1[[#This Row],[prime_genre]]</f>
        <v>Education</v>
      </c>
      <c r="E1877">
        <v>327118848</v>
      </c>
      <c r="F1877" t="s">
        <v>17</v>
      </c>
      <c r="G1877">
        <v>2.99</v>
      </c>
      <c r="H1877">
        <f>IF(表格1[[#This Row],[price]]&gt;0,1,0)</f>
        <v>1</v>
      </c>
      <c r="I1877">
        <v>92</v>
      </c>
      <c r="J1877">
        <v>5</v>
      </c>
      <c r="K1877">
        <v>3.5</v>
      </c>
      <c r="L1877">
        <v>4</v>
      </c>
      <c r="M1877">
        <v>2.2999999999999998</v>
      </c>
      <c r="N1877" t="s">
        <v>19</v>
      </c>
      <c r="O1877" t="s">
        <v>128</v>
      </c>
      <c r="P1877">
        <v>38</v>
      </c>
      <c r="Q1877">
        <v>5</v>
      </c>
      <c r="R1877">
        <v>1</v>
      </c>
      <c r="S1877">
        <v>1</v>
      </c>
    </row>
    <row r="1878" spans="1:19">
      <c r="A1878">
        <f>RANK(表格1[[#This Row],[rating_count_tot]],$I$2:$I$7197)</f>
        <v>4560</v>
      </c>
      <c r="B1878">
        <v>983868842</v>
      </c>
      <c r="C1878" t="s">
        <v>4692</v>
      </c>
      <c r="D1878" t="str">
        <f>表格1[[#This Row],[prime_genre]]</f>
        <v>Games</v>
      </c>
      <c r="E1878">
        <v>37957632</v>
      </c>
      <c r="F1878" t="s">
        <v>17</v>
      </c>
      <c r="G1878">
        <v>2.99</v>
      </c>
      <c r="H1878">
        <f>IF(表格1[[#This Row],[price]]&gt;0,1,0)</f>
        <v>1</v>
      </c>
      <c r="I1878">
        <v>92</v>
      </c>
      <c r="J1878">
        <v>29</v>
      </c>
      <c r="K1878">
        <v>4.5</v>
      </c>
      <c r="L1878">
        <v>4.5</v>
      </c>
      <c r="M1878">
        <v>2.27</v>
      </c>
      <c r="N1878" t="s">
        <v>29</v>
      </c>
      <c r="O1878" t="s">
        <v>20</v>
      </c>
      <c r="P1878">
        <v>43</v>
      </c>
      <c r="Q1878">
        <v>5</v>
      </c>
      <c r="R1878">
        <v>1</v>
      </c>
      <c r="S1878">
        <v>1</v>
      </c>
    </row>
    <row r="1879" spans="1:19">
      <c r="A1879">
        <f>RANK(表格1[[#This Row],[rating_count_tot]],$I$2:$I$7197)</f>
        <v>4560</v>
      </c>
      <c r="B1879">
        <v>430616332</v>
      </c>
      <c r="C1879" t="s">
        <v>1185</v>
      </c>
      <c r="D1879" t="str">
        <f>表格1[[#This Row],[prime_genre]]</f>
        <v>Book</v>
      </c>
      <c r="E1879">
        <v>29496320</v>
      </c>
      <c r="F1879" t="s">
        <v>17</v>
      </c>
      <c r="G1879">
        <v>1.99</v>
      </c>
      <c r="H1879">
        <f>IF(表格1[[#This Row],[price]]&gt;0,1,0)</f>
        <v>1</v>
      </c>
      <c r="I1879">
        <v>92</v>
      </c>
      <c r="J1879">
        <v>1</v>
      </c>
      <c r="K1879">
        <v>4.5</v>
      </c>
      <c r="L1879">
        <v>5</v>
      </c>
      <c r="M1879" t="s">
        <v>857</v>
      </c>
      <c r="N1879" t="s">
        <v>19</v>
      </c>
      <c r="O1879" t="s">
        <v>181</v>
      </c>
      <c r="P1879">
        <v>37</v>
      </c>
      <c r="Q1879">
        <v>4</v>
      </c>
      <c r="R1879">
        <v>1</v>
      </c>
      <c r="S1879">
        <v>1</v>
      </c>
    </row>
    <row r="1880" spans="1:19">
      <c r="A1880">
        <f>RANK(表格1[[#This Row],[rating_count_tot]],$I$2:$I$7197)</f>
        <v>4560</v>
      </c>
      <c r="B1880">
        <v>486221305</v>
      </c>
      <c r="C1880" t="s">
        <v>1631</v>
      </c>
      <c r="D1880" t="str">
        <f>表格1[[#This Row],[prime_genre]]</f>
        <v>Entertainment</v>
      </c>
      <c r="E1880">
        <v>12306432</v>
      </c>
      <c r="F1880" t="s">
        <v>17</v>
      </c>
      <c r="G1880">
        <v>0.99</v>
      </c>
      <c r="H1880">
        <f>IF(表格1[[#This Row],[price]]&gt;0,1,0)</f>
        <v>1</v>
      </c>
      <c r="I1880">
        <v>92</v>
      </c>
      <c r="J1880">
        <v>3</v>
      </c>
      <c r="K1880">
        <v>3.5</v>
      </c>
      <c r="L1880">
        <v>3.5</v>
      </c>
      <c r="M1880" t="s">
        <v>1632</v>
      </c>
      <c r="N1880" t="s">
        <v>19</v>
      </c>
      <c r="O1880" t="s">
        <v>91</v>
      </c>
      <c r="P1880">
        <v>38</v>
      </c>
      <c r="Q1880">
        <v>5</v>
      </c>
      <c r="R1880">
        <v>1</v>
      </c>
      <c r="S1880">
        <v>1</v>
      </c>
    </row>
    <row r="1881" spans="1:19">
      <c r="A1881">
        <f>RANK(表格1[[#This Row],[rating_count_tot]],$I$2:$I$7197)</f>
        <v>4566</v>
      </c>
      <c r="B1881">
        <v>1076431520</v>
      </c>
      <c r="C1881" t="s">
        <v>6357</v>
      </c>
      <c r="D1881" t="str">
        <f>表格1[[#This Row],[prime_genre]]</f>
        <v>Games</v>
      </c>
      <c r="E1881">
        <v>934126592</v>
      </c>
      <c r="F1881" t="s">
        <v>17</v>
      </c>
      <c r="G1881">
        <v>6.99</v>
      </c>
      <c r="H1881">
        <f>IF(表格1[[#This Row],[price]]&gt;0,1,0)</f>
        <v>1</v>
      </c>
      <c r="I1881">
        <v>91</v>
      </c>
      <c r="J1881">
        <v>91</v>
      </c>
      <c r="K1881">
        <v>4</v>
      </c>
      <c r="L1881">
        <v>4</v>
      </c>
      <c r="M1881" t="s">
        <v>65</v>
      </c>
      <c r="N1881" t="s">
        <v>80</v>
      </c>
      <c r="O1881" t="s">
        <v>20</v>
      </c>
      <c r="P1881">
        <v>38</v>
      </c>
      <c r="Q1881">
        <v>5</v>
      </c>
      <c r="R1881">
        <v>5</v>
      </c>
      <c r="S1881">
        <v>1</v>
      </c>
    </row>
    <row r="1882" spans="1:19">
      <c r="A1882">
        <f>RANK(表格1[[#This Row],[rating_count_tot]],$I$2:$I$7197)</f>
        <v>4566</v>
      </c>
      <c r="B1882">
        <v>695187101</v>
      </c>
      <c r="C1882" t="s">
        <v>2957</v>
      </c>
      <c r="D1882" t="str">
        <f>表格1[[#This Row],[prime_genre]]</f>
        <v>Medical</v>
      </c>
      <c r="E1882">
        <v>84885504</v>
      </c>
      <c r="F1882" t="s">
        <v>17</v>
      </c>
      <c r="G1882">
        <v>3.99</v>
      </c>
      <c r="H1882">
        <f>IF(表格1[[#This Row],[price]]&gt;0,1,0)</f>
        <v>1</v>
      </c>
      <c r="I1882">
        <v>91</v>
      </c>
      <c r="J1882">
        <v>79</v>
      </c>
      <c r="K1882">
        <v>4.5</v>
      </c>
      <c r="L1882">
        <v>4.5</v>
      </c>
      <c r="M1882">
        <v>3</v>
      </c>
      <c r="N1882" t="s">
        <v>29</v>
      </c>
      <c r="O1882" t="s">
        <v>350</v>
      </c>
      <c r="P1882">
        <v>43</v>
      </c>
      <c r="Q1882">
        <v>5</v>
      </c>
      <c r="R1882">
        <v>1</v>
      </c>
      <c r="S1882">
        <v>1</v>
      </c>
    </row>
    <row r="1883" spans="1:19">
      <c r="A1883">
        <f>RANK(表格1[[#This Row],[rating_count_tot]],$I$2:$I$7197)</f>
        <v>4566</v>
      </c>
      <c r="B1883">
        <v>920160643</v>
      </c>
      <c r="C1883" t="s">
        <v>3962</v>
      </c>
      <c r="D1883" t="str">
        <f>表格1[[#This Row],[prime_genre]]</f>
        <v>Games</v>
      </c>
      <c r="E1883">
        <v>297351168</v>
      </c>
      <c r="F1883" t="s">
        <v>17</v>
      </c>
      <c r="G1883">
        <v>2.99</v>
      </c>
      <c r="H1883">
        <f>IF(表格1[[#This Row],[price]]&gt;0,1,0)</f>
        <v>1</v>
      </c>
      <c r="I1883">
        <v>91</v>
      </c>
      <c r="J1883">
        <v>29</v>
      </c>
      <c r="K1883">
        <v>3</v>
      </c>
      <c r="L1883">
        <v>3.5</v>
      </c>
      <c r="M1883" t="s">
        <v>648</v>
      </c>
      <c r="N1883" t="s">
        <v>19</v>
      </c>
      <c r="O1883" t="s">
        <v>20</v>
      </c>
      <c r="P1883">
        <v>38</v>
      </c>
      <c r="Q1883">
        <v>5</v>
      </c>
      <c r="R1883">
        <v>6</v>
      </c>
      <c r="S1883">
        <v>1</v>
      </c>
    </row>
    <row r="1884" spans="1:19">
      <c r="A1884">
        <f>RANK(表格1[[#This Row],[rating_count_tot]],$I$2:$I$7197)</f>
        <v>4566</v>
      </c>
      <c r="B1884">
        <v>944644383</v>
      </c>
      <c r="C1884" t="s">
        <v>4189</v>
      </c>
      <c r="D1884" t="str">
        <f>表格1[[#This Row],[prime_genre]]</f>
        <v>Photo &amp; Video</v>
      </c>
      <c r="E1884">
        <v>99231744</v>
      </c>
      <c r="F1884" t="s">
        <v>17</v>
      </c>
      <c r="G1884">
        <v>1.99</v>
      </c>
      <c r="H1884">
        <f>IF(表格1[[#This Row],[price]]&gt;0,1,0)</f>
        <v>1</v>
      </c>
      <c r="I1884">
        <v>91</v>
      </c>
      <c r="J1884">
        <v>23</v>
      </c>
      <c r="K1884">
        <v>4.5</v>
      </c>
      <c r="L1884">
        <v>4.5</v>
      </c>
      <c r="M1884">
        <v>3.29</v>
      </c>
      <c r="N1884" t="s">
        <v>19</v>
      </c>
      <c r="O1884" t="s">
        <v>105</v>
      </c>
      <c r="P1884">
        <v>37</v>
      </c>
      <c r="Q1884">
        <v>5</v>
      </c>
      <c r="R1884">
        <v>13</v>
      </c>
      <c r="S1884">
        <v>1</v>
      </c>
    </row>
    <row r="1885" spans="1:19">
      <c r="A1885">
        <f>RANK(表格1[[#This Row],[rating_count_tot]],$I$2:$I$7197)</f>
        <v>4566</v>
      </c>
      <c r="B1885">
        <v>1142281657</v>
      </c>
      <c r="C1885" t="s">
        <v>7878</v>
      </c>
      <c r="D1885" t="str">
        <f>表格1[[#This Row],[prime_genre]]</f>
        <v>Productivity</v>
      </c>
      <c r="E1885">
        <v>44673024</v>
      </c>
      <c r="F1885" t="s">
        <v>17</v>
      </c>
      <c r="G1885">
        <v>1.99</v>
      </c>
      <c r="H1885">
        <f>IF(表格1[[#This Row],[price]]&gt;0,1,0)</f>
        <v>1</v>
      </c>
      <c r="I1885">
        <v>91</v>
      </c>
      <c r="J1885">
        <v>91</v>
      </c>
      <c r="K1885">
        <v>2.5</v>
      </c>
      <c r="L1885">
        <v>2.5</v>
      </c>
      <c r="M1885">
        <v>1</v>
      </c>
      <c r="N1885" t="s">
        <v>19</v>
      </c>
      <c r="O1885" t="s">
        <v>23</v>
      </c>
      <c r="P1885">
        <v>37</v>
      </c>
      <c r="Q1885">
        <v>3</v>
      </c>
      <c r="R1885">
        <v>7</v>
      </c>
      <c r="S1885">
        <v>1</v>
      </c>
    </row>
    <row r="1886" spans="1:19">
      <c r="A1886">
        <f>RANK(表格1[[#This Row],[rating_count_tot]],$I$2:$I$7197)</f>
        <v>4566</v>
      </c>
      <c r="B1886">
        <v>701598884</v>
      </c>
      <c r="C1886" t="s">
        <v>2984</v>
      </c>
      <c r="D1886" t="str">
        <f>表格1[[#This Row],[prime_genre]]</f>
        <v>Games</v>
      </c>
      <c r="E1886">
        <v>15577088</v>
      </c>
      <c r="F1886" t="s">
        <v>17</v>
      </c>
      <c r="G1886">
        <v>0.99</v>
      </c>
      <c r="H1886">
        <f>IF(表格1[[#This Row],[price]]&gt;0,1,0)</f>
        <v>1</v>
      </c>
      <c r="I1886">
        <v>91</v>
      </c>
      <c r="J1886">
        <v>61</v>
      </c>
      <c r="K1886">
        <v>4.5</v>
      </c>
      <c r="L1886">
        <v>4.5</v>
      </c>
      <c r="M1886" t="s">
        <v>928</v>
      </c>
      <c r="N1886" t="s">
        <v>19</v>
      </c>
      <c r="O1886" t="s">
        <v>20</v>
      </c>
      <c r="P1886">
        <v>43</v>
      </c>
      <c r="Q1886">
        <v>0</v>
      </c>
      <c r="R1886">
        <v>2</v>
      </c>
      <c r="S1886">
        <v>1</v>
      </c>
    </row>
    <row r="1887" spans="1:19">
      <c r="A1887">
        <f>RANK(表格1[[#This Row],[rating_count_tot]],$I$2:$I$7197)</f>
        <v>4566</v>
      </c>
      <c r="B1887">
        <v>1133737578</v>
      </c>
      <c r="C1887" t="s">
        <v>7696</v>
      </c>
      <c r="D1887" t="str">
        <f>表格1[[#This Row],[prime_genre]]</f>
        <v>Games</v>
      </c>
      <c r="E1887">
        <v>581873664</v>
      </c>
      <c r="F1887" t="s">
        <v>17</v>
      </c>
      <c r="G1887">
        <v>0.99</v>
      </c>
      <c r="H1887">
        <f>IF(表格1[[#This Row],[price]]&gt;0,1,0)</f>
        <v>1</v>
      </c>
      <c r="I1887">
        <v>91</v>
      </c>
      <c r="J1887">
        <v>2</v>
      </c>
      <c r="K1887">
        <v>4.5</v>
      </c>
      <c r="L1887">
        <v>5</v>
      </c>
      <c r="M1887" t="s">
        <v>314</v>
      </c>
      <c r="N1887" t="s">
        <v>19</v>
      </c>
      <c r="O1887" t="s">
        <v>20</v>
      </c>
      <c r="P1887">
        <v>38</v>
      </c>
      <c r="Q1887">
        <v>5</v>
      </c>
      <c r="R1887">
        <v>1</v>
      </c>
      <c r="S1887">
        <v>1</v>
      </c>
    </row>
    <row r="1888" spans="1:19">
      <c r="A1888">
        <f>RANK(表格1[[#This Row],[rating_count_tot]],$I$2:$I$7197)</f>
        <v>4578</v>
      </c>
      <c r="B1888">
        <v>954549897</v>
      </c>
      <c r="C1888" t="s">
        <v>4329</v>
      </c>
      <c r="D1888" t="str">
        <f>表格1[[#This Row],[prime_genre]]</f>
        <v>Games</v>
      </c>
      <c r="E1888">
        <v>1591455744</v>
      </c>
      <c r="F1888" t="s">
        <v>17</v>
      </c>
      <c r="G1888">
        <v>6.99</v>
      </c>
      <c r="H1888">
        <f>IF(表格1[[#This Row],[price]]&gt;0,1,0)</f>
        <v>1</v>
      </c>
      <c r="I1888">
        <v>90</v>
      </c>
      <c r="J1888">
        <v>15</v>
      </c>
      <c r="K1888">
        <v>4</v>
      </c>
      <c r="L1888">
        <v>3.5</v>
      </c>
      <c r="M1888" t="s">
        <v>1673</v>
      </c>
      <c r="N1888" t="s">
        <v>80</v>
      </c>
      <c r="O1888" t="s">
        <v>20</v>
      </c>
      <c r="P1888">
        <v>24</v>
      </c>
      <c r="Q1888">
        <v>5</v>
      </c>
      <c r="R1888">
        <v>4</v>
      </c>
      <c r="S1888">
        <v>1</v>
      </c>
    </row>
    <row r="1889" spans="1:19">
      <c r="A1889">
        <f>RANK(表格1[[#This Row],[rating_count_tot]],$I$2:$I$7197)</f>
        <v>4578</v>
      </c>
      <c r="B1889">
        <v>1049316924</v>
      </c>
      <c r="C1889" t="s">
        <v>5631</v>
      </c>
      <c r="D1889" t="str">
        <f>表格1[[#This Row],[prime_genre]]</f>
        <v>Photo &amp; Video</v>
      </c>
      <c r="E1889">
        <v>25260032</v>
      </c>
      <c r="F1889" t="s">
        <v>17</v>
      </c>
      <c r="G1889">
        <v>2.99</v>
      </c>
      <c r="H1889">
        <f>IF(表格1[[#This Row],[price]]&gt;0,1,0)</f>
        <v>1</v>
      </c>
      <c r="I1889">
        <v>90</v>
      </c>
      <c r="J1889">
        <v>31</v>
      </c>
      <c r="K1889">
        <v>2.5</v>
      </c>
      <c r="L1889">
        <v>2.5</v>
      </c>
      <c r="M1889">
        <v>2.2999999999999998</v>
      </c>
      <c r="N1889" t="s">
        <v>19</v>
      </c>
      <c r="O1889" t="s">
        <v>105</v>
      </c>
      <c r="P1889">
        <v>37</v>
      </c>
      <c r="Q1889">
        <v>0</v>
      </c>
      <c r="R1889">
        <v>14</v>
      </c>
      <c r="S1889">
        <v>1</v>
      </c>
    </row>
    <row r="1890" spans="1:19">
      <c r="A1890">
        <f>RANK(表格1[[#This Row],[rating_count_tot]],$I$2:$I$7197)</f>
        <v>4583</v>
      </c>
      <c r="B1890">
        <v>1059827476</v>
      </c>
      <c r="C1890" t="s">
        <v>5875</v>
      </c>
      <c r="D1890" t="str">
        <f>表格1[[#This Row],[prime_genre]]</f>
        <v>Games</v>
      </c>
      <c r="E1890">
        <v>825167872</v>
      </c>
      <c r="F1890" t="s">
        <v>17</v>
      </c>
      <c r="G1890">
        <v>6.99</v>
      </c>
      <c r="H1890">
        <f>IF(表格1[[#This Row],[price]]&gt;0,1,0)</f>
        <v>1</v>
      </c>
      <c r="I1890">
        <v>89</v>
      </c>
      <c r="J1890">
        <v>89</v>
      </c>
      <c r="K1890">
        <v>4.5</v>
      </c>
      <c r="L1890">
        <v>4.5</v>
      </c>
      <c r="M1890" t="s">
        <v>65</v>
      </c>
      <c r="N1890" t="s">
        <v>80</v>
      </c>
      <c r="O1890" t="s">
        <v>20</v>
      </c>
      <c r="P1890">
        <v>24</v>
      </c>
      <c r="Q1890">
        <v>5</v>
      </c>
      <c r="R1890">
        <v>4</v>
      </c>
      <c r="S1890">
        <v>1</v>
      </c>
    </row>
    <row r="1891" spans="1:19">
      <c r="A1891">
        <f>RANK(表格1[[#This Row],[rating_count_tot]],$I$2:$I$7197)</f>
        <v>4583</v>
      </c>
      <c r="B1891">
        <v>1097138041</v>
      </c>
      <c r="C1891" t="s">
        <v>6935</v>
      </c>
      <c r="D1891" t="str">
        <f>表格1[[#This Row],[prime_genre]]</f>
        <v>Utilities</v>
      </c>
      <c r="E1891">
        <v>8644608</v>
      </c>
      <c r="F1891" t="s">
        <v>17</v>
      </c>
      <c r="G1891">
        <v>1.99</v>
      </c>
      <c r="H1891">
        <f>IF(表格1[[#This Row],[price]]&gt;0,1,0)</f>
        <v>1</v>
      </c>
      <c r="I1891">
        <v>89</v>
      </c>
      <c r="J1891">
        <v>89</v>
      </c>
      <c r="K1891">
        <v>3.5</v>
      </c>
      <c r="L1891">
        <v>3.5</v>
      </c>
      <c r="M1891">
        <v>1</v>
      </c>
      <c r="N1891" t="s">
        <v>29</v>
      </c>
      <c r="O1891" t="s">
        <v>43</v>
      </c>
      <c r="P1891">
        <v>38</v>
      </c>
      <c r="Q1891">
        <v>2</v>
      </c>
      <c r="R1891">
        <v>1</v>
      </c>
      <c r="S1891">
        <v>1</v>
      </c>
    </row>
    <row r="1892" spans="1:19">
      <c r="A1892">
        <f>RANK(表格1[[#This Row],[rating_count_tot]],$I$2:$I$7197)</f>
        <v>4583</v>
      </c>
      <c r="B1892">
        <v>494407419</v>
      </c>
      <c r="C1892" t="s">
        <v>1705</v>
      </c>
      <c r="D1892" t="str">
        <f>表格1[[#This Row],[prime_genre]]</f>
        <v>Games</v>
      </c>
      <c r="E1892">
        <v>11090944</v>
      </c>
      <c r="F1892" t="s">
        <v>17</v>
      </c>
      <c r="G1892">
        <v>0.99</v>
      </c>
      <c r="H1892">
        <f>IF(表格1[[#This Row],[price]]&gt;0,1,0)</f>
        <v>1</v>
      </c>
      <c r="I1892">
        <v>89</v>
      </c>
      <c r="J1892">
        <v>0</v>
      </c>
      <c r="K1892">
        <v>3</v>
      </c>
      <c r="L1892">
        <v>0</v>
      </c>
      <c r="M1892">
        <v>1.6</v>
      </c>
      <c r="N1892" t="s">
        <v>29</v>
      </c>
      <c r="O1892" t="s">
        <v>20</v>
      </c>
      <c r="P1892">
        <v>37</v>
      </c>
      <c r="Q1892">
        <v>0</v>
      </c>
      <c r="R1892">
        <v>1</v>
      </c>
      <c r="S1892">
        <v>1</v>
      </c>
    </row>
    <row r="1893" spans="1:19">
      <c r="A1893">
        <f>RANK(表格1[[#This Row],[rating_count_tot]],$I$2:$I$7197)</f>
        <v>4592</v>
      </c>
      <c r="B1893">
        <v>714463714</v>
      </c>
      <c r="C1893" t="s">
        <v>3011</v>
      </c>
      <c r="D1893" t="str">
        <f>表格1[[#This Row],[prime_genre]]</f>
        <v>Education</v>
      </c>
      <c r="E1893">
        <v>366681088</v>
      </c>
      <c r="F1893" t="s">
        <v>17</v>
      </c>
      <c r="G1893">
        <v>15.99</v>
      </c>
      <c r="H1893">
        <f>IF(表格1[[#This Row],[price]]&gt;0,1,0)</f>
        <v>1</v>
      </c>
      <c r="I1893">
        <v>88</v>
      </c>
      <c r="J1893">
        <v>18</v>
      </c>
      <c r="K1893">
        <v>3.5</v>
      </c>
      <c r="L1893">
        <v>3.5</v>
      </c>
      <c r="M1893">
        <v>1.4</v>
      </c>
      <c r="N1893" t="s">
        <v>19</v>
      </c>
      <c r="O1893" t="s">
        <v>128</v>
      </c>
      <c r="P1893">
        <v>37</v>
      </c>
      <c r="Q1893">
        <v>5</v>
      </c>
      <c r="R1893">
        <v>1</v>
      </c>
      <c r="S1893">
        <v>1</v>
      </c>
    </row>
    <row r="1894" spans="1:19">
      <c r="A1894">
        <f>RANK(表格1[[#This Row],[rating_count_tot]],$I$2:$I$7197)</f>
        <v>4592</v>
      </c>
      <c r="B1894">
        <v>1069438454</v>
      </c>
      <c r="C1894" t="s">
        <v>6147</v>
      </c>
      <c r="D1894" t="str">
        <f>表格1[[#This Row],[prime_genre]]</f>
        <v>Games</v>
      </c>
      <c r="E1894">
        <v>774950912</v>
      </c>
      <c r="F1894" t="s">
        <v>17</v>
      </c>
      <c r="G1894">
        <v>6.99</v>
      </c>
      <c r="H1894">
        <f>IF(表格1[[#This Row],[price]]&gt;0,1,0)</f>
        <v>1</v>
      </c>
      <c r="I1894">
        <v>88</v>
      </c>
      <c r="J1894">
        <v>88</v>
      </c>
      <c r="K1894">
        <v>4</v>
      </c>
      <c r="L1894">
        <v>4</v>
      </c>
      <c r="M1894" t="s">
        <v>65</v>
      </c>
      <c r="N1894" t="s">
        <v>80</v>
      </c>
      <c r="O1894" t="s">
        <v>20</v>
      </c>
      <c r="P1894">
        <v>24</v>
      </c>
      <c r="Q1894">
        <v>5</v>
      </c>
      <c r="R1894">
        <v>3</v>
      </c>
      <c r="S1894">
        <v>1</v>
      </c>
    </row>
    <row r="1895" spans="1:19">
      <c r="A1895">
        <f>RANK(表格1[[#This Row],[rating_count_tot]],$I$2:$I$7197)</f>
        <v>4592</v>
      </c>
      <c r="B1895">
        <v>1048277914</v>
      </c>
      <c r="C1895" t="s">
        <v>5606</v>
      </c>
      <c r="D1895" t="str">
        <f>表格1[[#This Row],[prime_genre]]</f>
        <v>Games</v>
      </c>
      <c r="E1895">
        <v>751667200</v>
      </c>
      <c r="F1895" t="s">
        <v>17</v>
      </c>
      <c r="G1895">
        <v>6.99</v>
      </c>
      <c r="H1895">
        <f>IF(表格1[[#This Row],[price]]&gt;0,1,0)</f>
        <v>1</v>
      </c>
      <c r="I1895">
        <v>88</v>
      </c>
      <c r="J1895">
        <v>88</v>
      </c>
      <c r="K1895">
        <v>4.5</v>
      </c>
      <c r="L1895">
        <v>4.5</v>
      </c>
      <c r="M1895" t="s">
        <v>65</v>
      </c>
      <c r="N1895" t="s">
        <v>80</v>
      </c>
      <c r="O1895" t="s">
        <v>20</v>
      </c>
      <c r="P1895">
        <v>38</v>
      </c>
      <c r="Q1895">
        <v>5</v>
      </c>
      <c r="R1895">
        <v>5</v>
      </c>
      <c r="S1895">
        <v>1</v>
      </c>
    </row>
    <row r="1896" spans="1:19">
      <c r="A1896">
        <f>RANK(表格1[[#This Row],[rating_count_tot]],$I$2:$I$7197)</f>
        <v>4592</v>
      </c>
      <c r="B1896">
        <v>971608996</v>
      </c>
      <c r="C1896" t="s">
        <v>4526</v>
      </c>
      <c r="D1896" t="str">
        <f>表格1[[#This Row],[prime_genre]]</f>
        <v>Games</v>
      </c>
      <c r="E1896">
        <v>445100032</v>
      </c>
      <c r="F1896" t="s">
        <v>17</v>
      </c>
      <c r="G1896">
        <v>4.99</v>
      </c>
      <c r="H1896">
        <f>IF(表格1[[#This Row],[price]]&gt;0,1,0)</f>
        <v>1</v>
      </c>
      <c r="I1896">
        <v>88</v>
      </c>
      <c r="J1896">
        <v>12</v>
      </c>
      <c r="K1896">
        <v>3</v>
      </c>
      <c r="L1896">
        <v>4</v>
      </c>
      <c r="M1896" t="s">
        <v>558</v>
      </c>
      <c r="N1896" t="s">
        <v>80</v>
      </c>
      <c r="O1896" t="s">
        <v>20</v>
      </c>
      <c r="P1896">
        <v>25</v>
      </c>
      <c r="Q1896">
        <v>5</v>
      </c>
      <c r="R1896">
        <v>12</v>
      </c>
      <c r="S1896">
        <v>1</v>
      </c>
    </row>
    <row r="1897" spans="1:19">
      <c r="A1897">
        <f>RANK(表格1[[#This Row],[rating_count_tot]],$I$2:$I$7197)</f>
        <v>4592</v>
      </c>
      <c r="B1897">
        <v>926159169</v>
      </c>
      <c r="C1897" t="s">
        <v>4017</v>
      </c>
      <c r="D1897" t="str">
        <f>表格1[[#This Row],[prime_genre]]</f>
        <v>Education</v>
      </c>
      <c r="E1897">
        <v>13446144</v>
      </c>
      <c r="F1897" t="s">
        <v>17</v>
      </c>
      <c r="G1897">
        <v>2.99</v>
      </c>
      <c r="H1897">
        <f>IF(表格1[[#This Row],[price]]&gt;0,1,0)</f>
        <v>1</v>
      </c>
      <c r="I1897">
        <v>88</v>
      </c>
      <c r="J1897">
        <v>4</v>
      </c>
      <c r="K1897">
        <v>2.5</v>
      </c>
      <c r="L1897">
        <v>2.5</v>
      </c>
      <c r="M1897">
        <v>1.64</v>
      </c>
      <c r="N1897" t="s">
        <v>19</v>
      </c>
      <c r="O1897" t="s">
        <v>128</v>
      </c>
      <c r="P1897">
        <v>37</v>
      </c>
      <c r="Q1897">
        <v>0</v>
      </c>
      <c r="R1897">
        <v>1</v>
      </c>
      <c r="S1897">
        <v>1</v>
      </c>
    </row>
    <row r="1898" spans="1:19">
      <c r="A1898">
        <f>RANK(表格1[[#This Row],[rating_count_tot]],$I$2:$I$7197)</f>
        <v>4592</v>
      </c>
      <c r="B1898">
        <v>1104486867</v>
      </c>
      <c r="C1898" t="s">
        <v>7082</v>
      </c>
      <c r="D1898" t="str">
        <f>表格1[[#This Row],[prime_genre]]</f>
        <v>Weather</v>
      </c>
      <c r="E1898">
        <v>20536320</v>
      </c>
      <c r="F1898" t="s">
        <v>17</v>
      </c>
      <c r="G1898">
        <v>2.99</v>
      </c>
      <c r="H1898">
        <f>IF(表格1[[#This Row],[price]]&gt;0,1,0)</f>
        <v>1</v>
      </c>
      <c r="I1898">
        <v>88</v>
      </c>
      <c r="J1898">
        <v>12</v>
      </c>
      <c r="K1898">
        <v>4.5</v>
      </c>
      <c r="L1898">
        <v>4.5</v>
      </c>
      <c r="M1898">
        <v>1.2</v>
      </c>
      <c r="N1898" t="s">
        <v>19</v>
      </c>
      <c r="O1898" t="s">
        <v>26</v>
      </c>
      <c r="P1898">
        <v>37</v>
      </c>
      <c r="Q1898">
        <v>5</v>
      </c>
      <c r="R1898">
        <v>2</v>
      </c>
      <c r="S1898">
        <v>1</v>
      </c>
    </row>
    <row r="1899" spans="1:19">
      <c r="A1899">
        <f>RANK(表格1[[#This Row],[rating_count_tot]],$I$2:$I$7197)</f>
        <v>4592</v>
      </c>
      <c r="B1899">
        <v>951350964</v>
      </c>
      <c r="C1899" t="s">
        <v>4280</v>
      </c>
      <c r="D1899" t="str">
        <f>表格1[[#This Row],[prime_genre]]</f>
        <v>Photo &amp; Video</v>
      </c>
      <c r="E1899">
        <v>98627584</v>
      </c>
      <c r="F1899" t="s">
        <v>17</v>
      </c>
      <c r="G1899">
        <v>1.99</v>
      </c>
      <c r="H1899">
        <f>IF(表格1[[#This Row],[price]]&gt;0,1,0)</f>
        <v>1</v>
      </c>
      <c r="I1899">
        <v>88</v>
      </c>
      <c r="J1899">
        <v>50</v>
      </c>
      <c r="K1899">
        <v>3.5</v>
      </c>
      <c r="L1899">
        <v>3.5</v>
      </c>
      <c r="M1899" t="s">
        <v>4281</v>
      </c>
      <c r="N1899" t="s">
        <v>29</v>
      </c>
      <c r="O1899" t="s">
        <v>105</v>
      </c>
      <c r="P1899">
        <v>37</v>
      </c>
      <c r="Q1899">
        <v>0</v>
      </c>
      <c r="R1899">
        <v>1</v>
      </c>
      <c r="S1899">
        <v>1</v>
      </c>
    </row>
    <row r="1900" spans="1:19">
      <c r="A1900">
        <f>RANK(表格1[[#This Row],[rating_count_tot]],$I$2:$I$7197)</f>
        <v>4604</v>
      </c>
      <c r="B1900">
        <v>1122212503</v>
      </c>
      <c r="C1900" t="s">
        <v>7466</v>
      </c>
      <c r="D1900" t="str">
        <f>表格1[[#This Row],[prime_genre]]</f>
        <v>Games</v>
      </c>
      <c r="E1900">
        <v>984101888</v>
      </c>
      <c r="F1900" t="s">
        <v>17</v>
      </c>
      <c r="G1900">
        <v>6.99</v>
      </c>
      <c r="H1900">
        <f>IF(表格1[[#This Row],[price]]&gt;0,1,0)</f>
        <v>1</v>
      </c>
      <c r="I1900">
        <v>87</v>
      </c>
      <c r="J1900">
        <v>87</v>
      </c>
      <c r="K1900">
        <v>4.5</v>
      </c>
      <c r="L1900">
        <v>4.5</v>
      </c>
      <c r="M1900" t="s">
        <v>65</v>
      </c>
      <c r="N1900" t="s">
        <v>80</v>
      </c>
      <c r="O1900" t="s">
        <v>20</v>
      </c>
      <c r="P1900">
        <v>37</v>
      </c>
      <c r="Q1900">
        <v>5</v>
      </c>
      <c r="R1900">
        <v>5</v>
      </c>
      <c r="S1900">
        <v>1</v>
      </c>
    </row>
    <row r="1901" spans="1:19">
      <c r="A1901">
        <f>RANK(表格1[[#This Row],[rating_count_tot]],$I$2:$I$7197)</f>
        <v>4604</v>
      </c>
      <c r="B1901">
        <v>1154900079</v>
      </c>
      <c r="C1901" t="s">
        <v>8064</v>
      </c>
      <c r="D1901" t="str">
        <f>表格1[[#This Row],[prime_genre]]</f>
        <v>Education</v>
      </c>
      <c r="E1901">
        <v>451428352</v>
      </c>
      <c r="F1901" t="s">
        <v>17</v>
      </c>
      <c r="G1901">
        <v>2.99</v>
      </c>
      <c r="H1901">
        <f>IF(表格1[[#This Row],[price]]&gt;0,1,0)</f>
        <v>1</v>
      </c>
      <c r="I1901">
        <v>87</v>
      </c>
      <c r="J1901">
        <v>87</v>
      </c>
      <c r="K1901">
        <v>4.5</v>
      </c>
      <c r="L1901">
        <v>4.5</v>
      </c>
      <c r="M1901">
        <v>1</v>
      </c>
      <c r="N1901" t="s">
        <v>19</v>
      </c>
      <c r="O1901" t="s">
        <v>128</v>
      </c>
      <c r="P1901">
        <v>37</v>
      </c>
      <c r="Q1901">
        <v>5</v>
      </c>
      <c r="R1901">
        <v>1</v>
      </c>
      <c r="S1901">
        <v>1</v>
      </c>
    </row>
    <row r="1902" spans="1:19">
      <c r="A1902">
        <f>RANK(表格1[[#This Row],[rating_count_tot]],$I$2:$I$7197)</f>
        <v>4604</v>
      </c>
      <c r="B1902">
        <v>1066980345</v>
      </c>
      <c r="C1902" t="s">
        <v>6066</v>
      </c>
      <c r="D1902" t="str">
        <f>表格1[[#This Row],[prime_genre]]</f>
        <v>Entertainment</v>
      </c>
      <c r="E1902">
        <v>33880064</v>
      </c>
      <c r="F1902" t="s">
        <v>17</v>
      </c>
      <c r="G1902">
        <v>1.99</v>
      </c>
      <c r="H1902">
        <f>IF(表格1[[#This Row],[price]]&gt;0,1,0)</f>
        <v>1</v>
      </c>
      <c r="I1902">
        <v>87</v>
      </c>
      <c r="J1902">
        <v>19</v>
      </c>
      <c r="K1902">
        <v>3.5</v>
      </c>
      <c r="L1902">
        <v>4</v>
      </c>
      <c r="M1902">
        <v>1.1000000000000001</v>
      </c>
      <c r="N1902" t="s">
        <v>19</v>
      </c>
      <c r="O1902" t="s">
        <v>91</v>
      </c>
      <c r="P1902">
        <v>37</v>
      </c>
      <c r="Q1902">
        <v>2</v>
      </c>
      <c r="R1902">
        <v>1</v>
      </c>
      <c r="S1902">
        <v>1</v>
      </c>
    </row>
    <row r="1903" spans="1:19">
      <c r="A1903">
        <f>RANK(表格1[[#This Row],[rating_count_tot]],$I$2:$I$7197)</f>
        <v>4604</v>
      </c>
      <c r="B1903">
        <v>1119644926</v>
      </c>
      <c r="C1903" t="s">
        <v>7418</v>
      </c>
      <c r="D1903" t="str">
        <f>表格1[[#This Row],[prime_genre]]</f>
        <v>Games</v>
      </c>
      <c r="E1903">
        <v>108594176</v>
      </c>
      <c r="F1903" t="s">
        <v>17</v>
      </c>
      <c r="G1903">
        <v>1.99</v>
      </c>
      <c r="H1903">
        <f>IF(表格1[[#This Row],[price]]&gt;0,1,0)</f>
        <v>1</v>
      </c>
      <c r="I1903">
        <v>87</v>
      </c>
      <c r="J1903">
        <v>19</v>
      </c>
      <c r="K1903">
        <v>4</v>
      </c>
      <c r="L1903">
        <v>4.5</v>
      </c>
      <c r="M1903" t="s">
        <v>928</v>
      </c>
      <c r="N1903" t="s">
        <v>29</v>
      </c>
      <c r="O1903" t="s">
        <v>20</v>
      </c>
      <c r="P1903">
        <v>37</v>
      </c>
      <c r="Q1903">
        <v>5</v>
      </c>
      <c r="R1903">
        <v>2</v>
      </c>
      <c r="S1903">
        <v>1</v>
      </c>
    </row>
    <row r="1904" spans="1:19">
      <c r="A1904">
        <f>RANK(表格1[[#This Row],[rating_count_tot]],$I$2:$I$7197)</f>
        <v>4604</v>
      </c>
      <c r="B1904">
        <v>830515294</v>
      </c>
      <c r="C1904" t="s">
        <v>3373</v>
      </c>
      <c r="D1904" t="str">
        <f>表格1[[#This Row],[prime_genre]]</f>
        <v>Games</v>
      </c>
      <c r="E1904">
        <v>53654528</v>
      </c>
      <c r="F1904" t="s">
        <v>17</v>
      </c>
      <c r="G1904">
        <v>1.99</v>
      </c>
      <c r="H1904">
        <f>IF(表格1[[#This Row],[price]]&gt;0,1,0)</f>
        <v>1</v>
      </c>
      <c r="I1904">
        <v>87</v>
      </c>
      <c r="J1904">
        <v>6</v>
      </c>
      <c r="K1904">
        <v>4</v>
      </c>
      <c r="L1904">
        <v>3.5</v>
      </c>
      <c r="M1904">
        <v>11</v>
      </c>
      <c r="N1904" t="s">
        <v>19</v>
      </c>
      <c r="O1904" t="s">
        <v>20</v>
      </c>
      <c r="P1904">
        <v>40</v>
      </c>
      <c r="Q1904">
        <v>5</v>
      </c>
      <c r="R1904">
        <v>25</v>
      </c>
      <c r="S1904">
        <v>1</v>
      </c>
    </row>
    <row r="1905" spans="1:19">
      <c r="A1905">
        <f>RANK(表格1[[#This Row],[rating_count_tot]],$I$2:$I$7197)</f>
        <v>4604</v>
      </c>
      <c r="B1905">
        <v>1130770356</v>
      </c>
      <c r="C1905" t="s">
        <v>7629</v>
      </c>
      <c r="D1905" t="str">
        <f>表格1[[#This Row],[prime_genre]]</f>
        <v>Utilities</v>
      </c>
      <c r="E1905">
        <v>92825600</v>
      </c>
      <c r="F1905" t="s">
        <v>17</v>
      </c>
      <c r="G1905">
        <v>0.99</v>
      </c>
      <c r="H1905">
        <f>IF(表格1[[#This Row],[price]]&gt;0,1,0)</f>
        <v>1</v>
      </c>
      <c r="I1905">
        <v>87</v>
      </c>
      <c r="J1905">
        <v>37</v>
      </c>
      <c r="K1905">
        <v>4</v>
      </c>
      <c r="L1905">
        <v>4.5</v>
      </c>
      <c r="M1905" t="s">
        <v>1208</v>
      </c>
      <c r="N1905" t="s">
        <v>19</v>
      </c>
      <c r="O1905" t="s">
        <v>43</v>
      </c>
      <c r="P1905">
        <v>37</v>
      </c>
      <c r="Q1905">
        <v>3</v>
      </c>
      <c r="R1905">
        <v>1</v>
      </c>
      <c r="S1905">
        <v>1</v>
      </c>
    </row>
    <row r="1906" spans="1:19">
      <c r="A1906">
        <f>RANK(表格1[[#This Row],[rating_count_tot]],$I$2:$I$7197)</f>
        <v>4613</v>
      </c>
      <c r="B1906">
        <v>1058023292</v>
      </c>
      <c r="C1906" t="s">
        <v>5820</v>
      </c>
      <c r="D1906" t="str">
        <f>表格1[[#This Row],[prime_genre]]</f>
        <v>Games</v>
      </c>
      <c r="E1906">
        <v>1084403712</v>
      </c>
      <c r="F1906" t="s">
        <v>17</v>
      </c>
      <c r="G1906">
        <v>6.99</v>
      </c>
      <c r="H1906">
        <f>IF(表格1[[#This Row],[price]]&gt;0,1,0)</f>
        <v>1</v>
      </c>
      <c r="I1906">
        <v>86</v>
      </c>
      <c r="J1906">
        <v>86</v>
      </c>
      <c r="K1906">
        <v>4</v>
      </c>
      <c r="L1906">
        <v>4</v>
      </c>
      <c r="M1906" t="s">
        <v>65</v>
      </c>
      <c r="N1906" t="s">
        <v>80</v>
      </c>
      <c r="O1906" t="s">
        <v>20</v>
      </c>
      <c r="P1906">
        <v>38</v>
      </c>
      <c r="Q1906">
        <v>5</v>
      </c>
      <c r="R1906">
        <v>5</v>
      </c>
      <c r="S1906">
        <v>1</v>
      </c>
    </row>
    <row r="1907" spans="1:19">
      <c r="A1907">
        <f>RANK(表格1[[#This Row],[rating_count_tot]],$I$2:$I$7197)</f>
        <v>4613</v>
      </c>
      <c r="B1907">
        <v>1063873198</v>
      </c>
      <c r="C1907" t="s">
        <v>5979</v>
      </c>
      <c r="D1907" t="str">
        <f>表格1[[#This Row],[prime_genre]]</f>
        <v>Games</v>
      </c>
      <c r="E1907">
        <v>1909682176</v>
      </c>
      <c r="F1907" t="s">
        <v>17</v>
      </c>
      <c r="G1907">
        <v>6.99</v>
      </c>
      <c r="H1907">
        <f>IF(表格1[[#This Row],[price]]&gt;0,1,0)</f>
        <v>1</v>
      </c>
      <c r="I1907">
        <v>86</v>
      </c>
      <c r="J1907">
        <v>20</v>
      </c>
      <c r="K1907">
        <v>4.5</v>
      </c>
      <c r="L1907">
        <v>4.5</v>
      </c>
      <c r="M1907" t="s">
        <v>1223</v>
      </c>
      <c r="N1907" t="s">
        <v>80</v>
      </c>
      <c r="O1907" t="s">
        <v>20</v>
      </c>
      <c r="P1907">
        <v>24</v>
      </c>
      <c r="Q1907">
        <v>5</v>
      </c>
      <c r="R1907">
        <v>4</v>
      </c>
      <c r="S1907">
        <v>1</v>
      </c>
    </row>
    <row r="1908" spans="1:19">
      <c r="A1908">
        <f>RANK(表格1[[#This Row],[rating_count_tot]],$I$2:$I$7197)</f>
        <v>4613</v>
      </c>
      <c r="B1908">
        <v>1057673686</v>
      </c>
      <c r="C1908" t="s">
        <v>5810</v>
      </c>
      <c r="D1908" t="str">
        <f>表格1[[#This Row],[prime_genre]]</f>
        <v>Games</v>
      </c>
      <c r="E1908">
        <v>805212160</v>
      </c>
      <c r="F1908" t="s">
        <v>17</v>
      </c>
      <c r="G1908">
        <v>6.99</v>
      </c>
      <c r="H1908">
        <f>IF(表格1[[#This Row],[price]]&gt;0,1,0)</f>
        <v>1</v>
      </c>
      <c r="I1908">
        <v>86</v>
      </c>
      <c r="J1908">
        <v>86</v>
      </c>
      <c r="K1908">
        <v>4.5</v>
      </c>
      <c r="L1908">
        <v>4.5</v>
      </c>
      <c r="M1908" t="s">
        <v>1673</v>
      </c>
      <c r="N1908" t="s">
        <v>80</v>
      </c>
      <c r="O1908" t="s">
        <v>20</v>
      </c>
      <c r="P1908">
        <v>38</v>
      </c>
      <c r="Q1908">
        <v>5</v>
      </c>
      <c r="R1908">
        <v>5</v>
      </c>
      <c r="S1908">
        <v>1</v>
      </c>
    </row>
    <row r="1909" spans="1:19">
      <c r="A1909">
        <f>RANK(表格1[[#This Row],[rating_count_tot]],$I$2:$I$7197)</f>
        <v>4613</v>
      </c>
      <c r="B1909">
        <v>1081977472</v>
      </c>
      <c r="C1909" t="s">
        <v>6524</v>
      </c>
      <c r="D1909" t="str">
        <f>表格1[[#This Row],[prime_genre]]</f>
        <v>Games</v>
      </c>
      <c r="E1909">
        <v>1217041408</v>
      </c>
      <c r="F1909" t="s">
        <v>17</v>
      </c>
      <c r="G1909">
        <v>6.99</v>
      </c>
      <c r="H1909">
        <f>IF(表格1[[#This Row],[price]]&gt;0,1,0)</f>
        <v>1</v>
      </c>
      <c r="I1909">
        <v>86</v>
      </c>
      <c r="J1909">
        <v>10</v>
      </c>
      <c r="K1909">
        <v>3</v>
      </c>
      <c r="L1909">
        <v>4</v>
      </c>
      <c r="M1909" t="s">
        <v>1673</v>
      </c>
      <c r="N1909" t="s">
        <v>80</v>
      </c>
      <c r="O1909" t="s">
        <v>20</v>
      </c>
      <c r="P1909">
        <v>24</v>
      </c>
      <c r="Q1909">
        <v>5</v>
      </c>
      <c r="R1909">
        <v>3</v>
      </c>
      <c r="S1909">
        <v>1</v>
      </c>
    </row>
    <row r="1910" spans="1:19">
      <c r="A1910">
        <f>RANK(表格1[[#This Row],[rating_count_tot]],$I$2:$I$7197)</f>
        <v>4613</v>
      </c>
      <c r="B1910">
        <v>1059797590</v>
      </c>
      <c r="C1910" t="s">
        <v>5874</v>
      </c>
      <c r="D1910" t="str">
        <f>表格1[[#This Row],[prime_genre]]</f>
        <v>Games</v>
      </c>
      <c r="E1910">
        <v>195838976</v>
      </c>
      <c r="F1910" t="s">
        <v>17</v>
      </c>
      <c r="G1910">
        <v>4.99</v>
      </c>
      <c r="H1910">
        <f>IF(表格1[[#This Row],[price]]&gt;0,1,0)</f>
        <v>1</v>
      </c>
      <c r="I1910">
        <v>86</v>
      </c>
      <c r="J1910">
        <v>5</v>
      </c>
      <c r="K1910">
        <v>3.5</v>
      </c>
      <c r="L1910">
        <v>3</v>
      </c>
      <c r="M1910" t="s">
        <v>1890</v>
      </c>
      <c r="N1910" t="s">
        <v>80</v>
      </c>
      <c r="O1910" t="s">
        <v>20</v>
      </c>
      <c r="P1910">
        <v>37</v>
      </c>
      <c r="Q1910">
        <v>5</v>
      </c>
      <c r="R1910">
        <v>1</v>
      </c>
      <c r="S1910">
        <v>1</v>
      </c>
    </row>
    <row r="1911" spans="1:19">
      <c r="A1911">
        <f>RANK(表格1[[#This Row],[rating_count_tot]],$I$2:$I$7197)</f>
        <v>4613</v>
      </c>
      <c r="B1911">
        <v>1147331964</v>
      </c>
      <c r="C1911" t="s">
        <v>7963</v>
      </c>
      <c r="D1911" t="str">
        <f>表格1[[#This Row],[prime_genre]]</f>
        <v>Games</v>
      </c>
      <c r="E1911">
        <v>536311808</v>
      </c>
      <c r="F1911" t="s">
        <v>17</v>
      </c>
      <c r="G1911">
        <v>4.99</v>
      </c>
      <c r="H1911">
        <f>IF(表格1[[#This Row],[price]]&gt;0,1,0)</f>
        <v>1</v>
      </c>
      <c r="I1911">
        <v>86</v>
      </c>
      <c r="J1911">
        <v>20</v>
      </c>
      <c r="K1911">
        <v>4.5</v>
      </c>
      <c r="L1911">
        <v>4.5</v>
      </c>
      <c r="M1911">
        <v>1.1000000000000001</v>
      </c>
      <c r="N1911" t="s">
        <v>29</v>
      </c>
      <c r="O1911" t="s">
        <v>20</v>
      </c>
      <c r="P1911">
        <v>16</v>
      </c>
      <c r="Q1911">
        <v>5</v>
      </c>
      <c r="R1911">
        <v>1</v>
      </c>
      <c r="S1911">
        <v>1</v>
      </c>
    </row>
    <row r="1912" spans="1:19">
      <c r="A1912">
        <f>RANK(表格1[[#This Row],[rating_count_tot]],$I$2:$I$7197)</f>
        <v>4613</v>
      </c>
      <c r="B1912">
        <v>886212870</v>
      </c>
      <c r="C1912" t="s">
        <v>3625</v>
      </c>
      <c r="D1912" t="str">
        <f>表格1[[#This Row],[prime_genre]]</f>
        <v>Games</v>
      </c>
      <c r="E1912">
        <v>317931520</v>
      </c>
      <c r="F1912" t="s">
        <v>17</v>
      </c>
      <c r="G1912">
        <v>2.99</v>
      </c>
      <c r="H1912">
        <f>IF(表格1[[#This Row],[price]]&gt;0,1,0)</f>
        <v>1</v>
      </c>
      <c r="I1912">
        <v>86</v>
      </c>
      <c r="J1912">
        <v>42</v>
      </c>
      <c r="K1912">
        <v>4.5</v>
      </c>
      <c r="L1912">
        <v>4.5</v>
      </c>
      <c r="M1912" t="s">
        <v>716</v>
      </c>
      <c r="N1912" t="s">
        <v>29</v>
      </c>
      <c r="O1912" t="s">
        <v>20</v>
      </c>
      <c r="P1912">
        <v>43</v>
      </c>
      <c r="Q1912">
        <v>5</v>
      </c>
      <c r="R1912">
        <v>1</v>
      </c>
      <c r="S1912">
        <v>1</v>
      </c>
    </row>
    <row r="1913" spans="1:19">
      <c r="A1913">
        <f>RANK(表格1[[#This Row],[rating_count_tot]],$I$2:$I$7197)</f>
        <v>4624</v>
      </c>
      <c r="B1913">
        <v>1099176816</v>
      </c>
      <c r="C1913" t="s">
        <v>6980</v>
      </c>
      <c r="D1913" t="str">
        <f>表格1[[#This Row],[prime_genre]]</f>
        <v>Education</v>
      </c>
      <c r="E1913">
        <v>233176064</v>
      </c>
      <c r="F1913" t="s">
        <v>17</v>
      </c>
      <c r="G1913">
        <v>5.99</v>
      </c>
      <c r="H1913">
        <f>IF(表格1[[#This Row],[price]]&gt;0,1,0)</f>
        <v>1</v>
      </c>
      <c r="I1913">
        <v>85</v>
      </c>
      <c r="J1913">
        <v>32</v>
      </c>
      <c r="K1913">
        <v>5</v>
      </c>
      <c r="L1913">
        <v>5</v>
      </c>
      <c r="M1913" t="s">
        <v>1223</v>
      </c>
      <c r="N1913" t="s">
        <v>19</v>
      </c>
      <c r="O1913" t="s">
        <v>128</v>
      </c>
      <c r="P1913">
        <v>24</v>
      </c>
      <c r="Q1913">
        <v>5</v>
      </c>
      <c r="R1913">
        <v>1</v>
      </c>
      <c r="S1913">
        <v>1</v>
      </c>
    </row>
    <row r="1914" spans="1:19">
      <c r="A1914">
        <f>RANK(表格1[[#This Row],[rating_count_tot]],$I$2:$I$7197)</f>
        <v>4624</v>
      </c>
      <c r="B1914">
        <v>971231853</v>
      </c>
      <c r="C1914" t="s">
        <v>4520</v>
      </c>
      <c r="D1914" t="str">
        <f>表格1[[#This Row],[prime_genre]]</f>
        <v>Education</v>
      </c>
      <c r="E1914">
        <v>178203648</v>
      </c>
      <c r="F1914" t="s">
        <v>17</v>
      </c>
      <c r="G1914">
        <v>4.99</v>
      </c>
      <c r="H1914">
        <f>IF(表格1[[#This Row],[price]]&gt;0,1,0)</f>
        <v>1</v>
      </c>
      <c r="I1914">
        <v>85</v>
      </c>
      <c r="J1914">
        <v>81</v>
      </c>
      <c r="K1914">
        <v>4.5</v>
      </c>
      <c r="L1914">
        <v>4.5</v>
      </c>
      <c r="M1914" t="s">
        <v>1334</v>
      </c>
      <c r="N1914" t="s">
        <v>19</v>
      </c>
      <c r="O1914" t="s">
        <v>128</v>
      </c>
      <c r="P1914">
        <v>38</v>
      </c>
      <c r="Q1914">
        <v>5</v>
      </c>
      <c r="R1914">
        <v>1</v>
      </c>
      <c r="S1914">
        <v>1</v>
      </c>
    </row>
    <row r="1915" spans="1:19">
      <c r="A1915">
        <f>RANK(表格1[[#This Row],[rating_count_tot]],$I$2:$I$7197)</f>
        <v>4624</v>
      </c>
      <c r="B1915">
        <v>1023751978</v>
      </c>
      <c r="C1915" t="s">
        <v>5183</v>
      </c>
      <c r="D1915" t="str">
        <f>表格1[[#This Row],[prime_genre]]</f>
        <v>Games</v>
      </c>
      <c r="E1915">
        <v>233364480</v>
      </c>
      <c r="F1915" t="s">
        <v>17</v>
      </c>
      <c r="G1915">
        <v>3.99</v>
      </c>
      <c r="H1915">
        <f>IF(表格1[[#This Row],[price]]&gt;0,1,0)</f>
        <v>1</v>
      </c>
      <c r="I1915">
        <v>85</v>
      </c>
      <c r="J1915">
        <v>50</v>
      </c>
      <c r="K1915">
        <v>4.5</v>
      </c>
      <c r="L1915">
        <v>4.5</v>
      </c>
      <c r="M1915">
        <v>1.1000000000000001</v>
      </c>
      <c r="N1915" t="s">
        <v>19</v>
      </c>
      <c r="O1915" t="s">
        <v>20</v>
      </c>
      <c r="P1915">
        <v>40</v>
      </c>
      <c r="Q1915">
        <v>5</v>
      </c>
      <c r="R1915">
        <v>1</v>
      </c>
      <c r="S1915">
        <v>1</v>
      </c>
    </row>
    <row r="1916" spans="1:19">
      <c r="A1916">
        <f>RANK(表格1[[#This Row],[rating_count_tot]],$I$2:$I$7197)</f>
        <v>4624</v>
      </c>
      <c r="B1916">
        <v>1060085514</v>
      </c>
      <c r="C1916" t="s">
        <v>5883</v>
      </c>
      <c r="D1916" t="str">
        <f>表格1[[#This Row],[prime_genre]]</f>
        <v>Entertainment</v>
      </c>
      <c r="E1916">
        <v>332871680</v>
      </c>
      <c r="F1916" t="s">
        <v>17</v>
      </c>
      <c r="G1916">
        <v>2.99</v>
      </c>
      <c r="H1916">
        <f>IF(表格1[[#This Row],[price]]&gt;0,1,0)</f>
        <v>1</v>
      </c>
      <c r="I1916">
        <v>85</v>
      </c>
      <c r="J1916">
        <v>6</v>
      </c>
      <c r="K1916">
        <v>2.5</v>
      </c>
      <c r="L1916">
        <v>3</v>
      </c>
      <c r="M1916" t="s">
        <v>3535</v>
      </c>
      <c r="N1916" t="s">
        <v>19</v>
      </c>
      <c r="O1916" t="s">
        <v>91</v>
      </c>
      <c r="P1916">
        <v>40</v>
      </c>
      <c r="Q1916">
        <v>5</v>
      </c>
      <c r="R1916">
        <v>10</v>
      </c>
      <c r="S1916">
        <v>1</v>
      </c>
    </row>
    <row r="1917" spans="1:19">
      <c r="A1917">
        <f>RANK(表格1[[#This Row],[rating_count_tot]],$I$2:$I$7197)</f>
        <v>4624</v>
      </c>
      <c r="B1917">
        <v>886697025</v>
      </c>
      <c r="C1917" t="s">
        <v>3630</v>
      </c>
      <c r="D1917" t="str">
        <f>表格1[[#This Row],[prime_genre]]</f>
        <v>Reference</v>
      </c>
      <c r="E1917">
        <v>151115776</v>
      </c>
      <c r="F1917" t="s">
        <v>17</v>
      </c>
      <c r="G1917">
        <v>2.99</v>
      </c>
      <c r="H1917">
        <f>IF(表格1[[#This Row],[price]]&gt;0,1,0)</f>
        <v>1</v>
      </c>
      <c r="I1917">
        <v>85</v>
      </c>
      <c r="J1917">
        <v>19</v>
      </c>
      <c r="K1917">
        <v>4</v>
      </c>
      <c r="L1917">
        <v>4</v>
      </c>
      <c r="M1917">
        <v>1.5</v>
      </c>
      <c r="N1917" t="s">
        <v>29</v>
      </c>
      <c r="O1917" t="s">
        <v>33</v>
      </c>
      <c r="P1917">
        <v>40</v>
      </c>
      <c r="Q1917">
        <v>4</v>
      </c>
      <c r="R1917">
        <v>1</v>
      </c>
      <c r="S1917">
        <v>1</v>
      </c>
    </row>
    <row r="1918" spans="1:19">
      <c r="A1918">
        <f>RANK(表格1[[#This Row],[rating_count_tot]],$I$2:$I$7197)</f>
        <v>4634</v>
      </c>
      <c r="B1918">
        <v>1044837432</v>
      </c>
      <c r="C1918" t="s">
        <v>5528</v>
      </c>
      <c r="D1918" t="str">
        <f>表格1[[#This Row],[prime_genre]]</f>
        <v>Games</v>
      </c>
      <c r="E1918">
        <v>608198656</v>
      </c>
      <c r="F1918" t="s">
        <v>17</v>
      </c>
      <c r="G1918">
        <v>6.99</v>
      </c>
      <c r="H1918">
        <f>IF(表格1[[#This Row],[price]]&gt;0,1,0)</f>
        <v>1</v>
      </c>
      <c r="I1918">
        <v>84</v>
      </c>
      <c r="J1918">
        <v>84</v>
      </c>
      <c r="K1918">
        <v>4.5</v>
      </c>
      <c r="L1918">
        <v>4.5</v>
      </c>
      <c r="M1918" t="s">
        <v>65</v>
      </c>
      <c r="N1918" t="s">
        <v>80</v>
      </c>
      <c r="O1918" t="s">
        <v>20</v>
      </c>
      <c r="P1918">
        <v>24</v>
      </c>
      <c r="Q1918">
        <v>5</v>
      </c>
      <c r="R1918">
        <v>3</v>
      </c>
      <c r="S1918">
        <v>1</v>
      </c>
    </row>
    <row r="1919" spans="1:19">
      <c r="A1919">
        <f>RANK(表格1[[#This Row],[rating_count_tot]],$I$2:$I$7197)</f>
        <v>4634</v>
      </c>
      <c r="B1919">
        <v>1033682827</v>
      </c>
      <c r="C1919" t="s">
        <v>5325</v>
      </c>
      <c r="D1919" t="str">
        <f>表格1[[#This Row],[prime_genre]]</f>
        <v>Games</v>
      </c>
      <c r="E1919">
        <v>949374976</v>
      </c>
      <c r="F1919" t="s">
        <v>17</v>
      </c>
      <c r="G1919">
        <v>6.99</v>
      </c>
      <c r="H1919">
        <f>IF(表格1[[#This Row],[price]]&gt;0,1,0)</f>
        <v>1</v>
      </c>
      <c r="I1919">
        <v>84</v>
      </c>
      <c r="J1919">
        <v>84</v>
      </c>
      <c r="K1919">
        <v>4</v>
      </c>
      <c r="L1919">
        <v>4</v>
      </c>
      <c r="M1919" t="s">
        <v>65</v>
      </c>
      <c r="N1919" t="s">
        <v>80</v>
      </c>
      <c r="O1919" t="s">
        <v>20</v>
      </c>
      <c r="P1919">
        <v>24</v>
      </c>
      <c r="Q1919">
        <v>5</v>
      </c>
      <c r="R1919">
        <v>4</v>
      </c>
      <c r="S1919">
        <v>1</v>
      </c>
    </row>
    <row r="1920" spans="1:19">
      <c r="A1920">
        <f>RANK(表格1[[#This Row],[rating_count_tot]],$I$2:$I$7197)</f>
        <v>4634</v>
      </c>
      <c r="B1920">
        <v>1087984514</v>
      </c>
      <c r="C1920" t="s">
        <v>6702</v>
      </c>
      <c r="D1920" t="str">
        <f>表格1[[#This Row],[prime_genre]]</f>
        <v>Reference</v>
      </c>
      <c r="E1920">
        <v>65344512</v>
      </c>
      <c r="F1920" t="s">
        <v>17</v>
      </c>
      <c r="G1920">
        <v>2.99</v>
      </c>
      <c r="H1920">
        <f>IF(表格1[[#This Row],[price]]&gt;0,1,0)</f>
        <v>1</v>
      </c>
      <c r="I1920">
        <v>84</v>
      </c>
      <c r="J1920">
        <v>37</v>
      </c>
      <c r="K1920">
        <v>4</v>
      </c>
      <c r="L1920">
        <v>3.5</v>
      </c>
      <c r="M1920" t="s">
        <v>928</v>
      </c>
      <c r="N1920" t="s">
        <v>29</v>
      </c>
      <c r="O1920" t="s">
        <v>33</v>
      </c>
      <c r="P1920">
        <v>38</v>
      </c>
      <c r="Q1920">
        <v>4</v>
      </c>
      <c r="R1920">
        <v>1</v>
      </c>
      <c r="S1920">
        <v>1</v>
      </c>
    </row>
    <row r="1921" spans="1:19">
      <c r="A1921">
        <f>RANK(表格1[[#This Row],[rating_count_tot]],$I$2:$I$7197)</f>
        <v>4634</v>
      </c>
      <c r="B1921">
        <v>805548819</v>
      </c>
      <c r="C1921" t="s">
        <v>3307</v>
      </c>
      <c r="D1921" t="str">
        <f>表格1[[#This Row],[prime_genre]]</f>
        <v>Entertainment</v>
      </c>
      <c r="E1921">
        <v>5218304</v>
      </c>
      <c r="F1921" t="s">
        <v>17</v>
      </c>
      <c r="G1921">
        <v>1.99</v>
      </c>
      <c r="H1921">
        <f>IF(表格1[[#This Row],[price]]&gt;0,1,0)</f>
        <v>1</v>
      </c>
      <c r="I1921">
        <v>84</v>
      </c>
      <c r="J1921">
        <v>74</v>
      </c>
      <c r="K1921">
        <v>3</v>
      </c>
      <c r="L1921">
        <v>3</v>
      </c>
      <c r="M1921">
        <v>1.2</v>
      </c>
      <c r="N1921" t="s">
        <v>19</v>
      </c>
      <c r="O1921" t="s">
        <v>91</v>
      </c>
      <c r="P1921">
        <v>38</v>
      </c>
      <c r="Q1921">
        <v>0</v>
      </c>
      <c r="R1921">
        <v>1</v>
      </c>
      <c r="S1921">
        <v>1</v>
      </c>
    </row>
    <row r="1922" spans="1:19">
      <c r="A1922">
        <f>RANK(表格1[[#This Row],[rating_count_tot]],$I$2:$I$7197)</f>
        <v>4634</v>
      </c>
      <c r="B1922">
        <v>521633439</v>
      </c>
      <c r="C1922" t="s">
        <v>1889</v>
      </c>
      <c r="D1922" t="str">
        <f>表格1[[#This Row],[prime_genre]]</f>
        <v>Games</v>
      </c>
      <c r="E1922">
        <v>146078720</v>
      </c>
      <c r="F1922" t="s">
        <v>17</v>
      </c>
      <c r="G1922">
        <v>1.99</v>
      </c>
      <c r="H1922">
        <f>IF(表格1[[#This Row],[price]]&gt;0,1,0)</f>
        <v>1</v>
      </c>
      <c r="I1922">
        <v>84</v>
      </c>
      <c r="J1922">
        <v>4</v>
      </c>
      <c r="K1922">
        <v>4.5</v>
      </c>
      <c r="L1922">
        <v>5</v>
      </c>
      <c r="M1922" t="s">
        <v>1890</v>
      </c>
      <c r="N1922" t="s">
        <v>80</v>
      </c>
      <c r="O1922" t="s">
        <v>20</v>
      </c>
      <c r="P1922">
        <v>40</v>
      </c>
      <c r="Q1922">
        <v>2</v>
      </c>
      <c r="R1922">
        <v>1</v>
      </c>
      <c r="S1922">
        <v>1</v>
      </c>
    </row>
    <row r="1923" spans="1:19">
      <c r="A1923">
        <f>RANK(表格1[[#This Row],[rating_count_tot]],$I$2:$I$7197)</f>
        <v>4646</v>
      </c>
      <c r="B1923">
        <v>1081612551</v>
      </c>
      <c r="C1923" t="s">
        <v>6514</v>
      </c>
      <c r="D1923" t="str">
        <f>表格1[[#This Row],[prime_genre]]</f>
        <v>Games</v>
      </c>
      <c r="E1923">
        <v>1254215680</v>
      </c>
      <c r="F1923" t="s">
        <v>17</v>
      </c>
      <c r="G1923">
        <v>6.99</v>
      </c>
      <c r="H1923">
        <f>IF(表格1[[#This Row],[price]]&gt;0,1,0)</f>
        <v>1</v>
      </c>
      <c r="I1923">
        <v>83</v>
      </c>
      <c r="J1923">
        <v>83</v>
      </c>
      <c r="K1923">
        <v>3</v>
      </c>
      <c r="L1923">
        <v>3</v>
      </c>
      <c r="M1923" t="s">
        <v>65</v>
      </c>
      <c r="N1923" t="s">
        <v>80</v>
      </c>
      <c r="O1923" t="s">
        <v>20</v>
      </c>
      <c r="P1923">
        <v>24</v>
      </c>
      <c r="Q1923">
        <v>5</v>
      </c>
      <c r="R1923">
        <v>3</v>
      </c>
      <c r="S1923">
        <v>1</v>
      </c>
    </row>
    <row r="1924" spans="1:19">
      <c r="A1924">
        <f>RANK(表格1[[#This Row],[rating_count_tot]],$I$2:$I$7197)</f>
        <v>4646</v>
      </c>
      <c r="B1924">
        <v>1120339123</v>
      </c>
      <c r="C1924" t="s">
        <v>7427</v>
      </c>
      <c r="D1924" t="str">
        <f>表格1[[#This Row],[prime_genre]]</f>
        <v>Games</v>
      </c>
      <c r="E1924">
        <v>1153353728</v>
      </c>
      <c r="F1924" t="s">
        <v>17</v>
      </c>
      <c r="G1924">
        <v>6.99</v>
      </c>
      <c r="H1924">
        <f>IF(表格1[[#This Row],[price]]&gt;0,1,0)</f>
        <v>1</v>
      </c>
      <c r="I1924">
        <v>83</v>
      </c>
      <c r="J1924">
        <v>83</v>
      </c>
      <c r="K1924">
        <v>4.5</v>
      </c>
      <c r="L1924">
        <v>4.5</v>
      </c>
      <c r="M1924" t="s">
        <v>65</v>
      </c>
      <c r="N1924" t="s">
        <v>80</v>
      </c>
      <c r="O1924" t="s">
        <v>20</v>
      </c>
      <c r="P1924">
        <v>37</v>
      </c>
      <c r="Q1924">
        <v>5</v>
      </c>
      <c r="R1924">
        <v>5</v>
      </c>
      <c r="S1924">
        <v>1</v>
      </c>
    </row>
    <row r="1925" spans="1:19">
      <c r="A1925">
        <f>RANK(表格1[[#This Row],[rating_count_tot]],$I$2:$I$7197)</f>
        <v>4646</v>
      </c>
      <c r="B1925">
        <v>1042419574</v>
      </c>
      <c r="C1925" t="s">
        <v>5491</v>
      </c>
      <c r="D1925" t="str">
        <f>表格1[[#This Row],[prime_genre]]</f>
        <v>Games</v>
      </c>
      <c r="E1925">
        <v>1833861120</v>
      </c>
      <c r="F1925" t="s">
        <v>17</v>
      </c>
      <c r="G1925">
        <v>6.99</v>
      </c>
      <c r="H1925">
        <f>IF(表格1[[#This Row],[price]]&gt;0,1,0)</f>
        <v>1</v>
      </c>
      <c r="I1925">
        <v>83</v>
      </c>
      <c r="J1925">
        <v>83</v>
      </c>
      <c r="K1925">
        <v>4</v>
      </c>
      <c r="L1925">
        <v>4</v>
      </c>
      <c r="M1925" t="s">
        <v>65</v>
      </c>
      <c r="N1925" t="s">
        <v>80</v>
      </c>
      <c r="O1925" t="s">
        <v>20</v>
      </c>
      <c r="P1925">
        <v>24</v>
      </c>
      <c r="Q1925">
        <v>5</v>
      </c>
      <c r="R1925">
        <v>5</v>
      </c>
      <c r="S1925">
        <v>1</v>
      </c>
    </row>
    <row r="1926" spans="1:19">
      <c r="A1926">
        <f>RANK(表格1[[#This Row],[rating_count_tot]],$I$2:$I$7197)</f>
        <v>4646</v>
      </c>
      <c r="B1926">
        <v>1062642163</v>
      </c>
      <c r="C1926" t="s">
        <v>5951</v>
      </c>
      <c r="D1926" t="str">
        <f>表格1[[#This Row],[prime_genre]]</f>
        <v>Games</v>
      </c>
      <c r="E1926">
        <v>450622464</v>
      </c>
      <c r="F1926" t="s">
        <v>17</v>
      </c>
      <c r="G1926">
        <v>3.99</v>
      </c>
      <c r="H1926">
        <f>IF(表格1[[#This Row],[price]]&gt;0,1,0)</f>
        <v>1</v>
      </c>
      <c r="I1926">
        <v>83</v>
      </c>
      <c r="J1926">
        <v>61</v>
      </c>
      <c r="K1926">
        <v>5</v>
      </c>
      <c r="L1926">
        <v>5</v>
      </c>
      <c r="M1926" t="s">
        <v>1673</v>
      </c>
      <c r="N1926" t="s">
        <v>19</v>
      </c>
      <c r="O1926" t="s">
        <v>20</v>
      </c>
      <c r="P1926">
        <v>40</v>
      </c>
      <c r="Q1926">
        <v>5</v>
      </c>
      <c r="R1926">
        <v>1</v>
      </c>
      <c r="S1926">
        <v>1</v>
      </c>
    </row>
    <row r="1927" spans="1:19">
      <c r="A1927">
        <f>RANK(表格1[[#This Row],[rating_count_tot]],$I$2:$I$7197)</f>
        <v>4646</v>
      </c>
      <c r="B1927">
        <v>1064093693</v>
      </c>
      <c r="C1927" t="s">
        <v>5990</v>
      </c>
      <c r="D1927" t="str">
        <f>表格1[[#This Row],[prime_genre]]</f>
        <v>Games</v>
      </c>
      <c r="E1927">
        <v>157521920</v>
      </c>
      <c r="F1927" t="s">
        <v>17</v>
      </c>
      <c r="G1927">
        <v>2.99</v>
      </c>
      <c r="H1927">
        <f>IF(表格1[[#This Row],[price]]&gt;0,1,0)</f>
        <v>1</v>
      </c>
      <c r="I1927">
        <v>83</v>
      </c>
      <c r="J1927">
        <v>0</v>
      </c>
      <c r="K1927">
        <v>4</v>
      </c>
      <c r="L1927">
        <v>0</v>
      </c>
      <c r="M1927" t="s">
        <v>722</v>
      </c>
      <c r="N1927" t="s">
        <v>19</v>
      </c>
      <c r="O1927" t="s">
        <v>20</v>
      </c>
      <c r="P1927">
        <v>37</v>
      </c>
      <c r="Q1927">
        <v>5</v>
      </c>
      <c r="R1927">
        <v>1</v>
      </c>
      <c r="S1927">
        <v>1</v>
      </c>
    </row>
    <row r="1928" spans="1:19">
      <c r="A1928">
        <f>RANK(表格1[[#This Row],[rating_count_tot]],$I$2:$I$7197)</f>
        <v>4646</v>
      </c>
      <c r="B1928">
        <v>1018922850</v>
      </c>
      <c r="C1928" t="s">
        <v>5104</v>
      </c>
      <c r="D1928" t="str">
        <f>表格1[[#This Row],[prime_genre]]</f>
        <v>Photo &amp; Video</v>
      </c>
      <c r="E1928">
        <v>104204288</v>
      </c>
      <c r="F1928" t="s">
        <v>17</v>
      </c>
      <c r="G1928">
        <v>1.99</v>
      </c>
      <c r="H1928">
        <f>IF(表格1[[#This Row],[price]]&gt;0,1,0)</f>
        <v>1</v>
      </c>
      <c r="I1928">
        <v>83</v>
      </c>
      <c r="J1928">
        <v>36</v>
      </c>
      <c r="K1928">
        <v>4.5</v>
      </c>
      <c r="L1928">
        <v>4.5</v>
      </c>
      <c r="M1928">
        <v>1.1399999999999999</v>
      </c>
      <c r="N1928" t="s">
        <v>19</v>
      </c>
      <c r="O1928" t="s">
        <v>105</v>
      </c>
      <c r="P1928">
        <v>37</v>
      </c>
      <c r="Q1928">
        <v>5</v>
      </c>
      <c r="R1928">
        <v>21</v>
      </c>
      <c r="S1928">
        <v>1</v>
      </c>
    </row>
    <row r="1929" spans="1:19">
      <c r="A1929">
        <f>RANK(表格1[[#This Row],[rating_count_tot]],$I$2:$I$7197)</f>
        <v>4646</v>
      </c>
      <c r="B1929">
        <v>1045605097</v>
      </c>
      <c r="C1929" t="s">
        <v>5544</v>
      </c>
      <c r="D1929" t="str">
        <f>表格1[[#This Row],[prime_genre]]</f>
        <v>Productivity</v>
      </c>
      <c r="E1929">
        <v>26803200</v>
      </c>
      <c r="F1929" t="s">
        <v>17</v>
      </c>
      <c r="G1929">
        <v>1.99</v>
      </c>
      <c r="H1929">
        <f>IF(表格1[[#This Row],[price]]&gt;0,1,0)</f>
        <v>1</v>
      </c>
      <c r="I1929">
        <v>83</v>
      </c>
      <c r="J1929">
        <v>17</v>
      </c>
      <c r="K1929">
        <v>4</v>
      </c>
      <c r="L1929">
        <v>5</v>
      </c>
      <c r="M1929" t="s">
        <v>1975</v>
      </c>
      <c r="N1929" t="s">
        <v>19</v>
      </c>
      <c r="O1929" t="s">
        <v>23</v>
      </c>
      <c r="P1929">
        <v>37</v>
      </c>
      <c r="Q1929">
        <v>5</v>
      </c>
      <c r="R1929">
        <v>1</v>
      </c>
      <c r="S1929">
        <v>1</v>
      </c>
    </row>
    <row r="1930" spans="1:19">
      <c r="A1930">
        <f>RANK(表格1[[#This Row],[rating_count_tot]],$I$2:$I$7197)</f>
        <v>4658</v>
      </c>
      <c r="B1930">
        <v>1086799932</v>
      </c>
      <c r="C1930" t="s">
        <v>6657</v>
      </c>
      <c r="D1930" t="str">
        <f>表格1[[#This Row],[prime_genre]]</f>
        <v>Games</v>
      </c>
      <c r="E1930">
        <v>649999360</v>
      </c>
      <c r="F1930" t="s">
        <v>17</v>
      </c>
      <c r="G1930">
        <v>6.99</v>
      </c>
      <c r="H1930">
        <f>IF(表格1[[#This Row],[price]]&gt;0,1,0)</f>
        <v>1</v>
      </c>
      <c r="I1930">
        <v>82</v>
      </c>
      <c r="J1930">
        <v>82</v>
      </c>
      <c r="K1930">
        <v>4.5</v>
      </c>
      <c r="L1930">
        <v>4.5</v>
      </c>
      <c r="M1930" t="s">
        <v>65</v>
      </c>
      <c r="N1930" t="s">
        <v>80</v>
      </c>
      <c r="O1930" t="s">
        <v>20</v>
      </c>
      <c r="P1930">
        <v>37</v>
      </c>
      <c r="Q1930">
        <v>5</v>
      </c>
      <c r="R1930">
        <v>5</v>
      </c>
      <c r="S1930">
        <v>1</v>
      </c>
    </row>
    <row r="1931" spans="1:19">
      <c r="A1931">
        <f>RANK(表格1[[#This Row],[rating_count_tot]],$I$2:$I$7197)</f>
        <v>4658</v>
      </c>
      <c r="B1931">
        <v>1101472953</v>
      </c>
      <c r="C1931" t="s">
        <v>7026</v>
      </c>
      <c r="D1931" t="str">
        <f>表格1[[#This Row],[prime_genre]]</f>
        <v>Games</v>
      </c>
      <c r="E1931">
        <v>1354634240</v>
      </c>
      <c r="F1931" t="s">
        <v>17</v>
      </c>
      <c r="G1931">
        <v>6.99</v>
      </c>
      <c r="H1931">
        <f>IF(表格1[[#This Row],[price]]&gt;0,1,0)</f>
        <v>1</v>
      </c>
      <c r="I1931">
        <v>82</v>
      </c>
      <c r="J1931">
        <v>82</v>
      </c>
      <c r="K1931">
        <v>4.5</v>
      </c>
      <c r="L1931">
        <v>4.5</v>
      </c>
      <c r="M1931" t="s">
        <v>65</v>
      </c>
      <c r="N1931" t="s">
        <v>80</v>
      </c>
      <c r="O1931" t="s">
        <v>20</v>
      </c>
      <c r="P1931">
        <v>38</v>
      </c>
      <c r="Q1931">
        <v>5</v>
      </c>
      <c r="R1931">
        <v>5</v>
      </c>
      <c r="S1931">
        <v>1</v>
      </c>
    </row>
    <row r="1932" spans="1:19">
      <c r="A1932">
        <f>RANK(表格1[[#This Row],[rating_count_tot]],$I$2:$I$7197)</f>
        <v>4658</v>
      </c>
      <c r="B1932">
        <v>1081593943</v>
      </c>
      <c r="C1932" t="s">
        <v>6512</v>
      </c>
      <c r="D1932" t="str">
        <f>表格1[[#This Row],[prime_genre]]</f>
        <v>Games</v>
      </c>
      <c r="E1932">
        <v>1121930240</v>
      </c>
      <c r="F1932" t="s">
        <v>17</v>
      </c>
      <c r="G1932">
        <v>6.99</v>
      </c>
      <c r="H1932">
        <f>IF(表格1[[#This Row],[price]]&gt;0,1,0)</f>
        <v>1</v>
      </c>
      <c r="I1932">
        <v>82</v>
      </c>
      <c r="J1932">
        <v>7</v>
      </c>
      <c r="K1932">
        <v>4</v>
      </c>
      <c r="L1932">
        <v>4.5</v>
      </c>
      <c r="M1932" t="s">
        <v>1673</v>
      </c>
      <c r="N1932" t="s">
        <v>80</v>
      </c>
      <c r="O1932" t="s">
        <v>20</v>
      </c>
      <c r="P1932">
        <v>37</v>
      </c>
      <c r="Q1932">
        <v>5</v>
      </c>
      <c r="R1932">
        <v>4</v>
      </c>
      <c r="S1932">
        <v>1</v>
      </c>
    </row>
    <row r="1933" spans="1:19">
      <c r="A1933">
        <f>RANK(表格1[[#This Row],[rating_count_tot]],$I$2:$I$7197)</f>
        <v>4658</v>
      </c>
      <c r="B1933">
        <v>1135653604</v>
      </c>
      <c r="C1933" t="s">
        <v>7743</v>
      </c>
      <c r="D1933" t="str">
        <f>表格1[[#This Row],[prime_genre]]</f>
        <v>Lifestyle</v>
      </c>
      <c r="E1933">
        <v>113281024</v>
      </c>
      <c r="F1933" t="s">
        <v>17</v>
      </c>
      <c r="G1933">
        <v>4.99</v>
      </c>
      <c r="H1933">
        <f>IF(表格1[[#This Row],[price]]&gt;0,1,0)</f>
        <v>1</v>
      </c>
      <c r="I1933">
        <v>82</v>
      </c>
      <c r="J1933">
        <v>26</v>
      </c>
      <c r="K1933">
        <v>4.5</v>
      </c>
      <c r="L1933">
        <v>4.5</v>
      </c>
      <c r="M1933" t="s">
        <v>2058</v>
      </c>
      <c r="N1933" t="s">
        <v>19</v>
      </c>
      <c r="O1933" t="s">
        <v>132</v>
      </c>
      <c r="P1933">
        <v>37</v>
      </c>
      <c r="Q1933">
        <v>5</v>
      </c>
      <c r="R1933">
        <v>2</v>
      </c>
      <c r="S1933">
        <v>1</v>
      </c>
    </row>
    <row r="1934" spans="1:19">
      <c r="A1934">
        <f>RANK(表格1[[#This Row],[rating_count_tot]],$I$2:$I$7197)</f>
        <v>4658</v>
      </c>
      <c r="B1934">
        <v>1011479119</v>
      </c>
      <c r="C1934" t="s">
        <v>5012</v>
      </c>
      <c r="D1934" t="str">
        <f>表格1[[#This Row],[prime_genre]]</f>
        <v>Book</v>
      </c>
      <c r="E1934">
        <v>40559616</v>
      </c>
      <c r="F1934" t="s">
        <v>17</v>
      </c>
      <c r="G1934">
        <v>1.99</v>
      </c>
      <c r="H1934">
        <f>IF(表格1[[#This Row],[price]]&gt;0,1,0)</f>
        <v>1</v>
      </c>
      <c r="I1934">
        <v>82</v>
      </c>
      <c r="J1934">
        <v>82</v>
      </c>
      <c r="K1934">
        <v>4.5</v>
      </c>
      <c r="L1934">
        <v>4.5</v>
      </c>
      <c r="M1934" t="s">
        <v>4930</v>
      </c>
      <c r="N1934" t="s">
        <v>19</v>
      </c>
      <c r="O1934" t="s">
        <v>181</v>
      </c>
      <c r="P1934">
        <v>37</v>
      </c>
      <c r="Q1934">
        <v>5</v>
      </c>
      <c r="R1934">
        <v>1</v>
      </c>
      <c r="S1934">
        <v>1</v>
      </c>
    </row>
    <row r="1935" spans="1:19">
      <c r="A1935">
        <f>RANK(表格1[[#This Row],[rating_count_tot]],$I$2:$I$7197)</f>
        <v>4658</v>
      </c>
      <c r="B1935">
        <v>1062771297</v>
      </c>
      <c r="C1935" t="s">
        <v>5956</v>
      </c>
      <c r="D1935" t="str">
        <f>表格1[[#This Row],[prime_genre]]</f>
        <v>Games</v>
      </c>
      <c r="E1935">
        <v>92143616</v>
      </c>
      <c r="F1935" t="s">
        <v>17</v>
      </c>
      <c r="G1935">
        <v>0.99</v>
      </c>
      <c r="H1935">
        <f>IF(表格1[[#This Row],[price]]&gt;0,1,0)</f>
        <v>1</v>
      </c>
      <c r="I1935">
        <v>82</v>
      </c>
      <c r="J1935">
        <v>62</v>
      </c>
      <c r="K1935">
        <v>4</v>
      </c>
      <c r="L1935">
        <v>4</v>
      </c>
      <c r="M1935">
        <v>1.1000000000000001</v>
      </c>
      <c r="N1935" t="s">
        <v>80</v>
      </c>
      <c r="O1935" t="s">
        <v>20</v>
      </c>
      <c r="P1935">
        <v>43</v>
      </c>
      <c r="Q1935">
        <v>5</v>
      </c>
      <c r="R1935">
        <v>1</v>
      </c>
      <c r="S1935">
        <v>1</v>
      </c>
    </row>
    <row r="1936" spans="1:19">
      <c r="A1936">
        <f>RANK(表格1[[#This Row],[rating_count_tot]],$I$2:$I$7197)</f>
        <v>4668</v>
      </c>
      <c r="B1936">
        <v>1043733402</v>
      </c>
      <c r="C1936" t="s">
        <v>5509</v>
      </c>
      <c r="D1936" t="str">
        <f>表格1[[#This Row],[prime_genre]]</f>
        <v>Games</v>
      </c>
      <c r="E1936">
        <v>1356186624</v>
      </c>
      <c r="F1936" t="s">
        <v>17</v>
      </c>
      <c r="G1936">
        <v>6.99</v>
      </c>
      <c r="H1936">
        <f>IF(表格1[[#This Row],[price]]&gt;0,1,0)</f>
        <v>1</v>
      </c>
      <c r="I1936">
        <v>81</v>
      </c>
      <c r="J1936">
        <v>81</v>
      </c>
      <c r="K1936">
        <v>4</v>
      </c>
      <c r="L1936">
        <v>4</v>
      </c>
      <c r="M1936" t="s">
        <v>65</v>
      </c>
      <c r="N1936" t="s">
        <v>80</v>
      </c>
      <c r="O1936" t="s">
        <v>20</v>
      </c>
      <c r="P1936">
        <v>37</v>
      </c>
      <c r="Q1936">
        <v>5</v>
      </c>
      <c r="R1936">
        <v>4</v>
      </c>
      <c r="S1936">
        <v>1</v>
      </c>
    </row>
    <row r="1937" spans="1:19">
      <c r="A1937">
        <f>RANK(表格1[[#This Row],[rating_count_tot]],$I$2:$I$7197)</f>
        <v>4668</v>
      </c>
      <c r="B1937">
        <v>1094833642</v>
      </c>
      <c r="C1937" t="s">
        <v>6882</v>
      </c>
      <c r="D1937" t="str">
        <f>表格1[[#This Row],[prime_genre]]</f>
        <v>Games</v>
      </c>
      <c r="E1937">
        <v>232676352</v>
      </c>
      <c r="F1937" t="s">
        <v>17</v>
      </c>
      <c r="G1937">
        <v>2.99</v>
      </c>
      <c r="H1937">
        <f>IF(表格1[[#This Row],[price]]&gt;0,1,0)</f>
        <v>1</v>
      </c>
      <c r="I1937">
        <v>81</v>
      </c>
      <c r="J1937">
        <v>15</v>
      </c>
      <c r="K1937">
        <v>4</v>
      </c>
      <c r="L1937">
        <v>4.5</v>
      </c>
      <c r="M1937" t="s">
        <v>79</v>
      </c>
      <c r="N1937" t="s">
        <v>19</v>
      </c>
      <c r="O1937" t="s">
        <v>20</v>
      </c>
      <c r="P1937">
        <v>37</v>
      </c>
      <c r="Q1937">
        <v>5</v>
      </c>
      <c r="R1937">
        <v>1</v>
      </c>
      <c r="S1937">
        <v>1</v>
      </c>
    </row>
    <row r="1938" spans="1:19">
      <c r="A1938">
        <f>RANK(表格1[[#This Row],[rating_count_tot]],$I$2:$I$7197)</f>
        <v>4668</v>
      </c>
      <c r="B1938">
        <v>1068366903</v>
      </c>
      <c r="C1938" t="s">
        <v>6116</v>
      </c>
      <c r="D1938" t="str">
        <f>表格1[[#This Row],[prime_genre]]</f>
        <v>Games</v>
      </c>
      <c r="E1938">
        <v>1263686656</v>
      </c>
      <c r="F1938" t="s">
        <v>17</v>
      </c>
      <c r="G1938">
        <v>2.99</v>
      </c>
      <c r="H1938">
        <f>IF(表格1[[#This Row],[price]]&gt;0,1,0)</f>
        <v>1</v>
      </c>
      <c r="I1938">
        <v>81</v>
      </c>
      <c r="J1938">
        <v>81</v>
      </c>
      <c r="K1938">
        <v>3.5</v>
      </c>
      <c r="L1938">
        <v>3.5</v>
      </c>
      <c r="M1938">
        <v>1</v>
      </c>
      <c r="N1938" t="s">
        <v>29</v>
      </c>
      <c r="O1938" t="s">
        <v>20</v>
      </c>
      <c r="P1938">
        <v>37</v>
      </c>
      <c r="Q1938">
        <v>5</v>
      </c>
      <c r="R1938">
        <v>1</v>
      </c>
      <c r="S1938">
        <v>1</v>
      </c>
    </row>
    <row r="1939" spans="1:19">
      <c r="A1939">
        <f>RANK(表格1[[#This Row],[rating_count_tot]],$I$2:$I$7197)</f>
        <v>4668</v>
      </c>
      <c r="B1939">
        <v>891700302</v>
      </c>
      <c r="C1939" t="s">
        <v>3676</v>
      </c>
      <c r="D1939" t="str">
        <f>表格1[[#This Row],[prime_genre]]</f>
        <v>Games</v>
      </c>
      <c r="E1939">
        <v>188578816</v>
      </c>
      <c r="F1939" t="s">
        <v>17</v>
      </c>
      <c r="G1939">
        <v>2.99</v>
      </c>
      <c r="H1939">
        <f>IF(表格1[[#This Row],[price]]&gt;0,1,0)</f>
        <v>1</v>
      </c>
      <c r="I1939">
        <v>81</v>
      </c>
      <c r="J1939">
        <v>7</v>
      </c>
      <c r="K1939">
        <v>4</v>
      </c>
      <c r="L1939">
        <v>5</v>
      </c>
      <c r="M1939">
        <v>3.4</v>
      </c>
      <c r="N1939" t="s">
        <v>19</v>
      </c>
      <c r="O1939" t="s">
        <v>20</v>
      </c>
      <c r="P1939">
        <v>38</v>
      </c>
      <c r="Q1939">
        <v>5</v>
      </c>
      <c r="R1939">
        <v>1</v>
      </c>
      <c r="S1939">
        <v>1</v>
      </c>
    </row>
    <row r="1940" spans="1:19">
      <c r="A1940">
        <f>RANK(表格1[[#This Row],[rating_count_tot]],$I$2:$I$7197)</f>
        <v>4668</v>
      </c>
      <c r="B1940">
        <v>1096049715</v>
      </c>
      <c r="C1940" t="s">
        <v>6917</v>
      </c>
      <c r="D1940" t="str">
        <f>表格1[[#This Row],[prime_genre]]</f>
        <v>Games</v>
      </c>
      <c r="E1940">
        <v>165360640</v>
      </c>
      <c r="F1940" t="s">
        <v>17</v>
      </c>
      <c r="G1940">
        <v>1.99</v>
      </c>
      <c r="H1940">
        <f>IF(表格1[[#This Row],[price]]&gt;0,1,0)</f>
        <v>1</v>
      </c>
      <c r="I1940">
        <v>81</v>
      </c>
      <c r="J1940">
        <v>80</v>
      </c>
      <c r="K1940">
        <v>4.5</v>
      </c>
      <c r="L1940">
        <v>4.5</v>
      </c>
      <c r="M1940" t="s">
        <v>613</v>
      </c>
      <c r="N1940" t="s">
        <v>19</v>
      </c>
      <c r="O1940" t="s">
        <v>20</v>
      </c>
      <c r="P1940">
        <v>40</v>
      </c>
      <c r="Q1940">
        <v>5</v>
      </c>
      <c r="R1940">
        <v>1</v>
      </c>
      <c r="S1940">
        <v>1</v>
      </c>
    </row>
    <row r="1941" spans="1:19">
      <c r="A1941">
        <f>RANK(表格1[[#This Row],[rating_count_tot]],$I$2:$I$7197)</f>
        <v>4668</v>
      </c>
      <c r="B1941">
        <v>925056174</v>
      </c>
      <c r="C1941" t="s">
        <v>4005</v>
      </c>
      <c r="D1941" t="str">
        <f>表格1[[#This Row],[prime_genre]]</f>
        <v>Weather</v>
      </c>
      <c r="E1941">
        <v>30896128</v>
      </c>
      <c r="F1941" t="s">
        <v>17</v>
      </c>
      <c r="G1941">
        <v>0.99</v>
      </c>
      <c r="H1941">
        <f>IF(表格1[[#This Row],[price]]&gt;0,1,0)</f>
        <v>1</v>
      </c>
      <c r="I1941">
        <v>81</v>
      </c>
      <c r="J1941">
        <v>7</v>
      </c>
      <c r="K1941">
        <v>4</v>
      </c>
      <c r="L1941">
        <v>5</v>
      </c>
      <c r="M1941" t="s">
        <v>2584</v>
      </c>
      <c r="N1941" t="s">
        <v>19</v>
      </c>
      <c r="O1941" t="s">
        <v>26</v>
      </c>
      <c r="P1941">
        <v>38</v>
      </c>
      <c r="Q1941">
        <v>0</v>
      </c>
      <c r="R1941">
        <v>1</v>
      </c>
      <c r="S1941">
        <v>1</v>
      </c>
    </row>
    <row r="1942" spans="1:19">
      <c r="A1942">
        <f>RANK(表格1[[#This Row],[rating_count_tot]],$I$2:$I$7197)</f>
        <v>4679</v>
      </c>
      <c r="B1942">
        <v>1116910957</v>
      </c>
      <c r="C1942" t="s">
        <v>7352</v>
      </c>
      <c r="D1942" t="str">
        <f>表格1[[#This Row],[prime_genre]]</f>
        <v>Games</v>
      </c>
      <c r="E1942">
        <v>1104092160</v>
      </c>
      <c r="F1942" t="s">
        <v>17</v>
      </c>
      <c r="G1942">
        <v>6.99</v>
      </c>
      <c r="H1942">
        <f>IF(表格1[[#This Row],[price]]&gt;0,1,0)</f>
        <v>1</v>
      </c>
      <c r="I1942">
        <v>80</v>
      </c>
      <c r="J1942">
        <v>80</v>
      </c>
      <c r="K1942">
        <v>4</v>
      </c>
      <c r="L1942">
        <v>4</v>
      </c>
      <c r="M1942">
        <v>1</v>
      </c>
      <c r="N1942" t="s">
        <v>29</v>
      </c>
      <c r="O1942" t="s">
        <v>20</v>
      </c>
      <c r="P1942">
        <v>37</v>
      </c>
      <c r="Q1942">
        <v>5</v>
      </c>
      <c r="R1942">
        <v>1</v>
      </c>
      <c r="S1942">
        <v>1</v>
      </c>
    </row>
    <row r="1943" spans="1:19">
      <c r="A1943">
        <f>RANK(表格1[[#This Row],[rating_count_tot]],$I$2:$I$7197)</f>
        <v>4679</v>
      </c>
      <c r="B1943">
        <v>1073142282</v>
      </c>
      <c r="C1943" t="s">
        <v>6271</v>
      </c>
      <c r="D1943" t="str">
        <f>表格1[[#This Row],[prime_genre]]</f>
        <v>Games</v>
      </c>
      <c r="E1943">
        <v>58309632</v>
      </c>
      <c r="F1943" t="s">
        <v>17</v>
      </c>
      <c r="G1943">
        <v>4.99</v>
      </c>
      <c r="H1943">
        <f>IF(表格1[[#This Row],[price]]&gt;0,1,0)</f>
        <v>1</v>
      </c>
      <c r="I1943">
        <v>80</v>
      </c>
      <c r="J1943">
        <v>80</v>
      </c>
      <c r="K1943">
        <v>5</v>
      </c>
      <c r="L1943">
        <v>5</v>
      </c>
      <c r="M1943" t="s">
        <v>65</v>
      </c>
      <c r="N1943" t="s">
        <v>29</v>
      </c>
      <c r="O1943" t="s">
        <v>20</v>
      </c>
      <c r="P1943">
        <v>38</v>
      </c>
      <c r="Q1943">
        <v>5</v>
      </c>
      <c r="R1943">
        <v>1</v>
      </c>
      <c r="S1943">
        <v>1</v>
      </c>
    </row>
    <row r="1944" spans="1:19">
      <c r="A1944">
        <f>RANK(表格1[[#This Row],[rating_count_tot]],$I$2:$I$7197)</f>
        <v>4679</v>
      </c>
      <c r="B1944">
        <v>1131388981</v>
      </c>
      <c r="C1944" t="s">
        <v>7648</v>
      </c>
      <c r="D1944" t="str">
        <f>表格1[[#This Row],[prime_genre]]</f>
        <v>Games</v>
      </c>
      <c r="E1944">
        <v>55676928</v>
      </c>
      <c r="F1944" t="s">
        <v>17</v>
      </c>
      <c r="G1944">
        <v>3.99</v>
      </c>
      <c r="H1944">
        <f>IF(表格1[[#This Row],[price]]&gt;0,1,0)</f>
        <v>1</v>
      </c>
      <c r="I1944">
        <v>80</v>
      </c>
      <c r="J1944">
        <v>34</v>
      </c>
      <c r="K1944">
        <v>4</v>
      </c>
      <c r="L1944">
        <v>4</v>
      </c>
      <c r="M1944" t="s">
        <v>1223</v>
      </c>
      <c r="N1944" t="s">
        <v>19</v>
      </c>
      <c r="O1944" t="s">
        <v>20</v>
      </c>
      <c r="P1944">
        <v>43</v>
      </c>
      <c r="Q1944">
        <v>3</v>
      </c>
      <c r="R1944">
        <v>1</v>
      </c>
      <c r="S1944">
        <v>1</v>
      </c>
    </row>
    <row r="1945" spans="1:19">
      <c r="A1945">
        <f>RANK(表格1[[#This Row],[rating_count_tot]],$I$2:$I$7197)</f>
        <v>4679</v>
      </c>
      <c r="B1945">
        <v>907759227</v>
      </c>
      <c r="C1945" t="s">
        <v>3818</v>
      </c>
      <c r="D1945" t="str">
        <f>表格1[[#This Row],[prime_genre]]</f>
        <v>Education</v>
      </c>
      <c r="E1945">
        <v>171140096</v>
      </c>
      <c r="F1945" t="s">
        <v>17</v>
      </c>
      <c r="G1945">
        <v>2.99</v>
      </c>
      <c r="H1945">
        <f>IF(表格1[[#This Row],[price]]&gt;0,1,0)</f>
        <v>1</v>
      </c>
      <c r="I1945">
        <v>80</v>
      </c>
      <c r="J1945">
        <v>0</v>
      </c>
      <c r="K1945">
        <v>3.5</v>
      </c>
      <c r="L1945">
        <v>0</v>
      </c>
      <c r="M1945" t="s">
        <v>280</v>
      </c>
      <c r="N1945" t="s">
        <v>19</v>
      </c>
      <c r="O1945" t="s">
        <v>128</v>
      </c>
      <c r="P1945">
        <v>37</v>
      </c>
      <c r="Q1945">
        <v>5</v>
      </c>
      <c r="R1945">
        <v>11</v>
      </c>
      <c r="S1945">
        <v>1</v>
      </c>
    </row>
    <row r="1946" spans="1:19">
      <c r="A1946">
        <f>RANK(表格1[[#This Row],[rating_count_tot]],$I$2:$I$7197)</f>
        <v>4679</v>
      </c>
      <c r="B1946">
        <v>969592391</v>
      </c>
      <c r="C1946" t="s">
        <v>4504</v>
      </c>
      <c r="D1946" t="str">
        <f>表格1[[#This Row],[prime_genre]]</f>
        <v>Entertainment</v>
      </c>
      <c r="E1946">
        <v>600293376</v>
      </c>
      <c r="F1946" t="s">
        <v>17</v>
      </c>
      <c r="G1946">
        <v>2.99</v>
      </c>
      <c r="H1946">
        <f>IF(表格1[[#This Row],[price]]&gt;0,1,0)</f>
        <v>1</v>
      </c>
      <c r="I1946">
        <v>80</v>
      </c>
      <c r="J1946">
        <v>22</v>
      </c>
      <c r="K1946">
        <v>4</v>
      </c>
      <c r="L1946">
        <v>4.5</v>
      </c>
      <c r="M1946">
        <v>1.4</v>
      </c>
      <c r="N1946" t="s">
        <v>19</v>
      </c>
      <c r="O1946" t="s">
        <v>91</v>
      </c>
      <c r="P1946">
        <v>40</v>
      </c>
      <c r="Q1946">
        <v>5</v>
      </c>
      <c r="R1946">
        <v>8</v>
      </c>
      <c r="S1946">
        <v>1</v>
      </c>
    </row>
    <row r="1947" spans="1:19">
      <c r="A1947">
        <f>RANK(表格1[[#This Row],[rating_count_tot]],$I$2:$I$7197)</f>
        <v>4679</v>
      </c>
      <c r="B1947">
        <v>1105294926</v>
      </c>
      <c r="C1947" t="s">
        <v>7103</v>
      </c>
      <c r="D1947" t="str">
        <f>表格1[[#This Row],[prime_genre]]</f>
        <v>Games</v>
      </c>
      <c r="E1947">
        <v>482627584</v>
      </c>
      <c r="F1947" t="s">
        <v>17</v>
      </c>
      <c r="G1947">
        <v>1.99</v>
      </c>
      <c r="H1947">
        <f>IF(表格1[[#This Row],[price]]&gt;0,1,0)</f>
        <v>1</v>
      </c>
      <c r="I1947">
        <v>80</v>
      </c>
      <c r="J1947">
        <v>80</v>
      </c>
      <c r="K1947">
        <v>3</v>
      </c>
      <c r="L1947">
        <v>3</v>
      </c>
      <c r="M1947">
        <v>4</v>
      </c>
      <c r="N1947" t="s">
        <v>29</v>
      </c>
      <c r="O1947" t="s">
        <v>20</v>
      </c>
      <c r="P1947">
        <v>25</v>
      </c>
      <c r="Q1947">
        <v>5</v>
      </c>
      <c r="R1947">
        <v>1</v>
      </c>
      <c r="S1947">
        <v>1</v>
      </c>
    </row>
    <row r="1948" spans="1:19">
      <c r="A1948">
        <f>RANK(表格1[[#This Row],[rating_count_tot]],$I$2:$I$7197)</f>
        <v>4679</v>
      </c>
      <c r="B1948">
        <v>1112581194</v>
      </c>
      <c r="C1948" t="s">
        <v>7245</v>
      </c>
      <c r="D1948" t="str">
        <f>表格1[[#This Row],[prime_genre]]</f>
        <v>Utilities</v>
      </c>
      <c r="E1948">
        <v>18440192</v>
      </c>
      <c r="F1948" t="s">
        <v>17</v>
      </c>
      <c r="G1948">
        <v>1.99</v>
      </c>
      <c r="H1948">
        <f>IF(表格1[[#This Row],[price]]&gt;0,1,0)</f>
        <v>1</v>
      </c>
      <c r="I1948">
        <v>80</v>
      </c>
      <c r="J1948">
        <v>80</v>
      </c>
      <c r="K1948">
        <v>3.5</v>
      </c>
      <c r="L1948">
        <v>3.5</v>
      </c>
      <c r="M1948">
        <v>1</v>
      </c>
      <c r="N1948" t="s">
        <v>19</v>
      </c>
      <c r="O1948" t="s">
        <v>43</v>
      </c>
      <c r="P1948">
        <v>38</v>
      </c>
      <c r="Q1948">
        <v>4</v>
      </c>
      <c r="R1948">
        <v>1</v>
      </c>
      <c r="S1948">
        <v>1</v>
      </c>
    </row>
    <row r="1949" spans="1:19">
      <c r="A1949">
        <f>RANK(表格1[[#This Row],[rating_count_tot]],$I$2:$I$7197)</f>
        <v>4679</v>
      </c>
      <c r="B1949">
        <v>575082759</v>
      </c>
      <c r="C1949" t="s">
        <v>2305</v>
      </c>
      <c r="D1949" t="str">
        <f>表格1[[#This Row],[prime_genre]]</f>
        <v>Games</v>
      </c>
      <c r="E1949">
        <v>44660067</v>
      </c>
      <c r="F1949" t="s">
        <v>17</v>
      </c>
      <c r="G1949">
        <v>0.99</v>
      </c>
      <c r="H1949">
        <f>IF(表格1[[#This Row],[price]]&gt;0,1,0)</f>
        <v>1</v>
      </c>
      <c r="I1949">
        <v>80</v>
      </c>
      <c r="J1949">
        <v>35</v>
      </c>
      <c r="K1949">
        <v>4.5</v>
      </c>
      <c r="L1949">
        <v>4.5</v>
      </c>
      <c r="M1949" t="s">
        <v>314</v>
      </c>
      <c r="N1949" t="s">
        <v>19</v>
      </c>
      <c r="O1949" t="s">
        <v>20</v>
      </c>
      <c r="P1949">
        <v>43</v>
      </c>
      <c r="Q1949">
        <v>5</v>
      </c>
      <c r="R1949">
        <v>1</v>
      </c>
      <c r="S1949">
        <v>1</v>
      </c>
    </row>
    <row r="1950" spans="1:19">
      <c r="A1950">
        <f>RANK(表格1[[#This Row],[rating_count_tot]],$I$2:$I$7197)</f>
        <v>4688</v>
      </c>
      <c r="B1950">
        <v>1055636344</v>
      </c>
      <c r="C1950" t="s">
        <v>5762</v>
      </c>
      <c r="D1950" t="str">
        <f>表格1[[#This Row],[prime_genre]]</f>
        <v>Music</v>
      </c>
      <c r="E1950">
        <v>6290432</v>
      </c>
      <c r="F1950" t="s">
        <v>17</v>
      </c>
      <c r="G1950">
        <v>18.989999999999998</v>
      </c>
      <c r="H1950">
        <f>IF(表格1[[#This Row],[price]]&gt;0,1,0)</f>
        <v>1</v>
      </c>
      <c r="I1950">
        <v>79</v>
      </c>
      <c r="J1950">
        <v>3</v>
      </c>
      <c r="K1950">
        <v>5</v>
      </c>
      <c r="L1950">
        <v>5</v>
      </c>
      <c r="M1950">
        <v>1.2</v>
      </c>
      <c r="N1950" t="s">
        <v>19</v>
      </c>
      <c r="O1950" t="s">
        <v>40</v>
      </c>
      <c r="P1950">
        <v>37</v>
      </c>
      <c r="Q1950">
        <v>5</v>
      </c>
      <c r="R1950">
        <v>1</v>
      </c>
      <c r="S1950">
        <v>1</v>
      </c>
    </row>
    <row r="1951" spans="1:19">
      <c r="A1951">
        <f>RANK(表格1[[#This Row],[rating_count_tot]],$I$2:$I$7197)</f>
        <v>4688</v>
      </c>
      <c r="B1951">
        <v>1116253995</v>
      </c>
      <c r="C1951" t="s">
        <v>7328</v>
      </c>
      <c r="D1951" t="str">
        <f>表格1[[#This Row],[prime_genre]]</f>
        <v>Games</v>
      </c>
      <c r="E1951">
        <v>1805248512</v>
      </c>
      <c r="F1951" t="s">
        <v>17</v>
      </c>
      <c r="G1951">
        <v>6.99</v>
      </c>
      <c r="H1951">
        <f>IF(表格1[[#This Row],[price]]&gt;0,1,0)</f>
        <v>1</v>
      </c>
      <c r="I1951">
        <v>79</v>
      </c>
      <c r="J1951">
        <v>79</v>
      </c>
      <c r="K1951">
        <v>4.5</v>
      </c>
      <c r="L1951">
        <v>4.5</v>
      </c>
      <c r="M1951" t="s">
        <v>65</v>
      </c>
      <c r="N1951" t="s">
        <v>80</v>
      </c>
      <c r="O1951" t="s">
        <v>20</v>
      </c>
      <c r="P1951">
        <v>24</v>
      </c>
      <c r="Q1951">
        <v>5</v>
      </c>
      <c r="R1951">
        <v>4</v>
      </c>
      <c r="S1951">
        <v>1</v>
      </c>
    </row>
    <row r="1952" spans="1:19">
      <c r="A1952">
        <f>RANK(表格1[[#This Row],[rating_count_tot]],$I$2:$I$7197)</f>
        <v>4688</v>
      </c>
      <c r="B1952">
        <v>1021462578</v>
      </c>
      <c r="C1952" t="s">
        <v>5140</v>
      </c>
      <c r="D1952" t="str">
        <f>表格1[[#This Row],[prime_genre]]</f>
        <v>Games</v>
      </c>
      <c r="E1952">
        <v>69058560</v>
      </c>
      <c r="F1952" t="s">
        <v>17</v>
      </c>
      <c r="G1952">
        <v>1.99</v>
      </c>
      <c r="H1952">
        <f>IF(表格1[[#This Row],[price]]&gt;0,1,0)</f>
        <v>1</v>
      </c>
      <c r="I1952">
        <v>79</v>
      </c>
      <c r="J1952">
        <v>35</v>
      </c>
      <c r="K1952">
        <v>4.5</v>
      </c>
      <c r="L1952">
        <v>4.5</v>
      </c>
      <c r="M1952" t="s">
        <v>928</v>
      </c>
      <c r="N1952" t="s">
        <v>80</v>
      </c>
      <c r="O1952" t="s">
        <v>20</v>
      </c>
      <c r="P1952">
        <v>40</v>
      </c>
      <c r="Q1952">
        <v>4</v>
      </c>
      <c r="R1952">
        <v>1</v>
      </c>
      <c r="S1952">
        <v>0</v>
      </c>
    </row>
    <row r="1953" spans="1:19">
      <c r="A1953">
        <f>RANK(表格1[[#This Row],[rating_count_tot]],$I$2:$I$7197)</f>
        <v>4688</v>
      </c>
      <c r="B1953">
        <v>1178822943</v>
      </c>
      <c r="C1953" t="s">
        <v>8321</v>
      </c>
      <c r="D1953" t="str">
        <f>表格1[[#This Row],[prime_genre]]</f>
        <v>Entertainment</v>
      </c>
      <c r="E1953">
        <v>84905984</v>
      </c>
      <c r="F1953" t="s">
        <v>17</v>
      </c>
      <c r="G1953">
        <v>0.99</v>
      </c>
      <c r="H1953">
        <f>IF(表格1[[#This Row],[price]]&gt;0,1,0)</f>
        <v>1</v>
      </c>
      <c r="I1953">
        <v>79</v>
      </c>
      <c r="J1953">
        <v>2</v>
      </c>
      <c r="K1953">
        <v>2</v>
      </c>
      <c r="L1953">
        <v>1</v>
      </c>
      <c r="M1953" t="s">
        <v>558</v>
      </c>
      <c r="N1953" t="s">
        <v>19</v>
      </c>
      <c r="O1953" t="s">
        <v>91</v>
      </c>
      <c r="P1953">
        <v>37</v>
      </c>
      <c r="Q1953">
        <v>0</v>
      </c>
      <c r="R1953">
        <v>1</v>
      </c>
      <c r="S1953">
        <v>1</v>
      </c>
    </row>
    <row r="1954" spans="1:19">
      <c r="A1954">
        <f>RANK(表格1[[#This Row],[rating_count_tot]],$I$2:$I$7197)</f>
        <v>4694</v>
      </c>
      <c r="B1954">
        <v>657395017</v>
      </c>
      <c r="C1954" t="s">
        <v>2781</v>
      </c>
      <c r="D1954" t="str">
        <f>表格1[[#This Row],[prime_genre]]</f>
        <v>Games</v>
      </c>
      <c r="E1954">
        <v>190652416</v>
      </c>
      <c r="F1954" t="s">
        <v>17</v>
      </c>
      <c r="G1954">
        <v>6.99</v>
      </c>
      <c r="H1954">
        <f>IF(表格1[[#This Row],[price]]&gt;0,1,0)</f>
        <v>1</v>
      </c>
      <c r="I1954">
        <v>78</v>
      </c>
      <c r="J1954">
        <v>30</v>
      </c>
      <c r="K1954">
        <v>5</v>
      </c>
      <c r="L1954">
        <v>5</v>
      </c>
      <c r="M1954">
        <v>1.2</v>
      </c>
      <c r="N1954" t="s">
        <v>80</v>
      </c>
      <c r="O1954" t="s">
        <v>20</v>
      </c>
      <c r="P1954">
        <v>24</v>
      </c>
      <c r="Q1954">
        <v>5</v>
      </c>
      <c r="R1954">
        <v>1</v>
      </c>
      <c r="S1954">
        <v>1</v>
      </c>
    </row>
    <row r="1955" spans="1:19">
      <c r="A1955">
        <f>RANK(表格1[[#This Row],[rating_count_tot]],$I$2:$I$7197)</f>
        <v>4694</v>
      </c>
      <c r="B1955">
        <v>1028556453</v>
      </c>
      <c r="C1955" t="s">
        <v>5243</v>
      </c>
      <c r="D1955" t="str">
        <f>表格1[[#This Row],[prime_genre]]</f>
        <v>Games</v>
      </c>
      <c r="E1955">
        <v>1331712000</v>
      </c>
      <c r="F1955" t="s">
        <v>17</v>
      </c>
      <c r="G1955">
        <v>6.99</v>
      </c>
      <c r="H1955">
        <f>IF(表格1[[#This Row],[price]]&gt;0,1,0)</f>
        <v>1</v>
      </c>
      <c r="I1955">
        <v>78</v>
      </c>
      <c r="J1955">
        <v>78</v>
      </c>
      <c r="K1955">
        <v>3.5</v>
      </c>
      <c r="L1955">
        <v>3.5</v>
      </c>
      <c r="M1955" t="s">
        <v>65</v>
      </c>
      <c r="N1955" t="s">
        <v>80</v>
      </c>
      <c r="O1955" t="s">
        <v>20</v>
      </c>
      <c r="P1955">
        <v>24</v>
      </c>
      <c r="Q1955">
        <v>5</v>
      </c>
      <c r="R1955">
        <v>3</v>
      </c>
      <c r="S1955">
        <v>1</v>
      </c>
    </row>
    <row r="1956" spans="1:19">
      <c r="A1956">
        <f>RANK(表格1[[#This Row],[rating_count_tot]],$I$2:$I$7197)</f>
        <v>4694</v>
      </c>
      <c r="B1956">
        <v>1055486126</v>
      </c>
      <c r="C1956" t="s">
        <v>5756</v>
      </c>
      <c r="D1956" t="str">
        <f>表格1[[#This Row],[prime_genre]]</f>
        <v>Games</v>
      </c>
      <c r="E1956">
        <v>867749888</v>
      </c>
      <c r="F1956" t="s">
        <v>17</v>
      </c>
      <c r="G1956">
        <v>6.99</v>
      </c>
      <c r="H1956">
        <f>IF(表格1[[#This Row],[price]]&gt;0,1,0)</f>
        <v>1</v>
      </c>
      <c r="I1956">
        <v>78</v>
      </c>
      <c r="J1956">
        <v>5</v>
      </c>
      <c r="K1956">
        <v>4</v>
      </c>
      <c r="L1956">
        <v>4.5</v>
      </c>
      <c r="M1956" t="s">
        <v>1673</v>
      </c>
      <c r="N1956" t="s">
        <v>80</v>
      </c>
      <c r="O1956" t="s">
        <v>20</v>
      </c>
      <c r="P1956">
        <v>38</v>
      </c>
      <c r="Q1956">
        <v>5</v>
      </c>
      <c r="R1956">
        <v>5</v>
      </c>
      <c r="S1956">
        <v>1</v>
      </c>
    </row>
    <row r="1957" spans="1:19">
      <c r="A1957">
        <f>RANK(表格1[[#This Row],[rating_count_tot]],$I$2:$I$7197)</f>
        <v>4694</v>
      </c>
      <c r="B1957">
        <v>1118676232</v>
      </c>
      <c r="C1957" t="s">
        <v>7390</v>
      </c>
      <c r="D1957" t="str">
        <f>表格1[[#This Row],[prime_genre]]</f>
        <v>Games</v>
      </c>
      <c r="E1957">
        <v>65575936</v>
      </c>
      <c r="F1957" t="s">
        <v>17</v>
      </c>
      <c r="G1957">
        <v>4.99</v>
      </c>
      <c r="H1957">
        <f>IF(表格1[[#This Row],[price]]&gt;0,1,0)</f>
        <v>1</v>
      </c>
      <c r="I1957">
        <v>78</v>
      </c>
      <c r="J1957">
        <v>15</v>
      </c>
      <c r="K1957">
        <v>4.5</v>
      </c>
      <c r="L1957">
        <v>4.5</v>
      </c>
      <c r="M1957" t="s">
        <v>1259</v>
      </c>
      <c r="N1957" t="s">
        <v>29</v>
      </c>
      <c r="O1957" t="s">
        <v>20</v>
      </c>
      <c r="P1957">
        <v>40</v>
      </c>
      <c r="Q1957">
        <v>4</v>
      </c>
      <c r="R1957">
        <v>16</v>
      </c>
      <c r="S1957">
        <v>1</v>
      </c>
    </row>
    <row r="1958" spans="1:19">
      <c r="A1958">
        <f>RANK(表格1[[#This Row],[rating_count_tot]],$I$2:$I$7197)</f>
        <v>4694</v>
      </c>
      <c r="B1958">
        <v>1029499643</v>
      </c>
      <c r="C1958" t="s">
        <v>5256</v>
      </c>
      <c r="D1958" t="str">
        <f>表格1[[#This Row],[prime_genre]]</f>
        <v>Games</v>
      </c>
      <c r="E1958">
        <v>629813248</v>
      </c>
      <c r="F1958" t="s">
        <v>17</v>
      </c>
      <c r="G1958">
        <v>4.99</v>
      </c>
      <c r="H1958">
        <f>IF(表格1[[#This Row],[price]]&gt;0,1,0)</f>
        <v>1</v>
      </c>
      <c r="I1958">
        <v>78</v>
      </c>
      <c r="J1958">
        <v>0</v>
      </c>
      <c r="K1958">
        <v>4.5</v>
      </c>
      <c r="L1958">
        <v>0</v>
      </c>
      <c r="M1958" t="s">
        <v>1632</v>
      </c>
      <c r="N1958" t="s">
        <v>29</v>
      </c>
      <c r="O1958" t="s">
        <v>20</v>
      </c>
      <c r="P1958">
        <v>38</v>
      </c>
      <c r="Q1958">
        <v>5</v>
      </c>
      <c r="R1958">
        <v>7</v>
      </c>
      <c r="S1958">
        <v>1</v>
      </c>
    </row>
    <row r="1959" spans="1:19">
      <c r="A1959">
        <f>RANK(表格1[[#This Row],[rating_count_tot]],$I$2:$I$7197)</f>
        <v>4694</v>
      </c>
      <c r="B1959">
        <v>474121500</v>
      </c>
      <c r="C1959" t="s">
        <v>1527</v>
      </c>
      <c r="D1959" t="str">
        <f>表格1[[#This Row],[prime_genre]]</f>
        <v>Book</v>
      </c>
      <c r="E1959">
        <v>177553408</v>
      </c>
      <c r="F1959" t="s">
        <v>17</v>
      </c>
      <c r="G1959">
        <v>3.99</v>
      </c>
      <c r="H1959">
        <f>IF(表格1[[#This Row],[price]]&gt;0,1,0)</f>
        <v>1</v>
      </c>
      <c r="I1959">
        <v>78</v>
      </c>
      <c r="J1959">
        <v>11</v>
      </c>
      <c r="K1959">
        <v>5</v>
      </c>
      <c r="L1959">
        <v>4.5</v>
      </c>
      <c r="M1959" t="s">
        <v>928</v>
      </c>
      <c r="N1959" t="s">
        <v>29</v>
      </c>
      <c r="O1959" t="s">
        <v>181</v>
      </c>
      <c r="P1959">
        <v>43</v>
      </c>
      <c r="Q1959">
        <v>5</v>
      </c>
      <c r="R1959">
        <v>2</v>
      </c>
      <c r="S1959">
        <v>1</v>
      </c>
    </row>
    <row r="1960" spans="1:19">
      <c r="A1960">
        <f>RANK(表格1[[#This Row],[rating_count_tot]],$I$2:$I$7197)</f>
        <v>4694</v>
      </c>
      <c r="B1960">
        <v>1030522460</v>
      </c>
      <c r="C1960" t="s">
        <v>5264</v>
      </c>
      <c r="D1960" t="str">
        <f>表格1[[#This Row],[prime_genre]]</f>
        <v>Entertainment</v>
      </c>
      <c r="E1960">
        <v>672662528</v>
      </c>
      <c r="F1960" t="s">
        <v>17</v>
      </c>
      <c r="G1960">
        <v>3.99</v>
      </c>
      <c r="H1960">
        <f>IF(表格1[[#This Row],[price]]&gt;0,1,0)</f>
        <v>1</v>
      </c>
      <c r="I1960">
        <v>78</v>
      </c>
      <c r="J1960">
        <v>28</v>
      </c>
      <c r="K1960">
        <v>4</v>
      </c>
      <c r="L1960">
        <v>3</v>
      </c>
      <c r="M1960" t="s">
        <v>2346</v>
      </c>
      <c r="N1960" t="s">
        <v>19</v>
      </c>
      <c r="O1960" t="s">
        <v>91</v>
      </c>
      <c r="P1960">
        <v>38</v>
      </c>
      <c r="Q1960">
        <v>5</v>
      </c>
      <c r="R1960">
        <v>11</v>
      </c>
      <c r="S1960">
        <v>1</v>
      </c>
    </row>
    <row r="1961" spans="1:19">
      <c r="A1961">
        <f>RANK(表格1[[#This Row],[rating_count_tot]],$I$2:$I$7197)</f>
        <v>4694</v>
      </c>
      <c r="B1961">
        <v>1145442827</v>
      </c>
      <c r="C1961" t="s">
        <v>7925</v>
      </c>
      <c r="D1961" t="str">
        <f>表格1[[#This Row],[prime_genre]]</f>
        <v>Games</v>
      </c>
      <c r="E1961">
        <v>546985984</v>
      </c>
      <c r="F1961" t="s">
        <v>17</v>
      </c>
      <c r="G1961">
        <v>3.99</v>
      </c>
      <c r="H1961">
        <f>IF(表格1[[#This Row],[price]]&gt;0,1,0)</f>
        <v>1</v>
      </c>
      <c r="I1961">
        <v>78</v>
      </c>
      <c r="J1961">
        <v>64</v>
      </c>
      <c r="K1961">
        <v>3.5</v>
      </c>
      <c r="L1961">
        <v>3.5</v>
      </c>
      <c r="M1961">
        <v>1.1000000000000001</v>
      </c>
      <c r="N1961" t="s">
        <v>19</v>
      </c>
      <c r="O1961" t="s">
        <v>20</v>
      </c>
      <c r="P1961">
        <v>38</v>
      </c>
      <c r="Q1961">
        <v>5</v>
      </c>
      <c r="R1961">
        <v>1</v>
      </c>
      <c r="S1961">
        <v>1</v>
      </c>
    </row>
    <row r="1962" spans="1:19">
      <c r="A1962">
        <f>RANK(表格1[[#This Row],[rating_count_tot]],$I$2:$I$7197)</f>
        <v>4694</v>
      </c>
      <c r="B1962">
        <v>1049351079</v>
      </c>
      <c r="C1962" t="s">
        <v>5633</v>
      </c>
      <c r="D1962" t="str">
        <f>表格1[[#This Row],[prime_genre]]</f>
        <v>Health &amp; Fitness</v>
      </c>
      <c r="E1962">
        <v>156505088</v>
      </c>
      <c r="F1962" t="s">
        <v>17</v>
      </c>
      <c r="G1962">
        <v>2.99</v>
      </c>
      <c r="H1962">
        <f>IF(表格1[[#This Row],[price]]&gt;0,1,0)</f>
        <v>1</v>
      </c>
      <c r="I1962">
        <v>78</v>
      </c>
      <c r="J1962">
        <v>1</v>
      </c>
      <c r="K1962">
        <v>5</v>
      </c>
      <c r="L1962">
        <v>1</v>
      </c>
      <c r="M1962" t="s">
        <v>5634</v>
      </c>
      <c r="N1962" t="s">
        <v>19</v>
      </c>
      <c r="O1962" t="s">
        <v>77</v>
      </c>
      <c r="P1962">
        <v>38</v>
      </c>
      <c r="Q1962">
        <v>5</v>
      </c>
      <c r="R1962">
        <v>7</v>
      </c>
      <c r="S1962">
        <v>1</v>
      </c>
    </row>
    <row r="1963" spans="1:19">
      <c r="A1963">
        <f>RANK(表格1[[#This Row],[rating_count_tot]],$I$2:$I$7197)</f>
        <v>4694</v>
      </c>
      <c r="B1963">
        <v>1111873503</v>
      </c>
      <c r="C1963" t="s">
        <v>7223</v>
      </c>
      <c r="D1963" t="str">
        <f>表格1[[#This Row],[prime_genre]]</f>
        <v>Entertainment</v>
      </c>
      <c r="E1963">
        <v>60990464</v>
      </c>
      <c r="F1963" t="s">
        <v>17</v>
      </c>
      <c r="G1963">
        <v>0.99</v>
      </c>
      <c r="H1963">
        <f>IF(表格1[[#This Row],[price]]&gt;0,1,0)</f>
        <v>1</v>
      </c>
      <c r="I1963">
        <v>78</v>
      </c>
      <c r="J1963">
        <v>25</v>
      </c>
      <c r="K1963">
        <v>3</v>
      </c>
      <c r="L1963">
        <v>3</v>
      </c>
      <c r="M1963" t="s">
        <v>314</v>
      </c>
      <c r="N1963" t="s">
        <v>80</v>
      </c>
      <c r="O1963" t="s">
        <v>91</v>
      </c>
      <c r="P1963">
        <v>37</v>
      </c>
      <c r="Q1963">
        <v>0</v>
      </c>
      <c r="R1963">
        <v>1</v>
      </c>
      <c r="S1963">
        <v>1</v>
      </c>
    </row>
    <row r="1964" spans="1:19">
      <c r="A1964">
        <f>RANK(表格1[[#This Row],[rating_count_tot]],$I$2:$I$7197)</f>
        <v>4713</v>
      </c>
      <c r="B1964">
        <v>1058036662</v>
      </c>
      <c r="C1964" t="s">
        <v>5821</v>
      </c>
      <c r="D1964" t="str">
        <f>表格1[[#This Row],[prime_genre]]</f>
        <v>Games</v>
      </c>
      <c r="E1964">
        <v>1133731840</v>
      </c>
      <c r="F1964" t="s">
        <v>17</v>
      </c>
      <c r="G1964">
        <v>6.99</v>
      </c>
      <c r="H1964">
        <f>IF(表格1[[#This Row],[price]]&gt;0,1,0)</f>
        <v>1</v>
      </c>
      <c r="I1964">
        <v>77</v>
      </c>
      <c r="J1964">
        <v>77</v>
      </c>
      <c r="K1964">
        <v>4.5</v>
      </c>
      <c r="L1964">
        <v>4.5</v>
      </c>
      <c r="M1964" t="s">
        <v>65</v>
      </c>
      <c r="N1964" t="s">
        <v>80</v>
      </c>
      <c r="O1964" t="s">
        <v>20</v>
      </c>
      <c r="P1964">
        <v>38</v>
      </c>
      <c r="Q1964">
        <v>5</v>
      </c>
      <c r="R1964">
        <v>4</v>
      </c>
      <c r="S1964">
        <v>1</v>
      </c>
    </row>
    <row r="1965" spans="1:19">
      <c r="A1965">
        <f>RANK(表格1[[#This Row],[rating_count_tot]],$I$2:$I$7197)</f>
        <v>4713</v>
      </c>
      <c r="B1965">
        <v>1144983743</v>
      </c>
      <c r="C1965" t="s">
        <v>7919</v>
      </c>
      <c r="D1965" t="str">
        <f>表格1[[#This Row],[prime_genre]]</f>
        <v>Entertainment</v>
      </c>
      <c r="E1965">
        <v>19080192</v>
      </c>
      <c r="F1965" t="s">
        <v>17</v>
      </c>
      <c r="G1965">
        <v>4.99</v>
      </c>
      <c r="H1965">
        <f>IF(表格1[[#This Row],[price]]&gt;0,1,0)</f>
        <v>1</v>
      </c>
      <c r="I1965">
        <v>77</v>
      </c>
      <c r="J1965">
        <v>32</v>
      </c>
      <c r="K1965">
        <v>4.5</v>
      </c>
      <c r="L1965">
        <v>5</v>
      </c>
      <c r="M1965" t="s">
        <v>2346</v>
      </c>
      <c r="N1965" t="s">
        <v>19</v>
      </c>
      <c r="O1965" t="s">
        <v>91</v>
      </c>
      <c r="P1965">
        <v>25</v>
      </c>
      <c r="Q1965">
        <v>4</v>
      </c>
      <c r="R1965">
        <v>8</v>
      </c>
      <c r="S1965">
        <v>1</v>
      </c>
    </row>
    <row r="1966" spans="1:19">
      <c r="A1966">
        <f>RANK(表格1[[#This Row],[rating_count_tot]],$I$2:$I$7197)</f>
        <v>4713</v>
      </c>
      <c r="B1966">
        <v>537961396</v>
      </c>
      <c r="C1966" t="s">
        <v>2036</v>
      </c>
      <c r="D1966" t="str">
        <f>表格1[[#This Row],[prime_genre]]</f>
        <v>Education</v>
      </c>
      <c r="E1966">
        <v>6398976</v>
      </c>
      <c r="F1966" t="s">
        <v>17</v>
      </c>
      <c r="G1966">
        <v>2.99</v>
      </c>
      <c r="H1966">
        <f>IF(表格1[[#This Row],[price]]&gt;0,1,0)</f>
        <v>1</v>
      </c>
      <c r="I1966">
        <v>77</v>
      </c>
      <c r="J1966">
        <v>2</v>
      </c>
      <c r="K1966">
        <v>4.5</v>
      </c>
      <c r="L1966">
        <v>4.5</v>
      </c>
      <c r="M1966">
        <v>6.1</v>
      </c>
      <c r="N1966" t="s">
        <v>19</v>
      </c>
      <c r="O1966" t="s">
        <v>128</v>
      </c>
      <c r="P1966">
        <v>37</v>
      </c>
      <c r="Q1966">
        <v>5</v>
      </c>
      <c r="R1966">
        <v>18</v>
      </c>
      <c r="S1966">
        <v>1</v>
      </c>
    </row>
    <row r="1967" spans="1:19">
      <c r="A1967">
        <f>RANK(表格1[[#This Row],[rating_count_tot]],$I$2:$I$7197)</f>
        <v>4713</v>
      </c>
      <c r="B1967">
        <v>1048696422</v>
      </c>
      <c r="C1967" t="s">
        <v>5613</v>
      </c>
      <c r="D1967" t="str">
        <f>表格1[[#This Row],[prime_genre]]</f>
        <v>Games</v>
      </c>
      <c r="E1967">
        <v>11619328</v>
      </c>
      <c r="F1967" t="s">
        <v>17</v>
      </c>
      <c r="G1967">
        <v>2.99</v>
      </c>
      <c r="H1967">
        <f>IF(表格1[[#This Row],[price]]&gt;0,1,0)</f>
        <v>1</v>
      </c>
      <c r="I1967">
        <v>77</v>
      </c>
      <c r="J1967">
        <v>28</v>
      </c>
      <c r="K1967">
        <v>3</v>
      </c>
      <c r="L1967">
        <v>3.5</v>
      </c>
      <c r="M1967">
        <v>1.1000000000000001</v>
      </c>
      <c r="N1967" t="s">
        <v>19</v>
      </c>
      <c r="O1967" t="s">
        <v>20</v>
      </c>
      <c r="P1967">
        <v>37</v>
      </c>
      <c r="Q1967">
        <v>4</v>
      </c>
      <c r="R1967">
        <v>1</v>
      </c>
      <c r="S1967">
        <v>1</v>
      </c>
    </row>
    <row r="1968" spans="1:19">
      <c r="A1968">
        <f>RANK(表格1[[#This Row],[rating_count_tot]],$I$2:$I$7197)</f>
        <v>4713</v>
      </c>
      <c r="B1968">
        <v>879057314</v>
      </c>
      <c r="C1968" t="s">
        <v>3571</v>
      </c>
      <c r="D1968" t="str">
        <f>表格1[[#This Row],[prime_genre]]</f>
        <v>Games</v>
      </c>
      <c r="E1968">
        <v>30928896</v>
      </c>
      <c r="F1968" t="s">
        <v>17</v>
      </c>
      <c r="G1968">
        <v>1.99</v>
      </c>
      <c r="H1968">
        <f>IF(表格1[[#This Row],[price]]&gt;0,1,0)</f>
        <v>1</v>
      </c>
      <c r="I1968">
        <v>77</v>
      </c>
      <c r="J1968">
        <v>17</v>
      </c>
      <c r="K1968">
        <v>3.5</v>
      </c>
      <c r="L1968">
        <v>4</v>
      </c>
      <c r="M1968">
        <v>1.1299999999999999</v>
      </c>
      <c r="N1968" t="s">
        <v>19</v>
      </c>
      <c r="O1968" t="s">
        <v>20</v>
      </c>
      <c r="P1968">
        <v>43</v>
      </c>
      <c r="Q1968">
        <v>4</v>
      </c>
      <c r="R1968">
        <v>16</v>
      </c>
      <c r="S1968">
        <v>1</v>
      </c>
    </row>
    <row r="1969" spans="1:19">
      <c r="A1969">
        <f>RANK(表格1[[#This Row],[rating_count_tot]],$I$2:$I$7197)</f>
        <v>4713</v>
      </c>
      <c r="B1969">
        <v>990157917</v>
      </c>
      <c r="C1969" t="s">
        <v>4764</v>
      </c>
      <c r="D1969" t="str">
        <f>表格1[[#This Row],[prime_genre]]</f>
        <v>Games</v>
      </c>
      <c r="E1969">
        <v>332144640</v>
      </c>
      <c r="F1969" t="s">
        <v>17</v>
      </c>
      <c r="G1969">
        <v>1.99</v>
      </c>
      <c r="H1969">
        <f>IF(表格1[[#This Row],[price]]&gt;0,1,0)</f>
        <v>1</v>
      </c>
      <c r="I1969">
        <v>77</v>
      </c>
      <c r="J1969">
        <v>66</v>
      </c>
      <c r="K1969">
        <v>4.5</v>
      </c>
      <c r="L1969">
        <v>4.5</v>
      </c>
      <c r="M1969">
        <v>1.2</v>
      </c>
      <c r="N1969" t="s">
        <v>19</v>
      </c>
      <c r="O1969" t="s">
        <v>20</v>
      </c>
      <c r="P1969">
        <v>37</v>
      </c>
      <c r="Q1969">
        <v>1</v>
      </c>
      <c r="R1969">
        <v>1</v>
      </c>
      <c r="S1969">
        <v>1</v>
      </c>
    </row>
    <row r="1970" spans="1:19">
      <c r="A1970">
        <f>RANK(表格1[[#This Row],[rating_count_tot]],$I$2:$I$7197)</f>
        <v>4723</v>
      </c>
      <c r="B1970">
        <v>1087125014</v>
      </c>
      <c r="C1970" t="s">
        <v>6670</v>
      </c>
      <c r="D1970" t="str">
        <f>表格1[[#This Row],[prime_genre]]</f>
        <v>Games</v>
      </c>
      <c r="E1970">
        <v>1469082624</v>
      </c>
      <c r="F1970" t="s">
        <v>17</v>
      </c>
      <c r="G1970">
        <v>6.99</v>
      </c>
      <c r="H1970">
        <f>IF(表格1[[#This Row],[price]]&gt;0,1,0)</f>
        <v>1</v>
      </c>
      <c r="I1970">
        <v>76</v>
      </c>
      <c r="J1970">
        <v>76</v>
      </c>
      <c r="K1970">
        <v>4.5</v>
      </c>
      <c r="L1970">
        <v>4.5</v>
      </c>
      <c r="M1970" t="s">
        <v>65</v>
      </c>
      <c r="N1970" t="s">
        <v>80</v>
      </c>
      <c r="O1970" t="s">
        <v>20</v>
      </c>
      <c r="P1970">
        <v>24</v>
      </c>
      <c r="Q1970">
        <v>5</v>
      </c>
      <c r="R1970">
        <v>5</v>
      </c>
      <c r="S1970">
        <v>1</v>
      </c>
    </row>
    <row r="1971" spans="1:19">
      <c r="A1971">
        <f>RANK(表格1[[#This Row],[rating_count_tot]],$I$2:$I$7197)</f>
        <v>4723</v>
      </c>
      <c r="B1971">
        <v>1044764933</v>
      </c>
      <c r="C1971" t="s">
        <v>5526</v>
      </c>
      <c r="D1971" t="str">
        <f>表格1[[#This Row],[prime_genre]]</f>
        <v>Games</v>
      </c>
      <c r="E1971">
        <v>1069375488</v>
      </c>
      <c r="F1971" t="s">
        <v>17</v>
      </c>
      <c r="G1971">
        <v>6.99</v>
      </c>
      <c r="H1971">
        <f>IF(表格1[[#This Row],[price]]&gt;0,1,0)</f>
        <v>1</v>
      </c>
      <c r="I1971">
        <v>76</v>
      </c>
      <c r="J1971">
        <v>76</v>
      </c>
      <c r="K1971">
        <v>4</v>
      </c>
      <c r="L1971">
        <v>4</v>
      </c>
      <c r="M1971" t="s">
        <v>65</v>
      </c>
      <c r="N1971" t="s">
        <v>80</v>
      </c>
      <c r="O1971" t="s">
        <v>20</v>
      </c>
      <c r="P1971">
        <v>24</v>
      </c>
      <c r="Q1971">
        <v>5</v>
      </c>
      <c r="R1971">
        <v>3</v>
      </c>
      <c r="S1971">
        <v>1</v>
      </c>
    </row>
    <row r="1972" spans="1:19">
      <c r="A1972">
        <f>RANK(表格1[[#This Row],[rating_count_tot]],$I$2:$I$7197)</f>
        <v>4723</v>
      </c>
      <c r="B1972">
        <v>389784247</v>
      </c>
      <c r="C1972" t="s">
        <v>828</v>
      </c>
      <c r="D1972" t="str">
        <f>表格1[[#This Row],[prime_genre]]</f>
        <v>Education</v>
      </c>
      <c r="E1972">
        <v>40472576</v>
      </c>
      <c r="F1972" t="s">
        <v>17</v>
      </c>
      <c r="G1972">
        <v>4.99</v>
      </c>
      <c r="H1972">
        <f>IF(表格1[[#This Row],[price]]&gt;0,1,0)</f>
        <v>1</v>
      </c>
      <c r="I1972">
        <v>76</v>
      </c>
      <c r="J1972">
        <v>2</v>
      </c>
      <c r="K1972">
        <v>4</v>
      </c>
      <c r="L1972">
        <v>1</v>
      </c>
      <c r="M1972" t="s">
        <v>708</v>
      </c>
      <c r="N1972" t="s">
        <v>19</v>
      </c>
      <c r="O1972" t="s">
        <v>128</v>
      </c>
      <c r="P1972">
        <v>37</v>
      </c>
      <c r="Q1972">
        <v>5</v>
      </c>
      <c r="R1972">
        <v>5</v>
      </c>
      <c r="S1972">
        <v>1</v>
      </c>
    </row>
    <row r="1973" spans="1:19">
      <c r="A1973">
        <f>RANK(表格1[[#This Row],[rating_count_tot]],$I$2:$I$7197)</f>
        <v>4723</v>
      </c>
      <c r="B1973">
        <v>472374716</v>
      </c>
      <c r="C1973" t="s">
        <v>1517</v>
      </c>
      <c r="D1973" t="str">
        <f>表格1[[#This Row],[prime_genre]]</f>
        <v>Games</v>
      </c>
      <c r="E1973">
        <v>113278913</v>
      </c>
      <c r="F1973" t="s">
        <v>17</v>
      </c>
      <c r="G1973">
        <v>4.99</v>
      </c>
      <c r="H1973">
        <f>IF(表格1[[#This Row],[price]]&gt;0,1,0)</f>
        <v>1</v>
      </c>
      <c r="I1973">
        <v>76</v>
      </c>
      <c r="J1973">
        <v>76</v>
      </c>
      <c r="K1973">
        <v>4</v>
      </c>
      <c r="L1973">
        <v>4</v>
      </c>
      <c r="M1973" t="s">
        <v>732</v>
      </c>
      <c r="N1973" t="s">
        <v>80</v>
      </c>
      <c r="O1973" t="s">
        <v>20</v>
      </c>
      <c r="P1973">
        <v>26</v>
      </c>
      <c r="Q1973">
        <v>5</v>
      </c>
      <c r="R1973">
        <v>5</v>
      </c>
      <c r="S1973">
        <v>1</v>
      </c>
    </row>
    <row r="1974" spans="1:19">
      <c r="A1974">
        <f>RANK(表格1[[#This Row],[rating_count_tot]],$I$2:$I$7197)</f>
        <v>4723</v>
      </c>
      <c r="B1974">
        <v>1001725199</v>
      </c>
      <c r="C1974" t="s">
        <v>4902</v>
      </c>
      <c r="D1974" t="str">
        <f>表格1[[#This Row],[prime_genre]]</f>
        <v>Games</v>
      </c>
      <c r="E1974">
        <v>57837568</v>
      </c>
      <c r="F1974" t="s">
        <v>17</v>
      </c>
      <c r="G1974">
        <v>2.99</v>
      </c>
      <c r="H1974">
        <f>IF(表格1[[#This Row],[price]]&gt;0,1,0)</f>
        <v>1</v>
      </c>
      <c r="I1974">
        <v>76</v>
      </c>
      <c r="J1974">
        <v>4</v>
      </c>
      <c r="K1974">
        <v>3.5</v>
      </c>
      <c r="L1974">
        <v>3</v>
      </c>
      <c r="M1974" t="s">
        <v>926</v>
      </c>
      <c r="N1974" t="s">
        <v>19</v>
      </c>
      <c r="O1974" t="s">
        <v>20</v>
      </c>
      <c r="P1974">
        <v>37</v>
      </c>
      <c r="Q1974">
        <v>4</v>
      </c>
      <c r="R1974">
        <v>1</v>
      </c>
      <c r="S1974">
        <v>1</v>
      </c>
    </row>
    <row r="1975" spans="1:19">
      <c r="A1975">
        <f>RANK(表格1[[#This Row],[rating_count_tot]],$I$2:$I$7197)</f>
        <v>4723</v>
      </c>
      <c r="B1975">
        <v>1063872409</v>
      </c>
      <c r="C1975" t="s">
        <v>5978</v>
      </c>
      <c r="D1975" t="str">
        <f>表格1[[#This Row],[prime_genre]]</f>
        <v>Games</v>
      </c>
      <c r="E1975">
        <v>261120000</v>
      </c>
      <c r="F1975" t="s">
        <v>17</v>
      </c>
      <c r="G1975">
        <v>1.99</v>
      </c>
      <c r="H1975">
        <f>IF(表格1[[#This Row],[price]]&gt;0,1,0)</f>
        <v>1</v>
      </c>
      <c r="I1975">
        <v>76</v>
      </c>
      <c r="J1975">
        <v>20</v>
      </c>
      <c r="K1975">
        <v>4</v>
      </c>
      <c r="L1975">
        <v>4.5</v>
      </c>
      <c r="M1975" t="s">
        <v>2317</v>
      </c>
      <c r="N1975" t="s">
        <v>19</v>
      </c>
      <c r="O1975" t="s">
        <v>20</v>
      </c>
      <c r="P1975">
        <v>40</v>
      </c>
      <c r="Q1975">
        <v>5</v>
      </c>
      <c r="R1975">
        <v>1</v>
      </c>
      <c r="S1975">
        <v>1</v>
      </c>
    </row>
    <row r="1976" spans="1:19">
      <c r="A1976">
        <f>RANK(表格1[[#This Row],[rating_count_tot]],$I$2:$I$7197)</f>
        <v>4723</v>
      </c>
      <c r="B1976">
        <v>1082678255</v>
      </c>
      <c r="C1976" t="s">
        <v>6535</v>
      </c>
      <c r="D1976" t="str">
        <f>表格1[[#This Row],[prime_genre]]</f>
        <v>Utilities</v>
      </c>
      <c r="E1976">
        <v>61099008</v>
      </c>
      <c r="F1976" t="s">
        <v>17</v>
      </c>
      <c r="G1976">
        <v>1.99</v>
      </c>
      <c r="H1976">
        <f>IF(表格1[[#This Row],[price]]&gt;0,1,0)</f>
        <v>1</v>
      </c>
      <c r="I1976">
        <v>76</v>
      </c>
      <c r="J1976">
        <v>22</v>
      </c>
      <c r="K1976">
        <v>3.5</v>
      </c>
      <c r="L1976">
        <v>2.5</v>
      </c>
      <c r="M1976" t="s">
        <v>928</v>
      </c>
      <c r="N1976" t="s">
        <v>19</v>
      </c>
      <c r="O1976" t="s">
        <v>43</v>
      </c>
      <c r="P1976">
        <v>37</v>
      </c>
      <c r="Q1976">
        <v>0</v>
      </c>
      <c r="R1976">
        <v>1</v>
      </c>
      <c r="S1976">
        <v>1</v>
      </c>
    </row>
    <row r="1977" spans="1:19">
      <c r="A1977">
        <f>RANK(表格1[[#This Row],[rating_count_tot]],$I$2:$I$7197)</f>
        <v>4723</v>
      </c>
      <c r="B1977">
        <v>586157728</v>
      </c>
      <c r="C1977" t="s">
        <v>2402</v>
      </c>
      <c r="D1977" t="str">
        <f>表格1[[#This Row],[prime_genre]]</f>
        <v>Travel</v>
      </c>
      <c r="E1977">
        <v>22281216</v>
      </c>
      <c r="F1977" t="s">
        <v>17</v>
      </c>
      <c r="G1977">
        <v>0.99</v>
      </c>
      <c r="H1977">
        <f>IF(表格1[[#This Row],[price]]&gt;0,1,0)</f>
        <v>1</v>
      </c>
      <c r="I1977">
        <v>76</v>
      </c>
      <c r="J1977">
        <v>4</v>
      </c>
      <c r="K1977">
        <v>5</v>
      </c>
      <c r="L1977">
        <v>5</v>
      </c>
      <c r="M1977" t="s">
        <v>2403</v>
      </c>
      <c r="N1977" t="s">
        <v>19</v>
      </c>
      <c r="O1977" t="s">
        <v>57</v>
      </c>
      <c r="P1977">
        <v>38</v>
      </c>
      <c r="Q1977">
        <v>4</v>
      </c>
      <c r="R1977">
        <v>2</v>
      </c>
      <c r="S1977">
        <v>1</v>
      </c>
    </row>
    <row r="1978" spans="1:19">
      <c r="A1978">
        <f>RANK(表格1[[#This Row],[rating_count_tot]],$I$2:$I$7197)</f>
        <v>4734</v>
      </c>
      <c r="B1978">
        <v>1044733380</v>
      </c>
      <c r="C1978" t="s">
        <v>5525</v>
      </c>
      <c r="D1978" t="str">
        <f>表格1[[#This Row],[prime_genre]]</f>
        <v>Games</v>
      </c>
      <c r="E1978">
        <v>774814720</v>
      </c>
      <c r="F1978" t="s">
        <v>17</v>
      </c>
      <c r="G1978">
        <v>6.99</v>
      </c>
      <c r="H1978">
        <f>IF(表格1[[#This Row],[price]]&gt;0,1,0)</f>
        <v>1</v>
      </c>
      <c r="I1978">
        <v>75</v>
      </c>
      <c r="J1978">
        <v>52</v>
      </c>
      <c r="K1978">
        <v>4.5</v>
      </c>
      <c r="L1978">
        <v>4.5</v>
      </c>
      <c r="M1978" t="s">
        <v>1673</v>
      </c>
      <c r="N1978" t="s">
        <v>80</v>
      </c>
      <c r="O1978" t="s">
        <v>20</v>
      </c>
      <c r="P1978">
        <v>37</v>
      </c>
      <c r="Q1978">
        <v>5</v>
      </c>
      <c r="R1978">
        <v>3</v>
      </c>
      <c r="S1978">
        <v>1</v>
      </c>
    </row>
    <row r="1979" spans="1:19">
      <c r="A1979">
        <f>RANK(表格1[[#This Row],[rating_count_tot]],$I$2:$I$7197)</f>
        <v>4734</v>
      </c>
      <c r="B1979">
        <v>1019856486</v>
      </c>
      <c r="C1979" t="s">
        <v>5113</v>
      </c>
      <c r="D1979" t="str">
        <f>表格1[[#This Row],[prime_genre]]</f>
        <v>Games</v>
      </c>
      <c r="E1979">
        <v>1170735104</v>
      </c>
      <c r="F1979" t="s">
        <v>17</v>
      </c>
      <c r="G1979">
        <v>6.99</v>
      </c>
      <c r="H1979">
        <f>IF(表格1[[#This Row],[price]]&gt;0,1,0)</f>
        <v>1</v>
      </c>
      <c r="I1979">
        <v>75</v>
      </c>
      <c r="J1979">
        <v>75</v>
      </c>
      <c r="K1979">
        <v>3.5</v>
      </c>
      <c r="L1979">
        <v>3.5</v>
      </c>
      <c r="M1979" t="s">
        <v>65</v>
      </c>
      <c r="N1979" t="s">
        <v>80</v>
      </c>
      <c r="O1979" t="s">
        <v>20</v>
      </c>
      <c r="P1979">
        <v>24</v>
      </c>
      <c r="Q1979">
        <v>5</v>
      </c>
      <c r="R1979">
        <v>4</v>
      </c>
      <c r="S1979">
        <v>1</v>
      </c>
    </row>
    <row r="1980" spans="1:19">
      <c r="A1980">
        <f>RANK(表格1[[#This Row],[rating_count_tot]],$I$2:$I$7197)</f>
        <v>4734</v>
      </c>
      <c r="B1980">
        <v>828392046</v>
      </c>
      <c r="C1980" t="s">
        <v>3365</v>
      </c>
      <c r="D1980" t="str">
        <f>表格1[[#This Row],[prime_genre]]</f>
        <v>Education</v>
      </c>
      <c r="E1980">
        <v>95277056</v>
      </c>
      <c r="F1980" t="s">
        <v>17</v>
      </c>
      <c r="G1980">
        <v>4.99</v>
      </c>
      <c r="H1980">
        <f>IF(表格1[[#This Row],[price]]&gt;0,1,0)</f>
        <v>1</v>
      </c>
      <c r="I1980">
        <v>75</v>
      </c>
      <c r="J1980">
        <v>22</v>
      </c>
      <c r="K1980">
        <v>3.5</v>
      </c>
      <c r="L1980">
        <v>4.5</v>
      </c>
      <c r="M1980" t="s">
        <v>708</v>
      </c>
      <c r="N1980" t="s">
        <v>19</v>
      </c>
      <c r="O1980" t="s">
        <v>128</v>
      </c>
      <c r="P1980">
        <v>40</v>
      </c>
      <c r="Q1980">
        <v>5</v>
      </c>
      <c r="R1980">
        <v>1</v>
      </c>
      <c r="S1980">
        <v>1</v>
      </c>
    </row>
    <row r="1981" spans="1:19">
      <c r="A1981">
        <f>RANK(表格1[[#This Row],[rating_count_tot]],$I$2:$I$7197)</f>
        <v>4734</v>
      </c>
      <c r="B1981">
        <v>902585800</v>
      </c>
      <c r="C1981" t="s">
        <v>3766</v>
      </c>
      <c r="D1981" t="str">
        <f>表格1[[#This Row],[prime_genre]]</f>
        <v>Entertainment</v>
      </c>
      <c r="E1981">
        <v>335961088</v>
      </c>
      <c r="F1981" t="s">
        <v>17</v>
      </c>
      <c r="G1981">
        <v>4.99</v>
      </c>
      <c r="H1981">
        <f>IF(表格1[[#This Row],[price]]&gt;0,1,0)</f>
        <v>1</v>
      </c>
      <c r="I1981">
        <v>75</v>
      </c>
      <c r="J1981">
        <v>7</v>
      </c>
      <c r="K1981">
        <v>3</v>
      </c>
      <c r="L1981">
        <v>4.5</v>
      </c>
      <c r="M1981">
        <v>1.4</v>
      </c>
      <c r="N1981" t="s">
        <v>19</v>
      </c>
      <c r="O1981" t="s">
        <v>91</v>
      </c>
      <c r="P1981">
        <v>38</v>
      </c>
      <c r="Q1981">
        <v>5</v>
      </c>
      <c r="R1981">
        <v>10</v>
      </c>
      <c r="S1981">
        <v>1</v>
      </c>
    </row>
    <row r="1982" spans="1:19">
      <c r="A1982">
        <f>RANK(表格1[[#This Row],[rating_count_tot]],$I$2:$I$7197)</f>
        <v>4734</v>
      </c>
      <c r="B1982">
        <v>1095694895</v>
      </c>
      <c r="C1982" t="s">
        <v>6909</v>
      </c>
      <c r="D1982" t="str">
        <f>表格1[[#This Row],[prime_genre]]</f>
        <v>Education</v>
      </c>
      <c r="E1982">
        <v>211762176</v>
      </c>
      <c r="F1982" t="s">
        <v>17</v>
      </c>
      <c r="G1982">
        <v>2.99</v>
      </c>
      <c r="H1982">
        <f>IF(表格1[[#This Row],[price]]&gt;0,1,0)</f>
        <v>1</v>
      </c>
      <c r="I1982">
        <v>75</v>
      </c>
      <c r="J1982">
        <v>3</v>
      </c>
      <c r="K1982">
        <v>4</v>
      </c>
      <c r="L1982">
        <v>4.5</v>
      </c>
      <c r="M1982" t="s">
        <v>1620</v>
      </c>
      <c r="N1982" t="s">
        <v>19</v>
      </c>
      <c r="O1982" t="s">
        <v>128</v>
      </c>
      <c r="P1982">
        <v>38</v>
      </c>
      <c r="Q1982">
        <v>5</v>
      </c>
      <c r="R1982">
        <v>58</v>
      </c>
      <c r="S1982">
        <v>1</v>
      </c>
    </row>
    <row r="1983" spans="1:19">
      <c r="A1983">
        <f>RANK(表格1[[#This Row],[rating_count_tot]],$I$2:$I$7197)</f>
        <v>4734</v>
      </c>
      <c r="B1983">
        <v>985945557</v>
      </c>
      <c r="C1983" t="s">
        <v>4711</v>
      </c>
      <c r="D1983" t="str">
        <f>表格1[[#This Row],[prime_genre]]</f>
        <v>Education</v>
      </c>
      <c r="E1983">
        <v>250955776</v>
      </c>
      <c r="F1983" t="s">
        <v>17</v>
      </c>
      <c r="G1983">
        <v>2.99</v>
      </c>
      <c r="H1983">
        <f>IF(表格1[[#This Row],[price]]&gt;0,1,0)</f>
        <v>1</v>
      </c>
      <c r="I1983">
        <v>75</v>
      </c>
      <c r="J1983">
        <v>7</v>
      </c>
      <c r="K1983">
        <v>4.5</v>
      </c>
      <c r="L1983">
        <v>4.5</v>
      </c>
      <c r="M1983">
        <v>1.82</v>
      </c>
      <c r="N1983" t="s">
        <v>19</v>
      </c>
      <c r="O1983" t="s">
        <v>128</v>
      </c>
      <c r="P1983">
        <v>40</v>
      </c>
      <c r="Q1983">
        <v>5</v>
      </c>
      <c r="R1983">
        <v>16</v>
      </c>
      <c r="S1983">
        <v>1</v>
      </c>
    </row>
    <row r="1984" spans="1:19">
      <c r="A1984">
        <f>RANK(表格1[[#This Row],[rating_count_tot]],$I$2:$I$7197)</f>
        <v>4734</v>
      </c>
      <c r="B1984">
        <v>1113603774</v>
      </c>
      <c r="C1984" t="s">
        <v>7261</v>
      </c>
      <c r="D1984" t="str">
        <f>表格1[[#This Row],[prime_genre]]</f>
        <v>Games</v>
      </c>
      <c r="E1984">
        <v>62189568</v>
      </c>
      <c r="F1984" t="s">
        <v>17</v>
      </c>
      <c r="G1984">
        <v>2.99</v>
      </c>
      <c r="H1984">
        <f>IF(表格1[[#This Row],[price]]&gt;0,1,0)</f>
        <v>1</v>
      </c>
      <c r="I1984">
        <v>75</v>
      </c>
      <c r="J1984">
        <v>75</v>
      </c>
      <c r="K1984">
        <v>4.5</v>
      </c>
      <c r="L1984">
        <v>4.5</v>
      </c>
      <c r="M1984" t="s">
        <v>65</v>
      </c>
      <c r="N1984" t="s">
        <v>19</v>
      </c>
      <c r="O1984" t="s">
        <v>20</v>
      </c>
      <c r="P1984">
        <v>24</v>
      </c>
      <c r="Q1984">
        <v>5</v>
      </c>
      <c r="R1984">
        <v>1</v>
      </c>
      <c r="S1984">
        <v>1</v>
      </c>
    </row>
    <row r="1985" spans="1:19">
      <c r="A1985">
        <f>RANK(表格1[[#This Row],[rating_count_tot]],$I$2:$I$7197)</f>
        <v>4734</v>
      </c>
      <c r="B1985">
        <v>1059401746</v>
      </c>
      <c r="C1985" t="s">
        <v>5857</v>
      </c>
      <c r="D1985" t="str">
        <f>表格1[[#This Row],[prime_genre]]</f>
        <v>Games</v>
      </c>
      <c r="E1985">
        <v>117613568</v>
      </c>
      <c r="F1985" t="s">
        <v>17</v>
      </c>
      <c r="G1985">
        <v>1.99</v>
      </c>
      <c r="H1985">
        <f>IF(表格1[[#This Row],[price]]&gt;0,1,0)</f>
        <v>1</v>
      </c>
      <c r="I1985">
        <v>75</v>
      </c>
      <c r="J1985">
        <v>43</v>
      </c>
      <c r="K1985">
        <v>4</v>
      </c>
      <c r="L1985">
        <v>4</v>
      </c>
      <c r="M1985">
        <v>1.1000000000000001</v>
      </c>
      <c r="N1985" t="s">
        <v>80</v>
      </c>
      <c r="O1985" t="s">
        <v>20</v>
      </c>
      <c r="P1985">
        <v>38</v>
      </c>
      <c r="Q1985">
        <v>5</v>
      </c>
      <c r="R1985">
        <v>1</v>
      </c>
      <c r="S1985">
        <v>1</v>
      </c>
    </row>
    <row r="1986" spans="1:19">
      <c r="A1986">
        <f>RANK(表格1[[#This Row],[rating_count_tot]],$I$2:$I$7197)</f>
        <v>4734</v>
      </c>
      <c r="B1986">
        <v>1021586545</v>
      </c>
      <c r="C1986" t="s">
        <v>5143</v>
      </c>
      <c r="D1986" t="str">
        <f>表格1[[#This Row],[prime_genre]]</f>
        <v>Games</v>
      </c>
      <c r="E1986">
        <v>140593152</v>
      </c>
      <c r="F1986" t="s">
        <v>17</v>
      </c>
      <c r="G1986">
        <v>1.99</v>
      </c>
      <c r="H1986">
        <f>IF(表格1[[#This Row],[price]]&gt;0,1,0)</f>
        <v>1</v>
      </c>
      <c r="I1986">
        <v>75</v>
      </c>
      <c r="J1986">
        <v>17</v>
      </c>
      <c r="K1986">
        <v>4</v>
      </c>
      <c r="L1986">
        <v>4</v>
      </c>
      <c r="M1986">
        <v>2.7</v>
      </c>
      <c r="N1986" t="s">
        <v>19</v>
      </c>
      <c r="O1986" t="s">
        <v>20</v>
      </c>
      <c r="P1986">
        <v>38</v>
      </c>
      <c r="Q1986">
        <v>5</v>
      </c>
      <c r="R1986">
        <v>13</v>
      </c>
      <c r="S1986">
        <v>1</v>
      </c>
    </row>
    <row r="1987" spans="1:19">
      <c r="A1987">
        <f>RANK(表格1[[#This Row],[rating_count_tot]],$I$2:$I$7197)</f>
        <v>4743</v>
      </c>
      <c r="B1987">
        <v>1132515131</v>
      </c>
      <c r="C1987" t="s">
        <v>7668</v>
      </c>
      <c r="D1987" t="str">
        <f>表格1[[#This Row],[prime_genre]]</f>
        <v>Games</v>
      </c>
      <c r="E1987">
        <v>73325568</v>
      </c>
      <c r="F1987" t="s">
        <v>17</v>
      </c>
      <c r="G1987">
        <v>5.99</v>
      </c>
      <c r="H1987">
        <f>IF(表格1[[#This Row],[price]]&gt;0,1,0)</f>
        <v>1</v>
      </c>
      <c r="I1987">
        <v>74</v>
      </c>
      <c r="J1987">
        <v>74</v>
      </c>
      <c r="K1987">
        <v>4.5</v>
      </c>
      <c r="L1987">
        <v>4.5</v>
      </c>
      <c r="M1987" t="s">
        <v>1673</v>
      </c>
      <c r="N1987" t="s">
        <v>29</v>
      </c>
      <c r="O1987" t="s">
        <v>20</v>
      </c>
      <c r="P1987">
        <v>38</v>
      </c>
      <c r="Q1987">
        <v>5</v>
      </c>
      <c r="R1987">
        <v>1</v>
      </c>
      <c r="S1987">
        <v>1</v>
      </c>
    </row>
    <row r="1988" spans="1:19">
      <c r="A1988">
        <f>RANK(表格1[[#This Row],[rating_count_tot]],$I$2:$I$7197)</f>
        <v>4743</v>
      </c>
      <c r="B1988">
        <v>1141096674</v>
      </c>
      <c r="C1988" t="s">
        <v>7848</v>
      </c>
      <c r="D1988" t="str">
        <f>表格1[[#This Row],[prime_genre]]</f>
        <v>Entertainment</v>
      </c>
      <c r="E1988">
        <v>75487232</v>
      </c>
      <c r="F1988" t="s">
        <v>17</v>
      </c>
      <c r="G1988">
        <v>0.99</v>
      </c>
      <c r="H1988">
        <f>IF(表格1[[#This Row],[price]]&gt;0,1,0)</f>
        <v>1</v>
      </c>
      <c r="I1988">
        <v>74</v>
      </c>
      <c r="J1988">
        <v>10</v>
      </c>
      <c r="K1988">
        <v>4</v>
      </c>
      <c r="L1988">
        <v>4.5</v>
      </c>
      <c r="M1988" t="s">
        <v>1673</v>
      </c>
      <c r="N1988" t="s">
        <v>19</v>
      </c>
      <c r="O1988" t="s">
        <v>91</v>
      </c>
      <c r="P1988">
        <v>37</v>
      </c>
      <c r="Q1988">
        <v>3</v>
      </c>
      <c r="R1988">
        <v>1</v>
      </c>
      <c r="S1988">
        <v>1</v>
      </c>
    </row>
    <row r="1989" spans="1:19">
      <c r="A1989">
        <f>RANK(表格1[[#This Row],[rating_count_tot]],$I$2:$I$7197)</f>
        <v>4750</v>
      </c>
      <c r="B1989">
        <v>1117998129</v>
      </c>
      <c r="C1989" t="s">
        <v>7375</v>
      </c>
      <c r="D1989" t="str">
        <f>表格1[[#This Row],[prime_genre]]</f>
        <v>Medical</v>
      </c>
      <c r="E1989">
        <v>979960832</v>
      </c>
      <c r="F1989" t="s">
        <v>17</v>
      </c>
      <c r="G1989">
        <v>24.99</v>
      </c>
      <c r="H1989">
        <f>IF(表格1[[#This Row],[price]]&gt;0,1,0)</f>
        <v>1</v>
      </c>
      <c r="I1989">
        <v>73</v>
      </c>
      <c r="J1989">
        <v>19</v>
      </c>
      <c r="K1989">
        <v>4.5</v>
      </c>
      <c r="L1989">
        <v>5</v>
      </c>
      <c r="M1989" t="s">
        <v>7376</v>
      </c>
      <c r="N1989" t="s">
        <v>29</v>
      </c>
      <c r="O1989" t="s">
        <v>350</v>
      </c>
      <c r="P1989">
        <v>25</v>
      </c>
      <c r="Q1989">
        <v>5</v>
      </c>
      <c r="R1989">
        <v>7</v>
      </c>
      <c r="S1989">
        <v>1</v>
      </c>
    </row>
    <row r="1990" spans="1:19">
      <c r="A1990">
        <f>RANK(表格1[[#This Row],[rating_count_tot]],$I$2:$I$7197)</f>
        <v>4750</v>
      </c>
      <c r="B1990">
        <v>925547937</v>
      </c>
      <c r="C1990" t="s">
        <v>4012</v>
      </c>
      <c r="D1990" t="str">
        <f>表格1[[#This Row],[prime_genre]]</f>
        <v>Games</v>
      </c>
      <c r="E1990">
        <v>147553280</v>
      </c>
      <c r="F1990" t="s">
        <v>17</v>
      </c>
      <c r="G1990">
        <v>6.99</v>
      </c>
      <c r="H1990">
        <f>IF(表格1[[#This Row],[price]]&gt;0,1,0)</f>
        <v>1</v>
      </c>
      <c r="I1990">
        <v>73</v>
      </c>
      <c r="J1990">
        <v>5</v>
      </c>
      <c r="K1990">
        <v>4.5</v>
      </c>
      <c r="L1990">
        <v>4.5</v>
      </c>
      <c r="M1990">
        <v>2.02</v>
      </c>
      <c r="N1990" t="s">
        <v>19</v>
      </c>
      <c r="O1990" t="s">
        <v>20</v>
      </c>
      <c r="P1990">
        <v>37</v>
      </c>
      <c r="Q1990">
        <v>5</v>
      </c>
      <c r="R1990">
        <v>10</v>
      </c>
      <c r="S1990">
        <v>1</v>
      </c>
    </row>
    <row r="1991" spans="1:19">
      <c r="A1991">
        <f>RANK(表格1[[#This Row],[rating_count_tot]],$I$2:$I$7197)</f>
        <v>4750</v>
      </c>
      <c r="B1991">
        <v>894991908</v>
      </c>
      <c r="C1991" t="s">
        <v>3706</v>
      </c>
      <c r="D1991" t="str">
        <f>表格1[[#This Row],[prime_genre]]</f>
        <v>Education</v>
      </c>
      <c r="E1991">
        <v>142159872</v>
      </c>
      <c r="F1991" t="s">
        <v>17</v>
      </c>
      <c r="G1991">
        <v>3.99</v>
      </c>
      <c r="H1991">
        <f>IF(表格1[[#This Row],[price]]&gt;0,1,0)</f>
        <v>1</v>
      </c>
      <c r="I1991">
        <v>73</v>
      </c>
      <c r="J1991">
        <v>0</v>
      </c>
      <c r="K1991">
        <v>4.5</v>
      </c>
      <c r="L1991">
        <v>0</v>
      </c>
      <c r="M1991" t="s">
        <v>3707</v>
      </c>
      <c r="N1991" t="s">
        <v>19</v>
      </c>
      <c r="O1991" t="s">
        <v>128</v>
      </c>
      <c r="P1991">
        <v>37</v>
      </c>
      <c r="Q1991">
        <v>5</v>
      </c>
      <c r="R1991">
        <v>13</v>
      </c>
      <c r="S1991">
        <v>1</v>
      </c>
    </row>
    <row r="1992" spans="1:19">
      <c r="A1992">
        <f>RANK(表格1[[#This Row],[rating_count_tot]],$I$2:$I$7197)</f>
        <v>4750</v>
      </c>
      <c r="B1992">
        <v>1115633942</v>
      </c>
      <c r="C1992" t="s">
        <v>7310</v>
      </c>
      <c r="D1992" t="str">
        <f>表格1[[#This Row],[prime_genre]]</f>
        <v>Games</v>
      </c>
      <c r="E1992">
        <v>98282496</v>
      </c>
      <c r="F1992" t="s">
        <v>17</v>
      </c>
      <c r="G1992">
        <v>2.99</v>
      </c>
      <c r="H1992">
        <f>IF(表格1[[#This Row],[price]]&gt;0,1,0)</f>
        <v>1</v>
      </c>
      <c r="I1992">
        <v>73</v>
      </c>
      <c r="J1992">
        <v>51</v>
      </c>
      <c r="K1992">
        <v>5</v>
      </c>
      <c r="L1992">
        <v>5</v>
      </c>
      <c r="M1992">
        <v>1.01</v>
      </c>
      <c r="N1992" t="s">
        <v>19</v>
      </c>
      <c r="O1992" t="s">
        <v>20</v>
      </c>
      <c r="P1992">
        <v>37</v>
      </c>
      <c r="Q1992">
        <v>5</v>
      </c>
      <c r="R1992">
        <v>1</v>
      </c>
      <c r="S1992">
        <v>1</v>
      </c>
    </row>
    <row r="1993" spans="1:19">
      <c r="A1993">
        <f>RANK(表格1[[#This Row],[rating_count_tot]],$I$2:$I$7197)</f>
        <v>4750</v>
      </c>
      <c r="B1993">
        <v>848651098</v>
      </c>
      <c r="C1993" t="s">
        <v>3441</v>
      </c>
      <c r="D1993" t="str">
        <f>表格1[[#This Row],[prime_genre]]</f>
        <v>Games</v>
      </c>
      <c r="E1993">
        <v>40919040</v>
      </c>
      <c r="F1993" t="s">
        <v>17</v>
      </c>
      <c r="G1993">
        <v>2.99</v>
      </c>
      <c r="H1993">
        <f>IF(表格1[[#This Row],[price]]&gt;0,1,0)</f>
        <v>1</v>
      </c>
      <c r="I1993">
        <v>73</v>
      </c>
      <c r="J1993">
        <v>71</v>
      </c>
      <c r="K1993">
        <v>4</v>
      </c>
      <c r="L1993">
        <v>4</v>
      </c>
      <c r="M1993">
        <v>1.53</v>
      </c>
      <c r="N1993" t="s">
        <v>80</v>
      </c>
      <c r="O1993" t="s">
        <v>20</v>
      </c>
      <c r="P1993">
        <v>43</v>
      </c>
      <c r="Q1993">
        <v>5</v>
      </c>
      <c r="R1993">
        <v>1</v>
      </c>
      <c r="S1993">
        <v>1</v>
      </c>
    </row>
    <row r="1994" spans="1:19">
      <c r="A1994">
        <f>RANK(表格1[[#This Row],[rating_count_tot]],$I$2:$I$7197)</f>
        <v>4750</v>
      </c>
      <c r="B1994">
        <v>1018497986</v>
      </c>
      <c r="C1994" t="s">
        <v>5099</v>
      </c>
      <c r="D1994" t="str">
        <f>表格1[[#This Row],[prime_genre]]</f>
        <v>Entertainment</v>
      </c>
      <c r="E1994">
        <v>498358272</v>
      </c>
      <c r="F1994" t="s">
        <v>17</v>
      </c>
      <c r="G1994">
        <v>0.99</v>
      </c>
      <c r="H1994">
        <f>IF(表格1[[#This Row],[price]]&gt;0,1,0)</f>
        <v>1</v>
      </c>
      <c r="I1994">
        <v>73</v>
      </c>
      <c r="J1994">
        <v>57</v>
      </c>
      <c r="K1994">
        <v>4</v>
      </c>
      <c r="L1994">
        <v>3.5</v>
      </c>
      <c r="M1994">
        <v>1.2</v>
      </c>
      <c r="N1994" t="s">
        <v>19</v>
      </c>
      <c r="O1994" t="s">
        <v>91</v>
      </c>
      <c r="P1994">
        <v>25</v>
      </c>
      <c r="Q1994">
        <v>0</v>
      </c>
      <c r="R1994">
        <v>1</v>
      </c>
      <c r="S1994">
        <v>1</v>
      </c>
    </row>
    <row r="1995" spans="1:19">
      <c r="A1995">
        <f>RANK(表格1[[#This Row],[rating_count_tot]],$I$2:$I$7197)</f>
        <v>4758</v>
      </c>
      <c r="B1995">
        <v>1108623942</v>
      </c>
      <c r="C1995" t="s">
        <v>7178</v>
      </c>
      <c r="D1995" t="str">
        <f>表格1[[#This Row],[prime_genre]]</f>
        <v>Games</v>
      </c>
      <c r="E1995">
        <v>602065920</v>
      </c>
      <c r="F1995" t="s">
        <v>17</v>
      </c>
      <c r="G1995">
        <v>6.99</v>
      </c>
      <c r="H1995">
        <f>IF(表格1[[#This Row],[price]]&gt;0,1,0)</f>
        <v>1</v>
      </c>
      <c r="I1995">
        <v>72</v>
      </c>
      <c r="J1995">
        <v>39</v>
      </c>
      <c r="K1995">
        <v>4.5</v>
      </c>
      <c r="L1995">
        <v>4.5</v>
      </c>
      <c r="M1995" t="s">
        <v>1673</v>
      </c>
      <c r="N1995" t="s">
        <v>80</v>
      </c>
      <c r="O1995" t="s">
        <v>20</v>
      </c>
      <c r="P1995">
        <v>37</v>
      </c>
      <c r="Q1995">
        <v>5</v>
      </c>
      <c r="R1995">
        <v>5</v>
      </c>
      <c r="S1995">
        <v>1</v>
      </c>
    </row>
    <row r="1996" spans="1:19">
      <c r="A1996">
        <f>RANK(表格1[[#This Row],[rating_count_tot]],$I$2:$I$7197)</f>
        <v>4758</v>
      </c>
      <c r="B1996">
        <v>1031390478</v>
      </c>
      <c r="C1996" t="s">
        <v>5280</v>
      </c>
      <c r="D1996" t="str">
        <f>表格1[[#This Row],[prime_genre]]</f>
        <v>Games</v>
      </c>
      <c r="E1996">
        <v>985018368</v>
      </c>
      <c r="F1996" t="s">
        <v>17</v>
      </c>
      <c r="G1996">
        <v>6.99</v>
      </c>
      <c r="H1996">
        <f>IF(表格1[[#This Row],[price]]&gt;0,1,0)</f>
        <v>1</v>
      </c>
      <c r="I1996">
        <v>72</v>
      </c>
      <c r="J1996">
        <v>72</v>
      </c>
      <c r="K1996">
        <v>4.5</v>
      </c>
      <c r="L1996">
        <v>4.5</v>
      </c>
      <c r="M1996" t="s">
        <v>65</v>
      </c>
      <c r="N1996" t="s">
        <v>80</v>
      </c>
      <c r="O1996" t="s">
        <v>20</v>
      </c>
      <c r="P1996">
        <v>24</v>
      </c>
      <c r="Q1996">
        <v>5</v>
      </c>
      <c r="R1996">
        <v>5</v>
      </c>
      <c r="S1996">
        <v>1</v>
      </c>
    </row>
    <row r="1997" spans="1:19">
      <c r="A1997">
        <f>RANK(表格1[[#This Row],[rating_count_tot]],$I$2:$I$7197)</f>
        <v>4758</v>
      </c>
      <c r="B1997">
        <v>735434007</v>
      </c>
      <c r="C1997" t="s">
        <v>3095</v>
      </c>
      <c r="D1997" t="str">
        <f>表格1[[#This Row],[prime_genre]]</f>
        <v>Education</v>
      </c>
      <c r="E1997">
        <v>117460992</v>
      </c>
      <c r="F1997" t="s">
        <v>17</v>
      </c>
      <c r="G1997">
        <v>3.99</v>
      </c>
      <c r="H1997">
        <f>IF(表格1[[#This Row],[price]]&gt;0,1,0)</f>
        <v>1</v>
      </c>
      <c r="I1997">
        <v>72</v>
      </c>
      <c r="J1997">
        <v>1</v>
      </c>
      <c r="K1997">
        <v>3</v>
      </c>
      <c r="L1997">
        <v>1</v>
      </c>
      <c r="M1997">
        <v>2.2999999999999998</v>
      </c>
      <c r="N1997" t="s">
        <v>19</v>
      </c>
      <c r="O1997" t="s">
        <v>128</v>
      </c>
      <c r="P1997">
        <v>40</v>
      </c>
      <c r="Q1997">
        <v>5</v>
      </c>
      <c r="R1997">
        <v>1</v>
      </c>
      <c r="S1997">
        <v>1</v>
      </c>
    </row>
    <row r="1998" spans="1:19">
      <c r="A1998">
        <f>RANK(表格1[[#This Row],[rating_count_tot]],$I$2:$I$7197)</f>
        <v>4758</v>
      </c>
      <c r="B1998">
        <v>1044818466</v>
      </c>
      <c r="C1998" t="s">
        <v>5527</v>
      </c>
      <c r="D1998" t="str">
        <f>表格1[[#This Row],[prime_genre]]</f>
        <v>Games</v>
      </c>
      <c r="E1998">
        <v>331105280</v>
      </c>
      <c r="F1998" t="s">
        <v>17</v>
      </c>
      <c r="G1998">
        <v>1.99</v>
      </c>
      <c r="H1998">
        <f>IF(表格1[[#This Row],[price]]&gt;0,1,0)</f>
        <v>1</v>
      </c>
      <c r="I1998">
        <v>72</v>
      </c>
      <c r="J1998">
        <v>70</v>
      </c>
      <c r="K1998">
        <v>3.5</v>
      </c>
      <c r="L1998">
        <v>3.5</v>
      </c>
      <c r="M1998">
        <v>1.5</v>
      </c>
      <c r="N1998" t="s">
        <v>29</v>
      </c>
      <c r="O1998" t="s">
        <v>20</v>
      </c>
      <c r="P1998">
        <v>37</v>
      </c>
      <c r="Q1998">
        <v>5</v>
      </c>
      <c r="R1998">
        <v>1</v>
      </c>
      <c r="S1998">
        <v>1</v>
      </c>
    </row>
    <row r="1999" spans="1:19">
      <c r="A1999">
        <f>RANK(表格1[[#This Row],[rating_count_tot]],$I$2:$I$7197)</f>
        <v>4758</v>
      </c>
      <c r="B1999">
        <v>353603279</v>
      </c>
      <c r="C1999" t="s">
        <v>548</v>
      </c>
      <c r="D1999" t="str">
        <f>表格1[[#This Row],[prime_genre]]</f>
        <v>Lifestyle</v>
      </c>
      <c r="E1999">
        <v>8073209</v>
      </c>
      <c r="F1999" t="s">
        <v>17</v>
      </c>
      <c r="G1999">
        <v>1.99</v>
      </c>
      <c r="H1999">
        <f>IF(表格1[[#This Row],[price]]&gt;0,1,0)</f>
        <v>1</v>
      </c>
      <c r="I1999">
        <v>72</v>
      </c>
      <c r="J1999">
        <v>72</v>
      </c>
      <c r="K1999">
        <v>2</v>
      </c>
      <c r="L1999">
        <v>2</v>
      </c>
      <c r="M1999">
        <v>1</v>
      </c>
      <c r="N1999" t="s">
        <v>19</v>
      </c>
      <c r="O1999" t="s">
        <v>132</v>
      </c>
      <c r="P1999">
        <v>47</v>
      </c>
      <c r="Q1999">
        <v>0</v>
      </c>
      <c r="R1999">
        <v>1</v>
      </c>
      <c r="S1999">
        <v>1</v>
      </c>
    </row>
    <row r="2000" spans="1:19">
      <c r="A2000">
        <f>RANK(表格1[[#This Row],[rating_count_tot]],$I$2:$I$7197)</f>
        <v>4767</v>
      </c>
      <c r="B2000">
        <v>849732663</v>
      </c>
      <c r="C2000" t="s">
        <v>3444</v>
      </c>
      <c r="D2000" t="str">
        <f>表格1[[#This Row],[prime_genre]]</f>
        <v>Productivity</v>
      </c>
      <c r="E2000">
        <v>106429440</v>
      </c>
      <c r="F2000" t="s">
        <v>17</v>
      </c>
      <c r="G2000">
        <v>99.99</v>
      </c>
      <c r="H2000">
        <f>IF(表格1[[#This Row],[price]]&gt;0,1,0)</f>
        <v>1</v>
      </c>
      <c r="I2000">
        <v>71</v>
      </c>
      <c r="J2000">
        <v>0</v>
      </c>
      <c r="K2000">
        <v>4.5</v>
      </c>
      <c r="L2000">
        <v>0</v>
      </c>
      <c r="M2000" t="s">
        <v>2013</v>
      </c>
      <c r="N2000" t="s">
        <v>19</v>
      </c>
      <c r="O2000" t="s">
        <v>23</v>
      </c>
      <c r="P2000">
        <v>37</v>
      </c>
      <c r="Q2000">
        <v>5</v>
      </c>
      <c r="R2000">
        <v>14</v>
      </c>
      <c r="S2000">
        <v>1</v>
      </c>
    </row>
    <row r="2001" spans="1:19">
      <c r="A2001">
        <f>RANK(表格1[[#This Row],[rating_count_tot]],$I$2:$I$7197)</f>
        <v>4767</v>
      </c>
      <c r="B2001">
        <v>1080465588</v>
      </c>
      <c r="C2001" t="s">
        <v>6477</v>
      </c>
      <c r="D2001" t="str">
        <f>表格1[[#This Row],[prime_genre]]</f>
        <v>Games</v>
      </c>
      <c r="E2001">
        <v>1543919616</v>
      </c>
      <c r="F2001" t="s">
        <v>17</v>
      </c>
      <c r="G2001">
        <v>6.99</v>
      </c>
      <c r="H2001">
        <f>IF(表格1[[#This Row],[price]]&gt;0,1,0)</f>
        <v>1</v>
      </c>
      <c r="I2001">
        <v>71</v>
      </c>
      <c r="J2001">
        <v>71</v>
      </c>
      <c r="K2001">
        <v>4</v>
      </c>
      <c r="L2001">
        <v>4</v>
      </c>
      <c r="M2001" t="s">
        <v>65</v>
      </c>
      <c r="N2001" t="s">
        <v>80</v>
      </c>
      <c r="O2001" t="s">
        <v>20</v>
      </c>
      <c r="P2001">
        <v>24</v>
      </c>
      <c r="Q2001">
        <v>5</v>
      </c>
      <c r="R2001">
        <v>5</v>
      </c>
      <c r="S2001">
        <v>1</v>
      </c>
    </row>
    <row r="2002" spans="1:19">
      <c r="A2002">
        <f>RANK(表格1[[#This Row],[rating_count_tot]],$I$2:$I$7197)</f>
        <v>4767</v>
      </c>
      <c r="B2002">
        <v>943101317</v>
      </c>
      <c r="C2002" t="s">
        <v>4173</v>
      </c>
      <c r="D2002" t="str">
        <f>表格1[[#This Row],[prime_genre]]</f>
        <v>Games</v>
      </c>
      <c r="E2002">
        <v>555175936</v>
      </c>
      <c r="F2002" t="s">
        <v>17</v>
      </c>
      <c r="G2002">
        <v>6.99</v>
      </c>
      <c r="H2002">
        <f>IF(表格1[[#This Row],[price]]&gt;0,1,0)</f>
        <v>1</v>
      </c>
      <c r="I2002">
        <v>71</v>
      </c>
      <c r="J2002">
        <v>71</v>
      </c>
      <c r="K2002">
        <v>4.5</v>
      </c>
      <c r="L2002">
        <v>4.5</v>
      </c>
      <c r="M2002" t="s">
        <v>65</v>
      </c>
      <c r="N2002" t="s">
        <v>80</v>
      </c>
      <c r="O2002" t="s">
        <v>20</v>
      </c>
      <c r="P2002">
        <v>24</v>
      </c>
      <c r="Q2002">
        <v>5</v>
      </c>
      <c r="R2002">
        <v>3</v>
      </c>
      <c r="S2002">
        <v>1</v>
      </c>
    </row>
    <row r="2003" spans="1:19">
      <c r="A2003">
        <f>RANK(表格1[[#This Row],[rating_count_tot]],$I$2:$I$7197)</f>
        <v>4767</v>
      </c>
      <c r="B2003">
        <v>1088041538</v>
      </c>
      <c r="C2003" t="s">
        <v>6703</v>
      </c>
      <c r="D2003" t="str">
        <f>表格1[[#This Row],[prime_genre]]</f>
        <v>Games</v>
      </c>
      <c r="E2003">
        <v>1021167616</v>
      </c>
      <c r="F2003" t="s">
        <v>17</v>
      </c>
      <c r="G2003">
        <v>6.99</v>
      </c>
      <c r="H2003">
        <f>IF(表格1[[#This Row],[price]]&gt;0,1,0)</f>
        <v>1</v>
      </c>
      <c r="I2003">
        <v>71</v>
      </c>
      <c r="J2003">
        <v>71</v>
      </c>
      <c r="K2003">
        <v>4.5</v>
      </c>
      <c r="L2003">
        <v>4.5</v>
      </c>
      <c r="M2003" t="s">
        <v>65</v>
      </c>
      <c r="N2003" t="s">
        <v>80</v>
      </c>
      <c r="O2003" t="s">
        <v>20</v>
      </c>
      <c r="P2003">
        <v>38</v>
      </c>
      <c r="Q2003">
        <v>5</v>
      </c>
      <c r="R2003">
        <v>4</v>
      </c>
      <c r="S2003">
        <v>1</v>
      </c>
    </row>
    <row r="2004" spans="1:19">
      <c r="A2004">
        <f>RANK(表格1[[#This Row],[rating_count_tot]],$I$2:$I$7197)</f>
        <v>4767</v>
      </c>
      <c r="B2004">
        <v>1091366799</v>
      </c>
      <c r="C2004" t="s">
        <v>6783</v>
      </c>
      <c r="D2004" t="str">
        <f>表格1[[#This Row],[prime_genre]]</f>
        <v>Games</v>
      </c>
      <c r="E2004">
        <v>639434752</v>
      </c>
      <c r="F2004" t="s">
        <v>17</v>
      </c>
      <c r="G2004">
        <v>6.99</v>
      </c>
      <c r="H2004">
        <f>IF(表格1[[#This Row],[price]]&gt;0,1,0)</f>
        <v>1</v>
      </c>
      <c r="I2004">
        <v>71</v>
      </c>
      <c r="J2004">
        <v>71</v>
      </c>
      <c r="K2004">
        <v>4.5</v>
      </c>
      <c r="L2004">
        <v>4.5</v>
      </c>
      <c r="M2004" t="s">
        <v>65</v>
      </c>
      <c r="N2004" t="s">
        <v>80</v>
      </c>
      <c r="O2004" t="s">
        <v>20</v>
      </c>
      <c r="P2004">
        <v>37</v>
      </c>
      <c r="Q2004">
        <v>5</v>
      </c>
      <c r="R2004">
        <v>4</v>
      </c>
      <c r="S2004">
        <v>1</v>
      </c>
    </row>
    <row r="2005" spans="1:19">
      <c r="A2005">
        <f>RANK(表格1[[#This Row],[rating_count_tot]],$I$2:$I$7197)</f>
        <v>4767</v>
      </c>
      <c r="B2005">
        <v>1024506807</v>
      </c>
      <c r="C2005" t="s">
        <v>5193</v>
      </c>
      <c r="D2005" t="str">
        <f>表格1[[#This Row],[prime_genre]]</f>
        <v>Games</v>
      </c>
      <c r="E2005">
        <v>255006720</v>
      </c>
      <c r="F2005" t="s">
        <v>17</v>
      </c>
      <c r="G2005">
        <v>3.99</v>
      </c>
      <c r="H2005">
        <f>IF(表格1[[#This Row],[price]]&gt;0,1,0)</f>
        <v>1</v>
      </c>
      <c r="I2005">
        <v>71</v>
      </c>
      <c r="J2005">
        <v>1</v>
      </c>
      <c r="K2005">
        <v>4.5</v>
      </c>
      <c r="L2005">
        <v>5</v>
      </c>
      <c r="M2005" t="s">
        <v>2013</v>
      </c>
      <c r="N2005" t="s">
        <v>19</v>
      </c>
      <c r="O2005" t="s">
        <v>20</v>
      </c>
      <c r="P2005">
        <v>24</v>
      </c>
      <c r="Q2005">
        <v>5</v>
      </c>
      <c r="R2005">
        <v>1</v>
      </c>
      <c r="S2005">
        <v>1</v>
      </c>
    </row>
    <row r="2006" spans="1:19">
      <c r="A2006">
        <f>RANK(表格1[[#This Row],[rating_count_tot]],$I$2:$I$7197)</f>
        <v>4767</v>
      </c>
      <c r="B2006">
        <v>949215818</v>
      </c>
      <c r="C2006" t="s">
        <v>4244</v>
      </c>
      <c r="D2006" t="str">
        <f>表格1[[#This Row],[prime_genre]]</f>
        <v>Entertainment</v>
      </c>
      <c r="E2006">
        <v>106823680</v>
      </c>
      <c r="F2006" t="s">
        <v>17</v>
      </c>
      <c r="G2006">
        <v>0.99</v>
      </c>
      <c r="H2006">
        <f>IF(表格1[[#This Row],[price]]&gt;0,1,0)</f>
        <v>1</v>
      </c>
      <c r="I2006">
        <v>71</v>
      </c>
      <c r="J2006">
        <v>71</v>
      </c>
      <c r="K2006">
        <v>4.5</v>
      </c>
      <c r="L2006">
        <v>4.5</v>
      </c>
      <c r="M2006">
        <v>1.1000000000000001</v>
      </c>
      <c r="N2006" t="s">
        <v>51</v>
      </c>
      <c r="O2006" t="s">
        <v>91</v>
      </c>
      <c r="P2006">
        <v>38</v>
      </c>
      <c r="Q2006">
        <v>0</v>
      </c>
      <c r="R2006">
        <v>1</v>
      </c>
      <c r="S2006">
        <v>1</v>
      </c>
    </row>
    <row r="2007" spans="1:19">
      <c r="A2007">
        <f>RANK(表格1[[#This Row],[rating_count_tot]],$I$2:$I$7197)</f>
        <v>4767</v>
      </c>
      <c r="B2007">
        <v>363486833</v>
      </c>
      <c r="C2007" t="s">
        <v>603</v>
      </c>
      <c r="D2007" t="str">
        <f>表格1[[#This Row],[prime_genre]]</f>
        <v>Games</v>
      </c>
      <c r="E2007">
        <v>30270464</v>
      </c>
      <c r="F2007" t="s">
        <v>17</v>
      </c>
      <c r="G2007">
        <v>0.99</v>
      </c>
      <c r="H2007">
        <f>IF(表格1[[#This Row],[price]]&gt;0,1,0)</f>
        <v>1</v>
      </c>
      <c r="I2007">
        <v>71</v>
      </c>
      <c r="J2007">
        <v>3</v>
      </c>
      <c r="K2007">
        <v>3</v>
      </c>
      <c r="L2007">
        <v>4.5</v>
      </c>
      <c r="M2007">
        <v>5.3</v>
      </c>
      <c r="N2007" t="s">
        <v>19</v>
      </c>
      <c r="O2007" t="s">
        <v>20</v>
      </c>
      <c r="P2007">
        <v>37</v>
      </c>
      <c r="Q2007">
        <v>2</v>
      </c>
      <c r="R2007">
        <v>4</v>
      </c>
      <c r="S2007">
        <v>1</v>
      </c>
    </row>
    <row r="2008" spans="1:19">
      <c r="A2008">
        <f>RANK(表格1[[#This Row],[rating_count_tot]],$I$2:$I$7197)</f>
        <v>4767</v>
      </c>
      <c r="B2008">
        <v>995022521</v>
      </c>
      <c r="C2008" t="s">
        <v>4826</v>
      </c>
      <c r="D2008" t="str">
        <f>表格1[[#This Row],[prime_genre]]</f>
        <v>Utilities</v>
      </c>
      <c r="E2008">
        <v>89902080</v>
      </c>
      <c r="F2008" t="s">
        <v>17</v>
      </c>
      <c r="G2008">
        <v>0.99</v>
      </c>
      <c r="H2008">
        <f>IF(表格1[[#This Row],[price]]&gt;0,1,0)</f>
        <v>1</v>
      </c>
      <c r="I2008">
        <v>71</v>
      </c>
      <c r="J2008">
        <v>8</v>
      </c>
      <c r="K2008">
        <v>4.5</v>
      </c>
      <c r="L2008">
        <v>2.5</v>
      </c>
      <c r="M2008">
        <v>3</v>
      </c>
      <c r="N2008" t="s">
        <v>51</v>
      </c>
      <c r="O2008" t="s">
        <v>43</v>
      </c>
      <c r="P2008">
        <v>37</v>
      </c>
      <c r="Q2008">
        <v>5</v>
      </c>
      <c r="R2008">
        <v>1</v>
      </c>
      <c r="S2008">
        <v>1</v>
      </c>
    </row>
    <row r="2009" spans="1:19">
      <c r="A2009">
        <f>RANK(表格1[[#This Row],[rating_count_tot]],$I$2:$I$7197)</f>
        <v>4777</v>
      </c>
      <c r="B2009">
        <v>1091363676</v>
      </c>
      <c r="C2009" t="s">
        <v>6781</v>
      </c>
      <c r="D2009" t="str">
        <f>表格1[[#This Row],[prime_genre]]</f>
        <v>Games</v>
      </c>
      <c r="E2009">
        <v>847803392</v>
      </c>
      <c r="F2009" t="s">
        <v>17</v>
      </c>
      <c r="G2009">
        <v>6.99</v>
      </c>
      <c r="H2009">
        <f>IF(表格1[[#This Row],[price]]&gt;0,1,0)</f>
        <v>1</v>
      </c>
      <c r="I2009">
        <v>70</v>
      </c>
      <c r="J2009">
        <v>70</v>
      </c>
      <c r="K2009">
        <v>4.5</v>
      </c>
      <c r="L2009">
        <v>4.5</v>
      </c>
      <c r="M2009" t="s">
        <v>65</v>
      </c>
      <c r="N2009" t="s">
        <v>80</v>
      </c>
      <c r="O2009" t="s">
        <v>20</v>
      </c>
      <c r="P2009">
        <v>37</v>
      </c>
      <c r="Q2009">
        <v>5</v>
      </c>
      <c r="R2009">
        <v>5</v>
      </c>
      <c r="S2009">
        <v>1</v>
      </c>
    </row>
    <row r="2010" spans="1:19">
      <c r="A2010">
        <f>RANK(表格1[[#This Row],[rating_count_tot]],$I$2:$I$7197)</f>
        <v>4777</v>
      </c>
      <c r="B2010">
        <v>1060276201</v>
      </c>
      <c r="C2010" t="s">
        <v>5888</v>
      </c>
      <c r="D2010" t="str">
        <f>表格1[[#This Row],[prime_genre]]</f>
        <v>Productivity</v>
      </c>
      <c r="E2010">
        <v>18848768</v>
      </c>
      <c r="F2010" t="s">
        <v>17</v>
      </c>
      <c r="G2010">
        <v>4.99</v>
      </c>
      <c r="H2010">
        <f>IF(表格1[[#This Row],[price]]&gt;0,1,0)</f>
        <v>1</v>
      </c>
      <c r="I2010">
        <v>70</v>
      </c>
      <c r="J2010">
        <v>6</v>
      </c>
      <c r="K2010">
        <v>4</v>
      </c>
      <c r="L2010">
        <v>3.5</v>
      </c>
      <c r="M2010">
        <v>1.28</v>
      </c>
      <c r="N2010" t="s">
        <v>19</v>
      </c>
      <c r="O2010" t="s">
        <v>23</v>
      </c>
      <c r="P2010">
        <v>37</v>
      </c>
      <c r="Q2010">
        <v>3</v>
      </c>
      <c r="R2010">
        <v>1</v>
      </c>
      <c r="S2010">
        <v>1</v>
      </c>
    </row>
    <row r="2011" spans="1:19">
      <c r="A2011">
        <f>RANK(表格1[[#This Row],[rating_count_tot]],$I$2:$I$7197)</f>
        <v>4777</v>
      </c>
      <c r="B2011">
        <v>994673739</v>
      </c>
      <c r="C2011" t="s">
        <v>4819</v>
      </c>
      <c r="D2011" t="str">
        <f>表格1[[#This Row],[prime_genre]]</f>
        <v>Education</v>
      </c>
      <c r="E2011">
        <v>105742336</v>
      </c>
      <c r="F2011" t="s">
        <v>17</v>
      </c>
      <c r="G2011">
        <v>2.99</v>
      </c>
      <c r="H2011">
        <f>IF(表格1[[#This Row],[price]]&gt;0,1,0)</f>
        <v>1</v>
      </c>
      <c r="I2011">
        <v>70</v>
      </c>
      <c r="J2011">
        <v>22</v>
      </c>
      <c r="K2011">
        <v>4</v>
      </c>
      <c r="L2011">
        <v>4</v>
      </c>
      <c r="M2011">
        <v>1.2</v>
      </c>
      <c r="N2011" t="s">
        <v>19</v>
      </c>
      <c r="O2011" t="s">
        <v>128</v>
      </c>
      <c r="P2011">
        <v>38</v>
      </c>
      <c r="Q2011">
        <v>5</v>
      </c>
      <c r="R2011">
        <v>1</v>
      </c>
      <c r="S2011">
        <v>1</v>
      </c>
    </row>
    <row r="2012" spans="1:19">
      <c r="A2012">
        <f>RANK(表格1[[#This Row],[rating_count_tot]],$I$2:$I$7197)</f>
        <v>4777</v>
      </c>
      <c r="B2012">
        <v>1082150954</v>
      </c>
      <c r="C2012" t="s">
        <v>6526</v>
      </c>
      <c r="D2012" t="str">
        <f>表格1[[#This Row],[prime_genre]]</f>
        <v>Health &amp; Fitness</v>
      </c>
      <c r="E2012">
        <v>109873152</v>
      </c>
      <c r="F2012" t="s">
        <v>17</v>
      </c>
      <c r="G2012">
        <v>2.99</v>
      </c>
      <c r="H2012">
        <f>IF(表格1[[#This Row],[price]]&gt;0,1,0)</f>
        <v>1</v>
      </c>
      <c r="I2012">
        <v>70</v>
      </c>
      <c r="J2012">
        <v>3</v>
      </c>
      <c r="K2012">
        <v>4</v>
      </c>
      <c r="L2012">
        <v>4</v>
      </c>
      <c r="M2012">
        <v>1.9</v>
      </c>
      <c r="N2012" t="s">
        <v>19</v>
      </c>
      <c r="O2012" t="s">
        <v>77</v>
      </c>
      <c r="P2012">
        <v>37</v>
      </c>
      <c r="Q2012">
        <v>4</v>
      </c>
      <c r="R2012">
        <v>6</v>
      </c>
      <c r="S2012">
        <v>1</v>
      </c>
    </row>
    <row r="2013" spans="1:19">
      <c r="A2013">
        <f>RANK(表格1[[#This Row],[rating_count_tot]],$I$2:$I$7197)</f>
        <v>4777</v>
      </c>
      <c r="B2013">
        <v>997811381</v>
      </c>
      <c r="C2013" t="s">
        <v>4850</v>
      </c>
      <c r="D2013" t="str">
        <f>表格1[[#This Row],[prime_genre]]</f>
        <v>Entertainment</v>
      </c>
      <c r="E2013">
        <v>609991680</v>
      </c>
      <c r="F2013" t="s">
        <v>17</v>
      </c>
      <c r="G2013">
        <v>1.99</v>
      </c>
      <c r="H2013">
        <f>IF(表格1[[#This Row],[price]]&gt;0,1,0)</f>
        <v>1</v>
      </c>
      <c r="I2013">
        <v>70</v>
      </c>
      <c r="J2013">
        <v>10</v>
      </c>
      <c r="K2013">
        <v>3</v>
      </c>
      <c r="L2013">
        <v>3</v>
      </c>
      <c r="M2013">
        <v>1.3</v>
      </c>
      <c r="N2013" t="s">
        <v>19</v>
      </c>
      <c r="O2013" t="s">
        <v>91</v>
      </c>
      <c r="P2013">
        <v>38</v>
      </c>
      <c r="Q2013">
        <v>5</v>
      </c>
      <c r="R2013">
        <v>6</v>
      </c>
      <c r="S2013">
        <v>1</v>
      </c>
    </row>
    <row r="2014" spans="1:19">
      <c r="A2014">
        <f>RANK(表格1[[#This Row],[rating_count_tot]],$I$2:$I$7197)</f>
        <v>4777</v>
      </c>
      <c r="B2014">
        <v>1028179601</v>
      </c>
      <c r="C2014" t="s">
        <v>5235</v>
      </c>
      <c r="D2014" t="str">
        <f>表格1[[#This Row],[prime_genre]]</f>
        <v>Games</v>
      </c>
      <c r="E2014">
        <v>134537216</v>
      </c>
      <c r="F2014" t="s">
        <v>17</v>
      </c>
      <c r="G2014">
        <v>1.99</v>
      </c>
      <c r="H2014">
        <f>IF(表格1[[#This Row],[price]]&gt;0,1,0)</f>
        <v>1</v>
      </c>
      <c r="I2014">
        <v>70</v>
      </c>
      <c r="J2014">
        <v>27</v>
      </c>
      <c r="K2014">
        <v>4</v>
      </c>
      <c r="L2014">
        <v>3.5</v>
      </c>
      <c r="M2014">
        <v>1.2</v>
      </c>
      <c r="N2014" t="s">
        <v>80</v>
      </c>
      <c r="O2014" t="s">
        <v>20</v>
      </c>
      <c r="P2014">
        <v>38</v>
      </c>
      <c r="Q2014">
        <v>5</v>
      </c>
      <c r="R2014">
        <v>8</v>
      </c>
      <c r="S2014">
        <v>1</v>
      </c>
    </row>
    <row r="2015" spans="1:19">
      <c r="A2015">
        <f>RANK(表格1[[#This Row],[rating_count_tot]],$I$2:$I$7197)</f>
        <v>4777</v>
      </c>
      <c r="B2015">
        <v>1095781221</v>
      </c>
      <c r="C2015" t="s">
        <v>6910</v>
      </c>
      <c r="D2015" t="str">
        <f>表格1[[#This Row],[prime_genre]]</f>
        <v>Games</v>
      </c>
      <c r="E2015">
        <v>24117248</v>
      </c>
      <c r="F2015" t="s">
        <v>17</v>
      </c>
      <c r="G2015">
        <v>0.99</v>
      </c>
      <c r="H2015">
        <f>IF(表格1[[#This Row],[price]]&gt;0,1,0)</f>
        <v>1</v>
      </c>
      <c r="I2015">
        <v>70</v>
      </c>
      <c r="J2015">
        <v>34</v>
      </c>
      <c r="K2015">
        <v>4.5</v>
      </c>
      <c r="L2015">
        <v>4.5</v>
      </c>
      <c r="M2015" t="s">
        <v>145</v>
      </c>
      <c r="N2015" t="s">
        <v>80</v>
      </c>
      <c r="O2015" t="s">
        <v>20</v>
      </c>
      <c r="P2015">
        <v>38</v>
      </c>
      <c r="Q2015">
        <v>0</v>
      </c>
      <c r="R2015">
        <v>1</v>
      </c>
      <c r="S2015">
        <v>1</v>
      </c>
    </row>
    <row r="2016" spans="1:19">
      <c r="A2016">
        <f>RANK(表格1[[#This Row],[rating_count_tot]],$I$2:$I$7197)</f>
        <v>4777</v>
      </c>
      <c r="B2016">
        <v>348543978</v>
      </c>
      <c r="C2016" t="s">
        <v>509</v>
      </c>
      <c r="D2016" t="str">
        <f>表格1[[#This Row],[prime_genre]]</f>
        <v>Photo &amp; Video</v>
      </c>
      <c r="E2016">
        <v>11369472</v>
      </c>
      <c r="F2016" t="s">
        <v>17</v>
      </c>
      <c r="G2016">
        <v>0.99</v>
      </c>
      <c r="H2016">
        <f>IF(表格1[[#This Row],[price]]&gt;0,1,0)</f>
        <v>1</v>
      </c>
      <c r="I2016">
        <v>70</v>
      </c>
      <c r="J2016">
        <v>1</v>
      </c>
      <c r="K2016">
        <v>2</v>
      </c>
      <c r="L2016">
        <v>1</v>
      </c>
      <c r="M2016" t="s">
        <v>510</v>
      </c>
      <c r="N2016" t="s">
        <v>19</v>
      </c>
      <c r="O2016" t="s">
        <v>105</v>
      </c>
      <c r="P2016">
        <v>37</v>
      </c>
      <c r="Q2016">
        <v>4</v>
      </c>
      <c r="R2016">
        <v>5</v>
      </c>
      <c r="S2016">
        <v>1</v>
      </c>
    </row>
    <row r="2017" spans="1:19">
      <c r="A2017">
        <f>RANK(表格1[[#This Row],[rating_count_tot]],$I$2:$I$7197)</f>
        <v>4777</v>
      </c>
      <c r="B2017">
        <v>1070226733</v>
      </c>
      <c r="C2017" t="s">
        <v>6178</v>
      </c>
      <c r="D2017" t="str">
        <f>表格1[[#This Row],[prime_genre]]</f>
        <v>Utilities</v>
      </c>
      <c r="E2017">
        <v>30568448</v>
      </c>
      <c r="F2017" t="s">
        <v>17</v>
      </c>
      <c r="G2017">
        <v>0.99</v>
      </c>
      <c r="H2017">
        <f>IF(表格1[[#This Row],[price]]&gt;0,1,0)</f>
        <v>1</v>
      </c>
      <c r="I2017">
        <v>70</v>
      </c>
      <c r="J2017">
        <v>2</v>
      </c>
      <c r="K2017">
        <v>2</v>
      </c>
      <c r="L2017">
        <v>3</v>
      </c>
      <c r="M2017" t="s">
        <v>2317</v>
      </c>
      <c r="N2017" t="s">
        <v>51</v>
      </c>
      <c r="O2017" t="s">
        <v>43</v>
      </c>
      <c r="P2017">
        <v>37</v>
      </c>
      <c r="Q2017">
        <v>5</v>
      </c>
      <c r="R2017">
        <v>1</v>
      </c>
      <c r="S2017">
        <v>1</v>
      </c>
    </row>
    <row r="2018" spans="1:19">
      <c r="A2018">
        <f>RANK(表格1[[#This Row],[rating_count_tot]],$I$2:$I$7197)</f>
        <v>4792</v>
      </c>
      <c r="B2018">
        <v>1022256487</v>
      </c>
      <c r="C2018" t="s">
        <v>5158</v>
      </c>
      <c r="D2018" t="str">
        <f>表格1[[#This Row],[prime_genre]]</f>
        <v>Productivity</v>
      </c>
      <c r="E2018">
        <v>101574656</v>
      </c>
      <c r="F2018" t="s">
        <v>17</v>
      </c>
      <c r="G2018">
        <v>7.99</v>
      </c>
      <c r="H2018">
        <f>IF(表格1[[#This Row],[price]]&gt;0,1,0)</f>
        <v>1</v>
      </c>
      <c r="I2018">
        <v>69</v>
      </c>
      <c r="J2018">
        <v>6</v>
      </c>
      <c r="K2018">
        <v>4</v>
      </c>
      <c r="L2018">
        <v>4.5</v>
      </c>
      <c r="M2018" t="s">
        <v>1728</v>
      </c>
      <c r="N2018" t="s">
        <v>19</v>
      </c>
      <c r="O2018" t="s">
        <v>23</v>
      </c>
      <c r="P2018">
        <v>35</v>
      </c>
      <c r="Q2018">
        <v>5</v>
      </c>
      <c r="R2018">
        <v>7</v>
      </c>
      <c r="S2018">
        <v>1</v>
      </c>
    </row>
    <row r="2019" spans="1:19">
      <c r="A2019">
        <f>RANK(表格1[[#This Row],[rating_count_tot]],$I$2:$I$7197)</f>
        <v>4792</v>
      </c>
      <c r="B2019">
        <v>1109545844</v>
      </c>
      <c r="C2019" t="s">
        <v>7193</v>
      </c>
      <c r="D2019" t="str">
        <f>表格1[[#This Row],[prime_genre]]</f>
        <v>Games</v>
      </c>
      <c r="E2019">
        <v>1642020864</v>
      </c>
      <c r="F2019" t="s">
        <v>17</v>
      </c>
      <c r="G2019">
        <v>6.99</v>
      </c>
      <c r="H2019">
        <f>IF(表格1[[#This Row],[price]]&gt;0,1,0)</f>
        <v>1</v>
      </c>
      <c r="I2019">
        <v>69</v>
      </c>
      <c r="J2019">
        <v>69</v>
      </c>
      <c r="K2019">
        <v>3.5</v>
      </c>
      <c r="L2019">
        <v>3.5</v>
      </c>
      <c r="M2019" t="s">
        <v>65</v>
      </c>
      <c r="N2019" t="s">
        <v>80</v>
      </c>
      <c r="O2019" t="s">
        <v>20</v>
      </c>
      <c r="P2019">
        <v>24</v>
      </c>
      <c r="Q2019">
        <v>5</v>
      </c>
      <c r="R2019">
        <v>4</v>
      </c>
      <c r="S2019">
        <v>1</v>
      </c>
    </row>
    <row r="2020" spans="1:19">
      <c r="A2020">
        <f>RANK(表格1[[#This Row],[rating_count_tot]],$I$2:$I$7197)</f>
        <v>4792</v>
      </c>
      <c r="B2020">
        <v>1082764317</v>
      </c>
      <c r="C2020" t="s">
        <v>6537</v>
      </c>
      <c r="D2020" t="str">
        <f>表格1[[#This Row],[prime_genre]]</f>
        <v>Games</v>
      </c>
      <c r="E2020">
        <v>1317195776</v>
      </c>
      <c r="F2020" t="s">
        <v>17</v>
      </c>
      <c r="G2020">
        <v>6.99</v>
      </c>
      <c r="H2020">
        <f>IF(表格1[[#This Row],[price]]&gt;0,1,0)</f>
        <v>1</v>
      </c>
      <c r="I2020">
        <v>69</v>
      </c>
      <c r="J2020">
        <v>15</v>
      </c>
      <c r="K2020">
        <v>4.5</v>
      </c>
      <c r="L2020">
        <v>5</v>
      </c>
      <c r="M2020" t="s">
        <v>1673</v>
      </c>
      <c r="N2020" t="s">
        <v>80</v>
      </c>
      <c r="O2020" t="s">
        <v>20</v>
      </c>
      <c r="P2020">
        <v>37</v>
      </c>
      <c r="Q2020">
        <v>5</v>
      </c>
      <c r="R2020">
        <v>5</v>
      </c>
      <c r="S2020">
        <v>1</v>
      </c>
    </row>
    <row r="2021" spans="1:19">
      <c r="A2021">
        <f>RANK(表格1[[#This Row],[rating_count_tot]],$I$2:$I$7197)</f>
        <v>4792</v>
      </c>
      <c r="B2021">
        <v>1053562258</v>
      </c>
      <c r="C2021" t="s">
        <v>5720</v>
      </c>
      <c r="D2021" t="str">
        <f>表格1[[#This Row],[prime_genre]]</f>
        <v>Games</v>
      </c>
      <c r="E2021">
        <v>1082294272</v>
      </c>
      <c r="F2021" t="s">
        <v>17</v>
      </c>
      <c r="G2021">
        <v>6.99</v>
      </c>
      <c r="H2021">
        <f>IF(表格1[[#This Row],[price]]&gt;0,1,0)</f>
        <v>1</v>
      </c>
      <c r="I2021">
        <v>69</v>
      </c>
      <c r="J2021">
        <v>69</v>
      </c>
      <c r="K2021">
        <v>4</v>
      </c>
      <c r="L2021">
        <v>4</v>
      </c>
      <c r="M2021" t="s">
        <v>65</v>
      </c>
      <c r="N2021" t="s">
        <v>80</v>
      </c>
      <c r="O2021" t="s">
        <v>20</v>
      </c>
      <c r="P2021">
        <v>38</v>
      </c>
      <c r="Q2021">
        <v>5</v>
      </c>
      <c r="R2021">
        <v>5</v>
      </c>
      <c r="S2021">
        <v>1</v>
      </c>
    </row>
    <row r="2022" spans="1:19">
      <c r="A2022">
        <f>RANK(表格1[[#This Row],[rating_count_tot]],$I$2:$I$7197)</f>
        <v>4792</v>
      </c>
      <c r="B2022">
        <v>1106057049</v>
      </c>
      <c r="C2022" t="s">
        <v>7127</v>
      </c>
      <c r="D2022" t="str">
        <f>表格1[[#This Row],[prime_genre]]</f>
        <v>Games</v>
      </c>
      <c r="E2022">
        <v>2233358336</v>
      </c>
      <c r="F2022" t="s">
        <v>17</v>
      </c>
      <c r="G2022">
        <v>6.99</v>
      </c>
      <c r="H2022">
        <f>IF(表格1[[#This Row],[price]]&gt;0,1,0)</f>
        <v>1</v>
      </c>
      <c r="I2022">
        <v>69</v>
      </c>
      <c r="J2022">
        <v>69</v>
      </c>
      <c r="K2022">
        <v>4</v>
      </c>
      <c r="L2022">
        <v>4</v>
      </c>
      <c r="M2022" t="s">
        <v>65</v>
      </c>
      <c r="N2022" t="s">
        <v>80</v>
      </c>
      <c r="O2022" t="s">
        <v>20</v>
      </c>
      <c r="P2022">
        <v>24</v>
      </c>
      <c r="Q2022">
        <v>5</v>
      </c>
      <c r="R2022">
        <v>4</v>
      </c>
      <c r="S2022">
        <v>1</v>
      </c>
    </row>
    <row r="2023" spans="1:19">
      <c r="A2023">
        <f>RANK(表格1[[#This Row],[rating_count_tot]],$I$2:$I$7197)</f>
        <v>4792</v>
      </c>
      <c r="B2023">
        <v>1147923152</v>
      </c>
      <c r="C2023" t="s">
        <v>7970</v>
      </c>
      <c r="D2023" t="str">
        <f>表格1[[#This Row],[prime_genre]]</f>
        <v>Productivity</v>
      </c>
      <c r="E2023">
        <v>85417984</v>
      </c>
      <c r="F2023" t="s">
        <v>17</v>
      </c>
      <c r="G2023">
        <v>6.99</v>
      </c>
      <c r="H2023">
        <f>IF(表格1[[#This Row],[price]]&gt;0,1,0)</f>
        <v>1</v>
      </c>
      <c r="I2023">
        <v>69</v>
      </c>
      <c r="J2023">
        <v>0</v>
      </c>
      <c r="K2023">
        <v>3.5</v>
      </c>
      <c r="L2023">
        <v>0</v>
      </c>
      <c r="M2023" t="s">
        <v>648</v>
      </c>
      <c r="N2023" t="s">
        <v>19</v>
      </c>
      <c r="O2023" t="s">
        <v>23</v>
      </c>
      <c r="P2023">
        <v>24</v>
      </c>
      <c r="Q2023">
        <v>5</v>
      </c>
      <c r="R2023">
        <v>7</v>
      </c>
      <c r="S2023">
        <v>1</v>
      </c>
    </row>
    <row r="2024" spans="1:19">
      <c r="A2024">
        <f>RANK(表格1[[#This Row],[rating_count_tot]],$I$2:$I$7197)</f>
        <v>4792</v>
      </c>
      <c r="B2024">
        <v>766396167</v>
      </c>
      <c r="C2024" t="s">
        <v>3171</v>
      </c>
      <c r="D2024" t="str">
        <f>表格1[[#This Row],[prime_genre]]</f>
        <v>Games</v>
      </c>
      <c r="E2024">
        <v>742855680</v>
      </c>
      <c r="F2024" t="s">
        <v>17</v>
      </c>
      <c r="G2024">
        <v>4.99</v>
      </c>
      <c r="H2024">
        <f>IF(表格1[[#This Row],[price]]&gt;0,1,0)</f>
        <v>1</v>
      </c>
      <c r="I2024">
        <v>69</v>
      </c>
      <c r="J2024">
        <v>0</v>
      </c>
      <c r="K2024">
        <v>3.5</v>
      </c>
      <c r="L2024">
        <v>0</v>
      </c>
      <c r="M2024" t="s">
        <v>256</v>
      </c>
      <c r="N2024" t="s">
        <v>19</v>
      </c>
      <c r="O2024" t="s">
        <v>20</v>
      </c>
      <c r="P2024">
        <v>37</v>
      </c>
      <c r="Q2024">
        <v>5</v>
      </c>
      <c r="R2024">
        <v>2</v>
      </c>
      <c r="S2024">
        <v>1</v>
      </c>
    </row>
    <row r="2025" spans="1:19">
      <c r="A2025">
        <f>RANK(表格1[[#This Row],[rating_count_tot]],$I$2:$I$7197)</f>
        <v>4792</v>
      </c>
      <c r="B2025">
        <v>1077954869</v>
      </c>
      <c r="C2025" t="s">
        <v>6410</v>
      </c>
      <c r="D2025" t="str">
        <f>表格1[[#This Row],[prime_genre]]</f>
        <v>Games</v>
      </c>
      <c r="E2025">
        <v>70197248</v>
      </c>
      <c r="F2025" t="s">
        <v>17</v>
      </c>
      <c r="G2025">
        <v>2.99</v>
      </c>
      <c r="H2025">
        <f>IF(表格1[[#This Row],[price]]&gt;0,1,0)</f>
        <v>1</v>
      </c>
      <c r="I2025">
        <v>69</v>
      </c>
      <c r="J2025">
        <v>37</v>
      </c>
      <c r="K2025">
        <v>4</v>
      </c>
      <c r="L2025">
        <v>4</v>
      </c>
      <c r="M2025" t="s">
        <v>928</v>
      </c>
      <c r="N2025" t="s">
        <v>29</v>
      </c>
      <c r="O2025" t="s">
        <v>20</v>
      </c>
      <c r="P2025">
        <v>43</v>
      </c>
      <c r="Q2025">
        <v>5</v>
      </c>
      <c r="R2025">
        <v>1</v>
      </c>
      <c r="S2025">
        <v>1</v>
      </c>
    </row>
    <row r="2026" spans="1:19">
      <c r="A2026">
        <f>RANK(表格1[[#This Row],[rating_count_tot]],$I$2:$I$7197)</f>
        <v>4792</v>
      </c>
      <c r="B2026">
        <v>1099081620</v>
      </c>
      <c r="C2026" t="s">
        <v>6977</v>
      </c>
      <c r="D2026" t="str">
        <f>表格1[[#This Row],[prime_genre]]</f>
        <v>Games</v>
      </c>
      <c r="E2026">
        <v>64715776</v>
      </c>
      <c r="F2026" t="s">
        <v>17</v>
      </c>
      <c r="G2026">
        <v>1.99</v>
      </c>
      <c r="H2026">
        <f>IF(表格1[[#This Row],[price]]&gt;0,1,0)</f>
        <v>1</v>
      </c>
      <c r="I2026">
        <v>69</v>
      </c>
      <c r="J2026">
        <v>69</v>
      </c>
      <c r="K2026">
        <v>1.5</v>
      </c>
      <c r="L2026">
        <v>1.5</v>
      </c>
      <c r="M2026">
        <v>1.1000000000000001</v>
      </c>
      <c r="N2026" t="s">
        <v>19</v>
      </c>
      <c r="O2026" t="s">
        <v>20</v>
      </c>
      <c r="P2026">
        <v>40</v>
      </c>
      <c r="Q2026">
        <v>5</v>
      </c>
      <c r="R2026">
        <v>1</v>
      </c>
      <c r="S2026">
        <v>1</v>
      </c>
    </row>
    <row r="2027" spans="1:19">
      <c r="A2027">
        <f>RANK(表格1[[#This Row],[rating_count_tot]],$I$2:$I$7197)</f>
        <v>4792</v>
      </c>
      <c r="B2027">
        <v>1112551222</v>
      </c>
      <c r="C2027" t="s">
        <v>7244</v>
      </c>
      <c r="D2027" t="str">
        <f>表格1[[#This Row],[prime_genre]]</f>
        <v>Games</v>
      </c>
      <c r="E2027">
        <v>132612096</v>
      </c>
      <c r="F2027" t="s">
        <v>17</v>
      </c>
      <c r="G2027">
        <v>0.99</v>
      </c>
      <c r="H2027">
        <f>IF(表格1[[#This Row],[price]]&gt;0,1,0)</f>
        <v>1</v>
      </c>
      <c r="I2027">
        <v>69</v>
      </c>
      <c r="J2027">
        <v>69</v>
      </c>
      <c r="K2027">
        <v>3</v>
      </c>
      <c r="L2027">
        <v>3</v>
      </c>
      <c r="M2027">
        <v>1</v>
      </c>
      <c r="N2027" t="s">
        <v>29</v>
      </c>
      <c r="O2027" t="s">
        <v>20</v>
      </c>
      <c r="P2027">
        <v>43</v>
      </c>
      <c r="Q2027">
        <v>5</v>
      </c>
      <c r="R2027">
        <v>1</v>
      </c>
      <c r="S2027">
        <v>1</v>
      </c>
    </row>
    <row r="2028" spans="1:19">
      <c r="A2028">
        <f>RANK(表格1[[#This Row],[rating_count_tot]],$I$2:$I$7197)</f>
        <v>4792</v>
      </c>
      <c r="B2028">
        <v>1077626197</v>
      </c>
      <c r="C2028" t="s">
        <v>6401</v>
      </c>
      <c r="D2028" t="str">
        <f>表格1[[#This Row],[prime_genre]]</f>
        <v>Games</v>
      </c>
      <c r="E2028">
        <v>438854656</v>
      </c>
      <c r="F2028" t="s">
        <v>17</v>
      </c>
      <c r="G2028">
        <v>0.99</v>
      </c>
      <c r="H2028">
        <f>IF(表格1[[#This Row],[price]]&gt;0,1,0)</f>
        <v>1</v>
      </c>
      <c r="I2028">
        <v>69</v>
      </c>
      <c r="J2028">
        <v>13</v>
      </c>
      <c r="K2028">
        <v>2.5</v>
      </c>
      <c r="L2028">
        <v>3</v>
      </c>
      <c r="M2028" t="s">
        <v>813</v>
      </c>
      <c r="N2028" t="s">
        <v>19</v>
      </c>
      <c r="O2028" t="s">
        <v>20</v>
      </c>
      <c r="P2028">
        <v>38</v>
      </c>
      <c r="Q2028">
        <v>5</v>
      </c>
      <c r="R2028">
        <v>1</v>
      </c>
      <c r="S2028">
        <v>1</v>
      </c>
    </row>
    <row r="2029" spans="1:19">
      <c r="A2029">
        <f>RANK(表格1[[#This Row],[rating_count_tot]],$I$2:$I$7197)</f>
        <v>4792</v>
      </c>
      <c r="B2029">
        <v>977949232</v>
      </c>
      <c r="C2029" t="s">
        <v>4606</v>
      </c>
      <c r="D2029" t="str">
        <f>表格1[[#This Row],[prime_genre]]</f>
        <v>Lifestyle</v>
      </c>
      <c r="E2029">
        <v>38819840</v>
      </c>
      <c r="F2029" t="s">
        <v>17</v>
      </c>
      <c r="G2029">
        <v>0.99</v>
      </c>
      <c r="H2029">
        <f>IF(表格1[[#This Row],[price]]&gt;0,1,0)</f>
        <v>1</v>
      </c>
      <c r="I2029">
        <v>69</v>
      </c>
      <c r="J2029">
        <v>8</v>
      </c>
      <c r="K2029">
        <v>4.5</v>
      </c>
      <c r="L2029">
        <v>5</v>
      </c>
      <c r="M2029" t="s">
        <v>861</v>
      </c>
      <c r="N2029" t="s">
        <v>19</v>
      </c>
      <c r="O2029" t="s">
        <v>132</v>
      </c>
      <c r="P2029">
        <v>37</v>
      </c>
      <c r="Q2029">
        <v>0</v>
      </c>
      <c r="R2029">
        <v>5</v>
      </c>
      <c r="S2029">
        <v>1</v>
      </c>
    </row>
    <row r="2030" spans="1:19">
      <c r="A2030">
        <f>RANK(表格1[[#This Row],[rating_count_tot]],$I$2:$I$7197)</f>
        <v>4809</v>
      </c>
      <c r="B2030">
        <v>1123991807</v>
      </c>
      <c r="C2030" t="s">
        <v>7509</v>
      </c>
      <c r="D2030" t="str">
        <f>表格1[[#This Row],[prime_genre]]</f>
        <v>Games</v>
      </c>
      <c r="E2030">
        <v>282289152</v>
      </c>
      <c r="F2030" t="s">
        <v>17</v>
      </c>
      <c r="G2030">
        <v>9.99</v>
      </c>
      <c r="H2030">
        <f>IF(表格1[[#This Row],[price]]&gt;0,1,0)</f>
        <v>1</v>
      </c>
      <c r="I2030">
        <v>68</v>
      </c>
      <c r="J2030">
        <v>8</v>
      </c>
      <c r="K2030">
        <v>2.5</v>
      </c>
      <c r="L2030">
        <v>1.5</v>
      </c>
      <c r="M2030" t="s">
        <v>2033</v>
      </c>
      <c r="N2030" t="s">
        <v>29</v>
      </c>
      <c r="O2030" t="s">
        <v>20</v>
      </c>
      <c r="P2030">
        <v>37</v>
      </c>
      <c r="Q2030">
        <v>4</v>
      </c>
      <c r="R2030">
        <v>1</v>
      </c>
      <c r="S2030">
        <v>1</v>
      </c>
    </row>
    <row r="2031" spans="1:19">
      <c r="A2031">
        <f>RANK(表格1[[#This Row],[rating_count_tot]],$I$2:$I$7197)</f>
        <v>4809</v>
      </c>
      <c r="B2031">
        <v>1055825012</v>
      </c>
      <c r="C2031" t="s">
        <v>5771</v>
      </c>
      <c r="D2031" t="str">
        <f>表格1[[#This Row],[prime_genre]]</f>
        <v>Games</v>
      </c>
      <c r="E2031">
        <v>1253449728</v>
      </c>
      <c r="F2031" t="s">
        <v>17</v>
      </c>
      <c r="G2031">
        <v>6.99</v>
      </c>
      <c r="H2031">
        <f>IF(表格1[[#This Row],[price]]&gt;0,1,0)</f>
        <v>1</v>
      </c>
      <c r="I2031">
        <v>68</v>
      </c>
      <c r="J2031">
        <v>68</v>
      </c>
      <c r="K2031">
        <v>4.5</v>
      </c>
      <c r="L2031">
        <v>4.5</v>
      </c>
      <c r="M2031" t="s">
        <v>65</v>
      </c>
      <c r="N2031" t="s">
        <v>80</v>
      </c>
      <c r="O2031" t="s">
        <v>20</v>
      </c>
      <c r="P2031">
        <v>38</v>
      </c>
      <c r="Q2031">
        <v>5</v>
      </c>
      <c r="R2031">
        <v>5</v>
      </c>
      <c r="S2031">
        <v>1</v>
      </c>
    </row>
    <row r="2032" spans="1:19">
      <c r="A2032">
        <f>RANK(表格1[[#This Row],[rating_count_tot]],$I$2:$I$7197)</f>
        <v>4809</v>
      </c>
      <c r="B2032">
        <v>1100023494</v>
      </c>
      <c r="C2032" t="s">
        <v>6992</v>
      </c>
      <c r="D2032" t="str">
        <f>表格1[[#This Row],[prime_genre]]</f>
        <v>Games</v>
      </c>
      <c r="E2032">
        <v>1131868160</v>
      </c>
      <c r="F2032" t="s">
        <v>17</v>
      </c>
      <c r="G2032">
        <v>6.99</v>
      </c>
      <c r="H2032">
        <f>IF(表格1[[#This Row],[price]]&gt;0,1,0)</f>
        <v>1</v>
      </c>
      <c r="I2032">
        <v>68</v>
      </c>
      <c r="J2032">
        <v>68</v>
      </c>
      <c r="K2032">
        <v>3.5</v>
      </c>
      <c r="L2032">
        <v>3.5</v>
      </c>
      <c r="M2032" t="s">
        <v>65</v>
      </c>
      <c r="N2032" t="s">
        <v>80</v>
      </c>
      <c r="O2032" t="s">
        <v>20</v>
      </c>
      <c r="P2032">
        <v>24</v>
      </c>
      <c r="Q2032">
        <v>5</v>
      </c>
      <c r="R2032">
        <v>3</v>
      </c>
      <c r="S2032">
        <v>1</v>
      </c>
    </row>
    <row r="2033" spans="1:19">
      <c r="A2033">
        <f>RANK(表格1[[#This Row],[rating_count_tot]],$I$2:$I$7197)</f>
        <v>4809</v>
      </c>
      <c r="B2033">
        <v>1088540036</v>
      </c>
      <c r="C2033" t="s">
        <v>6718</v>
      </c>
      <c r="D2033" t="str">
        <f>表格1[[#This Row],[prime_genre]]</f>
        <v>Games</v>
      </c>
      <c r="E2033">
        <v>15611904</v>
      </c>
      <c r="F2033" t="s">
        <v>17</v>
      </c>
      <c r="G2033">
        <v>4.99</v>
      </c>
      <c r="H2033">
        <f>IF(表格1[[#This Row],[price]]&gt;0,1,0)</f>
        <v>1</v>
      </c>
      <c r="I2033">
        <v>68</v>
      </c>
      <c r="J2033">
        <v>23</v>
      </c>
      <c r="K2033">
        <v>4.5</v>
      </c>
      <c r="L2033">
        <v>4.5</v>
      </c>
      <c r="M2033" t="s">
        <v>732</v>
      </c>
      <c r="N2033" t="s">
        <v>29</v>
      </c>
      <c r="O2033" t="s">
        <v>20</v>
      </c>
      <c r="P2033">
        <v>40</v>
      </c>
      <c r="Q2033">
        <v>5</v>
      </c>
      <c r="R2033">
        <v>5</v>
      </c>
      <c r="S2033">
        <v>1</v>
      </c>
    </row>
    <row r="2034" spans="1:19">
      <c r="A2034">
        <f>RANK(表格1[[#This Row],[rating_count_tot]],$I$2:$I$7197)</f>
        <v>4809</v>
      </c>
      <c r="B2034">
        <v>1032460746</v>
      </c>
      <c r="C2034" t="s">
        <v>5304</v>
      </c>
      <c r="D2034" t="str">
        <f>表格1[[#This Row],[prime_genre]]</f>
        <v>Games</v>
      </c>
      <c r="E2034">
        <v>1233862656</v>
      </c>
      <c r="F2034" t="s">
        <v>17</v>
      </c>
      <c r="G2034">
        <v>2.99</v>
      </c>
      <c r="H2034">
        <f>IF(表格1[[#This Row],[price]]&gt;0,1,0)</f>
        <v>1</v>
      </c>
      <c r="I2034">
        <v>68</v>
      </c>
      <c r="J2034">
        <v>26</v>
      </c>
      <c r="K2034">
        <v>4.5</v>
      </c>
      <c r="L2034">
        <v>4.5</v>
      </c>
      <c r="M2034" t="s">
        <v>145</v>
      </c>
      <c r="N2034" t="s">
        <v>80</v>
      </c>
      <c r="O2034" t="s">
        <v>20</v>
      </c>
      <c r="P2034">
        <v>37</v>
      </c>
      <c r="Q2034">
        <v>5</v>
      </c>
      <c r="R2034">
        <v>10</v>
      </c>
      <c r="S2034">
        <v>1</v>
      </c>
    </row>
    <row r="2035" spans="1:19">
      <c r="A2035">
        <f>RANK(表格1[[#This Row],[rating_count_tot]],$I$2:$I$7197)</f>
        <v>4809</v>
      </c>
      <c r="B2035">
        <v>1133883216</v>
      </c>
      <c r="C2035" t="s">
        <v>7700</v>
      </c>
      <c r="D2035" t="str">
        <f>表格1[[#This Row],[prime_genre]]</f>
        <v>Games</v>
      </c>
      <c r="E2035">
        <v>324570112</v>
      </c>
      <c r="F2035" t="s">
        <v>17</v>
      </c>
      <c r="G2035">
        <v>2.99</v>
      </c>
      <c r="H2035">
        <f>IF(表格1[[#This Row],[price]]&gt;0,1,0)</f>
        <v>1</v>
      </c>
      <c r="I2035">
        <v>68</v>
      </c>
      <c r="J2035">
        <v>10</v>
      </c>
      <c r="K2035">
        <v>4.5</v>
      </c>
      <c r="L2035">
        <v>5</v>
      </c>
      <c r="M2035" t="s">
        <v>451</v>
      </c>
      <c r="N2035" t="s">
        <v>19</v>
      </c>
      <c r="O2035" t="s">
        <v>20</v>
      </c>
      <c r="P2035">
        <v>37</v>
      </c>
      <c r="Q2035">
        <v>5</v>
      </c>
      <c r="R2035">
        <v>6</v>
      </c>
      <c r="S2035">
        <v>1</v>
      </c>
    </row>
    <row r="2036" spans="1:19">
      <c r="A2036">
        <f>RANK(表格1[[#This Row],[rating_count_tot]],$I$2:$I$7197)</f>
        <v>4809</v>
      </c>
      <c r="B2036">
        <v>544007969</v>
      </c>
      <c r="C2036" t="s">
        <v>2073</v>
      </c>
      <c r="D2036" t="str">
        <f>表格1[[#This Row],[prime_genre]]</f>
        <v>Entertainment</v>
      </c>
      <c r="E2036">
        <v>698800</v>
      </c>
      <c r="F2036" t="s">
        <v>17</v>
      </c>
      <c r="G2036">
        <v>0.99</v>
      </c>
      <c r="H2036">
        <f>IF(表格1[[#This Row],[price]]&gt;0,1,0)</f>
        <v>1</v>
      </c>
      <c r="I2036">
        <v>68</v>
      </c>
      <c r="J2036">
        <v>29</v>
      </c>
      <c r="K2036">
        <v>2</v>
      </c>
      <c r="L2036">
        <v>2</v>
      </c>
      <c r="M2036" t="s">
        <v>145</v>
      </c>
      <c r="N2036" t="s">
        <v>19</v>
      </c>
      <c r="O2036" t="s">
        <v>91</v>
      </c>
      <c r="P2036">
        <v>43</v>
      </c>
      <c r="Q2036">
        <v>0</v>
      </c>
      <c r="R2036">
        <v>1</v>
      </c>
      <c r="S2036">
        <v>1</v>
      </c>
    </row>
    <row r="2037" spans="1:19">
      <c r="A2037">
        <f>RANK(表格1[[#This Row],[rating_count_tot]],$I$2:$I$7197)</f>
        <v>4820</v>
      </c>
      <c r="B2037">
        <v>1101399354</v>
      </c>
      <c r="C2037" t="s">
        <v>7022</v>
      </c>
      <c r="D2037" t="str">
        <f>表格1[[#This Row],[prime_genre]]</f>
        <v>Games</v>
      </c>
      <c r="E2037">
        <v>1008609280</v>
      </c>
      <c r="F2037" t="s">
        <v>17</v>
      </c>
      <c r="G2037">
        <v>6.99</v>
      </c>
      <c r="H2037">
        <f>IF(表格1[[#This Row],[price]]&gt;0,1,0)</f>
        <v>1</v>
      </c>
      <c r="I2037">
        <v>67</v>
      </c>
      <c r="J2037">
        <v>67</v>
      </c>
      <c r="K2037">
        <v>4</v>
      </c>
      <c r="L2037">
        <v>4</v>
      </c>
      <c r="M2037" t="s">
        <v>65</v>
      </c>
      <c r="N2037" t="s">
        <v>80</v>
      </c>
      <c r="O2037" t="s">
        <v>20</v>
      </c>
      <c r="P2037">
        <v>37</v>
      </c>
      <c r="Q2037">
        <v>5</v>
      </c>
      <c r="R2037">
        <v>5</v>
      </c>
      <c r="S2037">
        <v>1</v>
      </c>
    </row>
    <row r="2038" spans="1:19">
      <c r="A2038">
        <f>RANK(表格1[[#This Row],[rating_count_tot]],$I$2:$I$7197)</f>
        <v>4820</v>
      </c>
      <c r="B2038">
        <v>1065674928</v>
      </c>
      <c r="C2038" t="s">
        <v>6032</v>
      </c>
      <c r="D2038" t="str">
        <f>表格1[[#This Row],[prime_genre]]</f>
        <v>Games</v>
      </c>
      <c r="E2038">
        <v>912869376</v>
      </c>
      <c r="F2038" t="s">
        <v>17</v>
      </c>
      <c r="G2038">
        <v>6.99</v>
      </c>
      <c r="H2038">
        <f>IF(表格1[[#This Row],[price]]&gt;0,1,0)</f>
        <v>1</v>
      </c>
      <c r="I2038">
        <v>67</v>
      </c>
      <c r="J2038">
        <v>67</v>
      </c>
      <c r="K2038">
        <v>4.5</v>
      </c>
      <c r="L2038">
        <v>4.5</v>
      </c>
      <c r="M2038" t="s">
        <v>65</v>
      </c>
      <c r="N2038" t="s">
        <v>80</v>
      </c>
      <c r="O2038" t="s">
        <v>20</v>
      </c>
      <c r="P2038">
        <v>38</v>
      </c>
      <c r="Q2038">
        <v>5</v>
      </c>
      <c r="R2038">
        <v>5</v>
      </c>
      <c r="S2038">
        <v>1</v>
      </c>
    </row>
    <row r="2039" spans="1:19">
      <c r="A2039">
        <f>RANK(表格1[[#This Row],[rating_count_tot]],$I$2:$I$7197)</f>
        <v>4820</v>
      </c>
      <c r="B2039">
        <v>1072881532</v>
      </c>
      <c r="C2039" t="s">
        <v>6258</v>
      </c>
      <c r="D2039" t="str">
        <f>表格1[[#This Row],[prime_genre]]</f>
        <v>Games</v>
      </c>
      <c r="E2039">
        <v>184811520</v>
      </c>
      <c r="F2039" t="s">
        <v>17</v>
      </c>
      <c r="G2039">
        <v>4.99</v>
      </c>
      <c r="H2039">
        <f>IF(表格1[[#This Row],[price]]&gt;0,1,0)</f>
        <v>1</v>
      </c>
      <c r="I2039">
        <v>67</v>
      </c>
      <c r="J2039">
        <v>21</v>
      </c>
      <c r="K2039">
        <v>4.5</v>
      </c>
      <c r="L2039">
        <v>4.5</v>
      </c>
      <c r="M2039">
        <v>1.05</v>
      </c>
      <c r="N2039" t="s">
        <v>80</v>
      </c>
      <c r="O2039" t="s">
        <v>20</v>
      </c>
      <c r="P2039">
        <v>38</v>
      </c>
      <c r="Q2039">
        <v>5</v>
      </c>
      <c r="R2039">
        <v>1</v>
      </c>
      <c r="S2039">
        <v>1</v>
      </c>
    </row>
    <row r="2040" spans="1:19">
      <c r="A2040">
        <f>RANK(表格1[[#This Row],[rating_count_tot]],$I$2:$I$7197)</f>
        <v>4820</v>
      </c>
      <c r="B2040">
        <v>1037103749</v>
      </c>
      <c r="C2040" t="s">
        <v>5396</v>
      </c>
      <c r="D2040" t="str">
        <f>表格1[[#This Row],[prime_genre]]</f>
        <v>Education</v>
      </c>
      <c r="E2040">
        <v>629897216</v>
      </c>
      <c r="F2040" t="s">
        <v>17</v>
      </c>
      <c r="G2040">
        <v>2.99</v>
      </c>
      <c r="H2040">
        <f>IF(表格1[[#This Row],[price]]&gt;0,1,0)</f>
        <v>1</v>
      </c>
      <c r="I2040">
        <v>67</v>
      </c>
      <c r="J2040">
        <v>15</v>
      </c>
      <c r="K2040">
        <v>4</v>
      </c>
      <c r="L2040">
        <v>3.5</v>
      </c>
      <c r="M2040">
        <v>1.5</v>
      </c>
      <c r="N2040" t="s">
        <v>19</v>
      </c>
      <c r="O2040" t="s">
        <v>128</v>
      </c>
      <c r="P2040">
        <v>38</v>
      </c>
      <c r="Q2040">
        <v>5</v>
      </c>
      <c r="R2040">
        <v>1</v>
      </c>
      <c r="S2040">
        <v>1</v>
      </c>
    </row>
    <row r="2041" spans="1:19">
      <c r="A2041">
        <f>RANK(表格1[[#This Row],[rating_count_tot]],$I$2:$I$7197)</f>
        <v>4820</v>
      </c>
      <c r="B2041">
        <v>1059336909</v>
      </c>
      <c r="C2041" t="s">
        <v>5856</v>
      </c>
      <c r="D2041" t="str">
        <f>表格1[[#This Row],[prime_genre]]</f>
        <v>Games</v>
      </c>
      <c r="E2041">
        <v>230572032</v>
      </c>
      <c r="F2041" t="s">
        <v>17</v>
      </c>
      <c r="G2041">
        <v>2.99</v>
      </c>
      <c r="H2041">
        <f>IF(表格1[[#This Row],[price]]&gt;0,1,0)</f>
        <v>1</v>
      </c>
      <c r="I2041">
        <v>67</v>
      </c>
      <c r="J2041">
        <v>67</v>
      </c>
      <c r="K2041">
        <v>2</v>
      </c>
      <c r="L2041">
        <v>2</v>
      </c>
      <c r="M2041">
        <v>1.1000000000000001</v>
      </c>
      <c r="N2041" t="s">
        <v>19</v>
      </c>
      <c r="O2041" t="s">
        <v>20</v>
      </c>
      <c r="P2041">
        <v>38</v>
      </c>
      <c r="Q2041">
        <v>5</v>
      </c>
      <c r="R2041">
        <v>1</v>
      </c>
      <c r="S2041">
        <v>1</v>
      </c>
    </row>
    <row r="2042" spans="1:19">
      <c r="A2042">
        <f>RANK(表格1[[#This Row],[rating_count_tot]],$I$2:$I$7197)</f>
        <v>4820</v>
      </c>
      <c r="B2042">
        <v>1026901472</v>
      </c>
      <c r="C2042" t="s">
        <v>5222</v>
      </c>
      <c r="D2042" t="str">
        <f>表格1[[#This Row],[prime_genre]]</f>
        <v>Games</v>
      </c>
      <c r="E2042">
        <v>211572736</v>
      </c>
      <c r="F2042" t="s">
        <v>17</v>
      </c>
      <c r="G2042">
        <v>2.99</v>
      </c>
      <c r="H2042">
        <f>IF(表格1[[#This Row],[price]]&gt;0,1,0)</f>
        <v>1</v>
      </c>
      <c r="I2042">
        <v>67</v>
      </c>
      <c r="J2042">
        <v>13</v>
      </c>
      <c r="K2042">
        <v>4.5</v>
      </c>
      <c r="L2042">
        <v>5</v>
      </c>
      <c r="M2042" t="s">
        <v>1797</v>
      </c>
      <c r="N2042" t="s">
        <v>80</v>
      </c>
      <c r="O2042" t="s">
        <v>20</v>
      </c>
      <c r="P2042">
        <v>38</v>
      </c>
      <c r="Q2042">
        <v>5</v>
      </c>
      <c r="R2042">
        <v>10</v>
      </c>
      <c r="S2042">
        <v>1</v>
      </c>
    </row>
    <row r="2043" spans="1:19">
      <c r="A2043">
        <f>RANK(表格1[[#This Row],[rating_count_tot]],$I$2:$I$7197)</f>
        <v>4820</v>
      </c>
      <c r="B2043">
        <v>1062002361</v>
      </c>
      <c r="C2043" t="s">
        <v>5937</v>
      </c>
      <c r="D2043" t="str">
        <f>表格1[[#This Row],[prime_genre]]</f>
        <v>Photo &amp; Video</v>
      </c>
      <c r="E2043">
        <v>13921280</v>
      </c>
      <c r="F2043" t="s">
        <v>17</v>
      </c>
      <c r="G2043">
        <v>2.99</v>
      </c>
      <c r="H2043">
        <f>IF(表格1[[#This Row],[price]]&gt;0,1,0)</f>
        <v>1</v>
      </c>
      <c r="I2043">
        <v>67</v>
      </c>
      <c r="J2043">
        <v>11</v>
      </c>
      <c r="K2043">
        <v>4</v>
      </c>
      <c r="L2043">
        <v>4.5</v>
      </c>
      <c r="M2043" t="s">
        <v>363</v>
      </c>
      <c r="N2043" t="s">
        <v>19</v>
      </c>
      <c r="O2043" t="s">
        <v>105</v>
      </c>
      <c r="P2043">
        <v>37</v>
      </c>
      <c r="Q2043">
        <v>5</v>
      </c>
      <c r="R2043">
        <v>8</v>
      </c>
      <c r="S2043">
        <v>1</v>
      </c>
    </row>
    <row r="2044" spans="1:19">
      <c r="A2044">
        <f>RANK(表格1[[#This Row],[rating_count_tot]],$I$2:$I$7197)</f>
        <v>4820</v>
      </c>
      <c r="B2044">
        <v>1024953838</v>
      </c>
      <c r="C2044" t="s">
        <v>5201</v>
      </c>
      <c r="D2044" t="str">
        <f>表格1[[#This Row],[prime_genre]]</f>
        <v>Games</v>
      </c>
      <c r="E2044">
        <v>239798272</v>
      </c>
      <c r="F2044" t="s">
        <v>17</v>
      </c>
      <c r="G2044">
        <v>1.99</v>
      </c>
      <c r="H2044">
        <f>IF(表格1[[#This Row],[price]]&gt;0,1,0)</f>
        <v>1</v>
      </c>
      <c r="I2044">
        <v>67</v>
      </c>
      <c r="J2044">
        <v>4</v>
      </c>
      <c r="K2044">
        <v>4</v>
      </c>
      <c r="L2044">
        <v>3.5</v>
      </c>
      <c r="M2044" t="s">
        <v>919</v>
      </c>
      <c r="N2044" t="s">
        <v>29</v>
      </c>
      <c r="O2044" t="s">
        <v>20</v>
      </c>
      <c r="P2044">
        <v>37</v>
      </c>
      <c r="Q2044">
        <v>5</v>
      </c>
      <c r="R2044">
        <v>1</v>
      </c>
      <c r="S2044">
        <v>1</v>
      </c>
    </row>
    <row r="2045" spans="1:19">
      <c r="A2045">
        <f>RANK(表格1[[#This Row],[rating_count_tot]],$I$2:$I$7197)</f>
        <v>4820</v>
      </c>
      <c r="B2045">
        <v>954724812</v>
      </c>
      <c r="C2045" t="s">
        <v>4330</v>
      </c>
      <c r="D2045" t="str">
        <f>表格1[[#This Row],[prime_genre]]</f>
        <v>Finance</v>
      </c>
      <c r="E2045">
        <v>126493696</v>
      </c>
      <c r="F2045" t="s">
        <v>17</v>
      </c>
      <c r="G2045">
        <v>0.99</v>
      </c>
      <c r="H2045">
        <f>IF(表格1[[#This Row],[price]]&gt;0,1,0)</f>
        <v>1</v>
      </c>
      <c r="I2045">
        <v>67</v>
      </c>
      <c r="J2045">
        <v>1</v>
      </c>
      <c r="K2045">
        <v>4.5</v>
      </c>
      <c r="L2045">
        <v>1</v>
      </c>
      <c r="M2045" t="s">
        <v>185</v>
      </c>
      <c r="N2045" t="s">
        <v>19</v>
      </c>
      <c r="O2045" t="s">
        <v>37</v>
      </c>
      <c r="P2045">
        <v>37</v>
      </c>
      <c r="Q2045">
        <v>0</v>
      </c>
      <c r="R2045">
        <v>1</v>
      </c>
      <c r="S2045">
        <v>1</v>
      </c>
    </row>
    <row r="2046" spans="1:19">
      <c r="A2046">
        <f>RANK(表格1[[#This Row],[rating_count_tot]],$I$2:$I$7197)</f>
        <v>4820</v>
      </c>
      <c r="B2046">
        <v>1056954483</v>
      </c>
      <c r="C2046" t="s">
        <v>5788</v>
      </c>
      <c r="D2046" t="str">
        <f>表格1[[#This Row],[prime_genre]]</f>
        <v>Games</v>
      </c>
      <c r="E2046">
        <v>27202560</v>
      </c>
      <c r="F2046" t="s">
        <v>17</v>
      </c>
      <c r="G2046">
        <v>0.99</v>
      </c>
      <c r="H2046">
        <f>IF(表格1[[#This Row],[price]]&gt;0,1,0)</f>
        <v>1</v>
      </c>
      <c r="I2046">
        <v>67</v>
      </c>
      <c r="J2046">
        <v>24</v>
      </c>
      <c r="K2046">
        <v>2.5</v>
      </c>
      <c r="L2046">
        <v>2.5</v>
      </c>
      <c r="M2046">
        <v>2</v>
      </c>
      <c r="N2046" t="s">
        <v>19</v>
      </c>
      <c r="O2046" t="s">
        <v>20</v>
      </c>
      <c r="P2046">
        <v>37</v>
      </c>
      <c r="Q2046">
        <v>0</v>
      </c>
      <c r="R2046">
        <v>1</v>
      </c>
      <c r="S2046">
        <v>1</v>
      </c>
    </row>
    <row r="2047" spans="1:19">
      <c r="A2047">
        <f>RANK(表格1[[#This Row],[rating_count_tot]],$I$2:$I$7197)</f>
        <v>4820</v>
      </c>
      <c r="B2047">
        <v>1094724185</v>
      </c>
      <c r="C2047" t="s">
        <v>6880</v>
      </c>
      <c r="D2047" t="str">
        <f>表格1[[#This Row],[prime_genre]]</f>
        <v>Games</v>
      </c>
      <c r="E2047">
        <v>108449792</v>
      </c>
      <c r="F2047" t="s">
        <v>17</v>
      </c>
      <c r="G2047">
        <v>0.99</v>
      </c>
      <c r="H2047">
        <f>IF(表格1[[#This Row],[price]]&gt;0,1,0)</f>
        <v>1</v>
      </c>
      <c r="I2047">
        <v>67</v>
      </c>
      <c r="J2047">
        <v>38</v>
      </c>
      <c r="K2047">
        <v>4</v>
      </c>
      <c r="L2047">
        <v>4</v>
      </c>
      <c r="M2047">
        <v>1.2</v>
      </c>
      <c r="N2047" t="s">
        <v>29</v>
      </c>
      <c r="O2047" t="s">
        <v>20</v>
      </c>
      <c r="P2047">
        <v>43</v>
      </c>
      <c r="Q2047">
        <v>5</v>
      </c>
      <c r="R2047">
        <v>1</v>
      </c>
      <c r="S2047">
        <v>1</v>
      </c>
    </row>
    <row r="2048" spans="1:19">
      <c r="A2048">
        <f>RANK(表格1[[#This Row],[rating_count_tot]],$I$2:$I$7197)</f>
        <v>4820</v>
      </c>
      <c r="B2048">
        <v>479528827</v>
      </c>
      <c r="C2048" t="s">
        <v>1572</v>
      </c>
      <c r="D2048" t="str">
        <f>表格1[[#This Row],[prime_genre]]</f>
        <v>Photo &amp; Video</v>
      </c>
      <c r="E2048">
        <v>15488000</v>
      </c>
      <c r="F2048" t="s">
        <v>17</v>
      </c>
      <c r="G2048">
        <v>0.99</v>
      </c>
      <c r="H2048">
        <f>IF(表格1[[#This Row],[price]]&gt;0,1,0)</f>
        <v>1</v>
      </c>
      <c r="I2048">
        <v>67</v>
      </c>
      <c r="J2048">
        <v>14</v>
      </c>
      <c r="K2048">
        <v>4.5</v>
      </c>
      <c r="L2048">
        <v>4</v>
      </c>
      <c r="M2048" t="s">
        <v>1573</v>
      </c>
      <c r="N2048" t="s">
        <v>19</v>
      </c>
      <c r="O2048" t="s">
        <v>105</v>
      </c>
      <c r="P2048">
        <v>37</v>
      </c>
      <c r="Q2048">
        <v>0</v>
      </c>
      <c r="R2048">
        <v>2</v>
      </c>
      <c r="S2048">
        <v>1</v>
      </c>
    </row>
    <row r="2049" spans="1:19">
      <c r="A2049">
        <f>RANK(表格1[[#This Row],[rating_count_tot]],$I$2:$I$7197)</f>
        <v>4836</v>
      </c>
      <c r="B2049">
        <v>1065976148</v>
      </c>
      <c r="C2049" t="s">
        <v>6045</v>
      </c>
      <c r="D2049" t="str">
        <f>表格1[[#This Row],[prime_genre]]</f>
        <v>Games</v>
      </c>
      <c r="E2049">
        <v>1007366144</v>
      </c>
      <c r="F2049" t="s">
        <v>17</v>
      </c>
      <c r="G2049">
        <v>6.99</v>
      </c>
      <c r="H2049">
        <f>IF(表格1[[#This Row],[price]]&gt;0,1,0)</f>
        <v>1</v>
      </c>
      <c r="I2049">
        <v>66</v>
      </c>
      <c r="J2049">
        <v>66</v>
      </c>
      <c r="K2049">
        <v>4.5</v>
      </c>
      <c r="L2049">
        <v>4.5</v>
      </c>
      <c r="M2049" t="s">
        <v>65</v>
      </c>
      <c r="N2049" t="s">
        <v>80</v>
      </c>
      <c r="O2049" t="s">
        <v>20</v>
      </c>
      <c r="P2049">
        <v>38</v>
      </c>
      <c r="Q2049">
        <v>5</v>
      </c>
      <c r="R2049">
        <v>4</v>
      </c>
      <c r="S2049">
        <v>1</v>
      </c>
    </row>
    <row r="2050" spans="1:19">
      <c r="A2050">
        <f>RANK(表格1[[#This Row],[rating_count_tot]],$I$2:$I$7197)</f>
        <v>4836</v>
      </c>
      <c r="B2050">
        <v>1106012225</v>
      </c>
      <c r="C2050" t="s">
        <v>7125</v>
      </c>
      <c r="D2050" t="str">
        <f>表格1[[#This Row],[prime_genre]]</f>
        <v>Games</v>
      </c>
      <c r="E2050">
        <v>1267202048</v>
      </c>
      <c r="F2050" t="s">
        <v>17</v>
      </c>
      <c r="G2050">
        <v>6.99</v>
      </c>
      <c r="H2050">
        <f>IF(表格1[[#This Row],[price]]&gt;0,1,0)</f>
        <v>1</v>
      </c>
      <c r="I2050">
        <v>66</v>
      </c>
      <c r="J2050">
        <v>33</v>
      </c>
      <c r="K2050">
        <v>3</v>
      </c>
      <c r="L2050">
        <v>4</v>
      </c>
      <c r="M2050" t="s">
        <v>1797</v>
      </c>
      <c r="N2050" t="s">
        <v>80</v>
      </c>
      <c r="O2050" t="s">
        <v>20</v>
      </c>
      <c r="P2050">
        <v>37</v>
      </c>
      <c r="Q2050">
        <v>5</v>
      </c>
      <c r="R2050">
        <v>5</v>
      </c>
      <c r="S2050">
        <v>1</v>
      </c>
    </row>
    <row r="2051" spans="1:19">
      <c r="A2051">
        <f>RANK(表格1[[#This Row],[rating_count_tot]],$I$2:$I$7197)</f>
        <v>4836</v>
      </c>
      <c r="B2051">
        <v>1022056495</v>
      </c>
      <c r="C2051" t="s">
        <v>5154</v>
      </c>
      <c r="D2051" t="str">
        <f>表格1[[#This Row],[prime_genre]]</f>
        <v>Games</v>
      </c>
      <c r="E2051">
        <v>1921634304</v>
      </c>
      <c r="F2051" t="s">
        <v>17</v>
      </c>
      <c r="G2051">
        <v>6.99</v>
      </c>
      <c r="H2051">
        <f>IF(表格1[[#This Row],[price]]&gt;0,1,0)</f>
        <v>1</v>
      </c>
      <c r="I2051">
        <v>66</v>
      </c>
      <c r="J2051">
        <v>66</v>
      </c>
      <c r="K2051">
        <v>4</v>
      </c>
      <c r="L2051">
        <v>4</v>
      </c>
      <c r="M2051" t="s">
        <v>65</v>
      </c>
      <c r="N2051" t="s">
        <v>80</v>
      </c>
      <c r="O2051" t="s">
        <v>20</v>
      </c>
      <c r="P2051">
        <v>24</v>
      </c>
      <c r="Q2051">
        <v>5</v>
      </c>
      <c r="R2051">
        <v>5</v>
      </c>
      <c r="S2051">
        <v>1</v>
      </c>
    </row>
    <row r="2052" spans="1:19">
      <c r="A2052">
        <f>RANK(表格1[[#This Row],[rating_count_tot]],$I$2:$I$7197)</f>
        <v>4836</v>
      </c>
      <c r="B2052">
        <v>1050763662</v>
      </c>
      <c r="C2052" t="s">
        <v>5653</v>
      </c>
      <c r="D2052" t="str">
        <f>表格1[[#This Row],[prime_genre]]</f>
        <v>Games</v>
      </c>
      <c r="E2052">
        <v>837582848</v>
      </c>
      <c r="F2052" t="s">
        <v>17</v>
      </c>
      <c r="G2052">
        <v>6.99</v>
      </c>
      <c r="H2052">
        <f>IF(表格1[[#This Row],[price]]&gt;0,1,0)</f>
        <v>1</v>
      </c>
      <c r="I2052">
        <v>66</v>
      </c>
      <c r="J2052">
        <v>66</v>
      </c>
      <c r="K2052">
        <v>4</v>
      </c>
      <c r="L2052">
        <v>4</v>
      </c>
      <c r="M2052" t="s">
        <v>65</v>
      </c>
      <c r="N2052" t="s">
        <v>80</v>
      </c>
      <c r="O2052" t="s">
        <v>20</v>
      </c>
      <c r="P2052">
        <v>38</v>
      </c>
      <c r="Q2052">
        <v>5</v>
      </c>
      <c r="R2052">
        <v>4</v>
      </c>
      <c r="S2052">
        <v>1</v>
      </c>
    </row>
    <row r="2053" spans="1:19">
      <c r="A2053">
        <f>RANK(表格1[[#This Row],[rating_count_tot]],$I$2:$I$7197)</f>
        <v>4836</v>
      </c>
      <c r="B2053">
        <v>1037712285</v>
      </c>
      <c r="C2053" t="s">
        <v>5402</v>
      </c>
      <c r="D2053" t="str">
        <f>表格1[[#This Row],[prime_genre]]</f>
        <v>Productivity</v>
      </c>
      <c r="E2053">
        <v>60442624</v>
      </c>
      <c r="F2053" t="s">
        <v>17</v>
      </c>
      <c r="G2053">
        <v>4.99</v>
      </c>
      <c r="H2053">
        <f>IF(表格1[[#This Row],[price]]&gt;0,1,0)</f>
        <v>1</v>
      </c>
      <c r="I2053">
        <v>66</v>
      </c>
      <c r="J2053">
        <v>8</v>
      </c>
      <c r="K2053">
        <v>4.5</v>
      </c>
      <c r="L2053">
        <v>4</v>
      </c>
      <c r="M2053" t="s">
        <v>373</v>
      </c>
      <c r="N2053" t="s">
        <v>19</v>
      </c>
      <c r="O2053" t="s">
        <v>23</v>
      </c>
      <c r="P2053">
        <v>37</v>
      </c>
      <c r="Q2053">
        <v>5</v>
      </c>
      <c r="R2053">
        <v>1</v>
      </c>
      <c r="S2053">
        <v>1</v>
      </c>
    </row>
    <row r="2054" spans="1:19">
      <c r="A2054">
        <f>RANK(表格1[[#This Row],[rating_count_tot]],$I$2:$I$7197)</f>
        <v>4836</v>
      </c>
      <c r="B2054">
        <v>933350763</v>
      </c>
      <c r="C2054" t="s">
        <v>4079</v>
      </c>
      <c r="D2054" t="str">
        <f>表格1[[#This Row],[prime_genre]]</f>
        <v>Book</v>
      </c>
      <c r="E2054">
        <v>534294528</v>
      </c>
      <c r="F2054" t="s">
        <v>17</v>
      </c>
      <c r="G2054">
        <v>2.99</v>
      </c>
      <c r="H2054">
        <f>IF(表格1[[#This Row],[price]]&gt;0,1,0)</f>
        <v>1</v>
      </c>
      <c r="I2054">
        <v>66</v>
      </c>
      <c r="J2054">
        <v>62</v>
      </c>
      <c r="K2054">
        <v>4.5</v>
      </c>
      <c r="L2054">
        <v>4.5</v>
      </c>
      <c r="M2054" t="s">
        <v>2058</v>
      </c>
      <c r="N2054" t="s">
        <v>19</v>
      </c>
      <c r="O2054" t="s">
        <v>181</v>
      </c>
      <c r="P2054">
        <v>38</v>
      </c>
      <c r="Q2054">
        <v>4</v>
      </c>
      <c r="R2054">
        <v>1</v>
      </c>
      <c r="S2054">
        <v>1</v>
      </c>
    </row>
    <row r="2055" spans="1:19">
      <c r="A2055">
        <f>RANK(表格1[[#This Row],[rating_count_tot]],$I$2:$I$7197)</f>
        <v>4836</v>
      </c>
      <c r="B2055">
        <v>1085105198</v>
      </c>
      <c r="C2055" t="s">
        <v>6592</v>
      </c>
      <c r="D2055" t="str">
        <f>表格1[[#This Row],[prime_genre]]</f>
        <v>Games</v>
      </c>
      <c r="E2055">
        <v>32340992</v>
      </c>
      <c r="F2055" t="s">
        <v>17</v>
      </c>
      <c r="G2055">
        <v>2.99</v>
      </c>
      <c r="H2055">
        <f>IF(表格1[[#This Row],[price]]&gt;0,1,0)</f>
        <v>1</v>
      </c>
      <c r="I2055">
        <v>66</v>
      </c>
      <c r="J2055">
        <v>0</v>
      </c>
      <c r="K2055">
        <v>4</v>
      </c>
      <c r="L2055">
        <v>0</v>
      </c>
      <c r="M2055">
        <v>1.1000000000000001</v>
      </c>
      <c r="N2055" t="s">
        <v>19</v>
      </c>
      <c r="O2055" t="s">
        <v>20</v>
      </c>
      <c r="P2055">
        <v>37</v>
      </c>
      <c r="Q2055">
        <v>1</v>
      </c>
      <c r="R2055">
        <v>9</v>
      </c>
      <c r="S2055">
        <v>1</v>
      </c>
    </row>
    <row r="2056" spans="1:19">
      <c r="A2056">
        <f>RANK(表格1[[#This Row],[rating_count_tot]],$I$2:$I$7197)</f>
        <v>4836</v>
      </c>
      <c r="B2056">
        <v>1036517151</v>
      </c>
      <c r="C2056" t="s">
        <v>5391</v>
      </c>
      <c r="D2056" t="str">
        <f>表格1[[#This Row],[prime_genre]]</f>
        <v>Book</v>
      </c>
      <c r="E2056">
        <v>302585856</v>
      </c>
      <c r="F2056" t="s">
        <v>17</v>
      </c>
      <c r="G2056">
        <v>1.99</v>
      </c>
      <c r="H2056">
        <f>IF(表格1[[#This Row],[price]]&gt;0,1,0)</f>
        <v>1</v>
      </c>
      <c r="I2056">
        <v>66</v>
      </c>
      <c r="J2056">
        <v>4</v>
      </c>
      <c r="K2056">
        <v>2.5</v>
      </c>
      <c r="L2056">
        <v>3.5</v>
      </c>
      <c r="M2056">
        <v>2</v>
      </c>
      <c r="N2056" t="s">
        <v>19</v>
      </c>
      <c r="O2056" t="s">
        <v>181</v>
      </c>
      <c r="P2056">
        <v>38</v>
      </c>
      <c r="Q2056">
        <v>5</v>
      </c>
      <c r="R2056">
        <v>14</v>
      </c>
      <c r="S2056">
        <v>1</v>
      </c>
    </row>
    <row r="2057" spans="1:19">
      <c r="A2057">
        <f>RANK(表格1[[#This Row],[rating_count_tot]],$I$2:$I$7197)</f>
        <v>4836</v>
      </c>
      <c r="B2057">
        <v>1060017016</v>
      </c>
      <c r="C2057" t="s">
        <v>5879</v>
      </c>
      <c r="D2057" t="str">
        <f>表格1[[#This Row],[prime_genre]]</f>
        <v>Games</v>
      </c>
      <c r="E2057">
        <v>86637568</v>
      </c>
      <c r="F2057" t="s">
        <v>17</v>
      </c>
      <c r="G2057">
        <v>1.99</v>
      </c>
      <c r="H2057">
        <f>IF(表格1[[#This Row],[price]]&gt;0,1,0)</f>
        <v>1</v>
      </c>
      <c r="I2057">
        <v>66</v>
      </c>
      <c r="J2057">
        <v>23</v>
      </c>
      <c r="K2057">
        <v>3.5</v>
      </c>
      <c r="L2057">
        <v>4</v>
      </c>
      <c r="M2057" t="s">
        <v>558</v>
      </c>
      <c r="N2057" t="s">
        <v>19</v>
      </c>
      <c r="O2057" t="s">
        <v>20</v>
      </c>
      <c r="P2057">
        <v>40</v>
      </c>
      <c r="Q2057">
        <v>5</v>
      </c>
      <c r="R2057">
        <v>12</v>
      </c>
      <c r="S2057">
        <v>1</v>
      </c>
    </row>
    <row r="2058" spans="1:19">
      <c r="A2058">
        <f>RANK(表格1[[#This Row],[rating_count_tot]],$I$2:$I$7197)</f>
        <v>4836</v>
      </c>
      <c r="B2058">
        <v>1056999701</v>
      </c>
      <c r="C2058" t="s">
        <v>5791</v>
      </c>
      <c r="D2058" t="str">
        <f>表格1[[#This Row],[prime_genre]]</f>
        <v>Games</v>
      </c>
      <c r="E2058">
        <v>139433984</v>
      </c>
      <c r="F2058" t="s">
        <v>17</v>
      </c>
      <c r="G2058">
        <v>0.99</v>
      </c>
      <c r="H2058">
        <f>IF(表格1[[#This Row],[price]]&gt;0,1,0)</f>
        <v>1</v>
      </c>
      <c r="I2058">
        <v>66</v>
      </c>
      <c r="J2058">
        <v>28</v>
      </c>
      <c r="K2058">
        <v>4.5</v>
      </c>
      <c r="L2058">
        <v>4.5</v>
      </c>
      <c r="M2058" t="s">
        <v>2317</v>
      </c>
      <c r="N2058" t="s">
        <v>80</v>
      </c>
      <c r="O2058" t="s">
        <v>20</v>
      </c>
      <c r="P2058">
        <v>37</v>
      </c>
      <c r="Q2058">
        <v>0</v>
      </c>
      <c r="R2058">
        <v>1</v>
      </c>
      <c r="S2058">
        <v>1</v>
      </c>
    </row>
    <row r="2059" spans="1:19">
      <c r="A2059">
        <f>RANK(表格1[[#This Row],[rating_count_tot]],$I$2:$I$7197)</f>
        <v>4850</v>
      </c>
      <c r="B2059">
        <v>1088056625</v>
      </c>
      <c r="C2059" t="s">
        <v>6704</v>
      </c>
      <c r="D2059" t="str">
        <f>表格1[[#This Row],[prime_genre]]</f>
        <v>Games</v>
      </c>
      <c r="E2059">
        <v>912822272</v>
      </c>
      <c r="F2059" t="s">
        <v>17</v>
      </c>
      <c r="G2059">
        <v>6.99</v>
      </c>
      <c r="H2059">
        <f>IF(表格1[[#This Row],[price]]&gt;0,1,0)</f>
        <v>1</v>
      </c>
      <c r="I2059">
        <v>65</v>
      </c>
      <c r="J2059">
        <v>65</v>
      </c>
      <c r="K2059">
        <v>4.5</v>
      </c>
      <c r="L2059">
        <v>4.5</v>
      </c>
      <c r="M2059" t="s">
        <v>1673</v>
      </c>
      <c r="N2059" t="s">
        <v>80</v>
      </c>
      <c r="O2059" t="s">
        <v>20</v>
      </c>
      <c r="P2059">
        <v>37</v>
      </c>
      <c r="Q2059">
        <v>5</v>
      </c>
      <c r="R2059">
        <v>5</v>
      </c>
      <c r="S2059">
        <v>1</v>
      </c>
    </row>
    <row r="2060" spans="1:19">
      <c r="A2060">
        <f>RANK(表格1[[#This Row],[rating_count_tot]],$I$2:$I$7197)</f>
        <v>4850</v>
      </c>
      <c r="B2060">
        <v>1160495350</v>
      </c>
      <c r="C2060" t="s">
        <v>8123</v>
      </c>
      <c r="D2060" t="str">
        <f>表格1[[#This Row],[prime_genre]]</f>
        <v>Games</v>
      </c>
      <c r="E2060">
        <v>902515712</v>
      </c>
      <c r="F2060" t="s">
        <v>17</v>
      </c>
      <c r="G2060">
        <v>6.99</v>
      </c>
      <c r="H2060">
        <f>IF(表格1[[#This Row],[price]]&gt;0,1,0)</f>
        <v>1</v>
      </c>
      <c r="I2060">
        <v>65</v>
      </c>
      <c r="J2060">
        <v>9</v>
      </c>
      <c r="K2060">
        <v>4</v>
      </c>
      <c r="L2060">
        <v>4</v>
      </c>
      <c r="M2060" t="s">
        <v>1673</v>
      </c>
      <c r="N2060" t="s">
        <v>80</v>
      </c>
      <c r="O2060" t="s">
        <v>20</v>
      </c>
      <c r="P2060">
        <v>37</v>
      </c>
      <c r="Q2060">
        <v>5</v>
      </c>
      <c r="R2060">
        <v>5</v>
      </c>
      <c r="S2060">
        <v>1</v>
      </c>
    </row>
    <row r="2061" spans="1:19">
      <c r="A2061">
        <f>RANK(表格1[[#This Row],[rating_count_tot]],$I$2:$I$7197)</f>
        <v>4850</v>
      </c>
      <c r="B2061">
        <v>1053254031</v>
      </c>
      <c r="C2061" t="s">
        <v>5711</v>
      </c>
      <c r="D2061" t="str">
        <f>表格1[[#This Row],[prime_genre]]</f>
        <v>Games</v>
      </c>
      <c r="E2061">
        <v>1146363904</v>
      </c>
      <c r="F2061" t="s">
        <v>17</v>
      </c>
      <c r="G2061">
        <v>6.99</v>
      </c>
      <c r="H2061">
        <f>IF(表格1[[#This Row],[price]]&gt;0,1,0)</f>
        <v>1</v>
      </c>
      <c r="I2061">
        <v>65</v>
      </c>
      <c r="J2061">
        <v>65</v>
      </c>
      <c r="K2061">
        <v>4</v>
      </c>
      <c r="L2061">
        <v>4</v>
      </c>
      <c r="M2061" t="s">
        <v>65</v>
      </c>
      <c r="N2061" t="s">
        <v>80</v>
      </c>
      <c r="O2061" t="s">
        <v>20</v>
      </c>
      <c r="P2061">
        <v>38</v>
      </c>
      <c r="Q2061">
        <v>5</v>
      </c>
      <c r="R2061">
        <v>5</v>
      </c>
      <c r="S2061">
        <v>1</v>
      </c>
    </row>
    <row r="2062" spans="1:19">
      <c r="A2062">
        <f>RANK(表格1[[#This Row],[rating_count_tot]],$I$2:$I$7197)</f>
        <v>4850</v>
      </c>
      <c r="B2062">
        <v>883854755</v>
      </c>
      <c r="C2062" t="s">
        <v>3611</v>
      </c>
      <c r="D2062" t="str">
        <f>表格1[[#This Row],[prime_genre]]</f>
        <v>Games</v>
      </c>
      <c r="E2062">
        <v>45887488</v>
      </c>
      <c r="F2062" t="s">
        <v>17</v>
      </c>
      <c r="G2062">
        <v>4.99</v>
      </c>
      <c r="H2062">
        <f>IF(表格1[[#This Row],[price]]&gt;0,1,0)</f>
        <v>1</v>
      </c>
      <c r="I2062">
        <v>65</v>
      </c>
      <c r="J2062">
        <v>65</v>
      </c>
      <c r="K2062">
        <v>1</v>
      </c>
      <c r="L2062">
        <v>1</v>
      </c>
      <c r="M2062">
        <v>1</v>
      </c>
      <c r="N2062" t="s">
        <v>19</v>
      </c>
      <c r="O2062" t="s">
        <v>20</v>
      </c>
      <c r="P2062">
        <v>43</v>
      </c>
      <c r="Q2062">
        <v>3</v>
      </c>
      <c r="R2062">
        <v>1</v>
      </c>
      <c r="S2062">
        <v>1</v>
      </c>
    </row>
    <row r="2063" spans="1:19">
      <c r="A2063">
        <f>RANK(表格1[[#This Row],[rating_count_tot]],$I$2:$I$7197)</f>
        <v>4850</v>
      </c>
      <c r="B2063">
        <v>1077611503</v>
      </c>
      <c r="C2063" t="s">
        <v>6400</v>
      </c>
      <c r="D2063" t="str">
        <f>表格1[[#This Row],[prime_genre]]</f>
        <v>Games</v>
      </c>
      <c r="E2063">
        <v>185580544</v>
      </c>
      <c r="F2063" t="s">
        <v>17</v>
      </c>
      <c r="G2063">
        <v>4.99</v>
      </c>
      <c r="H2063">
        <f>IF(表格1[[#This Row],[price]]&gt;0,1,0)</f>
        <v>1</v>
      </c>
      <c r="I2063">
        <v>65</v>
      </c>
      <c r="J2063">
        <v>3</v>
      </c>
      <c r="K2063">
        <v>4.5</v>
      </c>
      <c r="L2063">
        <v>4.5</v>
      </c>
      <c r="M2063">
        <v>1.03</v>
      </c>
      <c r="N2063" t="s">
        <v>19</v>
      </c>
      <c r="O2063" t="s">
        <v>20</v>
      </c>
      <c r="P2063">
        <v>38</v>
      </c>
      <c r="Q2063">
        <v>5</v>
      </c>
      <c r="R2063">
        <v>4</v>
      </c>
      <c r="S2063">
        <v>1</v>
      </c>
    </row>
    <row r="2064" spans="1:19">
      <c r="A2064">
        <f>RANK(表格1[[#This Row],[rating_count_tot]],$I$2:$I$7197)</f>
        <v>4850</v>
      </c>
      <c r="B2064">
        <v>891755554</v>
      </c>
      <c r="C2064" t="s">
        <v>3677</v>
      </c>
      <c r="D2064" t="str">
        <f>表格1[[#This Row],[prime_genre]]</f>
        <v>Education</v>
      </c>
      <c r="E2064">
        <v>146458624</v>
      </c>
      <c r="F2064" t="s">
        <v>17</v>
      </c>
      <c r="G2064">
        <v>2.99</v>
      </c>
      <c r="H2064">
        <f>IF(表格1[[#This Row],[price]]&gt;0,1,0)</f>
        <v>1</v>
      </c>
      <c r="I2064">
        <v>65</v>
      </c>
      <c r="J2064">
        <v>6</v>
      </c>
      <c r="K2064">
        <v>3.5</v>
      </c>
      <c r="L2064">
        <v>4</v>
      </c>
      <c r="M2064">
        <v>1.7</v>
      </c>
      <c r="N2064" t="s">
        <v>19</v>
      </c>
      <c r="O2064" t="s">
        <v>128</v>
      </c>
      <c r="P2064">
        <v>38</v>
      </c>
      <c r="Q2064">
        <v>5</v>
      </c>
      <c r="R2064">
        <v>1</v>
      </c>
      <c r="S2064">
        <v>1</v>
      </c>
    </row>
    <row r="2065" spans="1:19">
      <c r="A2065">
        <f>RANK(表格1[[#This Row],[rating_count_tot]],$I$2:$I$7197)</f>
        <v>4850</v>
      </c>
      <c r="B2065">
        <v>1126212440</v>
      </c>
      <c r="C2065" t="s">
        <v>7549</v>
      </c>
      <c r="D2065" t="str">
        <f>表格1[[#This Row],[prime_genre]]</f>
        <v>Games</v>
      </c>
      <c r="E2065">
        <v>131196928</v>
      </c>
      <c r="F2065" t="s">
        <v>17</v>
      </c>
      <c r="G2065">
        <v>2.99</v>
      </c>
      <c r="H2065">
        <f>IF(表格1[[#This Row],[price]]&gt;0,1,0)</f>
        <v>1</v>
      </c>
      <c r="I2065">
        <v>65</v>
      </c>
      <c r="J2065">
        <v>27</v>
      </c>
      <c r="K2065">
        <v>4</v>
      </c>
      <c r="L2065">
        <v>3.5</v>
      </c>
      <c r="M2065">
        <v>2.0099999999999998</v>
      </c>
      <c r="N2065" t="s">
        <v>80</v>
      </c>
      <c r="O2065" t="s">
        <v>20</v>
      </c>
      <c r="P2065">
        <v>37</v>
      </c>
      <c r="Q2065">
        <v>5</v>
      </c>
      <c r="R2065">
        <v>5</v>
      </c>
      <c r="S2065">
        <v>1</v>
      </c>
    </row>
    <row r="2066" spans="1:19">
      <c r="A2066">
        <f>RANK(表格1[[#This Row],[rating_count_tot]],$I$2:$I$7197)</f>
        <v>4850</v>
      </c>
      <c r="B2066">
        <v>556990666</v>
      </c>
      <c r="C2066" t="s">
        <v>2176</v>
      </c>
      <c r="D2066" t="str">
        <f>表格1[[#This Row],[prime_genre]]</f>
        <v>Games</v>
      </c>
      <c r="E2066">
        <v>42757772</v>
      </c>
      <c r="F2066" t="s">
        <v>17</v>
      </c>
      <c r="G2066">
        <v>1.99</v>
      </c>
      <c r="H2066">
        <f>IF(表格1[[#This Row],[price]]&gt;0,1,0)</f>
        <v>1</v>
      </c>
      <c r="I2066">
        <v>65</v>
      </c>
      <c r="J2066">
        <v>17</v>
      </c>
      <c r="K2066">
        <v>4.5</v>
      </c>
      <c r="L2066">
        <v>5</v>
      </c>
      <c r="M2066">
        <v>1.2</v>
      </c>
      <c r="N2066" t="s">
        <v>19</v>
      </c>
      <c r="O2066" t="s">
        <v>20</v>
      </c>
      <c r="P2066">
        <v>43</v>
      </c>
      <c r="Q2066">
        <v>5</v>
      </c>
      <c r="R2066">
        <v>1</v>
      </c>
      <c r="S2066">
        <v>1</v>
      </c>
    </row>
    <row r="2067" spans="1:19">
      <c r="A2067">
        <f>RANK(表格1[[#This Row],[rating_count_tot]],$I$2:$I$7197)</f>
        <v>4862</v>
      </c>
      <c r="B2067">
        <v>299029654</v>
      </c>
      <c r="C2067" t="s">
        <v>156</v>
      </c>
      <c r="D2067" t="str">
        <f>表格1[[#This Row],[prime_genre]]</f>
        <v>Reference</v>
      </c>
      <c r="E2067">
        <v>210088960</v>
      </c>
      <c r="F2067" t="s">
        <v>17</v>
      </c>
      <c r="G2067">
        <v>21.99</v>
      </c>
      <c r="H2067">
        <f>IF(表格1[[#This Row],[price]]&gt;0,1,0)</f>
        <v>1</v>
      </c>
      <c r="I2067">
        <v>64</v>
      </c>
      <c r="J2067">
        <v>0</v>
      </c>
      <c r="K2067">
        <v>4.5</v>
      </c>
      <c r="L2067">
        <v>0</v>
      </c>
      <c r="M2067" t="s">
        <v>157</v>
      </c>
      <c r="N2067" t="s">
        <v>19</v>
      </c>
      <c r="O2067" t="s">
        <v>33</v>
      </c>
      <c r="P2067">
        <v>37</v>
      </c>
      <c r="Q2067">
        <v>5</v>
      </c>
      <c r="R2067">
        <v>2</v>
      </c>
      <c r="S2067">
        <v>1</v>
      </c>
    </row>
    <row r="2068" spans="1:19">
      <c r="A2068">
        <f>RANK(表格1[[#This Row],[rating_count_tot]],$I$2:$I$7197)</f>
        <v>4862</v>
      </c>
      <c r="B2068">
        <v>1051141720</v>
      </c>
      <c r="C2068" t="s">
        <v>5659</v>
      </c>
      <c r="D2068" t="str">
        <f>表格1[[#This Row],[prime_genre]]</f>
        <v>Social Networking</v>
      </c>
      <c r="E2068">
        <v>14870528</v>
      </c>
      <c r="F2068" t="s">
        <v>17</v>
      </c>
      <c r="G2068">
        <v>4.99</v>
      </c>
      <c r="H2068">
        <f>IF(表格1[[#This Row],[price]]&gt;0,1,0)</f>
        <v>1</v>
      </c>
      <c r="I2068">
        <v>64</v>
      </c>
      <c r="J2068">
        <v>17</v>
      </c>
      <c r="K2068">
        <v>3.5</v>
      </c>
      <c r="L2068">
        <v>4</v>
      </c>
      <c r="M2068">
        <v>4</v>
      </c>
      <c r="N2068" t="s">
        <v>19</v>
      </c>
      <c r="O2068" t="s">
        <v>59</v>
      </c>
      <c r="P2068">
        <v>37</v>
      </c>
      <c r="Q2068">
        <v>5</v>
      </c>
      <c r="R2068">
        <v>1</v>
      </c>
      <c r="S2068">
        <v>1</v>
      </c>
    </row>
    <row r="2069" spans="1:19">
      <c r="A2069">
        <f>RANK(表格1[[#This Row],[rating_count_tot]],$I$2:$I$7197)</f>
        <v>4862</v>
      </c>
      <c r="B2069">
        <v>1108482394</v>
      </c>
      <c r="C2069" t="s">
        <v>7173</v>
      </c>
      <c r="D2069" t="str">
        <f>表格1[[#This Row],[prime_genre]]</f>
        <v>Book</v>
      </c>
      <c r="E2069">
        <v>307137536</v>
      </c>
      <c r="F2069" t="s">
        <v>17</v>
      </c>
      <c r="G2069">
        <v>2.99</v>
      </c>
      <c r="H2069">
        <f>IF(表格1[[#This Row],[price]]&gt;0,1,0)</f>
        <v>1</v>
      </c>
      <c r="I2069">
        <v>64</v>
      </c>
      <c r="J2069">
        <v>12</v>
      </c>
      <c r="K2069">
        <v>5</v>
      </c>
      <c r="L2069">
        <v>5</v>
      </c>
      <c r="M2069" t="s">
        <v>1673</v>
      </c>
      <c r="N2069" t="s">
        <v>80</v>
      </c>
      <c r="O2069" t="s">
        <v>181</v>
      </c>
      <c r="P2069">
        <v>37</v>
      </c>
      <c r="Q2069">
        <v>5</v>
      </c>
      <c r="R2069">
        <v>3</v>
      </c>
      <c r="S2069">
        <v>1</v>
      </c>
    </row>
    <row r="2070" spans="1:19">
      <c r="A2070">
        <f>RANK(表格1[[#This Row],[rating_count_tot]],$I$2:$I$7197)</f>
        <v>4862</v>
      </c>
      <c r="B2070">
        <v>643165438</v>
      </c>
      <c r="C2070" t="s">
        <v>2692</v>
      </c>
      <c r="D2070" t="str">
        <f>表格1[[#This Row],[prime_genre]]</f>
        <v>Education</v>
      </c>
      <c r="E2070">
        <v>54294528</v>
      </c>
      <c r="F2070" t="s">
        <v>17</v>
      </c>
      <c r="G2070">
        <v>2.99</v>
      </c>
      <c r="H2070">
        <f>IF(表格1[[#This Row],[price]]&gt;0,1,0)</f>
        <v>1</v>
      </c>
      <c r="I2070">
        <v>64</v>
      </c>
      <c r="J2070">
        <v>10</v>
      </c>
      <c r="K2070">
        <v>3.5</v>
      </c>
      <c r="L2070">
        <v>3.5</v>
      </c>
      <c r="M2070">
        <v>1.23</v>
      </c>
      <c r="N2070" t="s">
        <v>19</v>
      </c>
      <c r="O2070" t="s">
        <v>128</v>
      </c>
      <c r="P2070">
        <v>43</v>
      </c>
      <c r="Q2070">
        <v>5</v>
      </c>
      <c r="R2070">
        <v>0</v>
      </c>
      <c r="S2070">
        <v>1</v>
      </c>
    </row>
    <row r="2071" spans="1:19">
      <c r="A2071">
        <f>RANK(表格1[[#This Row],[rating_count_tot]],$I$2:$I$7197)</f>
        <v>4862</v>
      </c>
      <c r="B2071">
        <v>980540474</v>
      </c>
      <c r="C2071" t="s">
        <v>4647</v>
      </c>
      <c r="D2071" t="str">
        <f>表格1[[#This Row],[prime_genre]]</f>
        <v>Games</v>
      </c>
      <c r="E2071">
        <v>302269440</v>
      </c>
      <c r="F2071" t="s">
        <v>17</v>
      </c>
      <c r="G2071">
        <v>2.99</v>
      </c>
      <c r="H2071">
        <f>IF(表格1[[#This Row],[price]]&gt;0,1,0)</f>
        <v>1</v>
      </c>
      <c r="I2071">
        <v>64</v>
      </c>
      <c r="J2071">
        <v>15</v>
      </c>
      <c r="K2071">
        <v>4</v>
      </c>
      <c r="L2071">
        <v>4</v>
      </c>
      <c r="M2071" t="s">
        <v>928</v>
      </c>
      <c r="N2071" t="s">
        <v>29</v>
      </c>
      <c r="O2071" t="s">
        <v>20</v>
      </c>
      <c r="P2071">
        <v>38</v>
      </c>
      <c r="Q2071">
        <v>5</v>
      </c>
      <c r="R2071">
        <v>1</v>
      </c>
      <c r="S2071">
        <v>1</v>
      </c>
    </row>
    <row r="2072" spans="1:19">
      <c r="A2072">
        <f>RANK(表格1[[#This Row],[rating_count_tot]],$I$2:$I$7197)</f>
        <v>4862</v>
      </c>
      <c r="B2072">
        <v>1142803226</v>
      </c>
      <c r="C2072" t="s">
        <v>7893</v>
      </c>
      <c r="D2072" t="str">
        <f>表格1[[#This Row],[prime_genre]]</f>
        <v>Photo &amp; Video</v>
      </c>
      <c r="E2072">
        <v>25473024</v>
      </c>
      <c r="F2072" t="s">
        <v>17</v>
      </c>
      <c r="G2072">
        <v>1.99</v>
      </c>
      <c r="H2072">
        <f>IF(表格1[[#This Row],[price]]&gt;0,1,0)</f>
        <v>1</v>
      </c>
      <c r="I2072">
        <v>64</v>
      </c>
      <c r="J2072">
        <v>30</v>
      </c>
      <c r="K2072">
        <v>4.5</v>
      </c>
      <c r="L2072">
        <v>4</v>
      </c>
      <c r="M2072" t="s">
        <v>932</v>
      </c>
      <c r="N2072" t="s">
        <v>19</v>
      </c>
      <c r="O2072" t="s">
        <v>105</v>
      </c>
      <c r="P2072">
        <v>25</v>
      </c>
      <c r="Q2072">
        <v>5</v>
      </c>
      <c r="R2072">
        <v>10</v>
      </c>
      <c r="S2072">
        <v>1</v>
      </c>
    </row>
    <row r="2073" spans="1:19">
      <c r="A2073">
        <f>RANK(表格1[[#This Row],[rating_count_tot]],$I$2:$I$7197)</f>
        <v>4862</v>
      </c>
      <c r="B2073">
        <v>780467456</v>
      </c>
      <c r="C2073" t="s">
        <v>3228</v>
      </c>
      <c r="D2073" t="str">
        <f>表格1[[#This Row],[prime_genre]]</f>
        <v>Photo &amp; Video</v>
      </c>
      <c r="E2073">
        <v>69170176</v>
      </c>
      <c r="F2073" t="s">
        <v>17</v>
      </c>
      <c r="G2073">
        <v>1.99</v>
      </c>
      <c r="H2073">
        <f>IF(表格1[[#This Row],[price]]&gt;0,1,0)</f>
        <v>1</v>
      </c>
      <c r="I2073">
        <v>64</v>
      </c>
      <c r="J2073">
        <v>2</v>
      </c>
      <c r="K2073">
        <v>4</v>
      </c>
      <c r="L2073">
        <v>4.5</v>
      </c>
      <c r="M2073" t="s">
        <v>663</v>
      </c>
      <c r="N2073" t="s">
        <v>80</v>
      </c>
      <c r="O2073" t="s">
        <v>105</v>
      </c>
      <c r="P2073">
        <v>37</v>
      </c>
      <c r="Q2073">
        <v>5</v>
      </c>
      <c r="R2073">
        <v>11</v>
      </c>
      <c r="S2073">
        <v>1</v>
      </c>
    </row>
    <row r="2074" spans="1:19">
      <c r="A2074">
        <f>RANK(表格1[[#This Row],[rating_count_tot]],$I$2:$I$7197)</f>
        <v>4862</v>
      </c>
      <c r="B2074">
        <v>1094038347</v>
      </c>
      <c r="C2074" t="s">
        <v>6864</v>
      </c>
      <c r="D2074" t="str">
        <f>表格1[[#This Row],[prime_genre]]</f>
        <v>Games</v>
      </c>
      <c r="E2074">
        <v>1395615744</v>
      </c>
      <c r="F2074" t="s">
        <v>17</v>
      </c>
      <c r="G2074">
        <v>0.99</v>
      </c>
      <c r="H2074">
        <f>IF(表格1[[#This Row],[price]]&gt;0,1,0)</f>
        <v>1</v>
      </c>
      <c r="I2074">
        <v>64</v>
      </c>
      <c r="J2074">
        <v>24</v>
      </c>
      <c r="K2074">
        <v>3.5</v>
      </c>
      <c r="L2074">
        <v>4</v>
      </c>
      <c r="M2074" t="s">
        <v>1745</v>
      </c>
      <c r="N2074" t="s">
        <v>80</v>
      </c>
      <c r="O2074" t="s">
        <v>20</v>
      </c>
      <c r="P2074">
        <v>37</v>
      </c>
      <c r="Q2074">
        <v>5</v>
      </c>
      <c r="R2074">
        <v>2</v>
      </c>
      <c r="S2074">
        <v>1</v>
      </c>
    </row>
    <row r="2075" spans="1:19">
      <c r="A2075">
        <f>RANK(表格1[[#This Row],[rating_count_tot]],$I$2:$I$7197)</f>
        <v>4862</v>
      </c>
      <c r="B2075">
        <v>868123351</v>
      </c>
      <c r="C2075" t="s">
        <v>3518</v>
      </c>
      <c r="D2075" t="str">
        <f>表格1[[#This Row],[prime_genre]]</f>
        <v>Games</v>
      </c>
      <c r="E2075">
        <v>45298688</v>
      </c>
      <c r="F2075" t="s">
        <v>17</v>
      </c>
      <c r="G2075">
        <v>0.99</v>
      </c>
      <c r="H2075">
        <f>IF(表格1[[#This Row],[price]]&gt;0,1,0)</f>
        <v>1</v>
      </c>
      <c r="I2075">
        <v>64</v>
      </c>
      <c r="J2075">
        <v>1</v>
      </c>
      <c r="K2075">
        <v>4</v>
      </c>
      <c r="L2075">
        <v>5</v>
      </c>
      <c r="M2075" t="s">
        <v>1728</v>
      </c>
      <c r="N2075" t="s">
        <v>19</v>
      </c>
      <c r="O2075" t="s">
        <v>20</v>
      </c>
      <c r="P2075">
        <v>38</v>
      </c>
      <c r="Q2075">
        <v>5</v>
      </c>
      <c r="R2075">
        <v>1</v>
      </c>
      <c r="S2075">
        <v>1</v>
      </c>
    </row>
    <row r="2076" spans="1:19">
      <c r="A2076">
        <f>RANK(表格1[[#This Row],[rating_count_tot]],$I$2:$I$7197)</f>
        <v>4876</v>
      </c>
      <c r="B2076">
        <v>1133241575</v>
      </c>
      <c r="C2076" t="s">
        <v>7690</v>
      </c>
      <c r="D2076" t="str">
        <f>表格1[[#This Row],[prime_genre]]</f>
        <v>Games</v>
      </c>
      <c r="E2076">
        <v>1258856448</v>
      </c>
      <c r="F2076" t="s">
        <v>17</v>
      </c>
      <c r="G2076">
        <v>6.99</v>
      </c>
      <c r="H2076">
        <f>IF(表格1[[#This Row],[price]]&gt;0,1,0)</f>
        <v>1</v>
      </c>
      <c r="I2076">
        <v>63</v>
      </c>
      <c r="J2076">
        <v>63</v>
      </c>
      <c r="K2076">
        <v>4.5</v>
      </c>
      <c r="L2076">
        <v>4.5</v>
      </c>
      <c r="M2076" t="s">
        <v>65</v>
      </c>
      <c r="N2076" t="s">
        <v>80</v>
      </c>
      <c r="O2076" t="s">
        <v>20</v>
      </c>
      <c r="P2076">
        <v>24</v>
      </c>
      <c r="Q2076">
        <v>5</v>
      </c>
      <c r="R2076">
        <v>3</v>
      </c>
      <c r="S2076">
        <v>1</v>
      </c>
    </row>
    <row r="2077" spans="1:19">
      <c r="A2077">
        <f>RANK(表格1[[#This Row],[rating_count_tot]],$I$2:$I$7197)</f>
        <v>4876</v>
      </c>
      <c r="B2077">
        <v>1048139188</v>
      </c>
      <c r="C2077" t="s">
        <v>5603</v>
      </c>
      <c r="D2077" t="str">
        <f>表格1[[#This Row],[prime_genre]]</f>
        <v>Games</v>
      </c>
      <c r="E2077">
        <v>391602176</v>
      </c>
      <c r="F2077" t="s">
        <v>17</v>
      </c>
      <c r="G2077">
        <v>3.99</v>
      </c>
      <c r="H2077">
        <f>IF(表格1[[#This Row],[price]]&gt;0,1,0)</f>
        <v>1</v>
      </c>
      <c r="I2077">
        <v>63</v>
      </c>
      <c r="J2077">
        <v>53</v>
      </c>
      <c r="K2077">
        <v>4.5</v>
      </c>
      <c r="L2077">
        <v>4.5</v>
      </c>
      <c r="M2077" t="s">
        <v>558</v>
      </c>
      <c r="N2077" t="s">
        <v>29</v>
      </c>
      <c r="O2077" t="s">
        <v>20</v>
      </c>
      <c r="P2077">
        <v>38</v>
      </c>
      <c r="Q2077">
        <v>5</v>
      </c>
      <c r="R2077">
        <v>7</v>
      </c>
      <c r="S2077">
        <v>1</v>
      </c>
    </row>
    <row r="2078" spans="1:19">
      <c r="A2078">
        <f>RANK(表格1[[#This Row],[rating_count_tot]],$I$2:$I$7197)</f>
        <v>4876</v>
      </c>
      <c r="B2078">
        <v>700513526</v>
      </c>
      <c r="C2078" t="s">
        <v>2975</v>
      </c>
      <c r="D2078" t="str">
        <f>表格1[[#This Row],[prime_genre]]</f>
        <v>Music</v>
      </c>
      <c r="E2078">
        <v>14417920</v>
      </c>
      <c r="F2078" t="s">
        <v>17</v>
      </c>
      <c r="G2078">
        <v>3.99</v>
      </c>
      <c r="H2078">
        <f>IF(表格1[[#This Row],[price]]&gt;0,1,0)</f>
        <v>1</v>
      </c>
      <c r="I2078">
        <v>63</v>
      </c>
      <c r="J2078">
        <v>0</v>
      </c>
      <c r="K2078">
        <v>4.5</v>
      </c>
      <c r="L2078">
        <v>0</v>
      </c>
      <c r="M2078" t="s">
        <v>2976</v>
      </c>
      <c r="N2078" t="s">
        <v>19</v>
      </c>
      <c r="O2078" t="s">
        <v>40</v>
      </c>
      <c r="P2078">
        <v>37</v>
      </c>
      <c r="Q2078">
        <v>4</v>
      </c>
      <c r="R2078">
        <v>3</v>
      </c>
      <c r="S2078">
        <v>1</v>
      </c>
    </row>
    <row r="2079" spans="1:19">
      <c r="A2079">
        <f>RANK(表格1[[#This Row],[rating_count_tot]],$I$2:$I$7197)</f>
        <v>4876</v>
      </c>
      <c r="B2079">
        <v>1154401422</v>
      </c>
      <c r="C2079" t="s">
        <v>8058</v>
      </c>
      <c r="D2079" t="str">
        <f>表格1[[#This Row],[prime_genre]]</f>
        <v>Photo &amp; Video</v>
      </c>
      <c r="E2079">
        <v>31147008</v>
      </c>
      <c r="F2079" t="s">
        <v>17</v>
      </c>
      <c r="G2079">
        <v>2.99</v>
      </c>
      <c r="H2079">
        <f>IF(表格1[[#This Row],[price]]&gt;0,1,0)</f>
        <v>1</v>
      </c>
      <c r="I2079">
        <v>63</v>
      </c>
      <c r="J2079">
        <v>7</v>
      </c>
      <c r="K2079">
        <v>4.5</v>
      </c>
      <c r="L2079">
        <v>4</v>
      </c>
      <c r="M2079">
        <v>4.5</v>
      </c>
      <c r="N2079" t="s">
        <v>19</v>
      </c>
      <c r="O2079" t="s">
        <v>105</v>
      </c>
      <c r="P2079">
        <v>37</v>
      </c>
      <c r="Q2079">
        <v>5</v>
      </c>
      <c r="R2079">
        <v>13</v>
      </c>
      <c r="S2079">
        <v>1</v>
      </c>
    </row>
    <row r="2080" spans="1:19">
      <c r="A2080">
        <f>RANK(表格1[[#This Row],[rating_count_tot]],$I$2:$I$7197)</f>
        <v>4876</v>
      </c>
      <c r="B2080">
        <v>1080654588</v>
      </c>
      <c r="C2080" t="s">
        <v>6490</v>
      </c>
      <c r="D2080" t="str">
        <f>表格1[[#This Row],[prime_genre]]</f>
        <v>Games</v>
      </c>
      <c r="E2080">
        <v>34369536</v>
      </c>
      <c r="F2080" t="s">
        <v>17</v>
      </c>
      <c r="G2080">
        <v>1.99</v>
      </c>
      <c r="H2080">
        <f>IF(表格1[[#This Row],[price]]&gt;0,1,0)</f>
        <v>1</v>
      </c>
      <c r="I2080">
        <v>63</v>
      </c>
      <c r="J2080">
        <v>12</v>
      </c>
      <c r="K2080">
        <v>1.5</v>
      </c>
      <c r="L2080">
        <v>1.5</v>
      </c>
      <c r="M2080">
        <v>1.1000000000000001</v>
      </c>
      <c r="N2080" t="s">
        <v>19</v>
      </c>
      <c r="O2080" t="s">
        <v>20</v>
      </c>
      <c r="P2080">
        <v>38</v>
      </c>
      <c r="Q2080">
        <v>3</v>
      </c>
      <c r="R2080">
        <v>1</v>
      </c>
      <c r="S2080">
        <v>1</v>
      </c>
    </row>
    <row r="2081" spans="1:19">
      <c r="A2081">
        <f>RANK(表格1[[#This Row],[rating_count_tot]],$I$2:$I$7197)</f>
        <v>4884</v>
      </c>
      <c r="B2081">
        <v>1142348885</v>
      </c>
      <c r="C2081" t="s">
        <v>7881</v>
      </c>
      <c r="D2081" t="str">
        <f>表格1[[#This Row],[prime_genre]]</f>
        <v>Games</v>
      </c>
      <c r="E2081">
        <v>964245504</v>
      </c>
      <c r="F2081" t="s">
        <v>17</v>
      </c>
      <c r="G2081">
        <v>6.99</v>
      </c>
      <c r="H2081">
        <f>IF(表格1[[#This Row],[price]]&gt;0,1,0)</f>
        <v>1</v>
      </c>
      <c r="I2081">
        <v>62</v>
      </c>
      <c r="J2081">
        <v>62</v>
      </c>
      <c r="K2081">
        <v>4.5</v>
      </c>
      <c r="L2081">
        <v>4.5</v>
      </c>
      <c r="M2081" t="s">
        <v>65</v>
      </c>
      <c r="N2081" t="s">
        <v>80</v>
      </c>
      <c r="O2081" t="s">
        <v>20</v>
      </c>
      <c r="P2081">
        <v>37</v>
      </c>
      <c r="Q2081">
        <v>5</v>
      </c>
      <c r="R2081">
        <v>5</v>
      </c>
      <c r="S2081">
        <v>1</v>
      </c>
    </row>
    <row r="2082" spans="1:19">
      <c r="A2082">
        <f>RANK(表格1[[#This Row],[rating_count_tot]],$I$2:$I$7197)</f>
        <v>4884</v>
      </c>
      <c r="B2082">
        <v>813952961</v>
      </c>
      <c r="C2082" t="s">
        <v>3326</v>
      </c>
      <c r="D2082" t="str">
        <f>表格1[[#This Row],[prime_genre]]</f>
        <v>Food &amp; Drink</v>
      </c>
      <c r="E2082">
        <v>522395648</v>
      </c>
      <c r="F2082" t="s">
        <v>17</v>
      </c>
      <c r="G2082">
        <v>3.99</v>
      </c>
      <c r="H2082">
        <f>IF(表格1[[#This Row],[price]]&gt;0,1,0)</f>
        <v>1</v>
      </c>
      <c r="I2082">
        <v>62</v>
      </c>
      <c r="J2082">
        <v>0</v>
      </c>
      <c r="K2082">
        <v>3.5</v>
      </c>
      <c r="L2082">
        <v>0</v>
      </c>
      <c r="M2082" t="s">
        <v>790</v>
      </c>
      <c r="N2082" t="s">
        <v>19</v>
      </c>
      <c r="O2082" t="s">
        <v>137</v>
      </c>
      <c r="P2082">
        <v>37</v>
      </c>
      <c r="Q2082">
        <v>4</v>
      </c>
      <c r="R2082">
        <v>1</v>
      </c>
      <c r="S2082">
        <v>1</v>
      </c>
    </row>
    <row r="2083" spans="1:19">
      <c r="A2083">
        <f>RANK(表格1[[#This Row],[rating_count_tot]],$I$2:$I$7197)</f>
        <v>4884</v>
      </c>
      <c r="B2083">
        <v>1163313156</v>
      </c>
      <c r="C2083" t="s">
        <v>8160</v>
      </c>
      <c r="D2083" t="str">
        <f>表格1[[#This Row],[prime_genre]]</f>
        <v>Games</v>
      </c>
      <c r="E2083">
        <v>29697024</v>
      </c>
      <c r="F2083" t="s">
        <v>17</v>
      </c>
      <c r="G2083">
        <v>3.99</v>
      </c>
      <c r="H2083">
        <f>IF(表格1[[#This Row],[price]]&gt;0,1,0)</f>
        <v>1</v>
      </c>
      <c r="I2083">
        <v>62</v>
      </c>
      <c r="J2083">
        <v>62</v>
      </c>
      <c r="K2083">
        <v>4.5</v>
      </c>
      <c r="L2083">
        <v>4.5</v>
      </c>
      <c r="M2083" t="s">
        <v>65</v>
      </c>
      <c r="N2083" t="s">
        <v>29</v>
      </c>
      <c r="O2083" t="s">
        <v>20</v>
      </c>
      <c r="P2083">
        <v>38</v>
      </c>
      <c r="Q2083">
        <v>5</v>
      </c>
      <c r="R2083">
        <v>1</v>
      </c>
      <c r="S2083">
        <v>1</v>
      </c>
    </row>
    <row r="2084" spans="1:19">
      <c r="A2084">
        <f>RANK(表格1[[#This Row],[rating_count_tot]],$I$2:$I$7197)</f>
        <v>4884</v>
      </c>
      <c r="B2084">
        <v>1073500846</v>
      </c>
      <c r="C2084" t="s">
        <v>6279</v>
      </c>
      <c r="D2084" t="str">
        <f>表格1[[#This Row],[prime_genre]]</f>
        <v>Education</v>
      </c>
      <c r="E2084">
        <v>143629312</v>
      </c>
      <c r="F2084" t="s">
        <v>17</v>
      </c>
      <c r="G2084">
        <v>2.99</v>
      </c>
      <c r="H2084">
        <f>IF(表格1[[#This Row],[price]]&gt;0,1,0)</f>
        <v>1</v>
      </c>
      <c r="I2084">
        <v>62</v>
      </c>
      <c r="J2084">
        <v>20</v>
      </c>
      <c r="K2084">
        <v>4</v>
      </c>
      <c r="L2084">
        <v>4</v>
      </c>
      <c r="M2084">
        <v>1.1000000000000001</v>
      </c>
      <c r="N2084" t="s">
        <v>19</v>
      </c>
      <c r="O2084" t="s">
        <v>128</v>
      </c>
      <c r="P2084">
        <v>40</v>
      </c>
      <c r="Q2084">
        <v>5</v>
      </c>
      <c r="R2084">
        <v>17</v>
      </c>
      <c r="S2084">
        <v>1</v>
      </c>
    </row>
    <row r="2085" spans="1:19">
      <c r="A2085">
        <f>RANK(表格1[[#This Row],[rating_count_tot]],$I$2:$I$7197)</f>
        <v>4884</v>
      </c>
      <c r="B2085">
        <v>890530382</v>
      </c>
      <c r="C2085" t="s">
        <v>3660</v>
      </c>
      <c r="D2085" t="str">
        <f>表格1[[#This Row],[prime_genre]]</f>
        <v>Education</v>
      </c>
      <c r="E2085">
        <v>53510144</v>
      </c>
      <c r="F2085" t="s">
        <v>17</v>
      </c>
      <c r="G2085">
        <v>2.99</v>
      </c>
      <c r="H2085">
        <f>IF(表格1[[#This Row],[price]]&gt;0,1,0)</f>
        <v>1</v>
      </c>
      <c r="I2085">
        <v>62</v>
      </c>
      <c r="J2085">
        <v>31</v>
      </c>
      <c r="K2085">
        <v>3.5</v>
      </c>
      <c r="L2085">
        <v>3.5</v>
      </c>
      <c r="M2085">
        <v>2</v>
      </c>
      <c r="N2085" t="s">
        <v>19</v>
      </c>
      <c r="O2085" t="s">
        <v>128</v>
      </c>
      <c r="P2085">
        <v>24</v>
      </c>
      <c r="Q2085">
        <v>5</v>
      </c>
      <c r="R2085">
        <v>1</v>
      </c>
      <c r="S2085">
        <v>1</v>
      </c>
    </row>
    <row r="2086" spans="1:19">
      <c r="A2086">
        <f>RANK(表格1[[#This Row],[rating_count_tot]],$I$2:$I$7197)</f>
        <v>4884</v>
      </c>
      <c r="B2086">
        <v>1104655318</v>
      </c>
      <c r="C2086" t="s">
        <v>7083</v>
      </c>
      <c r="D2086" t="str">
        <f>表格1[[#This Row],[prime_genre]]</f>
        <v>Social Networking</v>
      </c>
      <c r="E2086">
        <v>25890816</v>
      </c>
      <c r="F2086" t="s">
        <v>17</v>
      </c>
      <c r="G2086">
        <v>2.99</v>
      </c>
      <c r="H2086">
        <f>IF(表格1[[#This Row],[price]]&gt;0,1,0)</f>
        <v>1</v>
      </c>
      <c r="I2086">
        <v>62</v>
      </c>
      <c r="J2086">
        <v>16</v>
      </c>
      <c r="K2086">
        <v>3</v>
      </c>
      <c r="L2086">
        <v>2.5</v>
      </c>
      <c r="M2086" t="s">
        <v>774</v>
      </c>
      <c r="N2086" t="s">
        <v>19</v>
      </c>
      <c r="O2086" t="s">
        <v>59</v>
      </c>
      <c r="P2086">
        <v>37</v>
      </c>
      <c r="Q2086">
        <v>0</v>
      </c>
      <c r="R2086">
        <v>1</v>
      </c>
      <c r="S2086">
        <v>1</v>
      </c>
    </row>
    <row r="2087" spans="1:19">
      <c r="A2087">
        <f>RANK(表格1[[#This Row],[rating_count_tot]],$I$2:$I$7197)</f>
        <v>4884</v>
      </c>
      <c r="B2087">
        <v>1092749144</v>
      </c>
      <c r="C2087" t="s">
        <v>6822</v>
      </c>
      <c r="D2087" t="str">
        <f>表格1[[#This Row],[prime_genre]]</f>
        <v>Games</v>
      </c>
      <c r="E2087">
        <v>262772736</v>
      </c>
      <c r="F2087" t="s">
        <v>17</v>
      </c>
      <c r="G2087">
        <v>1.99</v>
      </c>
      <c r="H2087">
        <f>IF(表格1[[#This Row],[price]]&gt;0,1,0)</f>
        <v>1</v>
      </c>
      <c r="I2087">
        <v>62</v>
      </c>
      <c r="J2087">
        <v>2</v>
      </c>
      <c r="K2087">
        <v>3</v>
      </c>
      <c r="L2087">
        <v>5</v>
      </c>
      <c r="M2087" t="s">
        <v>314</v>
      </c>
      <c r="N2087" t="s">
        <v>80</v>
      </c>
      <c r="O2087" t="s">
        <v>20</v>
      </c>
      <c r="P2087">
        <v>37</v>
      </c>
      <c r="Q2087">
        <v>5</v>
      </c>
      <c r="R2087">
        <v>1</v>
      </c>
      <c r="S2087">
        <v>1</v>
      </c>
    </row>
    <row r="2088" spans="1:19">
      <c r="A2088">
        <f>RANK(表格1[[#This Row],[rating_count_tot]],$I$2:$I$7197)</f>
        <v>4884</v>
      </c>
      <c r="B2088">
        <v>1132473553</v>
      </c>
      <c r="C2088" t="s">
        <v>7666</v>
      </c>
      <c r="D2088" t="str">
        <f>表格1[[#This Row],[prime_genre]]</f>
        <v>Photo &amp; Video</v>
      </c>
      <c r="E2088">
        <v>306835456</v>
      </c>
      <c r="F2088" t="s">
        <v>17</v>
      </c>
      <c r="G2088">
        <v>1.99</v>
      </c>
      <c r="H2088">
        <f>IF(表格1[[#This Row],[price]]&gt;0,1,0)</f>
        <v>1</v>
      </c>
      <c r="I2088">
        <v>62</v>
      </c>
      <c r="J2088">
        <v>12</v>
      </c>
      <c r="K2088">
        <v>3.5</v>
      </c>
      <c r="L2088">
        <v>3.5</v>
      </c>
      <c r="M2088">
        <v>1.8</v>
      </c>
      <c r="N2088" t="s">
        <v>19</v>
      </c>
      <c r="O2088" t="s">
        <v>105</v>
      </c>
      <c r="P2088">
        <v>37</v>
      </c>
      <c r="Q2088">
        <v>3</v>
      </c>
      <c r="R2088">
        <v>1</v>
      </c>
      <c r="S2088">
        <v>1</v>
      </c>
    </row>
    <row r="2089" spans="1:19">
      <c r="A2089">
        <f>RANK(表格1[[#This Row],[rating_count_tot]],$I$2:$I$7197)</f>
        <v>4900</v>
      </c>
      <c r="B2089">
        <v>1095687767</v>
      </c>
      <c r="C2089" t="s">
        <v>6907</v>
      </c>
      <c r="D2089" t="str">
        <f>表格1[[#This Row],[prime_genre]]</f>
        <v>Games</v>
      </c>
      <c r="E2089">
        <v>3465451520</v>
      </c>
      <c r="F2089" t="s">
        <v>17</v>
      </c>
      <c r="G2089">
        <v>19.989999999999998</v>
      </c>
      <c r="H2089">
        <f>IF(表格1[[#This Row],[price]]&gt;0,1,0)</f>
        <v>1</v>
      </c>
      <c r="I2089">
        <v>61</v>
      </c>
      <c r="J2089">
        <v>0</v>
      </c>
      <c r="K2089">
        <v>4</v>
      </c>
      <c r="L2089">
        <v>0</v>
      </c>
      <c r="M2089" t="s">
        <v>6908</v>
      </c>
      <c r="N2089" t="s">
        <v>19</v>
      </c>
      <c r="O2089" t="s">
        <v>20</v>
      </c>
      <c r="P2089">
        <v>16</v>
      </c>
      <c r="Q2089">
        <v>5</v>
      </c>
      <c r="R2089">
        <v>1</v>
      </c>
      <c r="S2089">
        <v>1</v>
      </c>
    </row>
    <row r="2090" spans="1:19">
      <c r="A2090">
        <f>RANK(表格1[[#This Row],[rating_count_tot]],$I$2:$I$7197)</f>
        <v>4900</v>
      </c>
      <c r="B2090">
        <v>1085829348</v>
      </c>
      <c r="C2090" t="s">
        <v>6619</v>
      </c>
      <c r="D2090" t="str">
        <f>表格1[[#This Row],[prime_genre]]</f>
        <v>Games</v>
      </c>
      <c r="E2090">
        <v>871531520</v>
      </c>
      <c r="F2090" t="s">
        <v>17</v>
      </c>
      <c r="G2090">
        <v>6.99</v>
      </c>
      <c r="H2090">
        <f>IF(表格1[[#This Row],[price]]&gt;0,1,0)</f>
        <v>1</v>
      </c>
      <c r="I2090">
        <v>61</v>
      </c>
      <c r="J2090">
        <v>61</v>
      </c>
      <c r="K2090">
        <v>3</v>
      </c>
      <c r="L2090">
        <v>3</v>
      </c>
      <c r="M2090" t="s">
        <v>65</v>
      </c>
      <c r="N2090" t="s">
        <v>80</v>
      </c>
      <c r="O2090" t="s">
        <v>20</v>
      </c>
      <c r="P2090">
        <v>37</v>
      </c>
      <c r="Q2090">
        <v>5</v>
      </c>
      <c r="R2090">
        <v>4</v>
      </c>
      <c r="S2090">
        <v>1</v>
      </c>
    </row>
    <row r="2091" spans="1:19">
      <c r="A2091">
        <f>RANK(表格1[[#This Row],[rating_count_tot]],$I$2:$I$7197)</f>
        <v>4900</v>
      </c>
      <c r="B2091">
        <v>1142717730</v>
      </c>
      <c r="C2091" t="s">
        <v>7891</v>
      </c>
      <c r="D2091" t="str">
        <f>表格1[[#This Row],[prime_genre]]</f>
        <v>Games</v>
      </c>
      <c r="E2091">
        <v>969881600</v>
      </c>
      <c r="F2091" t="s">
        <v>17</v>
      </c>
      <c r="G2091">
        <v>6.99</v>
      </c>
      <c r="H2091">
        <f>IF(表格1[[#This Row],[price]]&gt;0,1,0)</f>
        <v>1</v>
      </c>
      <c r="I2091">
        <v>61</v>
      </c>
      <c r="J2091">
        <v>61</v>
      </c>
      <c r="K2091">
        <v>4</v>
      </c>
      <c r="L2091">
        <v>4</v>
      </c>
      <c r="M2091" t="s">
        <v>65</v>
      </c>
      <c r="N2091" t="s">
        <v>80</v>
      </c>
      <c r="O2091" t="s">
        <v>20</v>
      </c>
      <c r="P2091">
        <v>37</v>
      </c>
      <c r="Q2091">
        <v>5</v>
      </c>
      <c r="R2091">
        <v>4</v>
      </c>
      <c r="S2091">
        <v>1</v>
      </c>
    </row>
    <row r="2092" spans="1:19">
      <c r="A2092">
        <f>RANK(表格1[[#This Row],[rating_count_tot]],$I$2:$I$7197)</f>
        <v>4900</v>
      </c>
      <c r="B2092">
        <v>1148587239</v>
      </c>
      <c r="C2092" t="s">
        <v>7991</v>
      </c>
      <c r="D2092" t="str">
        <f>表格1[[#This Row],[prime_genre]]</f>
        <v>Education</v>
      </c>
      <c r="E2092">
        <v>386007040</v>
      </c>
      <c r="F2092" t="s">
        <v>17</v>
      </c>
      <c r="G2092">
        <v>2.99</v>
      </c>
      <c r="H2092">
        <f>IF(表格1[[#This Row],[price]]&gt;0,1,0)</f>
        <v>1</v>
      </c>
      <c r="I2092">
        <v>61</v>
      </c>
      <c r="J2092">
        <v>61</v>
      </c>
      <c r="K2092">
        <v>4.5</v>
      </c>
      <c r="L2092">
        <v>4.5</v>
      </c>
      <c r="M2092">
        <v>1</v>
      </c>
      <c r="N2092" t="s">
        <v>19</v>
      </c>
      <c r="O2092" t="s">
        <v>128</v>
      </c>
      <c r="P2092">
        <v>38</v>
      </c>
      <c r="Q2092">
        <v>5</v>
      </c>
      <c r="R2092">
        <v>1</v>
      </c>
      <c r="S2092">
        <v>1</v>
      </c>
    </row>
    <row r="2093" spans="1:19">
      <c r="A2093">
        <f>RANK(表格1[[#This Row],[rating_count_tot]],$I$2:$I$7197)</f>
        <v>4900</v>
      </c>
      <c r="B2093">
        <v>736579117</v>
      </c>
      <c r="C2093" t="s">
        <v>3100</v>
      </c>
      <c r="D2093" t="str">
        <f>表格1[[#This Row],[prime_genre]]</f>
        <v>Games</v>
      </c>
      <c r="E2093">
        <v>16873472</v>
      </c>
      <c r="F2093" t="s">
        <v>17</v>
      </c>
      <c r="G2093">
        <v>2.99</v>
      </c>
      <c r="H2093">
        <f>IF(表格1[[#This Row],[price]]&gt;0,1,0)</f>
        <v>1</v>
      </c>
      <c r="I2093">
        <v>61</v>
      </c>
      <c r="J2093">
        <v>18</v>
      </c>
      <c r="K2093">
        <v>4</v>
      </c>
      <c r="L2093">
        <v>3.5</v>
      </c>
      <c r="M2093" t="s">
        <v>3101</v>
      </c>
      <c r="N2093" t="s">
        <v>19</v>
      </c>
      <c r="O2093" t="s">
        <v>20</v>
      </c>
      <c r="P2093">
        <v>40</v>
      </c>
      <c r="Q2093">
        <v>5</v>
      </c>
      <c r="R2093">
        <v>10</v>
      </c>
      <c r="S2093">
        <v>1</v>
      </c>
    </row>
    <row r="2094" spans="1:19">
      <c r="A2094">
        <f>RANK(表格1[[#This Row],[rating_count_tot]],$I$2:$I$7197)</f>
        <v>4900</v>
      </c>
      <c r="B2094">
        <v>1090292301</v>
      </c>
      <c r="C2094" t="s">
        <v>6753</v>
      </c>
      <c r="D2094" t="str">
        <f>表格1[[#This Row],[prime_genre]]</f>
        <v>Games</v>
      </c>
      <c r="E2094">
        <v>58137600</v>
      </c>
      <c r="F2094" t="s">
        <v>17</v>
      </c>
      <c r="G2094">
        <v>1.99</v>
      </c>
      <c r="H2094">
        <f>IF(表格1[[#This Row],[price]]&gt;0,1,0)</f>
        <v>1</v>
      </c>
      <c r="I2094">
        <v>61</v>
      </c>
      <c r="J2094">
        <v>32</v>
      </c>
      <c r="K2094">
        <v>4.5</v>
      </c>
      <c r="L2094">
        <v>5</v>
      </c>
      <c r="M2094" t="s">
        <v>6754</v>
      </c>
      <c r="N2094" t="s">
        <v>80</v>
      </c>
      <c r="O2094" t="s">
        <v>20</v>
      </c>
      <c r="P2094">
        <v>37</v>
      </c>
      <c r="Q2094">
        <v>5</v>
      </c>
      <c r="R2094">
        <v>1</v>
      </c>
      <c r="S2094">
        <v>1</v>
      </c>
    </row>
    <row r="2095" spans="1:19">
      <c r="A2095">
        <f>RANK(表格1[[#This Row],[rating_count_tot]],$I$2:$I$7197)</f>
        <v>4900</v>
      </c>
      <c r="B2095">
        <v>1052958353</v>
      </c>
      <c r="C2095" t="s">
        <v>5704</v>
      </c>
      <c r="D2095" t="str">
        <f>表格1[[#This Row],[prime_genre]]</f>
        <v>Games</v>
      </c>
      <c r="E2095">
        <v>103657472</v>
      </c>
      <c r="F2095" t="s">
        <v>17</v>
      </c>
      <c r="G2095">
        <v>1.99</v>
      </c>
      <c r="H2095">
        <f>IF(表格1[[#This Row],[price]]&gt;0,1,0)</f>
        <v>1</v>
      </c>
      <c r="I2095">
        <v>61</v>
      </c>
      <c r="J2095">
        <v>16</v>
      </c>
      <c r="K2095">
        <v>4.5</v>
      </c>
      <c r="L2095">
        <v>4.5</v>
      </c>
      <c r="M2095">
        <v>1.3</v>
      </c>
      <c r="N2095" t="s">
        <v>19</v>
      </c>
      <c r="O2095" t="s">
        <v>20</v>
      </c>
      <c r="P2095">
        <v>40</v>
      </c>
      <c r="Q2095">
        <v>5</v>
      </c>
      <c r="R2095">
        <v>11</v>
      </c>
      <c r="S2095">
        <v>1</v>
      </c>
    </row>
    <row r="2096" spans="1:19">
      <c r="A2096">
        <f>RANK(表格1[[#This Row],[rating_count_tot]],$I$2:$I$7197)</f>
        <v>4900</v>
      </c>
      <c r="B2096">
        <v>1148457316</v>
      </c>
      <c r="C2096" t="s">
        <v>7987</v>
      </c>
      <c r="D2096" t="str">
        <f>表格1[[#This Row],[prime_genre]]</f>
        <v>Entertainment</v>
      </c>
      <c r="E2096">
        <v>7330816</v>
      </c>
      <c r="F2096" t="s">
        <v>17</v>
      </c>
      <c r="G2096">
        <v>0.99</v>
      </c>
      <c r="H2096">
        <f>IF(表格1[[#This Row],[price]]&gt;0,1,0)</f>
        <v>1</v>
      </c>
      <c r="I2096">
        <v>61</v>
      </c>
      <c r="J2096">
        <v>61</v>
      </c>
      <c r="K2096">
        <v>4.5</v>
      </c>
      <c r="L2096">
        <v>4.5</v>
      </c>
      <c r="M2096">
        <v>1.1000000000000001</v>
      </c>
      <c r="N2096" t="s">
        <v>51</v>
      </c>
      <c r="O2096" t="s">
        <v>91</v>
      </c>
      <c r="P2096">
        <v>37</v>
      </c>
      <c r="Q2096">
        <v>0</v>
      </c>
      <c r="R2096">
        <v>1</v>
      </c>
      <c r="S2096">
        <v>1</v>
      </c>
    </row>
    <row r="2097" spans="1:19">
      <c r="A2097">
        <f>RANK(表格1[[#This Row],[rating_count_tot]],$I$2:$I$7197)</f>
        <v>4900</v>
      </c>
      <c r="B2097">
        <v>582431926</v>
      </c>
      <c r="C2097" t="s">
        <v>2366</v>
      </c>
      <c r="D2097" t="str">
        <f>表格1[[#This Row],[prime_genre]]</f>
        <v>Games</v>
      </c>
      <c r="E2097">
        <v>51728384</v>
      </c>
      <c r="F2097" t="s">
        <v>17</v>
      </c>
      <c r="G2097">
        <v>0.99</v>
      </c>
      <c r="H2097">
        <f>IF(表格1[[#This Row],[price]]&gt;0,1,0)</f>
        <v>1</v>
      </c>
      <c r="I2097">
        <v>61</v>
      </c>
      <c r="J2097">
        <v>35</v>
      </c>
      <c r="K2097">
        <v>4.5</v>
      </c>
      <c r="L2097">
        <v>4.5</v>
      </c>
      <c r="M2097">
        <v>1.1100000000000001</v>
      </c>
      <c r="N2097" t="s">
        <v>19</v>
      </c>
      <c r="O2097" t="s">
        <v>20</v>
      </c>
      <c r="P2097">
        <v>43</v>
      </c>
      <c r="Q2097">
        <v>5</v>
      </c>
      <c r="R2097">
        <v>1</v>
      </c>
      <c r="S2097">
        <v>1</v>
      </c>
    </row>
    <row r="2098" spans="1:19">
      <c r="A2098">
        <f>RANK(表格1[[#This Row],[rating_count_tot]],$I$2:$I$7197)</f>
        <v>4900</v>
      </c>
      <c r="B2098">
        <v>919701578</v>
      </c>
      <c r="C2098" t="s">
        <v>3957</v>
      </c>
      <c r="D2098" t="str">
        <f>表格1[[#This Row],[prime_genre]]</f>
        <v>Productivity</v>
      </c>
      <c r="E2098">
        <v>4557824</v>
      </c>
      <c r="F2098" t="s">
        <v>17</v>
      </c>
      <c r="G2098">
        <v>0.99</v>
      </c>
      <c r="H2098">
        <f>IF(表格1[[#This Row],[price]]&gt;0,1,0)</f>
        <v>1</v>
      </c>
      <c r="I2098">
        <v>61</v>
      </c>
      <c r="J2098">
        <v>1</v>
      </c>
      <c r="K2098">
        <v>2.5</v>
      </c>
      <c r="L2098">
        <v>1</v>
      </c>
      <c r="M2098">
        <v>2.16</v>
      </c>
      <c r="N2098" t="s">
        <v>19</v>
      </c>
      <c r="O2098" t="s">
        <v>23</v>
      </c>
      <c r="P2098">
        <v>38</v>
      </c>
      <c r="Q2098">
        <v>1</v>
      </c>
      <c r="R2098">
        <v>6</v>
      </c>
      <c r="S2098">
        <v>1</v>
      </c>
    </row>
    <row r="2099" spans="1:19">
      <c r="A2099">
        <f>RANK(表格1[[#This Row],[rating_count_tot]],$I$2:$I$7197)</f>
        <v>4912</v>
      </c>
      <c r="B2099">
        <v>1126935885</v>
      </c>
      <c r="C2099" t="s">
        <v>7568</v>
      </c>
      <c r="D2099" t="str">
        <f>表格1[[#This Row],[prime_genre]]</f>
        <v>Games</v>
      </c>
      <c r="E2099">
        <v>464706560</v>
      </c>
      <c r="F2099" t="s">
        <v>17</v>
      </c>
      <c r="G2099">
        <v>4.99</v>
      </c>
      <c r="H2099">
        <f>IF(表格1[[#This Row],[price]]&gt;0,1,0)</f>
        <v>1</v>
      </c>
      <c r="I2099">
        <v>60</v>
      </c>
      <c r="J2099">
        <v>10</v>
      </c>
      <c r="K2099">
        <v>4.5</v>
      </c>
      <c r="L2099">
        <v>4</v>
      </c>
      <c r="M2099" t="s">
        <v>558</v>
      </c>
      <c r="N2099" t="s">
        <v>29</v>
      </c>
      <c r="O2099" t="s">
        <v>20</v>
      </c>
      <c r="P2099">
        <v>38</v>
      </c>
      <c r="Q2099">
        <v>5</v>
      </c>
      <c r="R2099">
        <v>1</v>
      </c>
      <c r="S2099">
        <v>1</v>
      </c>
    </row>
    <row r="2100" spans="1:19">
      <c r="A2100">
        <f>RANK(表格1[[#This Row],[rating_count_tot]],$I$2:$I$7197)</f>
        <v>4912</v>
      </c>
      <c r="B2100">
        <v>1055138354</v>
      </c>
      <c r="C2100" t="s">
        <v>5742</v>
      </c>
      <c r="D2100" t="str">
        <f>表格1[[#This Row],[prime_genre]]</f>
        <v>Games</v>
      </c>
      <c r="E2100">
        <v>1398803456</v>
      </c>
      <c r="F2100" t="s">
        <v>17</v>
      </c>
      <c r="G2100">
        <v>4.99</v>
      </c>
      <c r="H2100">
        <f>IF(表格1[[#This Row],[price]]&gt;0,1,0)</f>
        <v>1</v>
      </c>
      <c r="I2100">
        <v>60</v>
      </c>
      <c r="J2100">
        <v>29</v>
      </c>
      <c r="K2100">
        <v>4</v>
      </c>
      <c r="L2100">
        <v>4</v>
      </c>
      <c r="M2100">
        <v>1.02</v>
      </c>
      <c r="N2100" t="s">
        <v>29</v>
      </c>
      <c r="O2100" t="s">
        <v>20</v>
      </c>
      <c r="P2100">
        <v>40</v>
      </c>
      <c r="Q2100">
        <v>5</v>
      </c>
      <c r="R2100">
        <v>6</v>
      </c>
      <c r="S2100">
        <v>1</v>
      </c>
    </row>
    <row r="2101" spans="1:19">
      <c r="A2101">
        <f>RANK(表格1[[#This Row],[rating_count_tot]],$I$2:$I$7197)</f>
        <v>4912</v>
      </c>
      <c r="B2101">
        <v>1103310426</v>
      </c>
      <c r="C2101" t="s">
        <v>7062</v>
      </c>
      <c r="D2101" t="str">
        <f>表格1[[#This Row],[prime_genre]]</f>
        <v>Entertainment</v>
      </c>
      <c r="E2101">
        <v>303932416</v>
      </c>
      <c r="F2101" t="s">
        <v>17</v>
      </c>
      <c r="G2101">
        <v>2.99</v>
      </c>
      <c r="H2101">
        <f>IF(表格1[[#This Row],[price]]&gt;0,1,0)</f>
        <v>1</v>
      </c>
      <c r="I2101">
        <v>60</v>
      </c>
      <c r="J2101">
        <v>26</v>
      </c>
      <c r="K2101">
        <v>4.5</v>
      </c>
      <c r="L2101">
        <v>4.5</v>
      </c>
      <c r="M2101">
        <v>1.2</v>
      </c>
      <c r="N2101" t="s">
        <v>19</v>
      </c>
      <c r="O2101" t="s">
        <v>91</v>
      </c>
      <c r="P2101">
        <v>38</v>
      </c>
      <c r="Q2101">
        <v>5</v>
      </c>
      <c r="R2101">
        <v>1</v>
      </c>
      <c r="S2101">
        <v>1</v>
      </c>
    </row>
    <row r="2102" spans="1:19">
      <c r="A2102">
        <f>RANK(表格1[[#This Row],[rating_count_tot]],$I$2:$I$7197)</f>
        <v>4912</v>
      </c>
      <c r="B2102">
        <v>1117166919</v>
      </c>
      <c r="C2102" t="s">
        <v>7356</v>
      </c>
      <c r="D2102" t="str">
        <f>表格1[[#This Row],[prime_genre]]</f>
        <v>Games</v>
      </c>
      <c r="E2102">
        <v>291038208</v>
      </c>
      <c r="F2102" t="s">
        <v>17</v>
      </c>
      <c r="G2102">
        <v>2.99</v>
      </c>
      <c r="H2102">
        <f>IF(表格1[[#This Row],[price]]&gt;0,1,0)</f>
        <v>1</v>
      </c>
      <c r="I2102">
        <v>60</v>
      </c>
      <c r="J2102">
        <v>2</v>
      </c>
      <c r="K2102">
        <v>4</v>
      </c>
      <c r="L2102">
        <v>5</v>
      </c>
      <c r="M2102" t="s">
        <v>1673</v>
      </c>
      <c r="N2102" t="s">
        <v>80</v>
      </c>
      <c r="O2102" t="s">
        <v>20</v>
      </c>
      <c r="P2102">
        <v>40</v>
      </c>
      <c r="Q2102">
        <v>5</v>
      </c>
      <c r="R2102">
        <v>1</v>
      </c>
      <c r="S2102">
        <v>1</v>
      </c>
    </row>
    <row r="2103" spans="1:19">
      <c r="A2103">
        <f>RANK(表格1[[#This Row],[rating_count_tot]],$I$2:$I$7197)</f>
        <v>4912</v>
      </c>
      <c r="B2103">
        <v>539587329</v>
      </c>
      <c r="C2103" t="s">
        <v>2045</v>
      </c>
      <c r="D2103" t="str">
        <f>表格1[[#This Row],[prime_genre]]</f>
        <v>Weather</v>
      </c>
      <c r="E2103">
        <v>7477248</v>
      </c>
      <c r="F2103" t="s">
        <v>17</v>
      </c>
      <c r="G2103">
        <v>2.99</v>
      </c>
      <c r="H2103">
        <f>IF(表格1[[#This Row],[price]]&gt;0,1,0)</f>
        <v>1</v>
      </c>
      <c r="I2103">
        <v>60</v>
      </c>
      <c r="J2103">
        <v>7</v>
      </c>
      <c r="K2103">
        <v>3.5</v>
      </c>
      <c r="L2103">
        <v>4.5</v>
      </c>
      <c r="M2103" t="s">
        <v>2046</v>
      </c>
      <c r="N2103" t="s">
        <v>19</v>
      </c>
      <c r="O2103" t="s">
        <v>26</v>
      </c>
      <c r="P2103">
        <v>37</v>
      </c>
      <c r="Q2103">
        <v>0</v>
      </c>
      <c r="R2103">
        <v>1</v>
      </c>
      <c r="S2103">
        <v>1</v>
      </c>
    </row>
    <row r="2104" spans="1:19">
      <c r="A2104">
        <f>RANK(表格1[[#This Row],[rating_count_tot]],$I$2:$I$7197)</f>
        <v>4912</v>
      </c>
      <c r="B2104">
        <v>982255287</v>
      </c>
      <c r="C2104" t="s">
        <v>4667</v>
      </c>
      <c r="D2104" t="str">
        <f>表格1[[#This Row],[prime_genre]]</f>
        <v>Games</v>
      </c>
      <c r="E2104">
        <v>30552064</v>
      </c>
      <c r="F2104" t="s">
        <v>17</v>
      </c>
      <c r="G2104">
        <v>0.99</v>
      </c>
      <c r="H2104">
        <f>IF(表格1[[#This Row],[price]]&gt;0,1,0)</f>
        <v>1</v>
      </c>
      <c r="I2104">
        <v>60</v>
      </c>
      <c r="J2104">
        <v>1</v>
      </c>
      <c r="K2104">
        <v>4</v>
      </c>
      <c r="L2104">
        <v>5</v>
      </c>
      <c r="M2104" t="s">
        <v>3644</v>
      </c>
      <c r="N2104" t="s">
        <v>19</v>
      </c>
      <c r="O2104" t="s">
        <v>20</v>
      </c>
      <c r="P2104">
        <v>40</v>
      </c>
      <c r="Q2104">
        <v>5</v>
      </c>
      <c r="R2104">
        <v>16</v>
      </c>
      <c r="S2104">
        <v>1</v>
      </c>
    </row>
    <row r="2105" spans="1:19">
      <c r="A2105">
        <f>RANK(表格1[[#This Row],[rating_count_tot]],$I$2:$I$7197)</f>
        <v>4922</v>
      </c>
      <c r="B2105">
        <v>1136744871</v>
      </c>
      <c r="C2105" t="s">
        <v>7764</v>
      </c>
      <c r="D2105" t="str">
        <f>表格1[[#This Row],[prime_genre]]</f>
        <v>Games</v>
      </c>
      <c r="E2105">
        <v>636487680</v>
      </c>
      <c r="F2105" t="s">
        <v>17</v>
      </c>
      <c r="G2105">
        <v>6.99</v>
      </c>
      <c r="H2105">
        <f>IF(表格1[[#This Row],[price]]&gt;0,1,0)</f>
        <v>1</v>
      </c>
      <c r="I2105">
        <v>59</v>
      </c>
      <c r="J2105">
        <v>50</v>
      </c>
      <c r="K2105">
        <v>4.5</v>
      </c>
      <c r="L2105">
        <v>4.5</v>
      </c>
      <c r="M2105">
        <v>1.1000000000000001</v>
      </c>
      <c r="N2105" t="s">
        <v>29</v>
      </c>
      <c r="O2105" t="s">
        <v>20</v>
      </c>
      <c r="P2105">
        <v>37</v>
      </c>
      <c r="Q2105">
        <v>5</v>
      </c>
      <c r="R2105">
        <v>1</v>
      </c>
      <c r="S2105">
        <v>1</v>
      </c>
    </row>
    <row r="2106" spans="1:19">
      <c r="A2106">
        <f>RANK(表格1[[#This Row],[rating_count_tot]],$I$2:$I$7197)</f>
        <v>4922</v>
      </c>
      <c r="B2106">
        <v>1081079080</v>
      </c>
      <c r="C2106" t="s">
        <v>6501</v>
      </c>
      <c r="D2106" t="str">
        <f>表格1[[#This Row],[prime_genre]]</f>
        <v>Education</v>
      </c>
      <c r="E2106">
        <v>361667584</v>
      </c>
      <c r="F2106" t="s">
        <v>17</v>
      </c>
      <c r="G2106">
        <v>4.99</v>
      </c>
      <c r="H2106">
        <f>IF(表格1[[#This Row],[price]]&gt;0,1,0)</f>
        <v>1</v>
      </c>
      <c r="I2106">
        <v>59</v>
      </c>
      <c r="J2106">
        <v>4</v>
      </c>
      <c r="K2106">
        <v>3</v>
      </c>
      <c r="L2106">
        <v>4</v>
      </c>
      <c r="M2106">
        <v>2.1</v>
      </c>
      <c r="N2106" t="s">
        <v>19</v>
      </c>
      <c r="O2106" t="s">
        <v>128</v>
      </c>
      <c r="P2106">
        <v>24</v>
      </c>
      <c r="Q2106">
        <v>5</v>
      </c>
      <c r="R2106">
        <v>1</v>
      </c>
      <c r="S2106">
        <v>1</v>
      </c>
    </row>
    <row r="2107" spans="1:19">
      <c r="A2107">
        <f>RANK(表格1[[#This Row],[rating_count_tot]],$I$2:$I$7197)</f>
        <v>4922</v>
      </c>
      <c r="B2107">
        <v>530809322</v>
      </c>
      <c r="C2107" t="s">
        <v>1981</v>
      </c>
      <c r="D2107" t="str">
        <f>表格1[[#This Row],[prime_genre]]</f>
        <v>Education</v>
      </c>
      <c r="E2107">
        <v>54198272</v>
      </c>
      <c r="F2107" t="s">
        <v>17</v>
      </c>
      <c r="G2107">
        <v>2.99</v>
      </c>
      <c r="H2107">
        <f>IF(表格1[[#This Row],[price]]&gt;0,1,0)</f>
        <v>1</v>
      </c>
      <c r="I2107">
        <v>59</v>
      </c>
      <c r="J2107">
        <v>3</v>
      </c>
      <c r="K2107">
        <v>3.5</v>
      </c>
      <c r="L2107">
        <v>3.5</v>
      </c>
      <c r="M2107" t="s">
        <v>1982</v>
      </c>
      <c r="N2107" t="s">
        <v>19</v>
      </c>
      <c r="O2107" t="s">
        <v>128</v>
      </c>
      <c r="P2107">
        <v>38</v>
      </c>
      <c r="Q2107">
        <v>5</v>
      </c>
      <c r="R2107">
        <v>1</v>
      </c>
      <c r="S2107">
        <v>1</v>
      </c>
    </row>
    <row r="2108" spans="1:19">
      <c r="A2108">
        <f>RANK(表格1[[#This Row],[rating_count_tot]],$I$2:$I$7197)</f>
        <v>4922</v>
      </c>
      <c r="B2108">
        <v>875224191</v>
      </c>
      <c r="C2108" t="s">
        <v>3552</v>
      </c>
      <c r="D2108" t="str">
        <f>表格1[[#This Row],[prime_genre]]</f>
        <v>Education</v>
      </c>
      <c r="E2108">
        <v>99215360</v>
      </c>
      <c r="F2108" t="s">
        <v>17</v>
      </c>
      <c r="G2108">
        <v>2.99</v>
      </c>
      <c r="H2108">
        <f>IF(表格1[[#This Row],[price]]&gt;0,1,0)</f>
        <v>1</v>
      </c>
      <c r="I2108">
        <v>59</v>
      </c>
      <c r="J2108">
        <v>5</v>
      </c>
      <c r="K2108">
        <v>4</v>
      </c>
      <c r="L2108">
        <v>3.5</v>
      </c>
      <c r="M2108" t="s">
        <v>634</v>
      </c>
      <c r="N2108" t="s">
        <v>19</v>
      </c>
      <c r="O2108" t="s">
        <v>128</v>
      </c>
      <c r="P2108">
        <v>40</v>
      </c>
      <c r="Q2108">
        <v>5</v>
      </c>
      <c r="R2108">
        <v>1</v>
      </c>
      <c r="S2108">
        <v>1</v>
      </c>
    </row>
    <row r="2109" spans="1:19">
      <c r="A2109">
        <f>RANK(表格1[[#This Row],[rating_count_tot]],$I$2:$I$7197)</f>
        <v>4922</v>
      </c>
      <c r="B2109">
        <v>1047354020</v>
      </c>
      <c r="C2109" t="s">
        <v>5580</v>
      </c>
      <c r="D2109" t="str">
        <f>表格1[[#This Row],[prime_genre]]</f>
        <v>Entertainment</v>
      </c>
      <c r="E2109">
        <v>39911424</v>
      </c>
      <c r="F2109" t="s">
        <v>17</v>
      </c>
      <c r="G2109">
        <v>1.99</v>
      </c>
      <c r="H2109">
        <f>IF(表格1[[#This Row],[price]]&gt;0,1,0)</f>
        <v>1</v>
      </c>
      <c r="I2109">
        <v>59</v>
      </c>
      <c r="J2109">
        <v>32</v>
      </c>
      <c r="K2109">
        <v>2.5</v>
      </c>
      <c r="L2109">
        <v>2.5</v>
      </c>
      <c r="M2109" t="s">
        <v>958</v>
      </c>
      <c r="N2109" t="s">
        <v>51</v>
      </c>
      <c r="O2109" t="s">
        <v>91</v>
      </c>
      <c r="P2109">
        <v>37</v>
      </c>
      <c r="Q2109">
        <v>0</v>
      </c>
      <c r="R2109">
        <v>1</v>
      </c>
      <c r="S2109">
        <v>1</v>
      </c>
    </row>
    <row r="2110" spans="1:19">
      <c r="A2110">
        <f>RANK(表格1[[#This Row],[rating_count_tot]],$I$2:$I$7197)</f>
        <v>4922</v>
      </c>
      <c r="B2110">
        <v>1107537631</v>
      </c>
      <c r="C2110" t="s">
        <v>7153</v>
      </c>
      <c r="D2110" t="str">
        <f>表格1[[#This Row],[prime_genre]]</f>
        <v>Games</v>
      </c>
      <c r="E2110">
        <v>438729728</v>
      </c>
      <c r="F2110" t="s">
        <v>17</v>
      </c>
      <c r="G2110">
        <v>1.99</v>
      </c>
      <c r="H2110">
        <f>IF(表格1[[#This Row],[price]]&gt;0,1,0)</f>
        <v>1</v>
      </c>
      <c r="I2110">
        <v>59</v>
      </c>
      <c r="J2110">
        <v>59</v>
      </c>
      <c r="K2110">
        <v>4.5</v>
      </c>
      <c r="L2110">
        <v>4.5</v>
      </c>
      <c r="M2110" t="s">
        <v>732</v>
      </c>
      <c r="N2110" t="s">
        <v>29</v>
      </c>
      <c r="O2110" t="s">
        <v>20</v>
      </c>
      <c r="P2110">
        <v>40</v>
      </c>
      <c r="Q2110">
        <v>5</v>
      </c>
      <c r="R2110">
        <v>1</v>
      </c>
      <c r="S2110">
        <v>1</v>
      </c>
    </row>
    <row r="2111" spans="1:19">
      <c r="A2111">
        <f>RANK(表格1[[#This Row],[rating_count_tot]],$I$2:$I$7197)</f>
        <v>4922</v>
      </c>
      <c r="B2111">
        <v>774875399</v>
      </c>
      <c r="C2111" t="s">
        <v>3201</v>
      </c>
      <c r="D2111" t="str">
        <f>表格1[[#This Row],[prime_genre]]</f>
        <v>Games</v>
      </c>
      <c r="E2111">
        <v>60870656</v>
      </c>
      <c r="F2111" t="s">
        <v>17</v>
      </c>
      <c r="G2111">
        <v>0.99</v>
      </c>
      <c r="H2111">
        <f>IF(表格1[[#This Row],[price]]&gt;0,1,0)</f>
        <v>1</v>
      </c>
      <c r="I2111">
        <v>59</v>
      </c>
      <c r="J2111">
        <v>39</v>
      </c>
      <c r="K2111">
        <v>4</v>
      </c>
      <c r="L2111">
        <v>4</v>
      </c>
      <c r="M2111">
        <v>1.1000000000000001</v>
      </c>
      <c r="N2111" t="s">
        <v>19</v>
      </c>
      <c r="O2111" t="s">
        <v>20</v>
      </c>
      <c r="P2111">
        <v>40</v>
      </c>
      <c r="Q2111">
        <v>5</v>
      </c>
      <c r="R2111">
        <v>3</v>
      </c>
      <c r="S2111">
        <v>1</v>
      </c>
    </row>
    <row r="2112" spans="1:19">
      <c r="A2112">
        <f>RANK(表格1[[#This Row],[rating_count_tot]],$I$2:$I$7197)</f>
        <v>4932</v>
      </c>
      <c r="B2112">
        <v>1083835330</v>
      </c>
      <c r="C2112" t="s">
        <v>6562</v>
      </c>
      <c r="D2112" t="str">
        <f>表格1[[#This Row],[prime_genre]]</f>
        <v>Games</v>
      </c>
      <c r="E2112">
        <v>356268032</v>
      </c>
      <c r="F2112" t="s">
        <v>17</v>
      </c>
      <c r="G2112">
        <v>17.989999999999998</v>
      </c>
      <c r="H2112">
        <f>IF(表格1[[#This Row],[price]]&gt;0,1,0)</f>
        <v>1</v>
      </c>
      <c r="I2112">
        <v>58</v>
      </c>
      <c r="J2112">
        <v>18</v>
      </c>
      <c r="K2112">
        <v>4</v>
      </c>
      <c r="L2112">
        <v>4</v>
      </c>
      <c r="M2112">
        <v>1.01</v>
      </c>
      <c r="N2112" t="s">
        <v>29</v>
      </c>
      <c r="O2112" t="s">
        <v>20</v>
      </c>
      <c r="P2112">
        <v>38</v>
      </c>
      <c r="Q2112">
        <v>5</v>
      </c>
      <c r="R2112">
        <v>1</v>
      </c>
      <c r="S2112">
        <v>1</v>
      </c>
    </row>
    <row r="2113" spans="1:19">
      <c r="A2113">
        <f>RANK(表格1[[#This Row],[rating_count_tot]],$I$2:$I$7197)</f>
        <v>4932</v>
      </c>
      <c r="B2113">
        <v>1129404572</v>
      </c>
      <c r="C2113" t="s">
        <v>7604</v>
      </c>
      <c r="D2113" t="str">
        <f>表格1[[#This Row],[prime_genre]]</f>
        <v>Games</v>
      </c>
      <c r="E2113">
        <v>1364120576</v>
      </c>
      <c r="F2113" t="s">
        <v>17</v>
      </c>
      <c r="G2113">
        <v>6.99</v>
      </c>
      <c r="H2113">
        <f>IF(表格1[[#This Row],[price]]&gt;0,1,0)</f>
        <v>1</v>
      </c>
      <c r="I2113">
        <v>58</v>
      </c>
      <c r="J2113">
        <v>58</v>
      </c>
      <c r="K2113">
        <v>4.5</v>
      </c>
      <c r="L2113">
        <v>4.5</v>
      </c>
      <c r="M2113">
        <v>1</v>
      </c>
      <c r="N2113" t="s">
        <v>80</v>
      </c>
      <c r="O2113" t="s">
        <v>20</v>
      </c>
      <c r="P2113">
        <v>24</v>
      </c>
      <c r="Q2113">
        <v>5</v>
      </c>
      <c r="R2113">
        <v>4</v>
      </c>
      <c r="S2113">
        <v>1</v>
      </c>
    </row>
    <row r="2114" spans="1:19">
      <c r="A2114">
        <f>RANK(表格1[[#This Row],[rating_count_tot]],$I$2:$I$7197)</f>
        <v>4932</v>
      </c>
      <c r="B2114">
        <v>1100810556</v>
      </c>
      <c r="C2114" t="s">
        <v>7017</v>
      </c>
      <c r="D2114" t="str">
        <f>表格1[[#This Row],[prime_genre]]</f>
        <v>Games</v>
      </c>
      <c r="E2114">
        <v>862396416</v>
      </c>
      <c r="F2114" t="s">
        <v>17</v>
      </c>
      <c r="G2114">
        <v>6.99</v>
      </c>
      <c r="H2114">
        <f>IF(表格1[[#This Row],[price]]&gt;0,1,0)</f>
        <v>1</v>
      </c>
      <c r="I2114">
        <v>58</v>
      </c>
      <c r="J2114">
        <v>27</v>
      </c>
      <c r="K2114">
        <v>4.5</v>
      </c>
      <c r="L2114">
        <v>4.5</v>
      </c>
      <c r="M2114" t="s">
        <v>1673</v>
      </c>
      <c r="N2114" t="s">
        <v>80</v>
      </c>
      <c r="O2114" t="s">
        <v>20</v>
      </c>
      <c r="P2114">
        <v>37</v>
      </c>
      <c r="Q2114">
        <v>5</v>
      </c>
      <c r="R2114">
        <v>5</v>
      </c>
      <c r="S2114">
        <v>1</v>
      </c>
    </row>
    <row r="2115" spans="1:19">
      <c r="A2115">
        <f>RANK(表格1[[#This Row],[rating_count_tot]],$I$2:$I$7197)</f>
        <v>4932</v>
      </c>
      <c r="B2115">
        <v>1099950549</v>
      </c>
      <c r="C2115" t="s">
        <v>6989</v>
      </c>
      <c r="D2115" t="str">
        <f>表格1[[#This Row],[prime_genre]]</f>
        <v>Games</v>
      </c>
      <c r="E2115">
        <v>967158784</v>
      </c>
      <c r="F2115" t="s">
        <v>17</v>
      </c>
      <c r="G2115">
        <v>6.99</v>
      </c>
      <c r="H2115">
        <f>IF(表格1[[#This Row],[price]]&gt;0,1,0)</f>
        <v>1</v>
      </c>
      <c r="I2115">
        <v>58</v>
      </c>
      <c r="J2115">
        <v>58</v>
      </c>
      <c r="K2115">
        <v>4</v>
      </c>
      <c r="L2115">
        <v>4</v>
      </c>
      <c r="M2115" t="s">
        <v>65</v>
      </c>
      <c r="N2115" t="s">
        <v>80</v>
      </c>
      <c r="O2115" t="s">
        <v>20</v>
      </c>
      <c r="P2115">
        <v>37</v>
      </c>
      <c r="Q2115">
        <v>5</v>
      </c>
      <c r="R2115">
        <v>4</v>
      </c>
      <c r="S2115">
        <v>1</v>
      </c>
    </row>
    <row r="2116" spans="1:19">
      <c r="A2116">
        <f>RANK(表格1[[#This Row],[rating_count_tot]],$I$2:$I$7197)</f>
        <v>4932</v>
      </c>
      <c r="B2116">
        <v>1010604522</v>
      </c>
      <c r="C2116" t="s">
        <v>4991</v>
      </c>
      <c r="D2116" t="str">
        <f>表格1[[#This Row],[prime_genre]]</f>
        <v>Games</v>
      </c>
      <c r="E2116">
        <v>1563693056</v>
      </c>
      <c r="F2116" t="s">
        <v>17</v>
      </c>
      <c r="G2116">
        <v>4.99</v>
      </c>
      <c r="H2116">
        <f>IF(表格1[[#This Row],[price]]&gt;0,1,0)</f>
        <v>1</v>
      </c>
      <c r="I2116">
        <v>58</v>
      </c>
      <c r="J2116">
        <v>58</v>
      </c>
      <c r="K2116">
        <v>4</v>
      </c>
      <c r="L2116">
        <v>4</v>
      </c>
      <c r="M2116">
        <v>1</v>
      </c>
      <c r="N2116" t="s">
        <v>29</v>
      </c>
      <c r="O2116" t="s">
        <v>20</v>
      </c>
      <c r="P2116">
        <v>38</v>
      </c>
      <c r="Q2116">
        <v>5</v>
      </c>
      <c r="R2116">
        <v>6</v>
      </c>
      <c r="S2116">
        <v>1</v>
      </c>
    </row>
    <row r="2117" spans="1:19">
      <c r="A2117">
        <f>RANK(表格1[[#This Row],[rating_count_tot]],$I$2:$I$7197)</f>
        <v>4932</v>
      </c>
      <c r="B2117">
        <v>1074068315</v>
      </c>
      <c r="C2117" t="s">
        <v>6302</v>
      </c>
      <c r="D2117" t="str">
        <f>表格1[[#This Row],[prime_genre]]</f>
        <v>Games</v>
      </c>
      <c r="E2117">
        <v>188443648</v>
      </c>
      <c r="F2117" t="s">
        <v>17</v>
      </c>
      <c r="G2117">
        <v>4.99</v>
      </c>
      <c r="H2117">
        <f>IF(表格1[[#This Row],[price]]&gt;0,1,0)</f>
        <v>1</v>
      </c>
      <c r="I2117">
        <v>58</v>
      </c>
      <c r="J2117">
        <v>13</v>
      </c>
      <c r="K2117">
        <v>4.5</v>
      </c>
      <c r="L2117">
        <v>4.5</v>
      </c>
      <c r="M2117" t="s">
        <v>613</v>
      </c>
      <c r="N2117" t="s">
        <v>19</v>
      </c>
      <c r="O2117" t="s">
        <v>20</v>
      </c>
      <c r="P2117">
        <v>37</v>
      </c>
      <c r="Q2117">
        <v>4</v>
      </c>
      <c r="R2117">
        <v>1</v>
      </c>
      <c r="S2117">
        <v>1</v>
      </c>
    </row>
    <row r="2118" spans="1:19">
      <c r="A2118">
        <f>RANK(表格1[[#This Row],[rating_count_tot]],$I$2:$I$7197)</f>
        <v>4932</v>
      </c>
      <c r="B2118">
        <v>1018002876</v>
      </c>
      <c r="C2118" t="s">
        <v>5090</v>
      </c>
      <c r="D2118" t="str">
        <f>表格1[[#This Row],[prime_genre]]</f>
        <v>Games</v>
      </c>
      <c r="E2118">
        <v>61841408</v>
      </c>
      <c r="F2118" t="s">
        <v>17</v>
      </c>
      <c r="G2118">
        <v>3.99</v>
      </c>
      <c r="H2118">
        <f>IF(表格1[[#This Row],[price]]&gt;0,1,0)</f>
        <v>1</v>
      </c>
      <c r="I2118">
        <v>58</v>
      </c>
      <c r="J2118">
        <v>3</v>
      </c>
      <c r="K2118">
        <v>4</v>
      </c>
      <c r="L2118">
        <v>4</v>
      </c>
      <c r="M2118" t="s">
        <v>1276</v>
      </c>
      <c r="N2118" t="s">
        <v>29</v>
      </c>
      <c r="O2118" t="s">
        <v>20</v>
      </c>
      <c r="P2118">
        <v>38</v>
      </c>
      <c r="Q2118">
        <v>5</v>
      </c>
      <c r="R2118">
        <v>1</v>
      </c>
      <c r="S2118">
        <v>1</v>
      </c>
    </row>
    <row r="2119" spans="1:19">
      <c r="A2119">
        <f>RANK(表格1[[#This Row],[rating_count_tot]],$I$2:$I$7197)</f>
        <v>4932</v>
      </c>
      <c r="B2119">
        <v>1100639820</v>
      </c>
      <c r="C2119" t="s">
        <v>7012</v>
      </c>
      <c r="D2119" t="str">
        <f>表格1[[#This Row],[prime_genre]]</f>
        <v>Entertainment</v>
      </c>
      <c r="E2119">
        <v>16315392</v>
      </c>
      <c r="F2119" t="s">
        <v>17</v>
      </c>
      <c r="G2119">
        <v>1.99</v>
      </c>
      <c r="H2119">
        <f>IF(表格1[[#This Row],[price]]&gt;0,1,0)</f>
        <v>1</v>
      </c>
      <c r="I2119">
        <v>58</v>
      </c>
      <c r="J2119">
        <v>32</v>
      </c>
      <c r="K2119">
        <v>2</v>
      </c>
      <c r="L2119">
        <v>1.5</v>
      </c>
      <c r="M2119">
        <v>1.3</v>
      </c>
      <c r="N2119" t="s">
        <v>19</v>
      </c>
      <c r="O2119" t="s">
        <v>91</v>
      </c>
      <c r="P2119">
        <v>37</v>
      </c>
      <c r="Q2119">
        <v>5</v>
      </c>
      <c r="R2119">
        <v>1</v>
      </c>
      <c r="S2119">
        <v>1</v>
      </c>
    </row>
    <row r="2120" spans="1:19">
      <c r="A2120">
        <f>RANK(表格1[[#This Row],[rating_count_tot]],$I$2:$I$7197)</f>
        <v>4932</v>
      </c>
      <c r="B2120">
        <v>1086451637</v>
      </c>
      <c r="C2120" t="s">
        <v>6639</v>
      </c>
      <c r="D2120" t="str">
        <f>表格1[[#This Row],[prime_genre]]</f>
        <v>Entertainment</v>
      </c>
      <c r="E2120">
        <v>21342208</v>
      </c>
      <c r="F2120" t="s">
        <v>17</v>
      </c>
      <c r="G2120">
        <v>0.99</v>
      </c>
      <c r="H2120">
        <f>IF(表格1[[#This Row],[price]]&gt;0,1,0)</f>
        <v>1</v>
      </c>
      <c r="I2120">
        <v>58</v>
      </c>
      <c r="J2120">
        <v>16</v>
      </c>
      <c r="K2120">
        <v>3</v>
      </c>
      <c r="L2120">
        <v>2</v>
      </c>
      <c r="M2120">
        <v>1.06</v>
      </c>
      <c r="N2120" t="s">
        <v>19</v>
      </c>
      <c r="O2120" t="s">
        <v>91</v>
      </c>
      <c r="P2120">
        <v>37</v>
      </c>
      <c r="Q2120">
        <v>0</v>
      </c>
      <c r="R2120">
        <v>1</v>
      </c>
      <c r="S2120">
        <v>1</v>
      </c>
    </row>
    <row r="2121" spans="1:19">
      <c r="A2121">
        <f>RANK(表格1[[#This Row],[rating_count_tot]],$I$2:$I$7197)</f>
        <v>4932</v>
      </c>
      <c r="B2121">
        <v>1025000402</v>
      </c>
      <c r="C2121" t="s">
        <v>5202</v>
      </c>
      <c r="D2121" t="str">
        <f>表格1[[#This Row],[prime_genre]]</f>
        <v>Photo &amp; Video</v>
      </c>
      <c r="E2121">
        <v>32174080</v>
      </c>
      <c r="F2121" t="s">
        <v>17</v>
      </c>
      <c r="G2121">
        <v>0.99</v>
      </c>
      <c r="H2121">
        <f>IF(表格1[[#This Row],[price]]&gt;0,1,0)</f>
        <v>1</v>
      </c>
      <c r="I2121">
        <v>58</v>
      </c>
      <c r="J2121">
        <v>3</v>
      </c>
      <c r="K2121">
        <v>2.5</v>
      </c>
      <c r="L2121">
        <v>3</v>
      </c>
      <c r="M2121" t="s">
        <v>857</v>
      </c>
      <c r="N2121" t="s">
        <v>19</v>
      </c>
      <c r="O2121" t="s">
        <v>105</v>
      </c>
      <c r="P2121">
        <v>37</v>
      </c>
      <c r="Q2121">
        <v>0</v>
      </c>
      <c r="R2121">
        <v>14</v>
      </c>
      <c r="S2121">
        <v>1</v>
      </c>
    </row>
    <row r="2122" spans="1:19">
      <c r="A2122">
        <f>RANK(表格1[[#This Row],[rating_count_tot]],$I$2:$I$7197)</f>
        <v>4949</v>
      </c>
      <c r="B2122">
        <v>1079673793</v>
      </c>
      <c r="C2122" t="s">
        <v>6453</v>
      </c>
      <c r="D2122" t="str">
        <f>表格1[[#This Row],[prime_genre]]</f>
        <v>Games</v>
      </c>
      <c r="E2122">
        <v>783089664</v>
      </c>
      <c r="F2122" t="s">
        <v>17</v>
      </c>
      <c r="G2122">
        <v>6.99</v>
      </c>
      <c r="H2122">
        <f>IF(表格1[[#This Row],[price]]&gt;0,1,0)</f>
        <v>1</v>
      </c>
      <c r="I2122">
        <v>57</v>
      </c>
      <c r="J2122">
        <v>57</v>
      </c>
      <c r="K2122">
        <v>4</v>
      </c>
      <c r="L2122">
        <v>4</v>
      </c>
      <c r="M2122" t="s">
        <v>65</v>
      </c>
      <c r="N2122" t="s">
        <v>80</v>
      </c>
      <c r="O2122" t="s">
        <v>20</v>
      </c>
      <c r="P2122">
        <v>37</v>
      </c>
      <c r="Q2122">
        <v>5</v>
      </c>
      <c r="R2122">
        <v>5</v>
      </c>
      <c r="S2122">
        <v>1</v>
      </c>
    </row>
    <row r="2123" spans="1:19">
      <c r="A2123">
        <f>RANK(表格1[[#This Row],[rating_count_tot]],$I$2:$I$7197)</f>
        <v>4949</v>
      </c>
      <c r="B2123">
        <v>1079977734</v>
      </c>
      <c r="C2123" t="s">
        <v>6460</v>
      </c>
      <c r="D2123" t="str">
        <f>表格1[[#This Row],[prime_genre]]</f>
        <v>Games</v>
      </c>
      <c r="E2123">
        <v>890288128</v>
      </c>
      <c r="F2123" t="s">
        <v>17</v>
      </c>
      <c r="G2123">
        <v>6.99</v>
      </c>
      <c r="H2123">
        <f>IF(表格1[[#This Row],[price]]&gt;0,1,0)</f>
        <v>1</v>
      </c>
      <c r="I2123">
        <v>57</v>
      </c>
      <c r="J2123">
        <v>1</v>
      </c>
      <c r="K2123">
        <v>3.5</v>
      </c>
      <c r="L2123">
        <v>2</v>
      </c>
      <c r="M2123" t="s">
        <v>1673</v>
      </c>
      <c r="N2123" t="s">
        <v>80</v>
      </c>
      <c r="O2123" t="s">
        <v>20</v>
      </c>
      <c r="P2123">
        <v>38</v>
      </c>
      <c r="Q2123">
        <v>5</v>
      </c>
      <c r="R2123">
        <v>5</v>
      </c>
      <c r="S2123">
        <v>1</v>
      </c>
    </row>
    <row r="2124" spans="1:19">
      <c r="A2124">
        <f>RANK(表格1[[#This Row],[rating_count_tot]],$I$2:$I$7197)</f>
        <v>4949</v>
      </c>
      <c r="B2124">
        <v>1124221308</v>
      </c>
      <c r="C2124" t="s">
        <v>7515</v>
      </c>
      <c r="D2124" t="str">
        <f>表格1[[#This Row],[prime_genre]]</f>
        <v>Games</v>
      </c>
      <c r="E2124">
        <v>771726336</v>
      </c>
      <c r="F2124" t="s">
        <v>17</v>
      </c>
      <c r="G2124">
        <v>6.99</v>
      </c>
      <c r="H2124">
        <f>IF(表格1[[#This Row],[price]]&gt;0,1,0)</f>
        <v>1</v>
      </c>
      <c r="I2124">
        <v>57</v>
      </c>
      <c r="J2124">
        <v>57</v>
      </c>
      <c r="K2124">
        <v>4.5</v>
      </c>
      <c r="L2124">
        <v>4.5</v>
      </c>
      <c r="M2124" t="s">
        <v>65</v>
      </c>
      <c r="N2124" t="s">
        <v>80</v>
      </c>
      <c r="O2124" t="s">
        <v>20</v>
      </c>
      <c r="P2124">
        <v>37</v>
      </c>
      <c r="Q2124">
        <v>5</v>
      </c>
      <c r="R2124">
        <v>5</v>
      </c>
      <c r="S2124">
        <v>1</v>
      </c>
    </row>
    <row r="2125" spans="1:19">
      <c r="A2125">
        <f>RANK(表格1[[#This Row],[rating_count_tot]],$I$2:$I$7197)</f>
        <v>4949</v>
      </c>
      <c r="B2125">
        <v>950823223</v>
      </c>
      <c r="C2125" t="s">
        <v>4273</v>
      </c>
      <c r="D2125" t="str">
        <f>表格1[[#This Row],[prime_genre]]</f>
        <v>Games</v>
      </c>
      <c r="E2125">
        <v>1595742208</v>
      </c>
      <c r="F2125" t="s">
        <v>17</v>
      </c>
      <c r="G2125">
        <v>4.99</v>
      </c>
      <c r="H2125">
        <f>IF(表格1[[#This Row],[price]]&gt;0,1,0)</f>
        <v>1</v>
      </c>
      <c r="I2125">
        <v>57</v>
      </c>
      <c r="J2125">
        <v>8</v>
      </c>
      <c r="K2125">
        <v>4</v>
      </c>
      <c r="L2125">
        <v>4</v>
      </c>
      <c r="M2125">
        <v>1.41</v>
      </c>
      <c r="N2125" t="s">
        <v>29</v>
      </c>
      <c r="O2125" t="s">
        <v>20</v>
      </c>
      <c r="P2125">
        <v>40</v>
      </c>
      <c r="Q2125">
        <v>5</v>
      </c>
      <c r="R2125">
        <v>1</v>
      </c>
      <c r="S2125">
        <v>1</v>
      </c>
    </row>
    <row r="2126" spans="1:19">
      <c r="A2126">
        <f>RANK(表格1[[#This Row],[rating_count_tot]],$I$2:$I$7197)</f>
        <v>4949</v>
      </c>
      <c r="B2126">
        <v>1085768995</v>
      </c>
      <c r="C2126" t="s">
        <v>6617</v>
      </c>
      <c r="D2126" t="str">
        <f>表格1[[#This Row],[prime_genre]]</f>
        <v>Games</v>
      </c>
      <c r="E2126">
        <v>114072576</v>
      </c>
      <c r="F2126" t="s">
        <v>17</v>
      </c>
      <c r="G2126">
        <v>1.99</v>
      </c>
      <c r="H2126">
        <f>IF(表格1[[#This Row],[price]]&gt;0,1,0)</f>
        <v>1</v>
      </c>
      <c r="I2126">
        <v>57</v>
      </c>
      <c r="J2126">
        <v>47</v>
      </c>
      <c r="K2126">
        <v>3.5</v>
      </c>
      <c r="L2126">
        <v>3.5</v>
      </c>
      <c r="M2126">
        <v>1.1000000000000001</v>
      </c>
      <c r="N2126" t="s">
        <v>29</v>
      </c>
      <c r="O2126" t="s">
        <v>20</v>
      </c>
      <c r="P2126">
        <v>40</v>
      </c>
      <c r="Q2126">
        <v>2</v>
      </c>
      <c r="R2126">
        <v>1</v>
      </c>
      <c r="S2126">
        <v>1</v>
      </c>
    </row>
    <row r="2127" spans="1:19">
      <c r="A2127">
        <f>RANK(表格1[[#This Row],[rating_count_tot]],$I$2:$I$7197)</f>
        <v>4960</v>
      </c>
      <c r="B2127">
        <v>1058965051</v>
      </c>
      <c r="C2127" t="s">
        <v>5842</v>
      </c>
      <c r="D2127" t="str">
        <f>表格1[[#This Row],[prime_genre]]</f>
        <v>Games</v>
      </c>
      <c r="E2127">
        <v>701227008</v>
      </c>
      <c r="F2127" t="s">
        <v>17</v>
      </c>
      <c r="G2127">
        <v>6.99</v>
      </c>
      <c r="H2127">
        <f>IF(表格1[[#This Row],[price]]&gt;0,1,0)</f>
        <v>1</v>
      </c>
      <c r="I2127">
        <v>56</v>
      </c>
      <c r="J2127">
        <v>9</v>
      </c>
      <c r="K2127">
        <v>3</v>
      </c>
      <c r="L2127">
        <v>4</v>
      </c>
      <c r="M2127" t="s">
        <v>1797</v>
      </c>
      <c r="N2127" t="s">
        <v>80</v>
      </c>
      <c r="O2127" t="s">
        <v>20</v>
      </c>
      <c r="P2127">
        <v>24</v>
      </c>
      <c r="Q2127">
        <v>5</v>
      </c>
      <c r="R2127">
        <v>4</v>
      </c>
      <c r="S2127">
        <v>1</v>
      </c>
    </row>
    <row r="2128" spans="1:19">
      <c r="A2128">
        <f>RANK(表格1[[#This Row],[rating_count_tot]],$I$2:$I$7197)</f>
        <v>4960</v>
      </c>
      <c r="B2128">
        <v>907210971</v>
      </c>
      <c r="C2128" t="s">
        <v>3812</v>
      </c>
      <c r="D2128" t="str">
        <f>表格1[[#This Row],[prime_genre]]</f>
        <v>Education</v>
      </c>
      <c r="E2128">
        <v>532707328</v>
      </c>
      <c r="F2128" t="s">
        <v>17</v>
      </c>
      <c r="G2128">
        <v>3.99</v>
      </c>
      <c r="H2128">
        <f>IF(表格1[[#This Row],[price]]&gt;0,1,0)</f>
        <v>1</v>
      </c>
      <c r="I2128">
        <v>56</v>
      </c>
      <c r="J2128">
        <v>1</v>
      </c>
      <c r="K2128">
        <v>2.5</v>
      </c>
      <c r="L2128">
        <v>3</v>
      </c>
      <c r="M2128">
        <v>6</v>
      </c>
      <c r="N2128" t="s">
        <v>19</v>
      </c>
      <c r="O2128" t="s">
        <v>128</v>
      </c>
      <c r="P2128">
        <v>38</v>
      </c>
      <c r="Q2128">
        <v>0</v>
      </c>
      <c r="R2128">
        <v>1</v>
      </c>
      <c r="S2128">
        <v>1</v>
      </c>
    </row>
    <row r="2129" spans="1:19">
      <c r="A2129">
        <f>RANK(表格1[[#This Row],[rating_count_tot]],$I$2:$I$7197)</f>
        <v>4960</v>
      </c>
      <c r="B2129">
        <v>1124344384</v>
      </c>
      <c r="C2129" t="s">
        <v>7518</v>
      </c>
      <c r="D2129" t="str">
        <f>表格1[[#This Row],[prime_genre]]</f>
        <v>Entertainment</v>
      </c>
      <c r="E2129">
        <v>296504320</v>
      </c>
      <c r="F2129" t="s">
        <v>17</v>
      </c>
      <c r="G2129">
        <v>2.99</v>
      </c>
      <c r="H2129">
        <f>IF(表格1[[#This Row],[price]]&gt;0,1,0)</f>
        <v>1</v>
      </c>
      <c r="I2129">
        <v>56</v>
      </c>
      <c r="J2129">
        <v>56</v>
      </c>
      <c r="K2129">
        <v>4</v>
      </c>
      <c r="L2129">
        <v>4</v>
      </c>
      <c r="M2129">
        <v>1</v>
      </c>
      <c r="N2129" t="s">
        <v>19</v>
      </c>
      <c r="O2129" t="s">
        <v>91</v>
      </c>
      <c r="P2129">
        <v>38</v>
      </c>
      <c r="Q2129">
        <v>5</v>
      </c>
      <c r="R2129">
        <v>1</v>
      </c>
      <c r="S2129">
        <v>1</v>
      </c>
    </row>
    <row r="2130" spans="1:19">
      <c r="A2130">
        <f>RANK(表格1[[#This Row],[rating_count_tot]],$I$2:$I$7197)</f>
        <v>4960</v>
      </c>
      <c r="B2130">
        <v>1083442831</v>
      </c>
      <c r="C2130" t="s">
        <v>6557</v>
      </c>
      <c r="D2130" t="str">
        <f>表格1[[#This Row],[prime_genre]]</f>
        <v>Games</v>
      </c>
      <c r="E2130">
        <v>8185856</v>
      </c>
      <c r="F2130" t="s">
        <v>17</v>
      </c>
      <c r="G2130">
        <v>2.99</v>
      </c>
      <c r="H2130">
        <f>IF(表格1[[#This Row],[price]]&gt;0,1,0)</f>
        <v>1</v>
      </c>
      <c r="I2130">
        <v>56</v>
      </c>
      <c r="J2130">
        <v>6</v>
      </c>
      <c r="K2130">
        <v>3.5</v>
      </c>
      <c r="L2130">
        <v>2.5</v>
      </c>
      <c r="M2130">
        <v>1.1000000000000001</v>
      </c>
      <c r="N2130" t="s">
        <v>19</v>
      </c>
      <c r="O2130" t="s">
        <v>20</v>
      </c>
      <c r="P2130">
        <v>40</v>
      </c>
      <c r="Q2130">
        <v>3</v>
      </c>
      <c r="R2130">
        <v>2</v>
      </c>
      <c r="S2130">
        <v>1</v>
      </c>
    </row>
    <row r="2131" spans="1:19">
      <c r="A2131">
        <f>RANK(表格1[[#This Row],[rating_count_tot]],$I$2:$I$7197)</f>
        <v>4960</v>
      </c>
      <c r="B2131">
        <v>1044950341</v>
      </c>
      <c r="C2131" t="s">
        <v>5533</v>
      </c>
      <c r="D2131" t="str">
        <f>表格1[[#This Row],[prime_genre]]</f>
        <v>Health &amp; Fitness</v>
      </c>
      <c r="E2131">
        <v>41596928</v>
      </c>
      <c r="F2131" t="s">
        <v>17</v>
      </c>
      <c r="G2131">
        <v>2.99</v>
      </c>
      <c r="H2131">
        <f>IF(表格1[[#This Row],[price]]&gt;0,1,0)</f>
        <v>1</v>
      </c>
      <c r="I2131">
        <v>56</v>
      </c>
      <c r="J2131">
        <v>2</v>
      </c>
      <c r="K2131">
        <v>3</v>
      </c>
      <c r="L2131">
        <v>5</v>
      </c>
      <c r="M2131" t="s">
        <v>280</v>
      </c>
      <c r="N2131" t="s">
        <v>19</v>
      </c>
      <c r="O2131" t="s">
        <v>77</v>
      </c>
      <c r="P2131">
        <v>37</v>
      </c>
      <c r="Q2131">
        <v>5</v>
      </c>
      <c r="R2131">
        <v>23</v>
      </c>
      <c r="S2131">
        <v>1</v>
      </c>
    </row>
    <row r="2132" spans="1:19">
      <c r="A2132">
        <f>RANK(表格1[[#This Row],[rating_count_tot]],$I$2:$I$7197)</f>
        <v>4960</v>
      </c>
      <c r="B2132">
        <v>1021672050</v>
      </c>
      <c r="C2132" t="s">
        <v>5144</v>
      </c>
      <c r="D2132" t="str">
        <f>表格1[[#This Row],[prime_genre]]</f>
        <v>Games</v>
      </c>
      <c r="E2132">
        <v>138744832</v>
      </c>
      <c r="F2132" t="s">
        <v>17</v>
      </c>
      <c r="G2132">
        <v>1.99</v>
      </c>
      <c r="H2132">
        <f>IF(表格1[[#This Row],[price]]&gt;0,1,0)</f>
        <v>1</v>
      </c>
      <c r="I2132">
        <v>56</v>
      </c>
      <c r="J2132">
        <v>24</v>
      </c>
      <c r="K2132">
        <v>5</v>
      </c>
      <c r="L2132">
        <v>5</v>
      </c>
      <c r="M2132" t="s">
        <v>859</v>
      </c>
      <c r="N2132" t="s">
        <v>80</v>
      </c>
      <c r="O2132" t="s">
        <v>20</v>
      </c>
      <c r="P2132">
        <v>43</v>
      </c>
      <c r="Q2132">
        <v>5</v>
      </c>
      <c r="R2132">
        <v>1</v>
      </c>
      <c r="S2132">
        <v>1</v>
      </c>
    </row>
    <row r="2133" spans="1:19">
      <c r="A2133">
        <f>RANK(表格1[[#This Row],[rating_count_tot]],$I$2:$I$7197)</f>
        <v>4960</v>
      </c>
      <c r="B2133">
        <v>908456072</v>
      </c>
      <c r="C2133" t="s">
        <v>3822</v>
      </c>
      <c r="D2133" t="str">
        <f>表格1[[#This Row],[prime_genre]]</f>
        <v>Games</v>
      </c>
      <c r="E2133">
        <v>51855360</v>
      </c>
      <c r="F2133" t="s">
        <v>17</v>
      </c>
      <c r="G2133">
        <v>0.99</v>
      </c>
      <c r="H2133">
        <f>IF(表格1[[#This Row],[price]]&gt;0,1,0)</f>
        <v>1</v>
      </c>
      <c r="I2133">
        <v>56</v>
      </c>
      <c r="J2133">
        <v>56</v>
      </c>
      <c r="K2133">
        <v>2</v>
      </c>
      <c r="L2133">
        <v>2</v>
      </c>
      <c r="M2133">
        <v>1</v>
      </c>
      <c r="N2133" t="s">
        <v>19</v>
      </c>
      <c r="O2133" t="s">
        <v>20</v>
      </c>
      <c r="P2133">
        <v>38</v>
      </c>
      <c r="Q2133">
        <v>5</v>
      </c>
      <c r="R2133">
        <v>1</v>
      </c>
      <c r="S2133">
        <v>1</v>
      </c>
    </row>
    <row r="2134" spans="1:19">
      <c r="A2134">
        <f>RANK(表格1[[#This Row],[rating_count_tot]],$I$2:$I$7197)</f>
        <v>4960</v>
      </c>
      <c r="B2134">
        <v>591301867</v>
      </c>
      <c r="C2134" t="s">
        <v>2449</v>
      </c>
      <c r="D2134" t="str">
        <f>表格1[[#This Row],[prime_genre]]</f>
        <v>Games</v>
      </c>
      <c r="E2134">
        <v>28262400</v>
      </c>
      <c r="F2134" t="s">
        <v>17</v>
      </c>
      <c r="G2134">
        <v>0.99</v>
      </c>
      <c r="H2134">
        <f>IF(表格1[[#This Row],[price]]&gt;0,1,0)</f>
        <v>1</v>
      </c>
      <c r="I2134">
        <v>56</v>
      </c>
      <c r="J2134">
        <v>17</v>
      </c>
      <c r="K2134">
        <v>4</v>
      </c>
      <c r="L2134">
        <v>4</v>
      </c>
      <c r="M2134" t="s">
        <v>375</v>
      </c>
      <c r="N2134" t="s">
        <v>19</v>
      </c>
      <c r="O2134" t="s">
        <v>20</v>
      </c>
      <c r="P2134">
        <v>43</v>
      </c>
      <c r="Q2134">
        <v>4</v>
      </c>
      <c r="R2134">
        <v>16</v>
      </c>
      <c r="S2134">
        <v>1</v>
      </c>
    </row>
    <row r="2135" spans="1:19">
      <c r="A2135">
        <f>RANK(表格1[[#This Row],[rating_count_tot]],$I$2:$I$7197)</f>
        <v>4974</v>
      </c>
      <c r="B2135">
        <v>1095683899</v>
      </c>
      <c r="C2135" t="s">
        <v>6906</v>
      </c>
      <c r="D2135" t="str">
        <f>表格1[[#This Row],[prime_genre]]</f>
        <v>Games</v>
      </c>
      <c r="E2135">
        <v>1249507328</v>
      </c>
      <c r="F2135" t="s">
        <v>17</v>
      </c>
      <c r="G2135">
        <v>8.99</v>
      </c>
      <c r="H2135">
        <f>IF(表格1[[#This Row],[price]]&gt;0,1,0)</f>
        <v>1</v>
      </c>
      <c r="I2135">
        <v>55</v>
      </c>
      <c r="J2135">
        <v>12</v>
      </c>
      <c r="K2135">
        <v>4</v>
      </c>
      <c r="L2135">
        <v>4</v>
      </c>
      <c r="M2135" t="s">
        <v>877</v>
      </c>
      <c r="N2135" t="s">
        <v>19</v>
      </c>
      <c r="O2135" t="s">
        <v>20</v>
      </c>
      <c r="P2135">
        <v>43</v>
      </c>
      <c r="Q2135">
        <v>5</v>
      </c>
      <c r="R2135">
        <v>1</v>
      </c>
      <c r="S2135">
        <v>1</v>
      </c>
    </row>
    <row r="2136" spans="1:19">
      <c r="A2136">
        <f>RANK(表格1[[#This Row],[rating_count_tot]],$I$2:$I$7197)</f>
        <v>4974</v>
      </c>
      <c r="B2136">
        <v>1069460388</v>
      </c>
      <c r="C2136" t="s">
        <v>6148</v>
      </c>
      <c r="D2136" t="str">
        <f>表格1[[#This Row],[prime_genre]]</f>
        <v>Games</v>
      </c>
      <c r="E2136">
        <v>600216576</v>
      </c>
      <c r="F2136" t="s">
        <v>17</v>
      </c>
      <c r="G2136">
        <v>6.99</v>
      </c>
      <c r="H2136">
        <f>IF(表格1[[#This Row],[price]]&gt;0,1,0)</f>
        <v>1</v>
      </c>
      <c r="I2136">
        <v>55</v>
      </c>
      <c r="J2136">
        <v>55</v>
      </c>
      <c r="K2136">
        <v>3</v>
      </c>
      <c r="L2136">
        <v>3</v>
      </c>
      <c r="M2136" t="s">
        <v>65</v>
      </c>
      <c r="N2136" t="s">
        <v>80</v>
      </c>
      <c r="O2136" t="s">
        <v>20</v>
      </c>
      <c r="P2136">
        <v>24</v>
      </c>
      <c r="Q2136">
        <v>5</v>
      </c>
      <c r="R2136">
        <v>4</v>
      </c>
      <c r="S2136">
        <v>1</v>
      </c>
    </row>
    <row r="2137" spans="1:19">
      <c r="A2137">
        <f>RANK(表格1[[#This Row],[rating_count_tot]],$I$2:$I$7197)</f>
        <v>4974</v>
      </c>
      <c r="B2137">
        <v>1183548754</v>
      </c>
      <c r="C2137" t="s">
        <v>8361</v>
      </c>
      <c r="D2137" t="str">
        <f>表格1[[#This Row],[prime_genre]]</f>
        <v>Games</v>
      </c>
      <c r="E2137">
        <v>242505728</v>
      </c>
      <c r="F2137" t="s">
        <v>17</v>
      </c>
      <c r="G2137">
        <v>3.99</v>
      </c>
      <c r="H2137">
        <f>IF(表格1[[#This Row],[price]]&gt;0,1,0)</f>
        <v>1</v>
      </c>
      <c r="I2137">
        <v>55</v>
      </c>
      <c r="J2137">
        <v>29</v>
      </c>
      <c r="K2137">
        <v>4.5</v>
      </c>
      <c r="L2137">
        <v>4.5</v>
      </c>
      <c r="M2137">
        <v>1.4</v>
      </c>
      <c r="N2137" t="s">
        <v>19</v>
      </c>
      <c r="O2137" t="s">
        <v>20</v>
      </c>
      <c r="P2137">
        <v>40</v>
      </c>
      <c r="Q2137">
        <v>5</v>
      </c>
      <c r="R2137">
        <v>1</v>
      </c>
      <c r="S2137">
        <v>1</v>
      </c>
    </row>
    <row r="2138" spans="1:19">
      <c r="A2138">
        <f>RANK(表格1[[#This Row],[rating_count_tot]],$I$2:$I$7197)</f>
        <v>4974</v>
      </c>
      <c r="B2138">
        <v>1023681711</v>
      </c>
      <c r="C2138" t="s">
        <v>5179</v>
      </c>
      <c r="D2138" t="str">
        <f>表格1[[#This Row],[prime_genre]]</f>
        <v>Education</v>
      </c>
      <c r="E2138">
        <v>230628352</v>
      </c>
      <c r="F2138" t="s">
        <v>17</v>
      </c>
      <c r="G2138">
        <v>2.99</v>
      </c>
      <c r="H2138">
        <f>IF(表格1[[#This Row],[price]]&gt;0,1,0)</f>
        <v>1</v>
      </c>
      <c r="I2138">
        <v>55</v>
      </c>
      <c r="J2138">
        <v>55</v>
      </c>
      <c r="K2138">
        <v>3.5</v>
      </c>
      <c r="L2138">
        <v>3.5</v>
      </c>
      <c r="M2138" t="s">
        <v>732</v>
      </c>
      <c r="N2138" t="s">
        <v>19</v>
      </c>
      <c r="O2138" t="s">
        <v>128</v>
      </c>
      <c r="P2138">
        <v>40</v>
      </c>
      <c r="Q2138">
        <v>5</v>
      </c>
      <c r="R2138">
        <v>17</v>
      </c>
      <c r="S2138">
        <v>1</v>
      </c>
    </row>
    <row r="2139" spans="1:19">
      <c r="A2139">
        <f>RANK(表格1[[#This Row],[rating_count_tot]],$I$2:$I$7197)</f>
        <v>4974</v>
      </c>
      <c r="B2139">
        <v>1059195733</v>
      </c>
      <c r="C2139" t="s">
        <v>5845</v>
      </c>
      <c r="D2139" t="str">
        <f>表格1[[#This Row],[prime_genre]]</f>
        <v>Entertainment</v>
      </c>
      <c r="E2139">
        <v>92611584</v>
      </c>
      <c r="F2139" t="s">
        <v>17</v>
      </c>
      <c r="G2139">
        <v>1.99</v>
      </c>
      <c r="H2139">
        <f>IF(表格1[[#This Row],[price]]&gt;0,1,0)</f>
        <v>1</v>
      </c>
      <c r="I2139">
        <v>55</v>
      </c>
      <c r="J2139">
        <v>26</v>
      </c>
      <c r="K2139">
        <v>4.5</v>
      </c>
      <c r="L2139">
        <v>4.5</v>
      </c>
      <c r="M2139">
        <v>1.3</v>
      </c>
      <c r="N2139" t="s">
        <v>51</v>
      </c>
      <c r="O2139" t="s">
        <v>91</v>
      </c>
      <c r="P2139">
        <v>37</v>
      </c>
      <c r="Q2139">
        <v>1</v>
      </c>
      <c r="R2139">
        <v>1</v>
      </c>
      <c r="S2139">
        <v>1</v>
      </c>
    </row>
    <row r="2140" spans="1:19">
      <c r="A2140">
        <f>RANK(表格1[[#This Row],[rating_count_tot]],$I$2:$I$7197)</f>
        <v>4974</v>
      </c>
      <c r="B2140">
        <v>1050535507</v>
      </c>
      <c r="C2140" t="s">
        <v>5648</v>
      </c>
      <c r="D2140" t="str">
        <f>表格1[[#This Row],[prime_genre]]</f>
        <v>Games</v>
      </c>
      <c r="E2140">
        <v>630801408</v>
      </c>
      <c r="F2140" t="s">
        <v>17</v>
      </c>
      <c r="G2140">
        <v>1.99</v>
      </c>
      <c r="H2140">
        <f>IF(表格1[[#This Row],[price]]&gt;0,1,0)</f>
        <v>1</v>
      </c>
      <c r="I2140">
        <v>55</v>
      </c>
      <c r="J2140">
        <v>1</v>
      </c>
      <c r="K2140">
        <v>5</v>
      </c>
      <c r="L2140">
        <v>5</v>
      </c>
      <c r="M2140" t="s">
        <v>801</v>
      </c>
      <c r="N2140" t="s">
        <v>19</v>
      </c>
      <c r="O2140" t="s">
        <v>20</v>
      </c>
      <c r="P2140">
        <v>37</v>
      </c>
      <c r="Q2140">
        <v>5</v>
      </c>
      <c r="R2140">
        <v>1</v>
      </c>
      <c r="S2140">
        <v>1</v>
      </c>
    </row>
    <row r="2141" spans="1:19">
      <c r="A2141">
        <f>RANK(表格1[[#This Row],[rating_count_tot]],$I$2:$I$7197)</f>
        <v>4974</v>
      </c>
      <c r="B2141">
        <v>1031781908</v>
      </c>
      <c r="C2141" t="s">
        <v>5288</v>
      </c>
      <c r="D2141" t="str">
        <f>表格1[[#This Row],[prime_genre]]</f>
        <v>Weather</v>
      </c>
      <c r="E2141">
        <v>8082432</v>
      </c>
      <c r="F2141" t="s">
        <v>17</v>
      </c>
      <c r="G2141">
        <v>0.99</v>
      </c>
      <c r="H2141">
        <f>IF(表格1[[#This Row],[price]]&gt;0,1,0)</f>
        <v>1</v>
      </c>
      <c r="I2141">
        <v>55</v>
      </c>
      <c r="J2141">
        <v>3</v>
      </c>
      <c r="K2141">
        <v>4</v>
      </c>
      <c r="L2141">
        <v>3.5</v>
      </c>
      <c r="M2141" t="s">
        <v>1269</v>
      </c>
      <c r="N2141" t="s">
        <v>19</v>
      </c>
      <c r="O2141" t="s">
        <v>26</v>
      </c>
      <c r="P2141">
        <v>37</v>
      </c>
      <c r="Q2141">
        <v>5</v>
      </c>
      <c r="R2141">
        <v>3</v>
      </c>
      <c r="S2141">
        <v>1</v>
      </c>
    </row>
    <row r="2142" spans="1:19">
      <c r="A2142">
        <f>RANK(表格1[[#This Row],[rating_count_tot]],$I$2:$I$7197)</f>
        <v>4986</v>
      </c>
      <c r="B2142">
        <v>1039011796</v>
      </c>
      <c r="C2142" t="s">
        <v>5419</v>
      </c>
      <c r="D2142" t="str">
        <f>表格1[[#This Row],[prime_genre]]</f>
        <v>Games</v>
      </c>
      <c r="E2142">
        <v>2328133632</v>
      </c>
      <c r="F2142" t="s">
        <v>17</v>
      </c>
      <c r="G2142">
        <v>6.99</v>
      </c>
      <c r="H2142">
        <f>IF(表格1[[#This Row],[price]]&gt;0,1,0)</f>
        <v>1</v>
      </c>
      <c r="I2142">
        <v>54</v>
      </c>
      <c r="J2142">
        <v>54</v>
      </c>
      <c r="K2142">
        <v>4</v>
      </c>
      <c r="L2142">
        <v>4</v>
      </c>
      <c r="M2142" t="s">
        <v>65</v>
      </c>
      <c r="N2142" t="s">
        <v>80</v>
      </c>
      <c r="O2142" t="s">
        <v>20</v>
      </c>
      <c r="P2142">
        <v>24</v>
      </c>
      <c r="Q2142">
        <v>5</v>
      </c>
      <c r="R2142">
        <v>4</v>
      </c>
      <c r="S2142">
        <v>1</v>
      </c>
    </row>
    <row r="2143" spans="1:19">
      <c r="A2143">
        <f>RANK(表格1[[#This Row],[rating_count_tot]],$I$2:$I$7197)</f>
        <v>4986</v>
      </c>
      <c r="B2143">
        <v>1104795347</v>
      </c>
      <c r="C2143" t="s">
        <v>7086</v>
      </c>
      <c r="D2143" t="str">
        <f>表格1[[#This Row],[prime_genre]]</f>
        <v>Productivity</v>
      </c>
      <c r="E2143">
        <v>88146944</v>
      </c>
      <c r="F2143" t="s">
        <v>17</v>
      </c>
      <c r="G2143">
        <v>4.99</v>
      </c>
      <c r="H2143">
        <f>IF(表格1[[#This Row],[price]]&gt;0,1,0)</f>
        <v>1</v>
      </c>
      <c r="I2143">
        <v>54</v>
      </c>
      <c r="J2143">
        <v>20</v>
      </c>
      <c r="K2143">
        <v>3.5</v>
      </c>
      <c r="L2143">
        <v>3</v>
      </c>
      <c r="M2143" t="s">
        <v>722</v>
      </c>
      <c r="N2143" t="s">
        <v>51</v>
      </c>
      <c r="O2143" t="s">
        <v>23</v>
      </c>
      <c r="P2143">
        <v>37</v>
      </c>
      <c r="Q2143">
        <v>5</v>
      </c>
      <c r="R2143">
        <v>8</v>
      </c>
      <c r="S2143">
        <v>1</v>
      </c>
    </row>
    <row r="2144" spans="1:19">
      <c r="A2144">
        <f>RANK(表格1[[#This Row],[rating_count_tot]],$I$2:$I$7197)</f>
        <v>4986</v>
      </c>
      <c r="B2144">
        <v>462134755</v>
      </c>
      <c r="C2144" t="s">
        <v>1439</v>
      </c>
      <c r="D2144" t="str">
        <f>表格1[[#This Row],[prime_genre]]</f>
        <v>Education</v>
      </c>
      <c r="E2144">
        <v>103233536</v>
      </c>
      <c r="F2144" t="s">
        <v>17</v>
      </c>
      <c r="G2144">
        <v>3.99</v>
      </c>
      <c r="H2144">
        <f>IF(表格1[[#This Row],[price]]&gt;0,1,0)</f>
        <v>1</v>
      </c>
      <c r="I2144">
        <v>54</v>
      </c>
      <c r="J2144">
        <v>0</v>
      </c>
      <c r="K2144">
        <v>4</v>
      </c>
      <c r="L2144">
        <v>0</v>
      </c>
      <c r="M2144" t="s">
        <v>1440</v>
      </c>
      <c r="N2144" t="s">
        <v>19</v>
      </c>
      <c r="O2144" t="s">
        <v>128</v>
      </c>
      <c r="P2144">
        <v>24</v>
      </c>
      <c r="Q2144">
        <v>4</v>
      </c>
      <c r="R2144">
        <v>1</v>
      </c>
      <c r="S2144">
        <v>1</v>
      </c>
    </row>
    <row r="2145" spans="1:19">
      <c r="A2145">
        <f>RANK(表格1[[#This Row],[rating_count_tot]],$I$2:$I$7197)</f>
        <v>4986</v>
      </c>
      <c r="B2145">
        <v>1034591399</v>
      </c>
      <c r="C2145" t="s">
        <v>5342</v>
      </c>
      <c r="D2145" t="str">
        <f>表格1[[#This Row],[prime_genre]]</f>
        <v>Games</v>
      </c>
      <c r="E2145">
        <v>293198848</v>
      </c>
      <c r="F2145" t="s">
        <v>17</v>
      </c>
      <c r="G2145">
        <v>2.99</v>
      </c>
      <c r="H2145">
        <f>IF(表格1[[#This Row],[price]]&gt;0,1,0)</f>
        <v>1</v>
      </c>
      <c r="I2145">
        <v>54</v>
      </c>
      <c r="J2145">
        <v>35</v>
      </c>
      <c r="K2145">
        <v>3.5</v>
      </c>
      <c r="L2145">
        <v>3.5</v>
      </c>
      <c r="M2145">
        <v>1.01</v>
      </c>
      <c r="N2145" t="s">
        <v>19</v>
      </c>
      <c r="O2145" t="s">
        <v>20</v>
      </c>
      <c r="P2145">
        <v>37</v>
      </c>
      <c r="Q2145">
        <v>0</v>
      </c>
      <c r="R2145">
        <v>1</v>
      </c>
      <c r="S2145">
        <v>1</v>
      </c>
    </row>
    <row r="2146" spans="1:19">
      <c r="A2146">
        <f>RANK(表格1[[#This Row],[rating_count_tot]],$I$2:$I$7197)</f>
        <v>4986</v>
      </c>
      <c r="B2146">
        <v>730148796</v>
      </c>
      <c r="C2146" t="s">
        <v>3079</v>
      </c>
      <c r="D2146" t="str">
        <f>表格1[[#This Row],[prime_genre]]</f>
        <v>Entertainment</v>
      </c>
      <c r="E2146">
        <v>86936576</v>
      </c>
      <c r="F2146" t="s">
        <v>17</v>
      </c>
      <c r="G2146">
        <v>1.99</v>
      </c>
      <c r="H2146">
        <f>IF(表格1[[#This Row],[price]]&gt;0,1,0)</f>
        <v>1</v>
      </c>
      <c r="I2146">
        <v>54</v>
      </c>
      <c r="J2146">
        <v>16</v>
      </c>
      <c r="K2146">
        <v>3.5</v>
      </c>
      <c r="L2146">
        <v>4.5</v>
      </c>
      <c r="M2146">
        <v>1.8</v>
      </c>
      <c r="N2146" t="s">
        <v>80</v>
      </c>
      <c r="O2146" t="s">
        <v>91</v>
      </c>
      <c r="P2146">
        <v>37</v>
      </c>
      <c r="Q2146">
        <v>5</v>
      </c>
      <c r="R2146">
        <v>1</v>
      </c>
      <c r="S2146">
        <v>1</v>
      </c>
    </row>
    <row r="2147" spans="1:19">
      <c r="A2147">
        <f>RANK(表格1[[#This Row],[rating_count_tot]],$I$2:$I$7197)</f>
        <v>4986</v>
      </c>
      <c r="B2147">
        <v>1103209451</v>
      </c>
      <c r="C2147" t="s">
        <v>7060</v>
      </c>
      <c r="D2147" t="str">
        <f>表格1[[#This Row],[prime_genre]]</f>
        <v>Games</v>
      </c>
      <c r="E2147">
        <v>27561984</v>
      </c>
      <c r="F2147" t="s">
        <v>17</v>
      </c>
      <c r="G2147">
        <v>1.99</v>
      </c>
      <c r="H2147">
        <f>IF(表格1[[#This Row],[price]]&gt;0,1,0)</f>
        <v>1</v>
      </c>
      <c r="I2147">
        <v>54</v>
      </c>
      <c r="J2147">
        <v>16</v>
      </c>
      <c r="K2147">
        <v>4.5</v>
      </c>
      <c r="L2147">
        <v>4</v>
      </c>
      <c r="M2147" t="s">
        <v>1797</v>
      </c>
      <c r="N2147" t="s">
        <v>19</v>
      </c>
      <c r="O2147" t="s">
        <v>20</v>
      </c>
      <c r="P2147">
        <v>43</v>
      </c>
      <c r="Q2147">
        <v>5</v>
      </c>
      <c r="R2147">
        <v>1</v>
      </c>
      <c r="S2147">
        <v>1</v>
      </c>
    </row>
    <row r="2148" spans="1:19">
      <c r="A2148">
        <f>RANK(表格1[[#This Row],[rating_count_tot]],$I$2:$I$7197)</f>
        <v>4986</v>
      </c>
      <c r="B2148">
        <v>1053946396</v>
      </c>
      <c r="C2148" t="s">
        <v>5728</v>
      </c>
      <c r="D2148" t="str">
        <f>表格1[[#This Row],[prime_genre]]</f>
        <v>Sports</v>
      </c>
      <c r="E2148">
        <v>19808256</v>
      </c>
      <c r="F2148" t="s">
        <v>17</v>
      </c>
      <c r="G2148">
        <v>1.99</v>
      </c>
      <c r="H2148">
        <f>IF(表格1[[#This Row],[price]]&gt;0,1,0)</f>
        <v>1</v>
      </c>
      <c r="I2148">
        <v>54</v>
      </c>
      <c r="J2148">
        <v>54</v>
      </c>
      <c r="K2148">
        <v>5</v>
      </c>
      <c r="L2148">
        <v>5</v>
      </c>
      <c r="M2148">
        <v>1</v>
      </c>
      <c r="N2148" t="s">
        <v>19</v>
      </c>
      <c r="O2148" t="s">
        <v>70</v>
      </c>
      <c r="P2148">
        <v>38</v>
      </c>
      <c r="Q2148">
        <v>0</v>
      </c>
      <c r="R2148">
        <v>1</v>
      </c>
      <c r="S2148">
        <v>1</v>
      </c>
    </row>
    <row r="2149" spans="1:19">
      <c r="A2149">
        <f>RANK(表格1[[#This Row],[rating_count_tot]],$I$2:$I$7197)</f>
        <v>4986</v>
      </c>
      <c r="B2149">
        <v>1074311276</v>
      </c>
      <c r="C2149" t="s">
        <v>6308</v>
      </c>
      <c r="D2149" t="str">
        <f>表格1[[#This Row],[prime_genre]]</f>
        <v>Utilities</v>
      </c>
      <c r="E2149">
        <v>36356096</v>
      </c>
      <c r="F2149" t="s">
        <v>17</v>
      </c>
      <c r="G2149">
        <v>1.99</v>
      </c>
      <c r="H2149">
        <f>IF(表格1[[#This Row],[price]]&gt;0,1,0)</f>
        <v>1</v>
      </c>
      <c r="I2149">
        <v>54</v>
      </c>
      <c r="J2149">
        <v>3</v>
      </c>
      <c r="K2149">
        <v>3</v>
      </c>
      <c r="L2149">
        <v>5</v>
      </c>
      <c r="M2149" t="s">
        <v>958</v>
      </c>
      <c r="N2149" t="s">
        <v>19</v>
      </c>
      <c r="O2149" t="s">
        <v>43</v>
      </c>
      <c r="P2149">
        <v>37</v>
      </c>
      <c r="Q2149">
        <v>0</v>
      </c>
      <c r="R2149">
        <v>2</v>
      </c>
      <c r="S2149">
        <v>1</v>
      </c>
    </row>
    <row r="2150" spans="1:19">
      <c r="A2150">
        <f>RANK(表格1[[#This Row],[rating_count_tot]],$I$2:$I$7197)</f>
        <v>4998</v>
      </c>
      <c r="B2150">
        <v>935248296</v>
      </c>
      <c r="C2150" t="s">
        <v>4096</v>
      </c>
      <c r="D2150" t="str">
        <f>表格1[[#This Row],[prime_genre]]</f>
        <v>Games</v>
      </c>
      <c r="E2150">
        <v>1486648320</v>
      </c>
      <c r="F2150" t="s">
        <v>17</v>
      </c>
      <c r="G2150">
        <v>14.99</v>
      </c>
      <c r="H2150">
        <f>IF(表格1[[#This Row],[price]]&gt;0,1,0)</f>
        <v>1</v>
      </c>
      <c r="I2150">
        <v>53</v>
      </c>
      <c r="J2150">
        <v>0</v>
      </c>
      <c r="K2150">
        <v>3.5</v>
      </c>
      <c r="L2150">
        <v>0</v>
      </c>
      <c r="M2150">
        <v>1.66</v>
      </c>
      <c r="N2150" t="s">
        <v>29</v>
      </c>
      <c r="O2150" t="s">
        <v>20</v>
      </c>
      <c r="P2150">
        <v>37</v>
      </c>
      <c r="Q2150">
        <v>5</v>
      </c>
      <c r="R2150">
        <v>1</v>
      </c>
      <c r="S2150">
        <v>1</v>
      </c>
    </row>
    <row r="2151" spans="1:19">
      <c r="A2151">
        <f>RANK(表格1[[#This Row],[rating_count_tot]],$I$2:$I$7197)</f>
        <v>4998</v>
      </c>
      <c r="B2151">
        <v>1141983956</v>
      </c>
      <c r="C2151" t="s">
        <v>7870</v>
      </c>
      <c r="D2151" t="str">
        <f>表格1[[#This Row],[prime_genre]]</f>
        <v>Entertainment</v>
      </c>
      <c r="E2151">
        <v>238605312</v>
      </c>
      <c r="F2151" t="s">
        <v>17</v>
      </c>
      <c r="G2151">
        <v>6.99</v>
      </c>
      <c r="H2151">
        <f>IF(表格1[[#This Row],[price]]&gt;0,1,0)</f>
        <v>1</v>
      </c>
      <c r="I2151">
        <v>53</v>
      </c>
      <c r="J2151">
        <v>48</v>
      </c>
      <c r="K2151">
        <v>3</v>
      </c>
      <c r="L2151">
        <v>2.5</v>
      </c>
      <c r="M2151">
        <v>1.1000000000000001</v>
      </c>
      <c r="N2151" t="s">
        <v>19</v>
      </c>
      <c r="O2151" t="s">
        <v>91</v>
      </c>
      <c r="P2151">
        <v>40</v>
      </c>
      <c r="Q2151">
        <v>5</v>
      </c>
      <c r="R2151">
        <v>1</v>
      </c>
      <c r="S2151">
        <v>1</v>
      </c>
    </row>
    <row r="2152" spans="1:19">
      <c r="A2152">
        <f>RANK(表格1[[#This Row],[rating_count_tot]],$I$2:$I$7197)</f>
        <v>4998</v>
      </c>
      <c r="B2152">
        <v>1079658714</v>
      </c>
      <c r="C2152" t="s">
        <v>6452</v>
      </c>
      <c r="D2152" t="str">
        <f>表格1[[#This Row],[prime_genre]]</f>
        <v>Games</v>
      </c>
      <c r="E2152">
        <v>1286004736</v>
      </c>
      <c r="F2152" t="s">
        <v>17</v>
      </c>
      <c r="G2152">
        <v>6.99</v>
      </c>
      <c r="H2152">
        <f>IF(表格1[[#This Row],[price]]&gt;0,1,0)</f>
        <v>1</v>
      </c>
      <c r="I2152">
        <v>53</v>
      </c>
      <c r="J2152">
        <v>53</v>
      </c>
      <c r="K2152">
        <v>4</v>
      </c>
      <c r="L2152">
        <v>4</v>
      </c>
      <c r="M2152" t="s">
        <v>65</v>
      </c>
      <c r="N2152" t="s">
        <v>80</v>
      </c>
      <c r="O2152" t="s">
        <v>20</v>
      </c>
      <c r="P2152">
        <v>37</v>
      </c>
      <c r="Q2152">
        <v>5</v>
      </c>
      <c r="R2152">
        <v>5</v>
      </c>
      <c r="S2152">
        <v>1</v>
      </c>
    </row>
    <row r="2153" spans="1:19">
      <c r="A2153">
        <f>RANK(表格1[[#This Row],[rating_count_tot]],$I$2:$I$7197)</f>
        <v>4998</v>
      </c>
      <c r="B2153">
        <v>504835984</v>
      </c>
      <c r="C2153" t="s">
        <v>1774</v>
      </c>
      <c r="D2153" t="str">
        <f>表格1[[#This Row],[prime_genre]]</f>
        <v>Health &amp; Fitness</v>
      </c>
      <c r="E2153">
        <v>689295360</v>
      </c>
      <c r="F2153" t="s">
        <v>17</v>
      </c>
      <c r="G2153">
        <v>6.99</v>
      </c>
      <c r="H2153">
        <f>IF(表格1[[#This Row],[price]]&gt;0,1,0)</f>
        <v>1</v>
      </c>
      <c r="I2153">
        <v>53</v>
      </c>
      <c r="J2153">
        <v>13</v>
      </c>
      <c r="K2153">
        <v>4.5</v>
      </c>
      <c r="L2153">
        <v>4.5</v>
      </c>
      <c r="M2153" t="s">
        <v>799</v>
      </c>
      <c r="N2153" t="s">
        <v>19</v>
      </c>
      <c r="O2153" t="s">
        <v>77</v>
      </c>
      <c r="P2153">
        <v>37</v>
      </c>
      <c r="Q2153">
        <v>5</v>
      </c>
      <c r="R2153">
        <v>1</v>
      </c>
      <c r="S2153">
        <v>1</v>
      </c>
    </row>
    <row r="2154" spans="1:19">
      <c r="A2154">
        <f>RANK(表格1[[#This Row],[rating_count_tot]],$I$2:$I$7197)</f>
        <v>4998</v>
      </c>
      <c r="B2154">
        <v>605040858</v>
      </c>
      <c r="C2154" t="s">
        <v>2533</v>
      </c>
      <c r="D2154" t="str">
        <f>表格1[[#This Row],[prime_genre]]</f>
        <v>Education</v>
      </c>
      <c r="E2154">
        <v>34903040</v>
      </c>
      <c r="F2154" t="s">
        <v>17</v>
      </c>
      <c r="G2154">
        <v>4.99</v>
      </c>
      <c r="H2154">
        <f>IF(表格1[[#This Row],[price]]&gt;0,1,0)</f>
        <v>1</v>
      </c>
      <c r="I2154">
        <v>53</v>
      </c>
      <c r="J2154">
        <v>2</v>
      </c>
      <c r="K2154">
        <v>2.5</v>
      </c>
      <c r="L2154">
        <v>3</v>
      </c>
      <c r="M2154">
        <v>6.2</v>
      </c>
      <c r="N2154" t="s">
        <v>19</v>
      </c>
      <c r="O2154" t="s">
        <v>128</v>
      </c>
      <c r="P2154">
        <v>24</v>
      </c>
      <c r="Q2154">
        <v>3</v>
      </c>
      <c r="R2154">
        <v>10</v>
      </c>
      <c r="S2154">
        <v>1</v>
      </c>
    </row>
    <row r="2155" spans="1:19">
      <c r="A2155">
        <f>RANK(表格1[[#This Row],[rating_count_tot]],$I$2:$I$7197)</f>
        <v>4998</v>
      </c>
      <c r="B2155">
        <v>409157308</v>
      </c>
      <c r="C2155" t="s">
        <v>1003</v>
      </c>
      <c r="D2155" t="str">
        <f>表格1[[#This Row],[prime_genre]]</f>
        <v>Food &amp; Drink</v>
      </c>
      <c r="E2155">
        <v>104406016</v>
      </c>
      <c r="F2155" t="s">
        <v>17</v>
      </c>
      <c r="G2155">
        <v>4.99</v>
      </c>
      <c r="H2155">
        <f>IF(表格1[[#This Row],[price]]&gt;0,1,0)</f>
        <v>1</v>
      </c>
      <c r="I2155">
        <v>53</v>
      </c>
      <c r="J2155">
        <v>5</v>
      </c>
      <c r="K2155">
        <v>2</v>
      </c>
      <c r="L2155">
        <v>1</v>
      </c>
      <c r="M2155">
        <v>1.29</v>
      </c>
      <c r="N2155" t="s">
        <v>19</v>
      </c>
      <c r="O2155" t="s">
        <v>137</v>
      </c>
      <c r="P2155">
        <v>37</v>
      </c>
      <c r="Q2155">
        <v>5</v>
      </c>
      <c r="R2155">
        <v>1</v>
      </c>
      <c r="S2155">
        <v>1</v>
      </c>
    </row>
    <row r="2156" spans="1:19">
      <c r="A2156">
        <f>RANK(表格1[[#This Row],[rating_count_tot]],$I$2:$I$7197)</f>
        <v>4998</v>
      </c>
      <c r="B2156">
        <v>1065271333</v>
      </c>
      <c r="C2156" t="s">
        <v>6014</v>
      </c>
      <c r="D2156" t="str">
        <f>表格1[[#This Row],[prime_genre]]</f>
        <v>Education</v>
      </c>
      <c r="E2156">
        <v>84750336</v>
      </c>
      <c r="F2156" t="s">
        <v>17</v>
      </c>
      <c r="G2156">
        <v>2.99</v>
      </c>
      <c r="H2156">
        <f>IF(表格1[[#This Row],[price]]&gt;0,1,0)</f>
        <v>1</v>
      </c>
      <c r="I2156">
        <v>53</v>
      </c>
      <c r="J2156">
        <v>53</v>
      </c>
      <c r="K2156">
        <v>4.5</v>
      </c>
      <c r="L2156">
        <v>4.5</v>
      </c>
      <c r="M2156">
        <v>1</v>
      </c>
      <c r="N2156" t="s">
        <v>19</v>
      </c>
      <c r="O2156" t="s">
        <v>128</v>
      </c>
      <c r="P2156">
        <v>39</v>
      </c>
      <c r="Q2156">
        <v>5</v>
      </c>
      <c r="R2156">
        <v>1</v>
      </c>
      <c r="S2156">
        <v>1</v>
      </c>
    </row>
    <row r="2157" spans="1:19">
      <c r="A2157">
        <f>RANK(表格1[[#This Row],[rating_count_tot]],$I$2:$I$7197)</f>
        <v>4998</v>
      </c>
      <c r="B2157">
        <v>978201325</v>
      </c>
      <c r="C2157" t="s">
        <v>4611</v>
      </c>
      <c r="D2157" t="str">
        <f>表格1[[#This Row],[prime_genre]]</f>
        <v>Utilities</v>
      </c>
      <c r="E2157">
        <v>60309504</v>
      </c>
      <c r="F2157" t="s">
        <v>17</v>
      </c>
      <c r="G2157">
        <v>1.99</v>
      </c>
      <c r="H2157">
        <f>IF(表格1[[#This Row],[price]]&gt;0,1,0)</f>
        <v>1</v>
      </c>
      <c r="I2157">
        <v>53</v>
      </c>
      <c r="J2157">
        <v>0</v>
      </c>
      <c r="K2157">
        <v>3</v>
      </c>
      <c r="L2157">
        <v>0</v>
      </c>
      <c r="M2157" t="s">
        <v>634</v>
      </c>
      <c r="N2157" t="s">
        <v>19</v>
      </c>
      <c r="O2157" t="s">
        <v>43</v>
      </c>
      <c r="P2157">
        <v>37</v>
      </c>
      <c r="Q2157">
        <v>0</v>
      </c>
      <c r="R2157">
        <v>1</v>
      </c>
      <c r="S2157">
        <v>1</v>
      </c>
    </row>
    <row r="2158" spans="1:19">
      <c r="A2158">
        <f>RANK(表格1[[#This Row],[rating_count_tot]],$I$2:$I$7197)</f>
        <v>4998</v>
      </c>
      <c r="B2158">
        <v>1120674971</v>
      </c>
      <c r="C2158" t="s">
        <v>7435</v>
      </c>
      <c r="D2158" t="str">
        <f>表格1[[#This Row],[prime_genre]]</f>
        <v>Entertainment</v>
      </c>
      <c r="E2158">
        <v>29841408</v>
      </c>
      <c r="F2158" t="s">
        <v>17</v>
      </c>
      <c r="G2158">
        <v>0.99</v>
      </c>
      <c r="H2158">
        <f>IF(表格1[[#This Row],[price]]&gt;0,1,0)</f>
        <v>1</v>
      </c>
      <c r="I2158">
        <v>53</v>
      </c>
      <c r="J2158">
        <v>1</v>
      </c>
      <c r="K2158">
        <v>4.5</v>
      </c>
      <c r="L2158">
        <v>5</v>
      </c>
      <c r="M2158">
        <v>1.1000000000000001</v>
      </c>
      <c r="N2158" t="s">
        <v>19</v>
      </c>
      <c r="O2158" t="s">
        <v>91</v>
      </c>
      <c r="P2158">
        <v>37</v>
      </c>
      <c r="Q2158">
        <v>0</v>
      </c>
      <c r="R2158">
        <v>1</v>
      </c>
      <c r="S2158">
        <v>1</v>
      </c>
    </row>
    <row r="2159" spans="1:19">
      <c r="A2159">
        <f>RANK(表格1[[#This Row],[rating_count_tot]],$I$2:$I$7197)</f>
        <v>4998</v>
      </c>
      <c r="B2159">
        <v>1065405497</v>
      </c>
      <c r="C2159" t="s">
        <v>6021</v>
      </c>
      <c r="D2159" t="str">
        <f>表格1[[#This Row],[prime_genre]]</f>
        <v>Games</v>
      </c>
      <c r="E2159">
        <v>234680320</v>
      </c>
      <c r="F2159" t="s">
        <v>17</v>
      </c>
      <c r="G2159">
        <v>0.99</v>
      </c>
      <c r="H2159">
        <f>IF(表格1[[#This Row],[price]]&gt;0,1,0)</f>
        <v>1</v>
      </c>
      <c r="I2159">
        <v>53</v>
      </c>
      <c r="J2159">
        <v>49</v>
      </c>
      <c r="K2159">
        <v>4.5</v>
      </c>
      <c r="L2159">
        <v>4.5</v>
      </c>
      <c r="M2159">
        <v>1.04</v>
      </c>
      <c r="N2159" t="s">
        <v>80</v>
      </c>
      <c r="O2159" t="s">
        <v>20</v>
      </c>
      <c r="P2159">
        <v>40</v>
      </c>
      <c r="Q2159">
        <v>5</v>
      </c>
      <c r="R2159">
        <v>2</v>
      </c>
      <c r="S2159">
        <v>1</v>
      </c>
    </row>
    <row r="2160" spans="1:19">
      <c r="A2160">
        <f>RANK(表格1[[#This Row],[rating_count_tot]],$I$2:$I$7197)</f>
        <v>4998</v>
      </c>
      <c r="B2160">
        <v>1099735932</v>
      </c>
      <c r="C2160" t="s">
        <v>6985</v>
      </c>
      <c r="D2160" t="str">
        <f>表格1[[#This Row],[prime_genre]]</f>
        <v>Games</v>
      </c>
      <c r="E2160">
        <v>41987072</v>
      </c>
      <c r="F2160" t="s">
        <v>17</v>
      </c>
      <c r="G2160">
        <v>0.99</v>
      </c>
      <c r="H2160">
        <f>IF(表格1[[#This Row],[price]]&gt;0,1,0)</f>
        <v>1</v>
      </c>
      <c r="I2160">
        <v>53</v>
      </c>
      <c r="J2160">
        <v>53</v>
      </c>
      <c r="K2160">
        <v>4.5</v>
      </c>
      <c r="L2160">
        <v>4.5</v>
      </c>
      <c r="M2160">
        <v>1</v>
      </c>
      <c r="N2160" t="s">
        <v>29</v>
      </c>
      <c r="O2160" t="s">
        <v>20</v>
      </c>
      <c r="P2160">
        <v>38</v>
      </c>
      <c r="Q2160">
        <v>5</v>
      </c>
      <c r="R2160">
        <v>1</v>
      </c>
      <c r="S2160">
        <v>1</v>
      </c>
    </row>
    <row r="2161" spans="1:19">
      <c r="A2161">
        <f>RANK(表格1[[#This Row],[rating_count_tot]],$I$2:$I$7197)</f>
        <v>4998</v>
      </c>
      <c r="B2161">
        <v>1063210798</v>
      </c>
      <c r="C2161" t="s">
        <v>5970</v>
      </c>
      <c r="D2161" t="str">
        <f>表格1[[#This Row],[prime_genre]]</f>
        <v>Games</v>
      </c>
      <c r="E2161">
        <v>552719360</v>
      </c>
      <c r="F2161" t="s">
        <v>17</v>
      </c>
      <c r="G2161">
        <v>0.99</v>
      </c>
      <c r="H2161">
        <f>IF(表格1[[#This Row],[price]]&gt;0,1,0)</f>
        <v>1</v>
      </c>
      <c r="I2161">
        <v>53</v>
      </c>
      <c r="J2161">
        <v>20</v>
      </c>
      <c r="K2161">
        <v>4</v>
      </c>
      <c r="L2161">
        <v>3.5</v>
      </c>
      <c r="M2161">
        <v>1.4</v>
      </c>
      <c r="N2161" t="s">
        <v>29</v>
      </c>
      <c r="O2161" t="s">
        <v>20</v>
      </c>
      <c r="P2161">
        <v>37</v>
      </c>
      <c r="Q2161">
        <v>5</v>
      </c>
      <c r="R2161">
        <v>1</v>
      </c>
      <c r="S2161">
        <v>1</v>
      </c>
    </row>
    <row r="2162" spans="1:19">
      <c r="A2162">
        <f>RANK(表格1[[#This Row],[rating_count_tot]],$I$2:$I$7197)</f>
        <v>4998</v>
      </c>
      <c r="B2162">
        <v>1001193844</v>
      </c>
      <c r="C2162" t="s">
        <v>4890</v>
      </c>
      <c r="D2162" t="str">
        <f>表格1[[#This Row],[prime_genre]]</f>
        <v>Games</v>
      </c>
      <c r="E2162">
        <v>57729024</v>
      </c>
      <c r="F2162" t="s">
        <v>17</v>
      </c>
      <c r="G2162">
        <v>0.99</v>
      </c>
      <c r="H2162">
        <f>IF(表格1[[#This Row],[price]]&gt;0,1,0)</f>
        <v>1</v>
      </c>
      <c r="I2162">
        <v>53</v>
      </c>
      <c r="J2162">
        <v>43</v>
      </c>
      <c r="K2162">
        <v>4.5</v>
      </c>
      <c r="L2162">
        <v>4.5</v>
      </c>
      <c r="M2162" t="s">
        <v>1334</v>
      </c>
      <c r="N2162" t="s">
        <v>80</v>
      </c>
      <c r="O2162" t="s">
        <v>20</v>
      </c>
      <c r="P2162">
        <v>43</v>
      </c>
      <c r="Q2162">
        <v>5</v>
      </c>
      <c r="R2162">
        <v>16</v>
      </c>
      <c r="S2162">
        <v>1</v>
      </c>
    </row>
    <row r="2163" spans="1:19">
      <c r="A2163">
        <f>RANK(表格1[[#This Row],[rating_count_tot]],$I$2:$I$7197)</f>
        <v>4998</v>
      </c>
      <c r="B2163">
        <v>596796565</v>
      </c>
      <c r="C2163" t="s">
        <v>2491</v>
      </c>
      <c r="D2163" t="str">
        <f>表格1[[#This Row],[prime_genre]]</f>
        <v>Health &amp; Fitness</v>
      </c>
      <c r="E2163">
        <v>15147008</v>
      </c>
      <c r="F2163" t="s">
        <v>17</v>
      </c>
      <c r="G2163">
        <v>0.99</v>
      </c>
      <c r="H2163">
        <f>IF(表格1[[#This Row],[price]]&gt;0,1,0)</f>
        <v>1</v>
      </c>
      <c r="I2163">
        <v>53</v>
      </c>
      <c r="J2163">
        <v>42</v>
      </c>
      <c r="K2163">
        <v>4.5</v>
      </c>
      <c r="L2163">
        <v>4.5</v>
      </c>
      <c r="M2163" t="s">
        <v>314</v>
      </c>
      <c r="N2163" t="s">
        <v>19</v>
      </c>
      <c r="O2163" t="s">
        <v>77</v>
      </c>
      <c r="P2163">
        <v>40</v>
      </c>
      <c r="Q2163">
        <v>0</v>
      </c>
      <c r="R2163">
        <v>25</v>
      </c>
      <c r="S2163">
        <v>1</v>
      </c>
    </row>
    <row r="2164" spans="1:19">
      <c r="A2164">
        <f>RANK(表格1[[#This Row],[rating_count_tot]],$I$2:$I$7197)</f>
        <v>4998</v>
      </c>
      <c r="B2164">
        <v>1087074229</v>
      </c>
      <c r="C2164" t="s">
        <v>6665</v>
      </c>
      <c r="D2164" t="str">
        <f>表格1[[#This Row],[prime_genre]]</f>
        <v>Utilities</v>
      </c>
      <c r="E2164">
        <v>67978240</v>
      </c>
      <c r="F2164" t="s">
        <v>17</v>
      </c>
      <c r="G2164">
        <v>0.99</v>
      </c>
      <c r="H2164">
        <f>IF(表格1[[#This Row],[price]]&gt;0,1,0)</f>
        <v>1</v>
      </c>
      <c r="I2164">
        <v>53</v>
      </c>
      <c r="J2164">
        <v>2</v>
      </c>
      <c r="K2164">
        <v>2</v>
      </c>
      <c r="L2164">
        <v>2</v>
      </c>
      <c r="M2164">
        <v>1.8</v>
      </c>
      <c r="N2164" t="s">
        <v>29</v>
      </c>
      <c r="O2164" t="s">
        <v>43</v>
      </c>
      <c r="P2164">
        <v>37</v>
      </c>
      <c r="Q2164">
        <v>3</v>
      </c>
      <c r="R2164">
        <v>1</v>
      </c>
      <c r="S2164">
        <v>1</v>
      </c>
    </row>
    <row r="2165" spans="1:19">
      <c r="A2165">
        <f>RANK(表格1[[#This Row],[rating_count_tot]],$I$2:$I$7197)</f>
        <v>5023</v>
      </c>
      <c r="B2165">
        <v>999702563</v>
      </c>
      <c r="C2165" t="s">
        <v>4874</v>
      </c>
      <c r="D2165" t="str">
        <f>表格1[[#This Row],[prime_genre]]</f>
        <v>Music</v>
      </c>
      <c r="E2165">
        <v>88055808</v>
      </c>
      <c r="F2165" t="s">
        <v>17</v>
      </c>
      <c r="G2165">
        <v>19.989999999999998</v>
      </c>
      <c r="H2165">
        <f>IF(表格1[[#This Row],[price]]&gt;0,1,0)</f>
        <v>1</v>
      </c>
      <c r="I2165">
        <v>52</v>
      </c>
      <c r="J2165">
        <v>19</v>
      </c>
      <c r="K2165">
        <v>4</v>
      </c>
      <c r="L2165">
        <v>5</v>
      </c>
      <c r="M2165" t="s">
        <v>949</v>
      </c>
      <c r="N2165" t="s">
        <v>19</v>
      </c>
      <c r="O2165" t="s">
        <v>40</v>
      </c>
      <c r="P2165">
        <v>37</v>
      </c>
      <c r="Q2165">
        <v>5</v>
      </c>
      <c r="R2165">
        <v>2</v>
      </c>
      <c r="S2165">
        <v>1</v>
      </c>
    </row>
    <row r="2166" spans="1:19">
      <c r="A2166">
        <f>RANK(表格1[[#This Row],[rating_count_tot]],$I$2:$I$7197)</f>
        <v>5023</v>
      </c>
      <c r="B2166">
        <v>1022023000</v>
      </c>
      <c r="C2166" t="s">
        <v>5153</v>
      </c>
      <c r="D2166" t="str">
        <f>表格1[[#This Row],[prime_genre]]</f>
        <v>Games</v>
      </c>
      <c r="E2166">
        <v>2116109312</v>
      </c>
      <c r="F2166" t="s">
        <v>17</v>
      </c>
      <c r="G2166">
        <v>6.99</v>
      </c>
      <c r="H2166">
        <f>IF(表格1[[#This Row],[price]]&gt;0,1,0)</f>
        <v>1</v>
      </c>
      <c r="I2166">
        <v>52</v>
      </c>
      <c r="J2166">
        <v>52</v>
      </c>
      <c r="K2166">
        <v>3</v>
      </c>
      <c r="L2166">
        <v>3</v>
      </c>
      <c r="M2166" t="s">
        <v>65</v>
      </c>
      <c r="N2166" t="s">
        <v>80</v>
      </c>
      <c r="O2166" t="s">
        <v>20</v>
      </c>
      <c r="P2166">
        <v>24</v>
      </c>
      <c r="Q2166">
        <v>5</v>
      </c>
      <c r="R2166">
        <v>4</v>
      </c>
      <c r="S2166">
        <v>1</v>
      </c>
    </row>
    <row r="2167" spans="1:19">
      <c r="A2167">
        <f>RANK(表格1[[#This Row],[rating_count_tot]],$I$2:$I$7197)</f>
        <v>5023</v>
      </c>
      <c r="B2167">
        <v>1074061701</v>
      </c>
      <c r="C2167" t="s">
        <v>6301</v>
      </c>
      <c r="D2167" t="str">
        <f>表格1[[#This Row],[prime_genre]]</f>
        <v>Games</v>
      </c>
      <c r="E2167">
        <v>896477184</v>
      </c>
      <c r="F2167" t="s">
        <v>17</v>
      </c>
      <c r="G2167">
        <v>6.99</v>
      </c>
      <c r="H2167">
        <f>IF(表格1[[#This Row],[price]]&gt;0,1,0)</f>
        <v>1</v>
      </c>
      <c r="I2167">
        <v>52</v>
      </c>
      <c r="J2167">
        <v>52</v>
      </c>
      <c r="K2167">
        <v>4.5</v>
      </c>
      <c r="L2167">
        <v>4.5</v>
      </c>
      <c r="M2167" t="s">
        <v>65</v>
      </c>
      <c r="N2167" t="s">
        <v>80</v>
      </c>
      <c r="O2167" t="s">
        <v>20</v>
      </c>
      <c r="P2167">
        <v>38</v>
      </c>
      <c r="Q2167">
        <v>5</v>
      </c>
      <c r="R2167">
        <v>4</v>
      </c>
      <c r="S2167">
        <v>1</v>
      </c>
    </row>
    <row r="2168" spans="1:19">
      <c r="A2168">
        <f>RANK(表格1[[#This Row],[rating_count_tot]],$I$2:$I$7197)</f>
        <v>5023</v>
      </c>
      <c r="B2168">
        <v>1077056423</v>
      </c>
      <c r="C2168" t="s">
        <v>6381</v>
      </c>
      <c r="D2168" t="str">
        <f>表格1[[#This Row],[prime_genre]]</f>
        <v>Games</v>
      </c>
      <c r="E2168">
        <v>1180584960</v>
      </c>
      <c r="F2168" t="s">
        <v>17</v>
      </c>
      <c r="G2168">
        <v>6.99</v>
      </c>
      <c r="H2168">
        <f>IF(表格1[[#This Row],[price]]&gt;0,1,0)</f>
        <v>1</v>
      </c>
      <c r="I2168">
        <v>52</v>
      </c>
      <c r="J2168">
        <v>52</v>
      </c>
      <c r="K2168">
        <v>4.5</v>
      </c>
      <c r="L2168">
        <v>4.5</v>
      </c>
      <c r="M2168" t="s">
        <v>65</v>
      </c>
      <c r="N2168" t="s">
        <v>80</v>
      </c>
      <c r="O2168" t="s">
        <v>20</v>
      </c>
      <c r="P2168">
        <v>37</v>
      </c>
      <c r="Q2168">
        <v>5</v>
      </c>
      <c r="R2168">
        <v>5</v>
      </c>
      <c r="S2168">
        <v>1</v>
      </c>
    </row>
    <row r="2169" spans="1:19">
      <c r="A2169">
        <f>RANK(表格1[[#This Row],[rating_count_tot]],$I$2:$I$7197)</f>
        <v>5023</v>
      </c>
      <c r="B2169">
        <v>1067575280</v>
      </c>
      <c r="C2169" t="s">
        <v>6081</v>
      </c>
      <c r="D2169" t="str">
        <f>表格1[[#This Row],[prime_genre]]</f>
        <v>Education</v>
      </c>
      <c r="E2169">
        <v>76252160</v>
      </c>
      <c r="F2169" t="s">
        <v>17</v>
      </c>
      <c r="G2169">
        <v>4.99</v>
      </c>
      <c r="H2169">
        <f>IF(表格1[[#This Row],[price]]&gt;0,1,0)</f>
        <v>1</v>
      </c>
      <c r="I2169">
        <v>52</v>
      </c>
      <c r="J2169">
        <v>16</v>
      </c>
      <c r="K2169">
        <v>4.5</v>
      </c>
      <c r="L2169">
        <v>4.5</v>
      </c>
      <c r="M2169">
        <v>2.1</v>
      </c>
      <c r="N2169" t="s">
        <v>19</v>
      </c>
      <c r="O2169" t="s">
        <v>128</v>
      </c>
      <c r="P2169">
        <v>37</v>
      </c>
      <c r="Q2169">
        <v>1</v>
      </c>
      <c r="R2169">
        <v>1</v>
      </c>
      <c r="S2169">
        <v>1</v>
      </c>
    </row>
    <row r="2170" spans="1:19">
      <c r="A2170">
        <f>RANK(表格1[[#This Row],[rating_count_tot]],$I$2:$I$7197)</f>
        <v>5023</v>
      </c>
      <c r="B2170">
        <v>736741821</v>
      </c>
      <c r="C2170" t="s">
        <v>3103</v>
      </c>
      <c r="D2170" t="str">
        <f>表格1[[#This Row],[prime_genre]]</f>
        <v>Productivity</v>
      </c>
      <c r="E2170">
        <v>7851008</v>
      </c>
      <c r="F2170" t="s">
        <v>17</v>
      </c>
      <c r="G2170">
        <v>2.99</v>
      </c>
      <c r="H2170">
        <f>IF(表格1[[#This Row],[price]]&gt;0,1,0)</f>
        <v>1</v>
      </c>
      <c r="I2170">
        <v>52</v>
      </c>
      <c r="J2170">
        <v>12</v>
      </c>
      <c r="K2170">
        <v>4</v>
      </c>
      <c r="L2170">
        <v>4.5</v>
      </c>
      <c r="M2170">
        <v>3.1</v>
      </c>
      <c r="N2170" t="s">
        <v>80</v>
      </c>
      <c r="O2170" t="s">
        <v>23</v>
      </c>
      <c r="P2170">
        <v>37</v>
      </c>
      <c r="Q2170">
        <v>4</v>
      </c>
      <c r="R2170">
        <v>1</v>
      </c>
      <c r="S2170">
        <v>1</v>
      </c>
    </row>
    <row r="2171" spans="1:19">
      <c r="A2171">
        <f>RANK(表格1[[#This Row],[rating_count_tot]],$I$2:$I$7197)</f>
        <v>5023</v>
      </c>
      <c r="B2171">
        <v>944244620</v>
      </c>
      <c r="C2171" t="s">
        <v>4187</v>
      </c>
      <c r="D2171" t="str">
        <f>表格1[[#This Row],[prime_genre]]</f>
        <v>Games</v>
      </c>
      <c r="E2171">
        <v>21561344</v>
      </c>
      <c r="F2171" t="s">
        <v>17</v>
      </c>
      <c r="G2171">
        <v>0.99</v>
      </c>
      <c r="H2171">
        <f>IF(表格1[[#This Row],[price]]&gt;0,1,0)</f>
        <v>1</v>
      </c>
      <c r="I2171">
        <v>52</v>
      </c>
      <c r="J2171">
        <v>52</v>
      </c>
      <c r="K2171">
        <v>1</v>
      </c>
      <c r="L2171">
        <v>1</v>
      </c>
      <c r="M2171">
        <v>2.2000000000000002</v>
      </c>
      <c r="N2171" t="s">
        <v>19</v>
      </c>
      <c r="O2171" t="s">
        <v>20</v>
      </c>
      <c r="P2171">
        <v>43</v>
      </c>
      <c r="Q2171">
        <v>0</v>
      </c>
      <c r="R2171">
        <v>1</v>
      </c>
      <c r="S2171">
        <v>1</v>
      </c>
    </row>
    <row r="2172" spans="1:19">
      <c r="A2172">
        <f>RANK(表格1[[#This Row],[rating_count_tot]],$I$2:$I$7197)</f>
        <v>5023</v>
      </c>
      <c r="B2172">
        <v>954323480</v>
      </c>
      <c r="C2172" t="s">
        <v>4327</v>
      </c>
      <c r="D2172" t="str">
        <f>表格1[[#This Row],[prime_genre]]</f>
        <v>Games</v>
      </c>
      <c r="E2172">
        <v>1126400</v>
      </c>
      <c r="F2172" t="s">
        <v>17</v>
      </c>
      <c r="G2172">
        <v>0.99</v>
      </c>
      <c r="H2172">
        <f>IF(表格1[[#This Row],[price]]&gt;0,1,0)</f>
        <v>1</v>
      </c>
      <c r="I2172">
        <v>52</v>
      </c>
      <c r="J2172">
        <v>2</v>
      </c>
      <c r="K2172">
        <v>4</v>
      </c>
      <c r="L2172">
        <v>5</v>
      </c>
      <c r="M2172">
        <v>1.1000000000000001</v>
      </c>
      <c r="N2172" t="s">
        <v>19</v>
      </c>
      <c r="O2172" t="s">
        <v>20</v>
      </c>
      <c r="P2172">
        <v>37</v>
      </c>
      <c r="Q2172">
        <v>4</v>
      </c>
      <c r="R2172">
        <v>1</v>
      </c>
      <c r="S2172">
        <v>1</v>
      </c>
    </row>
    <row r="2173" spans="1:19">
      <c r="A2173">
        <f>RANK(表格1[[#This Row],[rating_count_tot]],$I$2:$I$7197)</f>
        <v>5023</v>
      </c>
      <c r="B2173">
        <v>1068556466</v>
      </c>
      <c r="C2173" t="s">
        <v>6126</v>
      </c>
      <c r="D2173" t="str">
        <f>表格1[[#This Row],[prime_genre]]</f>
        <v>Travel</v>
      </c>
      <c r="E2173">
        <v>65324032</v>
      </c>
      <c r="F2173" t="s">
        <v>17</v>
      </c>
      <c r="G2173">
        <v>0.99</v>
      </c>
      <c r="H2173">
        <f>IF(表格1[[#This Row],[price]]&gt;0,1,0)</f>
        <v>1</v>
      </c>
      <c r="I2173">
        <v>52</v>
      </c>
      <c r="J2173">
        <v>32</v>
      </c>
      <c r="K2173">
        <v>4.5</v>
      </c>
      <c r="L2173">
        <v>4</v>
      </c>
      <c r="M2173" t="s">
        <v>928</v>
      </c>
      <c r="N2173" t="s">
        <v>29</v>
      </c>
      <c r="O2173" t="s">
        <v>57</v>
      </c>
      <c r="P2173">
        <v>37</v>
      </c>
      <c r="Q2173">
        <v>5</v>
      </c>
      <c r="R2173">
        <v>1</v>
      </c>
      <c r="S2173">
        <v>1</v>
      </c>
    </row>
    <row r="2174" spans="1:19">
      <c r="A2174">
        <f>RANK(表格1[[#This Row],[rating_count_tot]],$I$2:$I$7197)</f>
        <v>5035</v>
      </c>
      <c r="B2174">
        <v>1114594263</v>
      </c>
      <c r="C2174" t="s">
        <v>7285</v>
      </c>
      <c r="D2174" t="str">
        <f>表格1[[#This Row],[prime_genre]]</f>
        <v>Games</v>
      </c>
      <c r="E2174">
        <v>63109120</v>
      </c>
      <c r="F2174" t="s">
        <v>17</v>
      </c>
      <c r="G2174">
        <v>3.99</v>
      </c>
      <c r="H2174">
        <f>IF(表格1[[#This Row],[price]]&gt;0,1,0)</f>
        <v>1</v>
      </c>
      <c r="I2174">
        <v>51</v>
      </c>
      <c r="J2174">
        <v>1</v>
      </c>
      <c r="K2174">
        <v>4</v>
      </c>
      <c r="L2174">
        <v>4</v>
      </c>
      <c r="M2174" t="s">
        <v>1259</v>
      </c>
      <c r="N2174" t="s">
        <v>80</v>
      </c>
      <c r="O2174" t="s">
        <v>20</v>
      </c>
      <c r="P2174">
        <v>38</v>
      </c>
      <c r="Q2174">
        <v>5</v>
      </c>
      <c r="R2174">
        <v>1</v>
      </c>
      <c r="S2174">
        <v>1</v>
      </c>
    </row>
    <row r="2175" spans="1:19">
      <c r="A2175">
        <f>RANK(表格1[[#This Row],[rating_count_tot]],$I$2:$I$7197)</f>
        <v>5035</v>
      </c>
      <c r="B2175">
        <v>955266964</v>
      </c>
      <c r="C2175" t="s">
        <v>4336</v>
      </c>
      <c r="D2175" t="str">
        <f>表格1[[#This Row],[prime_genre]]</f>
        <v>Entertainment</v>
      </c>
      <c r="E2175">
        <v>20520960</v>
      </c>
      <c r="F2175" t="s">
        <v>17</v>
      </c>
      <c r="G2175">
        <v>1.99</v>
      </c>
      <c r="H2175">
        <f>IF(表格1[[#This Row],[price]]&gt;0,1,0)</f>
        <v>1</v>
      </c>
      <c r="I2175">
        <v>51</v>
      </c>
      <c r="J2175">
        <v>43</v>
      </c>
      <c r="K2175">
        <v>3.5</v>
      </c>
      <c r="L2175">
        <v>3.5</v>
      </c>
      <c r="M2175">
        <v>1.3</v>
      </c>
      <c r="N2175" t="s">
        <v>29</v>
      </c>
      <c r="O2175" t="s">
        <v>91</v>
      </c>
      <c r="P2175">
        <v>40</v>
      </c>
      <c r="Q2175">
        <v>2</v>
      </c>
      <c r="R2175">
        <v>1</v>
      </c>
      <c r="S2175">
        <v>1</v>
      </c>
    </row>
    <row r="2176" spans="1:19">
      <c r="A2176">
        <f>RANK(表格1[[#This Row],[rating_count_tot]],$I$2:$I$7197)</f>
        <v>5035</v>
      </c>
      <c r="B2176">
        <v>756869261</v>
      </c>
      <c r="C2176" t="s">
        <v>3152</v>
      </c>
      <c r="D2176" t="str">
        <f>表格1[[#This Row],[prime_genre]]</f>
        <v>Utilities</v>
      </c>
      <c r="E2176">
        <v>4246528</v>
      </c>
      <c r="F2176" t="s">
        <v>17</v>
      </c>
      <c r="G2176">
        <v>1.99</v>
      </c>
      <c r="H2176">
        <f>IF(表格1[[#This Row],[price]]&gt;0,1,0)</f>
        <v>1</v>
      </c>
      <c r="I2176">
        <v>51</v>
      </c>
      <c r="J2176">
        <v>11</v>
      </c>
      <c r="K2176">
        <v>2</v>
      </c>
      <c r="L2176">
        <v>2</v>
      </c>
      <c r="M2176" t="s">
        <v>861</v>
      </c>
      <c r="N2176" t="s">
        <v>19</v>
      </c>
      <c r="O2176" t="s">
        <v>43</v>
      </c>
      <c r="P2176">
        <v>38</v>
      </c>
      <c r="Q2176">
        <v>4</v>
      </c>
      <c r="R2176">
        <v>1</v>
      </c>
      <c r="S2176">
        <v>1</v>
      </c>
    </row>
    <row r="2177" spans="1:19">
      <c r="A2177">
        <f>RANK(表格1[[#This Row],[rating_count_tot]],$I$2:$I$7197)</f>
        <v>5035</v>
      </c>
      <c r="B2177">
        <v>1089003380</v>
      </c>
      <c r="C2177" t="s">
        <v>6728</v>
      </c>
      <c r="D2177" t="str">
        <f>表格1[[#This Row],[prime_genre]]</f>
        <v>Entertainment</v>
      </c>
      <c r="E2177">
        <v>62248960</v>
      </c>
      <c r="F2177" t="s">
        <v>17</v>
      </c>
      <c r="G2177">
        <v>0.99</v>
      </c>
      <c r="H2177">
        <f>IF(表格1[[#This Row],[price]]&gt;0,1,0)</f>
        <v>1</v>
      </c>
      <c r="I2177">
        <v>51</v>
      </c>
      <c r="J2177">
        <v>9</v>
      </c>
      <c r="K2177">
        <v>3.5</v>
      </c>
      <c r="L2177">
        <v>3</v>
      </c>
      <c r="M2177">
        <v>1.1000000000000001</v>
      </c>
      <c r="N2177" t="s">
        <v>51</v>
      </c>
      <c r="O2177" t="s">
        <v>91</v>
      </c>
      <c r="P2177">
        <v>37</v>
      </c>
      <c r="Q2177">
        <v>0</v>
      </c>
      <c r="R2177">
        <v>1</v>
      </c>
      <c r="S2177">
        <v>1</v>
      </c>
    </row>
    <row r="2178" spans="1:19">
      <c r="A2178">
        <f>RANK(表格1[[#This Row],[rating_count_tot]],$I$2:$I$7197)</f>
        <v>5043</v>
      </c>
      <c r="B2178">
        <v>1121425007</v>
      </c>
      <c r="C2178" t="s">
        <v>7445</v>
      </c>
      <c r="D2178" t="str">
        <f>表格1[[#This Row],[prime_genre]]</f>
        <v>Games</v>
      </c>
      <c r="E2178">
        <v>1031653376</v>
      </c>
      <c r="F2178" t="s">
        <v>17</v>
      </c>
      <c r="G2178">
        <v>6.99</v>
      </c>
      <c r="H2178">
        <f>IF(表格1[[#This Row],[price]]&gt;0,1,0)</f>
        <v>1</v>
      </c>
      <c r="I2178">
        <v>50</v>
      </c>
      <c r="J2178">
        <v>5</v>
      </c>
      <c r="K2178">
        <v>3</v>
      </c>
      <c r="L2178">
        <v>3.5</v>
      </c>
      <c r="M2178" t="s">
        <v>1223</v>
      </c>
      <c r="N2178" t="s">
        <v>80</v>
      </c>
      <c r="O2178" t="s">
        <v>20</v>
      </c>
      <c r="P2178">
        <v>24</v>
      </c>
      <c r="Q2178">
        <v>5</v>
      </c>
      <c r="R2178">
        <v>3</v>
      </c>
      <c r="S2178">
        <v>1</v>
      </c>
    </row>
    <row r="2179" spans="1:19">
      <c r="A2179">
        <f>RANK(表格1[[#This Row],[rating_count_tot]],$I$2:$I$7197)</f>
        <v>5043</v>
      </c>
      <c r="B2179">
        <v>588922922</v>
      </c>
      <c r="C2179" t="s">
        <v>2434</v>
      </c>
      <c r="D2179" t="str">
        <f>表格1[[#This Row],[prime_genre]]</f>
        <v>Health &amp; Fitness</v>
      </c>
      <c r="E2179">
        <v>76704768</v>
      </c>
      <c r="F2179" t="s">
        <v>17</v>
      </c>
      <c r="G2179">
        <v>4.99</v>
      </c>
      <c r="H2179">
        <f>IF(表格1[[#This Row],[price]]&gt;0,1,0)</f>
        <v>1</v>
      </c>
      <c r="I2179">
        <v>50</v>
      </c>
      <c r="J2179">
        <v>0</v>
      </c>
      <c r="K2179">
        <v>4</v>
      </c>
      <c r="L2179">
        <v>0</v>
      </c>
      <c r="M2179" t="s">
        <v>2435</v>
      </c>
      <c r="N2179" t="s">
        <v>19</v>
      </c>
      <c r="O2179" t="s">
        <v>77</v>
      </c>
      <c r="P2179">
        <v>37</v>
      </c>
      <c r="Q2179">
        <v>5</v>
      </c>
      <c r="R2179">
        <v>11</v>
      </c>
      <c r="S2179">
        <v>1</v>
      </c>
    </row>
    <row r="2180" spans="1:19">
      <c r="A2180">
        <f>RANK(表格1[[#This Row],[rating_count_tot]],$I$2:$I$7197)</f>
        <v>5043</v>
      </c>
      <c r="B2180">
        <v>749969909</v>
      </c>
      <c r="C2180" t="s">
        <v>3148</v>
      </c>
      <c r="D2180" t="str">
        <f>表格1[[#This Row],[prime_genre]]</f>
        <v>Music</v>
      </c>
      <c r="E2180">
        <v>4603904</v>
      </c>
      <c r="F2180" t="s">
        <v>17</v>
      </c>
      <c r="G2180">
        <v>4.99</v>
      </c>
      <c r="H2180">
        <f>IF(表格1[[#This Row],[price]]&gt;0,1,0)</f>
        <v>1</v>
      </c>
      <c r="I2180">
        <v>50</v>
      </c>
      <c r="J2180">
        <v>50</v>
      </c>
      <c r="K2180">
        <v>3</v>
      </c>
      <c r="L2180">
        <v>3</v>
      </c>
      <c r="M2180" t="s">
        <v>732</v>
      </c>
      <c r="N2180" t="s">
        <v>19</v>
      </c>
      <c r="O2180" t="s">
        <v>40</v>
      </c>
      <c r="P2180">
        <v>40</v>
      </c>
      <c r="Q2180">
        <v>0</v>
      </c>
      <c r="R2180">
        <v>1</v>
      </c>
      <c r="S2180">
        <v>1</v>
      </c>
    </row>
    <row r="2181" spans="1:19">
      <c r="A2181">
        <f>RANK(表格1[[#This Row],[rating_count_tot]],$I$2:$I$7197)</f>
        <v>5043</v>
      </c>
      <c r="B2181">
        <v>605477810</v>
      </c>
      <c r="C2181" t="s">
        <v>2536</v>
      </c>
      <c r="D2181" t="str">
        <f>表格1[[#This Row],[prime_genre]]</f>
        <v>Sports</v>
      </c>
      <c r="E2181">
        <v>67679232</v>
      </c>
      <c r="F2181" t="s">
        <v>17</v>
      </c>
      <c r="G2181">
        <v>2.99</v>
      </c>
      <c r="H2181">
        <f>IF(表格1[[#This Row],[price]]&gt;0,1,0)</f>
        <v>1</v>
      </c>
      <c r="I2181">
        <v>50</v>
      </c>
      <c r="J2181">
        <v>9</v>
      </c>
      <c r="K2181">
        <v>3.5</v>
      </c>
      <c r="L2181">
        <v>2.5</v>
      </c>
      <c r="M2181" t="s">
        <v>2079</v>
      </c>
      <c r="N2181" t="s">
        <v>29</v>
      </c>
      <c r="O2181" t="s">
        <v>70</v>
      </c>
      <c r="P2181">
        <v>43</v>
      </c>
      <c r="Q2181">
        <v>2</v>
      </c>
      <c r="R2181">
        <v>1</v>
      </c>
      <c r="S2181">
        <v>1</v>
      </c>
    </row>
    <row r="2182" spans="1:19">
      <c r="A2182">
        <f>RANK(表格1[[#This Row],[rating_count_tot]],$I$2:$I$7197)</f>
        <v>5043</v>
      </c>
      <c r="B2182">
        <v>1139377101</v>
      </c>
      <c r="C2182" t="s">
        <v>7816</v>
      </c>
      <c r="D2182" t="str">
        <f>表格1[[#This Row],[prime_genre]]</f>
        <v>Games</v>
      </c>
      <c r="E2182">
        <v>310630400</v>
      </c>
      <c r="F2182" t="s">
        <v>17</v>
      </c>
      <c r="G2182">
        <v>1.99</v>
      </c>
      <c r="H2182">
        <f>IF(表格1[[#This Row],[price]]&gt;0,1,0)</f>
        <v>1</v>
      </c>
      <c r="I2182">
        <v>50</v>
      </c>
      <c r="J2182">
        <v>9</v>
      </c>
      <c r="K2182">
        <v>4.5</v>
      </c>
      <c r="L2182">
        <v>3.5</v>
      </c>
      <c r="M2182" t="s">
        <v>256</v>
      </c>
      <c r="N2182" t="s">
        <v>80</v>
      </c>
      <c r="O2182" t="s">
        <v>20</v>
      </c>
      <c r="P2182">
        <v>37</v>
      </c>
      <c r="Q2182">
        <v>3</v>
      </c>
      <c r="R2182">
        <v>1</v>
      </c>
      <c r="S2182">
        <v>1</v>
      </c>
    </row>
    <row r="2183" spans="1:19">
      <c r="A2183">
        <f>RANK(表格1[[#This Row],[rating_count_tot]],$I$2:$I$7197)</f>
        <v>5043</v>
      </c>
      <c r="B2183">
        <v>1048831615</v>
      </c>
      <c r="C2183" t="s">
        <v>5615</v>
      </c>
      <c r="D2183" t="str">
        <f>表格1[[#This Row],[prime_genre]]</f>
        <v>Games</v>
      </c>
      <c r="E2183">
        <v>264025088</v>
      </c>
      <c r="F2183" t="s">
        <v>17</v>
      </c>
      <c r="G2183">
        <v>0.99</v>
      </c>
      <c r="H2183">
        <f>IF(表格1[[#This Row],[price]]&gt;0,1,0)</f>
        <v>1</v>
      </c>
      <c r="I2183">
        <v>50</v>
      </c>
      <c r="J2183">
        <v>50</v>
      </c>
      <c r="K2183">
        <v>4.5</v>
      </c>
      <c r="L2183">
        <v>4.5</v>
      </c>
      <c r="M2183">
        <v>1</v>
      </c>
      <c r="N2183" t="s">
        <v>19</v>
      </c>
      <c r="O2183" t="s">
        <v>20</v>
      </c>
      <c r="P2183">
        <v>38</v>
      </c>
      <c r="Q2183">
        <v>5</v>
      </c>
      <c r="R2183">
        <v>1</v>
      </c>
      <c r="S2183">
        <v>1</v>
      </c>
    </row>
    <row r="2184" spans="1:19">
      <c r="A2184">
        <f>RANK(表格1[[#This Row],[rating_count_tot]],$I$2:$I$7197)</f>
        <v>5055</v>
      </c>
      <c r="B2184">
        <v>920133658</v>
      </c>
      <c r="C2184" t="s">
        <v>3961</v>
      </c>
      <c r="D2184" t="str">
        <f>表格1[[#This Row],[prime_genre]]</f>
        <v>Medical</v>
      </c>
      <c r="E2184">
        <v>1758696448</v>
      </c>
      <c r="F2184" t="s">
        <v>17</v>
      </c>
      <c r="G2184">
        <v>34.99</v>
      </c>
      <c r="H2184">
        <f>IF(表格1[[#This Row],[price]]&gt;0,1,0)</f>
        <v>1</v>
      </c>
      <c r="I2184">
        <v>49</v>
      </c>
      <c r="J2184">
        <v>14</v>
      </c>
      <c r="K2184">
        <v>4.5</v>
      </c>
      <c r="L2184">
        <v>4</v>
      </c>
      <c r="M2184" t="s">
        <v>650</v>
      </c>
      <c r="N2184" t="s">
        <v>29</v>
      </c>
      <c r="O2184" t="s">
        <v>350</v>
      </c>
      <c r="P2184">
        <v>37</v>
      </c>
      <c r="Q2184">
        <v>5</v>
      </c>
      <c r="R2184">
        <v>5</v>
      </c>
      <c r="S2184">
        <v>1</v>
      </c>
    </row>
    <row r="2185" spans="1:19">
      <c r="A2185">
        <f>RANK(表格1[[#This Row],[rating_count_tot]],$I$2:$I$7197)</f>
        <v>5055</v>
      </c>
      <c r="B2185">
        <v>1116271098</v>
      </c>
      <c r="C2185" t="s">
        <v>7329</v>
      </c>
      <c r="D2185" t="str">
        <f>表格1[[#This Row],[prime_genre]]</f>
        <v>Games</v>
      </c>
      <c r="E2185">
        <v>1143723008</v>
      </c>
      <c r="F2185" t="s">
        <v>17</v>
      </c>
      <c r="G2185">
        <v>6.99</v>
      </c>
      <c r="H2185">
        <f>IF(表格1[[#This Row],[price]]&gt;0,1,0)</f>
        <v>1</v>
      </c>
      <c r="I2185">
        <v>49</v>
      </c>
      <c r="J2185">
        <v>49</v>
      </c>
      <c r="K2185">
        <v>4.5</v>
      </c>
      <c r="L2185">
        <v>4.5</v>
      </c>
      <c r="M2185" t="s">
        <v>65</v>
      </c>
      <c r="N2185" t="s">
        <v>80</v>
      </c>
      <c r="O2185" t="s">
        <v>20</v>
      </c>
      <c r="P2185">
        <v>37</v>
      </c>
      <c r="Q2185">
        <v>5</v>
      </c>
      <c r="R2185">
        <v>4</v>
      </c>
      <c r="S2185">
        <v>1</v>
      </c>
    </row>
    <row r="2186" spans="1:19">
      <c r="A2186">
        <f>RANK(表格1[[#This Row],[rating_count_tot]],$I$2:$I$7197)</f>
        <v>5055</v>
      </c>
      <c r="B2186">
        <v>1119713595</v>
      </c>
      <c r="C2186" t="s">
        <v>7419</v>
      </c>
      <c r="D2186" t="str">
        <f>表格1[[#This Row],[prime_genre]]</f>
        <v>Games</v>
      </c>
      <c r="E2186">
        <v>1537772544</v>
      </c>
      <c r="F2186" t="s">
        <v>17</v>
      </c>
      <c r="G2186">
        <v>4.99</v>
      </c>
      <c r="H2186">
        <f>IF(表格1[[#This Row],[price]]&gt;0,1,0)</f>
        <v>1</v>
      </c>
      <c r="I2186">
        <v>49</v>
      </c>
      <c r="J2186">
        <v>49</v>
      </c>
      <c r="K2186">
        <v>4.5</v>
      </c>
      <c r="L2186">
        <v>4.5</v>
      </c>
      <c r="M2186">
        <v>1</v>
      </c>
      <c r="N2186" t="s">
        <v>80</v>
      </c>
      <c r="O2186" t="s">
        <v>20</v>
      </c>
      <c r="P2186">
        <v>40</v>
      </c>
      <c r="Q2186">
        <v>5</v>
      </c>
      <c r="R2186">
        <v>1</v>
      </c>
      <c r="S2186">
        <v>1</v>
      </c>
    </row>
    <row r="2187" spans="1:19">
      <c r="A2187">
        <f>RANK(表格1[[#This Row],[rating_count_tot]],$I$2:$I$7197)</f>
        <v>5055</v>
      </c>
      <c r="B2187">
        <v>1016686482</v>
      </c>
      <c r="C2187" t="s">
        <v>5070</v>
      </c>
      <c r="D2187" t="str">
        <f>表格1[[#This Row],[prime_genre]]</f>
        <v>Book</v>
      </c>
      <c r="E2187">
        <v>62609408</v>
      </c>
      <c r="F2187" t="s">
        <v>17</v>
      </c>
      <c r="G2187">
        <v>3.99</v>
      </c>
      <c r="H2187">
        <f>IF(表格1[[#This Row],[price]]&gt;0,1,0)</f>
        <v>1</v>
      </c>
      <c r="I2187">
        <v>49</v>
      </c>
      <c r="J2187">
        <v>22</v>
      </c>
      <c r="K2187">
        <v>4.5</v>
      </c>
      <c r="L2187">
        <v>4.5</v>
      </c>
      <c r="M2187" t="s">
        <v>1435</v>
      </c>
      <c r="N2187" t="s">
        <v>19</v>
      </c>
      <c r="O2187" t="s">
        <v>181</v>
      </c>
      <c r="P2187">
        <v>37</v>
      </c>
      <c r="Q2187">
        <v>5</v>
      </c>
      <c r="R2187">
        <v>1</v>
      </c>
      <c r="S2187">
        <v>1</v>
      </c>
    </row>
    <row r="2188" spans="1:19">
      <c r="A2188">
        <f>RANK(表格1[[#This Row],[rating_count_tot]],$I$2:$I$7197)</f>
        <v>5055</v>
      </c>
      <c r="B2188">
        <v>1166225107</v>
      </c>
      <c r="C2188" t="s">
        <v>8205</v>
      </c>
      <c r="D2188" t="str">
        <f>表格1[[#This Row],[prime_genre]]</f>
        <v>Education</v>
      </c>
      <c r="E2188">
        <v>230627328</v>
      </c>
      <c r="F2188" t="s">
        <v>17</v>
      </c>
      <c r="G2188">
        <v>2.99</v>
      </c>
      <c r="H2188">
        <f>IF(表格1[[#This Row],[price]]&gt;0,1,0)</f>
        <v>1</v>
      </c>
      <c r="I2188">
        <v>49</v>
      </c>
      <c r="J2188">
        <v>39</v>
      </c>
      <c r="K2188">
        <v>4</v>
      </c>
      <c r="L2188">
        <v>4.5</v>
      </c>
      <c r="M2188">
        <v>1.01</v>
      </c>
      <c r="N2188" t="s">
        <v>19</v>
      </c>
      <c r="O2188" t="s">
        <v>128</v>
      </c>
      <c r="P2188">
        <v>37</v>
      </c>
      <c r="Q2188">
        <v>5</v>
      </c>
      <c r="R2188">
        <v>1</v>
      </c>
      <c r="S2188">
        <v>1</v>
      </c>
    </row>
    <row r="2189" spans="1:19">
      <c r="A2189">
        <f>RANK(表格1[[#This Row],[rating_count_tot]],$I$2:$I$7197)</f>
        <v>5055</v>
      </c>
      <c r="B2189">
        <v>1001059684</v>
      </c>
      <c r="C2189" t="s">
        <v>4887</v>
      </c>
      <c r="D2189" t="str">
        <f>表格1[[#This Row],[prime_genre]]</f>
        <v>Education</v>
      </c>
      <c r="E2189">
        <v>245165056</v>
      </c>
      <c r="F2189" t="s">
        <v>17</v>
      </c>
      <c r="G2189">
        <v>2.99</v>
      </c>
      <c r="H2189">
        <f>IF(表格1[[#This Row],[price]]&gt;0,1,0)</f>
        <v>1</v>
      </c>
      <c r="I2189">
        <v>49</v>
      </c>
      <c r="J2189">
        <v>15</v>
      </c>
      <c r="K2189">
        <v>3.5</v>
      </c>
      <c r="L2189">
        <v>4.5</v>
      </c>
      <c r="M2189">
        <v>1.24</v>
      </c>
      <c r="N2189" t="s">
        <v>19</v>
      </c>
      <c r="O2189" t="s">
        <v>128</v>
      </c>
      <c r="P2189">
        <v>40</v>
      </c>
      <c r="Q2189">
        <v>5</v>
      </c>
      <c r="R2189">
        <v>17</v>
      </c>
      <c r="S2189">
        <v>1</v>
      </c>
    </row>
    <row r="2190" spans="1:19">
      <c r="A2190">
        <f>RANK(表格1[[#This Row],[rating_count_tot]],$I$2:$I$7197)</f>
        <v>5055</v>
      </c>
      <c r="B2190">
        <v>1050988480</v>
      </c>
      <c r="C2190" t="s">
        <v>5657</v>
      </c>
      <c r="D2190" t="str">
        <f>表格1[[#This Row],[prime_genre]]</f>
        <v>Education</v>
      </c>
      <c r="E2190">
        <v>106311680</v>
      </c>
      <c r="F2190" t="s">
        <v>17</v>
      </c>
      <c r="G2190">
        <v>2.99</v>
      </c>
      <c r="H2190">
        <f>IF(表格1[[#This Row],[price]]&gt;0,1,0)</f>
        <v>1</v>
      </c>
      <c r="I2190">
        <v>49</v>
      </c>
      <c r="J2190">
        <v>19</v>
      </c>
      <c r="K2190">
        <v>3</v>
      </c>
      <c r="L2190">
        <v>3.5</v>
      </c>
      <c r="M2190" t="s">
        <v>732</v>
      </c>
      <c r="N2190" t="s">
        <v>19</v>
      </c>
      <c r="O2190" t="s">
        <v>128</v>
      </c>
      <c r="P2190">
        <v>37</v>
      </c>
      <c r="Q2190">
        <v>5</v>
      </c>
      <c r="R2190">
        <v>1</v>
      </c>
      <c r="S2190">
        <v>1</v>
      </c>
    </row>
    <row r="2191" spans="1:19">
      <c r="A2191">
        <f>RANK(表格1[[#This Row],[rating_count_tot]],$I$2:$I$7197)</f>
        <v>5055</v>
      </c>
      <c r="B2191">
        <v>1124453989</v>
      </c>
      <c r="C2191" t="s">
        <v>7523</v>
      </c>
      <c r="D2191" t="str">
        <f>表格1[[#This Row],[prime_genre]]</f>
        <v>Games</v>
      </c>
      <c r="E2191">
        <v>587630592</v>
      </c>
      <c r="F2191" t="s">
        <v>17</v>
      </c>
      <c r="G2191">
        <v>2.99</v>
      </c>
      <c r="H2191">
        <f>IF(表格1[[#This Row],[price]]&gt;0,1,0)</f>
        <v>1</v>
      </c>
      <c r="I2191">
        <v>49</v>
      </c>
      <c r="J2191">
        <v>6</v>
      </c>
      <c r="K2191">
        <v>4.5</v>
      </c>
      <c r="L2191">
        <v>4</v>
      </c>
      <c r="M2191">
        <v>1.1399999999999999</v>
      </c>
      <c r="N2191" t="s">
        <v>29</v>
      </c>
      <c r="O2191" t="s">
        <v>20</v>
      </c>
      <c r="P2191">
        <v>37</v>
      </c>
      <c r="Q2191">
        <v>5</v>
      </c>
      <c r="R2191">
        <v>1</v>
      </c>
      <c r="S2191">
        <v>1</v>
      </c>
    </row>
    <row r="2192" spans="1:19">
      <c r="A2192">
        <f>RANK(表格1[[#This Row],[rating_count_tot]],$I$2:$I$7197)</f>
        <v>5055</v>
      </c>
      <c r="B2192">
        <v>402614251</v>
      </c>
      <c r="C2192" t="s">
        <v>959</v>
      </c>
      <c r="D2192" t="str">
        <f>表格1[[#This Row],[prime_genre]]</f>
        <v>Entertainment</v>
      </c>
      <c r="E2192">
        <v>17178624</v>
      </c>
      <c r="F2192" t="s">
        <v>17</v>
      </c>
      <c r="G2192">
        <v>0.99</v>
      </c>
      <c r="H2192">
        <f>IF(表格1[[#This Row],[price]]&gt;0,1,0)</f>
        <v>1</v>
      </c>
      <c r="I2192">
        <v>49</v>
      </c>
      <c r="J2192">
        <v>2</v>
      </c>
      <c r="K2192">
        <v>4.5</v>
      </c>
      <c r="L2192">
        <v>4.5</v>
      </c>
      <c r="M2192">
        <v>1.1100000000000001</v>
      </c>
      <c r="N2192" t="s">
        <v>19</v>
      </c>
      <c r="O2192" t="s">
        <v>91</v>
      </c>
      <c r="P2192">
        <v>38</v>
      </c>
      <c r="Q2192">
        <v>0</v>
      </c>
      <c r="R2192">
        <v>2</v>
      </c>
      <c r="S2192">
        <v>1</v>
      </c>
    </row>
    <row r="2193" spans="1:19">
      <c r="A2193">
        <f>RANK(表格1[[#This Row],[rating_count_tot]],$I$2:$I$7197)</f>
        <v>5055</v>
      </c>
      <c r="B2193">
        <v>477707236</v>
      </c>
      <c r="C2193" t="s">
        <v>1556</v>
      </c>
      <c r="D2193" t="str">
        <f>表格1[[#This Row],[prime_genre]]</f>
        <v>Games</v>
      </c>
      <c r="E2193">
        <v>20885504</v>
      </c>
      <c r="F2193" t="s">
        <v>17</v>
      </c>
      <c r="G2193">
        <v>0.99</v>
      </c>
      <c r="H2193">
        <f>IF(表格1[[#This Row],[price]]&gt;0,1,0)</f>
        <v>1</v>
      </c>
      <c r="I2193">
        <v>49</v>
      </c>
      <c r="J2193">
        <v>1</v>
      </c>
      <c r="K2193">
        <v>4.5</v>
      </c>
      <c r="L2193">
        <v>5</v>
      </c>
      <c r="M2193">
        <v>1.96</v>
      </c>
      <c r="N2193" t="s">
        <v>19</v>
      </c>
      <c r="O2193" t="s">
        <v>20</v>
      </c>
      <c r="P2193">
        <v>37</v>
      </c>
      <c r="Q2193">
        <v>5</v>
      </c>
      <c r="R2193">
        <v>1</v>
      </c>
      <c r="S2193">
        <v>1</v>
      </c>
    </row>
    <row r="2194" spans="1:19">
      <c r="A2194">
        <f>RANK(表格1[[#This Row],[rating_count_tot]],$I$2:$I$7197)</f>
        <v>5055</v>
      </c>
      <c r="B2194">
        <v>1071897944</v>
      </c>
      <c r="C2194" t="s">
        <v>6229</v>
      </c>
      <c r="D2194" t="str">
        <f>表格1[[#This Row],[prime_genre]]</f>
        <v>Photo &amp; Video</v>
      </c>
      <c r="E2194">
        <v>153460736</v>
      </c>
      <c r="F2194" t="s">
        <v>17</v>
      </c>
      <c r="G2194">
        <v>0.99</v>
      </c>
      <c r="H2194">
        <f>IF(表格1[[#This Row],[price]]&gt;0,1,0)</f>
        <v>1</v>
      </c>
      <c r="I2194">
        <v>49</v>
      </c>
      <c r="J2194">
        <v>37</v>
      </c>
      <c r="K2194">
        <v>4.5</v>
      </c>
      <c r="L2194">
        <v>4.5</v>
      </c>
      <c r="M2194">
        <v>1.5</v>
      </c>
      <c r="N2194" t="s">
        <v>19</v>
      </c>
      <c r="O2194" t="s">
        <v>105</v>
      </c>
      <c r="P2194">
        <v>37</v>
      </c>
      <c r="Q2194">
        <v>5</v>
      </c>
      <c r="R2194">
        <v>10</v>
      </c>
      <c r="S2194">
        <v>1</v>
      </c>
    </row>
    <row r="2195" spans="1:19">
      <c r="A2195">
        <f>RANK(表格1[[#This Row],[rating_count_tot]],$I$2:$I$7197)</f>
        <v>5073</v>
      </c>
      <c r="B2195">
        <v>1135973816</v>
      </c>
      <c r="C2195" t="s">
        <v>7750</v>
      </c>
      <c r="D2195" t="str">
        <f>表格1[[#This Row],[prime_genre]]</f>
        <v>Games</v>
      </c>
      <c r="E2195">
        <v>817638400</v>
      </c>
      <c r="F2195" t="s">
        <v>17</v>
      </c>
      <c r="G2195">
        <v>6.99</v>
      </c>
      <c r="H2195">
        <f>IF(表格1[[#This Row],[price]]&gt;0,1,0)</f>
        <v>1</v>
      </c>
      <c r="I2195">
        <v>48</v>
      </c>
      <c r="J2195">
        <v>10</v>
      </c>
      <c r="K2195">
        <v>3.5</v>
      </c>
      <c r="L2195">
        <v>3.5</v>
      </c>
      <c r="M2195" t="s">
        <v>1673</v>
      </c>
      <c r="N2195" t="s">
        <v>80</v>
      </c>
      <c r="O2195" t="s">
        <v>20</v>
      </c>
      <c r="P2195">
        <v>37</v>
      </c>
      <c r="Q2195">
        <v>5</v>
      </c>
      <c r="R2195">
        <v>5</v>
      </c>
      <c r="S2195">
        <v>1</v>
      </c>
    </row>
    <row r="2196" spans="1:19">
      <c r="A2196">
        <f>RANK(表格1[[#This Row],[rating_count_tot]],$I$2:$I$7197)</f>
        <v>5073</v>
      </c>
      <c r="B2196">
        <v>962084488</v>
      </c>
      <c r="C2196" t="s">
        <v>4408</v>
      </c>
      <c r="D2196" t="str">
        <f>表格1[[#This Row],[prime_genre]]</f>
        <v>Games</v>
      </c>
      <c r="E2196">
        <v>208705536</v>
      </c>
      <c r="F2196" t="s">
        <v>17</v>
      </c>
      <c r="G2196">
        <v>4.99</v>
      </c>
      <c r="H2196">
        <f>IF(表格1[[#This Row],[price]]&gt;0,1,0)</f>
        <v>1</v>
      </c>
      <c r="I2196">
        <v>48</v>
      </c>
      <c r="J2196">
        <v>4</v>
      </c>
      <c r="K2196">
        <v>4</v>
      </c>
      <c r="L2196">
        <v>3.5</v>
      </c>
      <c r="M2196">
        <v>1.2</v>
      </c>
      <c r="N2196" t="s">
        <v>80</v>
      </c>
      <c r="O2196" t="s">
        <v>20</v>
      </c>
      <c r="P2196">
        <v>37</v>
      </c>
      <c r="Q2196">
        <v>5</v>
      </c>
      <c r="R2196">
        <v>10</v>
      </c>
      <c r="S2196">
        <v>1</v>
      </c>
    </row>
    <row r="2197" spans="1:19">
      <c r="A2197">
        <f>RANK(表格1[[#This Row],[rating_count_tot]],$I$2:$I$7197)</f>
        <v>5073</v>
      </c>
      <c r="B2197">
        <v>1030457527</v>
      </c>
      <c r="C2197" t="s">
        <v>5261</v>
      </c>
      <c r="D2197" t="str">
        <f>表格1[[#This Row],[prime_genre]]</f>
        <v>Entertainment</v>
      </c>
      <c r="E2197">
        <v>143358976</v>
      </c>
      <c r="F2197" t="s">
        <v>17</v>
      </c>
      <c r="G2197">
        <v>3.99</v>
      </c>
      <c r="H2197">
        <f>IF(表格1[[#This Row],[price]]&gt;0,1,0)</f>
        <v>1</v>
      </c>
      <c r="I2197">
        <v>48</v>
      </c>
      <c r="J2197">
        <v>15</v>
      </c>
      <c r="K2197">
        <v>3</v>
      </c>
      <c r="L2197">
        <v>3</v>
      </c>
      <c r="M2197">
        <v>1.2</v>
      </c>
      <c r="N2197" t="s">
        <v>19</v>
      </c>
      <c r="O2197" t="s">
        <v>91</v>
      </c>
      <c r="P2197">
        <v>38</v>
      </c>
      <c r="Q2197">
        <v>5</v>
      </c>
      <c r="R2197">
        <v>1</v>
      </c>
      <c r="S2197">
        <v>1</v>
      </c>
    </row>
    <row r="2198" spans="1:19">
      <c r="A2198">
        <f>RANK(表格1[[#This Row],[rating_count_tot]],$I$2:$I$7197)</f>
        <v>5073</v>
      </c>
      <c r="B2198">
        <v>1120181386</v>
      </c>
      <c r="C2198" t="s">
        <v>7425</v>
      </c>
      <c r="D2198" t="str">
        <f>表格1[[#This Row],[prime_genre]]</f>
        <v>Games</v>
      </c>
      <c r="E2198">
        <v>85164032</v>
      </c>
      <c r="F2198" t="s">
        <v>17</v>
      </c>
      <c r="G2198">
        <v>1.99</v>
      </c>
      <c r="H2198">
        <f>IF(表格1[[#This Row],[price]]&gt;0,1,0)</f>
        <v>1</v>
      </c>
      <c r="I2198">
        <v>48</v>
      </c>
      <c r="J2198">
        <v>19</v>
      </c>
      <c r="K2198">
        <v>4.5</v>
      </c>
      <c r="L2198">
        <v>4.5</v>
      </c>
      <c r="M2198">
        <v>1.1000000000000001</v>
      </c>
      <c r="N2198" t="s">
        <v>19</v>
      </c>
      <c r="O2198" t="s">
        <v>20</v>
      </c>
      <c r="P2198">
        <v>40</v>
      </c>
      <c r="Q2198">
        <v>5</v>
      </c>
      <c r="R2198">
        <v>1</v>
      </c>
      <c r="S2198">
        <v>1</v>
      </c>
    </row>
    <row r="2199" spans="1:19">
      <c r="A2199">
        <f>RANK(表格1[[#This Row],[rating_count_tot]],$I$2:$I$7197)</f>
        <v>5073</v>
      </c>
      <c r="B2199">
        <v>1104124222</v>
      </c>
      <c r="C2199" t="s">
        <v>7076</v>
      </c>
      <c r="D2199" t="str">
        <f>表格1[[#This Row],[prime_genre]]</f>
        <v>Photo &amp; Video</v>
      </c>
      <c r="E2199">
        <v>31016960</v>
      </c>
      <c r="F2199" t="s">
        <v>17</v>
      </c>
      <c r="G2199">
        <v>1.99</v>
      </c>
      <c r="H2199">
        <f>IF(表格1[[#This Row],[price]]&gt;0,1,0)</f>
        <v>1</v>
      </c>
      <c r="I2199">
        <v>48</v>
      </c>
      <c r="J2199">
        <v>2</v>
      </c>
      <c r="K2199">
        <v>2.5</v>
      </c>
      <c r="L2199">
        <v>1</v>
      </c>
      <c r="M2199" t="s">
        <v>801</v>
      </c>
      <c r="N2199" t="s">
        <v>19</v>
      </c>
      <c r="O2199" t="s">
        <v>105</v>
      </c>
      <c r="P2199">
        <v>37</v>
      </c>
      <c r="Q2199">
        <v>0</v>
      </c>
      <c r="R2199">
        <v>1</v>
      </c>
      <c r="S2199">
        <v>1</v>
      </c>
    </row>
    <row r="2200" spans="1:19">
      <c r="A2200">
        <f>RANK(表格1[[#This Row],[rating_count_tot]],$I$2:$I$7197)</f>
        <v>5082</v>
      </c>
      <c r="B2200">
        <v>1118072618</v>
      </c>
      <c r="C2200" t="s">
        <v>7379</v>
      </c>
      <c r="D2200" t="str">
        <f>表格1[[#This Row],[prime_genre]]</f>
        <v>Music</v>
      </c>
      <c r="E2200">
        <v>75792384</v>
      </c>
      <c r="F2200" t="s">
        <v>17</v>
      </c>
      <c r="G2200">
        <v>29.99</v>
      </c>
      <c r="H2200">
        <f>IF(表格1[[#This Row],[price]]&gt;0,1,0)</f>
        <v>1</v>
      </c>
      <c r="I2200">
        <v>47</v>
      </c>
      <c r="J2200">
        <v>23</v>
      </c>
      <c r="K2200">
        <v>4.5</v>
      </c>
      <c r="L2200">
        <v>4</v>
      </c>
      <c r="M2200" t="s">
        <v>732</v>
      </c>
      <c r="N2200" t="s">
        <v>19</v>
      </c>
      <c r="O2200" t="s">
        <v>40</v>
      </c>
      <c r="P2200">
        <v>37</v>
      </c>
      <c r="Q2200">
        <v>5</v>
      </c>
      <c r="R2200">
        <v>1</v>
      </c>
      <c r="S2200">
        <v>1</v>
      </c>
    </row>
    <row r="2201" spans="1:19">
      <c r="A2201">
        <f>RANK(表格1[[#This Row],[rating_count_tot]],$I$2:$I$7197)</f>
        <v>5082</v>
      </c>
      <c r="B2201">
        <v>1069468543</v>
      </c>
      <c r="C2201" t="s">
        <v>6149</v>
      </c>
      <c r="D2201" t="str">
        <f>表格1[[#This Row],[prime_genre]]</f>
        <v>Games</v>
      </c>
      <c r="E2201">
        <v>1029378048</v>
      </c>
      <c r="F2201" t="s">
        <v>17</v>
      </c>
      <c r="G2201">
        <v>6.99</v>
      </c>
      <c r="H2201">
        <f>IF(表格1[[#This Row],[price]]&gt;0,1,0)</f>
        <v>1</v>
      </c>
      <c r="I2201">
        <v>47</v>
      </c>
      <c r="J2201">
        <v>47</v>
      </c>
      <c r="K2201">
        <v>4</v>
      </c>
      <c r="L2201">
        <v>4</v>
      </c>
      <c r="M2201" t="s">
        <v>65</v>
      </c>
      <c r="N2201" t="s">
        <v>80</v>
      </c>
      <c r="O2201" t="s">
        <v>20</v>
      </c>
      <c r="P2201">
        <v>37</v>
      </c>
      <c r="Q2201">
        <v>5</v>
      </c>
      <c r="R2201">
        <v>4</v>
      </c>
      <c r="S2201">
        <v>1</v>
      </c>
    </row>
    <row r="2202" spans="1:19">
      <c r="A2202">
        <f>RANK(表格1[[#This Row],[rating_count_tot]],$I$2:$I$7197)</f>
        <v>5082</v>
      </c>
      <c r="B2202">
        <v>1017447032</v>
      </c>
      <c r="C2202" t="s">
        <v>5083</v>
      </c>
      <c r="D2202" t="str">
        <f>表格1[[#This Row],[prime_genre]]</f>
        <v>Book</v>
      </c>
      <c r="E2202">
        <v>1491860480</v>
      </c>
      <c r="F2202" t="s">
        <v>17</v>
      </c>
      <c r="G2202">
        <v>3.99</v>
      </c>
      <c r="H2202">
        <f>IF(表格1[[#This Row],[price]]&gt;0,1,0)</f>
        <v>1</v>
      </c>
      <c r="I2202">
        <v>47</v>
      </c>
      <c r="J2202">
        <v>7</v>
      </c>
      <c r="K2202">
        <v>2.5</v>
      </c>
      <c r="L2202">
        <v>3.5</v>
      </c>
      <c r="M2202" t="s">
        <v>5084</v>
      </c>
      <c r="N2202" t="s">
        <v>19</v>
      </c>
      <c r="O2202" t="s">
        <v>181</v>
      </c>
      <c r="P2202">
        <v>37</v>
      </c>
      <c r="Q2202">
        <v>5</v>
      </c>
      <c r="R2202">
        <v>1</v>
      </c>
      <c r="S2202">
        <v>1</v>
      </c>
    </row>
    <row r="2203" spans="1:19">
      <c r="A2203">
        <f>RANK(表格1[[#This Row],[rating_count_tot]],$I$2:$I$7197)</f>
        <v>5082</v>
      </c>
      <c r="B2203">
        <v>1031530508</v>
      </c>
      <c r="C2203" t="s">
        <v>5283</v>
      </c>
      <c r="D2203" t="str">
        <f>表格1[[#This Row],[prime_genre]]</f>
        <v>Games</v>
      </c>
      <c r="E2203">
        <v>95984640</v>
      </c>
      <c r="F2203" t="s">
        <v>17</v>
      </c>
      <c r="G2203">
        <v>2.99</v>
      </c>
      <c r="H2203">
        <f>IF(表格1[[#This Row],[price]]&gt;0,1,0)</f>
        <v>1</v>
      </c>
      <c r="I2203">
        <v>47</v>
      </c>
      <c r="J2203">
        <v>47</v>
      </c>
      <c r="K2203">
        <v>4.5</v>
      </c>
      <c r="L2203">
        <v>4.5</v>
      </c>
      <c r="M2203">
        <v>1</v>
      </c>
      <c r="N2203" t="s">
        <v>80</v>
      </c>
      <c r="O2203" t="s">
        <v>20</v>
      </c>
      <c r="P2203">
        <v>37</v>
      </c>
      <c r="Q2203">
        <v>5</v>
      </c>
      <c r="R2203">
        <v>1</v>
      </c>
      <c r="S2203">
        <v>1</v>
      </c>
    </row>
    <row r="2204" spans="1:19">
      <c r="A2204">
        <f>RANK(表格1[[#This Row],[rating_count_tot]],$I$2:$I$7197)</f>
        <v>5082</v>
      </c>
      <c r="B2204">
        <v>652138155</v>
      </c>
      <c r="C2204" t="s">
        <v>2752</v>
      </c>
      <c r="D2204" t="str">
        <f>表格1[[#This Row],[prime_genre]]</f>
        <v>Games</v>
      </c>
      <c r="E2204">
        <v>30641152</v>
      </c>
      <c r="F2204" t="s">
        <v>17</v>
      </c>
      <c r="G2204">
        <v>2.99</v>
      </c>
      <c r="H2204">
        <f>IF(表格1[[#This Row],[price]]&gt;0,1,0)</f>
        <v>1</v>
      </c>
      <c r="I2204">
        <v>47</v>
      </c>
      <c r="J2204">
        <v>2</v>
      </c>
      <c r="K2204">
        <v>4</v>
      </c>
      <c r="L2204">
        <v>4</v>
      </c>
      <c r="M2204">
        <v>1.1100000000000001</v>
      </c>
      <c r="N2204" t="s">
        <v>19</v>
      </c>
      <c r="O2204" t="s">
        <v>20</v>
      </c>
      <c r="P2204">
        <v>40</v>
      </c>
      <c r="Q2204">
        <v>3</v>
      </c>
      <c r="R2204">
        <v>1</v>
      </c>
      <c r="S2204">
        <v>1</v>
      </c>
    </row>
    <row r="2205" spans="1:19">
      <c r="A2205">
        <f>RANK(表格1[[#This Row],[rating_count_tot]],$I$2:$I$7197)</f>
        <v>5082</v>
      </c>
      <c r="B2205">
        <v>1128940693</v>
      </c>
      <c r="C2205" t="s">
        <v>7597</v>
      </c>
      <c r="D2205" t="str">
        <f>表格1[[#This Row],[prime_genre]]</f>
        <v>Games</v>
      </c>
      <c r="E2205">
        <v>222874624</v>
      </c>
      <c r="F2205" t="s">
        <v>17</v>
      </c>
      <c r="G2205">
        <v>2.99</v>
      </c>
      <c r="H2205">
        <f>IF(表格1[[#This Row],[price]]&gt;0,1,0)</f>
        <v>1</v>
      </c>
      <c r="I2205">
        <v>47</v>
      </c>
      <c r="J2205">
        <v>4</v>
      </c>
      <c r="K2205">
        <v>4</v>
      </c>
      <c r="L2205">
        <v>4.5</v>
      </c>
      <c r="M2205">
        <v>1.1000000000000001</v>
      </c>
      <c r="N2205" t="s">
        <v>80</v>
      </c>
      <c r="O2205" t="s">
        <v>20</v>
      </c>
      <c r="P2205">
        <v>38</v>
      </c>
      <c r="Q2205">
        <v>5</v>
      </c>
      <c r="R2205">
        <v>1</v>
      </c>
      <c r="S2205">
        <v>1</v>
      </c>
    </row>
    <row r="2206" spans="1:19">
      <c r="A2206">
        <f>RANK(表格1[[#This Row],[rating_count_tot]],$I$2:$I$7197)</f>
        <v>5082</v>
      </c>
      <c r="B2206">
        <v>1074943747</v>
      </c>
      <c r="C2206" t="s">
        <v>6324</v>
      </c>
      <c r="D2206" t="str">
        <f>表格1[[#This Row],[prime_genre]]</f>
        <v>Lifestyle</v>
      </c>
      <c r="E2206">
        <v>26404864</v>
      </c>
      <c r="F2206" t="s">
        <v>17</v>
      </c>
      <c r="G2206">
        <v>0.99</v>
      </c>
      <c r="H2206">
        <f>IF(表格1[[#This Row],[price]]&gt;0,1,0)</f>
        <v>1</v>
      </c>
      <c r="I2206">
        <v>47</v>
      </c>
      <c r="J2206">
        <v>9</v>
      </c>
      <c r="K2206">
        <v>4</v>
      </c>
      <c r="L2206">
        <v>5</v>
      </c>
      <c r="M2206">
        <v>1.3</v>
      </c>
      <c r="N2206" t="s">
        <v>19</v>
      </c>
      <c r="O2206" t="s">
        <v>132</v>
      </c>
      <c r="P2206">
        <v>37</v>
      </c>
      <c r="Q2206">
        <v>1</v>
      </c>
      <c r="R2206">
        <v>1</v>
      </c>
      <c r="S2206">
        <v>1</v>
      </c>
    </row>
    <row r="2207" spans="1:19">
      <c r="A2207">
        <f>RANK(表格1[[#This Row],[rating_count_tot]],$I$2:$I$7197)</f>
        <v>5093</v>
      </c>
      <c r="B2207">
        <v>1077483835</v>
      </c>
      <c r="C2207" t="s">
        <v>6394</v>
      </c>
      <c r="D2207" t="str">
        <f>表格1[[#This Row],[prime_genre]]</f>
        <v>Games</v>
      </c>
      <c r="E2207">
        <v>2033625088</v>
      </c>
      <c r="F2207" t="s">
        <v>17</v>
      </c>
      <c r="G2207">
        <v>6.99</v>
      </c>
      <c r="H2207">
        <f>IF(表格1[[#This Row],[price]]&gt;0,1,0)</f>
        <v>1</v>
      </c>
      <c r="I2207">
        <v>46</v>
      </c>
      <c r="J2207">
        <v>46</v>
      </c>
      <c r="K2207">
        <v>4.5</v>
      </c>
      <c r="L2207">
        <v>4.5</v>
      </c>
      <c r="M2207" t="s">
        <v>65</v>
      </c>
      <c r="N2207" t="s">
        <v>80</v>
      </c>
      <c r="O2207" t="s">
        <v>20</v>
      </c>
      <c r="P2207">
        <v>24</v>
      </c>
      <c r="Q2207">
        <v>5</v>
      </c>
      <c r="R2207">
        <v>4</v>
      </c>
      <c r="S2207">
        <v>1</v>
      </c>
    </row>
    <row r="2208" spans="1:19">
      <c r="A2208">
        <f>RANK(表格1[[#This Row],[rating_count_tot]],$I$2:$I$7197)</f>
        <v>5093</v>
      </c>
      <c r="B2208">
        <v>1064421107</v>
      </c>
      <c r="C2208" t="s">
        <v>5996</v>
      </c>
      <c r="D2208" t="str">
        <f>表格1[[#This Row],[prime_genre]]</f>
        <v>Games</v>
      </c>
      <c r="E2208">
        <v>266622976</v>
      </c>
      <c r="F2208" t="s">
        <v>17</v>
      </c>
      <c r="G2208">
        <v>4.99</v>
      </c>
      <c r="H2208">
        <f>IF(表格1[[#This Row],[price]]&gt;0,1,0)</f>
        <v>1</v>
      </c>
      <c r="I2208">
        <v>46</v>
      </c>
      <c r="J2208">
        <v>18</v>
      </c>
      <c r="K2208">
        <v>4</v>
      </c>
      <c r="L2208">
        <v>4.5</v>
      </c>
      <c r="M2208" t="s">
        <v>363</v>
      </c>
      <c r="N2208" t="s">
        <v>19</v>
      </c>
      <c r="O2208" t="s">
        <v>20</v>
      </c>
      <c r="P2208">
        <v>37</v>
      </c>
      <c r="Q2208">
        <v>5</v>
      </c>
      <c r="R2208">
        <v>1</v>
      </c>
      <c r="S2208">
        <v>1</v>
      </c>
    </row>
    <row r="2209" spans="1:19">
      <c r="A2209">
        <f>RANK(表格1[[#This Row],[rating_count_tot]],$I$2:$I$7197)</f>
        <v>5093</v>
      </c>
      <c r="B2209">
        <v>1072408580</v>
      </c>
      <c r="C2209" t="s">
        <v>6246</v>
      </c>
      <c r="D2209" t="str">
        <f>表格1[[#This Row],[prime_genre]]</f>
        <v>Games</v>
      </c>
      <c r="E2209">
        <v>1866697728</v>
      </c>
      <c r="F2209" t="s">
        <v>17</v>
      </c>
      <c r="G2209">
        <v>3.99</v>
      </c>
      <c r="H2209">
        <f>IF(表格1[[#This Row],[price]]&gt;0,1,0)</f>
        <v>1</v>
      </c>
      <c r="I2209">
        <v>46</v>
      </c>
      <c r="J2209">
        <v>46</v>
      </c>
      <c r="K2209">
        <v>5</v>
      </c>
      <c r="L2209">
        <v>5</v>
      </c>
      <c r="M2209">
        <v>1</v>
      </c>
      <c r="N2209" t="s">
        <v>29</v>
      </c>
      <c r="O2209" t="s">
        <v>20</v>
      </c>
      <c r="P2209">
        <v>40</v>
      </c>
      <c r="Q2209">
        <v>5</v>
      </c>
      <c r="R2209">
        <v>1</v>
      </c>
      <c r="S2209">
        <v>1</v>
      </c>
    </row>
    <row r="2210" spans="1:19">
      <c r="A2210">
        <f>RANK(表格1[[#This Row],[rating_count_tot]],$I$2:$I$7197)</f>
        <v>5093</v>
      </c>
      <c r="B2210">
        <v>1040968715</v>
      </c>
      <c r="C2210" t="s">
        <v>5463</v>
      </c>
      <c r="D2210" t="str">
        <f>表格1[[#This Row],[prime_genre]]</f>
        <v>Education</v>
      </c>
      <c r="E2210">
        <v>267152384</v>
      </c>
      <c r="F2210" t="s">
        <v>17</v>
      </c>
      <c r="G2210">
        <v>2.99</v>
      </c>
      <c r="H2210">
        <f>IF(表格1[[#This Row],[price]]&gt;0,1,0)</f>
        <v>1</v>
      </c>
      <c r="I2210">
        <v>46</v>
      </c>
      <c r="J2210">
        <v>6</v>
      </c>
      <c r="K2210">
        <v>4.5</v>
      </c>
      <c r="L2210">
        <v>4.5</v>
      </c>
      <c r="M2210" t="s">
        <v>314</v>
      </c>
      <c r="N2210" t="s">
        <v>19</v>
      </c>
      <c r="O2210" t="s">
        <v>128</v>
      </c>
      <c r="P2210">
        <v>37</v>
      </c>
      <c r="Q2210">
        <v>5</v>
      </c>
      <c r="R2210">
        <v>58</v>
      </c>
      <c r="S2210">
        <v>1</v>
      </c>
    </row>
    <row r="2211" spans="1:19">
      <c r="A2211">
        <f>RANK(表格1[[#This Row],[rating_count_tot]],$I$2:$I$7197)</f>
        <v>5093</v>
      </c>
      <c r="B2211">
        <v>1102814563</v>
      </c>
      <c r="C2211" t="s">
        <v>7054</v>
      </c>
      <c r="D2211" t="str">
        <f>表格1[[#This Row],[prime_genre]]</f>
        <v>Education</v>
      </c>
      <c r="E2211">
        <v>177400832</v>
      </c>
      <c r="F2211" t="s">
        <v>17</v>
      </c>
      <c r="G2211">
        <v>2.99</v>
      </c>
      <c r="H2211">
        <f>IF(表格1[[#This Row],[price]]&gt;0,1,0)</f>
        <v>1</v>
      </c>
      <c r="I2211">
        <v>46</v>
      </c>
      <c r="J2211">
        <v>20</v>
      </c>
      <c r="K2211">
        <v>4.5</v>
      </c>
      <c r="L2211">
        <v>4.5</v>
      </c>
      <c r="M2211" t="s">
        <v>928</v>
      </c>
      <c r="N2211" t="s">
        <v>19</v>
      </c>
      <c r="O2211" t="s">
        <v>128</v>
      </c>
      <c r="P2211">
        <v>38</v>
      </c>
      <c r="Q2211">
        <v>5</v>
      </c>
      <c r="R2211">
        <v>1</v>
      </c>
      <c r="S2211">
        <v>1</v>
      </c>
    </row>
    <row r="2212" spans="1:19">
      <c r="A2212">
        <f>RANK(表格1[[#This Row],[rating_count_tot]],$I$2:$I$7197)</f>
        <v>5093</v>
      </c>
      <c r="B2212">
        <v>1023648594</v>
      </c>
      <c r="C2212" t="s">
        <v>5177</v>
      </c>
      <c r="D2212" t="str">
        <f>表格1[[#This Row],[prime_genre]]</f>
        <v>Education</v>
      </c>
      <c r="E2212">
        <v>298553344</v>
      </c>
      <c r="F2212" t="s">
        <v>17</v>
      </c>
      <c r="G2212">
        <v>2.99</v>
      </c>
      <c r="H2212">
        <f>IF(表格1[[#This Row],[price]]&gt;0,1,0)</f>
        <v>1</v>
      </c>
      <c r="I2212">
        <v>46</v>
      </c>
      <c r="J2212">
        <v>46</v>
      </c>
      <c r="K2212">
        <v>4</v>
      </c>
      <c r="L2212">
        <v>4</v>
      </c>
      <c r="M2212">
        <v>1</v>
      </c>
      <c r="N2212" t="s">
        <v>19</v>
      </c>
      <c r="O2212" t="s">
        <v>128</v>
      </c>
      <c r="P2212">
        <v>40</v>
      </c>
      <c r="Q2212">
        <v>5</v>
      </c>
      <c r="R2212">
        <v>12</v>
      </c>
      <c r="S2212">
        <v>1</v>
      </c>
    </row>
    <row r="2213" spans="1:19">
      <c r="A2213">
        <f>RANK(表格1[[#This Row],[rating_count_tot]],$I$2:$I$7197)</f>
        <v>5093</v>
      </c>
      <c r="B2213">
        <v>1100797913</v>
      </c>
      <c r="C2213" t="s">
        <v>7016</v>
      </c>
      <c r="D2213" t="str">
        <f>表格1[[#This Row],[prime_genre]]</f>
        <v>Games</v>
      </c>
      <c r="E2213">
        <v>341455872</v>
      </c>
      <c r="F2213" t="s">
        <v>17</v>
      </c>
      <c r="G2213">
        <v>1.99</v>
      </c>
      <c r="H2213">
        <f>IF(表格1[[#This Row],[price]]&gt;0,1,0)</f>
        <v>1</v>
      </c>
      <c r="I2213">
        <v>46</v>
      </c>
      <c r="J2213">
        <v>24</v>
      </c>
      <c r="K2213">
        <v>4</v>
      </c>
      <c r="L2213">
        <v>4</v>
      </c>
      <c r="M2213" t="s">
        <v>696</v>
      </c>
      <c r="N2213" t="s">
        <v>19</v>
      </c>
      <c r="O2213" t="s">
        <v>20</v>
      </c>
      <c r="P2213">
        <v>40</v>
      </c>
      <c r="Q2213">
        <v>5</v>
      </c>
      <c r="R2213">
        <v>1</v>
      </c>
      <c r="S2213">
        <v>1</v>
      </c>
    </row>
    <row r="2214" spans="1:19">
      <c r="A2214">
        <f>RANK(表格1[[#This Row],[rating_count_tot]],$I$2:$I$7197)</f>
        <v>5093</v>
      </c>
      <c r="B2214">
        <v>1060333629</v>
      </c>
      <c r="C2214" t="s">
        <v>5889</v>
      </c>
      <c r="D2214" t="str">
        <f>表格1[[#This Row],[prime_genre]]</f>
        <v>Photo &amp; Video</v>
      </c>
      <c r="E2214">
        <v>36320256</v>
      </c>
      <c r="F2214" t="s">
        <v>17</v>
      </c>
      <c r="G2214">
        <v>1.99</v>
      </c>
      <c r="H2214">
        <f>IF(表格1[[#This Row],[price]]&gt;0,1,0)</f>
        <v>1</v>
      </c>
      <c r="I2214">
        <v>46</v>
      </c>
      <c r="J2214">
        <v>16</v>
      </c>
      <c r="K2214">
        <v>4</v>
      </c>
      <c r="L2214">
        <v>3</v>
      </c>
      <c r="M2214" t="s">
        <v>1276</v>
      </c>
      <c r="N2214" t="s">
        <v>19</v>
      </c>
      <c r="O2214" t="s">
        <v>105</v>
      </c>
      <c r="P2214">
        <v>37</v>
      </c>
      <c r="Q2214">
        <v>0</v>
      </c>
      <c r="R2214">
        <v>3</v>
      </c>
      <c r="S2214">
        <v>1</v>
      </c>
    </row>
    <row r="2215" spans="1:19">
      <c r="A2215">
        <f>RANK(表格1[[#This Row],[rating_count_tot]],$I$2:$I$7197)</f>
        <v>5093</v>
      </c>
      <c r="B2215">
        <v>1159218681</v>
      </c>
      <c r="C2215" t="s">
        <v>8110</v>
      </c>
      <c r="D2215" t="str">
        <f>表格1[[#This Row],[prime_genre]]</f>
        <v>Sports</v>
      </c>
      <c r="E2215">
        <v>38900736</v>
      </c>
      <c r="F2215" t="s">
        <v>17</v>
      </c>
      <c r="G2215">
        <v>1.99</v>
      </c>
      <c r="H2215">
        <f>IF(表格1[[#This Row],[price]]&gt;0,1,0)</f>
        <v>1</v>
      </c>
      <c r="I2215">
        <v>46</v>
      </c>
      <c r="J2215">
        <v>2</v>
      </c>
      <c r="K2215">
        <v>3.5</v>
      </c>
      <c r="L2215">
        <v>3</v>
      </c>
      <c r="M2215" t="s">
        <v>8111</v>
      </c>
      <c r="N2215" t="s">
        <v>29</v>
      </c>
      <c r="O2215" t="s">
        <v>70</v>
      </c>
      <c r="P2215">
        <v>37</v>
      </c>
      <c r="Q2215">
        <v>2</v>
      </c>
      <c r="R2215">
        <v>1</v>
      </c>
      <c r="S2215">
        <v>1</v>
      </c>
    </row>
    <row r="2216" spans="1:19">
      <c r="A2216">
        <f>RANK(表格1[[#This Row],[rating_count_tot]],$I$2:$I$7197)</f>
        <v>5093</v>
      </c>
      <c r="B2216">
        <v>898245825</v>
      </c>
      <c r="C2216" t="s">
        <v>3735</v>
      </c>
      <c r="D2216" t="str">
        <f>表格1[[#This Row],[prime_genre]]</f>
        <v>Utilities</v>
      </c>
      <c r="E2216">
        <v>4810752</v>
      </c>
      <c r="F2216" t="s">
        <v>17</v>
      </c>
      <c r="G2216">
        <v>1.99</v>
      </c>
      <c r="H2216">
        <f>IF(表格1[[#This Row],[price]]&gt;0,1,0)</f>
        <v>1</v>
      </c>
      <c r="I2216">
        <v>46</v>
      </c>
      <c r="J2216">
        <v>4</v>
      </c>
      <c r="K2216">
        <v>4</v>
      </c>
      <c r="L2216">
        <v>4.5</v>
      </c>
      <c r="M2216" t="s">
        <v>558</v>
      </c>
      <c r="N2216" t="s">
        <v>19</v>
      </c>
      <c r="O2216" t="s">
        <v>43</v>
      </c>
      <c r="P2216">
        <v>37</v>
      </c>
      <c r="Q2216">
        <v>5</v>
      </c>
      <c r="R2216">
        <v>6</v>
      </c>
      <c r="S2216">
        <v>1</v>
      </c>
    </row>
    <row r="2217" spans="1:19">
      <c r="A2217">
        <f>RANK(表格1[[#This Row],[rating_count_tot]],$I$2:$I$7197)</f>
        <v>5093</v>
      </c>
      <c r="B2217">
        <v>1143689829</v>
      </c>
      <c r="C2217" t="s">
        <v>7901</v>
      </c>
      <c r="D2217" t="str">
        <f>表格1[[#This Row],[prime_genre]]</f>
        <v>Entertainment</v>
      </c>
      <c r="E2217">
        <v>129187840</v>
      </c>
      <c r="F2217" t="s">
        <v>17</v>
      </c>
      <c r="G2217">
        <v>0.99</v>
      </c>
      <c r="H2217">
        <f>IF(表格1[[#This Row],[price]]&gt;0,1,0)</f>
        <v>1</v>
      </c>
      <c r="I2217">
        <v>46</v>
      </c>
      <c r="J2217">
        <v>31</v>
      </c>
      <c r="K2217">
        <v>3.5</v>
      </c>
      <c r="L2217">
        <v>4</v>
      </c>
      <c r="M2217" t="s">
        <v>1673</v>
      </c>
      <c r="N2217" t="s">
        <v>80</v>
      </c>
      <c r="O2217" t="s">
        <v>91</v>
      </c>
      <c r="P2217">
        <v>37</v>
      </c>
      <c r="Q2217">
        <v>0</v>
      </c>
      <c r="R2217">
        <v>1</v>
      </c>
      <c r="S2217">
        <v>1</v>
      </c>
    </row>
    <row r="2218" spans="1:19">
      <c r="A2218">
        <f>RANK(表格1[[#This Row],[rating_count_tot]],$I$2:$I$7197)</f>
        <v>5109</v>
      </c>
      <c r="B2218">
        <v>1108185975</v>
      </c>
      <c r="C2218" t="s">
        <v>7163</v>
      </c>
      <c r="D2218" t="str">
        <f>表格1[[#This Row],[prime_genre]]</f>
        <v>Games</v>
      </c>
      <c r="E2218">
        <v>890523648</v>
      </c>
      <c r="F2218" t="s">
        <v>17</v>
      </c>
      <c r="G2218">
        <v>6.99</v>
      </c>
      <c r="H2218">
        <f>IF(表格1[[#This Row],[price]]&gt;0,1,0)</f>
        <v>1</v>
      </c>
      <c r="I2218">
        <v>45</v>
      </c>
      <c r="J2218">
        <v>45</v>
      </c>
      <c r="K2218">
        <v>4</v>
      </c>
      <c r="L2218">
        <v>4</v>
      </c>
      <c r="M2218" t="s">
        <v>65</v>
      </c>
      <c r="N2218" t="s">
        <v>80</v>
      </c>
      <c r="O2218" t="s">
        <v>20</v>
      </c>
      <c r="P2218">
        <v>37</v>
      </c>
      <c r="Q2218">
        <v>5</v>
      </c>
      <c r="R2218">
        <v>4</v>
      </c>
      <c r="S2218">
        <v>1</v>
      </c>
    </row>
    <row r="2219" spans="1:19">
      <c r="A2219">
        <f>RANK(表格1[[#This Row],[rating_count_tot]],$I$2:$I$7197)</f>
        <v>5109</v>
      </c>
      <c r="B2219">
        <v>1099995778</v>
      </c>
      <c r="C2219" t="s">
        <v>6991</v>
      </c>
      <c r="D2219" t="str">
        <f>表格1[[#This Row],[prime_genre]]</f>
        <v>Games</v>
      </c>
      <c r="E2219">
        <v>926931968</v>
      </c>
      <c r="F2219" t="s">
        <v>17</v>
      </c>
      <c r="G2219">
        <v>6.99</v>
      </c>
      <c r="H2219">
        <f>IF(表格1[[#This Row],[price]]&gt;0,1,0)</f>
        <v>1</v>
      </c>
      <c r="I2219">
        <v>45</v>
      </c>
      <c r="J2219">
        <v>45</v>
      </c>
      <c r="K2219">
        <v>3.5</v>
      </c>
      <c r="L2219">
        <v>3.5</v>
      </c>
      <c r="M2219" t="s">
        <v>65</v>
      </c>
      <c r="N2219" t="s">
        <v>80</v>
      </c>
      <c r="O2219" t="s">
        <v>20</v>
      </c>
      <c r="P2219">
        <v>24</v>
      </c>
      <c r="Q2219">
        <v>5</v>
      </c>
      <c r="R2219">
        <v>3</v>
      </c>
      <c r="S2219">
        <v>1</v>
      </c>
    </row>
    <row r="2220" spans="1:19">
      <c r="A2220">
        <f>RANK(表格1[[#This Row],[rating_count_tot]],$I$2:$I$7197)</f>
        <v>5109</v>
      </c>
      <c r="B2220">
        <v>373563219</v>
      </c>
      <c r="C2220" t="s">
        <v>692</v>
      </c>
      <c r="D2220" t="str">
        <f>表格1[[#This Row],[prime_genre]]</f>
        <v>Education</v>
      </c>
      <c r="E2220">
        <v>80203776</v>
      </c>
      <c r="F2220" t="s">
        <v>17</v>
      </c>
      <c r="G2220">
        <v>3.99</v>
      </c>
      <c r="H2220">
        <f>IF(表格1[[#This Row],[price]]&gt;0,1,0)</f>
        <v>1</v>
      </c>
      <c r="I2220">
        <v>45</v>
      </c>
      <c r="J2220">
        <v>12</v>
      </c>
      <c r="K2220">
        <v>4.5</v>
      </c>
      <c r="L2220">
        <v>4.5</v>
      </c>
      <c r="M2220">
        <v>5.0999999999999996</v>
      </c>
      <c r="N2220" t="s">
        <v>29</v>
      </c>
      <c r="O2220" t="s">
        <v>128</v>
      </c>
      <c r="P2220">
        <v>38</v>
      </c>
      <c r="Q2220">
        <v>5</v>
      </c>
      <c r="R2220">
        <v>1</v>
      </c>
      <c r="S2220">
        <v>1</v>
      </c>
    </row>
    <row r="2221" spans="1:19">
      <c r="A2221">
        <f>RANK(表格1[[#This Row],[rating_count_tot]],$I$2:$I$7197)</f>
        <v>5109</v>
      </c>
      <c r="B2221">
        <v>1083801827</v>
      </c>
      <c r="C2221" t="s">
        <v>6561</v>
      </c>
      <c r="D2221" t="str">
        <f>表格1[[#This Row],[prime_genre]]</f>
        <v>Games</v>
      </c>
      <c r="E2221">
        <v>224086016</v>
      </c>
      <c r="F2221" t="s">
        <v>17</v>
      </c>
      <c r="G2221">
        <v>3.99</v>
      </c>
      <c r="H2221">
        <f>IF(表格1[[#This Row],[price]]&gt;0,1,0)</f>
        <v>1</v>
      </c>
      <c r="I2221">
        <v>45</v>
      </c>
      <c r="J2221">
        <v>3</v>
      </c>
      <c r="K2221">
        <v>4.5</v>
      </c>
      <c r="L2221">
        <v>4</v>
      </c>
      <c r="M2221">
        <v>1.26</v>
      </c>
      <c r="N2221" t="s">
        <v>19</v>
      </c>
      <c r="O2221" t="s">
        <v>20</v>
      </c>
      <c r="P2221">
        <v>38</v>
      </c>
      <c r="Q2221">
        <v>5</v>
      </c>
      <c r="R2221">
        <v>1</v>
      </c>
      <c r="S2221">
        <v>1</v>
      </c>
    </row>
    <row r="2222" spans="1:19">
      <c r="A2222">
        <f>RANK(表格1[[#This Row],[rating_count_tot]],$I$2:$I$7197)</f>
        <v>5109</v>
      </c>
      <c r="B2222">
        <v>914136002</v>
      </c>
      <c r="C2222" t="s">
        <v>3889</v>
      </c>
      <c r="D2222" t="str">
        <f>表格1[[#This Row],[prime_genre]]</f>
        <v>Games</v>
      </c>
      <c r="E2222">
        <v>672624640</v>
      </c>
      <c r="F2222" t="s">
        <v>17</v>
      </c>
      <c r="G2222">
        <v>2.99</v>
      </c>
      <c r="H2222">
        <f>IF(表格1[[#This Row],[price]]&gt;0,1,0)</f>
        <v>1</v>
      </c>
      <c r="I2222">
        <v>45</v>
      </c>
      <c r="J2222">
        <v>5</v>
      </c>
      <c r="K2222">
        <v>4</v>
      </c>
      <c r="L2222">
        <v>5</v>
      </c>
      <c r="M2222" t="s">
        <v>256</v>
      </c>
      <c r="N2222" t="s">
        <v>19</v>
      </c>
      <c r="O2222" t="s">
        <v>20</v>
      </c>
      <c r="P2222">
        <v>37</v>
      </c>
      <c r="Q2222">
        <v>5</v>
      </c>
      <c r="R2222">
        <v>1</v>
      </c>
      <c r="S2222">
        <v>1</v>
      </c>
    </row>
    <row r="2223" spans="1:19">
      <c r="A2223">
        <f>RANK(表格1[[#This Row],[rating_count_tot]],$I$2:$I$7197)</f>
        <v>5109</v>
      </c>
      <c r="B2223">
        <v>915375908</v>
      </c>
      <c r="C2223" t="s">
        <v>3904</v>
      </c>
      <c r="D2223" t="str">
        <f>表格1[[#This Row],[prime_genre]]</f>
        <v>Games</v>
      </c>
      <c r="E2223">
        <v>613076992</v>
      </c>
      <c r="F2223" t="s">
        <v>17</v>
      </c>
      <c r="G2223">
        <v>2.99</v>
      </c>
      <c r="H2223">
        <f>IF(表格1[[#This Row],[price]]&gt;0,1,0)</f>
        <v>1</v>
      </c>
      <c r="I2223">
        <v>45</v>
      </c>
      <c r="J2223">
        <v>42</v>
      </c>
      <c r="K2223">
        <v>4</v>
      </c>
      <c r="L2223">
        <v>4</v>
      </c>
      <c r="M2223">
        <v>1.21</v>
      </c>
      <c r="N2223" t="s">
        <v>19</v>
      </c>
      <c r="O2223" t="s">
        <v>20</v>
      </c>
      <c r="P2223">
        <v>40</v>
      </c>
      <c r="Q2223">
        <v>5</v>
      </c>
      <c r="R2223">
        <v>1</v>
      </c>
      <c r="S2223">
        <v>1</v>
      </c>
    </row>
    <row r="2224" spans="1:19">
      <c r="A2224">
        <f>RANK(表格1[[#This Row],[rating_count_tot]],$I$2:$I$7197)</f>
        <v>5109</v>
      </c>
      <c r="B2224">
        <v>910159225</v>
      </c>
      <c r="C2224" t="s">
        <v>3846</v>
      </c>
      <c r="D2224" t="str">
        <f>表格1[[#This Row],[prime_genre]]</f>
        <v>Health &amp; Fitness</v>
      </c>
      <c r="E2224">
        <v>98542592</v>
      </c>
      <c r="F2224" t="s">
        <v>17</v>
      </c>
      <c r="G2224">
        <v>2.99</v>
      </c>
      <c r="H2224">
        <f>IF(表格1[[#This Row],[price]]&gt;0,1,0)</f>
        <v>1</v>
      </c>
      <c r="I2224">
        <v>45</v>
      </c>
      <c r="J2224">
        <v>14</v>
      </c>
      <c r="K2224">
        <v>4.5</v>
      </c>
      <c r="L2224">
        <v>4.5</v>
      </c>
      <c r="M2224">
        <v>1.3</v>
      </c>
      <c r="N2224" t="s">
        <v>19</v>
      </c>
      <c r="O2224" t="s">
        <v>77</v>
      </c>
      <c r="P2224">
        <v>40</v>
      </c>
      <c r="Q2224">
        <v>5</v>
      </c>
      <c r="R2224">
        <v>1</v>
      </c>
      <c r="S2224">
        <v>1</v>
      </c>
    </row>
    <row r="2225" spans="1:19">
      <c r="A2225">
        <f>RANK(表格1[[#This Row],[rating_count_tot]],$I$2:$I$7197)</f>
        <v>5109</v>
      </c>
      <c r="B2225">
        <v>1108583427</v>
      </c>
      <c r="C2225" t="s">
        <v>7177</v>
      </c>
      <c r="D2225" t="str">
        <f>表格1[[#This Row],[prime_genre]]</f>
        <v>Entertainment</v>
      </c>
      <c r="E2225">
        <v>9736192</v>
      </c>
      <c r="F2225" t="s">
        <v>17</v>
      </c>
      <c r="G2225">
        <v>1.99</v>
      </c>
      <c r="H2225">
        <f>IF(表格1[[#This Row],[price]]&gt;0,1,0)</f>
        <v>1</v>
      </c>
      <c r="I2225">
        <v>45</v>
      </c>
      <c r="J2225">
        <v>3</v>
      </c>
      <c r="K2225">
        <v>4</v>
      </c>
      <c r="L2225">
        <v>2.5</v>
      </c>
      <c r="M2225" t="s">
        <v>696</v>
      </c>
      <c r="N2225" t="s">
        <v>80</v>
      </c>
      <c r="O2225" t="s">
        <v>91</v>
      </c>
      <c r="P2225">
        <v>37</v>
      </c>
      <c r="Q2225">
        <v>4</v>
      </c>
      <c r="R2225">
        <v>1</v>
      </c>
      <c r="S2225">
        <v>1</v>
      </c>
    </row>
    <row r="2226" spans="1:19">
      <c r="A2226">
        <f>RANK(表格1[[#This Row],[rating_count_tot]],$I$2:$I$7197)</f>
        <v>5109</v>
      </c>
      <c r="B2226">
        <v>1148229094</v>
      </c>
      <c r="C2226" t="s">
        <v>7980</v>
      </c>
      <c r="D2226" t="str">
        <f>表格1[[#This Row],[prime_genre]]</f>
        <v>Entertainment</v>
      </c>
      <c r="E2226">
        <v>20556800</v>
      </c>
      <c r="F2226" t="s">
        <v>17</v>
      </c>
      <c r="G2226">
        <v>0.99</v>
      </c>
      <c r="H2226">
        <f>IF(表格1[[#This Row],[price]]&gt;0,1,0)</f>
        <v>1</v>
      </c>
      <c r="I2226">
        <v>45</v>
      </c>
      <c r="J2226">
        <v>9</v>
      </c>
      <c r="K2226">
        <v>3</v>
      </c>
      <c r="L2226">
        <v>2</v>
      </c>
      <c r="M2226" t="s">
        <v>1334</v>
      </c>
      <c r="N2226" t="s">
        <v>29</v>
      </c>
      <c r="O2226" t="s">
        <v>91</v>
      </c>
      <c r="P2226">
        <v>37</v>
      </c>
      <c r="Q2226">
        <v>0</v>
      </c>
      <c r="R2226">
        <v>1</v>
      </c>
      <c r="S2226">
        <v>1</v>
      </c>
    </row>
    <row r="2227" spans="1:19">
      <c r="A2227">
        <f>RANK(表格1[[#This Row],[rating_count_tot]],$I$2:$I$7197)</f>
        <v>5120</v>
      </c>
      <c r="B2227">
        <v>1074432267</v>
      </c>
      <c r="C2227" t="s">
        <v>6314</v>
      </c>
      <c r="D2227" t="str">
        <f>表格1[[#This Row],[prime_genre]]</f>
        <v>Games</v>
      </c>
      <c r="E2227">
        <v>972818432</v>
      </c>
      <c r="F2227" t="s">
        <v>17</v>
      </c>
      <c r="G2227">
        <v>6.99</v>
      </c>
      <c r="H2227">
        <f>IF(表格1[[#This Row],[price]]&gt;0,1,0)</f>
        <v>1</v>
      </c>
      <c r="I2227">
        <v>44</v>
      </c>
      <c r="J2227">
        <v>44</v>
      </c>
      <c r="K2227">
        <v>4</v>
      </c>
      <c r="L2227">
        <v>4</v>
      </c>
      <c r="M2227" t="s">
        <v>65</v>
      </c>
      <c r="N2227" t="s">
        <v>80</v>
      </c>
      <c r="O2227" t="s">
        <v>20</v>
      </c>
      <c r="P2227">
        <v>38</v>
      </c>
      <c r="Q2227">
        <v>5</v>
      </c>
      <c r="R2227">
        <v>4</v>
      </c>
      <c r="S2227">
        <v>1</v>
      </c>
    </row>
    <row r="2228" spans="1:19">
      <c r="A2228">
        <f>RANK(表格1[[#This Row],[rating_count_tot]],$I$2:$I$7197)</f>
        <v>5120</v>
      </c>
      <c r="B2228">
        <v>1148047801</v>
      </c>
      <c r="C2228" t="s">
        <v>7974</v>
      </c>
      <c r="D2228" t="str">
        <f>表格1[[#This Row],[prime_genre]]</f>
        <v>Games</v>
      </c>
      <c r="E2228">
        <v>150971392</v>
      </c>
      <c r="F2228" t="s">
        <v>17</v>
      </c>
      <c r="G2228">
        <v>4.99</v>
      </c>
      <c r="H2228">
        <f>IF(表格1[[#This Row],[price]]&gt;0,1,0)</f>
        <v>1</v>
      </c>
      <c r="I2228">
        <v>44</v>
      </c>
      <c r="J2228">
        <v>0</v>
      </c>
      <c r="K2228">
        <v>4</v>
      </c>
      <c r="L2228">
        <v>0</v>
      </c>
      <c r="M2228" t="s">
        <v>738</v>
      </c>
      <c r="N2228" t="s">
        <v>29</v>
      </c>
      <c r="O2228" t="s">
        <v>20</v>
      </c>
      <c r="P2228">
        <v>37</v>
      </c>
      <c r="Q2228">
        <v>5</v>
      </c>
      <c r="R2228">
        <v>1</v>
      </c>
      <c r="S2228">
        <v>1</v>
      </c>
    </row>
    <row r="2229" spans="1:19">
      <c r="A2229">
        <f>RANK(表格1[[#This Row],[rating_count_tot]],$I$2:$I$7197)</f>
        <v>5120</v>
      </c>
      <c r="B2229">
        <v>1145823552</v>
      </c>
      <c r="C2229" t="s">
        <v>7935</v>
      </c>
      <c r="D2229" t="str">
        <f>表格1[[#This Row],[prime_genre]]</f>
        <v>Games</v>
      </c>
      <c r="E2229">
        <v>256277504</v>
      </c>
      <c r="F2229" t="s">
        <v>17</v>
      </c>
      <c r="G2229">
        <v>4.99</v>
      </c>
      <c r="H2229">
        <f>IF(表格1[[#This Row],[price]]&gt;0,1,0)</f>
        <v>1</v>
      </c>
      <c r="I2229">
        <v>44</v>
      </c>
      <c r="J2229">
        <v>4</v>
      </c>
      <c r="K2229">
        <v>4.5</v>
      </c>
      <c r="L2229">
        <v>5</v>
      </c>
      <c r="M2229">
        <v>1.18</v>
      </c>
      <c r="N2229" t="s">
        <v>29</v>
      </c>
      <c r="O2229" t="s">
        <v>20</v>
      </c>
      <c r="P2229">
        <v>37</v>
      </c>
      <c r="Q2229">
        <v>5</v>
      </c>
      <c r="R2229">
        <v>1</v>
      </c>
      <c r="S2229">
        <v>1</v>
      </c>
    </row>
    <row r="2230" spans="1:19">
      <c r="A2230">
        <f>RANK(表格1[[#This Row],[rating_count_tot]],$I$2:$I$7197)</f>
        <v>5120</v>
      </c>
      <c r="B2230">
        <v>934540991</v>
      </c>
      <c r="C2230" t="s">
        <v>4091</v>
      </c>
      <c r="D2230" t="str">
        <f>表格1[[#This Row],[prime_genre]]</f>
        <v>Education</v>
      </c>
      <c r="E2230">
        <v>557006848</v>
      </c>
      <c r="F2230" t="s">
        <v>17</v>
      </c>
      <c r="G2230">
        <v>3.99</v>
      </c>
      <c r="H2230">
        <f>IF(表格1[[#This Row],[price]]&gt;0,1,0)</f>
        <v>1</v>
      </c>
      <c r="I2230">
        <v>44</v>
      </c>
      <c r="J2230">
        <v>22</v>
      </c>
      <c r="K2230">
        <v>3.5</v>
      </c>
      <c r="L2230">
        <v>3.5</v>
      </c>
      <c r="M2230">
        <v>1.3</v>
      </c>
      <c r="N2230" t="s">
        <v>19</v>
      </c>
      <c r="O2230" t="s">
        <v>128</v>
      </c>
      <c r="P2230">
        <v>24</v>
      </c>
      <c r="Q2230">
        <v>5</v>
      </c>
      <c r="R2230">
        <v>1</v>
      </c>
      <c r="S2230">
        <v>1</v>
      </c>
    </row>
    <row r="2231" spans="1:19">
      <c r="A2231">
        <f>RANK(表格1[[#This Row],[rating_count_tot]],$I$2:$I$7197)</f>
        <v>5120</v>
      </c>
      <c r="B2231">
        <v>1016810652</v>
      </c>
      <c r="C2231" t="s">
        <v>5071</v>
      </c>
      <c r="D2231" t="str">
        <f>表格1[[#This Row],[prime_genre]]</f>
        <v>Education</v>
      </c>
      <c r="E2231">
        <v>191375360</v>
      </c>
      <c r="F2231" t="s">
        <v>17</v>
      </c>
      <c r="G2231">
        <v>2.99</v>
      </c>
      <c r="H2231">
        <f>IF(表格1[[#This Row],[price]]&gt;0,1,0)</f>
        <v>1</v>
      </c>
      <c r="I2231">
        <v>44</v>
      </c>
      <c r="J2231">
        <v>7</v>
      </c>
      <c r="K2231">
        <v>3.5</v>
      </c>
      <c r="L2231">
        <v>3.5</v>
      </c>
      <c r="M2231">
        <v>1.4</v>
      </c>
      <c r="N2231" t="s">
        <v>19</v>
      </c>
      <c r="O2231" t="s">
        <v>128</v>
      </c>
      <c r="P2231">
        <v>38</v>
      </c>
      <c r="Q2231">
        <v>5</v>
      </c>
      <c r="R2231">
        <v>3</v>
      </c>
      <c r="S2231">
        <v>1</v>
      </c>
    </row>
    <row r="2232" spans="1:19">
      <c r="A2232">
        <f>RANK(表格1[[#This Row],[rating_count_tot]],$I$2:$I$7197)</f>
        <v>5120</v>
      </c>
      <c r="B2232">
        <v>1050342815</v>
      </c>
      <c r="C2232" t="s">
        <v>5644</v>
      </c>
      <c r="D2232" t="str">
        <f>表格1[[#This Row],[prime_genre]]</f>
        <v>Games</v>
      </c>
      <c r="E2232">
        <v>248636416</v>
      </c>
      <c r="F2232" t="s">
        <v>17</v>
      </c>
      <c r="G2232">
        <v>1.99</v>
      </c>
      <c r="H2232">
        <f>IF(表格1[[#This Row],[price]]&gt;0,1,0)</f>
        <v>1</v>
      </c>
      <c r="I2232">
        <v>44</v>
      </c>
      <c r="J2232">
        <v>12</v>
      </c>
      <c r="K2232">
        <v>4.5</v>
      </c>
      <c r="L2232">
        <v>5</v>
      </c>
      <c r="M2232" t="s">
        <v>1673</v>
      </c>
      <c r="N2232" t="s">
        <v>29</v>
      </c>
      <c r="O2232" t="s">
        <v>20</v>
      </c>
      <c r="P2232">
        <v>38</v>
      </c>
      <c r="Q2232">
        <v>5</v>
      </c>
      <c r="R2232">
        <v>1</v>
      </c>
      <c r="S2232">
        <v>1</v>
      </c>
    </row>
    <row r="2233" spans="1:19">
      <c r="A2233">
        <f>RANK(表格1[[#This Row],[rating_count_tot]],$I$2:$I$7197)</f>
        <v>5120</v>
      </c>
      <c r="B2233">
        <v>1102924965</v>
      </c>
      <c r="C2233" t="s">
        <v>7056</v>
      </c>
      <c r="D2233" t="str">
        <f>表格1[[#This Row],[prime_genre]]</f>
        <v>Lifestyle</v>
      </c>
      <c r="E2233">
        <v>29007872</v>
      </c>
      <c r="F2233" t="s">
        <v>17</v>
      </c>
      <c r="G2233">
        <v>1.99</v>
      </c>
      <c r="H2233">
        <f>IF(表格1[[#This Row],[price]]&gt;0,1,0)</f>
        <v>1</v>
      </c>
      <c r="I2233">
        <v>44</v>
      </c>
      <c r="J2233">
        <v>13</v>
      </c>
      <c r="K2233">
        <v>3.5</v>
      </c>
      <c r="L2233">
        <v>2.5</v>
      </c>
      <c r="M2233" t="s">
        <v>1223</v>
      </c>
      <c r="N2233" t="s">
        <v>19</v>
      </c>
      <c r="O2233" t="s">
        <v>132</v>
      </c>
      <c r="P2233">
        <v>37</v>
      </c>
      <c r="Q2233">
        <v>0</v>
      </c>
      <c r="R2233">
        <v>1</v>
      </c>
      <c r="S2233">
        <v>1</v>
      </c>
    </row>
    <row r="2234" spans="1:19">
      <c r="A2234">
        <f>RANK(表格1[[#This Row],[rating_count_tot]],$I$2:$I$7197)</f>
        <v>5120</v>
      </c>
      <c r="B2234">
        <v>826395534</v>
      </c>
      <c r="C2234" t="s">
        <v>3361</v>
      </c>
      <c r="D2234" t="str">
        <f>表格1[[#This Row],[prime_genre]]</f>
        <v>Lifestyle</v>
      </c>
      <c r="E2234">
        <v>11292672</v>
      </c>
      <c r="F2234" t="s">
        <v>17</v>
      </c>
      <c r="G2234">
        <v>1.99</v>
      </c>
      <c r="H2234">
        <f>IF(表格1[[#This Row],[price]]&gt;0,1,0)</f>
        <v>1</v>
      </c>
      <c r="I2234">
        <v>44</v>
      </c>
      <c r="J2234">
        <v>44</v>
      </c>
      <c r="K2234">
        <v>1</v>
      </c>
      <c r="L2234">
        <v>1</v>
      </c>
      <c r="M2234">
        <v>1</v>
      </c>
      <c r="N2234" t="s">
        <v>19</v>
      </c>
      <c r="O2234" t="s">
        <v>132</v>
      </c>
      <c r="P2234">
        <v>38</v>
      </c>
      <c r="Q2234">
        <v>0</v>
      </c>
      <c r="R2234">
        <v>1</v>
      </c>
      <c r="S2234">
        <v>1</v>
      </c>
    </row>
    <row r="2235" spans="1:19">
      <c r="A2235">
        <f>RANK(表格1[[#This Row],[rating_count_tot]],$I$2:$I$7197)</f>
        <v>5120</v>
      </c>
      <c r="B2235">
        <v>439495358</v>
      </c>
      <c r="C2235" t="s">
        <v>1267</v>
      </c>
      <c r="D2235" t="str">
        <f>表格1[[#This Row],[prime_genre]]</f>
        <v>Games</v>
      </c>
      <c r="E2235">
        <v>1532640</v>
      </c>
      <c r="F2235" t="s">
        <v>17</v>
      </c>
      <c r="G2235">
        <v>0.99</v>
      </c>
      <c r="H2235">
        <f>IF(表格1[[#This Row],[price]]&gt;0,1,0)</f>
        <v>1</v>
      </c>
      <c r="I2235">
        <v>44</v>
      </c>
      <c r="J2235">
        <v>21</v>
      </c>
      <c r="K2235">
        <v>4.5</v>
      </c>
      <c r="L2235">
        <v>4.5</v>
      </c>
      <c r="M2235" t="s">
        <v>256</v>
      </c>
      <c r="N2235" t="s">
        <v>51</v>
      </c>
      <c r="O2235" t="s">
        <v>20</v>
      </c>
      <c r="P2235">
        <v>43</v>
      </c>
      <c r="Q2235">
        <v>0</v>
      </c>
      <c r="R2235">
        <v>2</v>
      </c>
      <c r="S2235">
        <v>1</v>
      </c>
    </row>
    <row r="2236" spans="1:19">
      <c r="A2236">
        <f>RANK(表格1[[#This Row],[rating_count_tot]],$I$2:$I$7197)</f>
        <v>5133</v>
      </c>
      <c r="B2236">
        <v>1112433234</v>
      </c>
      <c r="C2236" t="s">
        <v>7238</v>
      </c>
      <c r="D2236" t="str">
        <f>表格1[[#This Row],[prime_genre]]</f>
        <v>Productivity</v>
      </c>
      <c r="E2236">
        <v>10715136</v>
      </c>
      <c r="F2236" t="s">
        <v>17</v>
      </c>
      <c r="G2236">
        <v>7.99</v>
      </c>
      <c r="H2236">
        <f>IF(表格1[[#This Row],[price]]&gt;0,1,0)</f>
        <v>1</v>
      </c>
      <c r="I2236">
        <v>43</v>
      </c>
      <c r="J2236">
        <v>6</v>
      </c>
      <c r="K2236">
        <v>4</v>
      </c>
      <c r="L2236">
        <v>5</v>
      </c>
      <c r="M2236" t="s">
        <v>801</v>
      </c>
      <c r="N2236" t="s">
        <v>19</v>
      </c>
      <c r="O2236" t="s">
        <v>23</v>
      </c>
      <c r="P2236">
        <v>25</v>
      </c>
      <c r="Q2236">
        <v>0</v>
      </c>
      <c r="R2236">
        <v>1</v>
      </c>
      <c r="S2236">
        <v>1</v>
      </c>
    </row>
    <row r="2237" spans="1:19">
      <c r="A2237">
        <f>RANK(表格1[[#This Row],[rating_count_tot]],$I$2:$I$7197)</f>
        <v>5133</v>
      </c>
      <c r="B2237">
        <v>1034399175</v>
      </c>
      <c r="C2237" t="s">
        <v>5338</v>
      </c>
      <c r="D2237" t="str">
        <f>表格1[[#This Row],[prime_genre]]</f>
        <v>Games</v>
      </c>
      <c r="E2237">
        <v>1412444160</v>
      </c>
      <c r="F2237" t="s">
        <v>17</v>
      </c>
      <c r="G2237">
        <v>6.99</v>
      </c>
      <c r="H2237">
        <f>IF(表格1[[#This Row],[price]]&gt;0,1,0)</f>
        <v>1</v>
      </c>
      <c r="I2237">
        <v>43</v>
      </c>
      <c r="J2237">
        <v>43</v>
      </c>
      <c r="K2237">
        <v>4</v>
      </c>
      <c r="L2237">
        <v>4</v>
      </c>
      <c r="M2237" t="s">
        <v>65</v>
      </c>
      <c r="N2237" t="s">
        <v>80</v>
      </c>
      <c r="O2237" t="s">
        <v>20</v>
      </c>
      <c r="P2237">
        <v>24</v>
      </c>
      <c r="Q2237">
        <v>5</v>
      </c>
      <c r="R2237">
        <v>3</v>
      </c>
      <c r="S2237">
        <v>1</v>
      </c>
    </row>
    <row r="2238" spans="1:19">
      <c r="A2238">
        <f>RANK(表格1[[#This Row],[rating_count_tot]],$I$2:$I$7197)</f>
        <v>5133</v>
      </c>
      <c r="B2238">
        <v>1134640800</v>
      </c>
      <c r="C2238" t="s">
        <v>7715</v>
      </c>
      <c r="D2238" t="str">
        <f>表格1[[#This Row],[prime_genre]]</f>
        <v>Games</v>
      </c>
      <c r="E2238">
        <v>909051904</v>
      </c>
      <c r="F2238" t="s">
        <v>17</v>
      </c>
      <c r="G2238">
        <v>6.99</v>
      </c>
      <c r="H2238">
        <f>IF(表格1[[#This Row],[price]]&gt;0,1,0)</f>
        <v>1</v>
      </c>
      <c r="I2238">
        <v>43</v>
      </c>
      <c r="J2238">
        <v>43</v>
      </c>
      <c r="K2238">
        <v>4</v>
      </c>
      <c r="L2238">
        <v>4</v>
      </c>
      <c r="M2238" t="s">
        <v>65</v>
      </c>
      <c r="N2238" t="s">
        <v>80</v>
      </c>
      <c r="O2238" t="s">
        <v>20</v>
      </c>
      <c r="P2238">
        <v>24</v>
      </c>
      <c r="Q2238">
        <v>5</v>
      </c>
      <c r="R2238">
        <v>4</v>
      </c>
      <c r="S2238">
        <v>1</v>
      </c>
    </row>
    <row r="2239" spans="1:19">
      <c r="A2239">
        <f>RANK(表格1[[#This Row],[rating_count_tot]],$I$2:$I$7197)</f>
        <v>5133</v>
      </c>
      <c r="B2239">
        <v>1004090290</v>
      </c>
      <c r="C2239" t="s">
        <v>4929</v>
      </c>
      <c r="D2239" t="str">
        <f>表格1[[#This Row],[prime_genre]]</f>
        <v>Book</v>
      </c>
      <c r="E2239">
        <v>48586752</v>
      </c>
      <c r="F2239" t="s">
        <v>17</v>
      </c>
      <c r="G2239">
        <v>3.99</v>
      </c>
      <c r="H2239">
        <f>IF(表格1[[#This Row],[price]]&gt;0,1,0)</f>
        <v>1</v>
      </c>
      <c r="I2239">
        <v>43</v>
      </c>
      <c r="J2239">
        <v>27</v>
      </c>
      <c r="K2239">
        <v>4.5</v>
      </c>
      <c r="L2239">
        <v>4.5</v>
      </c>
      <c r="M2239" t="s">
        <v>4930</v>
      </c>
      <c r="N2239" t="s">
        <v>19</v>
      </c>
      <c r="O2239" t="s">
        <v>181</v>
      </c>
      <c r="P2239">
        <v>37</v>
      </c>
      <c r="Q2239">
        <v>5</v>
      </c>
      <c r="R2239">
        <v>1</v>
      </c>
      <c r="S2239">
        <v>1</v>
      </c>
    </row>
    <row r="2240" spans="1:19">
      <c r="A2240">
        <f>RANK(表格1[[#This Row],[rating_count_tot]],$I$2:$I$7197)</f>
        <v>5133</v>
      </c>
      <c r="B2240">
        <v>991897864</v>
      </c>
      <c r="C2240" t="s">
        <v>4784</v>
      </c>
      <c r="D2240" t="str">
        <f>表格1[[#This Row],[prime_genre]]</f>
        <v>Education</v>
      </c>
      <c r="E2240">
        <v>247308288</v>
      </c>
      <c r="F2240" t="s">
        <v>17</v>
      </c>
      <c r="G2240">
        <v>3.99</v>
      </c>
      <c r="H2240">
        <f>IF(表格1[[#This Row],[price]]&gt;0,1,0)</f>
        <v>1</v>
      </c>
      <c r="I2240">
        <v>43</v>
      </c>
      <c r="J2240">
        <v>16</v>
      </c>
      <c r="K2240">
        <v>4.5</v>
      </c>
      <c r="L2240">
        <v>4</v>
      </c>
      <c r="M2240">
        <v>1.6</v>
      </c>
      <c r="N2240" t="s">
        <v>19</v>
      </c>
      <c r="O2240" t="s">
        <v>128</v>
      </c>
      <c r="P2240">
        <v>37</v>
      </c>
      <c r="Q2240">
        <v>5</v>
      </c>
      <c r="R2240">
        <v>1</v>
      </c>
      <c r="S2240">
        <v>1</v>
      </c>
    </row>
    <row r="2241" spans="1:19">
      <c r="A2241">
        <f>RANK(表格1[[#This Row],[rating_count_tot]],$I$2:$I$7197)</f>
        <v>5133</v>
      </c>
      <c r="B2241">
        <v>963477453</v>
      </c>
      <c r="C2241" t="s">
        <v>4429</v>
      </c>
      <c r="D2241" t="str">
        <f>表格1[[#This Row],[prime_genre]]</f>
        <v>Games</v>
      </c>
      <c r="E2241">
        <v>200281088</v>
      </c>
      <c r="F2241" t="s">
        <v>17</v>
      </c>
      <c r="G2241">
        <v>3.99</v>
      </c>
      <c r="H2241">
        <f>IF(表格1[[#This Row],[price]]&gt;0,1,0)</f>
        <v>1</v>
      </c>
      <c r="I2241">
        <v>43</v>
      </c>
      <c r="J2241">
        <v>15</v>
      </c>
      <c r="K2241">
        <v>4</v>
      </c>
      <c r="L2241">
        <v>4.5</v>
      </c>
      <c r="M2241" t="s">
        <v>1797</v>
      </c>
      <c r="N2241" t="s">
        <v>19</v>
      </c>
      <c r="O2241" t="s">
        <v>20</v>
      </c>
      <c r="P2241">
        <v>37</v>
      </c>
      <c r="Q2241">
        <v>5</v>
      </c>
      <c r="R2241">
        <v>1</v>
      </c>
      <c r="S2241">
        <v>1</v>
      </c>
    </row>
    <row r="2242" spans="1:19">
      <c r="A2242">
        <f>RANK(表格1[[#This Row],[rating_count_tot]],$I$2:$I$7197)</f>
        <v>5133</v>
      </c>
      <c r="B2242">
        <v>1132915398</v>
      </c>
      <c r="C2242" t="s">
        <v>7682</v>
      </c>
      <c r="D2242" t="str">
        <f>表格1[[#This Row],[prime_genre]]</f>
        <v>Games</v>
      </c>
      <c r="E2242">
        <v>259855360</v>
      </c>
      <c r="F2242" t="s">
        <v>17</v>
      </c>
      <c r="G2242">
        <v>2.99</v>
      </c>
      <c r="H2242">
        <f>IF(表格1[[#This Row],[price]]&gt;0,1,0)</f>
        <v>1</v>
      </c>
      <c r="I2242">
        <v>43</v>
      </c>
      <c r="J2242">
        <v>43</v>
      </c>
      <c r="K2242">
        <v>3.5</v>
      </c>
      <c r="L2242">
        <v>3.5</v>
      </c>
      <c r="M2242">
        <v>1</v>
      </c>
      <c r="N2242" t="s">
        <v>19</v>
      </c>
      <c r="O2242" t="s">
        <v>20</v>
      </c>
      <c r="P2242">
        <v>37</v>
      </c>
      <c r="Q2242">
        <v>5</v>
      </c>
      <c r="R2242">
        <v>1</v>
      </c>
      <c r="S2242">
        <v>1</v>
      </c>
    </row>
    <row r="2243" spans="1:19">
      <c r="A2243">
        <f>RANK(表格1[[#This Row],[rating_count_tot]],$I$2:$I$7197)</f>
        <v>5133</v>
      </c>
      <c r="B2243">
        <v>1021204969</v>
      </c>
      <c r="C2243" t="s">
        <v>5136</v>
      </c>
      <c r="D2243" t="str">
        <f>表格1[[#This Row],[prime_genre]]</f>
        <v>Games</v>
      </c>
      <c r="E2243">
        <v>48860160</v>
      </c>
      <c r="F2243" t="s">
        <v>17</v>
      </c>
      <c r="G2243">
        <v>1.99</v>
      </c>
      <c r="H2243">
        <f>IF(表格1[[#This Row],[price]]&gt;0,1,0)</f>
        <v>1</v>
      </c>
      <c r="I2243">
        <v>43</v>
      </c>
      <c r="J2243">
        <v>39</v>
      </c>
      <c r="K2243">
        <v>4.5</v>
      </c>
      <c r="L2243">
        <v>4.5</v>
      </c>
      <c r="M2243" t="s">
        <v>732</v>
      </c>
      <c r="N2243" t="s">
        <v>19</v>
      </c>
      <c r="O2243" t="s">
        <v>20</v>
      </c>
      <c r="P2243">
        <v>38</v>
      </c>
      <c r="Q2243">
        <v>3</v>
      </c>
      <c r="R2243">
        <v>1</v>
      </c>
      <c r="S2243">
        <v>1</v>
      </c>
    </row>
    <row r="2244" spans="1:19">
      <c r="A2244">
        <f>RANK(表格1[[#This Row],[rating_count_tot]],$I$2:$I$7197)</f>
        <v>5133</v>
      </c>
      <c r="B2244">
        <v>430229059</v>
      </c>
      <c r="C2244" t="s">
        <v>1182</v>
      </c>
      <c r="D2244" t="str">
        <f>表格1[[#This Row],[prime_genre]]</f>
        <v>Productivity</v>
      </c>
      <c r="E2244">
        <v>1824768</v>
      </c>
      <c r="F2244" t="s">
        <v>17</v>
      </c>
      <c r="G2244">
        <v>1.99</v>
      </c>
      <c r="H2244">
        <f>IF(表格1[[#This Row],[price]]&gt;0,1,0)</f>
        <v>1</v>
      </c>
      <c r="I2244">
        <v>43</v>
      </c>
      <c r="J2244">
        <v>24</v>
      </c>
      <c r="K2244">
        <v>4.5</v>
      </c>
      <c r="L2244">
        <v>4.5</v>
      </c>
      <c r="M2244">
        <v>7.3</v>
      </c>
      <c r="N2244" t="s">
        <v>19</v>
      </c>
      <c r="O2244" t="s">
        <v>23</v>
      </c>
      <c r="P2244">
        <v>37</v>
      </c>
      <c r="Q2244">
        <v>0</v>
      </c>
      <c r="R2244">
        <v>1</v>
      </c>
      <c r="S2244">
        <v>1</v>
      </c>
    </row>
    <row r="2245" spans="1:19">
      <c r="A2245">
        <f>RANK(表格1[[#This Row],[rating_count_tot]],$I$2:$I$7197)</f>
        <v>5133</v>
      </c>
      <c r="B2245">
        <v>444062672</v>
      </c>
      <c r="C2245" t="s">
        <v>1309</v>
      </c>
      <c r="D2245" t="str">
        <f>表格1[[#This Row],[prime_genre]]</f>
        <v>Weather</v>
      </c>
      <c r="E2245">
        <v>8093696</v>
      </c>
      <c r="F2245" t="s">
        <v>17</v>
      </c>
      <c r="G2245">
        <v>1.99</v>
      </c>
      <c r="H2245">
        <f>IF(表格1[[#This Row],[price]]&gt;0,1,0)</f>
        <v>1</v>
      </c>
      <c r="I2245">
        <v>43</v>
      </c>
      <c r="J2245">
        <v>27</v>
      </c>
      <c r="K2245">
        <v>3.5</v>
      </c>
      <c r="L2245">
        <v>3.5</v>
      </c>
      <c r="M2245">
        <v>2</v>
      </c>
      <c r="N2245" t="s">
        <v>19</v>
      </c>
      <c r="O2245" t="s">
        <v>26</v>
      </c>
      <c r="P2245">
        <v>26</v>
      </c>
      <c r="Q2245">
        <v>5</v>
      </c>
      <c r="R2245">
        <v>1</v>
      </c>
      <c r="S2245">
        <v>1</v>
      </c>
    </row>
    <row r="2246" spans="1:19">
      <c r="A2246">
        <f>RANK(表格1[[#This Row],[rating_count_tot]],$I$2:$I$7197)</f>
        <v>5133</v>
      </c>
      <c r="B2246">
        <v>1108048349</v>
      </c>
      <c r="C2246" t="s">
        <v>7161</v>
      </c>
      <c r="D2246" t="str">
        <f>表格1[[#This Row],[prime_genre]]</f>
        <v>Games</v>
      </c>
      <c r="E2246">
        <v>182045696</v>
      </c>
      <c r="F2246" t="s">
        <v>17</v>
      </c>
      <c r="G2246">
        <v>0.99</v>
      </c>
      <c r="H2246">
        <f>IF(表格1[[#This Row],[price]]&gt;0,1,0)</f>
        <v>1</v>
      </c>
      <c r="I2246">
        <v>43</v>
      </c>
      <c r="J2246">
        <v>13</v>
      </c>
      <c r="K2246">
        <v>4.5</v>
      </c>
      <c r="L2246">
        <v>4.5</v>
      </c>
      <c r="M2246" t="s">
        <v>1673</v>
      </c>
      <c r="N2246" t="s">
        <v>19</v>
      </c>
      <c r="O2246" t="s">
        <v>20</v>
      </c>
      <c r="P2246">
        <v>38</v>
      </c>
      <c r="Q2246">
        <v>4</v>
      </c>
      <c r="R2246">
        <v>1</v>
      </c>
      <c r="S2246">
        <v>1</v>
      </c>
    </row>
    <row r="2247" spans="1:19">
      <c r="A2247">
        <f>RANK(表格1[[#This Row],[rating_count_tot]],$I$2:$I$7197)</f>
        <v>5133</v>
      </c>
      <c r="B2247">
        <v>816821851</v>
      </c>
      <c r="C2247" t="s">
        <v>3338</v>
      </c>
      <c r="D2247" t="str">
        <f>表格1[[#This Row],[prime_genre]]</f>
        <v>Utilities</v>
      </c>
      <c r="E2247">
        <v>2162688</v>
      </c>
      <c r="F2247" t="s">
        <v>17</v>
      </c>
      <c r="G2247">
        <v>0.99</v>
      </c>
      <c r="H2247">
        <f>IF(表格1[[#This Row],[price]]&gt;0,1,0)</f>
        <v>1</v>
      </c>
      <c r="I2247">
        <v>43</v>
      </c>
      <c r="J2247">
        <v>33</v>
      </c>
      <c r="K2247">
        <v>4.5</v>
      </c>
      <c r="L2247">
        <v>4.5</v>
      </c>
      <c r="M2247" t="s">
        <v>1269</v>
      </c>
      <c r="N2247" t="s">
        <v>19</v>
      </c>
      <c r="O2247" t="s">
        <v>43</v>
      </c>
      <c r="P2247">
        <v>38</v>
      </c>
      <c r="Q2247">
        <v>2</v>
      </c>
      <c r="R2247">
        <v>3</v>
      </c>
      <c r="S2247">
        <v>1</v>
      </c>
    </row>
    <row r="2248" spans="1:19">
      <c r="A2248">
        <f>RANK(表格1[[#This Row],[rating_count_tot]],$I$2:$I$7197)</f>
        <v>5152</v>
      </c>
      <c r="B2248">
        <v>978176131</v>
      </c>
      <c r="C2248" t="s">
        <v>4610</v>
      </c>
      <c r="D2248" t="str">
        <f>表格1[[#This Row],[prime_genre]]</f>
        <v>Entertainment</v>
      </c>
      <c r="E2248">
        <v>610469888</v>
      </c>
      <c r="F2248" t="s">
        <v>17</v>
      </c>
      <c r="G2248">
        <v>3.99</v>
      </c>
      <c r="H2248">
        <f>IF(表格1[[#This Row],[price]]&gt;0,1,0)</f>
        <v>1</v>
      </c>
      <c r="I2248">
        <v>42</v>
      </c>
      <c r="J2248">
        <v>11</v>
      </c>
      <c r="K2248">
        <v>3.5</v>
      </c>
      <c r="L2248">
        <v>4.5</v>
      </c>
      <c r="M2248">
        <v>1.3</v>
      </c>
      <c r="N2248" t="s">
        <v>19</v>
      </c>
      <c r="O2248" t="s">
        <v>91</v>
      </c>
      <c r="P2248">
        <v>38</v>
      </c>
      <c r="Q2248">
        <v>5</v>
      </c>
      <c r="R2248">
        <v>7</v>
      </c>
      <c r="S2248">
        <v>1</v>
      </c>
    </row>
    <row r="2249" spans="1:19">
      <c r="A2249">
        <f>RANK(表格1[[#This Row],[rating_count_tot]],$I$2:$I$7197)</f>
        <v>5152</v>
      </c>
      <c r="B2249">
        <v>992875656</v>
      </c>
      <c r="C2249" t="s">
        <v>4801</v>
      </c>
      <c r="D2249" t="str">
        <f>表格1[[#This Row],[prime_genre]]</f>
        <v>Entertainment</v>
      </c>
      <c r="E2249">
        <v>10727424</v>
      </c>
      <c r="F2249" t="s">
        <v>17</v>
      </c>
      <c r="G2249">
        <v>3.99</v>
      </c>
      <c r="H2249">
        <f>IF(表格1[[#This Row],[price]]&gt;0,1,0)</f>
        <v>1</v>
      </c>
      <c r="I2249">
        <v>42</v>
      </c>
      <c r="J2249">
        <v>42</v>
      </c>
      <c r="K2249">
        <v>1</v>
      </c>
      <c r="L2249">
        <v>1</v>
      </c>
      <c r="M2249">
        <v>1</v>
      </c>
      <c r="N2249" t="s">
        <v>19</v>
      </c>
      <c r="O2249" t="s">
        <v>91</v>
      </c>
      <c r="P2249">
        <v>38</v>
      </c>
      <c r="Q2249">
        <v>0</v>
      </c>
      <c r="R2249">
        <v>1</v>
      </c>
      <c r="S2249">
        <v>1</v>
      </c>
    </row>
    <row r="2250" spans="1:19">
      <c r="A2250">
        <f>RANK(表格1[[#This Row],[rating_count_tot]],$I$2:$I$7197)</f>
        <v>5152</v>
      </c>
      <c r="B2250">
        <v>1126403961</v>
      </c>
      <c r="C2250" t="s">
        <v>7555</v>
      </c>
      <c r="D2250" t="str">
        <f>表格1[[#This Row],[prime_genre]]</f>
        <v>Entertainment</v>
      </c>
      <c r="E2250">
        <v>262830080</v>
      </c>
      <c r="F2250" t="s">
        <v>17</v>
      </c>
      <c r="G2250">
        <v>2.99</v>
      </c>
      <c r="H2250">
        <f>IF(表格1[[#This Row],[price]]&gt;0,1,0)</f>
        <v>1</v>
      </c>
      <c r="I2250">
        <v>42</v>
      </c>
      <c r="J2250">
        <v>2</v>
      </c>
      <c r="K2250">
        <v>2.5</v>
      </c>
      <c r="L2250">
        <v>3</v>
      </c>
      <c r="M2250" t="s">
        <v>547</v>
      </c>
      <c r="N2250" t="s">
        <v>19</v>
      </c>
      <c r="O2250" t="s">
        <v>91</v>
      </c>
      <c r="P2250">
        <v>40</v>
      </c>
      <c r="Q2250">
        <v>5</v>
      </c>
      <c r="R2250">
        <v>9</v>
      </c>
      <c r="S2250">
        <v>1</v>
      </c>
    </row>
    <row r="2251" spans="1:19">
      <c r="A2251">
        <f>RANK(表格1[[#This Row],[rating_count_tot]],$I$2:$I$7197)</f>
        <v>5152</v>
      </c>
      <c r="B2251">
        <v>1137231583</v>
      </c>
      <c r="C2251" t="s">
        <v>7777</v>
      </c>
      <c r="D2251" t="str">
        <f>表格1[[#This Row],[prime_genre]]</f>
        <v>Entertainment</v>
      </c>
      <c r="E2251">
        <v>47009792</v>
      </c>
      <c r="F2251" t="s">
        <v>17</v>
      </c>
      <c r="G2251">
        <v>1.99</v>
      </c>
      <c r="H2251">
        <f>IF(表格1[[#This Row],[price]]&gt;0,1,0)</f>
        <v>1</v>
      </c>
      <c r="I2251">
        <v>42</v>
      </c>
      <c r="J2251">
        <v>7</v>
      </c>
      <c r="K2251">
        <v>3.5</v>
      </c>
      <c r="L2251">
        <v>2.5</v>
      </c>
      <c r="M2251">
        <v>1.2</v>
      </c>
      <c r="N2251" t="s">
        <v>51</v>
      </c>
      <c r="O2251" t="s">
        <v>91</v>
      </c>
      <c r="P2251">
        <v>37</v>
      </c>
      <c r="Q2251">
        <v>5</v>
      </c>
      <c r="R2251">
        <v>1</v>
      </c>
      <c r="S2251">
        <v>1</v>
      </c>
    </row>
    <row r="2252" spans="1:19">
      <c r="A2252">
        <f>RANK(表格1[[#This Row],[rating_count_tot]],$I$2:$I$7197)</f>
        <v>5152</v>
      </c>
      <c r="B2252">
        <v>951971414</v>
      </c>
      <c r="C2252" t="s">
        <v>4294</v>
      </c>
      <c r="D2252" t="str">
        <f>表格1[[#This Row],[prime_genre]]</f>
        <v>Games</v>
      </c>
      <c r="E2252">
        <v>19456000</v>
      </c>
      <c r="F2252" t="s">
        <v>17</v>
      </c>
      <c r="G2252">
        <v>1.99</v>
      </c>
      <c r="H2252">
        <f>IF(表格1[[#This Row],[price]]&gt;0,1,0)</f>
        <v>1</v>
      </c>
      <c r="I2252">
        <v>42</v>
      </c>
      <c r="J2252">
        <v>26</v>
      </c>
      <c r="K2252">
        <v>4</v>
      </c>
      <c r="L2252">
        <v>4</v>
      </c>
      <c r="M2252" t="s">
        <v>1221</v>
      </c>
      <c r="N2252" t="s">
        <v>80</v>
      </c>
      <c r="O2252" t="s">
        <v>20</v>
      </c>
      <c r="P2252">
        <v>43</v>
      </c>
      <c r="Q2252">
        <v>5</v>
      </c>
      <c r="R2252">
        <v>1</v>
      </c>
      <c r="S2252">
        <v>1</v>
      </c>
    </row>
    <row r="2253" spans="1:19">
      <c r="A2253">
        <f>RANK(表格1[[#This Row],[rating_count_tot]],$I$2:$I$7197)</f>
        <v>5152</v>
      </c>
      <c r="B2253">
        <v>547100072</v>
      </c>
      <c r="C2253" t="s">
        <v>2100</v>
      </c>
      <c r="D2253" t="str">
        <f>表格1[[#This Row],[prime_genre]]</f>
        <v>Games</v>
      </c>
      <c r="E2253">
        <v>165738053</v>
      </c>
      <c r="F2253" t="s">
        <v>17</v>
      </c>
      <c r="G2253">
        <v>1.99</v>
      </c>
      <c r="H2253">
        <f>IF(表格1[[#This Row],[price]]&gt;0,1,0)</f>
        <v>1</v>
      </c>
      <c r="I2253">
        <v>42</v>
      </c>
      <c r="J2253">
        <v>20</v>
      </c>
      <c r="K2253">
        <v>4</v>
      </c>
      <c r="L2253">
        <v>4</v>
      </c>
      <c r="M2253" t="s">
        <v>145</v>
      </c>
      <c r="N2253" t="s">
        <v>19</v>
      </c>
      <c r="O2253" t="s">
        <v>20</v>
      </c>
      <c r="P2253">
        <v>39</v>
      </c>
      <c r="Q2253">
        <v>5</v>
      </c>
      <c r="R2253">
        <v>2</v>
      </c>
      <c r="S2253">
        <v>1</v>
      </c>
    </row>
    <row r="2254" spans="1:19">
      <c r="A2254">
        <f>RANK(表格1[[#This Row],[rating_count_tot]],$I$2:$I$7197)</f>
        <v>5152</v>
      </c>
      <c r="B2254">
        <v>760018895</v>
      </c>
      <c r="C2254" t="s">
        <v>3156</v>
      </c>
      <c r="D2254" t="str">
        <f>表格1[[#This Row],[prime_genre]]</f>
        <v>Utilities</v>
      </c>
      <c r="E2254">
        <v>3002368</v>
      </c>
      <c r="F2254" t="s">
        <v>17</v>
      </c>
      <c r="G2254">
        <v>1.99</v>
      </c>
      <c r="H2254">
        <f>IF(表格1[[#This Row],[price]]&gt;0,1,0)</f>
        <v>1</v>
      </c>
      <c r="I2254">
        <v>42</v>
      </c>
      <c r="J2254">
        <v>18</v>
      </c>
      <c r="K2254">
        <v>4.5</v>
      </c>
      <c r="L2254">
        <v>5</v>
      </c>
      <c r="M2254">
        <v>3</v>
      </c>
      <c r="N2254" t="s">
        <v>19</v>
      </c>
      <c r="O2254" t="s">
        <v>43</v>
      </c>
      <c r="P2254">
        <v>24</v>
      </c>
      <c r="Q2254">
        <v>5</v>
      </c>
      <c r="R2254">
        <v>30</v>
      </c>
      <c r="S2254">
        <v>1</v>
      </c>
    </row>
    <row r="2255" spans="1:19">
      <c r="A2255">
        <f>RANK(表格1[[#This Row],[rating_count_tot]],$I$2:$I$7197)</f>
        <v>5152</v>
      </c>
      <c r="B2255">
        <v>1052623015</v>
      </c>
      <c r="C2255" t="s">
        <v>5692</v>
      </c>
      <c r="D2255" t="str">
        <f>表格1[[#This Row],[prime_genre]]</f>
        <v>Games</v>
      </c>
      <c r="E2255">
        <v>92015616</v>
      </c>
      <c r="F2255" t="s">
        <v>17</v>
      </c>
      <c r="G2255">
        <v>0.99</v>
      </c>
      <c r="H2255">
        <f>IF(表格1[[#This Row],[price]]&gt;0,1,0)</f>
        <v>1</v>
      </c>
      <c r="I2255">
        <v>42</v>
      </c>
      <c r="J2255">
        <v>5</v>
      </c>
      <c r="K2255">
        <v>5</v>
      </c>
      <c r="L2255">
        <v>5</v>
      </c>
      <c r="M2255" t="s">
        <v>363</v>
      </c>
      <c r="N2255" t="s">
        <v>29</v>
      </c>
      <c r="O2255" t="s">
        <v>20</v>
      </c>
      <c r="P2255">
        <v>40</v>
      </c>
      <c r="Q2255">
        <v>4</v>
      </c>
      <c r="R2255">
        <v>2</v>
      </c>
      <c r="S2255">
        <v>1</v>
      </c>
    </row>
    <row r="2256" spans="1:19">
      <c r="A2256">
        <f>RANK(表格1[[#This Row],[rating_count_tot]],$I$2:$I$7197)</f>
        <v>5152</v>
      </c>
      <c r="B2256">
        <v>933189224</v>
      </c>
      <c r="C2256" t="s">
        <v>4074</v>
      </c>
      <c r="D2256" t="str">
        <f>表格1[[#This Row],[prime_genre]]</f>
        <v>Games</v>
      </c>
      <c r="E2256">
        <v>215661568</v>
      </c>
      <c r="F2256" t="s">
        <v>17</v>
      </c>
      <c r="G2256">
        <v>0.99</v>
      </c>
      <c r="H2256">
        <f>IF(表格1[[#This Row],[price]]&gt;0,1,0)</f>
        <v>1</v>
      </c>
      <c r="I2256">
        <v>42</v>
      </c>
      <c r="J2256">
        <v>2</v>
      </c>
      <c r="K2256">
        <v>4</v>
      </c>
      <c r="L2256">
        <v>2</v>
      </c>
      <c r="M2256" t="s">
        <v>314</v>
      </c>
      <c r="N2256" t="s">
        <v>19</v>
      </c>
      <c r="O2256" t="s">
        <v>20</v>
      </c>
      <c r="P2256">
        <v>38</v>
      </c>
      <c r="Q2256">
        <v>5</v>
      </c>
      <c r="R2256">
        <v>1</v>
      </c>
      <c r="S2256">
        <v>1</v>
      </c>
    </row>
    <row r="2257" spans="1:19">
      <c r="A2257">
        <f>RANK(表格1[[#This Row],[rating_count_tot]],$I$2:$I$7197)</f>
        <v>5168</v>
      </c>
      <c r="B2257">
        <v>551215116</v>
      </c>
      <c r="C2257" t="s">
        <v>2127</v>
      </c>
      <c r="D2257" t="str">
        <f>表格1[[#This Row],[prime_genre]]</f>
        <v>Education</v>
      </c>
      <c r="E2257">
        <v>583263232</v>
      </c>
      <c r="F2257" t="s">
        <v>17</v>
      </c>
      <c r="G2257">
        <v>299.99</v>
      </c>
      <c r="H2257">
        <f>IF(表格1[[#This Row],[price]]&gt;0,1,0)</f>
        <v>1</v>
      </c>
      <c r="I2257">
        <v>41</v>
      </c>
      <c r="J2257">
        <v>0</v>
      </c>
      <c r="K2257">
        <v>4</v>
      </c>
      <c r="L2257">
        <v>0</v>
      </c>
      <c r="M2257" t="s">
        <v>555</v>
      </c>
      <c r="N2257" t="s">
        <v>19</v>
      </c>
      <c r="O2257" t="s">
        <v>128</v>
      </c>
      <c r="P2257">
        <v>24</v>
      </c>
      <c r="Q2257">
        <v>5</v>
      </c>
      <c r="R2257">
        <v>1</v>
      </c>
      <c r="S2257">
        <v>1</v>
      </c>
    </row>
    <row r="2258" spans="1:19">
      <c r="A2258">
        <f>RANK(表格1[[#This Row],[rating_count_tot]],$I$2:$I$7197)</f>
        <v>5168</v>
      </c>
      <c r="B2258">
        <v>1047755932</v>
      </c>
      <c r="C2258" t="s">
        <v>5591</v>
      </c>
      <c r="D2258" t="str">
        <f>表格1[[#This Row],[prime_genre]]</f>
        <v>Games</v>
      </c>
      <c r="E2258">
        <v>1219964928</v>
      </c>
      <c r="F2258" t="s">
        <v>17</v>
      </c>
      <c r="G2258">
        <v>6.99</v>
      </c>
      <c r="H2258">
        <f>IF(表格1[[#This Row],[price]]&gt;0,1,0)</f>
        <v>1</v>
      </c>
      <c r="I2258">
        <v>41</v>
      </c>
      <c r="J2258">
        <v>17</v>
      </c>
      <c r="K2258">
        <v>4.5</v>
      </c>
      <c r="L2258">
        <v>4.5</v>
      </c>
      <c r="M2258" t="s">
        <v>1673</v>
      </c>
      <c r="N2258" t="s">
        <v>80</v>
      </c>
      <c r="O2258" t="s">
        <v>20</v>
      </c>
      <c r="P2258">
        <v>24</v>
      </c>
      <c r="Q2258">
        <v>5</v>
      </c>
      <c r="R2258">
        <v>4</v>
      </c>
      <c r="S2258">
        <v>1</v>
      </c>
    </row>
    <row r="2259" spans="1:19">
      <c r="A2259">
        <f>RANK(表格1[[#This Row],[rating_count_tot]],$I$2:$I$7197)</f>
        <v>5168</v>
      </c>
      <c r="B2259">
        <v>1128326130</v>
      </c>
      <c r="C2259" t="s">
        <v>7590</v>
      </c>
      <c r="D2259" t="str">
        <f>表格1[[#This Row],[prime_genre]]</f>
        <v>Games</v>
      </c>
      <c r="E2259">
        <v>189608960</v>
      </c>
      <c r="F2259" t="s">
        <v>17</v>
      </c>
      <c r="G2259">
        <v>4.99</v>
      </c>
      <c r="H2259">
        <f>IF(表格1[[#This Row],[price]]&gt;0,1,0)</f>
        <v>1</v>
      </c>
      <c r="I2259">
        <v>41</v>
      </c>
      <c r="J2259">
        <v>20</v>
      </c>
      <c r="K2259">
        <v>3.5</v>
      </c>
      <c r="L2259">
        <v>2.5</v>
      </c>
      <c r="M2259">
        <v>1.02</v>
      </c>
      <c r="N2259" t="s">
        <v>80</v>
      </c>
      <c r="O2259" t="s">
        <v>20</v>
      </c>
      <c r="P2259">
        <v>38</v>
      </c>
      <c r="Q2259">
        <v>5</v>
      </c>
      <c r="R2259">
        <v>4</v>
      </c>
      <c r="S2259">
        <v>1</v>
      </c>
    </row>
    <row r="2260" spans="1:19">
      <c r="A2260">
        <f>RANK(表格1[[#This Row],[rating_count_tot]],$I$2:$I$7197)</f>
        <v>5168</v>
      </c>
      <c r="B2260">
        <v>479243891</v>
      </c>
      <c r="C2260" t="s">
        <v>1569</v>
      </c>
      <c r="D2260" t="str">
        <f>表格1[[#This Row],[prime_genre]]</f>
        <v>Education</v>
      </c>
      <c r="E2260">
        <v>185828352</v>
      </c>
      <c r="F2260" t="s">
        <v>17</v>
      </c>
      <c r="G2260">
        <v>3.99</v>
      </c>
      <c r="H2260">
        <f>IF(表格1[[#This Row],[price]]&gt;0,1,0)</f>
        <v>1</v>
      </c>
      <c r="I2260">
        <v>41</v>
      </c>
      <c r="J2260">
        <v>28</v>
      </c>
      <c r="K2260">
        <v>3.5</v>
      </c>
      <c r="L2260">
        <v>3.5</v>
      </c>
      <c r="M2260">
        <v>6.3</v>
      </c>
      <c r="N2260" t="s">
        <v>19</v>
      </c>
      <c r="O2260" t="s">
        <v>128</v>
      </c>
      <c r="P2260">
        <v>38</v>
      </c>
      <c r="Q2260">
        <v>5</v>
      </c>
      <c r="R2260">
        <v>5</v>
      </c>
      <c r="S2260">
        <v>1</v>
      </c>
    </row>
    <row r="2261" spans="1:19">
      <c r="A2261">
        <f>RANK(表格1[[#This Row],[rating_count_tot]],$I$2:$I$7197)</f>
        <v>5168</v>
      </c>
      <c r="B2261">
        <v>623856305</v>
      </c>
      <c r="C2261" t="s">
        <v>2606</v>
      </c>
      <c r="D2261" t="str">
        <f>表格1[[#This Row],[prime_genre]]</f>
        <v>Business</v>
      </c>
      <c r="E2261">
        <v>58659840</v>
      </c>
      <c r="F2261" t="s">
        <v>17</v>
      </c>
      <c r="G2261">
        <v>2.99</v>
      </c>
      <c r="H2261">
        <f>IF(表格1[[#This Row],[price]]&gt;0,1,0)</f>
        <v>1</v>
      </c>
      <c r="I2261">
        <v>41</v>
      </c>
      <c r="J2261">
        <v>6</v>
      </c>
      <c r="K2261">
        <v>3.5</v>
      </c>
      <c r="L2261">
        <v>4.5</v>
      </c>
      <c r="M2261" t="s">
        <v>2339</v>
      </c>
      <c r="N2261" t="s">
        <v>19</v>
      </c>
      <c r="O2261" t="s">
        <v>73</v>
      </c>
      <c r="P2261">
        <v>37</v>
      </c>
      <c r="Q2261">
        <v>5</v>
      </c>
      <c r="R2261">
        <v>29</v>
      </c>
      <c r="S2261">
        <v>1</v>
      </c>
    </row>
    <row r="2262" spans="1:19">
      <c r="A2262">
        <f>RANK(表格1[[#This Row],[rating_count_tot]],$I$2:$I$7197)</f>
        <v>5168</v>
      </c>
      <c r="B2262">
        <v>1064165938</v>
      </c>
      <c r="C2262" t="s">
        <v>5991</v>
      </c>
      <c r="D2262" t="str">
        <f>表格1[[#This Row],[prime_genre]]</f>
        <v>Education</v>
      </c>
      <c r="E2262">
        <v>18122752</v>
      </c>
      <c r="F2262" t="s">
        <v>17</v>
      </c>
      <c r="G2262">
        <v>2.99</v>
      </c>
      <c r="H2262">
        <f>IF(表格1[[#This Row],[price]]&gt;0,1,0)</f>
        <v>1</v>
      </c>
      <c r="I2262">
        <v>41</v>
      </c>
      <c r="J2262">
        <v>7</v>
      </c>
      <c r="K2262">
        <v>5</v>
      </c>
      <c r="L2262">
        <v>5</v>
      </c>
      <c r="M2262">
        <v>2</v>
      </c>
      <c r="N2262" t="s">
        <v>19</v>
      </c>
      <c r="O2262" t="s">
        <v>128</v>
      </c>
      <c r="P2262">
        <v>37</v>
      </c>
      <c r="Q2262">
        <v>0</v>
      </c>
      <c r="R2262">
        <v>1</v>
      </c>
      <c r="S2262">
        <v>1</v>
      </c>
    </row>
    <row r="2263" spans="1:19">
      <c r="A2263">
        <f>RANK(表格1[[#This Row],[rating_count_tot]],$I$2:$I$7197)</f>
        <v>5168</v>
      </c>
      <c r="B2263">
        <v>1007177838</v>
      </c>
      <c r="C2263" t="s">
        <v>4964</v>
      </c>
      <c r="D2263" t="str">
        <f>表格1[[#This Row],[prime_genre]]</f>
        <v>Games</v>
      </c>
      <c r="E2263">
        <v>52744192</v>
      </c>
      <c r="F2263" t="s">
        <v>17</v>
      </c>
      <c r="G2263">
        <v>2.99</v>
      </c>
      <c r="H2263">
        <f>IF(表格1[[#This Row],[price]]&gt;0,1,0)</f>
        <v>1</v>
      </c>
      <c r="I2263">
        <v>41</v>
      </c>
      <c r="J2263">
        <v>9</v>
      </c>
      <c r="K2263">
        <v>4.5</v>
      </c>
      <c r="L2263">
        <v>4.5</v>
      </c>
      <c r="M2263" t="s">
        <v>1673</v>
      </c>
      <c r="N2263" t="s">
        <v>80</v>
      </c>
      <c r="O2263" t="s">
        <v>20</v>
      </c>
      <c r="P2263">
        <v>40</v>
      </c>
      <c r="Q2263">
        <v>5</v>
      </c>
      <c r="R2263">
        <v>2</v>
      </c>
      <c r="S2263">
        <v>1</v>
      </c>
    </row>
    <row r="2264" spans="1:19">
      <c r="A2264">
        <f>RANK(表格1[[#This Row],[rating_count_tot]],$I$2:$I$7197)</f>
        <v>5168</v>
      </c>
      <c r="B2264">
        <v>503090249</v>
      </c>
      <c r="C2264" t="s">
        <v>1755</v>
      </c>
      <c r="D2264" t="str">
        <f>表格1[[#This Row],[prime_genre]]</f>
        <v>Business</v>
      </c>
      <c r="E2264">
        <v>61618176</v>
      </c>
      <c r="F2264" t="s">
        <v>17</v>
      </c>
      <c r="G2264">
        <v>1.99</v>
      </c>
      <c r="H2264">
        <f>IF(表格1[[#This Row],[price]]&gt;0,1,0)</f>
        <v>1</v>
      </c>
      <c r="I2264">
        <v>41</v>
      </c>
      <c r="J2264">
        <v>0</v>
      </c>
      <c r="K2264">
        <v>4</v>
      </c>
      <c r="L2264">
        <v>0</v>
      </c>
      <c r="M2264" t="s">
        <v>1756</v>
      </c>
      <c r="N2264" t="s">
        <v>19</v>
      </c>
      <c r="O2264" t="s">
        <v>73</v>
      </c>
      <c r="P2264">
        <v>37</v>
      </c>
      <c r="Q2264">
        <v>1</v>
      </c>
      <c r="R2264">
        <v>33</v>
      </c>
      <c r="S2264">
        <v>1</v>
      </c>
    </row>
    <row r="2265" spans="1:19">
      <c r="A2265">
        <f>RANK(表格1[[#This Row],[rating_count_tot]],$I$2:$I$7197)</f>
        <v>5168</v>
      </c>
      <c r="B2265">
        <v>1146320033</v>
      </c>
      <c r="C2265" t="s">
        <v>7944</v>
      </c>
      <c r="D2265" t="str">
        <f>表格1[[#This Row],[prime_genre]]</f>
        <v>Utilities</v>
      </c>
      <c r="E2265">
        <v>91759616</v>
      </c>
      <c r="F2265" t="s">
        <v>17</v>
      </c>
      <c r="G2265">
        <v>1.99</v>
      </c>
      <c r="H2265">
        <f>IF(表格1[[#This Row],[price]]&gt;0,1,0)</f>
        <v>1</v>
      </c>
      <c r="I2265">
        <v>41</v>
      </c>
      <c r="J2265">
        <v>0</v>
      </c>
      <c r="K2265">
        <v>5</v>
      </c>
      <c r="L2265">
        <v>0</v>
      </c>
      <c r="M2265" t="s">
        <v>696</v>
      </c>
      <c r="N2265" t="s">
        <v>80</v>
      </c>
      <c r="O2265" t="s">
        <v>43</v>
      </c>
      <c r="P2265">
        <v>37</v>
      </c>
      <c r="Q2265">
        <v>3</v>
      </c>
      <c r="R2265">
        <v>1</v>
      </c>
      <c r="S2265">
        <v>1</v>
      </c>
    </row>
    <row r="2266" spans="1:19">
      <c r="A2266">
        <f>RANK(表格1[[#This Row],[rating_count_tot]],$I$2:$I$7197)</f>
        <v>5187</v>
      </c>
      <c r="B2266">
        <v>1099179070</v>
      </c>
      <c r="C2266" t="s">
        <v>6981</v>
      </c>
      <c r="D2266" t="str">
        <f>表格1[[#This Row],[prime_genre]]</f>
        <v>Music</v>
      </c>
      <c r="E2266">
        <v>93433856</v>
      </c>
      <c r="F2266" t="s">
        <v>17</v>
      </c>
      <c r="G2266">
        <v>4.99</v>
      </c>
      <c r="H2266">
        <f>IF(表格1[[#This Row],[price]]&gt;0,1,0)</f>
        <v>1</v>
      </c>
      <c r="I2266">
        <v>40</v>
      </c>
      <c r="J2266">
        <v>3</v>
      </c>
      <c r="K2266">
        <v>4.5</v>
      </c>
      <c r="L2266">
        <v>5</v>
      </c>
      <c r="M2266" t="s">
        <v>634</v>
      </c>
      <c r="N2266" t="s">
        <v>19</v>
      </c>
      <c r="O2266" t="s">
        <v>40</v>
      </c>
      <c r="P2266">
        <v>24</v>
      </c>
      <c r="Q2266">
        <v>5</v>
      </c>
      <c r="R2266">
        <v>1</v>
      </c>
      <c r="S2266">
        <v>1</v>
      </c>
    </row>
    <row r="2267" spans="1:19">
      <c r="A2267">
        <f>RANK(表格1[[#This Row],[rating_count_tot]],$I$2:$I$7197)</f>
        <v>5187</v>
      </c>
      <c r="B2267">
        <v>1082958327</v>
      </c>
      <c r="C2267" t="s">
        <v>6544</v>
      </c>
      <c r="D2267" t="str">
        <f>表格1[[#This Row],[prime_genre]]</f>
        <v>Entertainment</v>
      </c>
      <c r="E2267">
        <v>10045440</v>
      </c>
      <c r="F2267" t="s">
        <v>17</v>
      </c>
      <c r="G2267">
        <v>1.99</v>
      </c>
      <c r="H2267">
        <f>IF(表格1[[#This Row],[price]]&gt;0,1,0)</f>
        <v>1</v>
      </c>
      <c r="I2267">
        <v>40</v>
      </c>
      <c r="J2267">
        <v>11</v>
      </c>
      <c r="K2267">
        <v>3</v>
      </c>
      <c r="L2267">
        <v>2.5</v>
      </c>
      <c r="M2267" t="s">
        <v>1797</v>
      </c>
      <c r="N2267" t="s">
        <v>19</v>
      </c>
      <c r="O2267" t="s">
        <v>91</v>
      </c>
      <c r="P2267">
        <v>37</v>
      </c>
      <c r="Q2267">
        <v>4</v>
      </c>
      <c r="R2267">
        <v>1</v>
      </c>
      <c r="S2267">
        <v>1</v>
      </c>
    </row>
    <row r="2268" spans="1:19">
      <c r="A2268">
        <f>RANK(表格1[[#This Row],[rating_count_tot]],$I$2:$I$7197)</f>
        <v>5187</v>
      </c>
      <c r="B2268">
        <v>1075979610</v>
      </c>
      <c r="C2268" t="s">
        <v>6345</v>
      </c>
      <c r="D2268" t="str">
        <f>表格1[[#This Row],[prime_genre]]</f>
        <v>Games</v>
      </c>
      <c r="E2268">
        <v>396023808</v>
      </c>
      <c r="F2268" t="s">
        <v>17</v>
      </c>
      <c r="G2268">
        <v>1.99</v>
      </c>
      <c r="H2268">
        <f>IF(表格1[[#This Row],[price]]&gt;0,1,0)</f>
        <v>1</v>
      </c>
      <c r="I2268">
        <v>40</v>
      </c>
      <c r="J2268">
        <v>40</v>
      </c>
      <c r="K2268">
        <v>4.5</v>
      </c>
      <c r="L2268">
        <v>4.5</v>
      </c>
      <c r="M2268">
        <v>1</v>
      </c>
      <c r="N2268" t="s">
        <v>19</v>
      </c>
      <c r="O2268" t="s">
        <v>20</v>
      </c>
      <c r="P2268">
        <v>38</v>
      </c>
      <c r="Q2268">
        <v>5</v>
      </c>
      <c r="R2268">
        <v>1</v>
      </c>
      <c r="S2268">
        <v>1</v>
      </c>
    </row>
    <row r="2269" spans="1:19">
      <c r="A2269">
        <f>RANK(表格1[[#This Row],[rating_count_tot]],$I$2:$I$7197)</f>
        <v>5187</v>
      </c>
      <c r="B2269">
        <v>1042173956</v>
      </c>
      <c r="C2269" t="s">
        <v>5482</v>
      </c>
      <c r="D2269" t="str">
        <f>表格1[[#This Row],[prime_genre]]</f>
        <v>Utilities</v>
      </c>
      <c r="E2269">
        <v>12980224</v>
      </c>
      <c r="F2269" t="s">
        <v>17</v>
      </c>
      <c r="G2269">
        <v>1.99</v>
      </c>
      <c r="H2269">
        <f>IF(表格1[[#This Row],[price]]&gt;0,1,0)</f>
        <v>1</v>
      </c>
      <c r="I2269">
        <v>40</v>
      </c>
      <c r="J2269">
        <v>0</v>
      </c>
      <c r="K2269">
        <v>2.5</v>
      </c>
      <c r="L2269">
        <v>0</v>
      </c>
      <c r="M2269">
        <v>1.5</v>
      </c>
      <c r="N2269" t="s">
        <v>80</v>
      </c>
      <c r="O2269" t="s">
        <v>43</v>
      </c>
      <c r="P2269">
        <v>37</v>
      </c>
      <c r="Q2269">
        <v>0</v>
      </c>
      <c r="R2269">
        <v>1</v>
      </c>
      <c r="S2269">
        <v>1</v>
      </c>
    </row>
    <row r="2270" spans="1:19">
      <c r="A2270">
        <f>RANK(表格1[[#This Row],[rating_count_tot]],$I$2:$I$7197)</f>
        <v>5187</v>
      </c>
      <c r="B2270">
        <v>331004675</v>
      </c>
      <c r="C2270" t="s">
        <v>381</v>
      </c>
      <c r="D2270" t="str">
        <f>表格1[[#This Row],[prime_genre]]</f>
        <v>Food &amp; Drink</v>
      </c>
      <c r="E2270">
        <v>15329280</v>
      </c>
      <c r="F2270" t="s">
        <v>17</v>
      </c>
      <c r="G2270">
        <v>0.99</v>
      </c>
      <c r="H2270">
        <f>IF(表格1[[#This Row],[price]]&gt;0,1,0)</f>
        <v>1</v>
      </c>
      <c r="I2270">
        <v>40</v>
      </c>
      <c r="J2270">
        <v>0</v>
      </c>
      <c r="K2270">
        <v>3.5</v>
      </c>
      <c r="L2270">
        <v>0</v>
      </c>
      <c r="M2270" t="s">
        <v>245</v>
      </c>
      <c r="N2270" t="s">
        <v>19</v>
      </c>
      <c r="O2270" t="s">
        <v>137</v>
      </c>
      <c r="P2270">
        <v>37</v>
      </c>
      <c r="Q2270">
        <v>4</v>
      </c>
      <c r="R2270">
        <v>7</v>
      </c>
      <c r="S2270">
        <v>1</v>
      </c>
    </row>
    <row r="2271" spans="1:19">
      <c r="A2271">
        <f>RANK(表格1[[#This Row],[rating_count_tot]],$I$2:$I$7197)</f>
        <v>5187</v>
      </c>
      <c r="B2271">
        <v>961889853</v>
      </c>
      <c r="C2271" t="s">
        <v>4405</v>
      </c>
      <c r="D2271" t="str">
        <f>表格1[[#This Row],[prime_genre]]</f>
        <v>Games</v>
      </c>
      <c r="E2271">
        <v>719419392</v>
      </c>
      <c r="F2271" t="s">
        <v>17</v>
      </c>
      <c r="G2271">
        <v>0.99</v>
      </c>
      <c r="H2271">
        <f>IF(表格1[[#This Row],[price]]&gt;0,1,0)</f>
        <v>1</v>
      </c>
      <c r="I2271">
        <v>40</v>
      </c>
      <c r="J2271">
        <v>3</v>
      </c>
      <c r="K2271">
        <v>4</v>
      </c>
      <c r="L2271">
        <v>5</v>
      </c>
      <c r="M2271" t="s">
        <v>1715</v>
      </c>
      <c r="N2271" t="s">
        <v>80</v>
      </c>
      <c r="O2271" t="s">
        <v>20</v>
      </c>
      <c r="P2271">
        <v>37</v>
      </c>
      <c r="Q2271">
        <v>5</v>
      </c>
      <c r="R2271">
        <v>1</v>
      </c>
      <c r="S2271">
        <v>1</v>
      </c>
    </row>
    <row r="2272" spans="1:19">
      <c r="A2272">
        <f>RANK(表格1[[#This Row],[rating_count_tot]],$I$2:$I$7197)</f>
        <v>5187</v>
      </c>
      <c r="B2272">
        <v>1045268097</v>
      </c>
      <c r="C2272" t="s">
        <v>5539</v>
      </c>
      <c r="D2272" t="str">
        <f>表格1[[#This Row],[prime_genre]]</f>
        <v>Travel</v>
      </c>
      <c r="E2272">
        <v>55059456</v>
      </c>
      <c r="F2272" t="s">
        <v>17</v>
      </c>
      <c r="G2272">
        <v>0.99</v>
      </c>
      <c r="H2272">
        <f>IF(表格1[[#This Row],[price]]&gt;0,1,0)</f>
        <v>1</v>
      </c>
      <c r="I2272">
        <v>40</v>
      </c>
      <c r="J2272">
        <v>4</v>
      </c>
      <c r="K2272">
        <v>4.5</v>
      </c>
      <c r="L2272">
        <v>5</v>
      </c>
      <c r="M2272">
        <v>1.2</v>
      </c>
      <c r="N2272" t="s">
        <v>29</v>
      </c>
      <c r="O2272" t="s">
        <v>57</v>
      </c>
      <c r="P2272">
        <v>37</v>
      </c>
      <c r="Q2272">
        <v>0</v>
      </c>
      <c r="R2272">
        <v>31</v>
      </c>
      <c r="S2272">
        <v>1</v>
      </c>
    </row>
    <row r="2273" spans="1:19">
      <c r="A2273">
        <f>RANK(表格1[[#This Row],[rating_count_tot]],$I$2:$I$7197)</f>
        <v>5187</v>
      </c>
      <c r="B2273">
        <v>1103679001</v>
      </c>
      <c r="C2273" t="s">
        <v>7068</v>
      </c>
      <c r="D2273" t="str">
        <f>表格1[[#This Row],[prime_genre]]</f>
        <v>Utilities</v>
      </c>
      <c r="E2273">
        <v>13625344</v>
      </c>
      <c r="F2273" t="s">
        <v>17</v>
      </c>
      <c r="G2273">
        <v>0.99</v>
      </c>
      <c r="H2273">
        <f>IF(表格1[[#This Row],[price]]&gt;0,1,0)</f>
        <v>1</v>
      </c>
      <c r="I2273">
        <v>40</v>
      </c>
      <c r="J2273">
        <v>13</v>
      </c>
      <c r="K2273">
        <v>3.5</v>
      </c>
      <c r="L2273">
        <v>4</v>
      </c>
      <c r="M2273">
        <v>2</v>
      </c>
      <c r="N2273" t="s">
        <v>19</v>
      </c>
      <c r="O2273" t="s">
        <v>43</v>
      </c>
      <c r="P2273">
        <v>37</v>
      </c>
      <c r="Q2273">
        <v>2</v>
      </c>
      <c r="R2273">
        <v>1</v>
      </c>
      <c r="S2273">
        <v>1</v>
      </c>
    </row>
    <row r="2274" spans="1:19">
      <c r="A2274">
        <f>RANK(表格1[[#This Row],[rating_count_tot]],$I$2:$I$7197)</f>
        <v>5201</v>
      </c>
      <c r="B2274">
        <v>1175316770</v>
      </c>
      <c r="C2274" t="s">
        <v>8295</v>
      </c>
      <c r="D2274" t="str">
        <f>表格1[[#This Row],[prime_genre]]</f>
        <v>Business</v>
      </c>
      <c r="E2274">
        <v>94401536</v>
      </c>
      <c r="F2274" t="s">
        <v>17</v>
      </c>
      <c r="G2274">
        <v>9.99</v>
      </c>
      <c r="H2274">
        <f>IF(表格1[[#This Row],[price]]&gt;0,1,0)</f>
        <v>1</v>
      </c>
      <c r="I2274">
        <v>39</v>
      </c>
      <c r="J2274">
        <v>7</v>
      </c>
      <c r="K2274">
        <v>2.5</v>
      </c>
      <c r="L2274">
        <v>2.5</v>
      </c>
      <c r="M2274">
        <v>1.7</v>
      </c>
      <c r="N2274" t="s">
        <v>19</v>
      </c>
      <c r="O2274" t="s">
        <v>73</v>
      </c>
      <c r="P2274">
        <v>37</v>
      </c>
      <c r="Q2274">
        <v>0</v>
      </c>
      <c r="R2274">
        <v>7</v>
      </c>
      <c r="S2274">
        <v>1</v>
      </c>
    </row>
    <row r="2275" spans="1:19">
      <c r="A2275">
        <f>RANK(表格1[[#This Row],[rating_count_tot]],$I$2:$I$7197)</f>
        <v>5201</v>
      </c>
      <c r="B2275">
        <v>1153028211</v>
      </c>
      <c r="C2275" t="s">
        <v>8044</v>
      </c>
      <c r="D2275" t="str">
        <f>表格1[[#This Row],[prime_genre]]</f>
        <v>Games</v>
      </c>
      <c r="E2275">
        <v>2205314048</v>
      </c>
      <c r="F2275" t="s">
        <v>17</v>
      </c>
      <c r="G2275">
        <v>7.99</v>
      </c>
      <c r="H2275">
        <f>IF(表格1[[#This Row],[price]]&gt;0,1,0)</f>
        <v>1</v>
      </c>
      <c r="I2275">
        <v>39</v>
      </c>
      <c r="J2275">
        <v>11</v>
      </c>
      <c r="K2275">
        <v>4.5</v>
      </c>
      <c r="L2275">
        <v>4</v>
      </c>
      <c r="M2275">
        <v>1.31</v>
      </c>
      <c r="N2275" t="s">
        <v>29</v>
      </c>
      <c r="O2275" t="s">
        <v>20</v>
      </c>
      <c r="P2275">
        <v>37</v>
      </c>
      <c r="Q2275">
        <v>5</v>
      </c>
      <c r="R2275">
        <v>1</v>
      </c>
      <c r="S2275">
        <v>1</v>
      </c>
    </row>
    <row r="2276" spans="1:19">
      <c r="A2276">
        <f>RANK(表格1[[#This Row],[rating_count_tot]],$I$2:$I$7197)</f>
        <v>5201</v>
      </c>
      <c r="B2276">
        <v>956811074</v>
      </c>
      <c r="C2276" t="s">
        <v>4349</v>
      </c>
      <c r="D2276" t="str">
        <f>表格1[[#This Row],[prime_genre]]</f>
        <v>Productivity</v>
      </c>
      <c r="E2276">
        <v>55131136</v>
      </c>
      <c r="F2276" t="s">
        <v>17</v>
      </c>
      <c r="G2276">
        <v>7.99</v>
      </c>
      <c r="H2276">
        <f>IF(表格1[[#This Row],[price]]&gt;0,1,0)</f>
        <v>1</v>
      </c>
      <c r="I2276">
        <v>39</v>
      </c>
      <c r="J2276">
        <v>0</v>
      </c>
      <c r="K2276">
        <v>3.5</v>
      </c>
      <c r="L2276">
        <v>0</v>
      </c>
      <c r="M2276" t="s">
        <v>792</v>
      </c>
      <c r="N2276" t="s">
        <v>19</v>
      </c>
      <c r="O2276" t="s">
        <v>23</v>
      </c>
      <c r="P2276">
        <v>37</v>
      </c>
      <c r="Q2276">
        <v>5</v>
      </c>
      <c r="R2276">
        <v>13</v>
      </c>
      <c r="S2276">
        <v>1</v>
      </c>
    </row>
    <row r="2277" spans="1:19">
      <c r="A2277">
        <f>RANK(表格1[[#This Row],[rating_count_tot]],$I$2:$I$7197)</f>
        <v>5201</v>
      </c>
      <c r="B2277">
        <v>1110447884</v>
      </c>
      <c r="C2277" t="s">
        <v>7207</v>
      </c>
      <c r="D2277" t="str">
        <f>表格1[[#This Row],[prime_genre]]</f>
        <v>Games</v>
      </c>
      <c r="E2277">
        <v>997129216</v>
      </c>
      <c r="F2277" t="s">
        <v>17</v>
      </c>
      <c r="G2277">
        <v>6.99</v>
      </c>
      <c r="H2277">
        <f>IF(表格1[[#This Row],[price]]&gt;0,1,0)</f>
        <v>1</v>
      </c>
      <c r="I2277">
        <v>39</v>
      </c>
      <c r="J2277">
        <v>39</v>
      </c>
      <c r="K2277">
        <v>4</v>
      </c>
      <c r="L2277">
        <v>4</v>
      </c>
      <c r="M2277">
        <v>1</v>
      </c>
      <c r="N2277" t="s">
        <v>80</v>
      </c>
      <c r="O2277" t="s">
        <v>20</v>
      </c>
      <c r="P2277">
        <v>37</v>
      </c>
      <c r="Q2277">
        <v>5</v>
      </c>
      <c r="R2277">
        <v>5</v>
      </c>
      <c r="S2277">
        <v>1</v>
      </c>
    </row>
    <row r="2278" spans="1:19">
      <c r="A2278">
        <f>RANK(表格1[[#This Row],[rating_count_tot]],$I$2:$I$7197)</f>
        <v>5201</v>
      </c>
      <c r="B2278">
        <v>533863652</v>
      </c>
      <c r="C2278" t="s">
        <v>1998</v>
      </c>
      <c r="D2278" t="str">
        <f>表格1[[#This Row],[prime_genre]]</f>
        <v>Games</v>
      </c>
      <c r="E2278">
        <v>281676680</v>
      </c>
      <c r="F2278" t="s">
        <v>17</v>
      </c>
      <c r="G2278">
        <v>4.99</v>
      </c>
      <c r="H2278">
        <f>IF(表格1[[#This Row],[price]]&gt;0,1,0)</f>
        <v>1</v>
      </c>
      <c r="I2278">
        <v>39</v>
      </c>
      <c r="J2278">
        <v>39</v>
      </c>
      <c r="K2278">
        <v>4</v>
      </c>
      <c r="L2278">
        <v>4</v>
      </c>
      <c r="M2278" t="s">
        <v>65</v>
      </c>
      <c r="N2278" t="s">
        <v>19</v>
      </c>
      <c r="O2278" t="s">
        <v>20</v>
      </c>
      <c r="P2278">
        <v>26</v>
      </c>
      <c r="Q2278">
        <v>5</v>
      </c>
      <c r="R2278">
        <v>7</v>
      </c>
      <c r="S2278">
        <v>1</v>
      </c>
    </row>
    <row r="2279" spans="1:19">
      <c r="A2279">
        <f>RANK(表格1[[#This Row],[rating_count_tot]],$I$2:$I$7197)</f>
        <v>5201</v>
      </c>
      <c r="B2279">
        <v>796149420</v>
      </c>
      <c r="C2279" t="s">
        <v>3275</v>
      </c>
      <c r="D2279" t="str">
        <f>表格1[[#This Row],[prime_genre]]</f>
        <v>Games</v>
      </c>
      <c r="E2279">
        <v>449393664</v>
      </c>
      <c r="F2279" t="s">
        <v>17</v>
      </c>
      <c r="G2279">
        <v>4.99</v>
      </c>
      <c r="H2279">
        <f>IF(表格1[[#This Row],[price]]&gt;0,1,0)</f>
        <v>1</v>
      </c>
      <c r="I2279">
        <v>39</v>
      </c>
      <c r="J2279">
        <v>8</v>
      </c>
      <c r="K2279">
        <v>4</v>
      </c>
      <c r="L2279">
        <v>4.5</v>
      </c>
      <c r="M2279" t="s">
        <v>859</v>
      </c>
      <c r="N2279" t="s">
        <v>19</v>
      </c>
      <c r="O2279" t="s">
        <v>20</v>
      </c>
      <c r="P2279">
        <v>37</v>
      </c>
      <c r="Q2279">
        <v>4</v>
      </c>
      <c r="R2279">
        <v>1</v>
      </c>
      <c r="S2279">
        <v>1</v>
      </c>
    </row>
    <row r="2280" spans="1:19">
      <c r="A2280">
        <f>RANK(表格1[[#This Row],[rating_count_tot]],$I$2:$I$7197)</f>
        <v>5201</v>
      </c>
      <c r="B2280">
        <v>959469304</v>
      </c>
      <c r="C2280" t="s">
        <v>4378</v>
      </c>
      <c r="D2280" t="str">
        <f>表格1[[#This Row],[prime_genre]]</f>
        <v>Games</v>
      </c>
      <c r="E2280">
        <v>85696512</v>
      </c>
      <c r="F2280" t="s">
        <v>17</v>
      </c>
      <c r="G2280">
        <v>3.99</v>
      </c>
      <c r="H2280">
        <f>IF(表格1[[#This Row],[price]]&gt;0,1,0)</f>
        <v>1</v>
      </c>
      <c r="I2280">
        <v>39</v>
      </c>
      <c r="J2280">
        <v>39</v>
      </c>
      <c r="K2280">
        <v>4</v>
      </c>
      <c r="L2280">
        <v>4</v>
      </c>
      <c r="M2280" t="s">
        <v>65</v>
      </c>
      <c r="N2280" t="s">
        <v>29</v>
      </c>
      <c r="O2280" t="s">
        <v>20</v>
      </c>
      <c r="P2280">
        <v>38</v>
      </c>
      <c r="Q2280">
        <v>5</v>
      </c>
      <c r="R2280">
        <v>2</v>
      </c>
      <c r="S2280">
        <v>1</v>
      </c>
    </row>
    <row r="2281" spans="1:19">
      <c r="A2281">
        <f>RANK(表格1[[#This Row],[rating_count_tot]],$I$2:$I$7197)</f>
        <v>5201</v>
      </c>
      <c r="B2281">
        <v>482158461</v>
      </c>
      <c r="C2281" t="s">
        <v>1604</v>
      </c>
      <c r="D2281" t="str">
        <f>表格1[[#This Row],[prime_genre]]</f>
        <v>Games</v>
      </c>
      <c r="E2281">
        <v>42018816</v>
      </c>
      <c r="F2281" t="s">
        <v>17</v>
      </c>
      <c r="G2281">
        <v>2.99</v>
      </c>
      <c r="H2281">
        <f>IF(表格1[[#This Row],[price]]&gt;0,1,0)</f>
        <v>1</v>
      </c>
      <c r="I2281">
        <v>39</v>
      </c>
      <c r="J2281">
        <v>0</v>
      </c>
      <c r="K2281">
        <v>4.5</v>
      </c>
      <c r="L2281">
        <v>0</v>
      </c>
      <c r="M2281" t="s">
        <v>1605</v>
      </c>
      <c r="N2281" t="s">
        <v>19</v>
      </c>
      <c r="O2281" t="s">
        <v>20</v>
      </c>
      <c r="P2281">
        <v>38</v>
      </c>
      <c r="Q2281">
        <v>5</v>
      </c>
      <c r="R2281">
        <v>2</v>
      </c>
      <c r="S2281">
        <v>1</v>
      </c>
    </row>
    <row r="2282" spans="1:19">
      <c r="A2282">
        <f>RANK(表格1[[#This Row],[rating_count_tot]],$I$2:$I$7197)</f>
        <v>5201</v>
      </c>
      <c r="B2282">
        <v>978148241</v>
      </c>
      <c r="C2282" t="s">
        <v>4609</v>
      </c>
      <c r="D2282" t="str">
        <f>表格1[[#This Row],[prime_genre]]</f>
        <v>Games</v>
      </c>
      <c r="E2282">
        <v>50969600</v>
      </c>
      <c r="F2282" t="s">
        <v>17</v>
      </c>
      <c r="G2282">
        <v>2.99</v>
      </c>
      <c r="H2282">
        <f>IF(表格1[[#This Row],[price]]&gt;0,1,0)</f>
        <v>1</v>
      </c>
      <c r="I2282">
        <v>39</v>
      </c>
      <c r="J2282">
        <v>4</v>
      </c>
      <c r="K2282">
        <v>4</v>
      </c>
      <c r="L2282">
        <v>5</v>
      </c>
      <c r="M2282" t="s">
        <v>732</v>
      </c>
      <c r="N2282" t="s">
        <v>19</v>
      </c>
      <c r="O2282" t="s">
        <v>20</v>
      </c>
      <c r="P2282">
        <v>37</v>
      </c>
      <c r="Q2282">
        <v>5</v>
      </c>
      <c r="R2282">
        <v>1</v>
      </c>
      <c r="S2282">
        <v>1</v>
      </c>
    </row>
    <row r="2283" spans="1:19">
      <c r="A2283">
        <f>RANK(表格1[[#This Row],[rating_count_tot]],$I$2:$I$7197)</f>
        <v>5201</v>
      </c>
      <c r="B2283">
        <v>1125534178</v>
      </c>
      <c r="C2283" t="s">
        <v>7540</v>
      </c>
      <c r="D2283" t="str">
        <f>表格1[[#This Row],[prime_genre]]</f>
        <v>Photo &amp; Video</v>
      </c>
      <c r="E2283">
        <v>77242368</v>
      </c>
      <c r="F2283" t="s">
        <v>17</v>
      </c>
      <c r="G2283">
        <v>1.99</v>
      </c>
      <c r="H2283">
        <f>IF(表格1[[#This Row],[price]]&gt;0,1,0)</f>
        <v>1</v>
      </c>
      <c r="I2283">
        <v>39</v>
      </c>
      <c r="J2283">
        <v>1</v>
      </c>
      <c r="K2283">
        <v>4.5</v>
      </c>
      <c r="L2283">
        <v>5</v>
      </c>
      <c r="M2283" t="s">
        <v>2317</v>
      </c>
      <c r="N2283" t="s">
        <v>19</v>
      </c>
      <c r="O2283" t="s">
        <v>105</v>
      </c>
      <c r="P2283">
        <v>25</v>
      </c>
      <c r="Q2283">
        <v>5</v>
      </c>
      <c r="R2283">
        <v>8</v>
      </c>
      <c r="S2283">
        <v>1</v>
      </c>
    </row>
    <row r="2284" spans="1:19">
      <c r="A2284">
        <f>RANK(表格1[[#This Row],[rating_count_tot]],$I$2:$I$7197)</f>
        <v>5201</v>
      </c>
      <c r="B2284">
        <v>1133744473</v>
      </c>
      <c r="C2284" t="s">
        <v>7697</v>
      </c>
      <c r="D2284" t="str">
        <f>表格1[[#This Row],[prime_genre]]</f>
        <v>Games</v>
      </c>
      <c r="E2284">
        <v>33594368</v>
      </c>
      <c r="F2284" t="s">
        <v>17</v>
      </c>
      <c r="G2284">
        <v>0.99</v>
      </c>
      <c r="H2284">
        <f>IF(表格1[[#This Row],[price]]&gt;0,1,0)</f>
        <v>1</v>
      </c>
      <c r="I2284">
        <v>39</v>
      </c>
      <c r="J2284">
        <v>2</v>
      </c>
      <c r="K2284">
        <v>4.5</v>
      </c>
      <c r="L2284">
        <v>5</v>
      </c>
      <c r="M2284">
        <v>1.6</v>
      </c>
      <c r="N2284" t="s">
        <v>19</v>
      </c>
      <c r="O2284" t="s">
        <v>20</v>
      </c>
      <c r="P2284">
        <v>37</v>
      </c>
      <c r="Q2284">
        <v>5</v>
      </c>
      <c r="R2284">
        <v>1</v>
      </c>
      <c r="S2284">
        <v>1</v>
      </c>
    </row>
    <row r="2285" spans="1:19">
      <c r="A2285">
        <f>RANK(表格1[[#This Row],[rating_count_tot]],$I$2:$I$7197)</f>
        <v>5218</v>
      </c>
      <c r="B2285">
        <v>1100029269</v>
      </c>
      <c r="C2285" t="s">
        <v>6993</v>
      </c>
      <c r="D2285" t="str">
        <f>表格1[[#This Row],[prime_genre]]</f>
        <v>Games</v>
      </c>
      <c r="E2285">
        <v>1233047552</v>
      </c>
      <c r="F2285" t="s">
        <v>17</v>
      </c>
      <c r="G2285">
        <v>6.99</v>
      </c>
      <c r="H2285">
        <f>IF(表格1[[#This Row],[price]]&gt;0,1,0)</f>
        <v>1</v>
      </c>
      <c r="I2285">
        <v>38</v>
      </c>
      <c r="J2285">
        <v>38</v>
      </c>
      <c r="K2285">
        <v>3.5</v>
      </c>
      <c r="L2285">
        <v>3.5</v>
      </c>
      <c r="M2285" t="s">
        <v>65</v>
      </c>
      <c r="N2285" t="s">
        <v>80</v>
      </c>
      <c r="O2285" t="s">
        <v>20</v>
      </c>
      <c r="P2285">
        <v>24</v>
      </c>
      <c r="Q2285">
        <v>5</v>
      </c>
      <c r="R2285">
        <v>3</v>
      </c>
      <c r="S2285">
        <v>1</v>
      </c>
    </row>
    <row r="2286" spans="1:19">
      <c r="A2286">
        <f>RANK(表格1[[#This Row],[rating_count_tot]],$I$2:$I$7197)</f>
        <v>5218</v>
      </c>
      <c r="B2286">
        <v>1090532562</v>
      </c>
      <c r="C2286" t="s">
        <v>6756</v>
      </c>
      <c r="D2286" t="str">
        <f>表格1[[#This Row],[prime_genre]]</f>
        <v>Sports</v>
      </c>
      <c r="E2286">
        <v>3899392</v>
      </c>
      <c r="F2286" t="s">
        <v>17</v>
      </c>
      <c r="G2286">
        <v>3.99</v>
      </c>
      <c r="H2286">
        <f>IF(表格1[[#This Row],[price]]&gt;0,1,0)</f>
        <v>1</v>
      </c>
      <c r="I2286">
        <v>38</v>
      </c>
      <c r="J2286">
        <v>6</v>
      </c>
      <c r="K2286">
        <v>2</v>
      </c>
      <c r="L2286">
        <v>2</v>
      </c>
      <c r="M2286">
        <v>1.6</v>
      </c>
      <c r="N2286" t="s">
        <v>19</v>
      </c>
      <c r="O2286" t="s">
        <v>70</v>
      </c>
      <c r="P2286">
        <v>37</v>
      </c>
      <c r="Q2286">
        <v>0</v>
      </c>
      <c r="R2286">
        <v>31</v>
      </c>
      <c r="S2286">
        <v>1</v>
      </c>
    </row>
    <row r="2287" spans="1:19">
      <c r="A2287">
        <f>RANK(表格1[[#This Row],[rating_count_tot]],$I$2:$I$7197)</f>
        <v>5218</v>
      </c>
      <c r="B2287">
        <v>1080236551</v>
      </c>
      <c r="C2287" t="s">
        <v>6465</v>
      </c>
      <c r="D2287" t="str">
        <f>表格1[[#This Row],[prime_genre]]</f>
        <v>Games</v>
      </c>
      <c r="E2287">
        <v>163494912</v>
      </c>
      <c r="F2287" t="s">
        <v>17</v>
      </c>
      <c r="G2287">
        <v>2.99</v>
      </c>
      <c r="H2287">
        <f>IF(表格1[[#This Row],[price]]&gt;0,1,0)</f>
        <v>1</v>
      </c>
      <c r="I2287">
        <v>38</v>
      </c>
      <c r="J2287">
        <v>38</v>
      </c>
      <c r="K2287">
        <v>4</v>
      </c>
      <c r="L2287">
        <v>4</v>
      </c>
      <c r="M2287">
        <v>1</v>
      </c>
      <c r="N2287" t="s">
        <v>29</v>
      </c>
      <c r="O2287" t="s">
        <v>20</v>
      </c>
      <c r="P2287">
        <v>40</v>
      </c>
      <c r="Q2287">
        <v>5</v>
      </c>
      <c r="R2287">
        <v>1</v>
      </c>
      <c r="S2287">
        <v>1</v>
      </c>
    </row>
    <row r="2288" spans="1:19">
      <c r="A2288">
        <f>RANK(表格1[[#This Row],[rating_count_tot]],$I$2:$I$7197)</f>
        <v>5218</v>
      </c>
      <c r="B2288">
        <v>1148435080</v>
      </c>
      <c r="C2288" t="s">
        <v>7986</v>
      </c>
      <c r="D2288" t="str">
        <f>表格1[[#This Row],[prime_genre]]</f>
        <v>Games</v>
      </c>
      <c r="E2288">
        <v>235838464</v>
      </c>
      <c r="F2288" t="s">
        <v>17</v>
      </c>
      <c r="G2288">
        <v>2.99</v>
      </c>
      <c r="H2288">
        <f>IF(表格1[[#This Row],[price]]&gt;0,1,0)</f>
        <v>1</v>
      </c>
      <c r="I2288">
        <v>38</v>
      </c>
      <c r="J2288">
        <v>16</v>
      </c>
      <c r="K2288">
        <v>4.5</v>
      </c>
      <c r="L2288">
        <v>4.5</v>
      </c>
      <c r="M2288" t="s">
        <v>558</v>
      </c>
      <c r="N2288" t="s">
        <v>80</v>
      </c>
      <c r="O2288" t="s">
        <v>20</v>
      </c>
      <c r="P2288">
        <v>37</v>
      </c>
      <c r="Q2288">
        <v>5</v>
      </c>
      <c r="R2288">
        <v>10</v>
      </c>
      <c r="S2288">
        <v>1</v>
      </c>
    </row>
    <row r="2289" spans="1:19">
      <c r="A2289">
        <f>RANK(表格1[[#This Row],[rating_count_tot]],$I$2:$I$7197)</f>
        <v>5218</v>
      </c>
      <c r="B2289">
        <v>1068236871</v>
      </c>
      <c r="C2289" t="s">
        <v>6112</v>
      </c>
      <c r="D2289" t="str">
        <f>表格1[[#This Row],[prime_genre]]</f>
        <v>Lifestyle</v>
      </c>
      <c r="E2289">
        <v>37776384</v>
      </c>
      <c r="F2289" t="s">
        <v>17</v>
      </c>
      <c r="G2289">
        <v>2.99</v>
      </c>
      <c r="H2289">
        <f>IF(表格1[[#This Row],[price]]&gt;0,1,0)</f>
        <v>1</v>
      </c>
      <c r="I2289">
        <v>38</v>
      </c>
      <c r="J2289">
        <v>5</v>
      </c>
      <c r="K2289">
        <v>2.5</v>
      </c>
      <c r="L2289">
        <v>4</v>
      </c>
      <c r="M2289" t="s">
        <v>537</v>
      </c>
      <c r="N2289" t="s">
        <v>80</v>
      </c>
      <c r="O2289" t="s">
        <v>132</v>
      </c>
      <c r="P2289">
        <v>37</v>
      </c>
      <c r="Q2289">
        <v>0</v>
      </c>
      <c r="R2289">
        <v>1</v>
      </c>
      <c r="S2289">
        <v>1</v>
      </c>
    </row>
    <row r="2290" spans="1:19">
      <c r="A2290">
        <f>RANK(表格1[[#This Row],[rating_count_tot]],$I$2:$I$7197)</f>
        <v>5218</v>
      </c>
      <c r="B2290">
        <v>953230894</v>
      </c>
      <c r="C2290" t="s">
        <v>4310</v>
      </c>
      <c r="D2290" t="str">
        <f>表格1[[#This Row],[prime_genre]]</f>
        <v>Education</v>
      </c>
      <c r="E2290">
        <v>485670912</v>
      </c>
      <c r="F2290" t="s">
        <v>17</v>
      </c>
      <c r="G2290">
        <v>1.99</v>
      </c>
      <c r="H2290">
        <f>IF(表格1[[#This Row],[price]]&gt;0,1,0)</f>
        <v>1</v>
      </c>
      <c r="I2290">
        <v>38</v>
      </c>
      <c r="J2290">
        <v>17</v>
      </c>
      <c r="K2290">
        <v>3.5</v>
      </c>
      <c r="L2290">
        <v>4</v>
      </c>
      <c r="M2290">
        <v>2</v>
      </c>
      <c r="N2290" t="s">
        <v>19</v>
      </c>
      <c r="O2290" t="s">
        <v>128</v>
      </c>
      <c r="P2290">
        <v>26</v>
      </c>
      <c r="Q2290">
        <v>5</v>
      </c>
      <c r="R2290">
        <v>1</v>
      </c>
      <c r="S2290">
        <v>1</v>
      </c>
    </row>
    <row r="2291" spans="1:19">
      <c r="A2291">
        <f>RANK(表格1[[#This Row],[rating_count_tot]],$I$2:$I$7197)</f>
        <v>5218</v>
      </c>
      <c r="B2291">
        <v>848276233</v>
      </c>
      <c r="C2291" t="s">
        <v>3439</v>
      </c>
      <c r="D2291" t="str">
        <f>表格1[[#This Row],[prime_genre]]</f>
        <v>Entertainment</v>
      </c>
      <c r="E2291">
        <v>17702912</v>
      </c>
      <c r="F2291" t="s">
        <v>17</v>
      </c>
      <c r="G2291">
        <v>1.99</v>
      </c>
      <c r="H2291">
        <f>IF(表格1[[#This Row],[price]]&gt;0,1,0)</f>
        <v>1</v>
      </c>
      <c r="I2291">
        <v>38</v>
      </c>
      <c r="J2291">
        <v>9</v>
      </c>
      <c r="K2291">
        <v>2.5</v>
      </c>
      <c r="L2291">
        <v>1.5</v>
      </c>
      <c r="M2291">
        <v>2</v>
      </c>
      <c r="N2291" t="s">
        <v>19</v>
      </c>
      <c r="O2291" t="s">
        <v>91</v>
      </c>
      <c r="P2291">
        <v>37</v>
      </c>
      <c r="Q2291">
        <v>2</v>
      </c>
      <c r="R2291">
        <v>1</v>
      </c>
      <c r="S2291">
        <v>1</v>
      </c>
    </row>
    <row r="2292" spans="1:19">
      <c r="A2292">
        <f>RANK(表格1[[#This Row],[rating_count_tot]],$I$2:$I$7197)</f>
        <v>5218</v>
      </c>
      <c r="B2292">
        <v>924826403</v>
      </c>
      <c r="C2292" t="s">
        <v>4004</v>
      </c>
      <c r="D2292" t="str">
        <f>表格1[[#This Row],[prime_genre]]</f>
        <v>Games</v>
      </c>
      <c r="E2292">
        <v>48083968</v>
      </c>
      <c r="F2292" t="s">
        <v>17</v>
      </c>
      <c r="G2292">
        <v>1.99</v>
      </c>
      <c r="H2292">
        <f>IF(表格1[[#This Row],[price]]&gt;0,1,0)</f>
        <v>1</v>
      </c>
      <c r="I2292">
        <v>38</v>
      </c>
      <c r="J2292">
        <v>2</v>
      </c>
      <c r="K2292">
        <v>4</v>
      </c>
      <c r="L2292">
        <v>3.5</v>
      </c>
      <c r="M2292">
        <v>1.03</v>
      </c>
      <c r="N2292" t="s">
        <v>29</v>
      </c>
      <c r="O2292" t="s">
        <v>20</v>
      </c>
      <c r="P2292">
        <v>38</v>
      </c>
      <c r="Q2292">
        <v>5</v>
      </c>
      <c r="R2292">
        <v>4</v>
      </c>
      <c r="S2292">
        <v>1</v>
      </c>
    </row>
    <row r="2293" spans="1:19">
      <c r="A2293">
        <f>RANK(表格1[[#This Row],[rating_count_tot]],$I$2:$I$7197)</f>
        <v>5218</v>
      </c>
      <c r="B2293">
        <v>606910110</v>
      </c>
      <c r="C2293" t="s">
        <v>2542</v>
      </c>
      <c r="D2293" t="str">
        <f>表格1[[#This Row],[prime_genre]]</f>
        <v>Games</v>
      </c>
      <c r="E2293">
        <v>215833600</v>
      </c>
      <c r="F2293" t="s">
        <v>17</v>
      </c>
      <c r="G2293">
        <v>1.99</v>
      </c>
      <c r="H2293">
        <f>IF(表格1[[#This Row],[price]]&gt;0,1,0)</f>
        <v>1</v>
      </c>
      <c r="I2293">
        <v>38</v>
      </c>
      <c r="J2293">
        <v>1</v>
      </c>
      <c r="K2293">
        <v>3.5</v>
      </c>
      <c r="L2293">
        <v>1</v>
      </c>
      <c r="M2293">
        <v>5</v>
      </c>
      <c r="N2293" t="s">
        <v>19</v>
      </c>
      <c r="O2293" t="s">
        <v>20</v>
      </c>
      <c r="P2293">
        <v>40</v>
      </c>
      <c r="Q2293">
        <v>5</v>
      </c>
      <c r="R2293">
        <v>10</v>
      </c>
      <c r="S2293">
        <v>1</v>
      </c>
    </row>
    <row r="2294" spans="1:19">
      <c r="A2294">
        <f>RANK(表格1[[#This Row],[rating_count_tot]],$I$2:$I$7197)</f>
        <v>5239</v>
      </c>
      <c r="B2294">
        <v>1124123246</v>
      </c>
      <c r="C2294" t="s">
        <v>7512</v>
      </c>
      <c r="D2294" t="str">
        <f>表格1[[#This Row],[prime_genre]]</f>
        <v>Education</v>
      </c>
      <c r="E2294">
        <v>33778688</v>
      </c>
      <c r="F2294" t="s">
        <v>17</v>
      </c>
      <c r="G2294">
        <v>4.99</v>
      </c>
      <c r="H2294">
        <f>IF(表格1[[#This Row],[price]]&gt;0,1,0)</f>
        <v>1</v>
      </c>
      <c r="I2294">
        <v>37</v>
      </c>
      <c r="J2294">
        <v>15</v>
      </c>
      <c r="K2294">
        <v>4.5</v>
      </c>
      <c r="L2294">
        <v>5</v>
      </c>
      <c r="M2294" t="s">
        <v>2349</v>
      </c>
      <c r="N2294" t="s">
        <v>19</v>
      </c>
      <c r="O2294" t="s">
        <v>128</v>
      </c>
      <c r="P2294">
        <v>37</v>
      </c>
      <c r="Q2294">
        <v>4</v>
      </c>
      <c r="R2294">
        <v>3</v>
      </c>
      <c r="S2294">
        <v>1</v>
      </c>
    </row>
    <row r="2295" spans="1:19">
      <c r="A2295">
        <f>RANK(表格1[[#This Row],[rating_count_tot]],$I$2:$I$7197)</f>
        <v>5239</v>
      </c>
      <c r="B2295">
        <v>992140496</v>
      </c>
      <c r="C2295" t="s">
        <v>4789</v>
      </c>
      <c r="D2295" t="str">
        <f>表格1[[#This Row],[prime_genre]]</f>
        <v>Games</v>
      </c>
      <c r="E2295">
        <v>29378560</v>
      </c>
      <c r="F2295" t="s">
        <v>17</v>
      </c>
      <c r="G2295">
        <v>3.99</v>
      </c>
      <c r="H2295">
        <f>IF(表格1[[#This Row],[price]]&gt;0,1,0)</f>
        <v>1</v>
      </c>
      <c r="I2295">
        <v>37</v>
      </c>
      <c r="J2295">
        <v>12</v>
      </c>
      <c r="K2295">
        <v>4.5</v>
      </c>
      <c r="L2295">
        <v>4.5</v>
      </c>
      <c r="M2295" t="s">
        <v>2317</v>
      </c>
      <c r="N2295" t="s">
        <v>19</v>
      </c>
      <c r="O2295" t="s">
        <v>20</v>
      </c>
      <c r="P2295">
        <v>40</v>
      </c>
      <c r="Q2295">
        <v>5</v>
      </c>
      <c r="R2295">
        <v>1</v>
      </c>
      <c r="S2295">
        <v>1</v>
      </c>
    </row>
    <row r="2296" spans="1:19">
      <c r="A2296">
        <f>RANK(表格1[[#This Row],[rating_count_tot]],$I$2:$I$7197)</f>
        <v>5239</v>
      </c>
      <c r="B2296">
        <v>1014565551</v>
      </c>
      <c r="C2296" t="s">
        <v>5049</v>
      </c>
      <c r="D2296" t="str">
        <f>表格1[[#This Row],[prime_genre]]</f>
        <v>Education</v>
      </c>
      <c r="E2296">
        <v>109857792</v>
      </c>
      <c r="F2296" t="s">
        <v>17</v>
      </c>
      <c r="G2296">
        <v>2.99</v>
      </c>
      <c r="H2296">
        <f>IF(表格1[[#This Row],[price]]&gt;0,1,0)</f>
        <v>1</v>
      </c>
      <c r="I2296">
        <v>37</v>
      </c>
      <c r="J2296">
        <v>7</v>
      </c>
      <c r="K2296">
        <v>4</v>
      </c>
      <c r="L2296">
        <v>4.5</v>
      </c>
      <c r="M2296">
        <v>1.2</v>
      </c>
      <c r="N2296" t="s">
        <v>19</v>
      </c>
      <c r="O2296" t="s">
        <v>128</v>
      </c>
      <c r="P2296">
        <v>38</v>
      </c>
      <c r="Q2296">
        <v>5</v>
      </c>
      <c r="R2296">
        <v>1</v>
      </c>
      <c r="S2296">
        <v>1</v>
      </c>
    </row>
    <row r="2297" spans="1:19">
      <c r="A2297">
        <f>RANK(表格1[[#This Row],[rating_count_tot]],$I$2:$I$7197)</f>
        <v>5239</v>
      </c>
      <c r="B2297">
        <v>1055684003</v>
      </c>
      <c r="C2297" t="s">
        <v>5767</v>
      </c>
      <c r="D2297" t="str">
        <f>表格1[[#This Row],[prime_genre]]</f>
        <v>Games</v>
      </c>
      <c r="E2297">
        <v>283567104</v>
      </c>
      <c r="F2297" t="s">
        <v>17</v>
      </c>
      <c r="G2297">
        <v>2.99</v>
      </c>
      <c r="H2297">
        <f>IF(表格1[[#This Row],[price]]&gt;0,1,0)</f>
        <v>1</v>
      </c>
      <c r="I2297">
        <v>37</v>
      </c>
      <c r="J2297">
        <v>15</v>
      </c>
      <c r="K2297">
        <v>4</v>
      </c>
      <c r="L2297">
        <v>4</v>
      </c>
      <c r="M2297">
        <v>1.2</v>
      </c>
      <c r="N2297" t="s">
        <v>29</v>
      </c>
      <c r="O2297" t="s">
        <v>20</v>
      </c>
      <c r="P2297">
        <v>37</v>
      </c>
      <c r="Q2297">
        <v>5</v>
      </c>
      <c r="R2297">
        <v>11</v>
      </c>
      <c r="S2297">
        <v>1</v>
      </c>
    </row>
    <row r="2298" spans="1:19">
      <c r="A2298">
        <f>RANK(表格1[[#This Row],[rating_count_tot]],$I$2:$I$7197)</f>
        <v>5239</v>
      </c>
      <c r="B2298">
        <v>1078677054</v>
      </c>
      <c r="C2298" t="s">
        <v>6434</v>
      </c>
      <c r="D2298" t="str">
        <f>表格1[[#This Row],[prime_genre]]</f>
        <v>Games</v>
      </c>
      <c r="E2298">
        <v>67985408</v>
      </c>
      <c r="F2298" t="s">
        <v>17</v>
      </c>
      <c r="G2298">
        <v>2.99</v>
      </c>
      <c r="H2298">
        <f>IF(表格1[[#This Row],[price]]&gt;0,1,0)</f>
        <v>1</v>
      </c>
      <c r="I2298">
        <v>37</v>
      </c>
      <c r="J2298">
        <v>8</v>
      </c>
      <c r="K2298">
        <v>4</v>
      </c>
      <c r="L2298">
        <v>4.5</v>
      </c>
      <c r="M2298">
        <v>1.1000000000000001</v>
      </c>
      <c r="N2298" t="s">
        <v>19</v>
      </c>
      <c r="O2298" t="s">
        <v>20</v>
      </c>
      <c r="P2298">
        <v>37</v>
      </c>
      <c r="Q2298">
        <v>5</v>
      </c>
      <c r="R2298">
        <v>10</v>
      </c>
      <c r="S2298">
        <v>1</v>
      </c>
    </row>
    <row r="2299" spans="1:19">
      <c r="A2299">
        <f>RANK(表格1[[#This Row],[rating_count_tot]],$I$2:$I$7197)</f>
        <v>5239</v>
      </c>
      <c r="B2299">
        <v>1146991999</v>
      </c>
      <c r="C2299" t="s">
        <v>7956</v>
      </c>
      <c r="D2299" t="str">
        <f>表格1[[#This Row],[prime_genre]]</f>
        <v>Education</v>
      </c>
      <c r="E2299">
        <v>405502976</v>
      </c>
      <c r="F2299" t="s">
        <v>17</v>
      </c>
      <c r="G2299">
        <v>1.99</v>
      </c>
      <c r="H2299">
        <f>IF(表格1[[#This Row],[price]]&gt;0,1,0)</f>
        <v>1</v>
      </c>
      <c r="I2299">
        <v>37</v>
      </c>
      <c r="J2299">
        <v>4</v>
      </c>
      <c r="K2299">
        <v>4</v>
      </c>
      <c r="L2299">
        <v>4.5</v>
      </c>
      <c r="M2299" t="s">
        <v>7957</v>
      </c>
      <c r="N2299" t="s">
        <v>19</v>
      </c>
      <c r="O2299" t="s">
        <v>128</v>
      </c>
      <c r="P2299">
        <v>40</v>
      </c>
      <c r="Q2299">
        <v>5</v>
      </c>
      <c r="R2299">
        <v>13</v>
      </c>
      <c r="S2299">
        <v>1</v>
      </c>
    </row>
    <row r="2300" spans="1:19">
      <c r="A2300">
        <f>RANK(表格1[[#This Row],[rating_count_tot]],$I$2:$I$7197)</f>
        <v>5253</v>
      </c>
      <c r="B2300">
        <v>952549036</v>
      </c>
      <c r="C2300" t="s">
        <v>4295</v>
      </c>
      <c r="D2300" t="str">
        <f>表格1[[#This Row],[prime_genre]]</f>
        <v>Music</v>
      </c>
      <c r="E2300">
        <v>73953280</v>
      </c>
      <c r="F2300" t="s">
        <v>17</v>
      </c>
      <c r="G2300">
        <v>19.989999999999998</v>
      </c>
      <c r="H2300">
        <f>IF(表格1[[#This Row],[price]]&gt;0,1,0)</f>
        <v>1</v>
      </c>
      <c r="I2300">
        <v>36</v>
      </c>
      <c r="J2300">
        <v>7</v>
      </c>
      <c r="K2300">
        <v>4</v>
      </c>
      <c r="L2300">
        <v>2.5</v>
      </c>
      <c r="M2300" t="s">
        <v>256</v>
      </c>
      <c r="N2300" t="s">
        <v>19</v>
      </c>
      <c r="O2300" t="s">
        <v>40</v>
      </c>
      <c r="P2300">
        <v>25</v>
      </c>
      <c r="Q2300">
        <v>3</v>
      </c>
      <c r="R2300">
        <v>1</v>
      </c>
      <c r="S2300">
        <v>1</v>
      </c>
    </row>
    <row r="2301" spans="1:19">
      <c r="A2301">
        <f>RANK(表格1[[#This Row],[rating_count_tot]],$I$2:$I$7197)</f>
        <v>5253</v>
      </c>
      <c r="B2301">
        <v>1162838832</v>
      </c>
      <c r="C2301" t="s">
        <v>8157</v>
      </c>
      <c r="D2301" t="str">
        <f>表格1[[#This Row],[prime_genre]]</f>
        <v>Games</v>
      </c>
      <c r="E2301">
        <v>40674304</v>
      </c>
      <c r="F2301" t="s">
        <v>17</v>
      </c>
      <c r="G2301">
        <v>5.99</v>
      </c>
      <c r="H2301">
        <f>IF(表格1[[#This Row],[price]]&gt;0,1,0)</f>
        <v>1</v>
      </c>
      <c r="I2301">
        <v>36</v>
      </c>
      <c r="J2301">
        <v>1</v>
      </c>
      <c r="K2301">
        <v>4.5</v>
      </c>
      <c r="L2301">
        <v>5</v>
      </c>
      <c r="M2301" t="s">
        <v>145</v>
      </c>
      <c r="N2301" t="s">
        <v>29</v>
      </c>
      <c r="O2301" t="s">
        <v>20</v>
      </c>
      <c r="P2301">
        <v>38</v>
      </c>
      <c r="Q2301">
        <v>5</v>
      </c>
      <c r="R2301">
        <v>1</v>
      </c>
      <c r="S2301">
        <v>1</v>
      </c>
    </row>
    <row r="2302" spans="1:19">
      <c r="A2302">
        <f>RANK(表格1[[#This Row],[rating_count_tot]],$I$2:$I$7197)</f>
        <v>5253</v>
      </c>
      <c r="B2302">
        <v>1020583460</v>
      </c>
      <c r="C2302" t="s">
        <v>5125</v>
      </c>
      <c r="D2302" t="str">
        <f>表格1[[#This Row],[prime_genre]]</f>
        <v>Games</v>
      </c>
      <c r="E2302">
        <v>277534720</v>
      </c>
      <c r="F2302" t="s">
        <v>17</v>
      </c>
      <c r="G2302">
        <v>3.99</v>
      </c>
      <c r="H2302">
        <f>IF(表格1[[#This Row],[price]]&gt;0,1,0)</f>
        <v>1</v>
      </c>
      <c r="I2302">
        <v>36</v>
      </c>
      <c r="J2302">
        <v>4</v>
      </c>
      <c r="K2302">
        <v>3.5</v>
      </c>
      <c r="L2302">
        <v>4.5</v>
      </c>
      <c r="M2302" t="s">
        <v>5126</v>
      </c>
      <c r="N2302" t="s">
        <v>29</v>
      </c>
      <c r="O2302" t="s">
        <v>20</v>
      </c>
      <c r="P2302">
        <v>37</v>
      </c>
      <c r="Q2302">
        <v>5</v>
      </c>
      <c r="R2302">
        <v>1</v>
      </c>
      <c r="S2302">
        <v>1</v>
      </c>
    </row>
    <row r="2303" spans="1:19">
      <c r="A2303">
        <f>RANK(表格1[[#This Row],[rating_count_tot]],$I$2:$I$7197)</f>
        <v>5253</v>
      </c>
      <c r="B2303">
        <v>1126531257</v>
      </c>
      <c r="C2303" t="s">
        <v>7558</v>
      </c>
      <c r="D2303" t="str">
        <f>表格1[[#This Row],[prime_genre]]</f>
        <v>Education</v>
      </c>
      <c r="E2303">
        <v>192496640</v>
      </c>
      <c r="F2303" t="s">
        <v>17</v>
      </c>
      <c r="G2303">
        <v>2.99</v>
      </c>
      <c r="H2303">
        <f>IF(表格1[[#This Row],[price]]&gt;0,1,0)</f>
        <v>1</v>
      </c>
      <c r="I2303">
        <v>36</v>
      </c>
      <c r="J2303">
        <v>17</v>
      </c>
      <c r="K2303">
        <v>5</v>
      </c>
      <c r="L2303">
        <v>5</v>
      </c>
      <c r="M2303" t="s">
        <v>1673</v>
      </c>
      <c r="N2303" t="s">
        <v>19</v>
      </c>
      <c r="O2303" t="s">
        <v>128</v>
      </c>
      <c r="P2303">
        <v>38</v>
      </c>
      <c r="Q2303">
        <v>5</v>
      </c>
      <c r="R2303">
        <v>58</v>
      </c>
      <c r="S2303">
        <v>1</v>
      </c>
    </row>
    <row r="2304" spans="1:19">
      <c r="A2304">
        <f>RANK(表格1[[#This Row],[rating_count_tot]],$I$2:$I$7197)</f>
        <v>5253</v>
      </c>
      <c r="B2304">
        <v>1140513212</v>
      </c>
      <c r="C2304" t="s">
        <v>7840</v>
      </c>
      <c r="D2304" t="str">
        <f>表格1[[#This Row],[prime_genre]]</f>
        <v>Games</v>
      </c>
      <c r="E2304">
        <v>762607616</v>
      </c>
      <c r="F2304" t="s">
        <v>17</v>
      </c>
      <c r="G2304">
        <v>2.99</v>
      </c>
      <c r="H2304">
        <f>IF(表格1[[#This Row],[price]]&gt;0,1,0)</f>
        <v>1</v>
      </c>
      <c r="I2304">
        <v>36</v>
      </c>
      <c r="J2304">
        <v>5</v>
      </c>
      <c r="K2304">
        <v>4</v>
      </c>
      <c r="L2304">
        <v>4</v>
      </c>
      <c r="M2304">
        <v>1.3</v>
      </c>
      <c r="N2304" t="s">
        <v>80</v>
      </c>
      <c r="O2304" t="s">
        <v>20</v>
      </c>
      <c r="P2304">
        <v>37</v>
      </c>
      <c r="Q2304">
        <v>5</v>
      </c>
      <c r="R2304">
        <v>5</v>
      </c>
      <c r="S2304">
        <v>1</v>
      </c>
    </row>
    <row r="2305" spans="1:19">
      <c r="A2305">
        <f>RANK(表格1[[#This Row],[rating_count_tot]],$I$2:$I$7197)</f>
        <v>5253</v>
      </c>
      <c r="B2305">
        <v>1137155107</v>
      </c>
      <c r="C2305" t="s">
        <v>7775</v>
      </c>
      <c r="D2305" t="str">
        <f>表格1[[#This Row],[prime_genre]]</f>
        <v>Games</v>
      </c>
      <c r="E2305">
        <v>253285376</v>
      </c>
      <c r="F2305" t="s">
        <v>17</v>
      </c>
      <c r="G2305">
        <v>1.99</v>
      </c>
      <c r="H2305">
        <f>IF(表格1[[#This Row],[price]]&gt;0,1,0)</f>
        <v>1</v>
      </c>
      <c r="I2305">
        <v>36</v>
      </c>
      <c r="J2305">
        <v>10</v>
      </c>
      <c r="K2305">
        <v>3.5</v>
      </c>
      <c r="L2305">
        <v>4.5</v>
      </c>
      <c r="M2305">
        <v>1.5</v>
      </c>
      <c r="N2305" t="s">
        <v>29</v>
      </c>
      <c r="O2305" t="s">
        <v>20</v>
      </c>
      <c r="P2305">
        <v>37</v>
      </c>
      <c r="Q2305">
        <v>5</v>
      </c>
      <c r="R2305">
        <v>1</v>
      </c>
      <c r="S2305">
        <v>1</v>
      </c>
    </row>
    <row r="2306" spans="1:19">
      <c r="A2306">
        <f>RANK(表格1[[#This Row],[rating_count_tot]],$I$2:$I$7197)</f>
        <v>5253</v>
      </c>
      <c r="B2306">
        <v>1102056464</v>
      </c>
      <c r="C2306" t="s">
        <v>7036</v>
      </c>
      <c r="D2306" t="str">
        <f>表格1[[#This Row],[prime_genre]]</f>
        <v>Games</v>
      </c>
      <c r="E2306">
        <v>1478030336</v>
      </c>
      <c r="F2306" t="s">
        <v>17</v>
      </c>
      <c r="G2306">
        <v>1.99</v>
      </c>
      <c r="H2306">
        <f>IF(表格1[[#This Row],[price]]&gt;0,1,0)</f>
        <v>1</v>
      </c>
      <c r="I2306">
        <v>36</v>
      </c>
      <c r="J2306">
        <v>4</v>
      </c>
      <c r="K2306">
        <v>4.5</v>
      </c>
      <c r="L2306">
        <v>5</v>
      </c>
      <c r="M2306" t="s">
        <v>1797</v>
      </c>
      <c r="N2306" t="s">
        <v>80</v>
      </c>
      <c r="O2306" t="s">
        <v>20</v>
      </c>
      <c r="P2306">
        <v>38</v>
      </c>
      <c r="Q2306">
        <v>5</v>
      </c>
      <c r="R2306">
        <v>11</v>
      </c>
      <c r="S2306">
        <v>1</v>
      </c>
    </row>
    <row r="2307" spans="1:19">
      <c r="A2307">
        <f>RANK(表格1[[#This Row],[rating_count_tot]],$I$2:$I$7197)</f>
        <v>5253</v>
      </c>
      <c r="B2307">
        <v>1033679736</v>
      </c>
      <c r="C2307" t="s">
        <v>5324</v>
      </c>
      <c r="D2307" t="str">
        <f>表格1[[#This Row],[prime_genre]]</f>
        <v>Games</v>
      </c>
      <c r="E2307">
        <v>30904320</v>
      </c>
      <c r="F2307" t="s">
        <v>17</v>
      </c>
      <c r="G2307">
        <v>1.99</v>
      </c>
      <c r="H2307">
        <f>IF(表格1[[#This Row],[price]]&gt;0,1,0)</f>
        <v>1</v>
      </c>
      <c r="I2307">
        <v>36</v>
      </c>
      <c r="J2307">
        <v>0</v>
      </c>
      <c r="K2307">
        <v>3.5</v>
      </c>
      <c r="L2307">
        <v>0</v>
      </c>
      <c r="M2307">
        <v>1.4</v>
      </c>
      <c r="N2307" t="s">
        <v>80</v>
      </c>
      <c r="O2307" t="s">
        <v>20</v>
      </c>
      <c r="P2307">
        <v>37</v>
      </c>
      <c r="Q2307">
        <v>5</v>
      </c>
      <c r="R2307">
        <v>9</v>
      </c>
      <c r="S2307">
        <v>1</v>
      </c>
    </row>
    <row r="2308" spans="1:19">
      <c r="A2308">
        <f>RANK(表格1[[#This Row],[rating_count_tot]],$I$2:$I$7197)</f>
        <v>5253</v>
      </c>
      <c r="B2308">
        <v>554050644</v>
      </c>
      <c r="C2308" t="s">
        <v>2148</v>
      </c>
      <c r="D2308" t="str">
        <f>表格1[[#This Row],[prime_genre]]</f>
        <v>Photo &amp; Video</v>
      </c>
      <c r="E2308">
        <v>5071872</v>
      </c>
      <c r="F2308" t="s">
        <v>17</v>
      </c>
      <c r="G2308">
        <v>1.99</v>
      </c>
      <c r="H2308">
        <f>IF(表格1[[#This Row],[price]]&gt;0,1,0)</f>
        <v>1</v>
      </c>
      <c r="I2308">
        <v>36</v>
      </c>
      <c r="J2308">
        <v>1</v>
      </c>
      <c r="K2308">
        <v>1</v>
      </c>
      <c r="L2308">
        <v>1</v>
      </c>
      <c r="M2308" t="s">
        <v>1100</v>
      </c>
      <c r="N2308" t="s">
        <v>19</v>
      </c>
      <c r="O2308" t="s">
        <v>105</v>
      </c>
      <c r="P2308">
        <v>37</v>
      </c>
      <c r="Q2308">
        <v>5</v>
      </c>
      <c r="R2308">
        <v>3</v>
      </c>
      <c r="S2308">
        <v>1</v>
      </c>
    </row>
    <row r="2309" spans="1:19">
      <c r="A2309">
        <f>RANK(表格1[[#This Row],[rating_count_tot]],$I$2:$I$7197)</f>
        <v>5253</v>
      </c>
      <c r="B2309">
        <v>909587083</v>
      </c>
      <c r="C2309" t="s">
        <v>3841</v>
      </c>
      <c r="D2309" t="str">
        <f>表格1[[#This Row],[prime_genre]]</f>
        <v>Productivity</v>
      </c>
      <c r="E2309">
        <v>118506496</v>
      </c>
      <c r="F2309" t="s">
        <v>17</v>
      </c>
      <c r="G2309">
        <v>1.99</v>
      </c>
      <c r="H2309">
        <f>IF(表格1[[#This Row],[price]]&gt;0,1,0)</f>
        <v>1</v>
      </c>
      <c r="I2309">
        <v>36</v>
      </c>
      <c r="J2309">
        <v>1</v>
      </c>
      <c r="K2309">
        <v>4</v>
      </c>
      <c r="L2309">
        <v>5</v>
      </c>
      <c r="M2309" t="s">
        <v>349</v>
      </c>
      <c r="N2309" t="s">
        <v>19</v>
      </c>
      <c r="O2309" t="s">
        <v>23</v>
      </c>
      <c r="P2309">
        <v>37</v>
      </c>
      <c r="Q2309">
        <v>5</v>
      </c>
      <c r="R2309">
        <v>3</v>
      </c>
      <c r="S2309">
        <v>1</v>
      </c>
    </row>
    <row r="2310" spans="1:19">
      <c r="A2310">
        <f>RANK(表格1[[#This Row],[rating_count_tot]],$I$2:$I$7197)</f>
        <v>5253</v>
      </c>
      <c r="B2310">
        <v>942473930</v>
      </c>
      <c r="C2310" t="s">
        <v>4167</v>
      </c>
      <c r="D2310" t="str">
        <f>表格1[[#This Row],[prime_genre]]</f>
        <v>Games</v>
      </c>
      <c r="E2310">
        <v>395749376</v>
      </c>
      <c r="F2310" t="s">
        <v>17</v>
      </c>
      <c r="G2310">
        <v>0.99</v>
      </c>
      <c r="H2310">
        <f>IF(表格1[[#This Row],[price]]&gt;0,1,0)</f>
        <v>1</v>
      </c>
      <c r="I2310">
        <v>36</v>
      </c>
      <c r="J2310">
        <v>4</v>
      </c>
      <c r="K2310">
        <v>4</v>
      </c>
      <c r="L2310">
        <v>4</v>
      </c>
      <c r="M2310" t="s">
        <v>4168</v>
      </c>
      <c r="N2310" t="s">
        <v>19</v>
      </c>
      <c r="O2310" t="s">
        <v>20</v>
      </c>
      <c r="P2310">
        <v>37</v>
      </c>
      <c r="Q2310">
        <v>5</v>
      </c>
      <c r="R2310">
        <v>1</v>
      </c>
      <c r="S2310">
        <v>1</v>
      </c>
    </row>
    <row r="2311" spans="1:19">
      <c r="A2311">
        <f>RANK(表格1[[#This Row],[rating_count_tot]],$I$2:$I$7197)</f>
        <v>5268</v>
      </c>
      <c r="B2311">
        <v>1135564253</v>
      </c>
      <c r="C2311" t="s">
        <v>7739</v>
      </c>
      <c r="D2311" t="str">
        <f>表格1[[#This Row],[prime_genre]]</f>
        <v>Games</v>
      </c>
      <c r="E2311">
        <v>782278656</v>
      </c>
      <c r="F2311" t="s">
        <v>17</v>
      </c>
      <c r="G2311">
        <v>6.99</v>
      </c>
      <c r="H2311">
        <f>IF(表格1[[#This Row],[price]]&gt;0,1,0)</f>
        <v>1</v>
      </c>
      <c r="I2311">
        <v>35</v>
      </c>
      <c r="J2311">
        <v>6</v>
      </c>
      <c r="K2311">
        <v>3.5</v>
      </c>
      <c r="L2311">
        <v>5</v>
      </c>
      <c r="M2311" t="s">
        <v>1673</v>
      </c>
      <c r="N2311" t="s">
        <v>80</v>
      </c>
      <c r="O2311" t="s">
        <v>20</v>
      </c>
      <c r="P2311">
        <v>37</v>
      </c>
      <c r="Q2311">
        <v>5</v>
      </c>
      <c r="R2311">
        <v>5</v>
      </c>
      <c r="S2311">
        <v>1</v>
      </c>
    </row>
    <row r="2312" spans="1:19">
      <c r="A2312">
        <f>RANK(表格1[[#This Row],[rating_count_tot]],$I$2:$I$7197)</f>
        <v>5268</v>
      </c>
      <c r="B2312">
        <v>566685699</v>
      </c>
      <c r="C2312" t="s">
        <v>2245</v>
      </c>
      <c r="D2312" t="str">
        <f>表格1[[#This Row],[prime_genre]]</f>
        <v>Travel</v>
      </c>
      <c r="E2312">
        <v>38597632</v>
      </c>
      <c r="F2312" t="s">
        <v>17</v>
      </c>
      <c r="G2312">
        <v>6.99</v>
      </c>
      <c r="H2312">
        <f>IF(表格1[[#This Row],[price]]&gt;0,1,0)</f>
        <v>1</v>
      </c>
      <c r="I2312">
        <v>35</v>
      </c>
      <c r="J2312">
        <v>8</v>
      </c>
      <c r="K2312">
        <v>4.5</v>
      </c>
      <c r="L2312">
        <v>5</v>
      </c>
      <c r="M2312" t="s">
        <v>2246</v>
      </c>
      <c r="N2312" t="s">
        <v>19</v>
      </c>
      <c r="O2312" t="s">
        <v>57</v>
      </c>
      <c r="P2312">
        <v>37</v>
      </c>
      <c r="Q2312">
        <v>5</v>
      </c>
      <c r="R2312">
        <v>15</v>
      </c>
      <c r="S2312">
        <v>1</v>
      </c>
    </row>
    <row r="2313" spans="1:19">
      <c r="A2313">
        <f>RANK(表格1[[#This Row],[rating_count_tot]],$I$2:$I$7197)</f>
        <v>5268</v>
      </c>
      <c r="B2313">
        <v>1121484538</v>
      </c>
      <c r="C2313" t="s">
        <v>7447</v>
      </c>
      <c r="D2313" t="str">
        <f>表格1[[#This Row],[prime_genre]]</f>
        <v>Games</v>
      </c>
      <c r="E2313">
        <v>213410816</v>
      </c>
      <c r="F2313" t="s">
        <v>17</v>
      </c>
      <c r="G2313">
        <v>4.99</v>
      </c>
      <c r="H2313">
        <f>IF(表格1[[#This Row],[price]]&gt;0,1,0)</f>
        <v>1</v>
      </c>
      <c r="I2313">
        <v>35</v>
      </c>
      <c r="J2313">
        <v>8</v>
      </c>
      <c r="K2313">
        <v>3.5</v>
      </c>
      <c r="L2313">
        <v>3</v>
      </c>
      <c r="M2313">
        <v>1.1000000000000001</v>
      </c>
      <c r="N2313" t="s">
        <v>19</v>
      </c>
      <c r="O2313" t="s">
        <v>20</v>
      </c>
      <c r="P2313">
        <v>37</v>
      </c>
      <c r="Q2313">
        <v>5</v>
      </c>
      <c r="R2313">
        <v>4</v>
      </c>
      <c r="S2313">
        <v>1</v>
      </c>
    </row>
    <row r="2314" spans="1:19">
      <c r="A2314">
        <f>RANK(表格1[[#This Row],[rating_count_tot]],$I$2:$I$7197)</f>
        <v>5268</v>
      </c>
      <c r="B2314">
        <v>1118398079</v>
      </c>
      <c r="C2314" t="s">
        <v>7384</v>
      </c>
      <c r="D2314" t="str">
        <f>表格1[[#This Row],[prime_genre]]</f>
        <v>Games</v>
      </c>
      <c r="E2314">
        <v>160331776</v>
      </c>
      <c r="F2314" t="s">
        <v>17</v>
      </c>
      <c r="G2314">
        <v>4.99</v>
      </c>
      <c r="H2314">
        <f>IF(表格1[[#This Row],[price]]&gt;0,1,0)</f>
        <v>1</v>
      </c>
      <c r="I2314">
        <v>35</v>
      </c>
      <c r="J2314">
        <v>2</v>
      </c>
      <c r="K2314">
        <v>4</v>
      </c>
      <c r="L2314">
        <v>4.5</v>
      </c>
      <c r="M2314">
        <v>1.41</v>
      </c>
      <c r="N2314" t="s">
        <v>19</v>
      </c>
      <c r="O2314" t="s">
        <v>20</v>
      </c>
      <c r="P2314">
        <v>37</v>
      </c>
      <c r="Q2314">
        <v>5</v>
      </c>
      <c r="R2314">
        <v>1</v>
      </c>
      <c r="S2314">
        <v>1</v>
      </c>
    </row>
    <row r="2315" spans="1:19">
      <c r="A2315">
        <f>RANK(表格1[[#This Row],[rating_count_tot]],$I$2:$I$7197)</f>
        <v>5268</v>
      </c>
      <c r="B2315">
        <v>1039971485</v>
      </c>
      <c r="C2315" t="s">
        <v>5435</v>
      </c>
      <c r="D2315" t="str">
        <f>表格1[[#This Row],[prime_genre]]</f>
        <v>Education</v>
      </c>
      <c r="E2315">
        <v>321781760</v>
      </c>
      <c r="F2315" t="s">
        <v>17</v>
      </c>
      <c r="G2315">
        <v>2.99</v>
      </c>
      <c r="H2315">
        <f>IF(表格1[[#This Row],[price]]&gt;0,1,0)</f>
        <v>1</v>
      </c>
      <c r="I2315">
        <v>35</v>
      </c>
      <c r="J2315">
        <v>1</v>
      </c>
      <c r="K2315">
        <v>4.5</v>
      </c>
      <c r="L2315">
        <v>5</v>
      </c>
      <c r="M2315">
        <v>2.2000000000000002</v>
      </c>
      <c r="N2315" t="s">
        <v>19</v>
      </c>
      <c r="O2315" t="s">
        <v>128</v>
      </c>
      <c r="P2315">
        <v>37</v>
      </c>
      <c r="Q2315">
        <v>5</v>
      </c>
      <c r="R2315">
        <v>1</v>
      </c>
      <c r="S2315">
        <v>1</v>
      </c>
    </row>
    <row r="2316" spans="1:19">
      <c r="A2316">
        <f>RANK(表格1[[#This Row],[rating_count_tot]],$I$2:$I$7197)</f>
        <v>5268</v>
      </c>
      <c r="B2316">
        <v>431865275</v>
      </c>
      <c r="C2316" t="s">
        <v>1196</v>
      </c>
      <c r="D2316" t="str">
        <f>表格1[[#This Row],[prime_genre]]</f>
        <v>Navigation</v>
      </c>
      <c r="E2316">
        <v>4427776</v>
      </c>
      <c r="F2316" t="s">
        <v>17</v>
      </c>
      <c r="G2316">
        <v>2.99</v>
      </c>
      <c r="H2316">
        <f>IF(表格1[[#This Row],[price]]&gt;0,1,0)</f>
        <v>1</v>
      </c>
      <c r="I2316">
        <v>35</v>
      </c>
      <c r="J2316">
        <v>0</v>
      </c>
      <c r="K2316">
        <v>3</v>
      </c>
      <c r="L2316">
        <v>0</v>
      </c>
      <c r="M2316" t="s">
        <v>577</v>
      </c>
      <c r="N2316" t="s">
        <v>19</v>
      </c>
      <c r="O2316" t="s">
        <v>110</v>
      </c>
      <c r="P2316">
        <v>38</v>
      </c>
      <c r="Q2316">
        <v>0</v>
      </c>
      <c r="R2316">
        <v>1</v>
      </c>
      <c r="S2316">
        <v>1</v>
      </c>
    </row>
    <row r="2317" spans="1:19">
      <c r="A2317">
        <f>RANK(表格1[[#This Row],[rating_count_tot]],$I$2:$I$7197)</f>
        <v>5268</v>
      </c>
      <c r="B2317">
        <v>1031021466</v>
      </c>
      <c r="C2317" t="s">
        <v>5274</v>
      </c>
      <c r="D2317" t="str">
        <f>表格1[[#This Row],[prime_genre]]</f>
        <v>Productivity</v>
      </c>
      <c r="E2317">
        <v>7095296</v>
      </c>
      <c r="F2317" t="s">
        <v>17</v>
      </c>
      <c r="G2317">
        <v>2.99</v>
      </c>
      <c r="H2317">
        <f>IF(表格1[[#This Row],[price]]&gt;0,1,0)</f>
        <v>1</v>
      </c>
      <c r="I2317">
        <v>35</v>
      </c>
      <c r="J2317">
        <v>17</v>
      </c>
      <c r="K2317">
        <v>4</v>
      </c>
      <c r="L2317">
        <v>4.5</v>
      </c>
      <c r="M2317">
        <v>1.2</v>
      </c>
      <c r="N2317" t="s">
        <v>19</v>
      </c>
      <c r="O2317" t="s">
        <v>23</v>
      </c>
      <c r="P2317">
        <v>37</v>
      </c>
      <c r="Q2317">
        <v>3</v>
      </c>
      <c r="R2317">
        <v>3</v>
      </c>
      <c r="S2317">
        <v>1</v>
      </c>
    </row>
    <row r="2318" spans="1:19">
      <c r="A2318">
        <f>RANK(表格1[[#This Row],[rating_count_tot]],$I$2:$I$7197)</f>
        <v>5268</v>
      </c>
      <c r="B2318">
        <v>1119132775</v>
      </c>
      <c r="C2318" t="s">
        <v>7408</v>
      </c>
      <c r="D2318" t="str">
        <f>表格1[[#This Row],[prime_genre]]</f>
        <v>Utilities</v>
      </c>
      <c r="E2318">
        <v>58884096</v>
      </c>
      <c r="F2318" t="s">
        <v>17</v>
      </c>
      <c r="G2318">
        <v>2.99</v>
      </c>
      <c r="H2318">
        <f>IF(表格1[[#This Row],[price]]&gt;0,1,0)</f>
        <v>1</v>
      </c>
      <c r="I2318">
        <v>35</v>
      </c>
      <c r="J2318">
        <v>9</v>
      </c>
      <c r="K2318">
        <v>3</v>
      </c>
      <c r="L2318">
        <v>4</v>
      </c>
      <c r="M2318" t="s">
        <v>1620</v>
      </c>
      <c r="N2318" t="s">
        <v>19</v>
      </c>
      <c r="O2318" t="s">
        <v>43</v>
      </c>
      <c r="P2318">
        <v>25</v>
      </c>
      <c r="Q2318">
        <v>0</v>
      </c>
      <c r="R2318">
        <v>7</v>
      </c>
      <c r="S2318">
        <v>1</v>
      </c>
    </row>
    <row r="2319" spans="1:19">
      <c r="A2319">
        <f>RANK(表格1[[#This Row],[rating_count_tot]],$I$2:$I$7197)</f>
        <v>5268</v>
      </c>
      <c r="B2319">
        <v>1172179917</v>
      </c>
      <c r="C2319" t="s">
        <v>8260</v>
      </c>
      <c r="D2319" t="str">
        <f>表格1[[#This Row],[prime_genre]]</f>
        <v>Games</v>
      </c>
      <c r="E2319">
        <v>127227904</v>
      </c>
      <c r="F2319" t="s">
        <v>17</v>
      </c>
      <c r="G2319">
        <v>1.99</v>
      </c>
      <c r="H2319">
        <f>IF(表格1[[#This Row],[price]]&gt;0,1,0)</f>
        <v>1</v>
      </c>
      <c r="I2319">
        <v>35</v>
      </c>
      <c r="J2319">
        <v>19</v>
      </c>
      <c r="K2319">
        <v>4.5</v>
      </c>
      <c r="L2319">
        <v>4.5</v>
      </c>
      <c r="M2319">
        <v>1.2</v>
      </c>
      <c r="N2319" t="s">
        <v>29</v>
      </c>
      <c r="O2319" t="s">
        <v>20</v>
      </c>
      <c r="P2319">
        <v>37</v>
      </c>
      <c r="Q2319">
        <v>5</v>
      </c>
      <c r="R2319">
        <v>1</v>
      </c>
      <c r="S2319">
        <v>1</v>
      </c>
    </row>
    <row r="2320" spans="1:19">
      <c r="A2320">
        <f>RANK(表格1[[#This Row],[rating_count_tot]],$I$2:$I$7197)</f>
        <v>5268</v>
      </c>
      <c r="B2320">
        <v>1045504326</v>
      </c>
      <c r="C2320" t="s">
        <v>5542</v>
      </c>
      <c r="D2320" t="str">
        <f>表格1[[#This Row],[prime_genre]]</f>
        <v>Games</v>
      </c>
      <c r="E2320">
        <v>128228352</v>
      </c>
      <c r="F2320" t="s">
        <v>17</v>
      </c>
      <c r="G2320">
        <v>1.99</v>
      </c>
      <c r="H2320">
        <f>IF(表格1[[#This Row],[price]]&gt;0,1,0)</f>
        <v>1</v>
      </c>
      <c r="I2320">
        <v>35</v>
      </c>
      <c r="J2320">
        <v>35</v>
      </c>
      <c r="K2320">
        <v>4.5</v>
      </c>
      <c r="L2320">
        <v>4.5</v>
      </c>
      <c r="M2320">
        <v>1</v>
      </c>
      <c r="N2320" t="s">
        <v>80</v>
      </c>
      <c r="O2320" t="s">
        <v>20</v>
      </c>
      <c r="P2320">
        <v>40</v>
      </c>
      <c r="Q2320">
        <v>5</v>
      </c>
      <c r="R2320">
        <v>1</v>
      </c>
      <c r="S2320">
        <v>1</v>
      </c>
    </row>
    <row r="2321" spans="1:19">
      <c r="A2321">
        <f>RANK(表格1[[#This Row],[rating_count_tot]],$I$2:$I$7197)</f>
        <v>5268</v>
      </c>
      <c r="B2321">
        <v>1173954282</v>
      </c>
      <c r="C2321" t="s">
        <v>8280</v>
      </c>
      <c r="D2321" t="str">
        <f>表格1[[#This Row],[prime_genre]]</f>
        <v>Photo &amp; Video</v>
      </c>
      <c r="E2321">
        <v>4682752</v>
      </c>
      <c r="F2321" t="s">
        <v>17</v>
      </c>
      <c r="G2321">
        <v>0.99</v>
      </c>
      <c r="H2321">
        <f>IF(表格1[[#This Row],[price]]&gt;0,1,0)</f>
        <v>1</v>
      </c>
      <c r="I2321">
        <v>35</v>
      </c>
      <c r="J2321">
        <v>1</v>
      </c>
      <c r="K2321">
        <v>2</v>
      </c>
      <c r="L2321">
        <v>5</v>
      </c>
      <c r="M2321">
        <v>2.2999999999999998</v>
      </c>
      <c r="N2321" t="s">
        <v>19</v>
      </c>
      <c r="O2321" t="s">
        <v>105</v>
      </c>
      <c r="P2321">
        <v>37</v>
      </c>
      <c r="Q2321">
        <v>0</v>
      </c>
      <c r="R2321">
        <v>1</v>
      </c>
      <c r="S2321">
        <v>1</v>
      </c>
    </row>
    <row r="2322" spans="1:19">
      <c r="A2322">
        <f>RANK(表格1[[#This Row],[rating_count_tot]],$I$2:$I$7197)</f>
        <v>5285</v>
      </c>
      <c r="B2322">
        <v>1081957053</v>
      </c>
      <c r="C2322" t="s">
        <v>6523</v>
      </c>
      <c r="D2322" t="str">
        <f>表格1[[#This Row],[prime_genre]]</f>
        <v>Games</v>
      </c>
      <c r="E2322">
        <v>1030500352</v>
      </c>
      <c r="F2322" t="s">
        <v>17</v>
      </c>
      <c r="G2322">
        <v>6.99</v>
      </c>
      <c r="H2322">
        <f>IF(表格1[[#This Row],[price]]&gt;0,1,0)</f>
        <v>1</v>
      </c>
      <c r="I2322">
        <v>34</v>
      </c>
      <c r="J2322">
        <v>34</v>
      </c>
      <c r="K2322">
        <v>3.5</v>
      </c>
      <c r="L2322">
        <v>3.5</v>
      </c>
      <c r="M2322" t="s">
        <v>65</v>
      </c>
      <c r="N2322" t="s">
        <v>80</v>
      </c>
      <c r="O2322" t="s">
        <v>20</v>
      </c>
      <c r="P2322">
        <v>24</v>
      </c>
      <c r="Q2322">
        <v>5</v>
      </c>
      <c r="R2322">
        <v>3</v>
      </c>
      <c r="S2322">
        <v>1</v>
      </c>
    </row>
    <row r="2323" spans="1:19">
      <c r="A2323">
        <f>RANK(表格1[[#This Row],[rating_count_tot]],$I$2:$I$7197)</f>
        <v>5285</v>
      </c>
      <c r="B2323">
        <v>1033229197</v>
      </c>
      <c r="C2323" t="s">
        <v>5316</v>
      </c>
      <c r="D2323" t="str">
        <f>表格1[[#This Row],[prime_genre]]</f>
        <v>Games</v>
      </c>
      <c r="E2323">
        <v>466280448</v>
      </c>
      <c r="F2323" t="s">
        <v>17</v>
      </c>
      <c r="G2323">
        <v>4.99</v>
      </c>
      <c r="H2323">
        <f>IF(表格1[[#This Row],[price]]&gt;0,1,0)</f>
        <v>1</v>
      </c>
      <c r="I2323">
        <v>34</v>
      </c>
      <c r="J2323">
        <v>27</v>
      </c>
      <c r="K2323">
        <v>5</v>
      </c>
      <c r="L2323">
        <v>5</v>
      </c>
      <c r="M2323" t="s">
        <v>732</v>
      </c>
      <c r="N2323" t="s">
        <v>80</v>
      </c>
      <c r="O2323" t="s">
        <v>20</v>
      </c>
      <c r="P2323">
        <v>40</v>
      </c>
      <c r="Q2323">
        <v>5</v>
      </c>
      <c r="R2323">
        <v>1</v>
      </c>
      <c r="S2323">
        <v>1</v>
      </c>
    </row>
    <row r="2324" spans="1:19">
      <c r="A2324">
        <f>RANK(表格1[[#This Row],[rating_count_tot]],$I$2:$I$7197)</f>
        <v>5285</v>
      </c>
      <c r="B2324">
        <v>1075853478</v>
      </c>
      <c r="C2324" t="s">
        <v>6338</v>
      </c>
      <c r="D2324" t="str">
        <f>表格1[[#This Row],[prime_genre]]</f>
        <v>Entertainment</v>
      </c>
      <c r="E2324">
        <v>53233664</v>
      </c>
      <c r="F2324" t="s">
        <v>17</v>
      </c>
      <c r="G2324">
        <v>1.99</v>
      </c>
      <c r="H2324">
        <f>IF(表格1[[#This Row],[price]]&gt;0,1,0)</f>
        <v>1</v>
      </c>
      <c r="I2324">
        <v>34</v>
      </c>
      <c r="J2324">
        <v>19</v>
      </c>
      <c r="K2324">
        <v>2</v>
      </c>
      <c r="L2324">
        <v>1.5</v>
      </c>
      <c r="M2324">
        <v>1.7</v>
      </c>
      <c r="N2324" t="s">
        <v>19</v>
      </c>
      <c r="O2324" t="s">
        <v>91</v>
      </c>
      <c r="P2324">
        <v>37</v>
      </c>
      <c r="Q2324">
        <v>1</v>
      </c>
      <c r="R2324">
        <v>1</v>
      </c>
      <c r="S2324">
        <v>1</v>
      </c>
    </row>
    <row r="2325" spans="1:19">
      <c r="A2325">
        <f>RANK(表格1[[#This Row],[rating_count_tot]],$I$2:$I$7197)</f>
        <v>5285</v>
      </c>
      <c r="B2325">
        <v>1100139790</v>
      </c>
      <c r="C2325" t="s">
        <v>7000</v>
      </c>
      <c r="D2325" t="str">
        <f>表格1[[#This Row],[prime_genre]]</f>
        <v>Entertainment</v>
      </c>
      <c r="E2325">
        <v>377004032</v>
      </c>
      <c r="F2325" t="s">
        <v>17</v>
      </c>
      <c r="G2325">
        <v>1.99</v>
      </c>
      <c r="H2325">
        <f>IF(表格1[[#This Row],[price]]&gt;0,1,0)</f>
        <v>1</v>
      </c>
      <c r="I2325">
        <v>34</v>
      </c>
      <c r="J2325">
        <v>9</v>
      </c>
      <c r="K2325">
        <v>4</v>
      </c>
      <c r="L2325">
        <v>3</v>
      </c>
      <c r="M2325">
        <v>1.4</v>
      </c>
      <c r="N2325" t="s">
        <v>19</v>
      </c>
      <c r="O2325" t="s">
        <v>91</v>
      </c>
      <c r="P2325">
        <v>37</v>
      </c>
      <c r="Q2325">
        <v>5</v>
      </c>
      <c r="R2325">
        <v>14</v>
      </c>
      <c r="S2325">
        <v>1</v>
      </c>
    </row>
    <row r="2326" spans="1:19">
      <c r="A2326">
        <f>RANK(表格1[[#This Row],[rating_count_tot]],$I$2:$I$7197)</f>
        <v>5285</v>
      </c>
      <c r="B2326">
        <v>1072364990</v>
      </c>
      <c r="C2326" t="s">
        <v>6242</v>
      </c>
      <c r="D2326" t="str">
        <f>表格1[[#This Row],[prime_genre]]</f>
        <v>Games</v>
      </c>
      <c r="E2326">
        <v>108940288</v>
      </c>
      <c r="F2326" t="s">
        <v>17</v>
      </c>
      <c r="G2326">
        <v>1.99</v>
      </c>
      <c r="H2326">
        <f>IF(表格1[[#This Row],[price]]&gt;0,1,0)</f>
        <v>1</v>
      </c>
      <c r="I2326">
        <v>34</v>
      </c>
      <c r="J2326">
        <v>0</v>
      </c>
      <c r="K2326">
        <v>3.5</v>
      </c>
      <c r="L2326">
        <v>0</v>
      </c>
      <c r="M2326">
        <v>4</v>
      </c>
      <c r="N2326" t="s">
        <v>19</v>
      </c>
      <c r="O2326" t="s">
        <v>20</v>
      </c>
      <c r="P2326">
        <v>40</v>
      </c>
      <c r="Q2326">
        <v>5</v>
      </c>
      <c r="R2326">
        <v>1</v>
      </c>
      <c r="S2326">
        <v>1</v>
      </c>
    </row>
    <row r="2327" spans="1:19">
      <c r="A2327">
        <f>RANK(表格1[[#This Row],[rating_count_tot]],$I$2:$I$7197)</f>
        <v>5285</v>
      </c>
      <c r="B2327">
        <v>974769286</v>
      </c>
      <c r="C2327" t="s">
        <v>4570</v>
      </c>
      <c r="D2327" t="str">
        <f>表格1[[#This Row],[prime_genre]]</f>
        <v>Photo &amp; Video</v>
      </c>
      <c r="E2327">
        <v>8335360</v>
      </c>
      <c r="F2327" t="s">
        <v>17</v>
      </c>
      <c r="G2327">
        <v>1.99</v>
      </c>
      <c r="H2327">
        <f>IF(表格1[[#This Row],[price]]&gt;0,1,0)</f>
        <v>1</v>
      </c>
      <c r="I2327">
        <v>34</v>
      </c>
      <c r="J2327">
        <v>8</v>
      </c>
      <c r="K2327">
        <v>4</v>
      </c>
      <c r="L2327">
        <v>4</v>
      </c>
      <c r="M2327">
        <v>1.1000000000000001</v>
      </c>
      <c r="N2327" t="s">
        <v>19</v>
      </c>
      <c r="O2327" t="s">
        <v>105</v>
      </c>
      <c r="P2327">
        <v>37</v>
      </c>
      <c r="Q2327">
        <v>5</v>
      </c>
      <c r="R2327">
        <v>1</v>
      </c>
      <c r="S2327">
        <v>1</v>
      </c>
    </row>
    <row r="2328" spans="1:19">
      <c r="A2328">
        <f>RANK(表格1[[#This Row],[rating_count_tot]],$I$2:$I$7197)</f>
        <v>5285</v>
      </c>
      <c r="B2328">
        <v>435693872</v>
      </c>
      <c r="C2328" t="s">
        <v>1237</v>
      </c>
      <c r="D2328" t="str">
        <f>表格1[[#This Row],[prime_genre]]</f>
        <v>Productivity</v>
      </c>
      <c r="E2328">
        <v>7558144</v>
      </c>
      <c r="F2328" t="s">
        <v>17</v>
      </c>
      <c r="G2328">
        <v>1.99</v>
      </c>
      <c r="H2328">
        <f>IF(表格1[[#This Row],[price]]&gt;0,1,0)</f>
        <v>1</v>
      </c>
      <c r="I2328">
        <v>34</v>
      </c>
      <c r="J2328">
        <v>6</v>
      </c>
      <c r="K2328">
        <v>5</v>
      </c>
      <c r="L2328">
        <v>5</v>
      </c>
      <c r="M2328">
        <v>2.6</v>
      </c>
      <c r="N2328" t="s">
        <v>19</v>
      </c>
      <c r="O2328" t="s">
        <v>23</v>
      </c>
      <c r="P2328">
        <v>37</v>
      </c>
      <c r="Q2328">
        <v>0</v>
      </c>
      <c r="R2328">
        <v>31</v>
      </c>
      <c r="S2328">
        <v>1</v>
      </c>
    </row>
    <row r="2329" spans="1:19">
      <c r="A2329">
        <f>RANK(表格1[[#This Row],[rating_count_tot]],$I$2:$I$7197)</f>
        <v>5285</v>
      </c>
      <c r="B2329">
        <v>1130542083</v>
      </c>
      <c r="C2329" t="s">
        <v>7622</v>
      </c>
      <c r="D2329" t="str">
        <f>表格1[[#This Row],[prime_genre]]</f>
        <v>Travel</v>
      </c>
      <c r="E2329">
        <v>3180544</v>
      </c>
      <c r="F2329" t="s">
        <v>17</v>
      </c>
      <c r="G2329">
        <v>1.99</v>
      </c>
      <c r="H2329">
        <f>IF(表格1[[#This Row],[price]]&gt;0,1,0)</f>
        <v>1</v>
      </c>
      <c r="I2329">
        <v>34</v>
      </c>
      <c r="J2329">
        <v>2</v>
      </c>
      <c r="K2329">
        <v>3</v>
      </c>
      <c r="L2329">
        <v>4.5</v>
      </c>
      <c r="M2329">
        <v>12</v>
      </c>
      <c r="N2329" t="s">
        <v>19</v>
      </c>
      <c r="O2329" t="s">
        <v>57</v>
      </c>
      <c r="P2329">
        <v>37</v>
      </c>
      <c r="Q2329">
        <v>1</v>
      </c>
      <c r="R2329">
        <v>28</v>
      </c>
      <c r="S2329">
        <v>1</v>
      </c>
    </row>
    <row r="2330" spans="1:19">
      <c r="A2330">
        <f>RANK(表格1[[#This Row],[rating_count_tot]],$I$2:$I$7197)</f>
        <v>5285</v>
      </c>
      <c r="B2330">
        <v>599456126</v>
      </c>
      <c r="C2330" t="s">
        <v>2503</v>
      </c>
      <c r="D2330" t="str">
        <f>表格1[[#This Row],[prime_genre]]</f>
        <v>Health &amp; Fitness</v>
      </c>
      <c r="E2330">
        <v>16607232</v>
      </c>
      <c r="F2330" t="s">
        <v>17</v>
      </c>
      <c r="G2330">
        <v>0.99</v>
      </c>
      <c r="H2330">
        <f>IF(表格1[[#This Row],[price]]&gt;0,1,0)</f>
        <v>1</v>
      </c>
      <c r="I2330">
        <v>34</v>
      </c>
      <c r="J2330">
        <v>2</v>
      </c>
      <c r="K2330">
        <v>4</v>
      </c>
      <c r="L2330">
        <v>5</v>
      </c>
      <c r="M2330" t="s">
        <v>2504</v>
      </c>
      <c r="N2330" t="s">
        <v>19</v>
      </c>
      <c r="O2330" t="s">
        <v>77</v>
      </c>
      <c r="P2330">
        <v>37</v>
      </c>
      <c r="Q2330">
        <v>0</v>
      </c>
      <c r="R2330">
        <v>2</v>
      </c>
      <c r="S2330">
        <v>1</v>
      </c>
    </row>
    <row r="2331" spans="1:19">
      <c r="A2331">
        <f>RANK(表格1[[#This Row],[rating_count_tot]],$I$2:$I$7197)</f>
        <v>5285</v>
      </c>
      <c r="B2331">
        <v>974530923</v>
      </c>
      <c r="C2331" t="s">
        <v>4565</v>
      </c>
      <c r="D2331" t="str">
        <f>表格1[[#This Row],[prime_genre]]</f>
        <v>Productivity</v>
      </c>
      <c r="E2331">
        <v>14903296</v>
      </c>
      <c r="F2331" t="s">
        <v>17</v>
      </c>
      <c r="G2331">
        <v>0.99</v>
      </c>
      <c r="H2331">
        <f>IF(表格1[[#This Row],[price]]&gt;0,1,0)</f>
        <v>1</v>
      </c>
      <c r="I2331">
        <v>34</v>
      </c>
      <c r="J2331">
        <v>34</v>
      </c>
      <c r="K2331">
        <v>4.5</v>
      </c>
      <c r="L2331">
        <v>4.5</v>
      </c>
      <c r="M2331">
        <v>1</v>
      </c>
      <c r="N2331" t="s">
        <v>19</v>
      </c>
      <c r="O2331" t="s">
        <v>23</v>
      </c>
      <c r="P2331">
        <v>38</v>
      </c>
      <c r="Q2331">
        <v>0</v>
      </c>
      <c r="R2331">
        <v>2</v>
      </c>
      <c r="S2331">
        <v>1</v>
      </c>
    </row>
    <row r="2332" spans="1:19">
      <c r="A2332">
        <f>RANK(表格1[[#This Row],[rating_count_tot]],$I$2:$I$7197)</f>
        <v>5300</v>
      </c>
      <c r="B2332">
        <v>1065562979</v>
      </c>
      <c r="C2332" t="s">
        <v>6027</v>
      </c>
      <c r="D2332" t="str">
        <f>表格1[[#This Row],[prime_genre]]</f>
        <v>Games</v>
      </c>
      <c r="E2332">
        <v>1231781888</v>
      </c>
      <c r="F2332" t="s">
        <v>17</v>
      </c>
      <c r="G2332">
        <v>6.99</v>
      </c>
      <c r="H2332">
        <f>IF(表格1[[#This Row],[price]]&gt;0,1,0)</f>
        <v>1</v>
      </c>
      <c r="I2332">
        <v>33</v>
      </c>
      <c r="J2332">
        <v>6</v>
      </c>
      <c r="K2332">
        <v>3</v>
      </c>
      <c r="L2332">
        <v>3</v>
      </c>
      <c r="M2332" t="s">
        <v>1673</v>
      </c>
      <c r="N2332" t="s">
        <v>80</v>
      </c>
      <c r="O2332" t="s">
        <v>20</v>
      </c>
      <c r="P2332">
        <v>24</v>
      </c>
      <c r="Q2332">
        <v>5</v>
      </c>
      <c r="R2332">
        <v>3</v>
      </c>
      <c r="S2332">
        <v>1</v>
      </c>
    </row>
    <row r="2333" spans="1:19">
      <c r="A2333">
        <f>RANK(表格1[[#This Row],[rating_count_tot]],$I$2:$I$7197)</f>
        <v>5300</v>
      </c>
      <c r="B2333">
        <v>567143224</v>
      </c>
      <c r="C2333" t="s">
        <v>2253</v>
      </c>
      <c r="D2333" t="str">
        <f>表格1[[#This Row],[prime_genre]]</f>
        <v>Games</v>
      </c>
      <c r="E2333">
        <v>41298944</v>
      </c>
      <c r="F2333" t="s">
        <v>17</v>
      </c>
      <c r="G2333">
        <v>4.99</v>
      </c>
      <c r="H2333">
        <f>IF(表格1[[#This Row],[price]]&gt;0,1,0)</f>
        <v>1</v>
      </c>
      <c r="I2333">
        <v>33</v>
      </c>
      <c r="J2333">
        <v>1</v>
      </c>
      <c r="K2333">
        <v>4.5</v>
      </c>
      <c r="L2333">
        <v>5</v>
      </c>
      <c r="M2333" t="s">
        <v>898</v>
      </c>
      <c r="N2333" t="s">
        <v>19</v>
      </c>
      <c r="O2333" t="s">
        <v>20</v>
      </c>
      <c r="P2333">
        <v>38</v>
      </c>
      <c r="Q2333">
        <v>5</v>
      </c>
      <c r="R2333">
        <v>2</v>
      </c>
      <c r="S2333">
        <v>1</v>
      </c>
    </row>
    <row r="2334" spans="1:19">
      <c r="A2334">
        <f>RANK(表格1[[#This Row],[rating_count_tot]],$I$2:$I$7197)</f>
        <v>5300</v>
      </c>
      <c r="B2334">
        <v>978563657</v>
      </c>
      <c r="C2334" t="s">
        <v>4617</v>
      </c>
      <c r="D2334" t="str">
        <f>表格1[[#This Row],[prime_genre]]</f>
        <v>Music</v>
      </c>
      <c r="E2334">
        <v>175493120</v>
      </c>
      <c r="F2334" t="s">
        <v>17</v>
      </c>
      <c r="G2334">
        <v>3.99</v>
      </c>
      <c r="H2334">
        <f>IF(表格1[[#This Row],[price]]&gt;0,1,0)</f>
        <v>1</v>
      </c>
      <c r="I2334">
        <v>33</v>
      </c>
      <c r="J2334">
        <v>1</v>
      </c>
      <c r="K2334">
        <v>3.5</v>
      </c>
      <c r="L2334">
        <v>4</v>
      </c>
      <c r="M2334" t="s">
        <v>256</v>
      </c>
      <c r="N2334" t="s">
        <v>19</v>
      </c>
      <c r="O2334" t="s">
        <v>40</v>
      </c>
      <c r="P2334">
        <v>24</v>
      </c>
      <c r="Q2334">
        <v>5</v>
      </c>
      <c r="R2334">
        <v>1</v>
      </c>
      <c r="S2334">
        <v>1</v>
      </c>
    </row>
    <row r="2335" spans="1:19">
      <c r="A2335">
        <f>RANK(表格1[[#This Row],[rating_count_tot]],$I$2:$I$7197)</f>
        <v>5300</v>
      </c>
      <c r="B2335">
        <v>1076985045</v>
      </c>
      <c r="C2335" t="s">
        <v>6378</v>
      </c>
      <c r="D2335" t="str">
        <f>表格1[[#This Row],[prime_genre]]</f>
        <v>Education</v>
      </c>
      <c r="E2335">
        <v>285985792</v>
      </c>
      <c r="F2335" t="s">
        <v>17</v>
      </c>
      <c r="G2335">
        <v>2.99</v>
      </c>
      <c r="H2335">
        <f>IF(表格1[[#This Row],[price]]&gt;0,1,0)</f>
        <v>1</v>
      </c>
      <c r="I2335">
        <v>33</v>
      </c>
      <c r="J2335">
        <v>5</v>
      </c>
      <c r="K2335">
        <v>4</v>
      </c>
      <c r="L2335">
        <v>5</v>
      </c>
      <c r="M2335" t="s">
        <v>1673</v>
      </c>
      <c r="N2335" t="s">
        <v>19</v>
      </c>
      <c r="O2335" t="s">
        <v>128</v>
      </c>
      <c r="P2335">
        <v>38</v>
      </c>
      <c r="Q2335">
        <v>5</v>
      </c>
      <c r="R2335">
        <v>58</v>
      </c>
      <c r="S2335">
        <v>1</v>
      </c>
    </row>
    <row r="2336" spans="1:19">
      <c r="A2336">
        <f>RANK(表格1[[#This Row],[rating_count_tot]],$I$2:$I$7197)</f>
        <v>5300</v>
      </c>
      <c r="B2336">
        <v>1085617232</v>
      </c>
      <c r="C2336" t="s">
        <v>6611</v>
      </c>
      <c r="D2336" t="str">
        <f>表格1[[#This Row],[prime_genre]]</f>
        <v>Games</v>
      </c>
      <c r="E2336">
        <v>713567232</v>
      </c>
      <c r="F2336" t="s">
        <v>17</v>
      </c>
      <c r="G2336">
        <v>2.99</v>
      </c>
      <c r="H2336">
        <f>IF(表格1[[#This Row],[price]]&gt;0,1,0)</f>
        <v>1</v>
      </c>
      <c r="I2336">
        <v>33</v>
      </c>
      <c r="J2336">
        <v>33</v>
      </c>
      <c r="K2336">
        <v>4</v>
      </c>
      <c r="L2336">
        <v>4</v>
      </c>
      <c r="M2336">
        <v>1</v>
      </c>
      <c r="N2336" t="s">
        <v>29</v>
      </c>
      <c r="O2336" t="s">
        <v>20</v>
      </c>
      <c r="P2336">
        <v>40</v>
      </c>
      <c r="Q2336">
        <v>5</v>
      </c>
      <c r="R2336">
        <v>1</v>
      </c>
      <c r="S2336">
        <v>1</v>
      </c>
    </row>
    <row r="2337" spans="1:19">
      <c r="A2337">
        <f>RANK(表格1[[#This Row],[rating_count_tot]],$I$2:$I$7197)</f>
        <v>5300</v>
      </c>
      <c r="B2337">
        <v>1005415016</v>
      </c>
      <c r="C2337" t="s">
        <v>4946</v>
      </c>
      <c r="D2337" t="str">
        <f>表格1[[#This Row],[prime_genre]]</f>
        <v>Sports</v>
      </c>
      <c r="E2337">
        <v>43257856</v>
      </c>
      <c r="F2337" t="s">
        <v>17</v>
      </c>
      <c r="G2337">
        <v>1.99</v>
      </c>
      <c r="H2337">
        <f>IF(表格1[[#This Row],[price]]&gt;0,1,0)</f>
        <v>1</v>
      </c>
      <c r="I2337">
        <v>33</v>
      </c>
      <c r="J2337">
        <v>3</v>
      </c>
      <c r="K2337">
        <v>3.5</v>
      </c>
      <c r="L2337">
        <v>2.5</v>
      </c>
      <c r="M2337">
        <v>3.2</v>
      </c>
      <c r="N2337" t="s">
        <v>51</v>
      </c>
      <c r="O2337" t="s">
        <v>70</v>
      </c>
      <c r="P2337">
        <v>37</v>
      </c>
      <c r="Q2337">
        <v>5</v>
      </c>
      <c r="R2337">
        <v>10</v>
      </c>
      <c r="S2337">
        <v>1</v>
      </c>
    </row>
    <row r="2338" spans="1:19">
      <c r="A2338">
        <f>RANK(表格1[[#This Row],[rating_count_tot]],$I$2:$I$7197)</f>
        <v>5300</v>
      </c>
      <c r="B2338">
        <v>1163971418</v>
      </c>
      <c r="C2338" t="s">
        <v>8173</v>
      </c>
      <c r="D2338" t="str">
        <f>表格1[[#This Row],[prime_genre]]</f>
        <v>Sports</v>
      </c>
      <c r="E2338">
        <v>60633088</v>
      </c>
      <c r="F2338" t="s">
        <v>17</v>
      </c>
      <c r="G2338">
        <v>0.99</v>
      </c>
      <c r="H2338">
        <f>IF(表格1[[#This Row],[price]]&gt;0,1,0)</f>
        <v>1</v>
      </c>
      <c r="I2338">
        <v>33</v>
      </c>
      <c r="J2338">
        <v>2</v>
      </c>
      <c r="K2338">
        <v>3.5</v>
      </c>
      <c r="L2338">
        <v>5</v>
      </c>
      <c r="M2338">
        <v>1.21</v>
      </c>
      <c r="N2338" t="s">
        <v>80</v>
      </c>
      <c r="O2338" t="s">
        <v>70</v>
      </c>
      <c r="P2338">
        <v>37</v>
      </c>
      <c r="Q2338">
        <v>0</v>
      </c>
      <c r="R2338">
        <v>1</v>
      </c>
      <c r="S2338">
        <v>1</v>
      </c>
    </row>
    <row r="2339" spans="1:19">
      <c r="A2339">
        <f>RANK(表格1[[#This Row],[rating_count_tot]],$I$2:$I$7197)</f>
        <v>5313</v>
      </c>
      <c r="B2339">
        <v>1148138918</v>
      </c>
      <c r="C2339" t="s">
        <v>7977</v>
      </c>
      <c r="D2339" t="str">
        <f>表格1[[#This Row],[prime_genre]]</f>
        <v>Games</v>
      </c>
      <c r="E2339">
        <v>903281664</v>
      </c>
      <c r="F2339" t="s">
        <v>17</v>
      </c>
      <c r="G2339">
        <v>6.99</v>
      </c>
      <c r="H2339">
        <f>IF(表格1[[#This Row],[price]]&gt;0,1,0)</f>
        <v>1</v>
      </c>
      <c r="I2339">
        <v>32</v>
      </c>
      <c r="J2339">
        <v>32</v>
      </c>
      <c r="K2339">
        <v>3.5</v>
      </c>
      <c r="L2339">
        <v>3.5</v>
      </c>
      <c r="M2339" t="s">
        <v>65</v>
      </c>
      <c r="N2339" t="s">
        <v>80</v>
      </c>
      <c r="O2339" t="s">
        <v>20</v>
      </c>
      <c r="P2339">
        <v>24</v>
      </c>
      <c r="Q2339">
        <v>5</v>
      </c>
      <c r="R2339">
        <v>3</v>
      </c>
      <c r="S2339">
        <v>1</v>
      </c>
    </row>
    <row r="2340" spans="1:19">
      <c r="A2340">
        <f>RANK(表格1[[#This Row],[rating_count_tot]],$I$2:$I$7197)</f>
        <v>5313</v>
      </c>
      <c r="B2340">
        <v>293573778</v>
      </c>
      <c r="C2340" t="s">
        <v>112</v>
      </c>
      <c r="D2340" t="str">
        <f>表格1[[#This Row],[prime_genre]]</f>
        <v>Navigation</v>
      </c>
      <c r="E2340">
        <v>8044544</v>
      </c>
      <c r="F2340" t="s">
        <v>17</v>
      </c>
      <c r="G2340">
        <v>4.99</v>
      </c>
      <c r="H2340">
        <f>IF(表格1[[#This Row],[price]]&gt;0,1,0)</f>
        <v>1</v>
      </c>
      <c r="I2340">
        <v>32</v>
      </c>
      <c r="J2340">
        <v>0</v>
      </c>
      <c r="K2340">
        <v>3</v>
      </c>
      <c r="L2340">
        <v>0</v>
      </c>
      <c r="M2340" t="s">
        <v>113</v>
      </c>
      <c r="N2340" t="s">
        <v>19</v>
      </c>
      <c r="O2340" t="s">
        <v>110</v>
      </c>
      <c r="P2340">
        <v>38</v>
      </c>
      <c r="Q2340">
        <v>5</v>
      </c>
      <c r="R2340">
        <v>7</v>
      </c>
      <c r="S2340">
        <v>1</v>
      </c>
    </row>
    <row r="2341" spans="1:19">
      <c r="A2341">
        <f>RANK(表格1[[#This Row],[rating_count_tot]],$I$2:$I$7197)</f>
        <v>5313</v>
      </c>
      <c r="B2341">
        <v>953086535</v>
      </c>
      <c r="C2341" t="s">
        <v>4309</v>
      </c>
      <c r="D2341" t="str">
        <f>表格1[[#This Row],[prime_genre]]</f>
        <v>Productivity</v>
      </c>
      <c r="E2341">
        <v>33991680</v>
      </c>
      <c r="F2341" t="s">
        <v>17</v>
      </c>
      <c r="G2341">
        <v>4.99</v>
      </c>
      <c r="H2341">
        <f>IF(表格1[[#This Row],[price]]&gt;0,1,0)</f>
        <v>1</v>
      </c>
      <c r="I2341">
        <v>32</v>
      </c>
      <c r="J2341">
        <v>2</v>
      </c>
      <c r="K2341">
        <v>4.5</v>
      </c>
      <c r="L2341">
        <v>5</v>
      </c>
      <c r="M2341" t="s">
        <v>2317</v>
      </c>
      <c r="N2341" t="s">
        <v>19</v>
      </c>
      <c r="O2341" t="s">
        <v>23</v>
      </c>
      <c r="P2341">
        <v>37</v>
      </c>
      <c r="Q2341">
        <v>5</v>
      </c>
      <c r="R2341">
        <v>4</v>
      </c>
      <c r="S2341">
        <v>1</v>
      </c>
    </row>
    <row r="2342" spans="1:19">
      <c r="A2342">
        <f>RANK(表格1[[#This Row],[rating_count_tot]],$I$2:$I$7197)</f>
        <v>5313</v>
      </c>
      <c r="B2342">
        <v>1002739417</v>
      </c>
      <c r="C2342" t="s">
        <v>4917</v>
      </c>
      <c r="D2342" t="str">
        <f>表格1[[#This Row],[prime_genre]]</f>
        <v>Games</v>
      </c>
      <c r="E2342">
        <v>194486272</v>
      </c>
      <c r="F2342" t="s">
        <v>17</v>
      </c>
      <c r="G2342">
        <v>2.99</v>
      </c>
      <c r="H2342">
        <f>IF(表格1[[#This Row],[price]]&gt;0,1,0)</f>
        <v>1</v>
      </c>
      <c r="I2342">
        <v>32</v>
      </c>
      <c r="J2342">
        <v>32</v>
      </c>
      <c r="K2342">
        <v>4.5</v>
      </c>
      <c r="L2342">
        <v>4.5</v>
      </c>
      <c r="M2342">
        <v>1.3</v>
      </c>
      <c r="N2342" t="s">
        <v>19</v>
      </c>
      <c r="O2342" t="s">
        <v>20</v>
      </c>
      <c r="P2342">
        <v>37</v>
      </c>
      <c r="Q2342">
        <v>0</v>
      </c>
      <c r="R2342">
        <v>1</v>
      </c>
      <c r="S2342">
        <v>1</v>
      </c>
    </row>
    <row r="2343" spans="1:19">
      <c r="A2343">
        <f>RANK(表格1[[#This Row],[rating_count_tot]],$I$2:$I$7197)</f>
        <v>5313</v>
      </c>
      <c r="B2343">
        <v>1177806007</v>
      </c>
      <c r="C2343" t="s">
        <v>8313</v>
      </c>
      <c r="D2343" t="str">
        <f>表格1[[#This Row],[prime_genre]]</f>
        <v>Lifestyle</v>
      </c>
      <c r="E2343">
        <v>26094592</v>
      </c>
      <c r="F2343" t="s">
        <v>17</v>
      </c>
      <c r="G2343">
        <v>2.99</v>
      </c>
      <c r="H2343">
        <f>IF(表格1[[#This Row],[price]]&gt;0,1,0)</f>
        <v>1</v>
      </c>
      <c r="I2343">
        <v>32</v>
      </c>
      <c r="J2343">
        <v>9</v>
      </c>
      <c r="K2343">
        <v>4.5</v>
      </c>
      <c r="L2343">
        <v>4.5</v>
      </c>
      <c r="M2343">
        <v>1.7</v>
      </c>
      <c r="N2343" t="s">
        <v>29</v>
      </c>
      <c r="O2343" t="s">
        <v>132</v>
      </c>
      <c r="P2343">
        <v>37</v>
      </c>
      <c r="Q2343">
        <v>0</v>
      </c>
      <c r="R2343">
        <v>1</v>
      </c>
      <c r="S2343">
        <v>1</v>
      </c>
    </row>
    <row r="2344" spans="1:19">
      <c r="A2344">
        <f>RANK(表格1[[#This Row],[rating_count_tot]],$I$2:$I$7197)</f>
        <v>5313</v>
      </c>
      <c r="B2344">
        <v>770903376</v>
      </c>
      <c r="C2344" t="s">
        <v>3192</v>
      </c>
      <c r="D2344" t="str">
        <f>表格1[[#This Row],[prime_genre]]</f>
        <v>Games</v>
      </c>
      <c r="E2344">
        <v>80462848</v>
      </c>
      <c r="F2344" t="s">
        <v>17</v>
      </c>
      <c r="G2344">
        <v>1.99</v>
      </c>
      <c r="H2344">
        <f>IF(表格1[[#This Row],[price]]&gt;0,1,0)</f>
        <v>1</v>
      </c>
      <c r="I2344">
        <v>32</v>
      </c>
      <c r="J2344">
        <v>5</v>
      </c>
      <c r="K2344">
        <v>4.5</v>
      </c>
      <c r="L2344">
        <v>5</v>
      </c>
      <c r="M2344">
        <v>2.4</v>
      </c>
      <c r="N2344" t="s">
        <v>19</v>
      </c>
      <c r="O2344" t="s">
        <v>20</v>
      </c>
      <c r="P2344">
        <v>38</v>
      </c>
      <c r="Q2344">
        <v>5</v>
      </c>
      <c r="R2344">
        <v>1</v>
      </c>
      <c r="S2344">
        <v>1</v>
      </c>
    </row>
    <row r="2345" spans="1:19">
      <c r="A2345">
        <f>RANK(表格1[[#This Row],[rating_count_tot]],$I$2:$I$7197)</f>
        <v>5313</v>
      </c>
      <c r="B2345">
        <v>935623257</v>
      </c>
      <c r="C2345" t="s">
        <v>4102</v>
      </c>
      <c r="D2345" t="str">
        <f>表格1[[#This Row],[prime_genre]]</f>
        <v>Photo &amp; Video</v>
      </c>
      <c r="E2345">
        <v>132298752</v>
      </c>
      <c r="F2345" t="s">
        <v>17</v>
      </c>
      <c r="G2345">
        <v>1.99</v>
      </c>
      <c r="H2345">
        <f>IF(表格1[[#This Row],[price]]&gt;0,1,0)</f>
        <v>1</v>
      </c>
      <c r="I2345">
        <v>32</v>
      </c>
      <c r="J2345">
        <v>0</v>
      </c>
      <c r="K2345">
        <v>2.5</v>
      </c>
      <c r="L2345">
        <v>0</v>
      </c>
      <c r="M2345" t="s">
        <v>474</v>
      </c>
      <c r="N2345" t="s">
        <v>19</v>
      </c>
      <c r="O2345" t="s">
        <v>105</v>
      </c>
      <c r="P2345">
        <v>37</v>
      </c>
      <c r="Q2345">
        <v>5</v>
      </c>
      <c r="R2345">
        <v>22</v>
      </c>
      <c r="S2345">
        <v>1</v>
      </c>
    </row>
    <row r="2346" spans="1:19">
      <c r="A2346">
        <f>RANK(表格1[[#This Row],[rating_count_tot]],$I$2:$I$7197)</f>
        <v>5313</v>
      </c>
      <c r="B2346">
        <v>1051755724</v>
      </c>
      <c r="C2346" t="s">
        <v>5672</v>
      </c>
      <c r="D2346" t="str">
        <f>表格1[[#This Row],[prime_genre]]</f>
        <v>Sports</v>
      </c>
      <c r="E2346">
        <v>18636800</v>
      </c>
      <c r="F2346" t="s">
        <v>17</v>
      </c>
      <c r="G2346">
        <v>1.99</v>
      </c>
      <c r="H2346">
        <f>IF(表格1[[#This Row],[price]]&gt;0,1,0)</f>
        <v>1</v>
      </c>
      <c r="I2346">
        <v>32</v>
      </c>
      <c r="J2346">
        <v>32</v>
      </c>
      <c r="K2346">
        <v>5</v>
      </c>
      <c r="L2346">
        <v>5</v>
      </c>
      <c r="M2346">
        <v>1.1000000000000001</v>
      </c>
      <c r="N2346" t="s">
        <v>19</v>
      </c>
      <c r="O2346" t="s">
        <v>70</v>
      </c>
      <c r="P2346">
        <v>38</v>
      </c>
      <c r="Q2346">
        <v>0</v>
      </c>
      <c r="R2346">
        <v>1</v>
      </c>
      <c r="S2346">
        <v>1</v>
      </c>
    </row>
    <row r="2347" spans="1:19">
      <c r="A2347">
        <f>RANK(表格1[[#This Row],[rating_count_tot]],$I$2:$I$7197)</f>
        <v>5313</v>
      </c>
      <c r="B2347">
        <v>435728260</v>
      </c>
      <c r="C2347" t="s">
        <v>1238</v>
      </c>
      <c r="D2347" t="str">
        <f>表格1[[#This Row],[prime_genre]]</f>
        <v>Education</v>
      </c>
      <c r="E2347">
        <v>31744669</v>
      </c>
      <c r="F2347" t="s">
        <v>17</v>
      </c>
      <c r="G2347">
        <v>0.99</v>
      </c>
      <c r="H2347">
        <f>IF(表格1[[#This Row],[price]]&gt;0,1,0)</f>
        <v>1</v>
      </c>
      <c r="I2347">
        <v>32</v>
      </c>
      <c r="J2347">
        <v>7</v>
      </c>
      <c r="K2347">
        <v>3.5</v>
      </c>
      <c r="L2347">
        <v>3</v>
      </c>
      <c r="M2347" t="s">
        <v>958</v>
      </c>
      <c r="N2347" t="s">
        <v>19</v>
      </c>
      <c r="O2347" t="s">
        <v>128</v>
      </c>
      <c r="P2347">
        <v>26</v>
      </c>
      <c r="Q2347">
        <v>3</v>
      </c>
      <c r="R2347">
        <v>1</v>
      </c>
      <c r="S2347">
        <v>1</v>
      </c>
    </row>
    <row r="2348" spans="1:19">
      <c r="A2348">
        <f>RANK(表格1[[#This Row],[rating_count_tot]],$I$2:$I$7197)</f>
        <v>5313</v>
      </c>
      <c r="B2348">
        <v>1035219562</v>
      </c>
      <c r="C2348" t="s">
        <v>5357</v>
      </c>
      <c r="D2348" t="str">
        <f>表格1[[#This Row],[prime_genre]]</f>
        <v>Photo &amp; Video</v>
      </c>
      <c r="E2348">
        <v>27561984</v>
      </c>
      <c r="F2348" t="s">
        <v>17</v>
      </c>
      <c r="G2348">
        <v>0.99</v>
      </c>
      <c r="H2348">
        <f>IF(表格1[[#This Row],[price]]&gt;0,1,0)</f>
        <v>1</v>
      </c>
      <c r="I2348">
        <v>32</v>
      </c>
      <c r="J2348">
        <v>32</v>
      </c>
      <c r="K2348">
        <v>4.5</v>
      </c>
      <c r="L2348">
        <v>4.5</v>
      </c>
      <c r="M2348" t="s">
        <v>1221</v>
      </c>
      <c r="N2348" t="s">
        <v>19</v>
      </c>
      <c r="O2348" t="s">
        <v>105</v>
      </c>
      <c r="P2348">
        <v>43</v>
      </c>
      <c r="Q2348">
        <v>5</v>
      </c>
      <c r="R2348">
        <v>5</v>
      </c>
      <c r="S2348">
        <v>1</v>
      </c>
    </row>
    <row r="2349" spans="1:19">
      <c r="A2349">
        <f>RANK(表格1[[#This Row],[rating_count_tot]],$I$2:$I$7197)</f>
        <v>5328</v>
      </c>
      <c r="B2349">
        <v>1116026071</v>
      </c>
      <c r="C2349" t="s">
        <v>7319</v>
      </c>
      <c r="D2349" t="str">
        <f>表格1[[#This Row],[prime_genre]]</f>
        <v>Education</v>
      </c>
      <c r="E2349">
        <v>170365952</v>
      </c>
      <c r="F2349" t="s">
        <v>17</v>
      </c>
      <c r="G2349">
        <v>3.99</v>
      </c>
      <c r="H2349">
        <f>IF(表格1[[#This Row],[price]]&gt;0,1,0)</f>
        <v>1</v>
      </c>
      <c r="I2349">
        <v>31</v>
      </c>
      <c r="J2349">
        <v>9</v>
      </c>
      <c r="K2349">
        <v>4.5</v>
      </c>
      <c r="L2349">
        <v>4.5</v>
      </c>
      <c r="M2349">
        <v>1.2</v>
      </c>
      <c r="N2349" t="s">
        <v>19</v>
      </c>
      <c r="O2349" t="s">
        <v>128</v>
      </c>
      <c r="P2349">
        <v>40</v>
      </c>
      <c r="Q2349">
        <v>5</v>
      </c>
      <c r="R2349">
        <v>20</v>
      </c>
      <c r="S2349">
        <v>1</v>
      </c>
    </row>
    <row r="2350" spans="1:19">
      <c r="A2350">
        <f>RANK(表格1[[#This Row],[rating_count_tot]],$I$2:$I$7197)</f>
        <v>5328</v>
      </c>
      <c r="B2350">
        <v>1065354321</v>
      </c>
      <c r="C2350" t="s">
        <v>6017</v>
      </c>
      <c r="D2350" t="str">
        <f>表格1[[#This Row],[prime_genre]]</f>
        <v>Games</v>
      </c>
      <c r="E2350">
        <v>434425856</v>
      </c>
      <c r="F2350" t="s">
        <v>17</v>
      </c>
      <c r="G2350">
        <v>3.99</v>
      </c>
      <c r="H2350">
        <f>IF(表格1[[#This Row],[price]]&gt;0,1,0)</f>
        <v>1</v>
      </c>
      <c r="I2350">
        <v>31</v>
      </c>
      <c r="J2350">
        <v>10</v>
      </c>
      <c r="K2350">
        <v>2</v>
      </c>
      <c r="L2350">
        <v>1.5</v>
      </c>
      <c r="M2350" t="s">
        <v>859</v>
      </c>
      <c r="N2350" t="s">
        <v>19</v>
      </c>
      <c r="O2350" t="s">
        <v>20</v>
      </c>
      <c r="P2350">
        <v>38</v>
      </c>
      <c r="Q2350">
        <v>5</v>
      </c>
      <c r="R2350">
        <v>1</v>
      </c>
      <c r="S2350">
        <v>1</v>
      </c>
    </row>
    <row r="2351" spans="1:19">
      <c r="A2351">
        <f>RANK(表格1[[#This Row],[rating_count_tot]],$I$2:$I$7197)</f>
        <v>5328</v>
      </c>
      <c r="B2351">
        <v>974092051</v>
      </c>
      <c r="C2351" t="s">
        <v>4562</v>
      </c>
      <c r="D2351" t="str">
        <f>表格1[[#This Row],[prime_genre]]</f>
        <v>Games</v>
      </c>
      <c r="E2351">
        <v>646467584</v>
      </c>
      <c r="F2351" t="s">
        <v>17</v>
      </c>
      <c r="G2351">
        <v>3.99</v>
      </c>
      <c r="H2351">
        <f>IF(表格1[[#This Row],[price]]&gt;0,1,0)</f>
        <v>1</v>
      </c>
      <c r="I2351">
        <v>31</v>
      </c>
      <c r="J2351">
        <v>31</v>
      </c>
      <c r="K2351">
        <v>5</v>
      </c>
      <c r="L2351">
        <v>5</v>
      </c>
      <c r="M2351">
        <v>1</v>
      </c>
      <c r="N2351" t="s">
        <v>29</v>
      </c>
      <c r="O2351" t="s">
        <v>20</v>
      </c>
      <c r="P2351">
        <v>40</v>
      </c>
      <c r="Q2351">
        <v>5</v>
      </c>
      <c r="R2351">
        <v>1</v>
      </c>
      <c r="S2351">
        <v>1</v>
      </c>
    </row>
    <row r="2352" spans="1:19">
      <c r="A2352">
        <f>RANK(表格1[[#This Row],[rating_count_tot]],$I$2:$I$7197)</f>
        <v>5328</v>
      </c>
      <c r="B2352">
        <v>971329287</v>
      </c>
      <c r="C2352" t="s">
        <v>4524</v>
      </c>
      <c r="D2352" t="str">
        <f>表格1[[#This Row],[prime_genre]]</f>
        <v>Education</v>
      </c>
      <c r="E2352">
        <v>119345152</v>
      </c>
      <c r="F2352" t="s">
        <v>17</v>
      </c>
      <c r="G2352">
        <v>2.99</v>
      </c>
      <c r="H2352">
        <f>IF(表格1[[#This Row],[price]]&gt;0,1,0)</f>
        <v>1</v>
      </c>
      <c r="I2352">
        <v>31</v>
      </c>
      <c r="J2352">
        <v>7</v>
      </c>
      <c r="K2352">
        <v>4.5</v>
      </c>
      <c r="L2352">
        <v>3.5</v>
      </c>
      <c r="M2352">
        <v>1.2</v>
      </c>
      <c r="N2352" t="s">
        <v>19</v>
      </c>
      <c r="O2352" t="s">
        <v>128</v>
      </c>
      <c r="P2352">
        <v>38</v>
      </c>
      <c r="Q2352">
        <v>5</v>
      </c>
      <c r="R2352">
        <v>1</v>
      </c>
      <c r="S2352">
        <v>1</v>
      </c>
    </row>
    <row r="2353" spans="1:19">
      <c r="A2353">
        <f>RANK(表格1[[#This Row],[rating_count_tot]],$I$2:$I$7197)</f>
        <v>5328</v>
      </c>
      <c r="B2353">
        <v>1181024195</v>
      </c>
      <c r="C2353" t="s">
        <v>8344</v>
      </c>
      <c r="D2353" t="str">
        <f>表格1[[#This Row],[prime_genre]]</f>
        <v>Games</v>
      </c>
      <c r="E2353">
        <v>203589632</v>
      </c>
      <c r="F2353" t="s">
        <v>17</v>
      </c>
      <c r="G2353">
        <v>2.99</v>
      </c>
      <c r="H2353">
        <f>IF(表格1[[#This Row],[price]]&gt;0,1,0)</f>
        <v>1</v>
      </c>
      <c r="I2353">
        <v>31</v>
      </c>
      <c r="J2353">
        <v>31</v>
      </c>
      <c r="K2353">
        <v>4.5</v>
      </c>
      <c r="L2353">
        <v>4.5</v>
      </c>
      <c r="M2353">
        <v>1</v>
      </c>
      <c r="N2353" t="s">
        <v>19</v>
      </c>
      <c r="O2353" t="s">
        <v>20</v>
      </c>
      <c r="P2353">
        <v>37</v>
      </c>
      <c r="Q2353">
        <v>5</v>
      </c>
      <c r="R2353">
        <v>1</v>
      </c>
      <c r="S2353">
        <v>1</v>
      </c>
    </row>
    <row r="2354" spans="1:19">
      <c r="A2354">
        <f>RANK(表格1[[#This Row],[rating_count_tot]],$I$2:$I$7197)</f>
        <v>5328</v>
      </c>
      <c r="B2354">
        <v>853246110</v>
      </c>
      <c r="C2354" t="s">
        <v>3462</v>
      </c>
      <c r="D2354" t="str">
        <f>表格1[[#This Row],[prime_genre]]</f>
        <v>Games</v>
      </c>
      <c r="E2354">
        <v>100689920</v>
      </c>
      <c r="F2354" t="s">
        <v>17</v>
      </c>
      <c r="G2354">
        <v>2.99</v>
      </c>
      <c r="H2354">
        <f>IF(表格1[[#This Row],[price]]&gt;0,1,0)</f>
        <v>1</v>
      </c>
      <c r="I2354">
        <v>31</v>
      </c>
      <c r="J2354">
        <v>9</v>
      </c>
      <c r="K2354">
        <v>3.5</v>
      </c>
      <c r="L2354">
        <v>3</v>
      </c>
      <c r="M2354" t="s">
        <v>565</v>
      </c>
      <c r="N2354" t="s">
        <v>19</v>
      </c>
      <c r="O2354" t="s">
        <v>20</v>
      </c>
      <c r="P2354">
        <v>40</v>
      </c>
      <c r="Q2354">
        <v>4</v>
      </c>
      <c r="R2354">
        <v>1</v>
      </c>
      <c r="S2354">
        <v>1</v>
      </c>
    </row>
    <row r="2355" spans="1:19">
      <c r="A2355">
        <f>RANK(表格1[[#This Row],[rating_count_tot]],$I$2:$I$7197)</f>
        <v>5328</v>
      </c>
      <c r="B2355">
        <v>1087693451</v>
      </c>
      <c r="C2355" t="s">
        <v>6689</v>
      </c>
      <c r="D2355" t="str">
        <f>表格1[[#This Row],[prime_genre]]</f>
        <v>Education</v>
      </c>
      <c r="E2355">
        <v>92313600</v>
      </c>
      <c r="F2355" t="s">
        <v>17</v>
      </c>
      <c r="G2355">
        <v>1.99</v>
      </c>
      <c r="H2355">
        <f>IF(表格1[[#This Row],[price]]&gt;0,1,0)</f>
        <v>1</v>
      </c>
      <c r="I2355">
        <v>31</v>
      </c>
      <c r="J2355">
        <v>31</v>
      </c>
      <c r="K2355">
        <v>3.5</v>
      </c>
      <c r="L2355">
        <v>3.5</v>
      </c>
      <c r="M2355">
        <v>1</v>
      </c>
      <c r="N2355" t="s">
        <v>19</v>
      </c>
      <c r="O2355" t="s">
        <v>128</v>
      </c>
      <c r="P2355">
        <v>37</v>
      </c>
      <c r="Q2355">
        <v>4</v>
      </c>
      <c r="R2355">
        <v>1</v>
      </c>
      <c r="S2355">
        <v>1</v>
      </c>
    </row>
    <row r="2356" spans="1:19">
      <c r="A2356">
        <f>RANK(表格1[[#This Row],[rating_count_tot]],$I$2:$I$7197)</f>
        <v>5328</v>
      </c>
      <c r="B2356">
        <v>1101419354</v>
      </c>
      <c r="C2356" t="s">
        <v>7023</v>
      </c>
      <c r="D2356" t="str">
        <f>表格1[[#This Row],[prime_genre]]</f>
        <v>Games</v>
      </c>
      <c r="E2356">
        <v>111938560</v>
      </c>
      <c r="F2356" t="s">
        <v>17</v>
      </c>
      <c r="G2356">
        <v>1.99</v>
      </c>
      <c r="H2356">
        <f>IF(表格1[[#This Row],[price]]&gt;0,1,0)</f>
        <v>1</v>
      </c>
      <c r="I2356">
        <v>31</v>
      </c>
      <c r="J2356">
        <v>30</v>
      </c>
      <c r="K2356">
        <v>4.5</v>
      </c>
      <c r="L2356">
        <v>4.5</v>
      </c>
      <c r="M2356">
        <v>1.39</v>
      </c>
      <c r="N2356" t="s">
        <v>19</v>
      </c>
      <c r="O2356" t="s">
        <v>20</v>
      </c>
      <c r="P2356">
        <v>38</v>
      </c>
      <c r="Q2356">
        <v>4</v>
      </c>
      <c r="R2356">
        <v>1</v>
      </c>
      <c r="S2356">
        <v>1</v>
      </c>
    </row>
    <row r="2357" spans="1:19">
      <c r="A2357">
        <f>RANK(表格1[[#This Row],[rating_count_tot]],$I$2:$I$7197)</f>
        <v>5328</v>
      </c>
      <c r="B2357">
        <v>1069621692</v>
      </c>
      <c r="C2357" t="s">
        <v>6153</v>
      </c>
      <c r="D2357" t="str">
        <f>表格1[[#This Row],[prime_genre]]</f>
        <v>Lifestyle</v>
      </c>
      <c r="E2357">
        <v>14437376</v>
      </c>
      <c r="F2357" t="s">
        <v>17</v>
      </c>
      <c r="G2357">
        <v>1.99</v>
      </c>
      <c r="H2357">
        <f>IF(表格1[[#This Row],[price]]&gt;0,1,0)</f>
        <v>1</v>
      </c>
      <c r="I2357">
        <v>31</v>
      </c>
      <c r="J2357">
        <v>0</v>
      </c>
      <c r="K2357">
        <v>2.5</v>
      </c>
      <c r="L2357">
        <v>0</v>
      </c>
      <c r="M2357" t="s">
        <v>1715</v>
      </c>
      <c r="N2357" t="s">
        <v>19</v>
      </c>
      <c r="O2357" t="s">
        <v>132</v>
      </c>
      <c r="P2357">
        <v>37</v>
      </c>
      <c r="Q2357">
        <v>5</v>
      </c>
      <c r="R2357">
        <v>1</v>
      </c>
      <c r="S2357">
        <v>1</v>
      </c>
    </row>
    <row r="2358" spans="1:19">
      <c r="A2358">
        <f>RANK(表格1[[#This Row],[rating_count_tot]],$I$2:$I$7197)</f>
        <v>5328</v>
      </c>
      <c r="B2358">
        <v>1050331109</v>
      </c>
      <c r="C2358" t="s">
        <v>5642</v>
      </c>
      <c r="D2358" t="str">
        <f>表格1[[#This Row],[prime_genre]]</f>
        <v>Sports</v>
      </c>
      <c r="E2358">
        <v>20144128</v>
      </c>
      <c r="F2358" t="s">
        <v>17</v>
      </c>
      <c r="G2358">
        <v>1.99</v>
      </c>
      <c r="H2358">
        <f>IF(表格1[[#This Row],[price]]&gt;0,1,0)</f>
        <v>1</v>
      </c>
      <c r="I2358">
        <v>31</v>
      </c>
      <c r="J2358">
        <v>23</v>
      </c>
      <c r="K2358">
        <v>5</v>
      </c>
      <c r="L2358">
        <v>5</v>
      </c>
      <c r="M2358">
        <v>1.2</v>
      </c>
      <c r="N2358" t="s">
        <v>19</v>
      </c>
      <c r="O2358" t="s">
        <v>70</v>
      </c>
      <c r="P2358">
        <v>38</v>
      </c>
      <c r="Q2358">
        <v>0</v>
      </c>
      <c r="R2358">
        <v>1</v>
      </c>
      <c r="S2358">
        <v>1</v>
      </c>
    </row>
    <row r="2359" spans="1:19">
      <c r="A2359">
        <f>RANK(表格1[[#This Row],[rating_count_tot]],$I$2:$I$7197)</f>
        <v>5328</v>
      </c>
      <c r="B2359">
        <v>395148744</v>
      </c>
      <c r="C2359" t="s">
        <v>888</v>
      </c>
      <c r="D2359" t="str">
        <f>表格1[[#This Row],[prime_genre]]</f>
        <v>Weather</v>
      </c>
      <c r="E2359">
        <v>8069120</v>
      </c>
      <c r="F2359" t="s">
        <v>17</v>
      </c>
      <c r="G2359">
        <v>1.99</v>
      </c>
      <c r="H2359">
        <f>IF(表格1[[#This Row],[price]]&gt;0,1,0)</f>
        <v>1</v>
      </c>
      <c r="I2359">
        <v>31</v>
      </c>
      <c r="J2359">
        <v>15</v>
      </c>
      <c r="K2359">
        <v>3</v>
      </c>
      <c r="L2359">
        <v>3</v>
      </c>
      <c r="M2359">
        <v>3.5</v>
      </c>
      <c r="N2359" t="s">
        <v>19</v>
      </c>
      <c r="O2359" t="s">
        <v>26</v>
      </c>
      <c r="P2359">
        <v>43</v>
      </c>
      <c r="Q2359">
        <v>0</v>
      </c>
      <c r="R2359">
        <v>1</v>
      </c>
      <c r="S2359">
        <v>1</v>
      </c>
    </row>
    <row r="2360" spans="1:19">
      <c r="A2360">
        <f>RANK(表格1[[#This Row],[rating_count_tot]],$I$2:$I$7197)</f>
        <v>5345</v>
      </c>
      <c r="B2360">
        <v>1157626465</v>
      </c>
      <c r="C2360" t="s">
        <v>8097</v>
      </c>
      <c r="D2360" t="str">
        <f>表格1[[#This Row],[prime_genre]]</f>
        <v>Games</v>
      </c>
      <c r="E2360">
        <v>292851712</v>
      </c>
      <c r="F2360" t="s">
        <v>17</v>
      </c>
      <c r="G2360">
        <v>4.99</v>
      </c>
      <c r="H2360">
        <f>IF(表格1[[#This Row],[price]]&gt;0,1,0)</f>
        <v>1</v>
      </c>
      <c r="I2360">
        <v>30</v>
      </c>
      <c r="J2360">
        <v>12</v>
      </c>
      <c r="K2360">
        <v>4.5</v>
      </c>
      <c r="L2360">
        <v>4.5</v>
      </c>
      <c r="M2360">
        <v>1.03</v>
      </c>
      <c r="N2360" t="s">
        <v>29</v>
      </c>
      <c r="O2360" t="s">
        <v>20</v>
      </c>
      <c r="P2360">
        <v>37</v>
      </c>
      <c r="Q2360">
        <v>5</v>
      </c>
      <c r="R2360">
        <v>5</v>
      </c>
      <c r="S2360">
        <v>1</v>
      </c>
    </row>
    <row r="2361" spans="1:19">
      <c r="A2361">
        <f>RANK(表格1[[#This Row],[rating_count_tot]],$I$2:$I$7197)</f>
        <v>5345</v>
      </c>
      <c r="B2361">
        <v>293118835</v>
      </c>
      <c r="C2361" t="s">
        <v>108</v>
      </c>
      <c r="D2361" t="str">
        <f>表格1[[#This Row],[prime_genre]]</f>
        <v>Navigation</v>
      </c>
      <c r="E2361">
        <v>44241920</v>
      </c>
      <c r="F2361" t="s">
        <v>17</v>
      </c>
      <c r="G2361">
        <v>3.99</v>
      </c>
      <c r="H2361">
        <f>IF(表格1[[#This Row],[price]]&gt;0,1,0)</f>
        <v>1</v>
      </c>
      <c r="I2361">
        <v>30</v>
      </c>
      <c r="J2361">
        <v>0</v>
      </c>
      <c r="K2361">
        <v>3.5</v>
      </c>
      <c r="L2361">
        <v>0</v>
      </c>
      <c r="M2361" t="s">
        <v>109</v>
      </c>
      <c r="N2361" t="s">
        <v>19</v>
      </c>
      <c r="O2361" t="s">
        <v>110</v>
      </c>
      <c r="P2361">
        <v>37</v>
      </c>
      <c r="Q2361">
        <v>0</v>
      </c>
      <c r="R2361">
        <v>2</v>
      </c>
      <c r="S2361">
        <v>0</v>
      </c>
    </row>
    <row r="2362" spans="1:19">
      <c r="A2362">
        <f>RANK(表格1[[#This Row],[rating_count_tot]],$I$2:$I$7197)</f>
        <v>5345</v>
      </c>
      <c r="B2362">
        <v>994674676</v>
      </c>
      <c r="C2362" t="s">
        <v>4820</v>
      </c>
      <c r="D2362" t="str">
        <f>表格1[[#This Row],[prime_genre]]</f>
        <v>Education</v>
      </c>
      <c r="E2362">
        <v>179484672</v>
      </c>
      <c r="F2362" t="s">
        <v>17</v>
      </c>
      <c r="G2362">
        <v>2.99</v>
      </c>
      <c r="H2362">
        <f>IF(表格1[[#This Row],[price]]&gt;0,1,0)</f>
        <v>1</v>
      </c>
      <c r="I2362">
        <v>30</v>
      </c>
      <c r="J2362">
        <v>17</v>
      </c>
      <c r="K2362">
        <v>3.5</v>
      </c>
      <c r="L2362">
        <v>3</v>
      </c>
      <c r="M2362">
        <v>1.1000000000000001</v>
      </c>
      <c r="N2362" t="s">
        <v>19</v>
      </c>
      <c r="O2362" t="s">
        <v>128</v>
      </c>
      <c r="P2362">
        <v>38</v>
      </c>
      <c r="Q2362">
        <v>5</v>
      </c>
      <c r="R2362">
        <v>1</v>
      </c>
      <c r="S2362">
        <v>1</v>
      </c>
    </row>
    <row r="2363" spans="1:19">
      <c r="A2363">
        <f>RANK(表格1[[#This Row],[rating_count_tot]],$I$2:$I$7197)</f>
        <v>5345</v>
      </c>
      <c r="B2363">
        <v>1072276976</v>
      </c>
      <c r="C2363" t="s">
        <v>6238</v>
      </c>
      <c r="D2363" t="str">
        <f>表格1[[#This Row],[prime_genre]]</f>
        <v>Education</v>
      </c>
      <c r="E2363">
        <v>272375808</v>
      </c>
      <c r="F2363" t="s">
        <v>17</v>
      </c>
      <c r="G2363">
        <v>2.99</v>
      </c>
      <c r="H2363">
        <f>IF(表格1[[#This Row],[price]]&gt;0,1,0)</f>
        <v>1</v>
      </c>
      <c r="I2363">
        <v>30</v>
      </c>
      <c r="J2363">
        <v>30</v>
      </c>
      <c r="K2363">
        <v>4</v>
      </c>
      <c r="L2363">
        <v>4</v>
      </c>
      <c r="M2363">
        <v>1</v>
      </c>
      <c r="N2363" t="s">
        <v>19</v>
      </c>
      <c r="O2363" t="s">
        <v>128</v>
      </c>
      <c r="P2363">
        <v>40</v>
      </c>
      <c r="Q2363">
        <v>5</v>
      </c>
      <c r="R2363">
        <v>6</v>
      </c>
      <c r="S2363">
        <v>1</v>
      </c>
    </row>
    <row r="2364" spans="1:19">
      <c r="A2364">
        <f>RANK(表格1[[#This Row],[rating_count_tot]],$I$2:$I$7197)</f>
        <v>5345</v>
      </c>
      <c r="B2364">
        <v>1060102144</v>
      </c>
      <c r="C2364" t="s">
        <v>5884</v>
      </c>
      <c r="D2364" t="str">
        <f>表格1[[#This Row],[prime_genre]]</f>
        <v>Entertainment</v>
      </c>
      <c r="E2364">
        <v>384330752</v>
      </c>
      <c r="F2364" t="s">
        <v>17</v>
      </c>
      <c r="G2364">
        <v>2.99</v>
      </c>
      <c r="H2364">
        <f>IF(表格1[[#This Row],[price]]&gt;0,1,0)</f>
        <v>1</v>
      </c>
      <c r="I2364">
        <v>30</v>
      </c>
      <c r="J2364">
        <v>1</v>
      </c>
      <c r="K2364">
        <v>2.5</v>
      </c>
      <c r="L2364">
        <v>5</v>
      </c>
      <c r="M2364" t="s">
        <v>1456</v>
      </c>
      <c r="N2364" t="s">
        <v>19</v>
      </c>
      <c r="O2364" t="s">
        <v>91</v>
      </c>
      <c r="P2364">
        <v>40</v>
      </c>
      <c r="Q2364">
        <v>5</v>
      </c>
      <c r="R2364">
        <v>10</v>
      </c>
      <c r="S2364">
        <v>1</v>
      </c>
    </row>
    <row r="2365" spans="1:19">
      <c r="A2365">
        <f>RANK(表格1[[#This Row],[rating_count_tot]],$I$2:$I$7197)</f>
        <v>5345</v>
      </c>
      <c r="B2365">
        <v>1115010672</v>
      </c>
      <c r="C2365" t="s">
        <v>7298</v>
      </c>
      <c r="D2365" t="str">
        <f>表格1[[#This Row],[prime_genre]]</f>
        <v>Games</v>
      </c>
      <c r="E2365">
        <v>334576640</v>
      </c>
      <c r="F2365" t="s">
        <v>17</v>
      </c>
      <c r="G2365">
        <v>1.99</v>
      </c>
      <c r="H2365">
        <f>IF(表格1[[#This Row],[price]]&gt;0,1,0)</f>
        <v>1</v>
      </c>
      <c r="I2365">
        <v>30</v>
      </c>
      <c r="J2365">
        <v>0</v>
      </c>
      <c r="K2365">
        <v>4</v>
      </c>
      <c r="L2365">
        <v>0</v>
      </c>
      <c r="M2365">
        <v>1.6</v>
      </c>
      <c r="N2365" t="s">
        <v>19</v>
      </c>
      <c r="O2365" t="s">
        <v>20</v>
      </c>
      <c r="P2365">
        <v>37</v>
      </c>
      <c r="Q2365">
        <v>5</v>
      </c>
      <c r="R2365">
        <v>12</v>
      </c>
      <c r="S2365">
        <v>1</v>
      </c>
    </row>
    <row r="2366" spans="1:19">
      <c r="A2366">
        <f>RANK(表格1[[#This Row],[rating_count_tot]],$I$2:$I$7197)</f>
        <v>5345</v>
      </c>
      <c r="B2366">
        <v>1114606759</v>
      </c>
      <c r="C2366" t="s">
        <v>7286</v>
      </c>
      <c r="D2366" t="str">
        <f>表格1[[#This Row],[prime_genre]]</f>
        <v>Games</v>
      </c>
      <c r="E2366">
        <v>46360576</v>
      </c>
      <c r="F2366" t="s">
        <v>17</v>
      </c>
      <c r="G2366">
        <v>1.99</v>
      </c>
      <c r="H2366">
        <f>IF(表格1[[#This Row],[price]]&gt;0,1,0)</f>
        <v>1</v>
      </c>
      <c r="I2366">
        <v>30</v>
      </c>
      <c r="J2366">
        <v>7</v>
      </c>
      <c r="K2366">
        <v>3.5</v>
      </c>
      <c r="L2366">
        <v>4.5</v>
      </c>
      <c r="M2366" t="s">
        <v>1259</v>
      </c>
      <c r="N2366" t="s">
        <v>29</v>
      </c>
      <c r="O2366" t="s">
        <v>20</v>
      </c>
      <c r="P2366">
        <v>40</v>
      </c>
      <c r="Q2366">
        <v>5</v>
      </c>
      <c r="R2366">
        <v>1</v>
      </c>
      <c r="S2366">
        <v>1</v>
      </c>
    </row>
    <row r="2367" spans="1:19">
      <c r="A2367">
        <f>RANK(表格1[[#This Row],[rating_count_tot]],$I$2:$I$7197)</f>
        <v>5345</v>
      </c>
      <c r="B2367">
        <v>320596872</v>
      </c>
      <c r="C2367" t="s">
        <v>315</v>
      </c>
      <c r="D2367" t="str">
        <f>表格1[[#This Row],[prime_genre]]</f>
        <v>Finance</v>
      </c>
      <c r="E2367">
        <v>119648256</v>
      </c>
      <c r="F2367" t="s">
        <v>17</v>
      </c>
      <c r="G2367">
        <v>0.99</v>
      </c>
      <c r="H2367">
        <f>IF(表格1[[#This Row],[price]]&gt;0,1,0)</f>
        <v>1</v>
      </c>
      <c r="I2367">
        <v>30</v>
      </c>
      <c r="J2367">
        <v>0</v>
      </c>
      <c r="K2367">
        <v>3</v>
      </c>
      <c r="L2367">
        <v>0</v>
      </c>
      <c r="M2367" t="s">
        <v>316</v>
      </c>
      <c r="N2367" t="s">
        <v>19</v>
      </c>
      <c r="O2367" t="s">
        <v>37</v>
      </c>
      <c r="P2367">
        <v>37</v>
      </c>
      <c r="Q2367">
        <v>0</v>
      </c>
      <c r="R2367">
        <v>3</v>
      </c>
      <c r="S2367">
        <v>1</v>
      </c>
    </row>
    <row r="2368" spans="1:19">
      <c r="A2368">
        <f>RANK(表格1[[#This Row],[rating_count_tot]],$I$2:$I$7197)</f>
        <v>5345</v>
      </c>
      <c r="B2368">
        <v>1144650526</v>
      </c>
      <c r="C2368" t="s">
        <v>7916</v>
      </c>
      <c r="D2368" t="str">
        <f>表格1[[#This Row],[prime_genre]]</f>
        <v>Utilities</v>
      </c>
      <c r="E2368">
        <v>99468288</v>
      </c>
      <c r="F2368" t="s">
        <v>17</v>
      </c>
      <c r="G2368">
        <v>0.99</v>
      </c>
      <c r="H2368">
        <f>IF(表格1[[#This Row],[price]]&gt;0,1,0)</f>
        <v>1</v>
      </c>
      <c r="I2368">
        <v>30</v>
      </c>
      <c r="J2368">
        <v>5</v>
      </c>
      <c r="K2368">
        <v>2.5</v>
      </c>
      <c r="L2368">
        <v>1</v>
      </c>
      <c r="M2368">
        <v>1.3</v>
      </c>
      <c r="N2368" t="s">
        <v>19</v>
      </c>
      <c r="O2368" t="s">
        <v>43</v>
      </c>
      <c r="P2368">
        <v>37</v>
      </c>
      <c r="Q2368">
        <v>4</v>
      </c>
      <c r="R2368">
        <v>1</v>
      </c>
      <c r="S2368">
        <v>1</v>
      </c>
    </row>
    <row r="2369" spans="1:19">
      <c r="A2369">
        <f>RANK(表格1[[#This Row],[rating_count_tot]],$I$2:$I$7197)</f>
        <v>5363</v>
      </c>
      <c r="B2369">
        <v>700440156</v>
      </c>
      <c r="C2369" t="s">
        <v>2974</v>
      </c>
      <c r="D2369" t="str">
        <f>表格1[[#This Row],[prime_genre]]</f>
        <v>Education</v>
      </c>
      <c r="E2369">
        <v>174737408</v>
      </c>
      <c r="F2369" t="s">
        <v>17</v>
      </c>
      <c r="G2369">
        <v>59.99</v>
      </c>
      <c r="H2369">
        <f>IF(表格1[[#This Row],[price]]&gt;0,1,0)</f>
        <v>1</v>
      </c>
      <c r="I2369">
        <v>29</v>
      </c>
      <c r="J2369">
        <v>0</v>
      </c>
      <c r="K2369">
        <v>4.5</v>
      </c>
      <c r="L2369">
        <v>0</v>
      </c>
      <c r="M2369">
        <v>2.6</v>
      </c>
      <c r="N2369" t="s">
        <v>19</v>
      </c>
      <c r="O2369" t="s">
        <v>128</v>
      </c>
      <c r="P2369">
        <v>24</v>
      </c>
      <c r="Q2369">
        <v>5</v>
      </c>
      <c r="R2369">
        <v>1</v>
      </c>
      <c r="S2369">
        <v>1</v>
      </c>
    </row>
    <row r="2370" spans="1:19">
      <c r="A2370">
        <f>RANK(表格1[[#This Row],[rating_count_tot]],$I$2:$I$7197)</f>
        <v>5363</v>
      </c>
      <c r="B2370">
        <v>1110429957</v>
      </c>
      <c r="C2370" t="s">
        <v>7206</v>
      </c>
      <c r="D2370" t="str">
        <f>表格1[[#This Row],[prime_genre]]</f>
        <v>Food &amp; Drink</v>
      </c>
      <c r="E2370">
        <v>49263616</v>
      </c>
      <c r="F2370" t="s">
        <v>17</v>
      </c>
      <c r="G2370">
        <v>6.99</v>
      </c>
      <c r="H2370">
        <f>IF(表格1[[#This Row],[price]]&gt;0,1,0)</f>
        <v>1</v>
      </c>
      <c r="I2370">
        <v>29</v>
      </c>
      <c r="J2370">
        <v>0</v>
      </c>
      <c r="K2370">
        <v>4.5</v>
      </c>
      <c r="L2370">
        <v>0</v>
      </c>
      <c r="M2370" t="s">
        <v>194</v>
      </c>
      <c r="N2370" t="s">
        <v>29</v>
      </c>
      <c r="O2370" t="s">
        <v>137</v>
      </c>
      <c r="P2370">
        <v>37</v>
      </c>
      <c r="Q2370">
        <v>5</v>
      </c>
      <c r="R2370">
        <v>2</v>
      </c>
      <c r="S2370">
        <v>1</v>
      </c>
    </row>
    <row r="2371" spans="1:19">
      <c r="A2371">
        <f>RANK(表格1[[#This Row],[rating_count_tot]],$I$2:$I$7197)</f>
        <v>5363</v>
      </c>
      <c r="B2371">
        <v>1162794046</v>
      </c>
      <c r="C2371" t="s">
        <v>8156</v>
      </c>
      <c r="D2371" t="str">
        <f>表格1[[#This Row],[prime_genre]]</f>
        <v>Games</v>
      </c>
      <c r="E2371">
        <v>42916864</v>
      </c>
      <c r="F2371" t="s">
        <v>17</v>
      </c>
      <c r="G2371">
        <v>5.99</v>
      </c>
      <c r="H2371">
        <f>IF(表格1[[#This Row],[price]]&gt;0,1,0)</f>
        <v>1</v>
      </c>
      <c r="I2371">
        <v>29</v>
      </c>
      <c r="J2371">
        <v>11</v>
      </c>
      <c r="K2371">
        <v>4.5</v>
      </c>
      <c r="L2371">
        <v>4.5</v>
      </c>
      <c r="M2371" t="s">
        <v>732</v>
      </c>
      <c r="N2371" t="s">
        <v>29</v>
      </c>
      <c r="O2371" t="s">
        <v>20</v>
      </c>
      <c r="P2371">
        <v>38</v>
      </c>
      <c r="Q2371">
        <v>5</v>
      </c>
      <c r="R2371">
        <v>1</v>
      </c>
      <c r="S2371">
        <v>1</v>
      </c>
    </row>
    <row r="2372" spans="1:19">
      <c r="A2372">
        <f>RANK(表格1[[#This Row],[rating_count_tot]],$I$2:$I$7197)</f>
        <v>5363</v>
      </c>
      <c r="B2372">
        <v>1180300366</v>
      </c>
      <c r="C2372" t="s">
        <v>8335</v>
      </c>
      <c r="D2372" t="str">
        <f>表格1[[#This Row],[prime_genre]]</f>
        <v>Entertainment</v>
      </c>
      <c r="E2372">
        <v>32785408</v>
      </c>
      <c r="F2372" t="s">
        <v>17</v>
      </c>
      <c r="G2372">
        <v>2.99</v>
      </c>
      <c r="H2372">
        <f>IF(表格1[[#This Row],[price]]&gt;0,1,0)</f>
        <v>1</v>
      </c>
      <c r="I2372">
        <v>29</v>
      </c>
      <c r="J2372">
        <v>29</v>
      </c>
      <c r="K2372">
        <v>3</v>
      </c>
      <c r="L2372">
        <v>3</v>
      </c>
      <c r="M2372">
        <v>1</v>
      </c>
      <c r="N2372" t="s">
        <v>29</v>
      </c>
      <c r="O2372" t="s">
        <v>91</v>
      </c>
      <c r="P2372">
        <v>37</v>
      </c>
      <c r="Q2372">
        <v>4</v>
      </c>
      <c r="R2372">
        <v>1</v>
      </c>
      <c r="S2372">
        <v>1</v>
      </c>
    </row>
    <row r="2373" spans="1:19">
      <c r="A2373">
        <f>RANK(表格1[[#This Row],[rating_count_tot]],$I$2:$I$7197)</f>
        <v>5363</v>
      </c>
      <c r="B2373">
        <v>1153694100</v>
      </c>
      <c r="C2373" t="s">
        <v>8052</v>
      </c>
      <c r="D2373" t="str">
        <f>表格1[[#This Row],[prime_genre]]</f>
        <v>Games</v>
      </c>
      <c r="E2373">
        <v>7023616</v>
      </c>
      <c r="F2373" t="s">
        <v>17</v>
      </c>
      <c r="G2373">
        <v>2.99</v>
      </c>
      <c r="H2373">
        <f>IF(表格1[[#This Row],[price]]&gt;0,1,0)</f>
        <v>1</v>
      </c>
      <c r="I2373">
        <v>29</v>
      </c>
      <c r="J2373">
        <v>0</v>
      </c>
      <c r="K2373">
        <v>3.5</v>
      </c>
      <c r="L2373">
        <v>0</v>
      </c>
      <c r="M2373">
        <v>1.02</v>
      </c>
      <c r="N2373" t="s">
        <v>29</v>
      </c>
      <c r="O2373" t="s">
        <v>20</v>
      </c>
      <c r="P2373">
        <v>37</v>
      </c>
      <c r="Q2373">
        <v>5</v>
      </c>
      <c r="R2373">
        <v>1</v>
      </c>
      <c r="S2373">
        <v>1</v>
      </c>
    </row>
    <row r="2374" spans="1:19">
      <c r="A2374">
        <f>RANK(表格1[[#This Row],[rating_count_tot]],$I$2:$I$7197)</f>
        <v>5363</v>
      </c>
      <c r="B2374">
        <v>1151195880</v>
      </c>
      <c r="C2374" t="s">
        <v>8015</v>
      </c>
      <c r="D2374" t="str">
        <f>表格1[[#This Row],[prime_genre]]</f>
        <v>Games</v>
      </c>
      <c r="E2374">
        <v>131052544</v>
      </c>
      <c r="F2374" t="s">
        <v>17</v>
      </c>
      <c r="G2374">
        <v>2.99</v>
      </c>
      <c r="H2374">
        <f>IF(表格1[[#This Row],[price]]&gt;0,1,0)</f>
        <v>1</v>
      </c>
      <c r="I2374">
        <v>29</v>
      </c>
      <c r="J2374">
        <v>29</v>
      </c>
      <c r="K2374">
        <v>1.5</v>
      </c>
      <c r="L2374">
        <v>1.5</v>
      </c>
      <c r="M2374" t="s">
        <v>145</v>
      </c>
      <c r="N2374" t="s">
        <v>19</v>
      </c>
      <c r="O2374" t="s">
        <v>20</v>
      </c>
      <c r="P2374">
        <v>40</v>
      </c>
      <c r="Q2374">
        <v>5</v>
      </c>
      <c r="R2374">
        <v>1</v>
      </c>
      <c r="S2374">
        <v>1</v>
      </c>
    </row>
    <row r="2375" spans="1:19">
      <c r="A2375">
        <f>RANK(表格1[[#This Row],[rating_count_tot]],$I$2:$I$7197)</f>
        <v>5363</v>
      </c>
      <c r="B2375">
        <v>1144154105</v>
      </c>
      <c r="C2375" t="s">
        <v>7907</v>
      </c>
      <c r="D2375" t="str">
        <f>表格1[[#This Row],[prime_genre]]</f>
        <v>Games</v>
      </c>
      <c r="E2375">
        <v>138277888</v>
      </c>
      <c r="F2375" t="s">
        <v>17</v>
      </c>
      <c r="G2375">
        <v>2.99</v>
      </c>
      <c r="H2375">
        <f>IF(表格1[[#This Row],[price]]&gt;0,1,0)</f>
        <v>1</v>
      </c>
      <c r="I2375">
        <v>29</v>
      </c>
      <c r="J2375">
        <v>0</v>
      </c>
      <c r="K2375">
        <v>4</v>
      </c>
      <c r="L2375">
        <v>0</v>
      </c>
      <c r="M2375">
        <v>1.1000000000000001</v>
      </c>
      <c r="N2375" t="s">
        <v>19</v>
      </c>
      <c r="O2375" t="s">
        <v>20</v>
      </c>
      <c r="P2375">
        <v>37</v>
      </c>
      <c r="Q2375">
        <v>5</v>
      </c>
      <c r="R2375">
        <v>1</v>
      </c>
      <c r="S2375">
        <v>1</v>
      </c>
    </row>
    <row r="2376" spans="1:19">
      <c r="A2376">
        <f>RANK(表格1[[#This Row],[rating_count_tot]],$I$2:$I$7197)</f>
        <v>5363</v>
      </c>
      <c r="B2376">
        <v>1131232060</v>
      </c>
      <c r="C2376" t="s">
        <v>7642</v>
      </c>
      <c r="D2376" t="str">
        <f>表格1[[#This Row],[prime_genre]]</f>
        <v>Games</v>
      </c>
      <c r="E2376">
        <v>92187648</v>
      </c>
      <c r="F2376" t="s">
        <v>17</v>
      </c>
      <c r="G2376">
        <v>2.99</v>
      </c>
      <c r="H2376">
        <f>IF(表格1[[#This Row],[price]]&gt;0,1,0)</f>
        <v>1</v>
      </c>
      <c r="I2376">
        <v>29</v>
      </c>
      <c r="J2376">
        <v>29</v>
      </c>
      <c r="K2376">
        <v>3.5</v>
      </c>
      <c r="L2376">
        <v>3.5</v>
      </c>
      <c r="M2376" t="s">
        <v>4543</v>
      </c>
      <c r="N2376" t="s">
        <v>29</v>
      </c>
      <c r="O2376" t="s">
        <v>20</v>
      </c>
      <c r="P2376">
        <v>40</v>
      </c>
      <c r="Q2376">
        <v>5</v>
      </c>
      <c r="R2376">
        <v>1</v>
      </c>
      <c r="S2376">
        <v>1</v>
      </c>
    </row>
    <row r="2377" spans="1:19">
      <c r="A2377">
        <f>RANK(表格1[[#This Row],[rating_count_tot]],$I$2:$I$7197)</f>
        <v>5363</v>
      </c>
      <c r="B2377">
        <v>1002345611</v>
      </c>
      <c r="C2377" t="s">
        <v>4910</v>
      </c>
      <c r="D2377" t="str">
        <f>表格1[[#This Row],[prime_genre]]</f>
        <v>Education</v>
      </c>
      <c r="E2377">
        <v>286941184</v>
      </c>
      <c r="F2377" t="s">
        <v>17</v>
      </c>
      <c r="G2377">
        <v>1.99</v>
      </c>
      <c r="H2377">
        <f>IF(表格1[[#This Row],[price]]&gt;0,1,0)</f>
        <v>1</v>
      </c>
      <c r="I2377">
        <v>29</v>
      </c>
      <c r="J2377">
        <v>4</v>
      </c>
      <c r="K2377">
        <v>3</v>
      </c>
      <c r="L2377">
        <v>3.5</v>
      </c>
      <c r="M2377">
        <v>1.5</v>
      </c>
      <c r="N2377" t="s">
        <v>19</v>
      </c>
      <c r="O2377" t="s">
        <v>128</v>
      </c>
      <c r="P2377">
        <v>38</v>
      </c>
      <c r="Q2377">
        <v>5</v>
      </c>
      <c r="R2377">
        <v>18</v>
      </c>
      <c r="S2377">
        <v>1</v>
      </c>
    </row>
    <row r="2378" spans="1:19">
      <c r="A2378">
        <f>RANK(表格1[[#This Row],[rating_count_tot]],$I$2:$I$7197)</f>
        <v>5363</v>
      </c>
      <c r="B2378">
        <v>979540312</v>
      </c>
      <c r="C2378" t="s">
        <v>4633</v>
      </c>
      <c r="D2378" t="str">
        <f>表格1[[#This Row],[prime_genre]]</f>
        <v>Photo &amp; Video</v>
      </c>
      <c r="E2378">
        <v>9326592</v>
      </c>
      <c r="F2378" t="s">
        <v>17</v>
      </c>
      <c r="G2378">
        <v>0.99</v>
      </c>
      <c r="H2378">
        <f>IF(表格1[[#This Row],[price]]&gt;0,1,0)</f>
        <v>1</v>
      </c>
      <c r="I2378">
        <v>29</v>
      </c>
      <c r="J2378">
        <v>29</v>
      </c>
      <c r="K2378">
        <v>4</v>
      </c>
      <c r="L2378">
        <v>4</v>
      </c>
      <c r="M2378">
        <v>1</v>
      </c>
      <c r="N2378" t="s">
        <v>19</v>
      </c>
      <c r="O2378" t="s">
        <v>105</v>
      </c>
      <c r="P2378">
        <v>37</v>
      </c>
      <c r="Q2378">
        <v>2</v>
      </c>
      <c r="R2378">
        <v>1</v>
      </c>
      <c r="S2378">
        <v>1</v>
      </c>
    </row>
    <row r="2379" spans="1:19">
      <c r="A2379">
        <f>RANK(表格1[[#This Row],[rating_count_tot]],$I$2:$I$7197)</f>
        <v>5385</v>
      </c>
      <c r="B2379">
        <v>1077829105</v>
      </c>
      <c r="C2379" t="s">
        <v>6407</v>
      </c>
      <c r="D2379" t="str">
        <f>表格1[[#This Row],[prime_genre]]</f>
        <v>Education</v>
      </c>
      <c r="E2379">
        <v>18200576</v>
      </c>
      <c r="F2379" t="s">
        <v>17</v>
      </c>
      <c r="G2379">
        <v>3.99</v>
      </c>
      <c r="H2379">
        <f>IF(表格1[[#This Row],[price]]&gt;0,1,0)</f>
        <v>1</v>
      </c>
      <c r="I2379">
        <v>28</v>
      </c>
      <c r="J2379">
        <v>23</v>
      </c>
      <c r="K2379">
        <v>3.5</v>
      </c>
      <c r="L2379">
        <v>3.5</v>
      </c>
      <c r="M2379">
        <v>2.1</v>
      </c>
      <c r="N2379" t="s">
        <v>19</v>
      </c>
      <c r="O2379" t="s">
        <v>128</v>
      </c>
      <c r="P2379">
        <v>37</v>
      </c>
      <c r="Q2379">
        <v>0</v>
      </c>
      <c r="R2379">
        <v>1</v>
      </c>
      <c r="S2379">
        <v>1</v>
      </c>
    </row>
    <row r="2380" spans="1:19">
      <c r="A2380">
        <f>RANK(表格1[[#This Row],[rating_count_tot]],$I$2:$I$7197)</f>
        <v>5385</v>
      </c>
      <c r="B2380">
        <v>1067768015</v>
      </c>
      <c r="C2380" t="s">
        <v>6092</v>
      </c>
      <c r="D2380" t="str">
        <f>表格1[[#This Row],[prime_genre]]</f>
        <v>Games</v>
      </c>
      <c r="E2380">
        <v>124479488</v>
      </c>
      <c r="F2380" t="s">
        <v>17</v>
      </c>
      <c r="G2380">
        <v>3.99</v>
      </c>
      <c r="H2380">
        <f>IF(表格1[[#This Row],[price]]&gt;0,1,0)</f>
        <v>1</v>
      </c>
      <c r="I2380">
        <v>28</v>
      </c>
      <c r="J2380">
        <v>0</v>
      </c>
      <c r="K2380">
        <v>3</v>
      </c>
      <c r="L2380">
        <v>0</v>
      </c>
      <c r="M2380" t="s">
        <v>861</v>
      </c>
      <c r="N2380" t="s">
        <v>19</v>
      </c>
      <c r="O2380" t="s">
        <v>20</v>
      </c>
      <c r="P2380">
        <v>38</v>
      </c>
      <c r="Q2380">
        <v>5</v>
      </c>
      <c r="R2380">
        <v>1</v>
      </c>
      <c r="S2380">
        <v>1</v>
      </c>
    </row>
    <row r="2381" spans="1:19">
      <c r="A2381">
        <f>RANK(表格1[[#This Row],[rating_count_tot]],$I$2:$I$7197)</f>
        <v>5385</v>
      </c>
      <c r="B2381">
        <v>1009336960</v>
      </c>
      <c r="C2381" t="s">
        <v>4984</v>
      </c>
      <c r="D2381" t="str">
        <f>表格1[[#This Row],[prime_genre]]</f>
        <v>Education</v>
      </c>
      <c r="E2381">
        <v>986284032</v>
      </c>
      <c r="F2381" t="s">
        <v>17</v>
      </c>
      <c r="G2381">
        <v>2.99</v>
      </c>
      <c r="H2381">
        <f>IF(表格1[[#This Row],[price]]&gt;0,1,0)</f>
        <v>1</v>
      </c>
      <c r="I2381">
        <v>28</v>
      </c>
      <c r="J2381">
        <v>0</v>
      </c>
      <c r="K2381">
        <v>3.5</v>
      </c>
      <c r="L2381">
        <v>0</v>
      </c>
      <c r="M2381" t="s">
        <v>145</v>
      </c>
      <c r="N2381" t="s">
        <v>19</v>
      </c>
      <c r="O2381" t="s">
        <v>128</v>
      </c>
      <c r="P2381">
        <v>37</v>
      </c>
      <c r="Q2381">
        <v>5</v>
      </c>
      <c r="R2381">
        <v>3</v>
      </c>
      <c r="S2381">
        <v>1</v>
      </c>
    </row>
    <row r="2382" spans="1:19">
      <c r="A2382">
        <f>RANK(表格1[[#This Row],[rating_count_tot]],$I$2:$I$7197)</f>
        <v>5385</v>
      </c>
      <c r="B2382">
        <v>1116025351</v>
      </c>
      <c r="C2382" t="s">
        <v>7318</v>
      </c>
      <c r="D2382" t="str">
        <f>表格1[[#This Row],[prime_genre]]</f>
        <v>Education</v>
      </c>
      <c r="E2382">
        <v>98934784</v>
      </c>
      <c r="F2382" t="s">
        <v>17</v>
      </c>
      <c r="G2382">
        <v>2.99</v>
      </c>
      <c r="H2382">
        <f>IF(表格1[[#This Row],[price]]&gt;0,1,0)</f>
        <v>1</v>
      </c>
      <c r="I2382">
        <v>28</v>
      </c>
      <c r="J2382">
        <v>28</v>
      </c>
      <c r="K2382">
        <v>4</v>
      </c>
      <c r="L2382">
        <v>4</v>
      </c>
      <c r="M2382">
        <v>1</v>
      </c>
      <c r="N2382" t="s">
        <v>19</v>
      </c>
      <c r="O2382" t="s">
        <v>128</v>
      </c>
      <c r="P2382">
        <v>38</v>
      </c>
      <c r="Q2382">
        <v>5</v>
      </c>
      <c r="R2382">
        <v>20</v>
      </c>
      <c r="S2382">
        <v>1</v>
      </c>
    </row>
    <row r="2383" spans="1:19">
      <c r="A2383">
        <f>RANK(表格1[[#This Row],[rating_count_tot]],$I$2:$I$7197)</f>
        <v>5385</v>
      </c>
      <c r="B2383">
        <v>1057556336</v>
      </c>
      <c r="C2383" t="s">
        <v>5808</v>
      </c>
      <c r="D2383" t="str">
        <f>表格1[[#This Row],[prime_genre]]</f>
        <v>Games</v>
      </c>
      <c r="E2383">
        <v>32162816</v>
      </c>
      <c r="F2383" t="s">
        <v>17</v>
      </c>
      <c r="G2383">
        <v>2.99</v>
      </c>
      <c r="H2383">
        <f>IF(表格1[[#This Row],[price]]&gt;0,1,0)</f>
        <v>1</v>
      </c>
      <c r="I2383">
        <v>28</v>
      </c>
      <c r="J2383">
        <v>18</v>
      </c>
      <c r="K2383">
        <v>4.5</v>
      </c>
      <c r="L2383">
        <v>5</v>
      </c>
      <c r="M2383">
        <v>2.2000000000000002</v>
      </c>
      <c r="N2383" t="s">
        <v>19</v>
      </c>
      <c r="O2383" t="s">
        <v>20</v>
      </c>
      <c r="P2383">
        <v>38</v>
      </c>
      <c r="Q2383">
        <v>5</v>
      </c>
      <c r="R2383">
        <v>7</v>
      </c>
      <c r="S2383">
        <v>1</v>
      </c>
    </row>
    <row r="2384" spans="1:19">
      <c r="A2384">
        <f>RANK(表格1[[#This Row],[rating_count_tot]],$I$2:$I$7197)</f>
        <v>5385</v>
      </c>
      <c r="B2384">
        <v>1135536260</v>
      </c>
      <c r="C2384" t="s">
        <v>7738</v>
      </c>
      <c r="D2384" t="str">
        <f>表格1[[#This Row],[prime_genre]]</f>
        <v>Games</v>
      </c>
      <c r="E2384">
        <v>61067264</v>
      </c>
      <c r="F2384" t="s">
        <v>17</v>
      </c>
      <c r="G2384">
        <v>2.99</v>
      </c>
      <c r="H2384">
        <f>IF(表格1[[#This Row],[price]]&gt;0,1,0)</f>
        <v>1</v>
      </c>
      <c r="I2384">
        <v>28</v>
      </c>
      <c r="J2384">
        <v>6</v>
      </c>
      <c r="K2384">
        <v>4</v>
      </c>
      <c r="L2384">
        <v>3.5</v>
      </c>
      <c r="M2384">
        <v>1.2</v>
      </c>
      <c r="N2384" t="s">
        <v>29</v>
      </c>
      <c r="O2384" t="s">
        <v>20</v>
      </c>
      <c r="P2384">
        <v>37</v>
      </c>
      <c r="Q2384">
        <v>5</v>
      </c>
      <c r="R2384">
        <v>1</v>
      </c>
      <c r="S2384">
        <v>1</v>
      </c>
    </row>
    <row r="2385" spans="1:19">
      <c r="A2385">
        <f>RANK(表格1[[#This Row],[rating_count_tot]],$I$2:$I$7197)</f>
        <v>5385</v>
      </c>
      <c r="B2385">
        <v>1119514051</v>
      </c>
      <c r="C2385" t="s">
        <v>7416</v>
      </c>
      <c r="D2385" t="str">
        <f>表格1[[#This Row],[prime_genre]]</f>
        <v>News</v>
      </c>
      <c r="E2385">
        <v>70203392</v>
      </c>
      <c r="F2385" t="s">
        <v>17</v>
      </c>
      <c r="G2385">
        <v>2.99</v>
      </c>
      <c r="H2385">
        <f>IF(表格1[[#This Row],[price]]&gt;0,1,0)</f>
        <v>1</v>
      </c>
      <c r="I2385">
        <v>28</v>
      </c>
      <c r="J2385">
        <v>6</v>
      </c>
      <c r="K2385">
        <v>5</v>
      </c>
      <c r="L2385">
        <v>4.5</v>
      </c>
      <c r="M2385" t="s">
        <v>625</v>
      </c>
      <c r="N2385" t="s">
        <v>80</v>
      </c>
      <c r="O2385" t="s">
        <v>161</v>
      </c>
      <c r="P2385">
        <v>37</v>
      </c>
      <c r="Q2385">
        <v>5</v>
      </c>
      <c r="R2385">
        <v>2</v>
      </c>
      <c r="S2385">
        <v>1</v>
      </c>
    </row>
    <row r="2386" spans="1:19">
      <c r="A2386">
        <f>RANK(表格1[[#This Row],[rating_count_tot]],$I$2:$I$7197)</f>
        <v>5385</v>
      </c>
      <c r="B2386">
        <v>1142049503</v>
      </c>
      <c r="C2386" t="s">
        <v>7873</v>
      </c>
      <c r="D2386" t="str">
        <f>表格1[[#This Row],[prime_genre]]</f>
        <v>Entertainment</v>
      </c>
      <c r="E2386">
        <v>47082496</v>
      </c>
      <c r="F2386" t="s">
        <v>17</v>
      </c>
      <c r="G2386">
        <v>1.99</v>
      </c>
      <c r="H2386">
        <f>IF(表格1[[#This Row],[price]]&gt;0,1,0)</f>
        <v>1</v>
      </c>
      <c r="I2386">
        <v>28</v>
      </c>
      <c r="J2386">
        <v>1</v>
      </c>
      <c r="K2386">
        <v>3</v>
      </c>
      <c r="L2386">
        <v>1</v>
      </c>
      <c r="M2386" t="s">
        <v>928</v>
      </c>
      <c r="N2386" t="s">
        <v>19</v>
      </c>
      <c r="O2386" t="s">
        <v>91</v>
      </c>
      <c r="P2386">
        <v>37</v>
      </c>
      <c r="Q2386">
        <v>0</v>
      </c>
      <c r="R2386">
        <v>1</v>
      </c>
      <c r="S2386">
        <v>1</v>
      </c>
    </row>
    <row r="2387" spans="1:19">
      <c r="A2387">
        <f>RANK(表格1[[#This Row],[rating_count_tot]],$I$2:$I$7197)</f>
        <v>5385</v>
      </c>
      <c r="B2387">
        <v>1050402885</v>
      </c>
      <c r="C2387" t="s">
        <v>5646</v>
      </c>
      <c r="D2387" t="str">
        <f>表格1[[#This Row],[prime_genre]]</f>
        <v>Games</v>
      </c>
      <c r="E2387">
        <v>121593856</v>
      </c>
      <c r="F2387" t="s">
        <v>17</v>
      </c>
      <c r="G2387">
        <v>1.99</v>
      </c>
      <c r="H2387">
        <f>IF(表格1[[#This Row],[price]]&gt;0,1,0)</f>
        <v>1</v>
      </c>
      <c r="I2387">
        <v>28</v>
      </c>
      <c r="J2387">
        <v>12</v>
      </c>
      <c r="K2387">
        <v>4.5</v>
      </c>
      <c r="L2387">
        <v>4</v>
      </c>
      <c r="M2387" t="s">
        <v>558</v>
      </c>
      <c r="N2387" t="s">
        <v>19</v>
      </c>
      <c r="O2387" t="s">
        <v>20</v>
      </c>
      <c r="P2387">
        <v>37</v>
      </c>
      <c r="Q2387">
        <v>5</v>
      </c>
      <c r="R2387">
        <v>2</v>
      </c>
      <c r="S2387">
        <v>1</v>
      </c>
    </row>
    <row r="2388" spans="1:19">
      <c r="A2388">
        <f>RANK(表格1[[#This Row],[rating_count_tot]],$I$2:$I$7197)</f>
        <v>5385</v>
      </c>
      <c r="B2388">
        <v>1176374647</v>
      </c>
      <c r="C2388" t="s">
        <v>8303</v>
      </c>
      <c r="D2388" t="str">
        <f>表格1[[#This Row],[prime_genre]]</f>
        <v>Health &amp; Fitness</v>
      </c>
      <c r="E2388">
        <v>45356032</v>
      </c>
      <c r="F2388" t="s">
        <v>17</v>
      </c>
      <c r="G2388">
        <v>1.99</v>
      </c>
      <c r="H2388">
        <f>IF(表格1[[#This Row],[price]]&gt;0,1,0)</f>
        <v>1</v>
      </c>
      <c r="I2388">
        <v>28</v>
      </c>
      <c r="J2388">
        <v>5</v>
      </c>
      <c r="K2388">
        <v>3.5</v>
      </c>
      <c r="L2388">
        <v>4</v>
      </c>
      <c r="M2388" t="s">
        <v>314</v>
      </c>
      <c r="N2388" t="s">
        <v>19</v>
      </c>
      <c r="O2388" t="s">
        <v>77</v>
      </c>
      <c r="P2388">
        <v>13</v>
      </c>
      <c r="Q2388">
        <v>0</v>
      </c>
      <c r="R2388">
        <v>24</v>
      </c>
      <c r="S2388">
        <v>1</v>
      </c>
    </row>
    <row r="2389" spans="1:19">
      <c r="A2389">
        <f>RANK(表格1[[#This Row],[rating_count_tot]],$I$2:$I$7197)</f>
        <v>5385</v>
      </c>
      <c r="B2389">
        <v>1030762703</v>
      </c>
      <c r="C2389" t="s">
        <v>5268</v>
      </c>
      <c r="D2389" t="str">
        <f>表格1[[#This Row],[prime_genre]]</f>
        <v>Utilities</v>
      </c>
      <c r="E2389">
        <v>14659584</v>
      </c>
      <c r="F2389" t="s">
        <v>17</v>
      </c>
      <c r="G2389">
        <v>1.99</v>
      </c>
      <c r="H2389">
        <f>IF(表格1[[#This Row],[price]]&gt;0,1,0)</f>
        <v>1</v>
      </c>
      <c r="I2389">
        <v>28</v>
      </c>
      <c r="J2389">
        <v>7</v>
      </c>
      <c r="K2389">
        <v>5</v>
      </c>
      <c r="L2389">
        <v>5</v>
      </c>
      <c r="M2389">
        <v>2</v>
      </c>
      <c r="N2389" t="s">
        <v>19</v>
      </c>
      <c r="O2389" t="s">
        <v>43</v>
      </c>
      <c r="P2389">
        <v>25</v>
      </c>
      <c r="Q2389">
        <v>5</v>
      </c>
      <c r="R2389">
        <v>1</v>
      </c>
      <c r="S2389">
        <v>1</v>
      </c>
    </row>
    <row r="2390" spans="1:19">
      <c r="A2390">
        <f>RANK(表格1[[#This Row],[rating_count_tot]],$I$2:$I$7197)</f>
        <v>5385</v>
      </c>
      <c r="B2390">
        <v>1171039301</v>
      </c>
      <c r="C2390" t="s">
        <v>8244</v>
      </c>
      <c r="D2390" t="str">
        <f>表格1[[#This Row],[prime_genre]]</f>
        <v>Utilities</v>
      </c>
      <c r="E2390">
        <v>80857088</v>
      </c>
      <c r="F2390" t="s">
        <v>17</v>
      </c>
      <c r="G2390">
        <v>1.99</v>
      </c>
      <c r="H2390">
        <f>IF(表格1[[#This Row],[price]]&gt;0,1,0)</f>
        <v>1</v>
      </c>
      <c r="I2390">
        <v>28</v>
      </c>
      <c r="J2390">
        <v>5</v>
      </c>
      <c r="K2390">
        <v>3</v>
      </c>
      <c r="L2390">
        <v>3.5</v>
      </c>
      <c r="M2390">
        <v>1.7</v>
      </c>
      <c r="N2390" t="s">
        <v>29</v>
      </c>
      <c r="O2390" t="s">
        <v>43</v>
      </c>
      <c r="P2390">
        <v>37</v>
      </c>
      <c r="Q2390">
        <v>0</v>
      </c>
      <c r="R2390">
        <v>1</v>
      </c>
      <c r="S2390">
        <v>1</v>
      </c>
    </row>
    <row r="2391" spans="1:19">
      <c r="A2391">
        <f>RANK(表格1[[#This Row],[rating_count_tot]],$I$2:$I$7197)</f>
        <v>5400</v>
      </c>
      <c r="B2391">
        <v>1121944763</v>
      </c>
      <c r="C2391" t="s">
        <v>7458</v>
      </c>
      <c r="D2391" t="str">
        <f>表格1[[#This Row],[prime_genre]]</f>
        <v>Education</v>
      </c>
      <c r="E2391">
        <v>152740864</v>
      </c>
      <c r="F2391" t="s">
        <v>17</v>
      </c>
      <c r="G2391">
        <v>15.99</v>
      </c>
      <c r="H2391">
        <f>IF(表格1[[#This Row],[price]]&gt;0,1,0)</f>
        <v>1</v>
      </c>
      <c r="I2391">
        <v>27</v>
      </c>
      <c r="J2391">
        <v>12</v>
      </c>
      <c r="K2391">
        <v>4.5</v>
      </c>
      <c r="L2391">
        <v>4.5</v>
      </c>
      <c r="M2391">
        <v>1.92</v>
      </c>
      <c r="N2391" t="s">
        <v>19</v>
      </c>
      <c r="O2391" t="s">
        <v>128</v>
      </c>
      <c r="P2391">
        <v>37</v>
      </c>
      <c r="Q2391">
        <v>5</v>
      </c>
      <c r="R2391">
        <v>17</v>
      </c>
      <c r="S2391">
        <v>1</v>
      </c>
    </row>
    <row r="2392" spans="1:19">
      <c r="A2392">
        <f>RANK(表格1[[#This Row],[rating_count_tot]],$I$2:$I$7197)</f>
        <v>5400</v>
      </c>
      <c r="B2392">
        <v>970389374</v>
      </c>
      <c r="C2392" t="s">
        <v>4512</v>
      </c>
      <c r="D2392" t="str">
        <f>表格1[[#This Row],[prime_genre]]</f>
        <v>Music</v>
      </c>
      <c r="E2392">
        <v>21928960</v>
      </c>
      <c r="F2392" t="s">
        <v>17</v>
      </c>
      <c r="G2392">
        <v>14.99</v>
      </c>
      <c r="H2392">
        <f>IF(表格1[[#This Row],[price]]&gt;0,1,0)</f>
        <v>1</v>
      </c>
      <c r="I2392">
        <v>27</v>
      </c>
      <c r="J2392">
        <v>3</v>
      </c>
      <c r="K2392">
        <v>4</v>
      </c>
      <c r="L2392">
        <v>3.5</v>
      </c>
      <c r="M2392" t="s">
        <v>4178</v>
      </c>
      <c r="N2392" t="s">
        <v>19</v>
      </c>
      <c r="O2392" t="s">
        <v>40</v>
      </c>
      <c r="P2392">
        <v>38</v>
      </c>
      <c r="Q2392">
        <v>3</v>
      </c>
      <c r="R2392">
        <v>4</v>
      </c>
      <c r="S2392">
        <v>1</v>
      </c>
    </row>
    <row r="2393" spans="1:19">
      <c r="A2393">
        <f>RANK(表格1[[#This Row],[rating_count_tot]],$I$2:$I$7197)</f>
        <v>5400</v>
      </c>
      <c r="B2393">
        <v>1055387127</v>
      </c>
      <c r="C2393" t="s">
        <v>5753</v>
      </c>
      <c r="D2393" t="str">
        <f>表格1[[#This Row],[prime_genre]]</f>
        <v>Games</v>
      </c>
      <c r="E2393">
        <v>467670016</v>
      </c>
      <c r="F2393" t="s">
        <v>17</v>
      </c>
      <c r="G2393">
        <v>3.99</v>
      </c>
      <c r="H2393">
        <f>IF(表格1[[#This Row],[price]]&gt;0,1,0)</f>
        <v>1</v>
      </c>
      <c r="I2393">
        <v>27</v>
      </c>
      <c r="J2393">
        <v>0</v>
      </c>
      <c r="K2393">
        <v>3.5</v>
      </c>
      <c r="L2393">
        <v>0</v>
      </c>
      <c r="M2393">
        <v>1.4</v>
      </c>
      <c r="N2393" t="s">
        <v>19</v>
      </c>
      <c r="O2393" t="s">
        <v>20</v>
      </c>
      <c r="P2393">
        <v>37</v>
      </c>
      <c r="Q2393">
        <v>5</v>
      </c>
      <c r="R2393">
        <v>7</v>
      </c>
      <c r="S2393">
        <v>1</v>
      </c>
    </row>
    <row r="2394" spans="1:19">
      <c r="A2394">
        <f>RANK(表格1[[#This Row],[rating_count_tot]],$I$2:$I$7197)</f>
        <v>5400</v>
      </c>
      <c r="B2394">
        <v>1023126431</v>
      </c>
      <c r="C2394" t="s">
        <v>5172</v>
      </c>
      <c r="D2394" t="str">
        <f>表格1[[#This Row],[prime_genre]]</f>
        <v>Education</v>
      </c>
      <c r="E2394">
        <v>34612224</v>
      </c>
      <c r="F2394" t="s">
        <v>17</v>
      </c>
      <c r="G2394">
        <v>2.99</v>
      </c>
      <c r="H2394">
        <f>IF(表格1[[#This Row],[price]]&gt;0,1,0)</f>
        <v>1</v>
      </c>
      <c r="I2394">
        <v>27</v>
      </c>
      <c r="J2394">
        <v>8</v>
      </c>
      <c r="K2394">
        <v>4</v>
      </c>
      <c r="L2394">
        <v>4</v>
      </c>
      <c r="M2394">
        <v>2.1</v>
      </c>
      <c r="N2394" t="s">
        <v>19</v>
      </c>
      <c r="O2394" t="s">
        <v>128</v>
      </c>
      <c r="P2394">
        <v>40</v>
      </c>
      <c r="Q2394">
        <v>5</v>
      </c>
      <c r="R2394">
        <v>1</v>
      </c>
      <c r="S2394">
        <v>1</v>
      </c>
    </row>
    <row r="2395" spans="1:19">
      <c r="A2395">
        <f>RANK(表格1[[#This Row],[rating_count_tot]],$I$2:$I$7197)</f>
        <v>5400</v>
      </c>
      <c r="B2395">
        <v>1161122860</v>
      </c>
      <c r="C2395" t="s">
        <v>8133</v>
      </c>
      <c r="D2395" t="str">
        <f>表格1[[#This Row],[prime_genre]]</f>
        <v>Games</v>
      </c>
      <c r="E2395">
        <v>130360320</v>
      </c>
      <c r="F2395" t="s">
        <v>17</v>
      </c>
      <c r="G2395">
        <v>1.99</v>
      </c>
      <c r="H2395">
        <f>IF(表格1[[#This Row],[price]]&gt;0,1,0)</f>
        <v>1</v>
      </c>
      <c r="I2395">
        <v>27</v>
      </c>
      <c r="J2395">
        <v>14</v>
      </c>
      <c r="K2395">
        <v>3.5</v>
      </c>
      <c r="L2395">
        <v>4</v>
      </c>
      <c r="M2395" t="s">
        <v>1673</v>
      </c>
      <c r="N2395" t="s">
        <v>19</v>
      </c>
      <c r="O2395" t="s">
        <v>20</v>
      </c>
      <c r="P2395">
        <v>40</v>
      </c>
      <c r="Q2395">
        <v>5</v>
      </c>
      <c r="R2395">
        <v>4</v>
      </c>
      <c r="S2395">
        <v>1</v>
      </c>
    </row>
    <row r="2396" spans="1:19">
      <c r="A2396">
        <f>RANK(表格1[[#This Row],[rating_count_tot]],$I$2:$I$7197)</f>
        <v>5400</v>
      </c>
      <c r="B2396">
        <v>1127454806</v>
      </c>
      <c r="C2396" t="s">
        <v>7576</v>
      </c>
      <c r="D2396" t="str">
        <f>表格1[[#This Row],[prime_genre]]</f>
        <v>Games</v>
      </c>
      <c r="E2396">
        <v>30906368</v>
      </c>
      <c r="F2396" t="s">
        <v>17</v>
      </c>
      <c r="G2396">
        <v>1.99</v>
      </c>
      <c r="H2396">
        <f>IF(表格1[[#This Row],[price]]&gt;0,1,0)</f>
        <v>1</v>
      </c>
      <c r="I2396">
        <v>27</v>
      </c>
      <c r="J2396">
        <v>8</v>
      </c>
      <c r="K2396">
        <v>4.5</v>
      </c>
      <c r="L2396">
        <v>4.5</v>
      </c>
      <c r="M2396">
        <v>1.1000000000000001</v>
      </c>
      <c r="N2396" t="s">
        <v>80</v>
      </c>
      <c r="O2396" t="s">
        <v>20</v>
      </c>
      <c r="P2396">
        <v>40</v>
      </c>
      <c r="Q2396">
        <v>2</v>
      </c>
      <c r="R2396">
        <v>16</v>
      </c>
      <c r="S2396">
        <v>1</v>
      </c>
    </row>
    <row r="2397" spans="1:19">
      <c r="A2397">
        <f>RANK(表格1[[#This Row],[rating_count_tot]],$I$2:$I$7197)</f>
        <v>5400</v>
      </c>
      <c r="B2397">
        <v>1098758960</v>
      </c>
      <c r="C2397" t="s">
        <v>6972</v>
      </c>
      <c r="D2397" t="str">
        <f>表格1[[#This Row],[prime_genre]]</f>
        <v>Entertainment</v>
      </c>
      <c r="E2397">
        <v>39272448</v>
      </c>
      <c r="F2397" t="s">
        <v>17</v>
      </c>
      <c r="G2397">
        <v>0.99</v>
      </c>
      <c r="H2397">
        <f>IF(表格1[[#This Row],[price]]&gt;0,1,0)</f>
        <v>1</v>
      </c>
      <c r="I2397">
        <v>27</v>
      </c>
      <c r="J2397">
        <v>12</v>
      </c>
      <c r="K2397">
        <v>1.5</v>
      </c>
      <c r="L2397">
        <v>2</v>
      </c>
      <c r="M2397" t="s">
        <v>6973</v>
      </c>
      <c r="N2397" t="s">
        <v>29</v>
      </c>
      <c r="O2397" t="s">
        <v>91</v>
      </c>
      <c r="P2397">
        <v>37</v>
      </c>
      <c r="Q2397">
        <v>4</v>
      </c>
      <c r="R2397">
        <v>1</v>
      </c>
      <c r="S2397">
        <v>1</v>
      </c>
    </row>
    <row r="2398" spans="1:19">
      <c r="A2398">
        <f>RANK(表格1[[#This Row],[rating_count_tot]],$I$2:$I$7197)</f>
        <v>5400</v>
      </c>
      <c r="B2398">
        <v>1066135421</v>
      </c>
      <c r="C2398" t="s">
        <v>6051</v>
      </c>
      <c r="D2398" t="str">
        <f>表格1[[#This Row],[prime_genre]]</f>
        <v>Games</v>
      </c>
      <c r="E2398">
        <v>57732096</v>
      </c>
      <c r="F2398" t="s">
        <v>17</v>
      </c>
      <c r="G2398">
        <v>0.99</v>
      </c>
      <c r="H2398">
        <f>IF(表格1[[#This Row],[price]]&gt;0,1,0)</f>
        <v>1</v>
      </c>
      <c r="I2398">
        <v>27</v>
      </c>
      <c r="J2398">
        <v>16</v>
      </c>
      <c r="K2398">
        <v>4.5</v>
      </c>
      <c r="L2398">
        <v>4.5</v>
      </c>
      <c r="M2398" t="s">
        <v>732</v>
      </c>
      <c r="N2398" t="s">
        <v>80</v>
      </c>
      <c r="O2398" t="s">
        <v>20</v>
      </c>
      <c r="P2398">
        <v>38</v>
      </c>
      <c r="Q2398">
        <v>5</v>
      </c>
      <c r="R2398">
        <v>3</v>
      </c>
      <c r="S2398">
        <v>1</v>
      </c>
    </row>
    <row r="2399" spans="1:19">
      <c r="A2399">
        <f>RANK(表格1[[#This Row],[rating_count_tot]],$I$2:$I$7197)</f>
        <v>5400</v>
      </c>
      <c r="B2399">
        <v>985035649</v>
      </c>
      <c r="C2399" t="s">
        <v>4699</v>
      </c>
      <c r="D2399" t="str">
        <f>表格1[[#This Row],[prime_genre]]</f>
        <v>Games</v>
      </c>
      <c r="E2399">
        <v>173502464</v>
      </c>
      <c r="F2399" t="s">
        <v>17</v>
      </c>
      <c r="G2399">
        <v>0.99</v>
      </c>
      <c r="H2399">
        <f>IF(表格1[[#This Row],[price]]&gt;0,1,0)</f>
        <v>1</v>
      </c>
      <c r="I2399">
        <v>27</v>
      </c>
      <c r="J2399">
        <v>19</v>
      </c>
      <c r="K2399">
        <v>4</v>
      </c>
      <c r="L2399">
        <v>4</v>
      </c>
      <c r="M2399">
        <v>1.1000000000000001</v>
      </c>
      <c r="N2399" t="s">
        <v>29</v>
      </c>
      <c r="O2399" t="s">
        <v>20</v>
      </c>
      <c r="P2399">
        <v>38</v>
      </c>
      <c r="Q2399">
        <v>5</v>
      </c>
      <c r="R2399">
        <v>1</v>
      </c>
      <c r="S2399">
        <v>1</v>
      </c>
    </row>
    <row r="2400" spans="1:19">
      <c r="A2400">
        <f>RANK(表格1[[#This Row],[rating_count_tot]],$I$2:$I$7197)</f>
        <v>5400</v>
      </c>
      <c r="B2400">
        <v>1060062637</v>
      </c>
      <c r="C2400" t="s">
        <v>5880</v>
      </c>
      <c r="D2400" t="str">
        <f>表格1[[#This Row],[prime_genre]]</f>
        <v>Games</v>
      </c>
      <c r="E2400">
        <v>354028544</v>
      </c>
      <c r="F2400" t="s">
        <v>17</v>
      </c>
      <c r="G2400">
        <v>0.99</v>
      </c>
      <c r="H2400">
        <f>IF(表格1[[#This Row],[price]]&gt;0,1,0)</f>
        <v>1</v>
      </c>
      <c r="I2400">
        <v>27</v>
      </c>
      <c r="J2400">
        <v>14</v>
      </c>
      <c r="K2400">
        <v>4</v>
      </c>
      <c r="L2400">
        <v>4</v>
      </c>
      <c r="M2400">
        <v>1.7</v>
      </c>
      <c r="N2400" t="s">
        <v>29</v>
      </c>
      <c r="O2400" t="s">
        <v>20</v>
      </c>
      <c r="P2400">
        <v>40</v>
      </c>
      <c r="Q2400">
        <v>5</v>
      </c>
      <c r="R2400">
        <v>1</v>
      </c>
      <c r="S2400">
        <v>1</v>
      </c>
    </row>
    <row r="2401" spans="1:19">
      <c r="A2401">
        <f>RANK(表格1[[#This Row],[rating_count_tot]],$I$2:$I$7197)</f>
        <v>5400</v>
      </c>
      <c r="B2401">
        <v>1055333603</v>
      </c>
      <c r="C2401" t="s">
        <v>5749</v>
      </c>
      <c r="D2401" t="str">
        <f>表格1[[#This Row],[prime_genre]]</f>
        <v>Utilities</v>
      </c>
      <c r="E2401">
        <v>1929216</v>
      </c>
      <c r="F2401" t="s">
        <v>17</v>
      </c>
      <c r="G2401">
        <v>0.99</v>
      </c>
      <c r="H2401">
        <f>IF(表格1[[#This Row],[price]]&gt;0,1,0)</f>
        <v>1</v>
      </c>
      <c r="I2401">
        <v>27</v>
      </c>
      <c r="J2401">
        <v>20</v>
      </c>
      <c r="K2401">
        <v>2</v>
      </c>
      <c r="L2401">
        <v>2.5</v>
      </c>
      <c r="M2401" t="s">
        <v>732</v>
      </c>
      <c r="N2401" t="s">
        <v>19</v>
      </c>
      <c r="O2401" t="s">
        <v>43</v>
      </c>
      <c r="P2401">
        <v>37</v>
      </c>
      <c r="Q2401">
        <v>5</v>
      </c>
      <c r="R2401">
        <v>1</v>
      </c>
      <c r="S2401">
        <v>1</v>
      </c>
    </row>
    <row r="2402" spans="1:19">
      <c r="A2402">
        <f>RANK(表格1[[#This Row],[rating_count_tot]],$I$2:$I$7197)</f>
        <v>5417</v>
      </c>
      <c r="B2402">
        <v>1005050125</v>
      </c>
      <c r="C2402" t="s">
        <v>4940</v>
      </c>
      <c r="D2402" t="str">
        <f>表格1[[#This Row],[prime_genre]]</f>
        <v>Education</v>
      </c>
      <c r="E2402">
        <v>347035648</v>
      </c>
      <c r="F2402" t="s">
        <v>17</v>
      </c>
      <c r="G2402">
        <v>7.99</v>
      </c>
      <c r="H2402">
        <f>IF(表格1[[#This Row],[price]]&gt;0,1,0)</f>
        <v>1</v>
      </c>
      <c r="I2402">
        <v>26</v>
      </c>
      <c r="J2402">
        <v>0</v>
      </c>
      <c r="K2402">
        <v>5</v>
      </c>
      <c r="L2402">
        <v>0</v>
      </c>
      <c r="M2402" t="s">
        <v>1187</v>
      </c>
      <c r="N2402" t="s">
        <v>19</v>
      </c>
      <c r="O2402" t="s">
        <v>128</v>
      </c>
      <c r="P2402">
        <v>38</v>
      </c>
      <c r="Q2402">
        <v>5</v>
      </c>
      <c r="R2402">
        <v>8</v>
      </c>
      <c r="S2402">
        <v>1</v>
      </c>
    </row>
    <row r="2403" spans="1:19">
      <c r="A2403">
        <f>RANK(表格1[[#This Row],[rating_count_tot]],$I$2:$I$7197)</f>
        <v>5417</v>
      </c>
      <c r="B2403">
        <v>1126845799</v>
      </c>
      <c r="C2403" t="s">
        <v>7565</v>
      </c>
      <c r="D2403" t="str">
        <f>表格1[[#This Row],[prime_genre]]</f>
        <v>Music</v>
      </c>
      <c r="E2403">
        <v>49390592</v>
      </c>
      <c r="F2403" t="s">
        <v>17</v>
      </c>
      <c r="G2403">
        <v>4.99</v>
      </c>
      <c r="H2403">
        <f>IF(表格1[[#This Row],[price]]&gt;0,1,0)</f>
        <v>1</v>
      </c>
      <c r="I2403">
        <v>26</v>
      </c>
      <c r="J2403">
        <v>6</v>
      </c>
      <c r="K2403">
        <v>4.5</v>
      </c>
      <c r="L2403">
        <v>4.5</v>
      </c>
      <c r="M2403" t="s">
        <v>145</v>
      </c>
      <c r="N2403" t="s">
        <v>19</v>
      </c>
      <c r="O2403" t="s">
        <v>40</v>
      </c>
      <c r="P2403">
        <v>24</v>
      </c>
      <c r="Q2403">
        <v>5</v>
      </c>
      <c r="R2403">
        <v>1</v>
      </c>
      <c r="S2403">
        <v>1</v>
      </c>
    </row>
    <row r="2404" spans="1:19">
      <c r="A2404">
        <f>RANK(表格1[[#This Row],[rating_count_tot]],$I$2:$I$7197)</f>
        <v>5417</v>
      </c>
      <c r="B2404">
        <v>1126517945</v>
      </c>
      <c r="C2404" t="s">
        <v>7557</v>
      </c>
      <c r="D2404" t="str">
        <f>表格1[[#This Row],[prime_genre]]</f>
        <v>Education</v>
      </c>
      <c r="E2404">
        <v>332977152</v>
      </c>
      <c r="F2404" t="s">
        <v>17</v>
      </c>
      <c r="G2404">
        <v>2.99</v>
      </c>
      <c r="H2404">
        <f>IF(表格1[[#This Row],[price]]&gt;0,1,0)</f>
        <v>1</v>
      </c>
      <c r="I2404">
        <v>26</v>
      </c>
      <c r="J2404">
        <v>10</v>
      </c>
      <c r="K2404">
        <v>4.5</v>
      </c>
      <c r="L2404">
        <v>4.5</v>
      </c>
      <c r="M2404" t="s">
        <v>928</v>
      </c>
      <c r="N2404" t="s">
        <v>19</v>
      </c>
      <c r="O2404" t="s">
        <v>128</v>
      </c>
      <c r="P2404">
        <v>38</v>
      </c>
      <c r="Q2404">
        <v>5</v>
      </c>
      <c r="R2404">
        <v>58</v>
      </c>
      <c r="S2404">
        <v>1</v>
      </c>
    </row>
    <row r="2405" spans="1:19">
      <c r="A2405">
        <f>RANK(表格1[[#This Row],[rating_count_tot]],$I$2:$I$7197)</f>
        <v>5417</v>
      </c>
      <c r="B2405">
        <v>1181616006</v>
      </c>
      <c r="C2405" t="s">
        <v>8351</v>
      </c>
      <c r="D2405" t="str">
        <f>表格1[[#This Row],[prime_genre]]</f>
        <v>Games</v>
      </c>
      <c r="E2405">
        <v>628180992</v>
      </c>
      <c r="F2405" t="s">
        <v>17</v>
      </c>
      <c r="G2405">
        <v>2.99</v>
      </c>
      <c r="H2405">
        <f>IF(表格1[[#This Row],[price]]&gt;0,1,0)</f>
        <v>1</v>
      </c>
      <c r="I2405">
        <v>26</v>
      </c>
      <c r="J2405">
        <v>0</v>
      </c>
      <c r="K2405">
        <v>4.5</v>
      </c>
      <c r="L2405">
        <v>0</v>
      </c>
      <c r="M2405" t="s">
        <v>1975</v>
      </c>
      <c r="N2405" t="s">
        <v>80</v>
      </c>
      <c r="O2405" t="s">
        <v>20</v>
      </c>
      <c r="P2405">
        <v>37</v>
      </c>
      <c r="Q2405">
        <v>5</v>
      </c>
      <c r="R2405">
        <v>1</v>
      </c>
      <c r="S2405">
        <v>1</v>
      </c>
    </row>
    <row r="2406" spans="1:19">
      <c r="A2406">
        <f>RANK(表格1[[#This Row],[rating_count_tot]],$I$2:$I$7197)</f>
        <v>5417</v>
      </c>
      <c r="B2406">
        <v>1011129367</v>
      </c>
      <c r="C2406" t="s">
        <v>5005</v>
      </c>
      <c r="D2406" t="str">
        <f>表格1[[#This Row],[prime_genre]]</f>
        <v>Games</v>
      </c>
      <c r="E2406">
        <v>254512128</v>
      </c>
      <c r="F2406" t="s">
        <v>17</v>
      </c>
      <c r="G2406">
        <v>1.99</v>
      </c>
      <c r="H2406">
        <f>IF(表格1[[#This Row],[price]]&gt;0,1,0)</f>
        <v>1</v>
      </c>
      <c r="I2406">
        <v>26</v>
      </c>
      <c r="J2406">
        <v>7</v>
      </c>
      <c r="K2406">
        <v>4.5</v>
      </c>
      <c r="L2406">
        <v>5</v>
      </c>
      <c r="M2406" t="s">
        <v>5006</v>
      </c>
      <c r="N2406" t="s">
        <v>51</v>
      </c>
      <c r="O2406" t="s">
        <v>20</v>
      </c>
      <c r="P2406">
        <v>38</v>
      </c>
      <c r="Q2406">
        <v>5</v>
      </c>
      <c r="R2406">
        <v>2</v>
      </c>
      <c r="S2406">
        <v>1</v>
      </c>
    </row>
    <row r="2407" spans="1:19">
      <c r="A2407">
        <f>RANK(表格1[[#This Row],[rating_count_tot]],$I$2:$I$7197)</f>
        <v>5417</v>
      </c>
      <c r="B2407">
        <v>590353452</v>
      </c>
      <c r="C2407" t="s">
        <v>2447</v>
      </c>
      <c r="D2407" t="str">
        <f>表格1[[#This Row],[prime_genre]]</f>
        <v>Games</v>
      </c>
      <c r="E2407">
        <v>47202304</v>
      </c>
      <c r="F2407" t="s">
        <v>17</v>
      </c>
      <c r="G2407">
        <v>1.99</v>
      </c>
      <c r="H2407">
        <f>IF(表格1[[#This Row],[price]]&gt;0,1,0)</f>
        <v>1</v>
      </c>
      <c r="I2407">
        <v>26</v>
      </c>
      <c r="J2407">
        <v>3</v>
      </c>
      <c r="K2407">
        <v>3</v>
      </c>
      <c r="L2407">
        <v>1</v>
      </c>
      <c r="M2407">
        <v>1.1000000000000001</v>
      </c>
      <c r="N2407" t="s">
        <v>80</v>
      </c>
      <c r="O2407" t="s">
        <v>20</v>
      </c>
      <c r="P2407">
        <v>40</v>
      </c>
      <c r="Q2407">
        <v>5</v>
      </c>
      <c r="R2407">
        <v>1</v>
      </c>
      <c r="S2407">
        <v>1</v>
      </c>
    </row>
    <row r="2408" spans="1:19">
      <c r="A2408">
        <f>RANK(表格1[[#This Row],[rating_count_tot]],$I$2:$I$7197)</f>
        <v>5417</v>
      </c>
      <c r="B2408">
        <v>1078031633</v>
      </c>
      <c r="C2408" t="s">
        <v>6411</v>
      </c>
      <c r="D2408" t="str">
        <f>表格1[[#This Row],[prime_genre]]</f>
        <v>Games</v>
      </c>
      <c r="E2408">
        <v>102511616</v>
      </c>
      <c r="F2408" t="s">
        <v>17</v>
      </c>
      <c r="G2408">
        <v>1.99</v>
      </c>
      <c r="H2408">
        <f>IF(表格1[[#This Row],[price]]&gt;0,1,0)</f>
        <v>1</v>
      </c>
      <c r="I2408">
        <v>26</v>
      </c>
      <c r="J2408">
        <v>26</v>
      </c>
      <c r="K2408">
        <v>4.5</v>
      </c>
      <c r="L2408">
        <v>4.5</v>
      </c>
      <c r="M2408">
        <v>1</v>
      </c>
      <c r="N2408" t="s">
        <v>19</v>
      </c>
      <c r="O2408" t="s">
        <v>20</v>
      </c>
      <c r="P2408">
        <v>40</v>
      </c>
      <c r="Q2408">
        <v>5</v>
      </c>
      <c r="R2408">
        <v>11</v>
      </c>
      <c r="S2408">
        <v>1</v>
      </c>
    </row>
    <row r="2409" spans="1:19">
      <c r="A2409">
        <f>RANK(表格1[[#This Row],[rating_count_tot]],$I$2:$I$7197)</f>
        <v>5417</v>
      </c>
      <c r="B2409">
        <v>1090936977</v>
      </c>
      <c r="C2409" t="s">
        <v>6772</v>
      </c>
      <c r="D2409" t="str">
        <f>表格1[[#This Row],[prime_genre]]</f>
        <v>Lifestyle</v>
      </c>
      <c r="E2409">
        <v>15938560</v>
      </c>
      <c r="F2409" t="s">
        <v>17</v>
      </c>
      <c r="G2409">
        <v>1.99</v>
      </c>
      <c r="H2409">
        <f>IF(表格1[[#This Row],[price]]&gt;0,1,0)</f>
        <v>1</v>
      </c>
      <c r="I2409">
        <v>26</v>
      </c>
      <c r="J2409">
        <v>9</v>
      </c>
      <c r="K2409">
        <v>3</v>
      </c>
      <c r="L2409">
        <v>3</v>
      </c>
      <c r="M2409">
        <v>2.1</v>
      </c>
      <c r="N2409" t="s">
        <v>19</v>
      </c>
      <c r="O2409" t="s">
        <v>132</v>
      </c>
      <c r="P2409">
        <v>37</v>
      </c>
      <c r="Q2409">
        <v>2</v>
      </c>
      <c r="R2409">
        <v>1</v>
      </c>
      <c r="S2409">
        <v>1</v>
      </c>
    </row>
    <row r="2410" spans="1:19">
      <c r="A2410">
        <f>RANK(表格1[[#This Row],[rating_count_tot]],$I$2:$I$7197)</f>
        <v>5417</v>
      </c>
      <c r="B2410">
        <v>926541293</v>
      </c>
      <c r="C2410" t="s">
        <v>4020</v>
      </c>
      <c r="D2410" t="str">
        <f>表格1[[#This Row],[prime_genre]]</f>
        <v>Education</v>
      </c>
      <c r="E2410">
        <v>589824</v>
      </c>
      <c r="F2410" t="s">
        <v>17</v>
      </c>
      <c r="G2410">
        <v>0.99</v>
      </c>
      <c r="H2410">
        <f>IF(表格1[[#This Row],[price]]&gt;0,1,0)</f>
        <v>1</v>
      </c>
      <c r="I2410">
        <v>26</v>
      </c>
      <c r="J2410">
        <v>26</v>
      </c>
      <c r="K2410">
        <v>4.5</v>
      </c>
      <c r="L2410">
        <v>4.5</v>
      </c>
      <c r="M2410">
        <v>1</v>
      </c>
      <c r="N2410" t="s">
        <v>19</v>
      </c>
      <c r="O2410" t="s">
        <v>128</v>
      </c>
      <c r="P2410">
        <v>24</v>
      </c>
      <c r="Q2410">
        <v>1</v>
      </c>
      <c r="R2410">
        <v>1</v>
      </c>
      <c r="S2410">
        <v>1</v>
      </c>
    </row>
    <row r="2411" spans="1:19">
      <c r="A2411">
        <f>RANK(表格1[[#This Row],[rating_count_tot]],$I$2:$I$7197)</f>
        <v>5417</v>
      </c>
      <c r="B2411">
        <v>1100694944</v>
      </c>
      <c r="C2411" t="s">
        <v>7013</v>
      </c>
      <c r="D2411" t="str">
        <f>表格1[[#This Row],[prime_genre]]</f>
        <v>Education</v>
      </c>
      <c r="E2411">
        <v>204338176</v>
      </c>
      <c r="F2411" t="s">
        <v>17</v>
      </c>
      <c r="G2411">
        <v>0.99</v>
      </c>
      <c r="H2411">
        <f>IF(表格1[[#This Row],[price]]&gt;0,1,0)</f>
        <v>1</v>
      </c>
      <c r="I2411">
        <v>26</v>
      </c>
      <c r="J2411">
        <v>4</v>
      </c>
      <c r="K2411">
        <v>3.5</v>
      </c>
      <c r="L2411">
        <v>3</v>
      </c>
      <c r="M2411">
        <v>1.2</v>
      </c>
      <c r="N2411" t="s">
        <v>19</v>
      </c>
      <c r="O2411" t="s">
        <v>128</v>
      </c>
      <c r="P2411">
        <v>37</v>
      </c>
      <c r="Q2411">
        <v>5</v>
      </c>
      <c r="R2411">
        <v>1</v>
      </c>
      <c r="S2411">
        <v>1</v>
      </c>
    </row>
    <row r="2412" spans="1:19">
      <c r="A2412">
        <f>RANK(表格1[[#This Row],[rating_count_tot]],$I$2:$I$7197)</f>
        <v>5417</v>
      </c>
      <c r="B2412">
        <v>421988577</v>
      </c>
      <c r="C2412" t="s">
        <v>1111</v>
      </c>
      <c r="D2412" t="str">
        <f>表格1[[#This Row],[prime_genre]]</f>
        <v>Games</v>
      </c>
      <c r="E2412">
        <v>46864078</v>
      </c>
      <c r="F2412" t="s">
        <v>17</v>
      </c>
      <c r="G2412">
        <v>0.99</v>
      </c>
      <c r="H2412">
        <f>IF(表格1[[#This Row],[price]]&gt;0,1,0)</f>
        <v>1</v>
      </c>
      <c r="I2412">
        <v>26</v>
      </c>
      <c r="J2412">
        <v>26</v>
      </c>
      <c r="K2412">
        <v>3</v>
      </c>
      <c r="L2412">
        <v>3</v>
      </c>
      <c r="M2412">
        <v>1.5</v>
      </c>
      <c r="N2412" t="s">
        <v>19</v>
      </c>
      <c r="O2412" t="s">
        <v>20</v>
      </c>
      <c r="P2412">
        <v>26</v>
      </c>
      <c r="Q2412">
        <v>5</v>
      </c>
      <c r="R2412">
        <v>1</v>
      </c>
      <c r="S2412">
        <v>1</v>
      </c>
    </row>
    <row r="2413" spans="1:19">
      <c r="A2413">
        <f>RANK(表格1[[#This Row],[rating_count_tot]],$I$2:$I$7197)</f>
        <v>5417</v>
      </c>
      <c r="B2413">
        <v>662611545</v>
      </c>
      <c r="C2413" t="s">
        <v>2809</v>
      </c>
      <c r="D2413" t="str">
        <f>表格1[[#This Row],[prime_genre]]</f>
        <v>Games</v>
      </c>
      <c r="E2413">
        <v>72475648</v>
      </c>
      <c r="F2413" t="s">
        <v>17</v>
      </c>
      <c r="G2413">
        <v>0.99</v>
      </c>
      <c r="H2413">
        <f>IF(表格1[[#This Row],[price]]&gt;0,1,0)</f>
        <v>1</v>
      </c>
      <c r="I2413">
        <v>26</v>
      </c>
      <c r="J2413">
        <v>6</v>
      </c>
      <c r="K2413">
        <v>3.5</v>
      </c>
      <c r="L2413">
        <v>3.5</v>
      </c>
      <c r="M2413">
        <v>2.2999999999999998</v>
      </c>
      <c r="N2413" t="s">
        <v>29</v>
      </c>
      <c r="O2413" t="s">
        <v>20</v>
      </c>
      <c r="P2413">
        <v>40</v>
      </c>
      <c r="Q2413">
        <v>5</v>
      </c>
      <c r="R2413">
        <v>2</v>
      </c>
      <c r="S2413">
        <v>1</v>
      </c>
    </row>
    <row r="2414" spans="1:19">
      <c r="A2414">
        <f>RANK(表格1[[#This Row],[rating_count_tot]],$I$2:$I$7197)</f>
        <v>5417</v>
      </c>
      <c r="B2414">
        <v>799631716</v>
      </c>
      <c r="C2414" t="s">
        <v>3293</v>
      </c>
      <c r="D2414" t="str">
        <f>表格1[[#This Row],[prime_genre]]</f>
        <v>Navigation</v>
      </c>
      <c r="E2414">
        <v>7122944</v>
      </c>
      <c r="F2414" t="s">
        <v>17</v>
      </c>
      <c r="G2414">
        <v>0.99</v>
      </c>
      <c r="H2414">
        <f>IF(表格1[[#This Row],[price]]&gt;0,1,0)</f>
        <v>1</v>
      </c>
      <c r="I2414">
        <v>26</v>
      </c>
      <c r="J2414">
        <v>8</v>
      </c>
      <c r="K2414">
        <v>4.5</v>
      </c>
      <c r="L2414">
        <v>3.5</v>
      </c>
      <c r="M2414">
        <v>1.6</v>
      </c>
      <c r="N2414" t="s">
        <v>51</v>
      </c>
      <c r="O2414" t="s">
        <v>110</v>
      </c>
      <c r="P2414">
        <v>38</v>
      </c>
      <c r="Q2414">
        <v>0</v>
      </c>
      <c r="R2414">
        <v>1</v>
      </c>
      <c r="S2414">
        <v>1</v>
      </c>
    </row>
    <row r="2415" spans="1:19">
      <c r="A2415">
        <f>RANK(表格1[[#This Row],[rating_count_tot]],$I$2:$I$7197)</f>
        <v>5417</v>
      </c>
      <c r="B2415">
        <v>1164423068</v>
      </c>
      <c r="C2415" t="s">
        <v>8184</v>
      </c>
      <c r="D2415" t="str">
        <f>表格1[[#This Row],[prime_genre]]</f>
        <v>Photo &amp; Video</v>
      </c>
      <c r="E2415">
        <v>51673088</v>
      </c>
      <c r="F2415" t="s">
        <v>17</v>
      </c>
      <c r="G2415">
        <v>0.99</v>
      </c>
      <c r="H2415">
        <f>IF(表格1[[#This Row],[price]]&gt;0,1,0)</f>
        <v>1</v>
      </c>
      <c r="I2415">
        <v>26</v>
      </c>
      <c r="J2415">
        <v>1</v>
      </c>
      <c r="K2415">
        <v>3</v>
      </c>
      <c r="L2415">
        <v>1</v>
      </c>
      <c r="M2415" t="s">
        <v>7249</v>
      </c>
      <c r="N2415" t="s">
        <v>19</v>
      </c>
      <c r="O2415" t="s">
        <v>105</v>
      </c>
      <c r="P2415">
        <v>37</v>
      </c>
      <c r="Q2415">
        <v>0</v>
      </c>
      <c r="R2415">
        <v>4</v>
      </c>
      <c r="S2415">
        <v>1</v>
      </c>
    </row>
    <row r="2416" spans="1:19">
      <c r="A2416">
        <f>RANK(表格1[[#This Row],[rating_count_tot]],$I$2:$I$7197)</f>
        <v>5437</v>
      </c>
      <c r="B2416">
        <v>807416704</v>
      </c>
      <c r="C2416" t="s">
        <v>3315</v>
      </c>
      <c r="D2416" t="str">
        <f>表格1[[#This Row],[prime_genre]]</f>
        <v>Games</v>
      </c>
      <c r="E2416">
        <v>94363648</v>
      </c>
      <c r="F2416" t="s">
        <v>17</v>
      </c>
      <c r="G2416">
        <v>3.99</v>
      </c>
      <c r="H2416">
        <f>IF(表格1[[#This Row],[price]]&gt;0,1,0)</f>
        <v>1</v>
      </c>
      <c r="I2416">
        <v>25</v>
      </c>
      <c r="J2416">
        <v>2</v>
      </c>
      <c r="K2416">
        <v>5</v>
      </c>
      <c r="L2416">
        <v>5</v>
      </c>
      <c r="M2416" t="s">
        <v>3023</v>
      </c>
      <c r="N2416" t="s">
        <v>29</v>
      </c>
      <c r="O2416" t="s">
        <v>20</v>
      </c>
      <c r="P2416">
        <v>38</v>
      </c>
      <c r="Q2416">
        <v>5</v>
      </c>
      <c r="R2416">
        <v>6</v>
      </c>
      <c r="S2416">
        <v>1</v>
      </c>
    </row>
    <row r="2417" spans="1:19">
      <c r="A2417">
        <f>RANK(表格1[[#This Row],[rating_count_tot]],$I$2:$I$7197)</f>
        <v>5437</v>
      </c>
      <c r="B2417">
        <v>1073602039</v>
      </c>
      <c r="C2417" t="s">
        <v>6283</v>
      </c>
      <c r="D2417" t="str">
        <f>表格1[[#This Row],[prime_genre]]</f>
        <v>Education</v>
      </c>
      <c r="E2417">
        <v>196047872</v>
      </c>
      <c r="F2417" t="s">
        <v>17</v>
      </c>
      <c r="G2417">
        <v>2.99</v>
      </c>
      <c r="H2417">
        <f>IF(表格1[[#This Row],[price]]&gt;0,1,0)</f>
        <v>1</v>
      </c>
      <c r="I2417">
        <v>25</v>
      </c>
      <c r="J2417">
        <v>0</v>
      </c>
      <c r="K2417">
        <v>5</v>
      </c>
      <c r="L2417">
        <v>0</v>
      </c>
      <c r="M2417" t="s">
        <v>634</v>
      </c>
      <c r="N2417" t="s">
        <v>19</v>
      </c>
      <c r="O2417" t="s">
        <v>128</v>
      </c>
      <c r="P2417">
        <v>37</v>
      </c>
      <c r="Q2417">
        <v>5</v>
      </c>
      <c r="R2417">
        <v>1</v>
      </c>
      <c r="S2417">
        <v>1</v>
      </c>
    </row>
    <row r="2418" spans="1:19">
      <c r="A2418">
        <f>RANK(表格1[[#This Row],[rating_count_tot]],$I$2:$I$7197)</f>
        <v>5437</v>
      </c>
      <c r="B2418">
        <v>1085660579</v>
      </c>
      <c r="C2418" t="s">
        <v>6613</v>
      </c>
      <c r="D2418" t="str">
        <f>表格1[[#This Row],[prime_genre]]</f>
        <v>Education</v>
      </c>
      <c r="E2418">
        <v>110712832</v>
      </c>
      <c r="F2418" t="s">
        <v>17</v>
      </c>
      <c r="G2418">
        <v>2.99</v>
      </c>
      <c r="H2418">
        <f>IF(表格1[[#This Row],[price]]&gt;0,1,0)</f>
        <v>1</v>
      </c>
      <c r="I2418">
        <v>25</v>
      </c>
      <c r="J2418">
        <v>3</v>
      </c>
      <c r="K2418">
        <v>3.5</v>
      </c>
      <c r="L2418">
        <v>3.5</v>
      </c>
      <c r="M2418">
        <v>1.3</v>
      </c>
      <c r="N2418" t="s">
        <v>19</v>
      </c>
      <c r="O2418" t="s">
        <v>128</v>
      </c>
      <c r="P2418">
        <v>37</v>
      </c>
      <c r="Q2418">
        <v>5</v>
      </c>
      <c r="R2418">
        <v>1</v>
      </c>
      <c r="S2418">
        <v>1</v>
      </c>
    </row>
    <row r="2419" spans="1:19">
      <c r="A2419">
        <f>RANK(表格1[[#This Row],[rating_count_tot]],$I$2:$I$7197)</f>
        <v>5437</v>
      </c>
      <c r="B2419">
        <v>1114130722</v>
      </c>
      <c r="C2419" t="s">
        <v>7274</v>
      </c>
      <c r="D2419" t="str">
        <f>表格1[[#This Row],[prime_genre]]</f>
        <v>Games</v>
      </c>
      <c r="E2419">
        <v>29696000</v>
      </c>
      <c r="F2419" t="s">
        <v>17</v>
      </c>
      <c r="G2419">
        <v>1.99</v>
      </c>
      <c r="H2419">
        <f>IF(表格1[[#This Row],[price]]&gt;0,1,0)</f>
        <v>1</v>
      </c>
      <c r="I2419">
        <v>25</v>
      </c>
      <c r="J2419">
        <v>13</v>
      </c>
      <c r="K2419">
        <v>4.5</v>
      </c>
      <c r="L2419">
        <v>4.5</v>
      </c>
      <c r="M2419">
        <v>1.03</v>
      </c>
      <c r="N2419" t="s">
        <v>80</v>
      </c>
      <c r="O2419" t="s">
        <v>20</v>
      </c>
      <c r="P2419">
        <v>37</v>
      </c>
      <c r="Q2419">
        <v>5</v>
      </c>
      <c r="R2419">
        <v>1</v>
      </c>
      <c r="S2419">
        <v>1</v>
      </c>
    </row>
    <row r="2420" spans="1:19">
      <c r="A2420">
        <f>RANK(表格1[[#This Row],[rating_count_tot]],$I$2:$I$7197)</f>
        <v>5437</v>
      </c>
      <c r="B2420">
        <v>923873989</v>
      </c>
      <c r="C2420" t="s">
        <v>3989</v>
      </c>
      <c r="D2420" t="str">
        <f>表格1[[#This Row],[prime_genre]]</f>
        <v>Photo &amp; Video</v>
      </c>
      <c r="E2420">
        <v>47947776</v>
      </c>
      <c r="F2420" t="s">
        <v>17</v>
      </c>
      <c r="G2420">
        <v>1.99</v>
      </c>
      <c r="H2420">
        <f>IF(表格1[[#This Row],[price]]&gt;0,1,0)</f>
        <v>1</v>
      </c>
      <c r="I2420">
        <v>25</v>
      </c>
      <c r="J2420">
        <v>0</v>
      </c>
      <c r="K2420">
        <v>3.5</v>
      </c>
      <c r="L2420">
        <v>0</v>
      </c>
      <c r="M2420">
        <v>4.03</v>
      </c>
      <c r="N2420" t="s">
        <v>19</v>
      </c>
      <c r="O2420" t="s">
        <v>105</v>
      </c>
      <c r="P2420">
        <v>37</v>
      </c>
      <c r="Q2420">
        <v>3</v>
      </c>
      <c r="R2420">
        <v>33</v>
      </c>
      <c r="S2420">
        <v>1</v>
      </c>
    </row>
    <row r="2421" spans="1:19">
      <c r="A2421">
        <f>RANK(表格1[[#This Row],[rating_count_tot]],$I$2:$I$7197)</f>
        <v>5437</v>
      </c>
      <c r="B2421">
        <v>985077390</v>
      </c>
      <c r="C2421" t="s">
        <v>4700</v>
      </c>
      <c r="D2421" t="str">
        <f>表格1[[#This Row],[prime_genre]]</f>
        <v>Games</v>
      </c>
      <c r="E2421">
        <v>92815360</v>
      </c>
      <c r="F2421" t="s">
        <v>17</v>
      </c>
      <c r="G2421">
        <v>0.99</v>
      </c>
      <c r="H2421">
        <f>IF(表格1[[#This Row],[price]]&gt;0,1,0)</f>
        <v>1</v>
      </c>
      <c r="I2421">
        <v>25</v>
      </c>
      <c r="J2421">
        <v>3</v>
      </c>
      <c r="K2421">
        <v>5</v>
      </c>
      <c r="L2421">
        <v>4.5</v>
      </c>
      <c r="M2421">
        <v>1.1000000000000001</v>
      </c>
      <c r="N2421" t="s">
        <v>19</v>
      </c>
      <c r="O2421" t="s">
        <v>20</v>
      </c>
      <c r="P2421">
        <v>40</v>
      </c>
      <c r="Q2421">
        <v>5</v>
      </c>
      <c r="R2421">
        <v>1</v>
      </c>
      <c r="S2421">
        <v>1</v>
      </c>
    </row>
    <row r="2422" spans="1:19">
      <c r="A2422">
        <f>RANK(表格1[[#This Row],[rating_count_tot]],$I$2:$I$7197)</f>
        <v>5437</v>
      </c>
      <c r="B2422">
        <v>1161267000</v>
      </c>
      <c r="C2422" t="s">
        <v>8139</v>
      </c>
      <c r="D2422" t="str">
        <f>表格1[[#This Row],[prime_genre]]</f>
        <v>Games</v>
      </c>
      <c r="E2422">
        <v>100624384</v>
      </c>
      <c r="F2422" t="s">
        <v>17</v>
      </c>
      <c r="G2422">
        <v>0.99</v>
      </c>
      <c r="H2422">
        <f>IF(表格1[[#This Row],[price]]&gt;0,1,0)</f>
        <v>1</v>
      </c>
      <c r="I2422">
        <v>25</v>
      </c>
      <c r="J2422">
        <v>25</v>
      </c>
      <c r="K2422">
        <v>4.5</v>
      </c>
      <c r="L2422">
        <v>4.5</v>
      </c>
      <c r="M2422">
        <v>1</v>
      </c>
      <c r="N2422" t="s">
        <v>19</v>
      </c>
      <c r="O2422" t="s">
        <v>20</v>
      </c>
      <c r="P2422">
        <v>38</v>
      </c>
      <c r="Q2422">
        <v>5</v>
      </c>
      <c r="R2422">
        <v>11</v>
      </c>
      <c r="S2422">
        <v>1</v>
      </c>
    </row>
    <row r="2423" spans="1:19">
      <c r="A2423">
        <f>RANK(表格1[[#This Row],[rating_count_tot]],$I$2:$I$7197)</f>
        <v>5451</v>
      </c>
      <c r="B2423">
        <v>1059879206</v>
      </c>
      <c r="C2423" t="s">
        <v>5876</v>
      </c>
      <c r="D2423" t="str">
        <f>表格1[[#This Row],[prime_genre]]</f>
        <v>Games</v>
      </c>
      <c r="E2423">
        <v>95002624</v>
      </c>
      <c r="F2423" t="s">
        <v>17</v>
      </c>
      <c r="G2423">
        <v>6.99</v>
      </c>
      <c r="H2423">
        <f>IF(表格1[[#This Row],[price]]&gt;0,1,0)</f>
        <v>1</v>
      </c>
      <c r="I2423">
        <v>24</v>
      </c>
      <c r="J2423">
        <v>13</v>
      </c>
      <c r="K2423">
        <v>4.5</v>
      </c>
      <c r="L2423">
        <v>4</v>
      </c>
      <c r="M2423" t="s">
        <v>1673</v>
      </c>
      <c r="N2423" t="s">
        <v>80</v>
      </c>
      <c r="O2423" t="s">
        <v>20</v>
      </c>
      <c r="P2423">
        <v>37</v>
      </c>
      <c r="Q2423">
        <v>5</v>
      </c>
      <c r="R2423">
        <v>1</v>
      </c>
      <c r="S2423">
        <v>1</v>
      </c>
    </row>
    <row r="2424" spans="1:19">
      <c r="A2424">
        <f>RANK(表格1[[#This Row],[rating_count_tot]],$I$2:$I$7197)</f>
        <v>5451</v>
      </c>
      <c r="B2424">
        <v>1083362092</v>
      </c>
      <c r="C2424" t="s">
        <v>6555</v>
      </c>
      <c r="D2424" t="str">
        <f>表格1[[#This Row],[prime_genre]]</f>
        <v>Games</v>
      </c>
      <c r="E2424">
        <v>534096896</v>
      </c>
      <c r="F2424" t="s">
        <v>17</v>
      </c>
      <c r="G2424">
        <v>4.99</v>
      </c>
      <c r="H2424">
        <f>IF(表格1[[#This Row],[price]]&gt;0,1,0)</f>
        <v>1</v>
      </c>
      <c r="I2424">
        <v>24</v>
      </c>
      <c r="J2424">
        <v>24</v>
      </c>
      <c r="K2424">
        <v>3.5</v>
      </c>
      <c r="L2424">
        <v>3.5</v>
      </c>
      <c r="M2424">
        <v>1</v>
      </c>
      <c r="N2424" t="s">
        <v>29</v>
      </c>
      <c r="O2424" t="s">
        <v>20</v>
      </c>
      <c r="P2424">
        <v>38</v>
      </c>
      <c r="Q2424">
        <v>5</v>
      </c>
      <c r="R2424">
        <v>6</v>
      </c>
      <c r="S2424">
        <v>1</v>
      </c>
    </row>
    <row r="2425" spans="1:19">
      <c r="A2425">
        <f>RANK(表格1[[#This Row],[rating_count_tot]],$I$2:$I$7197)</f>
        <v>5451</v>
      </c>
      <c r="B2425">
        <v>1091598017</v>
      </c>
      <c r="C2425" t="s">
        <v>6787</v>
      </c>
      <c r="D2425" t="str">
        <f>表格1[[#This Row],[prime_genre]]</f>
        <v>Games</v>
      </c>
      <c r="E2425">
        <v>615608320</v>
      </c>
      <c r="F2425" t="s">
        <v>17</v>
      </c>
      <c r="G2425">
        <v>4.99</v>
      </c>
      <c r="H2425">
        <f>IF(表格1[[#This Row],[price]]&gt;0,1,0)</f>
        <v>1</v>
      </c>
      <c r="I2425">
        <v>24</v>
      </c>
      <c r="J2425">
        <v>8</v>
      </c>
      <c r="K2425">
        <v>3.5</v>
      </c>
      <c r="L2425">
        <v>3</v>
      </c>
      <c r="M2425" t="s">
        <v>1673</v>
      </c>
      <c r="N2425" t="s">
        <v>29</v>
      </c>
      <c r="O2425" t="s">
        <v>20</v>
      </c>
      <c r="P2425">
        <v>35</v>
      </c>
      <c r="Q2425">
        <v>5</v>
      </c>
      <c r="R2425">
        <v>1</v>
      </c>
      <c r="S2425">
        <v>1</v>
      </c>
    </row>
    <row r="2426" spans="1:19">
      <c r="A2426">
        <f>RANK(表格1[[#This Row],[rating_count_tot]],$I$2:$I$7197)</f>
        <v>5451</v>
      </c>
      <c r="B2426">
        <v>1091024209</v>
      </c>
      <c r="C2426" t="s">
        <v>6774</v>
      </c>
      <c r="D2426" t="str">
        <f>表格1[[#This Row],[prime_genre]]</f>
        <v>Lifestyle</v>
      </c>
      <c r="E2426">
        <v>7177216</v>
      </c>
      <c r="F2426" t="s">
        <v>17</v>
      </c>
      <c r="G2426">
        <v>3.99</v>
      </c>
      <c r="H2426">
        <f>IF(表格1[[#This Row],[price]]&gt;0,1,0)</f>
        <v>1</v>
      </c>
      <c r="I2426">
        <v>24</v>
      </c>
      <c r="J2426">
        <v>1</v>
      </c>
      <c r="K2426">
        <v>1</v>
      </c>
      <c r="L2426">
        <v>1</v>
      </c>
      <c r="M2426" t="s">
        <v>792</v>
      </c>
      <c r="N2426" t="s">
        <v>19</v>
      </c>
      <c r="O2426" t="s">
        <v>132</v>
      </c>
      <c r="P2426">
        <v>37</v>
      </c>
      <c r="Q2426">
        <v>0</v>
      </c>
      <c r="R2426">
        <v>1</v>
      </c>
      <c r="S2426">
        <v>1</v>
      </c>
    </row>
    <row r="2427" spans="1:19">
      <c r="A2427">
        <f>RANK(表格1[[#This Row],[rating_count_tot]],$I$2:$I$7197)</f>
        <v>5451</v>
      </c>
      <c r="B2427">
        <v>1039596715</v>
      </c>
      <c r="C2427" t="s">
        <v>5428</v>
      </c>
      <c r="D2427" t="str">
        <f>表格1[[#This Row],[prime_genre]]</f>
        <v>Productivity</v>
      </c>
      <c r="E2427">
        <v>47126528</v>
      </c>
      <c r="F2427" t="s">
        <v>17</v>
      </c>
      <c r="G2427">
        <v>3.99</v>
      </c>
      <c r="H2427">
        <f>IF(表格1[[#This Row],[price]]&gt;0,1,0)</f>
        <v>1</v>
      </c>
      <c r="I2427">
        <v>24</v>
      </c>
      <c r="J2427">
        <v>4</v>
      </c>
      <c r="K2427">
        <v>4.5</v>
      </c>
      <c r="L2427">
        <v>5</v>
      </c>
      <c r="M2427" t="s">
        <v>1343</v>
      </c>
      <c r="N2427" t="s">
        <v>19</v>
      </c>
      <c r="O2427" t="s">
        <v>23</v>
      </c>
      <c r="P2427">
        <v>37</v>
      </c>
      <c r="Q2427">
        <v>5</v>
      </c>
      <c r="R2427">
        <v>2</v>
      </c>
      <c r="S2427">
        <v>1</v>
      </c>
    </row>
    <row r="2428" spans="1:19">
      <c r="A2428">
        <f>RANK(表格1[[#This Row],[rating_count_tot]],$I$2:$I$7197)</f>
        <v>5451</v>
      </c>
      <c r="B2428">
        <v>1112690545</v>
      </c>
      <c r="C2428" t="s">
        <v>7246</v>
      </c>
      <c r="D2428" t="str">
        <f>表格1[[#This Row],[prime_genre]]</f>
        <v>Education</v>
      </c>
      <c r="E2428">
        <v>218911744</v>
      </c>
      <c r="F2428" t="s">
        <v>17</v>
      </c>
      <c r="G2428">
        <v>2.99</v>
      </c>
      <c r="H2428">
        <f>IF(表格1[[#This Row],[price]]&gt;0,1,0)</f>
        <v>1</v>
      </c>
      <c r="I2428">
        <v>24</v>
      </c>
      <c r="J2428">
        <v>10</v>
      </c>
      <c r="K2428">
        <v>4.5</v>
      </c>
      <c r="L2428">
        <v>4</v>
      </c>
      <c r="M2428">
        <v>1.04</v>
      </c>
      <c r="N2428" t="s">
        <v>19</v>
      </c>
      <c r="O2428" t="s">
        <v>128</v>
      </c>
      <c r="P2428">
        <v>38</v>
      </c>
      <c r="Q2428">
        <v>5</v>
      </c>
      <c r="R2428">
        <v>1</v>
      </c>
      <c r="S2428">
        <v>1</v>
      </c>
    </row>
    <row r="2429" spans="1:19">
      <c r="A2429">
        <f>RANK(表格1[[#This Row],[rating_count_tot]],$I$2:$I$7197)</f>
        <v>5451</v>
      </c>
      <c r="B2429">
        <v>1139338323</v>
      </c>
      <c r="C2429" t="s">
        <v>7815</v>
      </c>
      <c r="D2429" t="str">
        <f>表格1[[#This Row],[prime_genre]]</f>
        <v>Lifestyle</v>
      </c>
      <c r="E2429">
        <v>38077440</v>
      </c>
      <c r="F2429" t="s">
        <v>17</v>
      </c>
      <c r="G2429">
        <v>2.99</v>
      </c>
      <c r="H2429">
        <f>IF(表格1[[#This Row],[price]]&gt;0,1,0)</f>
        <v>1</v>
      </c>
      <c r="I2429">
        <v>24</v>
      </c>
      <c r="J2429">
        <v>11</v>
      </c>
      <c r="K2429">
        <v>5</v>
      </c>
      <c r="L2429">
        <v>5</v>
      </c>
      <c r="M2429" t="s">
        <v>1797</v>
      </c>
      <c r="N2429" t="s">
        <v>19</v>
      </c>
      <c r="O2429" t="s">
        <v>132</v>
      </c>
      <c r="P2429">
        <v>37</v>
      </c>
      <c r="Q2429">
        <v>5</v>
      </c>
      <c r="R2429">
        <v>1</v>
      </c>
      <c r="S2429">
        <v>1</v>
      </c>
    </row>
    <row r="2430" spans="1:19">
      <c r="A2430">
        <f>RANK(表格1[[#This Row],[rating_count_tot]],$I$2:$I$7197)</f>
        <v>5451</v>
      </c>
      <c r="B2430">
        <v>1164484325</v>
      </c>
      <c r="C2430" t="s">
        <v>8188</v>
      </c>
      <c r="D2430" t="str">
        <f>表格1[[#This Row],[prime_genre]]</f>
        <v>Entertainment</v>
      </c>
      <c r="E2430">
        <v>39067648</v>
      </c>
      <c r="F2430" t="s">
        <v>17</v>
      </c>
      <c r="G2430">
        <v>1.99</v>
      </c>
      <c r="H2430">
        <f>IF(表格1[[#This Row],[price]]&gt;0,1,0)</f>
        <v>1</v>
      </c>
      <c r="I2430">
        <v>24</v>
      </c>
      <c r="J2430">
        <v>24</v>
      </c>
      <c r="K2430">
        <v>1</v>
      </c>
      <c r="L2430">
        <v>1</v>
      </c>
      <c r="M2430">
        <v>1</v>
      </c>
      <c r="N2430" t="s">
        <v>19</v>
      </c>
      <c r="O2430" t="s">
        <v>91</v>
      </c>
      <c r="P2430">
        <v>38</v>
      </c>
      <c r="Q2430">
        <v>0</v>
      </c>
      <c r="R2430">
        <v>1</v>
      </c>
      <c r="S2430">
        <v>1</v>
      </c>
    </row>
    <row r="2431" spans="1:19">
      <c r="A2431">
        <f>RANK(表格1[[#This Row],[rating_count_tot]],$I$2:$I$7197)</f>
        <v>5451</v>
      </c>
      <c r="B2431">
        <v>398860966</v>
      </c>
      <c r="C2431" t="s">
        <v>927</v>
      </c>
      <c r="D2431" t="str">
        <f>表格1[[#This Row],[prime_genre]]</f>
        <v>Games</v>
      </c>
      <c r="E2431">
        <v>165394432</v>
      </c>
      <c r="F2431" t="s">
        <v>17</v>
      </c>
      <c r="G2431">
        <v>1.99</v>
      </c>
      <c r="H2431">
        <f>IF(表格1[[#This Row],[price]]&gt;0,1,0)</f>
        <v>1</v>
      </c>
      <c r="I2431">
        <v>24</v>
      </c>
      <c r="J2431">
        <v>7</v>
      </c>
      <c r="K2431">
        <v>3.5</v>
      </c>
      <c r="L2431">
        <v>4</v>
      </c>
      <c r="M2431" t="s">
        <v>928</v>
      </c>
      <c r="N2431" t="s">
        <v>19</v>
      </c>
      <c r="O2431" t="s">
        <v>20</v>
      </c>
      <c r="P2431">
        <v>37</v>
      </c>
      <c r="Q2431">
        <v>5</v>
      </c>
      <c r="R2431">
        <v>8</v>
      </c>
      <c r="S2431">
        <v>1</v>
      </c>
    </row>
    <row r="2432" spans="1:19">
      <c r="A2432">
        <f>RANK(表格1[[#This Row],[rating_count_tot]],$I$2:$I$7197)</f>
        <v>5451</v>
      </c>
      <c r="B2432">
        <v>1101744458</v>
      </c>
      <c r="C2432" t="s">
        <v>7033</v>
      </c>
      <c r="D2432" t="str">
        <f>表格1[[#This Row],[prime_genre]]</f>
        <v>Games</v>
      </c>
      <c r="E2432">
        <v>228435968</v>
      </c>
      <c r="F2432" t="s">
        <v>17</v>
      </c>
      <c r="G2432">
        <v>1.99</v>
      </c>
      <c r="H2432">
        <f>IF(表格1[[#This Row],[price]]&gt;0,1,0)</f>
        <v>1</v>
      </c>
      <c r="I2432">
        <v>24</v>
      </c>
      <c r="J2432">
        <v>24</v>
      </c>
      <c r="K2432">
        <v>2</v>
      </c>
      <c r="L2432">
        <v>2</v>
      </c>
      <c r="M2432">
        <v>1</v>
      </c>
      <c r="N2432" t="s">
        <v>29</v>
      </c>
      <c r="O2432" t="s">
        <v>20</v>
      </c>
      <c r="P2432">
        <v>37</v>
      </c>
      <c r="Q2432">
        <v>5</v>
      </c>
      <c r="R2432">
        <v>1</v>
      </c>
      <c r="S2432">
        <v>1</v>
      </c>
    </row>
    <row r="2433" spans="1:19">
      <c r="A2433">
        <f>RANK(表格1[[#This Row],[rating_count_tot]],$I$2:$I$7197)</f>
        <v>5451</v>
      </c>
      <c r="B2433">
        <v>631073589</v>
      </c>
      <c r="C2433" t="s">
        <v>2630</v>
      </c>
      <c r="D2433" t="str">
        <f>表格1[[#This Row],[prime_genre]]</f>
        <v>Utilities</v>
      </c>
      <c r="E2433">
        <v>50511872</v>
      </c>
      <c r="F2433" t="s">
        <v>17</v>
      </c>
      <c r="G2433">
        <v>1.99</v>
      </c>
      <c r="H2433">
        <f>IF(表格1[[#This Row],[price]]&gt;0,1,0)</f>
        <v>1</v>
      </c>
      <c r="I2433">
        <v>24</v>
      </c>
      <c r="J2433">
        <v>1</v>
      </c>
      <c r="K2433">
        <v>3.5</v>
      </c>
      <c r="L2433">
        <v>5</v>
      </c>
      <c r="M2433">
        <v>1.4</v>
      </c>
      <c r="N2433" t="s">
        <v>51</v>
      </c>
      <c r="O2433" t="s">
        <v>43</v>
      </c>
      <c r="P2433">
        <v>37</v>
      </c>
      <c r="Q2433">
        <v>5</v>
      </c>
      <c r="R2433">
        <v>1</v>
      </c>
      <c r="S2433">
        <v>1</v>
      </c>
    </row>
    <row r="2434" spans="1:19">
      <c r="A2434">
        <f>RANK(表格1[[#This Row],[rating_count_tot]],$I$2:$I$7197)</f>
        <v>5451</v>
      </c>
      <c r="B2434">
        <v>1134126831</v>
      </c>
      <c r="C2434" t="s">
        <v>7706</v>
      </c>
      <c r="D2434" t="str">
        <f>表格1[[#This Row],[prime_genre]]</f>
        <v>Education</v>
      </c>
      <c r="E2434">
        <v>34964480</v>
      </c>
      <c r="F2434" t="s">
        <v>17</v>
      </c>
      <c r="G2434">
        <v>0.99</v>
      </c>
      <c r="H2434">
        <f>IF(表格1[[#This Row],[price]]&gt;0,1,0)</f>
        <v>1</v>
      </c>
      <c r="I2434">
        <v>24</v>
      </c>
      <c r="J2434">
        <v>12</v>
      </c>
      <c r="K2434">
        <v>3.5</v>
      </c>
      <c r="L2434">
        <v>4.5</v>
      </c>
      <c r="M2434">
        <v>1.1000000000000001</v>
      </c>
      <c r="N2434" t="s">
        <v>19</v>
      </c>
      <c r="O2434" t="s">
        <v>128</v>
      </c>
      <c r="P2434">
        <v>24</v>
      </c>
      <c r="Q2434">
        <v>5</v>
      </c>
      <c r="R2434">
        <v>1</v>
      </c>
      <c r="S2434">
        <v>1</v>
      </c>
    </row>
    <row r="2435" spans="1:19">
      <c r="A2435">
        <f>RANK(表格1[[#This Row],[rating_count_tot]],$I$2:$I$7197)</f>
        <v>5451</v>
      </c>
      <c r="B2435">
        <v>1171332633</v>
      </c>
      <c r="C2435" t="s">
        <v>8249</v>
      </c>
      <c r="D2435" t="str">
        <f>表格1[[#This Row],[prime_genre]]</f>
        <v>Entertainment</v>
      </c>
      <c r="E2435">
        <v>61317120</v>
      </c>
      <c r="F2435" t="s">
        <v>17</v>
      </c>
      <c r="G2435">
        <v>0.99</v>
      </c>
      <c r="H2435">
        <f>IF(表格1[[#This Row],[price]]&gt;0,1,0)</f>
        <v>1</v>
      </c>
      <c r="I2435">
        <v>24</v>
      </c>
      <c r="J2435">
        <v>11</v>
      </c>
      <c r="K2435">
        <v>5</v>
      </c>
      <c r="L2435">
        <v>5</v>
      </c>
      <c r="M2435" t="s">
        <v>732</v>
      </c>
      <c r="N2435" t="s">
        <v>80</v>
      </c>
      <c r="O2435" t="s">
        <v>91</v>
      </c>
      <c r="P2435">
        <v>37</v>
      </c>
      <c r="Q2435">
        <v>0</v>
      </c>
      <c r="R2435">
        <v>1</v>
      </c>
      <c r="S2435">
        <v>1</v>
      </c>
    </row>
    <row r="2436" spans="1:19">
      <c r="A2436">
        <f>RANK(表格1[[#This Row],[rating_count_tot]],$I$2:$I$7197)</f>
        <v>5451</v>
      </c>
      <c r="B2436">
        <v>1023741615</v>
      </c>
      <c r="C2436" t="s">
        <v>5182</v>
      </c>
      <c r="D2436" t="str">
        <f>表格1[[#This Row],[prime_genre]]</f>
        <v>Games</v>
      </c>
      <c r="E2436">
        <v>142795776</v>
      </c>
      <c r="F2436" t="s">
        <v>17</v>
      </c>
      <c r="G2436">
        <v>0.99</v>
      </c>
      <c r="H2436">
        <f>IF(表格1[[#This Row],[price]]&gt;0,1,0)</f>
        <v>1</v>
      </c>
      <c r="I2436">
        <v>24</v>
      </c>
      <c r="J2436">
        <v>2</v>
      </c>
      <c r="K2436">
        <v>3.5</v>
      </c>
      <c r="L2436">
        <v>2.5</v>
      </c>
      <c r="M2436">
        <v>1.1000000000000001</v>
      </c>
      <c r="N2436" t="s">
        <v>29</v>
      </c>
      <c r="O2436" t="s">
        <v>20</v>
      </c>
      <c r="P2436">
        <v>37</v>
      </c>
      <c r="Q2436">
        <v>5</v>
      </c>
      <c r="R2436">
        <v>1</v>
      </c>
      <c r="S2436">
        <v>1</v>
      </c>
    </row>
    <row r="2437" spans="1:19">
      <c r="A2437">
        <f>RANK(表格1[[#This Row],[rating_count_tot]],$I$2:$I$7197)</f>
        <v>5451</v>
      </c>
      <c r="B2437">
        <v>1124344855</v>
      </c>
      <c r="C2437" t="s">
        <v>7519</v>
      </c>
      <c r="D2437" t="str">
        <f>表格1[[#This Row],[prime_genre]]</f>
        <v>Games</v>
      </c>
      <c r="E2437">
        <v>180251648</v>
      </c>
      <c r="F2437" t="s">
        <v>17</v>
      </c>
      <c r="G2437">
        <v>0.99</v>
      </c>
      <c r="H2437">
        <f>IF(表格1[[#This Row],[price]]&gt;0,1,0)</f>
        <v>1</v>
      </c>
      <c r="I2437">
        <v>24</v>
      </c>
      <c r="J2437">
        <v>5</v>
      </c>
      <c r="K2437">
        <v>3</v>
      </c>
      <c r="L2437">
        <v>3</v>
      </c>
      <c r="M2437">
        <v>2</v>
      </c>
      <c r="N2437" t="s">
        <v>80</v>
      </c>
      <c r="O2437" t="s">
        <v>20</v>
      </c>
      <c r="P2437">
        <v>40</v>
      </c>
      <c r="Q2437">
        <v>3</v>
      </c>
      <c r="R2437">
        <v>1</v>
      </c>
      <c r="S2437">
        <v>1</v>
      </c>
    </row>
    <row r="2438" spans="1:19">
      <c r="A2438">
        <f>RANK(表格1[[#This Row],[rating_count_tot]],$I$2:$I$7197)</f>
        <v>5451</v>
      </c>
      <c r="B2438">
        <v>981437721</v>
      </c>
      <c r="C2438" t="s">
        <v>4656</v>
      </c>
      <c r="D2438" t="str">
        <f>表格1[[#This Row],[prime_genre]]</f>
        <v>Photo &amp; Video</v>
      </c>
      <c r="E2438">
        <v>65159168</v>
      </c>
      <c r="F2438" t="s">
        <v>17</v>
      </c>
      <c r="G2438">
        <v>0.99</v>
      </c>
      <c r="H2438">
        <f>IF(表格1[[#This Row],[price]]&gt;0,1,0)</f>
        <v>1</v>
      </c>
      <c r="I2438">
        <v>24</v>
      </c>
      <c r="J2438">
        <v>24</v>
      </c>
      <c r="K2438">
        <v>1.5</v>
      </c>
      <c r="L2438">
        <v>1.5</v>
      </c>
      <c r="M2438">
        <v>1</v>
      </c>
      <c r="N2438" t="s">
        <v>19</v>
      </c>
      <c r="O2438" t="s">
        <v>105</v>
      </c>
      <c r="P2438">
        <v>38</v>
      </c>
      <c r="Q2438">
        <v>5</v>
      </c>
      <c r="R2438">
        <v>1</v>
      </c>
      <c r="S2438">
        <v>1</v>
      </c>
    </row>
    <row r="2439" spans="1:19">
      <c r="A2439">
        <f>RANK(表格1[[#This Row],[rating_count_tot]],$I$2:$I$7197)</f>
        <v>5472</v>
      </c>
      <c r="B2439">
        <v>510119487</v>
      </c>
      <c r="C2439" t="s">
        <v>1806</v>
      </c>
      <c r="D2439" t="str">
        <f>表格1[[#This Row],[prime_genre]]</f>
        <v>Medical</v>
      </c>
      <c r="E2439">
        <v>104392704</v>
      </c>
      <c r="F2439" t="s">
        <v>17</v>
      </c>
      <c r="G2439">
        <v>9.99</v>
      </c>
      <c r="H2439">
        <f>IF(表格1[[#This Row],[price]]&gt;0,1,0)</f>
        <v>1</v>
      </c>
      <c r="I2439">
        <v>23</v>
      </c>
      <c r="J2439">
        <v>3</v>
      </c>
      <c r="K2439">
        <v>3.5</v>
      </c>
      <c r="L2439">
        <v>3.5</v>
      </c>
      <c r="M2439">
        <v>1.5</v>
      </c>
      <c r="N2439" t="s">
        <v>19</v>
      </c>
      <c r="O2439" t="s">
        <v>350</v>
      </c>
      <c r="P2439">
        <v>38</v>
      </c>
      <c r="Q2439">
        <v>5</v>
      </c>
      <c r="R2439">
        <v>1</v>
      </c>
      <c r="S2439">
        <v>1</v>
      </c>
    </row>
    <row r="2440" spans="1:19">
      <c r="A2440">
        <f>RANK(表格1[[#This Row],[rating_count_tot]],$I$2:$I$7197)</f>
        <v>5472</v>
      </c>
      <c r="B2440">
        <v>1003716367</v>
      </c>
      <c r="C2440" t="s">
        <v>4923</v>
      </c>
      <c r="D2440" t="str">
        <f>表格1[[#This Row],[prime_genre]]</f>
        <v>Games</v>
      </c>
      <c r="E2440">
        <v>144324608</v>
      </c>
      <c r="F2440" t="s">
        <v>17</v>
      </c>
      <c r="G2440">
        <v>4.99</v>
      </c>
      <c r="H2440">
        <f>IF(表格1[[#This Row],[price]]&gt;0,1,0)</f>
        <v>1</v>
      </c>
      <c r="I2440">
        <v>23</v>
      </c>
      <c r="J2440">
        <v>1</v>
      </c>
      <c r="K2440">
        <v>4.5</v>
      </c>
      <c r="L2440">
        <v>1</v>
      </c>
      <c r="M2440" t="s">
        <v>2346</v>
      </c>
      <c r="N2440" t="s">
        <v>19</v>
      </c>
      <c r="O2440" t="s">
        <v>20</v>
      </c>
      <c r="P2440">
        <v>38</v>
      </c>
      <c r="Q2440">
        <v>5</v>
      </c>
      <c r="R2440">
        <v>32</v>
      </c>
      <c r="S2440">
        <v>1</v>
      </c>
    </row>
    <row r="2441" spans="1:19">
      <c r="A2441">
        <f>RANK(表格1[[#This Row],[rating_count_tot]],$I$2:$I$7197)</f>
        <v>5472</v>
      </c>
      <c r="B2441">
        <v>1080200089</v>
      </c>
      <c r="C2441" t="s">
        <v>6463</v>
      </c>
      <c r="D2441" t="str">
        <f>表格1[[#This Row],[prime_genre]]</f>
        <v>Games</v>
      </c>
      <c r="E2441">
        <v>761393152</v>
      </c>
      <c r="F2441" t="s">
        <v>17</v>
      </c>
      <c r="G2441">
        <v>2.99</v>
      </c>
      <c r="H2441">
        <f>IF(表格1[[#This Row],[price]]&gt;0,1,0)</f>
        <v>1</v>
      </c>
      <c r="I2441">
        <v>23</v>
      </c>
      <c r="J2441">
        <v>23</v>
      </c>
      <c r="K2441">
        <v>3</v>
      </c>
      <c r="L2441">
        <v>3</v>
      </c>
      <c r="M2441">
        <v>1</v>
      </c>
      <c r="N2441" t="s">
        <v>29</v>
      </c>
      <c r="O2441" t="s">
        <v>20</v>
      </c>
      <c r="P2441">
        <v>40</v>
      </c>
      <c r="Q2441">
        <v>5</v>
      </c>
      <c r="R2441">
        <v>1</v>
      </c>
      <c r="S2441">
        <v>1</v>
      </c>
    </row>
    <row r="2442" spans="1:19">
      <c r="A2442">
        <f>RANK(表格1[[#This Row],[rating_count_tot]],$I$2:$I$7197)</f>
        <v>5472</v>
      </c>
      <c r="B2442">
        <v>1067212421</v>
      </c>
      <c r="C2442" t="s">
        <v>6076</v>
      </c>
      <c r="D2442" t="str">
        <f>表格1[[#This Row],[prime_genre]]</f>
        <v>Games</v>
      </c>
      <c r="E2442">
        <v>152269824</v>
      </c>
      <c r="F2442" t="s">
        <v>17</v>
      </c>
      <c r="G2442">
        <v>1.99</v>
      </c>
      <c r="H2442">
        <f>IF(表格1[[#This Row],[price]]&gt;0,1,0)</f>
        <v>1</v>
      </c>
      <c r="I2442">
        <v>23</v>
      </c>
      <c r="J2442">
        <v>14</v>
      </c>
      <c r="K2442">
        <v>4.5</v>
      </c>
      <c r="L2442">
        <v>4.5</v>
      </c>
      <c r="M2442" t="s">
        <v>813</v>
      </c>
      <c r="N2442" t="s">
        <v>19</v>
      </c>
      <c r="O2442" t="s">
        <v>20</v>
      </c>
      <c r="P2442">
        <v>38</v>
      </c>
      <c r="Q2442">
        <v>5</v>
      </c>
      <c r="R2442">
        <v>1</v>
      </c>
      <c r="S2442">
        <v>1</v>
      </c>
    </row>
    <row r="2443" spans="1:19">
      <c r="A2443">
        <f>RANK(表格1[[#This Row],[rating_count_tot]],$I$2:$I$7197)</f>
        <v>5472</v>
      </c>
      <c r="B2443">
        <v>1071976079</v>
      </c>
      <c r="C2443" t="s">
        <v>6232</v>
      </c>
      <c r="D2443" t="str">
        <f>表格1[[#This Row],[prime_genre]]</f>
        <v>Games</v>
      </c>
      <c r="E2443">
        <v>105975808</v>
      </c>
      <c r="F2443" t="s">
        <v>17</v>
      </c>
      <c r="G2443">
        <v>1.99</v>
      </c>
      <c r="H2443">
        <f>IF(表格1[[#This Row],[price]]&gt;0,1,0)</f>
        <v>1</v>
      </c>
      <c r="I2443">
        <v>23</v>
      </c>
      <c r="J2443">
        <v>5</v>
      </c>
      <c r="K2443">
        <v>3.5</v>
      </c>
      <c r="L2443">
        <v>3</v>
      </c>
      <c r="M2443">
        <v>2</v>
      </c>
      <c r="N2443" t="s">
        <v>19</v>
      </c>
      <c r="O2443" t="s">
        <v>20</v>
      </c>
      <c r="P2443">
        <v>40</v>
      </c>
      <c r="Q2443">
        <v>4</v>
      </c>
      <c r="R2443">
        <v>1</v>
      </c>
      <c r="S2443">
        <v>1</v>
      </c>
    </row>
    <row r="2444" spans="1:19">
      <c r="A2444">
        <f>RANK(表格1[[#This Row],[rating_count_tot]],$I$2:$I$7197)</f>
        <v>5472</v>
      </c>
      <c r="B2444">
        <v>991693702</v>
      </c>
      <c r="C2444" t="s">
        <v>4781</v>
      </c>
      <c r="D2444" t="str">
        <f>表格1[[#This Row],[prime_genre]]</f>
        <v>Utilities</v>
      </c>
      <c r="E2444">
        <v>29364224</v>
      </c>
      <c r="F2444" t="s">
        <v>17</v>
      </c>
      <c r="G2444">
        <v>1.99</v>
      </c>
      <c r="H2444">
        <f>IF(表格1[[#This Row],[price]]&gt;0,1,0)</f>
        <v>1</v>
      </c>
      <c r="I2444">
        <v>23</v>
      </c>
      <c r="J2444">
        <v>7</v>
      </c>
      <c r="K2444">
        <v>1.5</v>
      </c>
      <c r="L2444">
        <v>1</v>
      </c>
      <c r="M2444">
        <v>1.2</v>
      </c>
      <c r="N2444" t="s">
        <v>19</v>
      </c>
      <c r="O2444" t="s">
        <v>43</v>
      </c>
      <c r="P2444">
        <v>37</v>
      </c>
      <c r="Q2444">
        <v>0</v>
      </c>
      <c r="R2444">
        <v>1</v>
      </c>
      <c r="S2444">
        <v>1</v>
      </c>
    </row>
    <row r="2445" spans="1:19">
      <c r="A2445">
        <f>RANK(表格1[[#This Row],[rating_count_tot]],$I$2:$I$7197)</f>
        <v>5472</v>
      </c>
      <c r="B2445">
        <v>435883126</v>
      </c>
      <c r="C2445" t="s">
        <v>1241</v>
      </c>
      <c r="D2445" t="str">
        <f>表格1[[#This Row],[prime_genre]]</f>
        <v>Education</v>
      </c>
      <c r="E2445">
        <v>21462305</v>
      </c>
      <c r="F2445" t="s">
        <v>17</v>
      </c>
      <c r="G2445">
        <v>0.99</v>
      </c>
      <c r="H2445">
        <f>IF(表格1[[#This Row],[price]]&gt;0,1,0)</f>
        <v>1</v>
      </c>
      <c r="I2445">
        <v>23</v>
      </c>
      <c r="J2445">
        <v>2</v>
      </c>
      <c r="K2445">
        <v>4</v>
      </c>
      <c r="L2445">
        <v>3.5</v>
      </c>
      <c r="M2445" t="s">
        <v>958</v>
      </c>
      <c r="N2445" t="s">
        <v>19</v>
      </c>
      <c r="O2445" t="s">
        <v>128</v>
      </c>
      <c r="P2445">
        <v>26</v>
      </c>
      <c r="Q2445">
        <v>3</v>
      </c>
      <c r="R2445">
        <v>1</v>
      </c>
      <c r="S2445">
        <v>1</v>
      </c>
    </row>
    <row r="2446" spans="1:19">
      <c r="A2446">
        <f>RANK(表格1[[#This Row],[rating_count_tot]],$I$2:$I$7197)</f>
        <v>5472</v>
      </c>
      <c r="B2446">
        <v>564765093</v>
      </c>
      <c r="C2446" t="s">
        <v>2227</v>
      </c>
      <c r="D2446" t="str">
        <f>表格1[[#This Row],[prime_genre]]</f>
        <v>Finance</v>
      </c>
      <c r="E2446">
        <v>68952064</v>
      </c>
      <c r="F2446" t="s">
        <v>17</v>
      </c>
      <c r="G2446">
        <v>0.99</v>
      </c>
      <c r="H2446">
        <f>IF(表格1[[#This Row],[price]]&gt;0,1,0)</f>
        <v>1</v>
      </c>
      <c r="I2446">
        <v>23</v>
      </c>
      <c r="J2446">
        <v>0</v>
      </c>
      <c r="K2446">
        <v>3.5</v>
      </c>
      <c r="L2446">
        <v>0</v>
      </c>
      <c r="M2446" t="s">
        <v>429</v>
      </c>
      <c r="N2446" t="s">
        <v>19</v>
      </c>
      <c r="O2446" t="s">
        <v>37</v>
      </c>
      <c r="P2446">
        <v>38</v>
      </c>
      <c r="Q2446">
        <v>4</v>
      </c>
      <c r="R2446">
        <v>2</v>
      </c>
      <c r="S2446">
        <v>1</v>
      </c>
    </row>
    <row r="2447" spans="1:19">
      <c r="A2447">
        <f>RANK(表格1[[#This Row],[rating_count_tot]],$I$2:$I$7197)</f>
        <v>5472</v>
      </c>
      <c r="B2447">
        <v>1071504918</v>
      </c>
      <c r="C2447" t="s">
        <v>6217</v>
      </c>
      <c r="D2447" t="str">
        <f>表格1[[#This Row],[prime_genre]]</f>
        <v>Games</v>
      </c>
      <c r="E2447">
        <v>720732160</v>
      </c>
      <c r="F2447" t="s">
        <v>17</v>
      </c>
      <c r="G2447">
        <v>0.99</v>
      </c>
      <c r="H2447">
        <f>IF(表格1[[#This Row],[price]]&gt;0,1,0)</f>
        <v>1</v>
      </c>
      <c r="I2447">
        <v>23</v>
      </c>
      <c r="J2447">
        <v>0</v>
      </c>
      <c r="K2447">
        <v>3</v>
      </c>
      <c r="L2447">
        <v>0</v>
      </c>
      <c r="M2447" t="s">
        <v>928</v>
      </c>
      <c r="N2447" t="s">
        <v>29</v>
      </c>
      <c r="O2447" t="s">
        <v>20</v>
      </c>
      <c r="P2447">
        <v>40</v>
      </c>
      <c r="Q2447">
        <v>5</v>
      </c>
      <c r="R2447">
        <v>1</v>
      </c>
      <c r="S2447">
        <v>1</v>
      </c>
    </row>
    <row r="2448" spans="1:19">
      <c r="A2448">
        <f>RANK(表格1[[#This Row],[rating_count_tot]],$I$2:$I$7197)</f>
        <v>5472</v>
      </c>
      <c r="B2448">
        <v>1148362520</v>
      </c>
      <c r="C2448" t="s">
        <v>7983</v>
      </c>
      <c r="D2448" t="str">
        <f>表格1[[#This Row],[prime_genre]]</f>
        <v>Games</v>
      </c>
      <c r="E2448">
        <v>23513088</v>
      </c>
      <c r="F2448" t="s">
        <v>17</v>
      </c>
      <c r="G2448">
        <v>0.99</v>
      </c>
      <c r="H2448">
        <f>IF(表格1[[#This Row],[price]]&gt;0,1,0)</f>
        <v>1</v>
      </c>
      <c r="I2448">
        <v>23</v>
      </c>
      <c r="J2448">
        <v>5</v>
      </c>
      <c r="K2448">
        <v>5</v>
      </c>
      <c r="L2448">
        <v>5</v>
      </c>
      <c r="M2448" t="s">
        <v>451</v>
      </c>
      <c r="N2448" t="s">
        <v>80</v>
      </c>
      <c r="O2448" t="s">
        <v>20</v>
      </c>
      <c r="P2448">
        <v>40</v>
      </c>
      <c r="Q2448">
        <v>0</v>
      </c>
      <c r="R2448">
        <v>1</v>
      </c>
      <c r="S2448">
        <v>1</v>
      </c>
    </row>
    <row r="2449" spans="1:19">
      <c r="A2449">
        <f>RANK(表格1[[#This Row],[rating_count_tot]],$I$2:$I$7197)</f>
        <v>5487</v>
      </c>
      <c r="B2449">
        <v>1080973177</v>
      </c>
      <c r="C2449" t="s">
        <v>6499</v>
      </c>
      <c r="D2449" t="str">
        <f>表格1[[#This Row],[prime_genre]]</f>
        <v>Games</v>
      </c>
      <c r="E2449">
        <v>194174976</v>
      </c>
      <c r="F2449" t="s">
        <v>17</v>
      </c>
      <c r="G2449">
        <v>4.99</v>
      </c>
      <c r="H2449">
        <f>IF(表格1[[#This Row],[price]]&gt;0,1,0)</f>
        <v>1</v>
      </c>
      <c r="I2449">
        <v>22</v>
      </c>
      <c r="J2449">
        <v>3</v>
      </c>
      <c r="K2449">
        <v>4.5</v>
      </c>
      <c r="L2449">
        <v>4.5</v>
      </c>
      <c r="M2449">
        <v>1.06</v>
      </c>
      <c r="N2449" t="s">
        <v>19</v>
      </c>
      <c r="O2449" t="s">
        <v>20</v>
      </c>
      <c r="P2449">
        <v>38</v>
      </c>
      <c r="Q2449">
        <v>5</v>
      </c>
      <c r="R2449">
        <v>1</v>
      </c>
      <c r="S2449">
        <v>1</v>
      </c>
    </row>
    <row r="2450" spans="1:19">
      <c r="A2450">
        <f>RANK(表格1[[#This Row],[rating_count_tot]],$I$2:$I$7197)</f>
        <v>5487</v>
      </c>
      <c r="B2450">
        <v>396224808</v>
      </c>
      <c r="C2450" t="s">
        <v>902</v>
      </c>
      <c r="D2450" t="str">
        <f>表格1[[#This Row],[prime_genre]]</f>
        <v>Education</v>
      </c>
      <c r="E2450">
        <v>35518464</v>
      </c>
      <c r="F2450" t="s">
        <v>17</v>
      </c>
      <c r="G2450">
        <v>3.99</v>
      </c>
      <c r="H2450">
        <f>IF(表格1[[#This Row],[price]]&gt;0,1,0)</f>
        <v>1</v>
      </c>
      <c r="I2450">
        <v>22</v>
      </c>
      <c r="J2450">
        <v>1</v>
      </c>
      <c r="K2450">
        <v>4.5</v>
      </c>
      <c r="L2450">
        <v>5</v>
      </c>
      <c r="M2450" t="s">
        <v>232</v>
      </c>
      <c r="N2450" t="s">
        <v>19</v>
      </c>
      <c r="O2450" t="s">
        <v>128</v>
      </c>
      <c r="P2450">
        <v>37</v>
      </c>
      <c r="Q2450">
        <v>5</v>
      </c>
      <c r="R2450">
        <v>2</v>
      </c>
      <c r="S2450">
        <v>1</v>
      </c>
    </row>
    <row r="2451" spans="1:19">
      <c r="A2451">
        <f>RANK(表格1[[#This Row],[rating_count_tot]],$I$2:$I$7197)</f>
        <v>5487</v>
      </c>
      <c r="B2451">
        <v>766354752</v>
      </c>
      <c r="C2451" t="s">
        <v>3170</v>
      </c>
      <c r="D2451" t="str">
        <f>表格1[[#This Row],[prime_genre]]</f>
        <v>Games</v>
      </c>
      <c r="E2451">
        <v>307089408</v>
      </c>
      <c r="F2451" t="s">
        <v>17</v>
      </c>
      <c r="G2451">
        <v>3.99</v>
      </c>
      <c r="H2451">
        <f>IF(表格1[[#This Row],[price]]&gt;0,1,0)</f>
        <v>1</v>
      </c>
      <c r="I2451">
        <v>22</v>
      </c>
      <c r="J2451">
        <v>1</v>
      </c>
      <c r="K2451">
        <v>3.5</v>
      </c>
      <c r="L2451">
        <v>4</v>
      </c>
      <c r="M2451">
        <v>1.36</v>
      </c>
      <c r="N2451" t="s">
        <v>80</v>
      </c>
      <c r="O2451" t="s">
        <v>20</v>
      </c>
      <c r="P2451">
        <v>40</v>
      </c>
      <c r="Q2451">
        <v>5</v>
      </c>
      <c r="R2451">
        <v>4</v>
      </c>
      <c r="S2451">
        <v>1</v>
      </c>
    </row>
    <row r="2452" spans="1:19">
      <c r="A2452">
        <f>RANK(表格1[[#This Row],[rating_count_tot]],$I$2:$I$7197)</f>
        <v>5487</v>
      </c>
      <c r="B2452">
        <v>1046694770</v>
      </c>
      <c r="C2452" t="s">
        <v>5567</v>
      </c>
      <c r="D2452" t="str">
        <f>表格1[[#This Row],[prime_genre]]</f>
        <v>Education</v>
      </c>
      <c r="E2452">
        <v>170795008</v>
      </c>
      <c r="F2452" t="s">
        <v>17</v>
      </c>
      <c r="G2452">
        <v>2.99</v>
      </c>
      <c r="H2452">
        <f>IF(表格1[[#This Row],[price]]&gt;0,1,0)</f>
        <v>1</v>
      </c>
      <c r="I2452">
        <v>22</v>
      </c>
      <c r="J2452">
        <v>7</v>
      </c>
      <c r="K2452">
        <v>4</v>
      </c>
      <c r="L2452">
        <v>3.5</v>
      </c>
      <c r="M2452">
        <v>1.06</v>
      </c>
      <c r="N2452" t="s">
        <v>19</v>
      </c>
      <c r="O2452" t="s">
        <v>128</v>
      </c>
      <c r="P2452">
        <v>38</v>
      </c>
      <c r="Q2452">
        <v>5</v>
      </c>
      <c r="R2452">
        <v>1</v>
      </c>
      <c r="S2452">
        <v>1</v>
      </c>
    </row>
    <row r="2453" spans="1:19">
      <c r="A2453">
        <f>RANK(表格1[[#This Row],[rating_count_tot]],$I$2:$I$7197)</f>
        <v>5487</v>
      </c>
      <c r="B2453">
        <v>1101848745</v>
      </c>
      <c r="C2453" t="s">
        <v>7034</v>
      </c>
      <c r="D2453" t="str">
        <f>表格1[[#This Row],[prime_genre]]</f>
        <v>Games</v>
      </c>
      <c r="E2453">
        <v>235554816</v>
      </c>
      <c r="F2453" t="s">
        <v>17</v>
      </c>
      <c r="G2453">
        <v>2.99</v>
      </c>
      <c r="H2453">
        <f>IF(表格1[[#This Row],[price]]&gt;0,1,0)</f>
        <v>1</v>
      </c>
      <c r="I2453">
        <v>22</v>
      </c>
      <c r="J2453">
        <v>9</v>
      </c>
      <c r="K2453">
        <v>4</v>
      </c>
      <c r="L2453">
        <v>3.5</v>
      </c>
      <c r="M2453">
        <v>1.1000000000000001</v>
      </c>
      <c r="N2453" t="s">
        <v>19</v>
      </c>
      <c r="O2453" t="s">
        <v>20</v>
      </c>
      <c r="P2453">
        <v>40</v>
      </c>
      <c r="Q2453">
        <v>4</v>
      </c>
      <c r="R2453">
        <v>11</v>
      </c>
      <c r="S2453">
        <v>1</v>
      </c>
    </row>
    <row r="2454" spans="1:19">
      <c r="A2454">
        <f>RANK(表格1[[#This Row],[rating_count_tot]],$I$2:$I$7197)</f>
        <v>5487</v>
      </c>
      <c r="B2454">
        <v>1044318857</v>
      </c>
      <c r="C2454" t="s">
        <v>5516</v>
      </c>
      <c r="D2454" t="str">
        <f>表格1[[#This Row],[prime_genre]]</f>
        <v>Games</v>
      </c>
      <c r="E2454">
        <v>560714752</v>
      </c>
      <c r="F2454" t="s">
        <v>17</v>
      </c>
      <c r="G2454">
        <v>2.99</v>
      </c>
      <c r="H2454">
        <f>IF(表格1[[#This Row],[price]]&gt;0,1,0)</f>
        <v>1</v>
      </c>
      <c r="I2454">
        <v>22</v>
      </c>
      <c r="J2454">
        <v>14</v>
      </c>
      <c r="K2454">
        <v>4</v>
      </c>
      <c r="L2454">
        <v>3.5</v>
      </c>
      <c r="M2454" t="s">
        <v>732</v>
      </c>
      <c r="N2454" t="s">
        <v>80</v>
      </c>
      <c r="O2454" t="s">
        <v>20</v>
      </c>
      <c r="P2454">
        <v>40</v>
      </c>
      <c r="Q2454">
        <v>5</v>
      </c>
      <c r="R2454">
        <v>9</v>
      </c>
      <c r="S2454">
        <v>1</v>
      </c>
    </row>
    <row r="2455" spans="1:19">
      <c r="A2455">
        <f>RANK(表格1[[#This Row],[rating_count_tot]],$I$2:$I$7197)</f>
        <v>5487</v>
      </c>
      <c r="B2455">
        <v>974022309</v>
      </c>
      <c r="C2455" t="s">
        <v>4561</v>
      </c>
      <c r="D2455" t="str">
        <f>表格1[[#This Row],[prime_genre]]</f>
        <v>Health &amp; Fitness</v>
      </c>
      <c r="E2455">
        <v>28471296</v>
      </c>
      <c r="F2455" t="s">
        <v>17</v>
      </c>
      <c r="G2455">
        <v>2.99</v>
      </c>
      <c r="H2455">
        <f>IF(表格1[[#This Row],[price]]&gt;0,1,0)</f>
        <v>1</v>
      </c>
      <c r="I2455">
        <v>22</v>
      </c>
      <c r="J2455">
        <v>14</v>
      </c>
      <c r="K2455">
        <v>2</v>
      </c>
      <c r="L2455">
        <v>2</v>
      </c>
      <c r="M2455" t="s">
        <v>722</v>
      </c>
      <c r="N2455" t="s">
        <v>19</v>
      </c>
      <c r="O2455" t="s">
        <v>77</v>
      </c>
      <c r="P2455">
        <v>37</v>
      </c>
      <c r="Q2455">
        <v>0</v>
      </c>
      <c r="R2455">
        <v>5</v>
      </c>
      <c r="S2455">
        <v>1</v>
      </c>
    </row>
    <row r="2456" spans="1:19">
      <c r="A2456">
        <f>RANK(表格1[[#This Row],[rating_count_tot]],$I$2:$I$7197)</f>
        <v>5487</v>
      </c>
      <c r="B2456">
        <v>793157344</v>
      </c>
      <c r="C2456" t="s">
        <v>3260</v>
      </c>
      <c r="D2456" t="str">
        <f>表格1[[#This Row],[prime_genre]]</f>
        <v>Social Networking</v>
      </c>
      <c r="E2456">
        <v>66388992</v>
      </c>
      <c r="F2456" t="s">
        <v>17</v>
      </c>
      <c r="G2456">
        <v>2.99</v>
      </c>
      <c r="H2456">
        <f>IF(表格1[[#This Row],[price]]&gt;0,1,0)</f>
        <v>1</v>
      </c>
      <c r="I2456">
        <v>22</v>
      </c>
      <c r="J2456">
        <v>0</v>
      </c>
      <c r="K2456">
        <v>4.5</v>
      </c>
      <c r="L2456">
        <v>0</v>
      </c>
      <c r="M2456" t="s">
        <v>1020</v>
      </c>
      <c r="N2456" t="s">
        <v>51</v>
      </c>
      <c r="O2456" t="s">
        <v>59</v>
      </c>
      <c r="P2456">
        <v>37</v>
      </c>
      <c r="Q2456">
        <v>0</v>
      </c>
      <c r="R2456">
        <v>3</v>
      </c>
      <c r="S2456">
        <v>1</v>
      </c>
    </row>
    <row r="2457" spans="1:19">
      <c r="A2457">
        <f>RANK(表格1[[#This Row],[rating_count_tot]],$I$2:$I$7197)</f>
        <v>5487</v>
      </c>
      <c r="B2457">
        <v>1047821816</v>
      </c>
      <c r="C2457" t="s">
        <v>5594</v>
      </c>
      <c r="D2457" t="str">
        <f>表格1[[#This Row],[prime_genre]]</f>
        <v>Education</v>
      </c>
      <c r="E2457">
        <v>699834368</v>
      </c>
      <c r="F2457" t="s">
        <v>17</v>
      </c>
      <c r="G2457">
        <v>1.99</v>
      </c>
      <c r="H2457">
        <f>IF(表格1[[#This Row],[price]]&gt;0,1,0)</f>
        <v>1</v>
      </c>
      <c r="I2457">
        <v>22</v>
      </c>
      <c r="J2457">
        <v>15</v>
      </c>
      <c r="K2457">
        <v>3</v>
      </c>
      <c r="L2457">
        <v>3.5</v>
      </c>
      <c r="M2457">
        <v>1.1000000000000001</v>
      </c>
      <c r="N2457" t="s">
        <v>19</v>
      </c>
      <c r="O2457" t="s">
        <v>128</v>
      </c>
      <c r="P2457">
        <v>37</v>
      </c>
      <c r="Q2457">
        <v>5</v>
      </c>
      <c r="R2457">
        <v>1</v>
      </c>
      <c r="S2457">
        <v>1</v>
      </c>
    </row>
    <row r="2458" spans="1:19">
      <c r="A2458">
        <f>RANK(表格1[[#This Row],[rating_count_tot]],$I$2:$I$7197)</f>
        <v>5487</v>
      </c>
      <c r="B2458">
        <v>1015552271</v>
      </c>
      <c r="C2458" t="s">
        <v>5059</v>
      </c>
      <c r="D2458" t="str">
        <f>表格1[[#This Row],[prime_genre]]</f>
        <v>Education</v>
      </c>
      <c r="E2458">
        <v>757837824</v>
      </c>
      <c r="F2458" t="s">
        <v>17</v>
      </c>
      <c r="G2458">
        <v>1.99</v>
      </c>
      <c r="H2458">
        <f>IF(表格1[[#This Row],[price]]&gt;0,1,0)</f>
        <v>1</v>
      </c>
      <c r="I2458">
        <v>22</v>
      </c>
      <c r="J2458">
        <v>4</v>
      </c>
      <c r="K2458">
        <v>2.5</v>
      </c>
      <c r="L2458">
        <v>2</v>
      </c>
      <c r="M2458">
        <v>1.4</v>
      </c>
      <c r="N2458" t="s">
        <v>19</v>
      </c>
      <c r="O2458" t="s">
        <v>128</v>
      </c>
      <c r="P2458">
        <v>38</v>
      </c>
      <c r="Q2458">
        <v>0</v>
      </c>
      <c r="R2458">
        <v>1</v>
      </c>
      <c r="S2458">
        <v>1</v>
      </c>
    </row>
    <row r="2459" spans="1:19">
      <c r="A2459">
        <f>RANK(表格1[[#This Row],[rating_count_tot]],$I$2:$I$7197)</f>
        <v>5487</v>
      </c>
      <c r="B2459">
        <v>1142198889</v>
      </c>
      <c r="C2459" t="s">
        <v>7874</v>
      </c>
      <c r="D2459" t="str">
        <f>表格1[[#This Row],[prime_genre]]</f>
        <v>Games</v>
      </c>
      <c r="E2459">
        <v>171978752</v>
      </c>
      <c r="F2459" t="s">
        <v>17</v>
      </c>
      <c r="G2459">
        <v>1.99</v>
      </c>
      <c r="H2459">
        <f>IF(表格1[[#This Row],[price]]&gt;0,1,0)</f>
        <v>1</v>
      </c>
      <c r="I2459">
        <v>22</v>
      </c>
      <c r="J2459">
        <v>2</v>
      </c>
      <c r="K2459">
        <v>4.5</v>
      </c>
      <c r="L2459">
        <v>4.5</v>
      </c>
      <c r="M2459">
        <v>1.42</v>
      </c>
      <c r="N2459" t="s">
        <v>29</v>
      </c>
      <c r="O2459" t="s">
        <v>20</v>
      </c>
      <c r="P2459">
        <v>37</v>
      </c>
      <c r="Q2459">
        <v>5</v>
      </c>
      <c r="R2459">
        <v>1</v>
      </c>
      <c r="S2459">
        <v>1</v>
      </c>
    </row>
    <row r="2460" spans="1:19">
      <c r="A2460">
        <f>RANK(表格1[[#This Row],[rating_count_tot]],$I$2:$I$7197)</f>
        <v>5487</v>
      </c>
      <c r="B2460">
        <v>1084565679</v>
      </c>
      <c r="C2460" t="s">
        <v>6576</v>
      </c>
      <c r="D2460" t="str">
        <f>表格1[[#This Row],[prime_genre]]</f>
        <v>Games</v>
      </c>
      <c r="E2460">
        <v>29959168</v>
      </c>
      <c r="F2460" t="s">
        <v>17</v>
      </c>
      <c r="G2460">
        <v>1.99</v>
      </c>
      <c r="H2460">
        <f>IF(表格1[[#This Row],[price]]&gt;0,1,0)</f>
        <v>1</v>
      </c>
      <c r="I2460">
        <v>22</v>
      </c>
      <c r="J2460">
        <v>22</v>
      </c>
      <c r="K2460">
        <v>4.5</v>
      </c>
      <c r="L2460">
        <v>4.5</v>
      </c>
      <c r="M2460">
        <v>1</v>
      </c>
      <c r="N2460" t="s">
        <v>19</v>
      </c>
      <c r="O2460" t="s">
        <v>20</v>
      </c>
      <c r="P2460">
        <v>43</v>
      </c>
      <c r="Q2460">
        <v>4</v>
      </c>
      <c r="R2460">
        <v>1</v>
      </c>
      <c r="S2460">
        <v>1</v>
      </c>
    </row>
    <row r="2461" spans="1:19">
      <c r="A2461">
        <f>RANK(表格1[[#This Row],[rating_count_tot]],$I$2:$I$7197)</f>
        <v>5487</v>
      </c>
      <c r="B2461">
        <v>1039945866</v>
      </c>
      <c r="C2461" t="s">
        <v>5434</v>
      </c>
      <c r="D2461" t="str">
        <f>表格1[[#This Row],[prime_genre]]</f>
        <v>News</v>
      </c>
      <c r="E2461">
        <v>18359296</v>
      </c>
      <c r="F2461" t="s">
        <v>17</v>
      </c>
      <c r="G2461">
        <v>1.99</v>
      </c>
      <c r="H2461">
        <f>IF(表格1[[#This Row],[price]]&gt;0,1,0)</f>
        <v>1</v>
      </c>
      <c r="I2461">
        <v>22</v>
      </c>
      <c r="J2461">
        <v>0</v>
      </c>
      <c r="K2461">
        <v>4</v>
      </c>
      <c r="L2461">
        <v>0</v>
      </c>
      <c r="M2461">
        <v>1.5</v>
      </c>
      <c r="N2461" t="s">
        <v>19</v>
      </c>
      <c r="O2461" t="s">
        <v>161</v>
      </c>
      <c r="P2461">
        <v>37</v>
      </c>
      <c r="Q2461">
        <v>3</v>
      </c>
      <c r="R2461">
        <v>1</v>
      </c>
      <c r="S2461">
        <v>1</v>
      </c>
    </row>
    <row r="2462" spans="1:19">
      <c r="A2462">
        <f>RANK(表格1[[#This Row],[rating_count_tot]],$I$2:$I$7197)</f>
        <v>5487</v>
      </c>
      <c r="B2462">
        <v>1082958318</v>
      </c>
      <c r="C2462" t="s">
        <v>6543</v>
      </c>
      <c r="D2462" t="str">
        <f>表格1[[#This Row],[prime_genre]]</f>
        <v>Entertainment</v>
      </c>
      <c r="E2462">
        <v>9922560</v>
      </c>
      <c r="F2462" t="s">
        <v>17</v>
      </c>
      <c r="G2462">
        <v>0.99</v>
      </c>
      <c r="H2462">
        <f>IF(表格1[[#This Row],[price]]&gt;0,1,0)</f>
        <v>1</v>
      </c>
      <c r="I2462">
        <v>22</v>
      </c>
      <c r="J2462">
        <v>1</v>
      </c>
      <c r="K2462">
        <v>5</v>
      </c>
      <c r="L2462">
        <v>5</v>
      </c>
      <c r="M2462" t="s">
        <v>928</v>
      </c>
      <c r="N2462" t="s">
        <v>29</v>
      </c>
      <c r="O2462" t="s">
        <v>91</v>
      </c>
      <c r="P2462">
        <v>37</v>
      </c>
      <c r="Q2462">
        <v>4</v>
      </c>
      <c r="R2462">
        <v>1</v>
      </c>
      <c r="S2462">
        <v>1</v>
      </c>
    </row>
    <row r="2463" spans="1:19">
      <c r="A2463">
        <f>RANK(表格1[[#This Row],[rating_count_tot]],$I$2:$I$7197)</f>
        <v>5487</v>
      </c>
      <c r="B2463">
        <v>1169836224</v>
      </c>
      <c r="C2463" t="s">
        <v>8231</v>
      </c>
      <c r="D2463" t="str">
        <f>表格1[[#This Row],[prime_genre]]</f>
        <v>Entertainment</v>
      </c>
      <c r="E2463">
        <v>7344128</v>
      </c>
      <c r="F2463" t="s">
        <v>17</v>
      </c>
      <c r="G2463">
        <v>0.99</v>
      </c>
      <c r="H2463">
        <f>IF(表格1[[#This Row],[price]]&gt;0,1,0)</f>
        <v>1</v>
      </c>
      <c r="I2463">
        <v>22</v>
      </c>
      <c r="J2463">
        <v>1</v>
      </c>
      <c r="K2463">
        <v>5</v>
      </c>
      <c r="L2463">
        <v>5</v>
      </c>
      <c r="M2463">
        <v>1.1000000000000001</v>
      </c>
      <c r="N2463" t="s">
        <v>29</v>
      </c>
      <c r="O2463" t="s">
        <v>91</v>
      </c>
      <c r="P2463">
        <v>37</v>
      </c>
      <c r="Q2463">
        <v>0</v>
      </c>
      <c r="R2463">
        <v>1</v>
      </c>
      <c r="S2463">
        <v>1</v>
      </c>
    </row>
    <row r="2464" spans="1:19">
      <c r="A2464">
        <f>RANK(表格1[[#This Row],[rating_count_tot]],$I$2:$I$7197)</f>
        <v>5487</v>
      </c>
      <c r="B2464">
        <v>1137419214</v>
      </c>
      <c r="C2464" t="s">
        <v>7781</v>
      </c>
      <c r="D2464" t="str">
        <f>表格1[[#This Row],[prime_genre]]</f>
        <v>Sports</v>
      </c>
      <c r="E2464">
        <v>37677056</v>
      </c>
      <c r="F2464" t="s">
        <v>17</v>
      </c>
      <c r="G2464">
        <v>0.99</v>
      </c>
      <c r="H2464">
        <f>IF(表格1[[#This Row],[price]]&gt;0,1,0)</f>
        <v>1</v>
      </c>
      <c r="I2464">
        <v>22</v>
      </c>
      <c r="J2464">
        <v>0</v>
      </c>
      <c r="K2464">
        <v>4.5</v>
      </c>
      <c r="L2464">
        <v>0</v>
      </c>
      <c r="M2464">
        <v>1.1000000000000001</v>
      </c>
      <c r="N2464" t="s">
        <v>19</v>
      </c>
      <c r="O2464" t="s">
        <v>70</v>
      </c>
      <c r="P2464">
        <v>37</v>
      </c>
      <c r="Q2464">
        <v>0</v>
      </c>
      <c r="R2464">
        <v>1</v>
      </c>
      <c r="S2464">
        <v>1</v>
      </c>
    </row>
    <row r="2465" spans="1:19">
      <c r="A2465">
        <f>RANK(表格1[[#This Row],[rating_count_tot]],$I$2:$I$7197)</f>
        <v>5515</v>
      </c>
      <c r="B2465">
        <v>1148364175</v>
      </c>
      <c r="C2465" t="s">
        <v>7984</v>
      </c>
      <c r="D2465" t="str">
        <f>表格1[[#This Row],[prime_genre]]</f>
        <v>Productivity</v>
      </c>
      <c r="E2465">
        <v>21143552</v>
      </c>
      <c r="F2465" t="s">
        <v>17</v>
      </c>
      <c r="G2465">
        <v>6.99</v>
      </c>
      <c r="H2465">
        <f>IF(表格1[[#This Row],[price]]&gt;0,1,0)</f>
        <v>1</v>
      </c>
      <c r="I2465">
        <v>21</v>
      </c>
      <c r="J2465">
        <v>0</v>
      </c>
      <c r="K2465">
        <v>4.5</v>
      </c>
      <c r="L2465">
        <v>0</v>
      </c>
      <c r="M2465" t="s">
        <v>1890</v>
      </c>
      <c r="N2465" t="s">
        <v>19</v>
      </c>
      <c r="O2465" t="s">
        <v>23</v>
      </c>
      <c r="P2465">
        <v>37</v>
      </c>
      <c r="Q2465">
        <v>3</v>
      </c>
      <c r="R2465">
        <v>1</v>
      </c>
      <c r="S2465">
        <v>1</v>
      </c>
    </row>
    <row r="2466" spans="1:19">
      <c r="A2466">
        <f>RANK(表格1[[#This Row],[rating_count_tot]],$I$2:$I$7197)</f>
        <v>5515</v>
      </c>
      <c r="B2466">
        <v>1048228014</v>
      </c>
      <c r="C2466" t="s">
        <v>5604</v>
      </c>
      <c r="D2466" t="str">
        <f>表格1[[#This Row],[prime_genre]]</f>
        <v>Education</v>
      </c>
      <c r="E2466">
        <v>413392896</v>
      </c>
      <c r="F2466" t="s">
        <v>17</v>
      </c>
      <c r="G2466">
        <v>4.99</v>
      </c>
      <c r="H2466">
        <f>IF(表格1[[#This Row],[price]]&gt;0,1,0)</f>
        <v>1</v>
      </c>
      <c r="I2466">
        <v>21</v>
      </c>
      <c r="J2466">
        <v>21</v>
      </c>
      <c r="K2466">
        <v>3</v>
      </c>
      <c r="L2466">
        <v>3</v>
      </c>
      <c r="M2466">
        <v>1</v>
      </c>
      <c r="N2466" t="s">
        <v>19</v>
      </c>
      <c r="O2466" t="s">
        <v>128</v>
      </c>
      <c r="P2466">
        <v>24</v>
      </c>
      <c r="Q2466">
        <v>5</v>
      </c>
      <c r="R2466">
        <v>1</v>
      </c>
      <c r="S2466">
        <v>1</v>
      </c>
    </row>
    <row r="2467" spans="1:19">
      <c r="A2467">
        <f>RANK(表格1[[#This Row],[rating_count_tot]],$I$2:$I$7197)</f>
        <v>5515</v>
      </c>
      <c r="B2467">
        <v>1044671796</v>
      </c>
      <c r="C2467" t="s">
        <v>5523</v>
      </c>
      <c r="D2467" t="str">
        <f>表格1[[#This Row],[prime_genre]]</f>
        <v>Games</v>
      </c>
      <c r="E2467">
        <v>179616768</v>
      </c>
      <c r="F2467" t="s">
        <v>17</v>
      </c>
      <c r="G2467">
        <v>4.99</v>
      </c>
      <c r="H2467">
        <f>IF(表格1[[#This Row],[price]]&gt;0,1,0)</f>
        <v>1</v>
      </c>
      <c r="I2467">
        <v>21</v>
      </c>
      <c r="J2467">
        <v>0</v>
      </c>
      <c r="K2467">
        <v>4</v>
      </c>
      <c r="L2467">
        <v>0</v>
      </c>
      <c r="M2467">
        <v>1.35</v>
      </c>
      <c r="N2467" t="s">
        <v>19</v>
      </c>
      <c r="O2467" t="s">
        <v>20</v>
      </c>
      <c r="P2467">
        <v>37</v>
      </c>
      <c r="Q2467">
        <v>5</v>
      </c>
      <c r="R2467">
        <v>1</v>
      </c>
      <c r="S2467">
        <v>1</v>
      </c>
    </row>
    <row r="2468" spans="1:19">
      <c r="A2468">
        <f>RANK(表格1[[#This Row],[rating_count_tot]],$I$2:$I$7197)</f>
        <v>5515</v>
      </c>
      <c r="B2468">
        <v>388459613</v>
      </c>
      <c r="C2468" t="s">
        <v>809</v>
      </c>
      <c r="D2468" t="str">
        <f>表格1[[#This Row],[prime_genre]]</f>
        <v>Health &amp; Fitness</v>
      </c>
      <c r="E2468">
        <v>209295360</v>
      </c>
      <c r="F2468" t="s">
        <v>17</v>
      </c>
      <c r="G2468">
        <v>4.99</v>
      </c>
      <c r="H2468">
        <f>IF(表格1[[#This Row],[price]]&gt;0,1,0)</f>
        <v>1</v>
      </c>
      <c r="I2468">
        <v>21</v>
      </c>
      <c r="J2468">
        <v>0</v>
      </c>
      <c r="K2468">
        <v>1.5</v>
      </c>
      <c r="L2468">
        <v>0</v>
      </c>
      <c r="M2468" t="s">
        <v>261</v>
      </c>
      <c r="N2468" t="s">
        <v>19</v>
      </c>
      <c r="O2468" t="s">
        <v>77</v>
      </c>
      <c r="P2468">
        <v>37</v>
      </c>
      <c r="Q2468">
        <v>5</v>
      </c>
      <c r="R2468">
        <v>1</v>
      </c>
      <c r="S2468">
        <v>1</v>
      </c>
    </row>
    <row r="2469" spans="1:19">
      <c r="A2469">
        <f>RANK(表格1[[#This Row],[rating_count_tot]],$I$2:$I$7197)</f>
        <v>5515</v>
      </c>
      <c r="B2469">
        <v>996491151</v>
      </c>
      <c r="C2469" t="s">
        <v>4835</v>
      </c>
      <c r="D2469" t="str">
        <f>表格1[[#This Row],[prime_genre]]</f>
        <v>Games</v>
      </c>
      <c r="E2469">
        <v>410278912</v>
      </c>
      <c r="F2469" t="s">
        <v>17</v>
      </c>
      <c r="G2469">
        <v>3.99</v>
      </c>
      <c r="H2469">
        <f>IF(表格1[[#This Row],[price]]&gt;0,1,0)</f>
        <v>1</v>
      </c>
      <c r="I2469">
        <v>21</v>
      </c>
      <c r="J2469">
        <v>10</v>
      </c>
      <c r="K2469">
        <v>3.5</v>
      </c>
      <c r="L2469">
        <v>3</v>
      </c>
      <c r="M2469">
        <v>1.01</v>
      </c>
      <c r="N2469" t="s">
        <v>19</v>
      </c>
      <c r="O2469" t="s">
        <v>20</v>
      </c>
      <c r="P2469">
        <v>38</v>
      </c>
      <c r="Q2469">
        <v>5</v>
      </c>
      <c r="R2469">
        <v>1</v>
      </c>
      <c r="S2469">
        <v>1</v>
      </c>
    </row>
    <row r="2470" spans="1:19">
      <c r="A2470">
        <f>RANK(表格1[[#This Row],[rating_count_tot]],$I$2:$I$7197)</f>
        <v>5515</v>
      </c>
      <c r="B2470">
        <v>1070716801</v>
      </c>
      <c r="C2470" t="s">
        <v>6193</v>
      </c>
      <c r="D2470" t="str">
        <f>表格1[[#This Row],[prime_genre]]</f>
        <v>Games</v>
      </c>
      <c r="E2470">
        <v>268592128</v>
      </c>
      <c r="F2470" t="s">
        <v>17</v>
      </c>
      <c r="G2470">
        <v>3.99</v>
      </c>
      <c r="H2470">
        <f>IF(表格1[[#This Row],[price]]&gt;0,1,0)</f>
        <v>1</v>
      </c>
      <c r="I2470">
        <v>21</v>
      </c>
      <c r="J2470">
        <v>7</v>
      </c>
      <c r="K2470">
        <v>5</v>
      </c>
      <c r="L2470">
        <v>4.5</v>
      </c>
      <c r="M2470">
        <v>2.2000000000000002</v>
      </c>
      <c r="N2470" t="s">
        <v>51</v>
      </c>
      <c r="O2470" t="s">
        <v>20</v>
      </c>
      <c r="P2470">
        <v>40</v>
      </c>
      <c r="Q2470">
        <v>0</v>
      </c>
      <c r="R2470">
        <v>1</v>
      </c>
      <c r="S2470">
        <v>1</v>
      </c>
    </row>
    <row r="2471" spans="1:19">
      <c r="A2471">
        <f>RANK(表格1[[#This Row],[rating_count_tot]],$I$2:$I$7197)</f>
        <v>5515</v>
      </c>
      <c r="B2471">
        <v>961648591</v>
      </c>
      <c r="C2471" t="s">
        <v>4402</v>
      </c>
      <c r="D2471" t="str">
        <f>表格1[[#This Row],[prime_genre]]</f>
        <v>Book</v>
      </c>
      <c r="E2471">
        <v>87120896</v>
      </c>
      <c r="F2471" t="s">
        <v>17</v>
      </c>
      <c r="G2471">
        <v>2.99</v>
      </c>
      <c r="H2471">
        <f>IF(表格1[[#This Row],[price]]&gt;0,1,0)</f>
        <v>1</v>
      </c>
      <c r="I2471">
        <v>21</v>
      </c>
      <c r="J2471">
        <v>9</v>
      </c>
      <c r="K2471">
        <v>3</v>
      </c>
      <c r="L2471">
        <v>2.5</v>
      </c>
      <c r="M2471" t="s">
        <v>1673</v>
      </c>
      <c r="N2471" t="s">
        <v>19</v>
      </c>
      <c r="O2471" t="s">
        <v>181</v>
      </c>
      <c r="P2471">
        <v>38</v>
      </c>
      <c r="Q2471">
        <v>5</v>
      </c>
      <c r="R2471">
        <v>2</v>
      </c>
      <c r="S2471">
        <v>1</v>
      </c>
    </row>
    <row r="2472" spans="1:19">
      <c r="A2472">
        <f>RANK(表格1[[#This Row],[rating_count_tot]],$I$2:$I$7197)</f>
        <v>5515</v>
      </c>
      <c r="B2472">
        <v>1112861301</v>
      </c>
      <c r="C2472" t="s">
        <v>7252</v>
      </c>
      <c r="D2472" t="str">
        <f>表格1[[#This Row],[prime_genre]]</f>
        <v>Book</v>
      </c>
      <c r="E2472">
        <v>294865920</v>
      </c>
      <c r="F2472" t="s">
        <v>17</v>
      </c>
      <c r="G2472">
        <v>2.99</v>
      </c>
      <c r="H2472">
        <f>IF(表格1[[#This Row],[price]]&gt;0,1,0)</f>
        <v>1</v>
      </c>
      <c r="I2472">
        <v>21</v>
      </c>
      <c r="J2472">
        <v>6</v>
      </c>
      <c r="K2472">
        <v>4.5</v>
      </c>
      <c r="L2472">
        <v>4.5</v>
      </c>
      <c r="M2472" t="s">
        <v>256</v>
      </c>
      <c r="N2472" t="s">
        <v>19</v>
      </c>
      <c r="O2472" t="s">
        <v>181</v>
      </c>
      <c r="P2472">
        <v>40</v>
      </c>
      <c r="Q2472">
        <v>5</v>
      </c>
      <c r="R2472">
        <v>6</v>
      </c>
      <c r="S2472">
        <v>1</v>
      </c>
    </row>
    <row r="2473" spans="1:19">
      <c r="A2473">
        <f>RANK(表格1[[#This Row],[rating_count_tot]],$I$2:$I$7197)</f>
        <v>5515</v>
      </c>
      <c r="B2473">
        <v>1132214105</v>
      </c>
      <c r="C2473" t="s">
        <v>7658</v>
      </c>
      <c r="D2473" t="str">
        <f>表格1[[#This Row],[prime_genre]]</f>
        <v>Education</v>
      </c>
      <c r="E2473">
        <v>106796032</v>
      </c>
      <c r="F2473" t="s">
        <v>17</v>
      </c>
      <c r="G2473">
        <v>2.99</v>
      </c>
      <c r="H2473">
        <f>IF(表格1[[#This Row],[price]]&gt;0,1,0)</f>
        <v>1</v>
      </c>
      <c r="I2473">
        <v>21</v>
      </c>
      <c r="J2473">
        <v>2</v>
      </c>
      <c r="K2473">
        <v>4.5</v>
      </c>
      <c r="L2473">
        <v>5</v>
      </c>
      <c r="M2473">
        <v>1.1000000000000001</v>
      </c>
      <c r="N2473" t="s">
        <v>19</v>
      </c>
      <c r="O2473" t="s">
        <v>128</v>
      </c>
      <c r="P2473">
        <v>38</v>
      </c>
      <c r="Q2473">
        <v>5</v>
      </c>
      <c r="R2473">
        <v>1</v>
      </c>
      <c r="S2473">
        <v>1</v>
      </c>
    </row>
    <row r="2474" spans="1:19">
      <c r="A2474">
        <f>RANK(表格1[[#This Row],[rating_count_tot]],$I$2:$I$7197)</f>
        <v>5515</v>
      </c>
      <c r="B2474">
        <v>921447306</v>
      </c>
      <c r="C2474" t="s">
        <v>3968</v>
      </c>
      <c r="D2474" t="str">
        <f>表格1[[#This Row],[prime_genre]]</f>
        <v>Education</v>
      </c>
      <c r="E2474">
        <v>61987840</v>
      </c>
      <c r="F2474" t="s">
        <v>17</v>
      </c>
      <c r="G2474">
        <v>2.99</v>
      </c>
      <c r="H2474">
        <f>IF(表格1[[#This Row],[price]]&gt;0,1,0)</f>
        <v>1</v>
      </c>
      <c r="I2474">
        <v>21</v>
      </c>
      <c r="J2474">
        <v>10</v>
      </c>
      <c r="K2474">
        <v>3.5</v>
      </c>
      <c r="L2474">
        <v>4</v>
      </c>
      <c r="M2474">
        <v>2</v>
      </c>
      <c r="N2474" t="s">
        <v>19</v>
      </c>
      <c r="O2474" t="s">
        <v>128</v>
      </c>
      <c r="P2474">
        <v>40</v>
      </c>
      <c r="Q2474">
        <v>5</v>
      </c>
      <c r="R2474">
        <v>1</v>
      </c>
      <c r="S2474">
        <v>1</v>
      </c>
    </row>
    <row r="2475" spans="1:19">
      <c r="A2475">
        <f>RANK(表格1[[#This Row],[rating_count_tot]],$I$2:$I$7197)</f>
        <v>5515</v>
      </c>
      <c r="B2475">
        <v>1119104329</v>
      </c>
      <c r="C2475" t="s">
        <v>7405</v>
      </c>
      <c r="D2475" t="str">
        <f>表格1[[#This Row],[prime_genre]]</f>
        <v>Games</v>
      </c>
      <c r="E2475">
        <v>125467648</v>
      </c>
      <c r="F2475" t="s">
        <v>17</v>
      </c>
      <c r="G2475">
        <v>2.99</v>
      </c>
      <c r="H2475">
        <f>IF(表格1[[#This Row],[price]]&gt;0,1,0)</f>
        <v>1</v>
      </c>
      <c r="I2475">
        <v>21</v>
      </c>
      <c r="J2475">
        <v>21</v>
      </c>
      <c r="K2475">
        <v>4.5</v>
      </c>
      <c r="L2475">
        <v>4.5</v>
      </c>
      <c r="M2475">
        <v>1</v>
      </c>
      <c r="N2475" t="s">
        <v>19</v>
      </c>
      <c r="O2475" t="s">
        <v>20</v>
      </c>
      <c r="P2475">
        <v>40</v>
      </c>
      <c r="Q2475">
        <v>5</v>
      </c>
      <c r="R2475">
        <v>1</v>
      </c>
      <c r="S2475">
        <v>1</v>
      </c>
    </row>
    <row r="2476" spans="1:19">
      <c r="A2476">
        <f>RANK(表格1[[#This Row],[rating_count_tot]],$I$2:$I$7197)</f>
        <v>5515</v>
      </c>
      <c r="B2476">
        <v>1126845803</v>
      </c>
      <c r="C2476" t="s">
        <v>7566</v>
      </c>
      <c r="D2476" t="str">
        <f>表格1[[#This Row],[prime_genre]]</f>
        <v>Music</v>
      </c>
      <c r="E2476">
        <v>56054784</v>
      </c>
      <c r="F2476" t="s">
        <v>17</v>
      </c>
      <c r="G2476">
        <v>2.99</v>
      </c>
      <c r="H2476">
        <f>IF(表格1[[#This Row],[price]]&gt;0,1,0)</f>
        <v>1</v>
      </c>
      <c r="I2476">
        <v>21</v>
      </c>
      <c r="J2476">
        <v>3</v>
      </c>
      <c r="K2476">
        <v>3</v>
      </c>
      <c r="L2476">
        <v>2.5</v>
      </c>
      <c r="M2476" t="s">
        <v>145</v>
      </c>
      <c r="N2476" t="s">
        <v>19</v>
      </c>
      <c r="O2476" t="s">
        <v>40</v>
      </c>
      <c r="P2476">
        <v>37</v>
      </c>
      <c r="Q2476">
        <v>0</v>
      </c>
      <c r="R2476">
        <v>1</v>
      </c>
      <c r="S2476">
        <v>1</v>
      </c>
    </row>
    <row r="2477" spans="1:19">
      <c r="A2477">
        <f>RANK(表格1[[#This Row],[rating_count_tot]],$I$2:$I$7197)</f>
        <v>5515</v>
      </c>
      <c r="B2477">
        <v>733989611</v>
      </c>
      <c r="C2477" t="s">
        <v>3091</v>
      </c>
      <c r="D2477" t="str">
        <f>表格1[[#This Row],[prime_genre]]</f>
        <v>Education</v>
      </c>
      <c r="E2477">
        <v>16902144</v>
      </c>
      <c r="F2477" t="s">
        <v>17</v>
      </c>
      <c r="G2477">
        <v>1.99</v>
      </c>
      <c r="H2477">
        <f>IF(表格1[[#This Row],[price]]&gt;0,1,0)</f>
        <v>1</v>
      </c>
      <c r="I2477">
        <v>21</v>
      </c>
      <c r="J2477">
        <v>0</v>
      </c>
      <c r="K2477">
        <v>2.5</v>
      </c>
      <c r="L2477">
        <v>0</v>
      </c>
      <c r="M2477" t="s">
        <v>949</v>
      </c>
      <c r="N2477" t="s">
        <v>19</v>
      </c>
      <c r="O2477" t="s">
        <v>128</v>
      </c>
      <c r="P2477">
        <v>24</v>
      </c>
      <c r="Q2477">
        <v>5</v>
      </c>
      <c r="R2477">
        <v>1</v>
      </c>
      <c r="S2477">
        <v>1</v>
      </c>
    </row>
    <row r="2478" spans="1:19">
      <c r="A2478">
        <f>RANK(表格1[[#This Row],[rating_count_tot]],$I$2:$I$7197)</f>
        <v>5515</v>
      </c>
      <c r="B2478">
        <v>1104698715</v>
      </c>
      <c r="C2478" t="s">
        <v>7085</v>
      </c>
      <c r="D2478" t="str">
        <f>表格1[[#This Row],[prime_genre]]</f>
        <v>Entertainment</v>
      </c>
      <c r="E2478">
        <v>8997888</v>
      </c>
      <c r="F2478" t="s">
        <v>17</v>
      </c>
      <c r="G2478">
        <v>1.99</v>
      </c>
      <c r="H2478">
        <f>IF(表格1[[#This Row],[price]]&gt;0,1,0)</f>
        <v>1</v>
      </c>
      <c r="I2478">
        <v>21</v>
      </c>
      <c r="J2478">
        <v>16</v>
      </c>
      <c r="K2478">
        <v>4.5</v>
      </c>
      <c r="L2478">
        <v>4.5</v>
      </c>
      <c r="M2478" t="s">
        <v>732</v>
      </c>
      <c r="N2478" t="s">
        <v>29</v>
      </c>
      <c r="O2478" t="s">
        <v>91</v>
      </c>
      <c r="P2478">
        <v>37</v>
      </c>
      <c r="Q2478">
        <v>0</v>
      </c>
      <c r="R2478">
        <v>1</v>
      </c>
      <c r="S2478">
        <v>1</v>
      </c>
    </row>
    <row r="2479" spans="1:19">
      <c r="A2479">
        <f>RANK(表格1[[#This Row],[rating_count_tot]],$I$2:$I$7197)</f>
        <v>5515</v>
      </c>
      <c r="B2479">
        <v>1070022685</v>
      </c>
      <c r="C2479" t="s">
        <v>6172</v>
      </c>
      <c r="D2479" t="str">
        <f>表格1[[#This Row],[prime_genre]]</f>
        <v>Lifestyle</v>
      </c>
      <c r="E2479">
        <v>25456640</v>
      </c>
      <c r="F2479" t="s">
        <v>17</v>
      </c>
      <c r="G2479">
        <v>1.99</v>
      </c>
      <c r="H2479">
        <f>IF(表格1[[#This Row],[price]]&gt;0,1,0)</f>
        <v>1</v>
      </c>
      <c r="I2479">
        <v>21</v>
      </c>
      <c r="J2479">
        <v>6</v>
      </c>
      <c r="K2479">
        <v>1.5</v>
      </c>
      <c r="L2479">
        <v>1</v>
      </c>
      <c r="M2479" t="s">
        <v>558</v>
      </c>
      <c r="N2479" t="s">
        <v>19</v>
      </c>
      <c r="O2479" t="s">
        <v>132</v>
      </c>
      <c r="P2479">
        <v>38</v>
      </c>
      <c r="Q2479">
        <v>5</v>
      </c>
      <c r="R2479">
        <v>1</v>
      </c>
      <c r="S2479">
        <v>1</v>
      </c>
    </row>
    <row r="2480" spans="1:19">
      <c r="A2480">
        <f>RANK(表格1[[#This Row],[rating_count_tot]],$I$2:$I$7197)</f>
        <v>5515</v>
      </c>
      <c r="B2480">
        <v>1080243808</v>
      </c>
      <c r="C2480" t="s">
        <v>6466</v>
      </c>
      <c r="D2480" t="str">
        <f>表格1[[#This Row],[prime_genre]]</f>
        <v>Games</v>
      </c>
      <c r="E2480">
        <v>150849536</v>
      </c>
      <c r="F2480" t="s">
        <v>17</v>
      </c>
      <c r="G2480">
        <v>0.99</v>
      </c>
      <c r="H2480">
        <f>IF(表格1[[#This Row],[price]]&gt;0,1,0)</f>
        <v>1</v>
      </c>
      <c r="I2480">
        <v>21</v>
      </c>
      <c r="J2480">
        <v>8</v>
      </c>
      <c r="K2480">
        <v>3.5</v>
      </c>
      <c r="L2480">
        <v>4</v>
      </c>
      <c r="M2480" t="s">
        <v>145</v>
      </c>
      <c r="N2480" t="s">
        <v>80</v>
      </c>
      <c r="O2480" t="s">
        <v>20</v>
      </c>
      <c r="P2480">
        <v>37</v>
      </c>
      <c r="Q2480">
        <v>4</v>
      </c>
      <c r="R2480">
        <v>1</v>
      </c>
      <c r="S2480">
        <v>1</v>
      </c>
    </row>
    <row r="2481" spans="1:19">
      <c r="A2481">
        <f>RANK(表格1[[#This Row],[rating_count_tot]],$I$2:$I$7197)</f>
        <v>5515</v>
      </c>
      <c r="B2481">
        <v>473917761</v>
      </c>
      <c r="C2481" t="s">
        <v>1524</v>
      </c>
      <c r="D2481" t="str">
        <f>表格1[[#This Row],[prime_genre]]</f>
        <v>Health &amp; Fitness</v>
      </c>
      <c r="E2481">
        <v>36523008</v>
      </c>
      <c r="F2481" t="s">
        <v>17</v>
      </c>
      <c r="G2481">
        <v>0.99</v>
      </c>
      <c r="H2481">
        <f>IF(表格1[[#This Row],[price]]&gt;0,1,0)</f>
        <v>1</v>
      </c>
      <c r="I2481">
        <v>21</v>
      </c>
      <c r="J2481">
        <v>1</v>
      </c>
      <c r="K2481">
        <v>4.5</v>
      </c>
      <c r="L2481">
        <v>5</v>
      </c>
      <c r="M2481" t="s">
        <v>1525</v>
      </c>
      <c r="N2481" t="s">
        <v>19</v>
      </c>
      <c r="O2481" t="s">
        <v>77</v>
      </c>
      <c r="P2481">
        <v>37</v>
      </c>
      <c r="Q2481">
        <v>4</v>
      </c>
      <c r="R2481">
        <v>2</v>
      </c>
      <c r="S2481">
        <v>1</v>
      </c>
    </row>
    <row r="2482" spans="1:19">
      <c r="A2482">
        <f>RANK(表格1[[#This Row],[rating_count_tot]],$I$2:$I$7197)</f>
        <v>5515</v>
      </c>
      <c r="B2482">
        <v>1034774337</v>
      </c>
      <c r="C2482" t="s">
        <v>5347</v>
      </c>
      <c r="D2482" t="str">
        <f>表格1[[#This Row],[prime_genre]]</f>
        <v>Photo &amp; Video</v>
      </c>
      <c r="E2482">
        <v>63175680</v>
      </c>
      <c r="F2482" t="s">
        <v>17</v>
      </c>
      <c r="G2482">
        <v>0.99</v>
      </c>
      <c r="H2482">
        <f>IF(表格1[[#This Row],[price]]&gt;0,1,0)</f>
        <v>1</v>
      </c>
      <c r="I2482">
        <v>21</v>
      </c>
      <c r="J2482">
        <v>12</v>
      </c>
      <c r="K2482">
        <v>3.5</v>
      </c>
      <c r="L2482">
        <v>3.5</v>
      </c>
      <c r="M2482" t="s">
        <v>1223</v>
      </c>
      <c r="N2482" t="s">
        <v>19</v>
      </c>
      <c r="O2482" t="s">
        <v>105</v>
      </c>
      <c r="P2482">
        <v>37</v>
      </c>
      <c r="Q2482">
        <v>5</v>
      </c>
      <c r="R2482">
        <v>4</v>
      </c>
      <c r="S2482">
        <v>1</v>
      </c>
    </row>
    <row r="2483" spans="1:19">
      <c r="A2483">
        <f>RANK(表格1[[#This Row],[rating_count_tot]],$I$2:$I$7197)</f>
        <v>5515</v>
      </c>
      <c r="B2483">
        <v>771433054</v>
      </c>
      <c r="C2483" t="s">
        <v>3194</v>
      </c>
      <c r="D2483" t="str">
        <f>表格1[[#This Row],[prime_genre]]</f>
        <v>Photo &amp; Video</v>
      </c>
      <c r="E2483">
        <v>618496</v>
      </c>
      <c r="F2483" t="s">
        <v>17</v>
      </c>
      <c r="G2483">
        <v>0.99</v>
      </c>
      <c r="H2483">
        <f>IF(表格1[[#This Row],[price]]&gt;0,1,0)</f>
        <v>1</v>
      </c>
      <c r="I2483">
        <v>21</v>
      </c>
      <c r="J2483">
        <v>21</v>
      </c>
      <c r="K2483">
        <v>2.5</v>
      </c>
      <c r="L2483">
        <v>2.5</v>
      </c>
      <c r="M2483">
        <v>1</v>
      </c>
      <c r="N2483" t="s">
        <v>19</v>
      </c>
      <c r="O2483" t="s">
        <v>105</v>
      </c>
      <c r="P2483">
        <v>38</v>
      </c>
      <c r="Q2483">
        <v>1</v>
      </c>
      <c r="R2483">
        <v>1</v>
      </c>
      <c r="S2483">
        <v>1</v>
      </c>
    </row>
    <row r="2484" spans="1:19">
      <c r="A2484">
        <f>RANK(表格1[[#This Row],[rating_count_tot]],$I$2:$I$7197)</f>
        <v>5515</v>
      </c>
      <c r="B2484">
        <v>525818572</v>
      </c>
      <c r="C2484" t="s">
        <v>1926</v>
      </c>
      <c r="D2484" t="str">
        <f>表格1[[#This Row],[prime_genre]]</f>
        <v>Utilities</v>
      </c>
      <c r="E2484">
        <v>6529024</v>
      </c>
      <c r="F2484" t="s">
        <v>17</v>
      </c>
      <c r="G2484">
        <v>0.99</v>
      </c>
      <c r="H2484">
        <f>IF(表格1[[#This Row],[price]]&gt;0,1,0)</f>
        <v>1</v>
      </c>
      <c r="I2484">
        <v>21</v>
      </c>
      <c r="J2484">
        <v>2</v>
      </c>
      <c r="K2484">
        <v>4</v>
      </c>
      <c r="L2484">
        <v>3.5</v>
      </c>
      <c r="M2484" t="s">
        <v>958</v>
      </c>
      <c r="N2484" t="s">
        <v>80</v>
      </c>
      <c r="O2484" t="s">
        <v>43</v>
      </c>
      <c r="P2484">
        <v>37</v>
      </c>
      <c r="Q2484">
        <v>0</v>
      </c>
      <c r="R2484">
        <v>1</v>
      </c>
      <c r="S2484">
        <v>1</v>
      </c>
    </row>
    <row r="2485" spans="1:19">
      <c r="A2485">
        <f>RANK(表格1[[#This Row],[rating_count_tot]],$I$2:$I$7197)</f>
        <v>5546</v>
      </c>
      <c r="B2485">
        <v>1034933180</v>
      </c>
      <c r="C2485" t="s">
        <v>5348</v>
      </c>
      <c r="D2485" t="str">
        <f>表格1[[#This Row],[prime_genre]]</f>
        <v>Education</v>
      </c>
      <c r="E2485">
        <v>497758208</v>
      </c>
      <c r="F2485" t="s">
        <v>17</v>
      </c>
      <c r="G2485">
        <v>4.99</v>
      </c>
      <c r="H2485">
        <f>IF(表格1[[#This Row],[price]]&gt;0,1,0)</f>
        <v>1</v>
      </c>
      <c r="I2485">
        <v>20</v>
      </c>
      <c r="J2485">
        <v>3</v>
      </c>
      <c r="K2485">
        <v>4</v>
      </c>
      <c r="L2485">
        <v>3.5</v>
      </c>
      <c r="M2485">
        <v>2.2000000000000002</v>
      </c>
      <c r="N2485" t="s">
        <v>19</v>
      </c>
      <c r="O2485" t="s">
        <v>128</v>
      </c>
      <c r="P2485">
        <v>24</v>
      </c>
      <c r="Q2485">
        <v>5</v>
      </c>
      <c r="R2485">
        <v>1</v>
      </c>
      <c r="S2485">
        <v>1</v>
      </c>
    </row>
    <row r="2486" spans="1:19">
      <c r="A2486">
        <f>RANK(表格1[[#This Row],[rating_count_tot]],$I$2:$I$7197)</f>
        <v>5546</v>
      </c>
      <c r="B2486">
        <v>1091620783</v>
      </c>
      <c r="C2486" t="s">
        <v>6788</v>
      </c>
      <c r="D2486" t="str">
        <f>表格1[[#This Row],[prime_genre]]</f>
        <v>Education</v>
      </c>
      <c r="E2486">
        <v>357215232</v>
      </c>
      <c r="F2486" t="s">
        <v>17</v>
      </c>
      <c r="G2486">
        <v>3.99</v>
      </c>
      <c r="H2486">
        <f>IF(表格1[[#This Row],[price]]&gt;0,1,0)</f>
        <v>1</v>
      </c>
      <c r="I2486">
        <v>20</v>
      </c>
      <c r="J2486">
        <v>1</v>
      </c>
      <c r="K2486">
        <v>4</v>
      </c>
      <c r="L2486">
        <v>4</v>
      </c>
      <c r="M2486">
        <v>1.1000000000000001</v>
      </c>
      <c r="N2486" t="s">
        <v>19</v>
      </c>
      <c r="O2486" t="s">
        <v>128</v>
      </c>
      <c r="P2486">
        <v>38</v>
      </c>
      <c r="Q2486">
        <v>5</v>
      </c>
      <c r="R2486">
        <v>1</v>
      </c>
      <c r="S2486">
        <v>1</v>
      </c>
    </row>
    <row r="2487" spans="1:19">
      <c r="A2487">
        <f>RANK(表格1[[#This Row],[rating_count_tot]],$I$2:$I$7197)</f>
        <v>5546</v>
      </c>
      <c r="B2487">
        <v>1033685038</v>
      </c>
      <c r="C2487" t="s">
        <v>5326</v>
      </c>
      <c r="D2487" t="str">
        <f>表格1[[#This Row],[prime_genre]]</f>
        <v>Games</v>
      </c>
      <c r="E2487">
        <v>796377088</v>
      </c>
      <c r="F2487" t="s">
        <v>17</v>
      </c>
      <c r="G2487">
        <v>2.99</v>
      </c>
      <c r="H2487">
        <f>IF(表格1[[#This Row],[price]]&gt;0,1,0)</f>
        <v>1</v>
      </c>
      <c r="I2487">
        <v>20</v>
      </c>
      <c r="J2487">
        <v>20</v>
      </c>
      <c r="K2487">
        <v>4</v>
      </c>
      <c r="L2487">
        <v>4</v>
      </c>
      <c r="M2487" t="s">
        <v>65</v>
      </c>
      <c r="N2487" t="s">
        <v>80</v>
      </c>
      <c r="O2487" t="s">
        <v>20</v>
      </c>
      <c r="P2487">
        <v>38</v>
      </c>
      <c r="Q2487">
        <v>0</v>
      </c>
      <c r="R2487">
        <v>4</v>
      </c>
      <c r="S2487">
        <v>1</v>
      </c>
    </row>
    <row r="2488" spans="1:19">
      <c r="A2488">
        <f>RANK(表格1[[#This Row],[rating_count_tot]],$I$2:$I$7197)</f>
        <v>5546</v>
      </c>
      <c r="B2488">
        <v>1086502786</v>
      </c>
      <c r="C2488" t="s">
        <v>6641</v>
      </c>
      <c r="D2488" t="str">
        <f>表格1[[#This Row],[prime_genre]]</f>
        <v>Games</v>
      </c>
      <c r="E2488">
        <v>345457664</v>
      </c>
      <c r="F2488" t="s">
        <v>17</v>
      </c>
      <c r="G2488">
        <v>2.99</v>
      </c>
      <c r="H2488">
        <f>IF(表格1[[#This Row],[price]]&gt;0,1,0)</f>
        <v>1</v>
      </c>
      <c r="I2488">
        <v>20</v>
      </c>
      <c r="J2488">
        <v>19</v>
      </c>
      <c r="K2488">
        <v>4.5</v>
      </c>
      <c r="L2488">
        <v>4.5</v>
      </c>
      <c r="M2488" t="s">
        <v>2346</v>
      </c>
      <c r="N2488" t="s">
        <v>29</v>
      </c>
      <c r="O2488" t="s">
        <v>20</v>
      </c>
      <c r="P2488">
        <v>37</v>
      </c>
      <c r="Q2488">
        <v>4</v>
      </c>
      <c r="R2488">
        <v>1</v>
      </c>
      <c r="S2488">
        <v>1</v>
      </c>
    </row>
    <row r="2489" spans="1:19">
      <c r="A2489">
        <f>RANK(表格1[[#This Row],[rating_count_tot]],$I$2:$I$7197)</f>
        <v>5546</v>
      </c>
      <c r="B2489">
        <v>1094642753</v>
      </c>
      <c r="C2489" t="s">
        <v>6878</v>
      </c>
      <c r="D2489" t="str">
        <f>表格1[[#This Row],[prime_genre]]</f>
        <v>Games</v>
      </c>
      <c r="E2489">
        <v>121143296</v>
      </c>
      <c r="F2489" t="s">
        <v>17</v>
      </c>
      <c r="G2489">
        <v>1.99</v>
      </c>
      <c r="H2489">
        <f>IF(表格1[[#This Row],[price]]&gt;0,1,0)</f>
        <v>1</v>
      </c>
      <c r="I2489">
        <v>20</v>
      </c>
      <c r="J2489">
        <v>4</v>
      </c>
      <c r="K2489">
        <v>3.5</v>
      </c>
      <c r="L2489">
        <v>3</v>
      </c>
      <c r="M2489">
        <v>1.4</v>
      </c>
      <c r="N2489" t="s">
        <v>19</v>
      </c>
      <c r="O2489" t="s">
        <v>20</v>
      </c>
      <c r="P2489">
        <v>37</v>
      </c>
      <c r="Q2489">
        <v>5</v>
      </c>
      <c r="R2489">
        <v>1</v>
      </c>
      <c r="S2489">
        <v>1</v>
      </c>
    </row>
    <row r="2490" spans="1:19">
      <c r="A2490">
        <f>RANK(表格1[[#This Row],[rating_count_tot]],$I$2:$I$7197)</f>
        <v>5546</v>
      </c>
      <c r="B2490">
        <v>1173333213</v>
      </c>
      <c r="C2490" t="s">
        <v>8265</v>
      </c>
      <c r="D2490" t="str">
        <f>表格1[[#This Row],[prime_genre]]</f>
        <v>Productivity</v>
      </c>
      <c r="E2490">
        <v>16477184</v>
      </c>
      <c r="F2490" t="s">
        <v>17</v>
      </c>
      <c r="G2490">
        <v>1.99</v>
      </c>
      <c r="H2490">
        <f>IF(表格1[[#This Row],[price]]&gt;0,1,0)</f>
        <v>1</v>
      </c>
      <c r="I2490">
        <v>20</v>
      </c>
      <c r="J2490">
        <v>6</v>
      </c>
      <c r="K2490">
        <v>4</v>
      </c>
      <c r="L2490">
        <v>4</v>
      </c>
      <c r="M2490">
        <v>1.9</v>
      </c>
      <c r="N2490" t="s">
        <v>19</v>
      </c>
      <c r="O2490" t="s">
        <v>23</v>
      </c>
      <c r="P2490">
        <v>37</v>
      </c>
      <c r="Q2490">
        <v>5</v>
      </c>
      <c r="R2490">
        <v>5</v>
      </c>
      <c r="S2490">
        <v>1</v>
      </c>
    </row>
    <row r="2491" spans="1:19">
      <c r="A2491">
        <f>RANK(表格1[[#This Row],[rating_count_tot]],$I$2:$I$7197)</f>
        <v>5546</v>
      </c>
      <c r="B2491">
        <v>1015944446</v>
      </c>
      <c r="C2491" t="s">
        <v>5064</v>
      </c>
      <c r="D2491" t="str">
        <f>表格1[[#This Row],[prime_genre]]</f>
        <v>Games</v>
      </c>
      <c r="E2491">
        <v>111042560</v>
      </c>
      <c r="F2491" t="s">
        <v>17</v>
      </c>
      <c r="G2491">
        <v>0.99</v>
      </c>
      <c r="H2491">
        <f>IF(表格1[[#This Row],[price]]&gt;0,1,0)</f>
        <v>1</v>
      </c>
      <c r="I2491">
        <v>20</v>
      </c>
      <c r="J2491">
        <v>20</v>
      </c>
      <c r="K2491">
        <v>4</v>
      </c>
      <c r="L2491">
        <v>4</v>
      </c>
      <c r="M2491">
        <v>1</v>
      </c>
      <c r="N2491" t="s">
        <v>19</v>
      </c>
      <c r="O2491" t="s">
        <v>20</v>
      </c>
      <c r="P2491">
        <v>35</v>
      </c>
      <c r="Q2491">
        <v>4</v>
      </c>
      <c r="R2491">
        <v>1</v>
      </c>
      <c r="S2491">
        <v>1</v>
      </c>
    </row>
    <row r="2492" spans="1:19">
      <c r="A2492">
        <f>RANK(表格1[[#This Row],[rating_count_tot]],$I$2:$I$7197)</f>
        <v>5546</v>
      </c>
      <c r="B2492">
        <v>539354240</v>
      </c>
      <c r="C2492" t="s">
        <v>2044</v>
      </c>
      <c r="D2492" t="str">
        <f>表格1[[#This Row],[prime_genre]]</f>
        <v>Lifestyle</v>
      </c>
      <c r="E2492">
        <v>50371584</v>
      </c>
      <c r="F2492" t="s">
        <v>17</v>
      </c>
      <c r="G2492">
        <v>0.99</v>
      </c>
      <c r="H2492">
        <f>IF(表格1[[#This Row],[price]]&gt;0,1,0)</f>
        <v>1</v>
      </c>
      <c r="I2492">
        <v>20</v>
      </c>
      <c r="J2492">
        <v>1</v>
      </c>
      <c r="K2492">
        <v>4.5</v>
      </c>
      <c r="L2492">
        <v>5</v>
      </c>
      <c r="M2492" t="s">
        <v>280</v>
      </c>
      <c r="N2492" t="s">
        <v>19</v>
      </c>
      <c r="O2492" t="s">
        <v>132</v>
      </c>
      <c r="P2492">
        <v>37</v>
      </c>
      <c r="Q2492">
        <v>0</v>
      </c>
      <c r="R2492">
        <v>7</v>
      </c>
      <c r="S2492">
        <v>1</v>
      </c>
    </row>
    <row r="2493" spans="1:19">
      <c r="A2493">
        <f>RANK(表格1[[#This Row],[rating_count_tot]],$I$2:$I$7197)</f>
        <v>5546</v>
      </c>
      <c r="B2493">
        <v>1028400679</v>
      </c>
      <c r="C2493" t="s">
        <v>5239</v>
      </c>
      <c r="D2493" t="str">
        <f>表格1[[#This Row],[prime_genre]]</f>
        <v>Productivity</v>
      </c>
      <c r="E2493">
        <v>14913536</v>
      </c>
      <c r="F2493" t="s">
        <v>17</v>
      </c>
      <c r="G2493">
        <v>0.99</v>
      </c>
      <c r="H2493">
        <f>IF(表格1[[#This Row],[price]]&gt;0,1,0)</f>
        <v>1</v>
      </c>
      <c r="I2493">
        <v>20</v>
      </c>
      <c r="J2493">
        <v>10</v>
      </c>
      <c r="K2493">
        <v>3</v>
      </c>
      <c r="L2493">
        <v>3</v>
      </c>
      <c r="M2493">
        <v>1.5</v>
      </c>
      <c r="N2493" t="s">
        <v>19</v>
      </c>
      <c r="O2493" t="s">
        <v>23</v>
      </c>
      <c r="P2493">
        <v>38</v>
      </c>
      <c r="Q2493">
        <v>0</v>
      </c>
      <c r="R2493">
        <v>2</v>
      </c>
      <c r="S2493">
        <v>1</v>
      </c>
    </row>
    <row r="2494" spans="1:19">
      <c r="A2494">
        <f>RANK(表格1[[#This Row],[rating_count_tot]],$I$2:$I$7197)</f>
        <v>5562</v>
      </c>
      <c r="B2494">
        <v>1092448381</v>
      </c>
      <c r="C2494" t="s">
        <v>6812</v>
      </c>
      <c r="D2494" t="str">
        <f>表格1[[#This Row],[prime_genre]]</f>
        <v>Productivity</v>
      </c>
      <c r="E2494">
        <v>71076864</v>
      </c>
      <c r="F2494" t="s">
        <v>17</v>
      </c>
      <c r="G2494">
        <v>17.989999999999998</v>
      </c>
      <c r="H2494">
        <f>IF(表格1[[#This Row],[price]]&gt;0,1,0)</f>
        <v>1</v>
      </c>
      <c r="I2494">
        <v>19</v>
      </c>
      <c r="J2494">
        <v>1</v>
      </c>
      <c r="K2494">
        <v>3.5</v>
      </c>
      <c r="L2494">
        <v>3</v>
      </c>
      <c r="M2494" t="s">
        <v>6813</v>
      </c>
      <c r="N2494" t="s">
        <v>19</v>
      </c>
      <c r="O2494" t="s">
        <v>23</v>
      </c>
      <c r="P2494">
        <v>37</v>
      </c>
      <c r="Q2494">
        <v>5</v>
      </c>
      <c r="R2494">
        <v>15</v>
      </c>
      <c r="S2494">
        <v>1</v>
      </c>
    </row>
    <row r="2495" spans="1:19">
      <c r="A2495">
        <f>RANK(表格1[[#This Row],[rating_count_tot]],$I$2:$I$7197)</f>
        <v>5562</v>
      </c>
      <c r="B2495">
        <v>1023002643</v>
      </c>
      <c r="C2495" t="s">
        <v>5169</v>
      </c>
      <c r="D2495" t="str">
        <f>表格1[[#This Row],[prime_genre]]</f>
        <v>Games</v>
      </c>
      <c r="E2495">
        <v>905351168</v>
      </c>
      <c r="F2495" t="s">
        <v>17</v>
      </c>
      <c r="G2495">
        <v>6.99</v>
      </c>
      <c r="H2495">
        <f>IF(表格1[[#This Row],[price]]&gt;0,1,0)</f>
        <v>1</v>
      </c>
      <c r="I2495">
        <v>19</v>
      </c>
      <c r="J2495">
        <v>19</v>
      </c>
      <c r="K2495">
        <v>4</v>
      </c>
      <c r="L2495">
        <v>4</v>
      </c>
      <c r="M2495" t="s">
        <v>65</v>
      </c>
      <c r="N2495" t="s">
        <v>80</v>
      </c>
      <c r="O2495" t="s">
        <v>20</v>
      </c>
      <c r="P2495">
        <v>24</v>
      </c>
      <c r="Q2495">
        <v>5</v>
      </c>
      <c r="R2495">
        <v>5</v>
      </c>
      <c r="S2495">
        <v>1</v>
      </c>
    </row>
    <row r="2496" spans="1:19">
      <c r="A2496">
        <f>RANK(表格1[[#This Row],[rating_count_tot]],$I$2:$I$7197)</f>
        <v>5562</v>
      </c>
      <c r="B2496">
        <v>1140419709</v>
      </c>
      <c r="C2496" t="s">
        <v>7835</v>
      </c>
      <c r="D2496" t="str">
        <f>表格1[[#This Row],[prime_genre]]</f>
        <v>Games</v>
      </c>
      <c r="E2496">
        <v>185210880</v>
      </c>
      <c r="F2496" t="s">
        <v>17</v>
      </c>
      <c r="G2496">
        <v>4.99</v>
      </c>
      <c r="H2496">
        <f>IF(表格1[[#This Row],[price]]&gt;0,1,0)</f>
        <v>1</v>
      </c>
      <c r="I2496">
        <v>19</v>
      </c>
      <c r="J2496">
        <v>15</v>
      </c>
      <c r="K2496">
        <v>4.5</v>
      </c>
      <c r="L2496">
        <v>4.5</v>
      </c>
      <c r="M2496" t="s">
        <v>732</v>
      </c>
      <c r="N2496" t="s">
        <v>19</v>
      </c>
      <c r="O2496" t="s">
        <v>20</v>
      </c>
      <c r="P2496">
        <v>38</v>
      </c>
      <c r="Q2496">
        <v>5</v>
      </c>
      <c r="R2496">
        <v>1</v>
      </c>
      <c r="S2496">
        <v>1</v>
      </c>
    </row>
    <row r="2497" spans="1:19">
      <c r="A2497">
        <f>RANK(表格1[[#This Row],[rating_count_tot]],$I$2:$I$7197)</f>
        <v>5562</v>
      </c>
      <c r="B2497">
        <v>1165482016</v>
      </c>
      <c r="C2497" t="s">
        <v>8200</v>
      </c>
      <c r="D2497" t="str">
        <f>表格1[[#This Row],[prime_genre]]</f>
        <v>Lifestyle</v>
      </c>
      <c r="E2497">
        <v>72539136</v>
      </c>
      <c r="F2497" t="s">
        <v>17</v>
      </c>
      <c r="G2497">
        <v>4.99</v>
      </c>
      <c r="H2497">
        <f>IF(表格1[[#This Row],[price]]&gt;0,1,0)</f>
        <v>1</v>
      </c>
      <c r="I2497">
        <v>19</v>
      </c>
      <c r="J2497">
        <v>1</v>
      </c>
      <c r="K2497">
        <v>4</v>
      </c>
      <c r="L2497">
        <v>1</v>
      </c>
      <c r="M2497">
        <v>1.1000000000000001</v>
      </c>
      <c r="N2497" t="s">
        <v>19</v>
      </c>
      <c r="O2497" t="s">
        <v>132</v>
      </c>
      <c r="P2497">
        <v>37</v>
      </c>
      <c r="Q2497">
        <v>4</v>
      </c>
      <c r="R2497">
        <v>1</v>
      </c>
      <c r="S2497">
        <v>1</v>
      </c>
    </row>
    <row r="2498" spans="1:19">
      <c r="A2498">
        <f>RANK(表格1[[#This Row],[rating_count_tot]],$I$2:$I$7197)</f>
        <v>5562</v>
      </c>
      <c r="B2498">
        <v>376561911</v>
      </c>
      <c r="D2498" t="str">
        <f>表格1[[#This Row],[prime_genre]]</f>
        <v>Education</v>
      </c>
      <c r="E2498">
        <v>61272064</v>
      </c>
      <c r="F2498" t="s">
        <v>17</v>
      </c>
      <c r="G2498">
        <v>3.99</v>
      </c>
      <c r="H2498">
        <f>IF(表格1[[#This Row],[price]]&gt;0,1,0)</f>
        <v>1</v>
      </c>
      <c r="I2498">
        <v>19</v>
      </c>
      <c r="J2498">
        <v>0</v>
      </c>
      <c r="K2498">
        <v>4.5</v>
      </c>
      <c r="L2498">
        <v>0</v>
      </c>
      <c r="M2498" t="s">
        <v>462</v>
      </c>
      <c r="N2498" t="s">
        <v>19</v>
      </c>
      <c r="O2498" t="s">
        <v>128</v>
      </c>
      <c r="P2498">
        <v>24</v>
      </c>
      <c r="Q2498">
        <v>5</v>
      </c>
      <c r="R2498">
        <v>2</v>
      </c>
      <c r="S2498">
        <v>1</v>
      </c>
    </row>
    <row r="2499" spans="1:19">
      <c r="A2499">
        <f>RANK(表格1[[#This Row],[rating_count_tot]],$I$2:$I$7197)</f>
        <v>5562</v>
      </c>
      <c r="B2499">
        <v>1162783385</v>
      </c>
      <c r="C2499" t="s">
        <v>8155</v>
      </c>
      <c r="D2499" t="str">
        <f>表格1[[#This Row],[prime_genre]]</f>
        <v>Games</v>
      </c>
      <c r="E2499">
        <v>25586688</v>
      </c>
      <c r="F2499" t="s">
        <v>17</v>
      </c>
      <c r="G2499">
        <v>3.99</v>
      </c>
      <c r="H2499">
        <f>IF(表格1[[#This Row],[price]]&gt;0,1,0)</f>
        <v>1</v>
      </c>
      <c r="I2499">
        <v>19</v>
      </c>
      <c r="J2499">
        <v>19</v>
      </c>
      <c r="K2499">
        <v>5</v>
      </c>
      <c r="L2499">
        <v>5</v>
      </c>
      <c r="M2499" t="s">
        <v>65</v>
      </c>
      <c r="N2499" t="s">
        <v>29</v>
      </c>
      <c r="O2499" t="s">
        <v>20</v>
      </c>
      <c r="P2499">
        <v>38</v>
      </c>
      <c r="Q2499">
        <v>5</v>
      </c>
      <c r="R2499">
        <v>1</v>
      </c>
      <c r="S2499">
        <v>1</v>
      </c>
    </row>
    <row r="2500" spans="1:19">
      <c r="A2500">
        <f>RANK(表格1[[#This Row],[rating_count_tot]],$I$2:$I$7197)</f>
        <v>5562</v>
      </c>
      <c r="B2500">
        <v>899277186</v>
      </c>
      <c r="C2500" t="s">
        <v>3746</v>
      </c>
      <c r="D2500" t="str">
        <f>表格1[[#This Row],[prime_genre]]</f>
        <v>Education</v>
      </c>
      <c r="E2500">
        <v>34856960</v>
      </c>
      <c r="F2500" t="s">
        <v>17</v>
      </c>
      <c r="G2500">
        <v>2.99</v>
      </c>
      <c r="H2500">
        <f>IF(表格1[[#This Row],[price]]&gt;0,1,0)</f>
        <v>1</v>
      </c>
      <c r="I2500">
        <v>19</v>
      </c>
      <c r="J2500">
        <v>15</v>
      </c>
      <c r="K2500">
        <v>4</v>
      </c>
      <c r="L2500">
        <v>4</v>
      </c>
      <c r="M2500">
        <v>2.1</v>
      </c>
      <c r="N2500" t="s">
        <v>19</v>
      </c>
      <c r="O2500" t="s">
        <v>128</v>
      </c>
      <c r="P2500">
        <v>40</v>
      </c>
      <c r="Q2500">
        <v>5</v>
      </c>
      <c r="R2500">
        <v>2</v>
      </c>
      <c r="S2500">
        <v>1</v>
      </c>
    </row>
    <row r="2501" spans="1:19">
      <c r="A2501">
        <f>RANK(表格1[[#This Row],[rating_count_tot]],$I$2:$I$7197)</f>
        <v>5562</v>
      </c>
      <c r="B2501">
        <v>1090922211</v>
      </c>
      <c r="C2501" t="s">
        <v>6771</v>
      </c>
      <c r="D2501" t="str">
        <f>表格1[[#This Row],[prime_genre]]</f>
        <v>Education</v>
      </c>
      <c r="E2501">
        <v>261073920</v>
      </c>
      <c r="F2501" t="s">
        <v>17</v>
      </c>
      <c r="G2501">
        <v>2.99</v>
      </c>
      <c r="H2501">
        <f>IF(表格1[[#This Row],[price]]&gt;0,1,0)</f>
        <v>1</v>
      </c>
      <c r="I2501">
        <v>19</v>
      </c>
      <c r="J2501">
        <v>6</v>
      </c>
      <c r="K2501">
        <v>3</v>
      </c>
      <c r="L2501">
        <v>1.5</v>
      </c>
      <c r="M2501" t="s">
        <v>958</v>
      </c>
      <c r="N2501" t="s">
        <v>19</v>
      </c>
      <c r="O2501" t="s">
        <v>128</v>
      </c>
      <c r="P2501">
        <v>40</v>
      </c>
      <c r="Q2501">
        <v>5</v>
      </c>
      <c r="R2501">
        <v>6</v>
      </c>
      <c r="S2501">
        <v>1</v>
      </c>
    </row>
    <row r="2502" spans="1:19">
      <c r="A2502">
        <f>RANK(表格1[[#This Row],[rating_count_tot]],$I$2:$I$7197)</f>
        <v>5562</v>
      </c>
      <c r="B2502">
        <v>1111311076</v>
      </c>
      <c r="C2502" t="s">
        <v>7214</v>
      </c>
      <c r="D2502" t="str">
        <f>表格1[[#This Row],[prime_genre]]</f>
        <v>Games</v>
      </c>
      <c r="E2502">
        <v>18822144</v>
      </c>
      <c r="F2502" t="s">
        <v>17</v>
      </c>
      <c r="G2502">
        <v>2.99</v>
      </c>
      <c r="H2502">
        <f>IF(表格1[[#This Row],[price]]&gt;0,1,0)</f>
        <v>1</v>
      </c>
      <c r="I2502">
        <v>19</v>
      </c>
      <c r="J2502">
        <v>0</v>
      </c>
      <c r="K2502">
        <v>5</v>
      </c>
      <c r="L2502">
        <v>0</v>
      </c>
      <c r="M2502">
        <v>10</v>
      </c>
      <c r="N2502" t="s">
        <v>29</v>
      </c>
      <c r="O2502" t="s">
        <v>20</v>
      </c>
      <c r="P2502">
        <v>37</v>
      </c>
      <c r="Q2502">
        <v>1</v>
      </c>
      <c r="R2502">
        <v>1</v>
      </c>
      <c r="S2502">
        <v>1</v>
      </c>
    </row>
    <row r="2503" spans="1:19">
      <c r="A2503">
        <f>RANK(表格1[[#This Row],[rating_count_tot]],$I$2:$I$7197)</f>
        <v>5562</v>
      </c>
      <c r="B2503">
        <v>1098209028</v>
      </c>
      <c r="C2503" t="s">
        <v>6966</v>
      </c>
      <c r="D2503" t="str">
        <f>表格1[[#This Row],[prime_genre]]</f>
        <v>Entertainment</v>
      </c>
      <c r="E2503">
        <v>91060224</v>
      </c>
      <c r="F2503" t="s">
        <v>17</v>
      </c>
      <c r="G2503">
        <v>1.99</v>
      </c>
      <c r="H2503">
        <f>IF(表格1[[#This Row],[price]]&gt;0,1,0)</f>
        <v>1</v>
      </c>
      <c r="I2503">
        <v>19</v>
      </c>
      <c r="J2503">
        <v>2</v>
      </c>
      <c r="K2503">
        <v>3</v>
      </c>
      <c r="L2503">
        <v>3</v>
      </c>
      <c r="M2503">
        <v>1.2</v>
      </c>
      <c r="N2503" t="s">
        <v>19</v>
      </c>
      <c r="O2503" t="s">
        <v>91</v>
      </c>
      <c r="P2503">
        <v>43</v>
      </c>
      <c r="Q2503">
        <v>5</v>
      </c>
      <c r="R2503">
        <v>1</v>
      </c>
      <c r="S2503">
        <v>1</v>
      </c>
    </row>
    <row r="2504" spans="1:19">
      <c r="A2504">
        <f>RANK(表格1[[#This Row],[rating_count_tot]],$I$2:$I$7197)</f>
        <v>5562</v>
      </c>
      <c r="B2504">
        <v>1015000630</v>
      </c>
      <c r="C2504" t="s">
        <v>5055</v>
      </c>
      <c r="D2504" t="str">
        <f>表格1[[#This Row],[prime_genre]]</f>
        <v>Games</v>
      </c>
      <c r="E2504">
        <v>217393152</v>
      </c>
      <c r="F2504" t="s">
        <v>17</v>
      </c>
      <c r="G2504">
        <v>1.99</v>
      </c>
      <c r="H2504">
        <f>IF(表格1[[#This Row],[price]]&gt;0,1,0)</f>
        <v>1</v>
      </c>
      <c r="I2504">
        <v>19</v>
      </c>
      <c r="J2504">
        <v>1</v>
      </c>
      <c r="K2504">
        <v>3.5</v>
      </c>
      <c r="L2504">
        <v>5</v>
      </c>
      <c r="M2504">
        <v>1.7</v>
      </c>
      <c r="N2504" t="s">
        <v>29</v>
      </c>
      <c r="O2504" t="s">
        <v>20</v>
      </c>
      <c r="P2504">
        <v>38</v>
      </c>
      <c r="Q2504">
        <v>5</v>
      </c>
      <c r="R2504">
        <v>1</v>
      </c>
      <c r="S2504">
        <v>1</v>
      </c>
    </row>
    <row r="2505" spans="1:19">
      <c r="A2505">
        <f>RANK(表格1[[#This Row],[rating_count_tot]],$I$2:$I$7197)</f>
        <v>5562</v>
      </c>
      <c r="B2505">
        <v>1084600612</v>
      </c>
      <c r="C2505" t="s">
        <v>6578</v>
      </c>
      <c r="D2505" t="str">
        <f>表格1[[#This Row],[prime_genre]]</f>
        <v>Games</v>
      </c>
      <c r="E2505">
        <v>132981760</v>
      </c>
      <c r="F2505" t="s">
        <v>17</v>
      </c>
      <c r="G2505">
        <v>1.99</v>
      </c>
      <c r="H2505">
        <f>IF(表格1[[#This Row],[price]]&gt;0,1,0)</f>
        <v>1</v>
      </c>
      <c r="I2505">
        <v>19</v>
      </c>
      <c r="J2505">
        <v>10</v>
      </c>
      <c r="K2505">
        <v>5</v>
      </c>
      <c r="L2505">
        <v>5</v>
      </c>
      <c r="M2505">
        <v>1.2</v>
      </c>
      <c r="N2505" t="s">
        <v>19</v>
      </c>
      <c r="O2505" t="s">
        <v>20</v>
      </c>
      <c r="P2505">
        <v>37</v>
      </c>
      <c r="Q2505">
        <v>5</v>
      </c>
      <c r="R2505">
        <v>7</v>
      </c>
      <c r="S2505">
        <v>1</v>
      </c>
    </row>
    <row r="2506" spans="1:19">
      <c r="A2506">
        <f>RANK(表格1[[#This Row],[rating_count_tot]],$I$2:$I$7197)</f>
        <v>5562</v>
      </c>
      <c r="B2506">
        <v>1061345998</v>
      </c>
      <c r="C2506" t="s">
        <v>5908</v>
      </c>
      <c r="D2506" t="str">
        <f>表格1[[#This Row],[prime_genre]]</f>
        <v>Games</v>
      </c>
      <c r="E2506">
        <v>89501696</v>
      </c>
      <c r="F2506" t="s">
        <v>17</v>
      </c>
      <c r="G2506">
        <v>1.99</v>
      </c>
      <c r="H2506">
        <f>IF(表格1[[#This Row],[price]]&gt;0,1,0)</f>
        <v>1</v>
      </c>
      <c r="I2506">
        <v>19</v>
      </c>
      <c r="J2506">
        <v>7</v>
      </c>
      <c r="K2506">
        <v>4</v>
      </c>
      <c r="L2506">
        <v>3.5</v>
      </c>
      <c r="M2506" t="s">
        <v>5552</v>
      </c>
      <c r="N2506" t="s">
        <v>19</v>
      </c>
      <c r="O2506" t="s">
        <v>20</v>
      </c>
      <c r="P2506">
        <v>40</v>
      </c>
      <c r="Q2506">
        <v>5</v>
      </c>
      <c r="R2506">
        <v>1</v>
      </c>
      <c r="S2506">
        <v>1</v>
      </c>
    </row>
    <row r="2507" spans="1:19">
      <c r="A2507">
        <f>RANK(表格1[[#This Row],[rating_count_tot]],$I$2:$I$7197)</f>
        <v>5562</v>
      </c>
      <c r="B2507">
        <v>1081106301</v>
      </c>
      <c r="C2507" t="s">
        <v>6503</v>
      </c>
      <c r="D2507" t="str">
        <f>表格1[[#This Row],[prime_genre]]</f>
        <v>Games</v>
      </c>
      <c r="E2507">
        <v>190241792</v>
      </c>
      <c r="F2507" t="s">
        <v>17</v>
      </c>
      <c r="G2507">
        <v>1.99</v>
      </c>
      <c r="H2507">
        <f>IF(表格1[[#This Row],[price]]&gt;0,1,0)</f>
        <v>1</v>
      </c>
      <c r="I2507">
        <v>19</v>
      </c>
      <c r="J2507">
        <v>15</v>
      </c>
      <c r="K2507">
        <v>4.5</v>
      </c>
      <c r="L2507">
        <v>4.5</v>
      </c>
      <c r="M2507">
        <v>2.1</v>
      </c>
      <c r="N2507" t="s">
        <v>19</v>
      </c>
      <c r="O2507" t="s">
        <v>20</v>
      </c>
      <c r="P2507">
        <v>37</v>
      </c>
      <c r="Q2507">
        <v>5</v>
      </c>
      <c r="R2507">
        <v>1</v>
      </c>
      <c r="S2507">
        <v>1</v>
      </c>
    </row>
    <row r="2508" spans="1:19">
      <c r="A2508">
        <f>RANK(表格1[[#This Row],[rating_count_tot]],$I$2:$I$7197)</f>
        <v>5562</v>
      </c>
      <c r="B2508">
        <v>920480909</v>
      </c>
      <c r="C2508" t="s">
        <v>3963</v>
      </c>
      <c r="D2508" t="str">
        <f>表格1[[#This Row],[prime_genre]]</f>
        <v>Games</v>
      </c>
      <c r="E2508">
        <v>349646848</v>
      </c>
      <c r="F2508" t="s">
        <v>17</v>
      </c>
      <c r="G2508">
        <v>1.99</v>
      </c>
      <c r="H2508">
        <f>IF(表格1[[#This Row],[price]]&gt;0,1,0)</f>
        <v>1</v>
      </c>
      <c r="I2508">
        <v>19</v>
      </c>
      <c r="J2508">
        <v>7</v>
      </c>
      <c r="K2508">
        <v>3</v>
      </c>
      <c r="L2508">
        <v>3.5</v>
      </c>
      <c r="M2508">
        <v>1.01</v>
      </c>
      <c r="N2508" t="s">
        <v>19</v>
      </c>
      <c r="O2508" t="s">
        <v>20</v>
      </c>
      <c r="P2508">
        <v>40</v>
      </c>
      <c r="Q2508">
        <v>5</v>
      </c>
      <c r="R2508">
        <v>1</v>
      </c>
      <c r="S2508">
        <v>1</v>
      </c>
    </row>
    <row r="2509" spans="1:19">
      <c r="A2509">
        <f>RANK(表格1[[#This Row],[rating_count_tot]],$I$2:$I$7197)</f>
        <v>5562</v>
      </c>
      <c r="B2509">
        <v>604687408</v>
      </c>
      <c r="C2509" t="s">
        <v>2532</v>
      </c>
      <c r="D2509" t="str">
        <f>表格1[[#This Row],[prime_genre]]</f>
        <v>Food &amp; Drink</v>
      </c>
      <c r="E2509">
        <v>32999424</v>
      </c>
      <c r="F2509" t="s">
        <v>17</v>
      </c>
      <c r="G2509">
        <v>0.99</v>
      </c>
      <c r="H2509">
        <f>IF(表格1[[#This Row],[price]]&gt;0,1,0)</f>
        <v>1</v>
      </c>
      <c r="I2509">
        <v>19</v>
      </c>
      <c r="J2509">
        <v>5</v>
      </c>
      <c r="K2509">
        <v>2.5</v>
      </c>
      <c r="L2509">
        <v>2</v>
      </c>
      <c r="M2509" t="s">
        <v>801</v>
      </c>
      <c r="N2509" t="s">
        <v>51</v>
      </c>
      <c r="O2509" t="s">
        <v>137</v>
      </c>
      <c r="P2509">
        <v>38</v>
      </c>
      <c r="Q2509">
        <v>3</v>
      </c>
      <c r="R2509">
        <v>1</v>
      </c>
      <c r="S2509">
        <v>1</v>
      </c>
    </row>
    <row r="2510" spans="1:19">
      <c r="A2510">
        <f>RANK(表格1[[#This Row],[rating_count_tot]],$I$2:$I$7197)</f>
        <v>5562</v>
      </c>
      <c r="B2510">
        <v>1134835650</v>
      </c>
      <c r="C2510" t="s">
        <v>7718</v>
      </c>
      <c r="D2510" t="str">
        <f>表格1[[#This Row],[prime_genre]]</f>
        <v>Games</v>
      </c>
      <c r="E2510">
        <v>114503680</v>
      </c>
      <c r="F2510" t="s">
        <v>17</v>
      </c>
      <c r="G2510">
        <v>0.99</v>
      </c>
      <c r="H2510">
        <f>IF(表格1[[#This Row],[price]]&gt;0,1,0)</f>
        <v>1</v>
      </c>
      <c r="I2510">
        <v>19</v>
      </c>
      <c r="J2510">
        <v>0</v>
      </c>
      <c r="K2510">
        <v>5</v>
      </c>
      <c r="L2510">
        <v>0</v>
      </c>
      <c r="M2510">
        <v>1.024</v>
      </c>
      <c r="N2510" t="s">
        <v>29</v>
      </c>
      <c r="O2510" t="s">
        <v>20</v>
      </c>
      <c r="P2510">
        <v>37</v>
      </c>
      <c r="Q2510">
        <v>5</v>
      </c>
      <c r="R2510">
        <v>1</v>
      </c>
      <c r="S2510">
        <v>1</v>
      </c>
    </row>
    <row r="2511" spans="1:19">
      <c r="A2511">
        <f>RANK(表格1[[#This Row],[rating_count_tot]],$I$2:$I$7197)</f>
        <v>5562</v>
      </c>
      <c r="B2511">
        <v>1141280841</v>
      </c>
      <c r="C2511" t="s">
        <v>7853</v>
      </c>
      <c r="D2511" t="str">
        <f>表格1[[#This Row],[prime_genre]]</f>
        <v>Health &amp; Fitness</v>
      </c>
      <c r="E2511">
        <v>69150720</v>
      </c>
      <c r="F2511" t="s">
        <v>17</v>
      </c>
      <c r="G2511">
        <v>0.99</v>
      </c>
      <c r="H2511">
        <f>IF(表格1[[#This Row],[price]]&gt;0,1,0)</f>
        <v>1</v>
      </c>
      <c r="I2511">
        <v>19</v>
      </c>
      <c r="J2511">
        <v>6</v>
      </c>
      <c r="K2511">
        <v>3</v>
      </c>
      <c r="L2511">
        <v>3.5</v>
      </c>
      <c r="M2511" t="s">
        <v>928</v>
      </c>
      <c r="N2511" t="s">
        <v>19</v>
      </c>
      <c r="O2511" t="s">
        <v>77</v>
      </c>
      <c r="P2511">
        <v>37</v>
      </c>
      <c r="Q2511">
        <v>0</v>
      </c>
      <c r="R2511">
        <v>1</v>
      </c>
      <c r="S2511">
        <v>1</v>
      </c>
    </row>
    <row r="2512" spans="1:19">
      <c r="A2512">
        <f>RANK(表格1[[#This Row],[rating_count_tot]],$I$2:$I$7197)</f>
        <v>5562</v>
      </c>
      <c r="B2512">
        <v>961932335</v>
      </c>
      <c r="C2512" t="s">
        <v>4406</v>
      </c>
      <c r="D2512" t="str">
        <f>表格1[[#This Row],[prime_genre]]</f>
        <v>Photo &amp; Video</v>
      </c>
      <c r="E2512">
        <v>18935808</v>
      </c>
      <c r="F2512" t="s">
        <v>17</v>
      </c>
      <c r="G2512">
        <v>0.99</v>
      </c>
      <c r="H2512">
        <f>IF(表格1[[#This Row],[price]]&gt;0,1,0)</f>
        <v>1</v>
      </c>
      <c r="I2512">
        <v>19</v>
      </c>
      <c r="J2512">
        <v>13</v>
      </c>
      <c r="K2512">
        <v>4</v>
      </c>
      <c r="L2512">
        <v>4</v>
      </c>
      <c r="M2512" t="s">
        <v>1221</v>
      </c>
      <c r="N2512" t="s">
        <v>19</v>
      </c>
      <c r="O2512" t="s">
        <v>105</v>
      </c>
      <c r="P2512">
        <v>43</v>
      </c>
      <c r="Q2512">
        <v>5</v>
      </c>
      <c r="R2512">
        <v>5</v>
      </c>
      <c r="S2512">
        <v>1</v>
      </c>
    </row>
    <row r="2513" spans="1:19">
      <c r="A2513">
        <f>RANK(表格1[[#This Row],[rating_count_tot]],$I$2:$I$7197)</f>
        <v>5562</v>
      </c>
      <c r="B2513">
        <v>1141895945</v>
      </c>
      <c r="C2513" t="s">
        <v>7869</v>
      </c>
      <c r="D2513" t="str">
        <f>表格1[[#This Row],[prime_genre]]</f>
        <v>Sports</v>
      </c>
      <c r="E2513">
        <v>7441408</v>
      </c>
      <c r="F2513" t="s">
        <v>17</v>
      </c>
      <c r="G2513">
        <v>0.99</v>
      </c>
      <c r="H2513">
        <f>IF(表格1[[#This Row],[price]]&gt;0,1,0)</f>
        <v>1</v>
      </c>
      <c r="I2513">
        <v>19</v>
      </c>
      <c r="J2513">
        <v>19</v>
      </c>
      <c r="K2513">
        <v>4</v>
      </c>
      <c r="L2513">
        <v>4</v>
      </c>
      <c r="M2513">
        <v>1</v>
      </c>
      <c r="N2513" t="s">
        <v>29</v>
      </c>
      <c r="O2513" t="s">
        <v>70</v>
      </c>
      <c r="P2513">
        <v>37</v>
      </c>
      <c r="Q2513">
        <v>4</v>
      </c>
      <c r="R2513">
        <v>1</v>
      </c>
      <c r="S2513">
        <v>1</v>
      </c>
    </row>
    <row r="2514" spans="1:19">
      <c r="A2514">
        <f>RANK(表格1[[#This Row],[rating_count_tot]],$I$2:$I$7197)</f>
        <v>5592</v>
      </c>
      <c r="B2514">
        <v>890358046</v>
      </c>
      <c r="C2514" t="s">
        <v>3654</v>
      </c>
      <c r="D2514" t="str">
        <f>表格1[[#This Row],[prime_genre]]</f>
        <v>Music</v>
      </c>
      <c r="E2514">
        <v>121240576</v>
      </c>
      <c r="F2514" t="s">
        <v>17</v>
      </c>
      <c r="G2514">
        <v>11.99</v>
      </c>
      <c r="H2514">
        <f>IF(表格1[[#This Row],[price]]&gt;0,1,0)</f>
        <v>1</v>
      </c>
      <c r="I2514">
        <v>18</v>
      </c>
      <c r="J2514">
        <v>1</v>
      </c>
      <c r="K2514">
        <v>4</v>
      </c>
      <c r="L2514">
        <v>5</v>
      </c>
      <c r="M2514" t="s">
        <v>3655</v>
      </c>
      <c r="N2514" t="s">
        <v>19</v>
      </c>
      <c r="O2514" t="s">
        <v>40</v>
      </c>
      <c r="P2514">
        <v>37</v>
      </c>
      <c r="Q2514">
        <v>5</v>
      </c>
      <c r="R2514">
        <v>2</v>
      </c>
      <c r="S2514">
        <v>1</v>
      </c>
    </row>
    <row r="2515" spans="1:19">
      <c r="A2515">
        <f>RANK(表格1[[#This Row],[rating_count_tot]],$I$2:$I$7197)</f>
        <v>5592</v>
      </c>
      <c r="B2515">
        <v>908384544</v>
      </c>
      <c r="C2515" t="s">
        <v>3821</v>
      </c>
      <c r="D2515" t="str">
        <f>表格1[[#This Row],[prime_genre]]</f>
        <v>Games</v>
      </c>
      <c r="E2515">
        <v>1612120064</v>
      </c>
      <c r="F2515" t="s">
        <v>17</v>
      </c>
      <c r="G2515">
        <v>6.99</v>
      </c>
      <c r="H2515">
        <f>IF(表格1[[#This Row],[price]]&gt;0,1,0)</f>
        <v>1</v>
      </c>
      <c r="I2515">
        <v>18</v>
      </c>
      <c r="J2515">
        <v>18</v>
      </c>
      <c r="K2515">
        <v>4.5</v>
      </c>
      <c r="L2515">
        <v>4.5</v>
      </c>
      <c r="M2515" t="s">
        <v>1673</v>
      </c>
      <c r="N2515" t="s">
        <v>80</v>
      </c>
      <c r="O2515" t="s">
        <v>20</v>
      </c>
      <c r="P2515">
        <v>24</v>
      </c>
      <c r="Q2515">
        <v>5</v>
      </c>
      <c r="R2515">
        <v>5</v>
      </c>
      <c r="S2515">
        <v>1</v>
      </c>
    </row>
    <row r="2516" spans="1:19">
      <c r="A2516">
        <f>RANK(表格1[[#This Row],[rating_count_tot]],$I$2:$I$7197)</f>
        <v>5592</v>
      </c>
      <c r="B2516">
        <v>930304174</v>
      </c>
      <c r="C2516" t="s">
        <v>4036</v>
      </c>
      <c r="D2516" t="str">
        <f>表格1[[#This Row],[prime_genre]]</f>
        <v>Games</v>
      </c>
      <c r="E2516">
        <v>16478208</v>
      </c>
      <c r="F2516" t="s">
        <v>17</v>
      </c>
      <c r="G2516">
        <v>3.99</v>
      </c>
      <c r="H2516">
        <f>IF(表格1[[#This Row],[price]]&gt;0,1,0)</f>
        <v>1</v>
      </c>
      <c r="I2516">
        <v>18</v>
      </c>
      <c r="J2516">
        <v>18</v>
      </c>
      <c r="K2516">
        <v>2</v>
      </c>
      <c r="L2516">
        <v>2</v>
      </c>
      <c r="M2516">
        <v>1</v>
      </c>
      <c r="N2516" t="s">
        <v>29</v>
      </c>
      <c r="O2516" t="s">
        <v>20</v>
      </c>
      <c r="P2516">
        <v>43</v>
      </c>
      <c r="Q2516">
        <v>1</v>
      </c>
      <c r="R2516">
        <v>1</v>
      </c>
      <c r="S2516">
        <v>1</v>
      </c>
    </row>
    <row r="2517" spans="1:19">
      <c r="A2517">
        <f>RANK(表格1[[#This Row],[rating_count_tot]],$I$2:$I$7197)</f>
        <v>5592</v>
      </c>
      <c r="B2517">
        <v>1046480662</v>
      </c>
      <c r="C2517" t="s">
        <v>5557</v>
      </c>
      <c r="D2517" t="str">
        <f>表格1[[#This Row],[prime_genre]]</f>
        <v>Utilities</v>
      </c>
      <c r="E2517">
        <v>8976384</v>
      </c>
      <c r="F2517" t="s">
        <v>17</v>
      </c>
      <c r="G2517">
        <v>3.99</v>
      </c>
      <c r="H2517">
        <f>IF(表格1[[#This Row],[price]]&gt;0,1,0)</f>
        <v>1</v>
      </c>
      <c r="I2517">
        <v>18</v>
      </c>
      <c r="J2517">
        <v>0</v>
      </c>
      <c r="K2517">
        <v>2</v>
      </c>
      <c r="L2517">
        <v>0</v>
      </c>
      <c r="M2517">
        <v>1.07</v>
      </c>
      <c r="N2517" t="s">
        <v>19</v>
      </c>
      <c r="O2517" t="s">
        <v>43</v>
      </c>
      <c r="P2517">
        <v>37</v>
      </c>
      <c r="Q2517">
        <v>3</v>
      </c>
      <c r="R2517">
        <v>1</v>
      </c>
      <c r="S2517">
        <v>1</v>
      </c>
    </row>
    <row r="2518" spans="1:19">
      <c r="A2518">
        <f>RANK(表格1[[#This Row],[rating_count_tot]],$I$2:$I$7197)</f>
        <v>5592</v>
      </c>
      <c r="B2518">
        <v>1103702902</v>
      </c>
      <c r="C2518" t="s">
        <v>7069</v>
      </c>
      <c r="D2518" t="str">
        <f>表格1[[#This Row],[prime_genre]]</f>
        <v>Games</v>
      </c>
      <c r="E2518">
        <v>190101504</v>
      </c>
      <c r="F2518" t="s">
        <v>17</v>
      </c>
      <c r="G2518">
        <v>2.99</v>
      </c>
      <c r="H2518">
        <f>IF(表格1[[#This Row],[price]]&gt;0,1,0)</f>
        <v>1</v>
      </c>
      <c r="I2518">
        <v>18</v>
      </c>
      <c r="J2518">
        <v>2</v>
      </c>
      <c r="K2518">
        <v>3</v>
      </c>
      <c r="L2518">
        <v>4</v>
      </c>
      <c r="M2518" t="s">
        <v>373</v>
      </c>
      <c r="N2518" t="s">
        <v>19</v>
      </c>
      <c r="O2518" t="s">
        <v>20</v>
      </c>
      <c r="P2518">
        <v>37</v>
      </c>
      <c r="Q2518">
        <v>4</v>
      </c>
      <c r="R2518">
        <v>3</v>
      </c>
      <c r="S2518">
        <v>1</v>
      </c>
    </row>
    <row r="2519" spans="1:19">
      <c r="A2519">
        <f>RANK(表格1[[#This Row],[rating_count_tot]],$I$2:$I$7197)</f>
        <v>5592</v>
      </c>
      <c r="B2519">
        <v>1095820384</v>
      </c>
      <c r="C2519" t="s">
        <v>6911</v>
      </c>
      <c r="D2519" t="str">
        <f>表格1[[#This Row],[prime_genre]]</f>
        <v>Games</v>
      </c>
      <c r="E2519">
        <v>183614464</v>
      </c>
      <c r="F2519" t="s">
        <v>17</v>
      </c>
      <c r="G2519">
        <v>2.99</v>
      </c>
      <c r="H2519">
        <f>IF(表格1[[#This Row],[price]]&gt;0,1,0)</f>
        <v>1</v>
      </c>
      <c r="I2519">
        <v>18</v>
      </c>
      <c r="J2519">
        <v>14</v>
      </c>
      <c r="K2519">
        <v>4.5</v>
      </c>
      <c r="L2519">
        <v>4</v>
      </c>
      <c r="M2519" t="s">
        <v>1673</v>
      </c>
      <c r="N2519" t="s">
        <v>80</v>
      </c>
      <c r="O2519" t="s">
        <v>20</v>
      </c>
      <c r="P2519">
        <v>37</v>
      </c>
      <c r="Q2519">
        <v>5</v>
      </c>
      <c r="R2519">
        <v>1</v>
      </c>
      <c r="S2519">
        <v>1</v>
      </c>
    </row>
    <row r="2520" spans="1:19">
      <c r="A2520">
        <f>RANK(表格1[[#This Row],[rating_count_tot]],$I$2:$I$7197)</f>
        <v>5592</v>
      </c>
      <c r="B2520">
        <v>1118494466</v>
      </c>
      <c r="C2520" t="s">
        <v>7388</v>
      </c>
      <c r="D2520" t="str">
        <f>表格1[[#This Row],[prime_genre]]</f>
        <v>Entertainment</v>
      </c>
      <c r="E2520">
        <v>9691136</v>
      </c>
      <c r="F2520" t="s">
        <v>17</v>
      </c>
      <c r="G2520">
        <v>1.99</v>
      </c>
      <c r="H2520">
        <f>IF(表格1[[#This Row],[price]]&gt;0,1,0)</f>
        <v>1</v>
      </c>
      <c r="I2520">
        <v>18</v>
      </c>
      <c r="J2520">
        <v>1</v>
      </c>
      <c r="K2520">
        <v>4</v>
      </c>
      <c r="L2520">
        <v>5</v>
      </c>
      <c r="M2520" t="s">
        <v>732</v>
      </c>
      <c r="N2520" t="s">
        <v>19</v>
      </c>
      <c r="O2520" t="s">
        <v>91</v>
      </c>
      <c r="P2520">
        <v>37</v>
      </c>
      <c r="Q2520">
        <v>4</v>
      </c>
      <c r="R2520">
        <v>1</v>
      </c>
      <c r="S2520">
        <v>1</v>
      </c>
    </row>
    <row r="2521" spans="1:19">
      <c r="A2521">
        <f>RANK(表格1[[#This Row],[rating_count_tot]],$I$2:$I$7197)</f>
        <v>5592</v>
      </c>
      <c r="B2521">
        <v>1179213211</v>
      </c>
      <c r="C2521" t="s">
        <v>8327</v>
      </c>
      <c r="D2521" t="str">
        <f>表格1[[#This Row],[prime_genre]]</f>
        <v>Entertainment</v>
      </c>
      <c r="E2521">
        <v>17164288</v>
      </c>
      <c r="F2521" t="s">
        <v>17</v>
      </c>
      <c r="G2521">
        <v>0.99</v>
      </c>
      <c r="H2521">
        <f>IF(表格1[[#This Row],[price]]&gt;0,1,0)</f>
        <v>1</v>
      </c>
      <c r="I2521">
        <v>18</v>
      </c>
      <c r="J2521">
        <v>0</v>
      </c>
      <c r="K2521">
        <v>4.5</v>
      </c>
      <c r="L2521">
        <v>0</v>
      </c>
      <c r="M2521">
        <v>1.3</v>
      </c>
      <c r="N2521" t="s">
        <v>29</v>
      </c>
      <c r="O2521" t="s">
        <v>91</v>
      </c>
      <c r="P2521">
        <v>37</v>
      </c>
      <c r="Q2521">
        <v>0</v>
      </c>
      <c r="R2521">
        <v>1</v>
      </c>
      <c r="S2521">
        <v>1</v>
      </c>
    </row>
    <row r="2522" spans="1:19">
      <c r="A2522">
        <f>RANK(表格1[[#This Row],[rating_count_tot]],$I$2:$I$7197)</f>
        <v>5592</v>
      </c>
      <c r="B2522">
        <v>1082069304</v>
      </c>
      <c r="C2522" t="s">
        <v>6525</v>
      </c>
      <c r="D2522" t="str">
        <f>表格1[[#This Row],[prime_genre]]</f>
        <v>Entertainment</v>
      </c>
      <c r="E2522">
        <v>48333824</v>
      </c>
      <c r="F2522" t="s">
        <v>17</v>
      </c>
      <c r="G2522">
        <v>0.99</v>
      </c>
      <c r="H2522">
        <f>IF(表格1[[#This Row],[price]]&gt;0,1,0)</f>
        <v>1</v>
      </c>
      <c r="I2522">
        <v>18</v>
      </c>
      <c r="J2522">
        <v>11</v>
      </c>
      <c r="K2522">
        <v>3.5</v>
      </c>
      <c r="L2522">
        <v>3</v>
      </c>
      <c r="M2522">
        <v>1.4</v>
      </c>
      <c r="N2522" t="s">
        <v>51</v>
      </c>
      <c r="O2522" t="s">
        <v>91</v>
      </c>
      <c r="P2522">
        <v>37</v>
      </c>
      <c r="Q2522">
        <v>4</v>
      </c>
      <c r="R2522">
        <v>1</v>
      </c>
      <c r="S2522">
        <v>1</v>
      </c>
    </row>
    <row r="2523" spans="1:19">
      <c r="A2523">
        <f>RANK(表格1[[#This Row],[rating_count_tot]],$I$2:$I$7197)</f>
        <v>5592</v>
      </c>
      <c r="B2523">
        <v>950299949</v>
      </c>
      <c r="C2523" t="s">
        <v>4260</v>
      </c>
      <c r="D2523" t="str">
        <f>表格1[[#This Row],[prime_genre]]</f>
        <v>Games</v>
      </c>
      <c r="E2523">
        <v>403729408</v>
      </c>
      <c r="F2523" t="s">
        <v>17</v>
      </c>
      <c r="G2523">
        <v>0.99</v>
      </c>
      <c r="H2523">
        <f>IF(表格1[[#This Row],[price]]&gt;0,1,0)</f>
        <v>1</v>
      </c>
      <c r="I2523">
        <v>18</v>
      </c>
      <c r="J2523">
        <v>4</v>
      </c>
      <c r="K2523">
        <v>3.5</v>
      </c>
      <c r="L2523">
        <v>3</v>
      </c>
      <c r="M2523" t="s">
        <v>1259</v>
      </c>
      <c r="N2523" t="s">
        <v>19</v>
      </c>
      <c r="O2523" t="s">
        <v>20</v>
      </c>
      <c r="P2523">
        <v>37</v>
      </c>
      <c r="Q2523">
        <v>4</v>
      </c>
      <c r="R2523">
        <v>5</v>
      </c>
      <c r="S2523">
        <v>1</v>
      </c>
    </row>
    <row r="2524" spans="1:19">
      <c r="A2524">
        <f>RANK(表格1[[#This Row],[rating_count_tot]],$I$2:$I$7197)</f>
        <v>5592</v>
      </c>
      <c r="B2524">
        <v>971186665</v>
      </c>
      <c r="C2524" t="s">
        <v>4518</v>
      </c>
      <c r="D2524" t="str">
        <f>表格1[[#This Row],[prime_genre]]</f>
        <v>Games</v>
      </c>
      <c r="E2524">
        <v>454002688</v>
      </c>
      <c r="F2524" t="s">
        <v>17</v>
      </c>
      <c r="G2524">
        <v>0.99</v>
      </c>
      <c r="H2524">
        <f>IF(表格1[[#This Row],[price]]&gt;0,1,0)</f>
        <v>1</v>
      </c>
      <c r="I2524">
        <v>18</v>
      </c>
      <c r="J2524">
        <v>18</v>
      </c>
      <c r="K2524">
        <v>2.5</v>
      </c>
      <c r="L2524">
        <v>2.5</v>
      </c>
      <c r="M2524" t="s">
        <v>65</v>
      </c>
      <c r="N2524" t="s">
        <v>80</v>
      </c>
      <c r="O2524" t="s">
        <v>20</v>
      </c>
      <c r="P2524">
        <v>37</v>
      </c>
      <c r="Q2524">
        <v>5</v>
      </c>
      <c r="R2524">
        <v>1</v>
      </c>
      <c r="S2524">
        <v>1</v>
      </c>
    </row>
    <row r="2525" spans="1:19">
      <c r="A2525">
        <f>RANK(表格1[[#This Row],[rating_count_tot]],$I$2:$I$7197)</f>
        <v>5592</v>
      </c>
      <c r="B2525">
        <v>1129690785</v>
      </c>
      <c r="C2525" t="s">
        <v>7608</v>
      </c>
      <c r="D2525" t="str">
        <f>表格1[[#This Row],[prime_genre]]</f>
        <v>Games</v>
      </c>
      <c r="E2525">
        <v>140864512</v>
      </c>
      <c r="F2525" t="s">
        <v>17</v>
      </c>
      <c r="G2525">
        <v>0.99</v>
      </c>
      <c r="H2525">
        <f>IF(表格1[[#This Row],[price]]&gt;0,1,0)</f>
        <v>1</v>
      </c>
      <c r="I2525">
        <v>18</v>
      </c>
      <c r="J2525">
        <v>1</v>
      </c>
      <c r="K2525">
        <v>5</v>
      </c>
      <c r="L2525">
        <v>3</v>
      </c>
      <c r="M2525" t="s">
        <v>314</v>
      </c>
      <c r="N2525" t="s">
        <v>80</v>
      </c>
      <c r="O2525" t="s">
        <v>20</v>
      </c>
      <c r="P2525">
        <v>38</v>
      </c>
      <c r="Q2525">
        <v>0</v>
      </c>
      <c r="R2525">
        <v>2</v>
      </c>
      <c r="S2525">
        <v>1</v>
      </c>
    </row>
    <row r="2526" spans="1:19">
      <c r="A2526">
        <f>RANK(表格1[[#This Row],[rating_count_tot]],$I$2:$I$7197)</f>
        <v>5592</v>
      </c>
      <c r="B2526">
        <v>804888540</v>
      </c>
      <c r="C2526" t="s">
        <v>3305</v>
      </c>
      <c r="D2526" t="str">
        <f>表格1[[#This Row],[prime_genre]]</f>
        <v>Productivity</v>
      </c>
      <c r="E2526">
        <v>34798592</v>
      </c>
      <c r="F2526" t="s">
        <v>17</v>
      </c>
      <c r="G2526">
        <v>0.99</v>
      </c>
      <c r="H2526">
        <f>IF(表格1[[#This Row],[price]]&gt;0,1,0)</f>
        <v>1</v>
      </c>
      <c r="I2526">
        <v>18</v>
      </c>
      <c r="J2526">
        <v>6</v>
      </c>
      <c r="K2526">
        <v>4</v>
      </c>
      <c r="L2526">
        <v>2.5</v>
      </c>
      <c r="M2526">
        <v>5</v>
      </c>
      <c r="N2526" t="s">
        <v>51</v>
      </c>
      <c r="O2526" t="s">
        <v>23</v>
      </c>
      <c r="P2526">
        <v>24</v>
      </c>
      <c r="Q2526">
        <v>3</v>
      </c>
      <c r="R2526">
        <v>10</v>
      </c>
      <c r="S2526">
        <v>1</v>
      </c>
    </row>
    <row r="2527" spans="1:19">
      <c r="A2527">
        <f>RANK(表格1[[#This Row],[rating_count_tot]],$I$2:$I$7197)</f>
        <v>5612</v>
      </c>
      <c r="B2527">
        <v>1051326718</v>
      </c>
      <c r="C2527" t="s">
        <v>5662</v>
      </c>
      <c r="D2527" t="str">
        <f>表格1[[#This Row],[prime_genre]]</f>
        <v>Utilities</v>
      </c>
      <c r="E2527">
        <v>41629696</v>
      </c>
      <c r="F2527" t="s">
        <v>17</v>
      </c>
      <c r="G2527">
        <v>9.99</v>
      </c>
      <c r="H2527">
        <f>IF(表格1[[#This Row],[price]]&gt;0,1,0)</f>
        <v>1</v>
      </c>
      <c r="I2527">
        <v>17</v>
      </c>
      <c r="J2527">
        <v>1</v>
      </c>
      <c r="K2527">
        <v>4</v>
      </c>
      <c r="L2527">
        <v>5</v>
      </c>
      <c r="M2527">
        <v>3.1</v>
      </c>
      <c r="N2527" t="s">
        <v>19</v>
      </c>
      <c r="O2527" t="s">
        <v>43</v>
      </c>
      <c r="P2527">
        <v>37</v>
      </c>
      <c r="Q2527">
        <v>2</v>
      </c>
      <c r="R2527">
        <v>1</v>
      </c>
      <c r="S2527">
        <v>1</v>
      </c>
    </row>
    <row r="2528" spans="1:19">
      <c r="A2528">
        <f>RANK(表格1[[#This Row],[rating_count_tot]],$I$2:$I$7197)</f>
        <v>5612</v>
      </c>
      <c r="B2528">
        <v>1078412469</v>
      </c>
      <c r="C2528" t="s">
        <v>6424</v>
      </c>
      <c r="D2528" t="str">
        <f>表格1[[#This Row],[prime_genre]]</f>
        <v>Photo &amp; Video</v>
      </c>
      <c r="E2528">
        <v>20189184</v>
      </c>
      <c r="F2528" t="s">
        <v>17</v>
      </c>
      <c r="G2528">
        <v>7.99</v>
      </c>
      <c r="H2528">
        <f>IF(表格1[[#This Row],[price]]&gt;0,1,0)</f>
        <v>1</v>
      </c>
      <c r="I2528">
        <v>17</v>
      </c>
      <c r="J2528">
        <v>9</v>
      </c>
      <c r="K2528">
        <v>2.5</v>
      </c>
      <c r="L2528">
        <v>2</v>
      </c>
      <c r="M2528">
        <v>1.1000000000000001</v>
      </c>
      <c r="N2528" t="s">
        <v>19</v>
      </c>
      <c r="O2528" t="s">
        <v>105</v>
      </c>
      <c r="P2528">
        <v>37</v>
      </c>
      <c r="Q2528">
        <v>5</v>
      </c>
      <c r="R2528">
        <v>1</v>
      </c>
      <c r="S2528">
        <v>1</v>
      </c>
    </row>
    <row r="2529" spans="1:19">
      <c r="A2529">
        <f>RANK(表格1[[#This Row],[rating_count_tot]],$I$2:$I$7197)</f>
        <v>5612</v>
      </c>
      <c r="B2529">
        <v>1084197093</v>
      </c>
      <c r="C2529" t="s">
        <v>6569</v>
      </c>
      <c r="D2529" t="str">
        <f>表格1[[#This Row],[prime_genre]]</f>
        <v>Music</v>
      </c>
      <c r="E2529">
        <v>5267456</v>
      </c>
      <c r="F2529" t="s">
        <v>17</v>
      </c>
      <c r="G2529">
        <v>5.99</v>
      </c>
      <c r="H2529">
        <f>IF(表格1[[#This Row],[price]]&gt;0,1,0)</f>
        <v>1</v>
      </c>
      <c r="I2529">
        <v>17</v>
      </c>
      <c r="J2529">
        <v>3</v>
      </c>
      <c r="K2529">
        <v>4.5</v>
      </c>
      <c r="L2529">
        <v>4.5</v>
      </c>
      <c r="M2529" t="s">
        <v>1259</v>
      </c>
      <c r="N2529" t="s">
        <v>19</v>
      </c>
      <c r="O2529" t="s">
        <v>40</v>
      </c>
      <c r="P2529">
        <v>24</v>
      </c>
      <c r="Q2529">
        <v>5</v>
      </c>
      <c r="R2529">
        <v>1</v>
      </c>
      <c r="S2529">
        <v>1</v>
      </c>
    </row>
    <row r="2530" spans="1:19">
      <c r="A2530">
        <f>RANK(表格1[[#This Row],[rating_count_tot]],$I$2:$I$7197)</f>
        <v>5612</v>
      </c>
      <c r="B2530">
        <v>974682335</v>
      </c>
      <c r="C2530" t="s">
        <v>4568</v>
      </c>
      <c r="D2530" t="str">
        <f>表格1[[#This Row],[prime_genre]]</f>
        <v>Games</v>
      </c>
      <c r="E2530">
        <v>590045184</v>
      </c>
      <c r="F2530" t="s">
        <v>17</v>
      </c>
      <c r="G2530">
        <v>4.99</v>
      </c>
      <c r="H2530">
        <f>IF(表格1[[#This Row],[price]]&gt;0,1,0)</f>
        <v>1</v>
      </c>
      <c r="I2530">
        <v>17</v>
      </c>
      <c r="J2530">
        <v>6</v>
      </c>
      <c r="K2530">
        <v>4.5</v>
      </c>
      <c r="L2530">
        <v>4</v>
      </c>
      <c r="M2530">
        <v>1.5</v>
      </c>
      <c r="N2530" t="s">
        <v>29</v>
      </c>
      <c r="O2530" t="s">
        <v>20</v>
      </c>
      <c r="P2530">
        <v>39</v>
      </c>
      <c r="Q2530">
        <v>5</v>
      </c>
      <c r="R2530">
        <v>11</v>
      </c>
      <c r="S2530">
        <v>1</v>
      </c>
    </row>
    <row r="2531" spans="1:19">
      <c r="A2531">
        <f>RANK(表格1[[#This Row],[rating_count_tot]],$I$2:$I$7197)</f>
        <v>5612</v>
      </c>
      <c r="B2531">
        <v>1065623382</v>
      </c>
      <c r="C2531" t="s">
        <v>6031</v>
      </c>
      <c r="D2531" t="str">
        <f>表格1[[#This Row],[prime_genre]]</f>
        <v>Book</v>
      </c>
      <c r="E2531">
        <v>654974976</v>
      </c>
      <c r="F2531" t="s">
        <v>17</v>
      </c>
      <c r="G2531">
        <v>3.99</v>
      </c>
      <c r="H2531">
        <f>IF(表格1[[#This Row],[price]]&gt;0,1,0)</f>
        <v>1</v>
      </c>
      <c r="I2531">
        <v>17</v>
      </c>
      <c r="J2531">
        <v>17</v>
      </c>
      <c r="K2531">
        <v>4.5</v>
      </c>
      <c r="L2531">
        <v>4.5</v>
      </c>
      <c r="M2531">
        <v>1</v>
      </c>
      <c r="N2531" t="s">
        <v>19</v>
      </c>
      <c r="O2531" t="s">
        <v>181</v>
      </c>
      <c r="P2531">
        <v>38</v>
      </c>
      <c r="Q2531">
        <v>5</v>
      </c>
      <c r="R2531">
        <v>1</v>
      </c>
      <c r="S2531">
        <v>1</v>
      </c>
    </row>
    <row r="2532" spans="1:19">
      <c r="A2532">
        <f>RANK(表格1[[#This Row],[rating_count_tot]],$I$2:$I$7197)</f>
        <v>5612</v>
      </c>
      <c r="B2532">
        <v>1165109912</v>
      </c>
      <c r="C2532" t="s">
        <v>8195</v>
      </c>
      <c r="D2532" t="str">
        <f>表格1[[#This Row],[prime_genre]]</f>
        <v>Games</v>
      </c>
      <c r="E2532">
        <v>956569600</v>
      </c>
      <c r="F2532" t="s">
        <v>17</v>
      </c>
      <c r="G2532">
        <v>3.99</v>
      </c>
      <c r="H2532">
        <f>IF(表格1[[#This Row],[price]]&gt;0,1,0)</f>
        <v>1</v>
      </c>
      <c r="I2532">
        <v>17</v>
      </c>
      <c r="J2532">
        <v>9</v>
      </c>
      <c r="K2532">
        <v>4.5</v>
      </c>
      <c r="L2532">
        <v>5</v>
      </c>
      <c r="M2532">
        <v>1.36</v>
      </c>
      <c r="N2532" t="s">
        <v>80</v>
      </c>
      <c r="O2532" t="s">
        <v>20</v>
      </c>
      <c r="P2532">
        <v>37</v>
      </c>
      <c r="Q2532">
        <v>5</v>
      </c>
      <c r="R2532">
        <v>4</v>
      </c>
      <c r="S2532">
        <v>1</v>
      </c>
    </row>
    <row r="2533" spans="1:19">
      <c r="A2533">
        <f>RANK(表格1[[#This Row],[rating_count_tot]],$I$2:$I$7197)</f>
        <v>5612</v>
      </c>
      <c r="B2533">
        <v>915545000</v>
      </c>
      <c r="C2533" t="s">
        <v>3905</v>
      </c>
      <c r="D2533" t="str">
        <f>表格1[[#This Row],[prime_genre]]</f>
        <v>Education</v>
      </c>
      <c r="E2533">
        <v>309072896</v>
      </c>
      <c r="F2533" t="s">
        <v>17</v>
      </c>
      <c r="G2533">
        <v>2.99</v>
      </c>
      <c r="H2533">
        <f>IF(表格1[[#This Row],[price]]&gt;0,1,0)</f>
        <v>1</v>
      </c>
      <c r="I2533">
        <v>17</v>
      </c>
      <c r="J2533">
        <v>2</v>
      </c>
      <c r="K2533">
        <v>4.5</v>
      </c>
      <c r="L2533">
        <v>4.5</v>
      </c>
      <c r="M2533" t="s">
        <v>547</v>
      </c>
      <c r="N2533" t="s">
        <v>19</v>
      </c>
      <c r="O2533" t="s">
        <v>128</v>
      </c>
      <c r="P2533">
        <v>37</v>
      </c>
      <c r="Q2533">
        <v>5</v>
      </c>
      <c r="R2533">
        <v>1</v>
      </c>
      <c r="S2533">
        <v>1</v>
      </c>
    </row>
    <row r="2534" spans="1:19">
      <c r="A2534">
        <f>RANK(表格1[[#This Row],[rating_count_tot]],$I$2:$I$7197)</f>
        <v>5612</v>
      </c>
      <c r="B2534">
        <v>1052035509</v>
      </c>
      <c r="C2534" t="s">
        <v>5678</v>
      </c>
      <c r="D2534" t="str">
        <f>表格1[[#This Row],[prime_genre]]</f>
        <v>Games</v>
      </c>
      <c r="E2534">
        <v>101354496</v>
      </c>
      <c r="F2534" t="s">
        <v>17</v>
      </c>
      <c r="G2534">
        <v>2.99</v>
      </c>
      <c r="H2534">
        <f>IF(表格1[[#This Row],[price]]&gt;0,1,0)</f>
        <v>1</v>
      </c>
      <c r="I2534">
        <v>17</v>
      </c>
      <c r="J2534">
        <v>13</v>
      </c>
      <c r="K2534">
        <v>3.5</v>
      </c>
      <c r="L2534">
        <v>3.5</v>
      </c>
      <c r="M2534">
        <v>1.1000000000000001</v>
      </c>
      <c r="N2534" t="s">
        <v>29</v>
      </c>
      <c r="O2534" t="s">
        <v>20</v>
      </c>
      <c r="P2534">
        <v>40</v>
      </c>
      <c r="Q2534">
        <v>5</v>
      </c>
      <c r="R2534">
        <v>1</v>
      </c>
      <c r="S2534">
        <v>1</v>
      </c>
    </row>
    <row r="2535" spans="1:19">
      <c r="A2535">
        <f>RANK(表格1[[#This Row],[rating_count_tot]],$I$2:$I$7197)</f>
        <v>5612</v>
      </c>
      <c r="B2535">
        <v>943116454</v>
      </c>
      <c r="C2535" t="s">
        <v>4174</v>
      </c>
      <c r="D2535" t="str">
        <f>表格1[[#This Row],[prime_genre]]</f>
        <v>Games</v>
      </c>
      <c r="E2535">
        <v>555134976</v>
      </c>
      <c r="F2535" t="s">
        <v>17</v>
      </c>
      <c r="G2535">
        <v>2.99</v>
      </c>
      <c r="H2535">
        <f>IF(表格1[[#This Row],[price]]&gt;0,1,0)</f>
        <v>1</v>
      </c>
      <c r="I2535">
        <v>17</v>
      </c>
      <c r="J2535">
        <v>17</v>
      </c>
      <c r="K2535">
        <v>4</v>
      </c>
      <c r="L2535">
        <v>4</v>
      </c>
      <c r="M2535" t="s">
        <v>65</v>
      </c>
      <c r="N2535" t="s">
        <v>80</v>
      </c>
      <c r="O2535" t="s">
        <v>20</v>
      </c>
      <c r="P2535">
        <v>38</v>
      </c>
      <c r="Q2535">
        <v>0</v>
      </c>
      <c r="R2535">
        <v>3</v>
      </c>
      <c r="S2535">
        <v>1</v>
      </c>
    </row>
    <row r="2536" spans="1:19">
      <c r="A2536">
        <f>RANK(表格1[[#This Row],[rating_count_tot]],$I$2:$I$7197)</f>
        <v>5612</v>
      </c>
      <c r="B2536">
        <v>1059689426</v>
      </c>
      <c r="C2536" t="s">
        <v>5872</v>
      </c>
      <c r="D2536" t="str">
        <f>表格1[[#This Row],[prime_genre]]</f>
        <v>Games</v>
      </c>
      <c r="E2536">
        <v>1345875968</v>
      </c>
      <c r="F2536" t="s">
        <v>17</v>
      </c>
      <c r="G2536">
        <v>2.99</v>
      </c>
      <c r="H2536">
        <f>IF(表格1[[#This Row],[price]]&gt;0,1,0)</f>
        <v>1</v>
      </c>
      <c r="I2536">
        <v>17</v>
      </c>
      <c r="J2536">
        <v>0</v>
      </c>
      <c r="K2536">
        <v>3</v>
      </c>
      <c r="L2536">
        <v>0</v>
      </c>
      <c r="M2536" t="s">
        <v>696</v>
      </c>
      <c r="N2536" t="s">
        <v>19</v>
      </c>
      <c r="O2536" t="s">
        <v>20</v>
      </c>
      <c r="P2536">
        <v>37</v>
      </c>
      <c r="Q2536">
        <v>5</v>
      </c>
      <c r="R2536">
        <v>1</v>
      </c>
      <c r="S2536">
        <v>1</v>
      </c>
    </row>
    <row r="2537" spans="1:19">
      <c r="A2537">
        <f>RANK(表格1[[#This Row],[rating_count_tot]],$I$2:$I$7197)</f>
        <v>5612</v>
      </c>
      <c r="B2537">
        <v>1045232937</v>
      </c>
      <c r="C2537" t="s">
        <v>5538</v>
      </c>
      <c r="D2537" t="str">
        <f>表格1[[#This Row],[prime_genre]]</f>
        <v>Games</v>
      </c>
      <c r="E2537">
        <v>30718976</v>
      </c>
      <c r="F2537" t="s">
        <v>17</v>
      </c>
      <c r="G2537">
        <v>2.99</v>
      </c>
      <c r="H2537">
        <f>IF(表格1[[#This Row],[price]]&gt;0,1,0)</f>
        <v>1</v>
      </c>
      <c r="I2537">
        <v>17</v>
      </c>
      <c r="J2537">
        <v>4</v>
      </c>
      <c r="K2537">
        <v>4.5</v>
      </c>
      <c r="L2537">
        <v>4.5</v>
      </c>
      <c r="M2537">
        <v>1.1000000000000001</v>
      </c>
      <c r="N2537" t="s">
        <v>19</v>
      </c>
      <c r="O2537" t="s">
        <v>20</v>
      </c>
      <c r="P2537">
        <v>38</v>
      </c>
      <c r="Q2537">
        <v>5</v>
      </c>
      <c r="R2537">
        <v>11</v>
      </c>
      <c r="S2537">
        <v>1</v>
      </c>
    </row>
    <row r="2538" spans="1:19">
      <c r="A2538">
        <f>RANK(表格1[[#This Row],[rating_count_tot]],$I$2:$I$7197)</f>
        <v>5612</v>
      </c>
      <c r="B2538">
        <v>1084682224</v>
      </c>
      <c r="C2538" t="s">
        <v>6580</v>
      </c>
      <c r="D2538" t="str">
        <f>表格1[[#This Row],[prime_genre]]</f>
        <v>Games</v>
      </c>
      <c r="E2538">
        <v>65435648</v>
      </c>
      <c r="F2538" t="s">
        <v>17</v>
      </c>
      <c r="G2538">
        <v>2.99</v>
      </c>
      <c r="H2538">
        <f>IF(表格1[[#This Row],[price]]&gt;0,1,0)</f>
        <v>1</v>
      </c>
      <c r="I2538">
        <v>17</v>
      </c>
      <c r="J2538">
        <v>2</v>
      </c>
      <c r="K2538">
        <v>5</v>
      </c>
      <c r="L2538">
        <v>5</v>
      </c>
      <c r="M2538">
        <v>1.1000000000000001</v>
      </c>
      <c r="N2538" t="s">
        <v>19</v>
      </c>
      <c r="O2538" t="s">
        <v>20</v>
      </c>
      <c r="P2538">
        <v>37</v>
      </c>
      <c r="Q2538">
        <v>4</v>
      </c>
      <c r="R2538">
        <v>1</v>
      </c>
      <c r="S2538">
        <v>1</v>
      </c>
    </row>
    <row r="2539" spans="1:19">
      <c r="A2539">
        <f>RANK(表格1[[#This Row],[rating_count_tot]],$I$2:$I$7197)</f>
        <v>5612</v>
      </c>
      <c r="B2539">
        <v>1059442774</v>
      </c>
      <c r="C2539" t="s">
        <v>5860</v>
      </c>
      <c r="D2539" t="str">
        <f>表格1[[#This Row],[prime_genre]]</f>
        <v>Photo &amp; Video</v>
      </c>
      <c r="E2539">
        <v>23003136</v>
      </c>
      <c r="F2539" t="s">
        <v>17</v>
      </c>
      <c r="G2539">
        <v>2.99</v>
      </c>
      <c r="H2539">
        <f>IF(表格1[[#This Row],[price]]&gt;0,1,0)</f>
        <v>1</v>
      </c>
      <c r="I2539">
        <v>17</v>
      </c>
      <c r="J2539">
        <v>6</v>
      </c>
      <c r="K2539">
        <v>4.5</v>
      </c>
      <c r="L2539">
        <v>3</v>
      </c>
      <c r="M2539">
        <v>1.2</v>
      </c>
      <c r="N2539" t="s">
        <v>19</v>
      </c>
      <c r="O2539" t="s">
        <v>105</v>
      </c>
      <c r="P2539">
        <v>37</v>
      </c>
      <c r="Q2539">
        <v>0</v>
      </c>
      <c r="R2539">
        <v>1</v>
      </c>
      <c r="S2539">
        <v>1</v>
      </c>
    </row>
    <row r="2540" spans="1:19">
      <c r="A2540">
        <f>RANK(表格1[[#This Row],[rating_count_tot]],$I$2:$I$7197)</f>
        <v>5612</v>
      </c>
      <c r="B2540">
        <v>1051209606</v>
      </c>
      <c r="C2540" t="s">
        <v>5661</v>
      </c>
      <c r="D2540" t="str">
        <f>表格1[[#This Row],[prime_genre]]</f>
        <v>Education</v>
      </c>
      <c r="E2540">
        <v>234463232</v>
      </c>
      <c r="F2540" t="s">
        <v>17</v>
      </c>
      <c r="G2540">
        <v>1.99</v>
      </c>
      <c r="H2540">
        <f>IF(表格1[[#This Row],[price]]&gt;0,1,0)</f>
        <v>1</v>
      </c>
      <c r="I2540">
        <v>17</v>
      </c>
      <c r="J2540">
        <v>2</v>
      </c>
      <c r="K2540">
        <v>4</v>
      </c>
      <c r="L2540">
        <v>3</v>
      </c>
      <c r="M2540">
        <v>2</v>
      </c>
      <c r="N2540" t="s">
        <v>19</v>
      </c>
      <c r="O2540" t="s">
        <v>128</v>
      </c>
      <c r="P2540">
        <v>38</v>
      </c>
      <c r="Q2540">
        <v>5</v>
      </c>
      <c r="R2540">
        <v>16</v>
      </c>
      <c r="S2540">
        <v>1</v>
      </c>
    </row>
    <row r="2541" spans="1:19">
      <c r="A2541">
        <f>RANK(表格1[[#This Row],[rating_count_tot]],$I$2:$I$7197)</f>
        <v>5612</v>
      </c>
      <c r="B2541">
        <v>1084841402</v>
      </c>
      <c r="C2541" t="s">
        <v>6582</v>
      </c>
      <c r="D2541" t="str">
        <f>表格1[[#This Row],[prime_genre]]</f>
        <v>Education</v>
      </c>
      <c r="E2541">
        <v>185370624</v>
      </c>
      <c r="F2541" t="s">
        <v>17</v>
      </c>
      <c r="G2541">
        <v>1.99</v>
      </c>
      <c r="H2541">
        <f>IF(表格1[[#This Row],[price]]&gt;0,1,0)</f>
        <v>1</v>
      </c>
      <c r="I2541">
        <v>17</v>
      </c>
      <c r="J2541">
        <v>0</v>
      </c>
      <c r="K2541">
        <v>5</v>
      </c>
      <c r="L2541">
        <v>0</v>
      </c>
      <c r="M2541">
        <v>2.1</v>
      </c>
      <c r="N2541" t="s">
        <v>19</v>
      </c>
      <c r="O2541" t="s">
        <v>128</v>
      </c>
      <c r="P2541">
        <v>37</v>
      </c>
      <c r="Q2541">
        <v>5</v>
      </c>
      <c r="R2541">
        <v>1</v>
      </c>
      <c r="S2541">
        <v>1</v>
      </c>
    </row>
    <row r="2542" spans="1:19">
      <c r="A2542">
        <f>RANK(表格1[[#This Row],[rating_count_tot]],$I$2:$I$7197)</f>
        <v>5612</v>
      </c>
      <c r="B2542">
        <v>1102339559</v>
      </c>
      <c r="C2542" t="s">
        <v>7038</v>
      </c>
      <c r="D2542" t="str">
        <f>表格1[[#This Row],[prime_genre]]</f>
        <v>Travel</v>
      </c>
      <c r="E2542">
        <v>20145152</v>
      </c>
      <c r="F2542" t="s">
        <v>17</v>
      </c>
      <c r="G2542">
        <v>1.99</v>
      </c>
      <c r="H2542">
        <f>IF(表格1[[#This Row],[price]]&gt;0,1,0)</f>
        <v>1</v>
      </c>
      <c r="I2542">
        <v>17</v>
      </c>
      <c r="J2542">
        <v>10</v>
      </c>
      <c r="K2542">
        <v>3.5</v>
      </c>
      <c r="L2542">
        <v>4</v>
      </c>
      <c r="M2542" t="s">
        <v>928</v>
      </c>
      <c r="N2542" t="s">
        <v>19</v>
      </c>
      <c r="O2542" t="s">
        <v>57</v>
      </c>
      <c r="P2542">
        <v>37</v>
      </c>
      <c r="Q2542">
        <v>5</v>
      </c>
      <c r="R2542">
        <v>1</v>
      </c>
      <c r="S2542">
        <v>1</v>
      </c>
    </row>
    <row r="2543" spans="1:19">
      <c r="A2543">
        <f>RANK(表格1[[#This Row],[rating_count_tot]],$I$2:$I$7197)</f>
        <v>5612</v>
      </c>
      <c r="B2543">
        <v>1081674942</v>
      </c>
      <c r="C2543" t="s">
        <v>6515</v>
      </c>
      <c r="D2543" t="str">
        <f>表格1[[#This Row],[prime_genre]]</f>
        <v>Entertainment</v>
      </c>
      <c r="E2543">
        <v>17954816</v>
      </c>
      <c r="F2543" t="s">
        <v>17</v>
      </c>
      <c r="G2543">
        <v>0.99</v>
      </c>
      <c r="H2543">
        <f>IF(表格1[[#This Row],[price]]&gt;0,1,0)</f>
        <v>1</v>
      </c>
      <c r="I2543">
        <v>17</v>
      </c>
      <c r="J2543">
        <v>17</v>
      </c>
      <c r="K2543">
        <v>3</v>
      </c>
      <c r="L2543">
        <v>3</v>
      </c>
      <c r="M2543">
        <v>1.2</v>
      </c>
      <c r="N2543" t="s">
        <v>19</v>
      </c>
      <c r="O2543" t="s">
        <v>91</v>
      </c>
      <c r="P2543">
        <v>38</v>
      </c>
      <c r="Q2543">
        <v>0</v>
      </c>
      <c r="R2543">
        <v>1</v>
      </c>
      <c r="S2543">
        <v>1</v>
      </c>
    </row>
    <row r="2544" spans="1:19">
      <c r="A2544">
        <f>RANK(表格1[[#This Row],[rating_count_tot]],$I$2:$I$7197)</f>
        <v>5612</v>
      </c>
      <c r="B2544">
        <v>1131203082</v>
      </c>
      <c r="C2544" t="s">
        <v>7640</v>
      </c>
      <c r="D2544" t="str">
        <f>表格1[[#This Row],[prime_genre]]</f>
        <v>Food &amp; Drink</v>
      </c>
      <c r="E2544">
        <v>11452416</v>
      </c>
      <c r="F2544" t="s">
        <v>17</v>
      </c>
      <c r="G2544">
        <v>0.99</v>
      </c>
      <c r="H2544">
        <f>IF(表格1[[#This Row],[price]]&gt;0,1,0)</f>
        <v>1</v>
      </c>
      <c r="I2544">
        <v>17</v>
      </c>
      <c r="J2544">
        <v>0</v>
      </c>
      <c r="K2544">
        <v>4</v>
      </c>
      <c r="L2544">
        <v>0</v>
      </c>
      <c r="M2544" t="s">
        <v>145</v>
      </c>
      <c r="N2544" t="s">
        <v>19</v>
      </c>
      <c r="O2544" t="s">
        <v>137</v>
      </c>
      <c r="P2544">
        <v>40</v>
      </c>
      <c r="Q2544">
        <v>0</v>
      </c>
      <c r="R2544">
        <v>1</v>
      </c>
      <c r="S2544">
        <v>1</v>
      </c>
    </row>
    <row r="2545" spans="1:19">
      <c r="A2545">
        <f>RANK(表格1[[#This Row],[rating_count_tot]],$I$2:$I$7197)</f>
        <v>5612</v>
      </c>
      <c r="B2545">
        <v>1089580662</v>
      </c>
      <c r="C2545" t="s">
        <v>6742</v>
      </c>
      <c r="D2545" t="str">
        <f>表格1[[#This Row],[prime_genre]]</f>
        <v>Games</v>
      </c>
      <c r="E2545">
        <v>20526080</v>
      </c>
      <c r="F2545" t="s">
        <v>17</v>
      </c>
      <c r="G2545">
        <v>0.99</v>
      </c>
      <c r="H2545">
        <f>IF(表格1[[#This Row],[price]]&gt;0,1,0)</f>
        <v>1</v>
      </c>
      <c r="I2545">
        <v>17</v>
      </c>
      <c r="J2545">
        <v>17</v>
      </c>
      <c r="K2545">
        <v>2.5</v>
      </c>
      <c r="L2545">
        <v>2.5</v>
      </c>
      <c r="M2545">
        <v>1</v>
      </c>
      <c r="N2545" t="s">
        <v>19</v>
      </c>
      <c r="O2545" t="s">
        <v>20</v>
      </c>
      <c r="P2545">
        <v>37</v>
      </c>
      <c r="Q2545">
        <v>4</v>
      </c>
      <c r="R2545">
        <v>1</v>
      </c>
      <c r="S2545">
        <v>1</v>
      </c>
    </row>
    <row r="2546" spans="1:19">
      <c r="A2546">
        <f>RANK(表格1[[#This Row],[rating_count_tot]],$I$2:$I$7197)</f>
        <v>5612</v>
      </c>
      <c r="B2546">
        <v>1093776653</v>
      </c>
      <c r="C2546" t="s">
        <v>6852</v>
      </c>
      <c r="D2546" t="str">
        <f>表格1[[#This Row],[prime_genre]]</f>
        <v>Games</v>
      </c>
      <c r="E2546">
        <v>105390080</v>
      </c>
      <c r="F2546" t="s">
        <v>17</v>
      </c>
      <c r="G2546">
        <v>0.99</v>
      </c>
      <c r="H2546">
        <f>IF(表格1[[#This Row],[price]]&gt;0,1,0)</f>
        <v>1</v>
      </c>
      <c r="I2546">
        <v>17</v>
      </c>
      <c r="J2546">
        <v>1</v>
      </c>
      <c r="K2546">
        <v>3</v>
      </c>
      <c r="L2546">
        <v>4</v>
      </c>
      <c r="M2546">
        <v>1.3</v>
      </c>
      <c r="N2546" t="s">
        <v>29</v>
      </c>
      <c r="O2546" t="s">
        <v>20</v>
      </c>
      <c r="P2546">
        <v>40</v>
      </c>
      <c r="Q2546">
        <v>5</v>
      </c>
      <c r="R2546">
        <v>1</v>
      </c>
      <c r="S2546">
        <v>1</v>
      </c>
    </row>
    <row r="2547" spans="1:19">
      <c r="A2547">
        <f>RANK(表格1[[#This Row],[rating_count_tot]],$I$2:$I$7197)</f>
        <v>5645</v>
      </c>
      <c r="B2547">
        <v>454136236</v>
      </c>
      <c r="C2547" t="s">
        <v>1389</v>
      </c>
      <c r="D2547" t="str">
        <f>表格1[[#This Row],[prime_genre]]</f>
        <v>Games</v>
      </c>
      <c r="E2547">
        <v>1551412224</v>
      </c>
      <c r="F2547" t="s">
        <v>17</v>
      </c>
      <c r="G2547">
        <v>24.99</v>
      </c>
      <c r="H2547">
        <f>IF(表格1[[#This Row],[price]]&gt;0,1,0)</f>
        <v>1</v>
      </c>
      <c r="I2547">
        <v>16</v>
      </c>
      <c r="J2547">
        <v>0</v>
      </c>
      <c r="K2547">
        <v>4</v>
      </c>
      <c r="L2547">
        <v>0</v>
      </c>
      <c r="M2547">
        <v>1.71</v>
      </c>
      <c r="N2547" t="s">
        <v>29</v>
      </c>
      <c r="O2547" t="s">
        <v>20</v>
      </c>
      <c r="P2547">
        <v>37</v>
      </c>
      <c r="Q2547">
        <v>0</v>
      </c>
      <c r="R2547">
        <v>1</v>
      </c>
      <c r="S2547">
        <v>1</v>
      </c>
    </row>
    <row r="2548" spans="1:19">
      <c r="A2548">
        <f>RANK(表格1[[#This Row],[rating_count_tot]],$I$2:$I$7197)</f>
        <v>5645</v>
      </c>
      <c r="B2548">
        <v>1069840000</v>
      </c>
      <c r="C2548" t="s">
        <v>6170</v>
      </c>
      <c r="D2548" t="str">
        <f>表格1[[#This Row],[prime_genre]]</f>
        <v>Entertainment</v>
      </c>
      <c r="E2548">
        <v>31361024</v>
      </c>
      <c r="F2548" t="s">
        <v>17</v>
      </c>
      <c r="G2548">
        <v>6.99</v>
      </c>
      <c r="H2548">
        <f>IF(表格1[[#This Row],[price]]&gt;0,1,0)</f>
        <v>1</v>
      </c>
      <c r="I2548">
        <v>16</v>
      </c>
      <c r="J2548">
        <v>16</v>
      </c>
      <c r="K2548">
        <v>3.5</v>
      </c>
      <c r="L2548">
        <v>3.5</v>
      </c>
      <c r="M2548" t="s">
        <v>696</v>
      </c>
      <c r="N2548" t="s">
        <v>19</v>
      </c>
      <c r="O2548" t="s">
        <v>91</v>
      </c>
      <c r="P2548">
        <v>37</v>
      </c>
      <c r="Q2548">
        <v>0</v>
      </c>
      <c r="R2548">
        <v>32</v>
      </c>
      <c r="S2548">
        <v>1</v>
      </c>
    </row>
    <row r="2549" spans="1:19">
      <c r="A2549">
        <f>RANK(表格1[[#This Row],[rating_count_tot]],$I$2:$I$7197)</f>
        <v>5645</v>
      </c>
      <c r="B2549">
        <v>1055204150</v>
      </c>
      <c r="C2549" t="s">
        <v>5743</v>
      </c>
      <c r="D2549" t="str">
        <f>表格1[[#This Row],[prime_genre]]</f>
        <v>Book</v>
      </c>
      <c r="E2549">
        <v>75505664</v>
      </c>
      <c r="F2549" t="s">
        <v>17</v>
      </c>
      <c r="G2549">
        <v>3.99</v>
      </c>
      <c r="H2549">
        <f>IF(表格1[[#This Row],[price]]&gt;0,1,0)</f>
        <v>1</v>
      </c>
      <c r="I2549">
        <v>16</v>
      </c>
      <c r="J2549">
        <v>10</v>
      </c>
      <c r="K2549">
        <v>4.5</v>
      </c>
      <c r="L2549">
        <v>4.5</v>
      </c>
      <c r="M2549" t="s">
        <v>4930</v>
      </c>
      <c r="N2549" t="s">
        <v>19</v>
      </c>
      <c r="O2549" t="s">
        <v>181</v>
      </c>
      <c r="P2549">
        <v>37</v>
      </c>
      <c r="Q2549">
        <v>5</v>
      </c>
      <c r="R2549">
        <v>1</v>
      </c>
      <c r="S2549">
        <v>1</v>
      </c>
    </row>
    <row r="2550" spans="1:19">
      <c r="A2550">
        <f>RANK(表格1[[#This Row],[rating_count_tot]],$I$2:$I$7197)</f>
        <v>5645</v>
      </c>
      <c r="B2550">
        <v>1151108516</v>
      </c>
      <c r="C2550" t="s">
        <v>8014</v>
      </c>
      <c r="D2550" t="str">
        <f>表格1[[#This Row],[prime_genre]]</f>
        <v>Book</v>
      </c>
      <c r="E2550">
        <v>242819072</v>
      </c>
      <c r="F2550" t="s">
        <v>17</v>
      </c>
      <c r="G2550">
        <v>1.99</v>
      </c>
      <c r="H2550">
        <f>IF(表格1[[#This Row],[price]]&gt;0,1,0)</f>
        <v>1</v>
      </c>
      <c r="I2550">
        <v>16</v>
      </c>
      <c r="J2550">
        <v>16</v>
      </c>
      <c r="K2550">
        <v>4</v>
      </c>
      <c r="L2550">
        <v>4</v>
      </c>
      <c r="M2550">
        <v>1</v>
      </c>
      <c r="N2550" t="s">
        <v>19</v>
      </c>
      <c r="O2550" t="s">
        <v>181</v>
      </c>
      <c r="P2550">
        <v>40</v>
      </c>
      <c r="Q2550">
        <v>5</v>
      </c>
      <c r="R2550">
        <v>6</v>
      </c>
      <c r="S2550">
        <v>1</v>
      </c>
    </row>
    <row r="2551" spans="1:19">
      <c r="A2551">
        <f>RANK(表格1[[#This Row],[rating_count_tot]],$I$2:$I$7197)</f>
        <v>5645</v>
      </c>
      <c r="B2551">
        <v>1021102353</v>
      </c>
      <c r="C2551" t="s">
        <v>5134</v>
      </c>
      <c r="D2551" t="str">
        <f>表格1[[#This Row],[prime_genre]]</f>
        <v>Games</v>
      </c>
      <c r="E2551">
        <v>95607808</v>
      </c>
      <c r="F2551" t="s">
        <v>17</v>
      </c>
      <c r="G2551">
        <v>1.99</v>
      </c>
      <c r="H2551">
        <f>IF(表格1[[#This Row],[price]]&gt;0,1,0)</f>
        <v>1</v>
      </c>
      <c r="I2551">
        <v>16</v>
      </c>
      <c r="J2551">
        <v>3</v>
      </c>
      <c r="K2551">
        <v>4.5</v>
      </c>
      <c r="L2551">
        <v>4.5</v>
      </c>
      <c r="M2551" t="s">
        <v>5135</v>
      </c>
      <c r="N2551" t="s">
        <v>19</v>
      </c>
      <c r="O2551" t="s">
        <v>20</v>
      </c>
      <c r="P2551">
        <v>40</v>
      </c>
      <c r="Q2551">
        <v>5</v>
      </c>
      <c r="R2551">
        <v>1</v>
      </c>
      <c r="S2551">
        <v>1</v>
      </c>
    </row>
    <row r="2552" spans="1:19">
      <c r="A2552">
        <f>RANK(表格1[[#This Row],[rating_count_tot]],$I$2:$I$7197)</f>
        <v>5645</v>
      </c>
      <c r="B2552">
        <v>1037866921</v>
      </c>
      <c r="C2552" t="s">
        <v>5408</v>
      </c>
      <c r="D2552" t="str">
        <f>表格1[[#This Row],[prime_genre]]</f>
        <v>Education</v>
      </c>
      <c r="E2552">
        <v>64569344</v>
      </c>
      <c r="F2552" t="s">
        <v>17</v>
      </c>
      <c r="G2552">
        <v>0.99</v>
      </c>
      <c r="H2552">
        <f>IF(表格1[[#This Row],[price]]&gt;0,1,0)</f>
        <v>1</v>
      </c>
      <c r="I2552">
        <v>16</v>
      </c>
      <c r="J2552">
        <v>4</v>
      </c>
      <c r="K2552">
        <v>1.5</v>
      </c>
      <c r="L2552">
        <v>1</v>
      </c>
      <c r="M2552">
        <v>2.2000000000000002</v>
      </c>
      <c r="N2552" t="s">
        <v>19</v>
      </c>
      <c r="O2552" t="s">
        <v>128</v>
      </c>
      <c r="P2552">
        <v>43</v>
      </c>
      <c r="Q2552">
        <v>5</v>
      </c>
      <c r="R2552">
        <v>1</v>
      </c>
      <c r="S2552">
        <v>1</v>
      </c>
    </row>
    <row r="2553" spans="1:19">
      <c r="A2553">
        <f>RANK(表格1[[#This Row],[rating_count_tot]],$I$2:$I$7197)</f>
        <v>5645</v>
      </c>
      <c r="B2553">
        <v>860454499</v>
      </c>
      <c r="C2553" t="s">
        <v>3482</v>
      </c>
      <c r="D2553" t="str">
        <f>表格1[[#This Row],[prime_genre]]</f>
        <v>Games</v>
      </c>
      <c r="E2553">
        <v>109277184</v>
      </c>
      <c r="F2553" t="s">
        <v>17</v>
      </c>
      <c r="G2553">
        <v>0.99</v>
      </c>
      <c r="H2553">
        <f>IF(表格1[[#This Row],[price]]&gt;0,1,0)</f>
        <v>1</v>
      </c>
      <c r="I2553">
        <v>16</v>
      </c>
      <c r="J2553">
        <v>9</v>
      </c>
      <c r="K2553">
        <v>2.5</v>
      </c>
      <c r="L2553">
        <v>2.5</v>
      </c>
      <c r="M2553">
        <v>1.2</v>
      </c>
      <c r="N2553" t="s">
        <v>80</v>
      </c>
      <c r="O2553" t="s">
        <v>20</v>
      </c>
      <c r="P2553">
        <v>43</v>
      </c>
      <c r="Q2553">
        <v>5</v>
      </c>
      <c r="R2553">
        <v>8</v>
      </c>
      <c r="S2553">
        <v>1</v>
      </c>
    </row>
    <row r="2554" spans="1:19">
      <c r="A2554">
        <f>RANK(表格1[[#This Row],[rating_count_tot]],$I$2:$I$7197)</f>
        <v>5645</v>
      </c>
      <c r="B2554">
        <v>999535933</v>
      </c>
      <c r="C2554" t="s">
        <v>4873</v>
      </c>
      <c r="D2554" t="str">
        <f>表格1[[#This Row],[prime_genre]]</f>
        <v>Games</v>
      </c>
      <c r="E2554">
        <v>85999616</v>
      </c>
      <c r="F2554" t="s">
        <v>17</v>
      </c>
      <c r="G2554">
        <v>0.99</v>
      </c>
      <c r="H2554">
        <f>IF(表格1[[#This Row],[price]]&gt;0,1,0)</f>
        <v>1</v>
      </c>
      <c r="I2554">
        <v>16</v>
      </c>
      <c r="J2554">
        <v>16</v>
      </c>
      <c r="K2554">
        <v>4.5</v>
      </c>
      <c r="L2554">
        <v>4.5</v>
      </c>
      <c r="M2554">
        <v>1.02</v>
      </c>
      <c r="N2554" t="s">
        <v>19</v>
      </c>
      <c r="O2554" t="s">
        <v>20</v>
      </c>
      <c r="P2554">
        <v>40</v>
      </c>
      <c r="Q2554">
        <v>3</v>
      </c>
      <c r="R2554">
        <v>1</v>
      </c>
      <c r="S2554">
        <v>1</v>
      </c>
    </row>
    <row r="2555" spans="1:19">
      <c r="A2555">
        <f>RANK(表格1[[#This Row],[rating_count_tot]],$I$2:$I$7197)</f>
        <v>5659</v>
      </c>
      <c r="B2555">
        <v>1047763490</v>
      </c>
      <c r="C2555" t="s">
        <v>5592</v>
      </c>
      <c r="D2555" t="str">
        <f>表格1[[#This Row],[prime_genre]]</f>
        <v>Education</v>
      </c>
      <c r="E2555">
        <v>197273600</v>
      </c>
      <c r="F2555" t="s">
        <v>17</v>
      </c>
      <c r="G2555">
        <v>9.99</v>
      </c>
      <c r="H2555">
        <f>IF(表格1[[#This Row],[price]]&gt;0,1,0)</f>
        <v>1</v>
      </c>
      <c r="I2555">
        <v>15</v>
      </c>
      <c r="J2555">
        <v>1</v>
      </c>
      <c r="K2555">
        <v>4</v>
      </c>
      <c r="L2555">
        <v>5</v>
      </c>
      <c r="M2555">
        <v>1.4</v>
      </c>
      <c r="N2555" t="s">
        <v>19</v>
      </c>
      <c r="O2555" t="s">
        <v>128</v>
      </c>
      <c r="P2555">
        <v>37</v>
      </c>
      <c r="Q2555">
        <v>5</v>
      </c>
      <c r="R2555">
        <v>2</v>
      </c>
      <c r="S2555">
        <v>1</v>
      </c>
    </row>
    <row r="2556" spans="1:19">
      <c r="A2556">
        <f>RANK(表格1[[#This Row],[rating_count_tot]],$I$2:$I$7197)</f>
        <v>5659</v>
      </c>
      <c r="B2556">
        <v>1015077531</v>
      </c>
      <c r="C2556" t="s">
        <v>5057</v>
      </c>
      <c r="D2556" t="str">
        <f>表格1[[#This Row],[prime_genre]]</f>
        <v>Reference</v>
      </c>
      <c r="E2556">
        <v>47478784</v>
      </c>
      <c r="F2556" t="s">
        <v>17</v>
      </c>
      <c r="G2556">
        <v>9.99</v>
      </c>
      <c r="H2556">
        <f>IF(表格1[[#This Row],[price]]&gt;0,1,0)</f>
        <v>1</v>
      </c>
      <c r="I2556">
        <v>15</v>
      </c>
      <c r="J2556">
        <v>4</v>
      </c>
      <c r="K2556">
        <v>2.5</v>
      </c>
      <c r="L2556">
        <v>3</v>
      </c>
      <c r="M2556">
        <v>1.5</v>
      </c>
      <c r="N2556" t="s">
        <v>19</v>
      </c>
      <c r="O2556" t="s">
        <v>33</v>
      </c>
      <c r="P2556">
        <v>24</v>
      </c>
      <c r="Q2556">
        <v>5</v>
      </c>
      <c r="R2556">
        <v>1</v>
      </c>
      <c r="S2556">
        <v>1</v>
      </c>
    </row>
    <row r="2557" spans="1:19">
      <c r="A2557">
        <f>RANK(表格1[[#This Row],[rating_count_tot]],$I$2:$I$7197)</f>
        <v>5659</v>
      </c>
      <c r="B2557">
        <v>1070850573</v>
      </c>
      <c r="C2557" t="s">
        <v>6195</v>
      </c>
      <c r="D2557" t="str">
        <f>表格1[[#This Row],[prime_genre]]</f>
        <v>Music</v>
      </c>
      <c r="E2557">
        <v>20305920</v>
      </c>
      <c r="F2557" t="s">
        <v>17</v>
      </c>
      <c r="G2557">
        <v>5.99</v>
      </c>
      <c r="H2557">
        <f>IF(表格1[[#This Row],[price]]&gt;0,1,0)</f>
        <v>1</v>
      </c>
      <c r="I2557">
        <v>15</v>
      </c>
      <c r="J2557">
        <v>0</v>
      </c>
      <c r="K2557">
        <v>5</v>
      </c>
      <c r="L2557">
        <v>0</v>
      </c>
      <c r="M2557" t="s">
        <v>1694</v>
      </c>
      <c r="N2557" t="s">
        <v>19</v>
      </c>
      <c r="O2557" t="s">
        <v>40</v>
      </c>
      <c r="P2557">
        <v>37</v>
      </c>
      <c r="Q2557">
        <v>3</v>
      </c>
      <c r="R2557">
        <v>2</v>
      </c>
      <c r="S2557">
        <v>1</v>
      </c>
    </row>
    <row r="2558" spans="1:19">
      <c r="A2558">
        <f>RANK(表格1[[#This Row],[rating_count_tot]],$I$2:$I$7197)</f>
        <v>5659</v>
      </c>
      <c r="B2558">
        <v>1042299727</v>
      </c>
      <c r="C2558" t="s">
        <v>5486</v>
      </c>
      <c r="D2558" t="str">
        <f>表格1[[#This Row],[prime_genre]]</f>
        <v>Book</v>
      </c>
      <c r="E2558">
        <v>444225536</v>
      </c>
      <c r="F2558" t="s">
        <v>17</v>
      </c>
      <c r="G2558">
        <v>3.99</v>
      </c>
      <c r="H2558">
        <f>IF(表格1[[#This Row],[price]]&gt;0,1,0)</f>
        <v>1</v>
      </c>
      <c r="I2558">
        <v>15</v>
      </c>
      <c r="J2558">
        <v>0</v>
      </c>
      <c r="K2558">
        <v>3.5</v>
      </c>
      <c r="L2558">
        <v>0</v>
      </c>
      <c r="M2558" t="s">
        <v>1223</v>
      </c>
      <c r="N2558" t="s">
        <v>19</v>
      </c>
      <c r="O2558" t="s">
        <v>181</v>
      </c>
      <c r="P2558">
        <v>37</v>
      </c>
      <c r="Q2558">
        <v>5</v>
      </c>
      <c r="R2558">
        <v>4</v>
      </c>
      <c r="S2558">
        <v>1</v>
      </c>
    </row>
    <row r="2559" spans="1:19">
      <c r="A2559">
        <f>RANK(表格1[[#This Row],[rating_count_tot]],$I$2:$I$7197)</f>
        <v>5659</v>
      </c>
      <c r="B2559">
        <v>924058967</v>
      </c>
      <c r="C2559" t="s">
        <v>3993</v>
      </c>
      <c r="D2559" t="str">
        <f>表格1[[#This Row],[prime_genre]]</f>
        <v>Book</v>
      </c>
      <c r="E2559">
        <v>81508352</v>
      </c>
      <c r="F2559" t="s">
        <v>17</v>
      </c>
      <c r="G2559">
        <v>2.99</v>
      </c>
      <c r="H2559">
        <f>IF(表格1[[#This Row],[price]]&gt;0,1,0)</f>
        <v>1</v>
      </c>
      <c r="I2559">
        <v>15</v>
      </c>
      <c r="J2559">
        <v>4</v>
      </c>
      <c r="K2559">
        <v>4.5</v>
      </c>
      <c r="L2559">
        <v>4</v>
      </c>
      <c r="M2559">
        <v>1.3</v>
      </c>
      <c r="N2559" t="s">
        <v>19</v>
      </c>
      <c r="O2559" t="s">
        <v>181</v>
      </c>
      <c r="P2559">
        <v>38</v>
      </c>
      <c r="Q2559">
        <v>5</v>
      </c>
      <c r="R2559">
        <v>1</v>
      </c>
      <c r="S2559">
        <v>1</v>
      </c>
    </row>
    <row r="2560" spans="1:19">
      <c r="A2560">
        <f>RANK(表格1[[#This Row],[rating_count_tot]],$I$2:$I$7197)</f>
        <v>5659</v>
      </c>
      <c r="B2560">
        <v>1168645184</v>
      </c>
      <c r="C2560" t="s">
        <v>8221</v>
      </c>
      <c r="D2560" t="str">
        <f>表格1[[#This Row],[prime_genre]]</f>
        <v>Education</v>
      </c>
      <c r="E2560">
        <v>139482112</v>
      </c>
      <c r="F2560" t="s">
        <v>17</v>
      </c>
      <c r="G2560">
        <v>2.99</v>
      </c>
      <c r="H2560">
        <f>IF(表格1[[#This Row],[price]]&gt;0,1,0)</f>
        <v>1</v>
      </c>
      <c r="I2560">
        <v>15</v>
      </c>
      <c r="J2560">
        <v>15</v>
      </c>
      <c r="K2560">
        <v>4</v>
      </c>
      <c r="L2560">
        <v>4</v>
      </c>
      <c r="M2560">
        <v>1.1000000000000001</v>
      </c>
      <c r="N2560" t="s">
        <v>19</v>
      </c>
      <c r="O2560" t="s">
        <v>128</v>
      </c>
      <c r="P2560">
        <v>38</v>
      </c>
      <c r="Q2560">
        <v>5</v>
      </c>
      <c r="R2560">
        <v>1</v>
      </c>
      <c r="S2560">
        <v>1</v>
      </c>
    </row>
    <row r="2561" spans="1:19">
      <c r="A2561">
        <f>RANK(表格1[[#This Row],[rating_count_tot]],$I$2:$I$7197)</f>
        <v>5659</v>
      </c>
      <c r="B2561">
        <v>1081079094</v>
      </c>
      <c r="C2561" t="s">
        <v>6502</v>
      </c>
      <c r="D2561" t="str">
        <f>表格1[[#This Row],[prime_genre]]</f>
        <v>Education</v>
      </c>
      <c r="E2561">
        <v>361182208</v>
      </c>
      <c r="F2561" t="s">
        <v>17</v>
      </c>
      <c r="G2561">
        <v>2.99</v>
      </c>
      <c r="H2561">
        <f>IF(表格1[[#This Row],[price]]&gt;0,1,0)</f>
        <v>1</v>
      </c>
      <c r="I2561">
        <v>15</v>
      </c>
      <c r="J2561">
        <v>0</v>
      </c>
      <c r="K2561">
        <v>1.5</v>
      </c>
      <c r="L2561">
        <v>0</v>
      </c>
      <c r="M2561" t="s">
        <v>949</v>
      </c>
      <c r="N2561" t="s">
        <v>19</v>
      </c>
      <c r="O2561" t="s">
        <v>128</v>
      </c>
      <c r="P2561">
        <v>38</v>
      </c>
      <c r="Q2561">
        <v>0</v>
      </c>
      <c r="R2561">
        <v>1</v>
      </c>
      <c r="S2561">
        <v>1</v>
      </c>
    </row>
    <row r="2562" spans="1:19">
      <c r="A2562">
        <f>RANK(表格1[[#This Row],[rating_count_tot]],$I$2:$I$7197)</f>
        <v>5659</v>
      </c>
      <c r="B2562">
        <v>1104191752</v>
      </c>
      <c r="C2562" t="s">
        <v>7077</v>
      </c>
      <c r="D2562" t="str">
        <f>表格1[[#This Row],[prime_genre]]</f>
        <v>Education</v>
      </c>
      <c r="E2562">
        <v>176314368</v>
      </c>
      <c r="F2562" t="s">
        <v>17</v>
      </c>
      <c r="G2562">
        <v>2.99</v>
      </c>
      <c r="H2562">
        <f>IF(表格1[[#This Row],[price]]&gt;0,1,0)</f>
        <v>1</v>
      </c>
      <c r="I2562">
        <v>15</v>
      </c>
      <c r="J2562">
        <v>15</v>
      </c>
      <c r="K2562">
        <v>4.5</v>
      </c>
      <c r="L2562">
        <v>4.5</v>
      </c>
      <c r="M2562">
        <v>1</v>
      </c>
      <c r="N2562" t="s">
        <v>19</v>
      </c>
      <c r="O2562" t="s">
        <v>128</v>
      </c>
      <c r="P2562">
        <v>38</v>
      </c>
      <c r="Q2562">
        <v>5</v>
      </c>
      <c r="R2562">
        <v>18</v>
      </c>
      <c r="S2562">
        <v>1</v>
      </c>
    </row>
    <row r="2563" spans="1:19">
      <c r="A2563">
        <f>RANK(表格1[[#This Row],[rating_count_tot]],$I$2:$I$7197)</f>
        <v>5659</v>
      </c>
      <c r="B2563">
        <v>1103201207</v>
      </c>
      <c r="C2563" t="s">
        <v>7059</v>
      </c>
      <c r="D2563" t="str">
        <f>表格1[[#This Row],[prime_genre]]</f>
        <v>Games</v>
      </c>
      <c r="E2563">
        <v>52345856</v>
      </c>
      <c r="F2563" t="s">
        <v>17</v>
      </c>
      <c r="G2563">
        <v>2.99</v>
      </c>
      <c r="H2563">
        <f>IF(表格1[[#This Row],[price]]&gt;0,1,0)</f>
        <v>1</v>
      </c>
      <c r="I2563">
        <v>15</v>
      </c>
      <c r="J2563">
        <v>0</v>
      </c>
      <c r="K2563">
        <v>4</v>
      </c>
      <c r="L2563">
        <v>0</v>
      </c>
      <c r="M2563">
        <v>2</v>
      </c>
      <c r="N2563" t="s">
        <v>19</v>
      </c>
      <c r="O2563" t="s">
        <v>20</v>
      </c>
      <c r="P2563">
        <v>38</v>
      </c>
      <c r="Q2563">
        <v>5</v>
      </c>
      <c r="R2563">
        <v>9</v>
      </c>
      <c r="S2563">
        <v>1</v>
      </c>
    </row>
    <row r="2564" spans="1:19">
      <c r="A2564">
        <f>RANK(表格1[[#This Row],[rating_count_tot]],$I$2:$I$7197)</f>
        <v>5659</v>
      </c>
      <c r="B2564">
        <v>1039133072</v>
      </c>
      <c r="C2564" t="s">
        <v>5421</v>
      </c>
      <c r="D2564" t="str">
        <f>表格1[[#This Row],[prime_genre]]</f>
        <v>Games</v>
      </c>
      <c r="E2564">
        <v>848715776</v>
      </c>
      <c r="F2564" t="s">
        <v>17</v>
      </c>
      <c r="G2564">
        <v>2.99</v>
      </c>
      <c r="H2564">
        <f>IF(表格1[[#This Row],[price]]&gt;0,1,0)</f>
        <v>1</v>
      </c>
      <c r="I2564">
        <v>15</v>
      </c>
      <c r="J2564">
        <v>15</v>
      </c>
      <c r="K2564">
        <v>3</v>
      </c>
      <c r="L2564">
        <v>3</v>
      </c>
      <c r="M2564" t="s">
        <v>65</v>
      </c>
      <c r="N2564" t="s">
        <v>80</v>
      </c>
      <c r="O2564" t="s">
        <v>20</v>
      </c>
      <c r="P2564">
        <v>38</v>
      </c>
      <c r="Q2564">
        <v>0</v>
      </c>
      <c r="R2564">
        <v>5</v>
      </c>
      <c r="S2564">
        <v>1</v>
      </c>
    </row>
    <row r="2565" spans="1:19">
      <c r="A2565">
        <f>RANK(表格1[[#This Row],[rating_count_tot]],$I$2:$I$7197)</f>
        <v>5659</v>
      </c>
      <c r="B2565">
        <v>1132255154</v>
      </c>
      <c r="C2565" t="s">
        <v>7660</v>
      </c>
      <c r="D2565" t="str">
        <f>表格1[[#This Row],[prime_genre]]</f>
        <v>Sports</v>
      </c>
      <c r="E2565">
        <v>23758848</v>
      </c>
      <c r="F2565" t="s">
        <v>17</v>
      </c>
      <c r="G2565">
        <v>2.99</v>
      </c>
      <c r="H2565">
        <f>IF(表格1[[#This Row],[price]]&gt;0,1,0)</f>
        <v>1</v>
      </c>
      <c r="I2565">
        <v>15</v>
      </c>
      <c r="J2565">
        <v>2</v>
      </c>
      <c r="K2565">
        <v>3</v>
      </c>
      <c r="L2565">
        <v>4</v>
      </c>
      <c r="M2565" t="s">
        <v>558</v>
      </c>
      <c r="N2565" t="s">
        <v>51</v>
      </c>
      <c r="O2565" t="s">
        <v>70</v>
      </c>
      <c r="P2565">
        <v>37</v>
      </c>
      <c r="Q2565">
        <v>5</v>
      </c>
      <c r="R2565">
        <v>1</v>
      </c>
      <c r="S2565">
        <v>1</v>
      </c>
    </row>
    <row r="2566" spans="1:19">
      <c r="A2566">
        <f>RANK(表格1[[#This Row],[rating_count_tot]],$I$2:$I$7197)</f>
        <v>5659</v>
      </c>
      <c r="B2566">
        <v>1132542642</v>
      </c>
      <c r="C2566" t="s">
        <v>7672</v>
      </c>
      <c r="D2566" t="str">
        <f>表格1[[#This Row],[prime_genre]]</f>
        <v>Education</v>
      </c>
      <c r="E2566">
        <v>95812608</v>
      </c>
      <c r="F2566" t="s">
        <v>17</v>
      </c>
      <c r="G2566">
        <v>1.99</v>
      </c>
      <c r="H2566">
        <f>IF(表格1[[#This Row],[price]]&gt;0,1,0)</f>
        <v>1</v>
      </c>
      <c r="I2566">
        <v>15</v>
      </c>
      <c r="J2566">
        <v>9</v>
      </c>
      <c r="K2566">
        <v>2.5</v>
      </c>
      <c r="L2566">
        <v>3</v>
      </c>
      <c r="M2566">
        <v>1.2</v>
      </c>
      <c r="N2566" t="s">
        <v>19</v>
      </c>
      <c r="O2566" t="s">
        <v>128</v>
      </c>
      <c r="P2566">
        <v>40</v>
      </c>
      <c r="Q2566">
        <v>5</v>
      </c>
      <c r="R2566">
        <v>11</v>
      </c>
      <c r="S2566">
        <v>1</v>
      </c>
    </row>
    <row r="2567" spans="1:19">
      <c r="A2567">
        <f>RANK(表格1[[#This Row],[rating_count_tot]],$I$2:$I$7197)</f>
        <v>5659</v>
      </c>
      <c r="B2567">
        <v>1138143371</v>
      </c>
      <c r="C2567" t="s">
        <v>7797</v>
      </c>
      <c r="D2567" t="str">
        <f>表格1[[#This Row],[prime_genre]]</f>
        <v>Sports</v>
      </c>
      <c r="E2567">
        <v>9001984</v>
      </c>
      <c r="F2567" t="s">
        <v>17</v>
      </c>
      <c r="G2567">
        <v>1.99</v>
      </c>
      <c r="H2567">
        <f>IF(表格1[[#This Row],[price]]&gt;0,1,0)</f>
        <v>1</v>
      </c>
      <c r="I2567">
        <v>15</v>
      </c>
      <c r="J2567">
        <v>5</v>
      </c>
      <c r="K2567">
        <v>4.5</v>
      </c>
      <c r="L2567">
        <v>5</v>
      </c>
      <c r="M2567">
        <v>1.1000000000000001</v>
      </c>
      <c r="N2567" t="s">
        <v>19</v>
      </c>
      <c r="O2567" t="s">
        <v>70</v>
      </c>
      <c r="P2567">
        <v>37</v>
      </c>
      <c r="Q2567">
        <v>5</v>
      </c>
      <c r="R2567">
        <v>1</v>
      </c>
      <c r="S2567">
        <v>1</v>
      </c>
    </row>
    <row r="2568" spans="1:19">
      <c r="A2568">
        <f>RANK(表格1[[#This Row],[rating_count_tot]],$I$2:$I$7197)</f>
        <v>5659</v>
      </c>
      <c r="B2568">
        <v>1187779532</v>
      </c>
      <c r="C2568" t="s">
        <v>8385</v>
      </c>
      <c r="D2568" t="str">
        <f>表格1[[#This Row],[prime_genre]]</f>
        <v>Utilities</v>
      </c>
      <c r="E2568">
        <v>111322112</v>
      </c>
      <c r="F2568" t="s">
        <v>17</v>
      </c>
      <c r="G2568">
        <v>1.99</v>
      </c>
      <c r="H2568">
        <f>IF(表格1[[#This Row],[price]]&gt;0,1,0)</f>
        <v>1</v>
      </c>
      <c r="I2568">
        <v>15</v>
      </c>
      <c r="J2568">
        <v>0</v>
      </c>
      <c r="K2568">
        <v>4.5</v>
      </c>
      <c r="L2568">
        <v>0</v>
      </c>
      <c r="M2568" t="s">
        <v>1673</v>
      </c>
      <c r="N2568" t="s">
        <v>80</v>
      </c>
      <c r="O2568" t="s">
        <v>43</v>
      </c>
      <c r="P2568">
        <v>37</v>
      </c>
      <c r="Q2568">
        <v>1</v>
      </c>
      <c r="R2568">
        <v>1</v>
      </c>
      <c r="S2568">
        <v>1</v>
      </c>
    </row>
    <row r="2569" spans="1:19">
      <c r="A2569">
        <f>RANK(表格1[[#This Row],[rating_count_tot]],$I$2:$I$7197)</f>
        <v>5659</v>
      </c>
      <c r="B2569">
        <v>1060443742</v>
      </c>
      <c r="C2569" t="s">
        <v>5892</v>
      </c>
      <c r="D2569" t="str">
        <f>表格1[[#This Row],[prime_genre]]</f>
        <v>Weather</v>
      </c>
      <c r="E2569">
        <v>746496</v>
      </c>
      <c r="F2569" t="s">
        <v>17</v>
      </c>
      <c r="G2569">
        <v>1.99</v>
      </c>
      <c r="H2569">
        <f>IF(表格1[[#This Row],[price]]&gt;0,1,0)</f>
        <v>1</v>
      </c>
      <c r="I2569">
        <v>15</v>
      </c>
      <c r="J2569">
        <v>0</v>
      </c>
      <c r="K2569">
        <v>3</v>
      </c>
      <c r="L2569">
        <v>0</v>
      </c>
      <c r="M2569">
        <v>1.1000000000000001</v>
      </c>
      <c r="N2569" t="s">
        <v>19</v>
      </c>
      <c r="O2569" t="s">
        <v>26</v>
      </c>
      <c r="P2569">
        <v>37</v>
      </c>
      <c r="Q2569">
        <v>4</v>
      </c>
      <c r="R2569">
        <v>1</v>
      </c>
      <c r="S2569">
        <v>1</v>
      </c>
    </row>
    <row r="2570" spans="1:19">
      <c r="A2570">
        <f>RANK(表格1[[#This Row],[rating_count_tot]],$I$2:$I$7197)</f>
        <v>5659</v>
      </c>
      <c r="B2570">
        <v>932236332</v>
      </c>
      <c r="C2570" t="s">
        <v>4056</v>
      </c>
      <c r="D2570" t="str">
        <f>表格1[[#This Row],[prime_genre]]</f>
        <v>Education</v>
      </c>
      <c r="E2570">
        <v>41566208</v>
      </c>
      <c r="F2570" t="s">
        <v>17</v>
      </c>
      <c r="G2570">
        <v>0.99</v>
      </c>
      <c r="H2570">
        <f>IF(表格1[[#This Row],[price]]&gt;0,1,0)</f>
        <v>1</v>
      </c>
      <c r="I2570">
        <v>15</v>
      </c>
      <c r="J2570">
        <v>5</v>
      </c>
      <c r="K2570">
        <v>4.5</v>
      </c>
      <c r="L2570">
        <v>4</v>
      </c>
      <c r="M2570" t="s">
        <v>558</v>
      </c>
      <c r="N2570" t="s">
        <v>19</v>
      </c>
      <c r="O2570" t="s">
        <v>128</v>
      </c>
      <c r="P2570">
        <v>38</v>
      </c>
      <c r="Q2570">
        <v>5</v>
      </c>
      <c r="R2570">
        <v>8</v>
      </c>
      <c r="S2570">
        <v>1</v>
      </c>
    </row>
    <row r="2571" spans="1:19">
      <c r="A2571">
        <f>RANK(表格1[[#This Row],[rating_count_tot]],$I$2:$I$7197)</f>
        <v>5659</v>
      </c>
      <c r="B2571">
        <v>821399915</v>
      </c>
      <c r="C2571" t="s">
        <v>3347</v>
      </c>
      <c r="D2571" t="str">
        <f>表格1[[#This Row],[prime_genre]]</f>
        <v>Games</v>
      </c>
      <c r="E2571">
        <v>134600704</v>
      </c>
      <c r="F2571" t="s">
        <v>17</v>
      </c>
      <c r="G2571">
        <v>0.99</v>
      </c>
      <c r="H2571">
        <f>IF(表格1[[#This Row],[price]]&gt;0,1,0)</f>
        <v>1</v>
      </c>
      <c r="I2571">
        <v>15</v>
      </c>
      <c r="J2571">
        <v>0</v>
      </c>
      <c r="K2571">
        <v>4.5</v>
      </c>
      <c r="L2571">
        <v>0</v>
      </c>
      <c r="M2571" t="s">
        <v>932</v>
      </c>
      <c r="N2571" t="s">
        <v>80</v>
      </c>
      <c r="O2571" t="s">
        <v>20</v>
      </c>
      <c r="P2571">
        <v>43</v>
      </c>
      <c r="Q2571">
        <v>5</v>
      </c>
      <c r="R2571">
        <v>2</v>
      </c>
      <c r="S2571">
        <v>1</v>
      </c>
    </row>
    <row r="2572" spans="1:19">
      <c r="A2572">
        <f>RANK(表格1[[#This Row],[rating_count_tot]],$I$2:$I$7197)</f>
        <v>5659</v>
      </c>
      <c r="B2572">
        <v>1043714288</v>
      </c>
      <c r="C2572" t="s">
        <v>5508</v>
      </c>
      <c r="D2572" t="str">
        <f>表格1[[#This Row],[prime_genre]]</f>
        <v>Games</v>
      </c>
      <c r="E2572">
        <v>105894912</v>
      </c>
      <c r="F2572" t="s">
        <v>17</v>
      </c>
      <c r="G2572">
        <v>0.99</v>
      </c>
      <c r="H2572">
        <f>IF(表格1[[#This Row],[price]]&gt;0,1,0)</f>
        <v>1</v>
      </c>
      <c r="I2572">
        <v>15</v>
      </c>
      <c r="J2572">
        <v>15</v>
      </c>
      <c r="K2572">
        <v>4.5</v>
      </c>
      <c r="L2572">
        <v>4.5</v>
      </c>
      <c r="M2572">
        <v>1</v>
      </c>
      <c r="N2572" t="s">
        <v>51</v>
      </c>
      <c r="O2572" t="s">
        <v>20</v>
      </c>
      <c r="P2572">
        <v>38</v>
      </c>
      <c r="Q2572">
        <v>0</v>
      </c>
      <c r="R2572">
        <v>1</v>
      </c>
      <c r="S2572">
        <v>1</v>
      </c>
    </row>
    <row r="2573" spans="1:19">
      <c r="A2573">
        <f>RANK(表格1[[#This Row],[rating_count_tot]],$I$2:$I$7197)</f>
        <v>5659</v>
      </c>
      <c r="B2573">
        <v>1146177222</v>
      </c>
      <c r="C2573" t="s">
        <v>7941</v>
      </c>
      <c r="D2573" t="str">
        <f>表格1[[#This Row],[prime_genre]]</f>
        <v>Games</v>
      </c>
      <c r="E2573">
        <v>9238528</v>
      </c>
      <c r="F2573" t="s">
        <v>17</v>
      </c>
      <c r="G2573">
        <v>0.99</v>
      </c>
      <c r="H2573">
        <f>IF(表格1[[#This Row],[price]]&gt;0,1,0)</f>
        <v>1</v>
      </c>
      <c r="I2573">
        <v>15</v>
      </c>
      <c r="J2573">
        <v>15</v>
      </c>
      <c r="K2573">
        <v>3.5</v>
      </c>
      <c r="L2573">
        <v>3.5</v>
      </c>
      <c r="M2573" t="s">
        <v>314</v>
      </c>
      <c r="N2573" t="s">
        <v>19</v>
      </c>
      <c r="O2573" t="s">
        <v>20</v>
      </c>
      <c r="P2573">
        <v>38</v>
      </c>
      <c r="Q2573">
        <v>4</v>
      </c>
      <c r="R2573">
        <v>11</v>
      </c>
      <c r="S2573">
        <v>1</v>
      </c>
    </row>
    <row r="2574" spans="1:19">
      <c r="A2574">
        <f>RANK(表格1[[#This Row],[rating_count_tot]],$I$2:$I$7197)</f>
        <v>5659</v>
      </c>
      <c r="B2574">
        <v>1074382375</v>
      </c>
      <c r="C2574" t="s">
        <v>6312</v>
      </c>
      <c r="D2574" t="str">
        <f>表格1[[#This Row],[prime_genre]]</f>
        <v>Games</v>
      </c>
      <c r="E2574">
        <v>63365120</v>
      </c>
      <c r="F2574" t="s">
        <v>17</v>
      </c>
      <c r="G2574">
        <v>0.99</v>
      </c>
      <c r="H2574">
        <f>IF(表格1[[#This Row],[price]]&gt;0,1,0)</f>
        <v>1</v>
      </c>
      <c r="I2574">
        <v>15</v>
      </c>
      <c r="J2574">
        <v>15</v>
      </c>
      <c r="K2574">
        <v>4.5</v>
      </c>
      <c r="L2574">
        <v>4.5</v>
      </c>
      <c r="M2574">
        <v>1</v>
      </c>
      <c r="N2574" t="s">
        <v>80</v>
      </c>
      <c r="O2574" t="s">
        <v>20</v>
      </c>
      <c r="P2574">
        <v>43</v>
      </c>
      <c r="Q2574">
        <v>0</v>
      </c>
      <c r="R2574">
        <v>1</v>
      </c>
      <c r="S2574">
        <v>1</v>
      </c>
    </row>
    <row r="2575" spans="1:19">
      <c r="A2575">
        <f>RANK(表格1[[#This Row],[rating_count_tot]],$I$2:$I$7197)</f>
        <v>5659</v>
      </c>
      <c r="B2575">
        <v>984594553</v>
      </c>
      <c r="C2575" t="s">
        <v>4696</v>
      </c>
      <c r="D2575" t="str">
        <f>表格1[[#This Row],[prime_genre]]</f>
        <v>Games</v>
      </c>
      <c r="E2575">
        <v>135886848</v>
      </c>
      <c r="F2575" t="s">
        <v>17</v>
      </c>
      <c r="G2575">
        <v>0.99</v>
      </c>
      <c r="H2575">
        <f>IF(表格1[[#This Row],[price]]&gt;0,1,0)</f>
        <v>1</v>
      </c>
      <c r="I2575">
        <v>15</v>
      </c>
      <c r="J2575">
        <v>0</v>
      </c>
      <c r="K2575">
        <v>4.5</v>
      </c>
      <c r="L2575">
        <v>0</v>
      </c>
      <c r="M2575" t="s">
        <v>1975</v>
      </c>
      <c r="N2575" t="s">
        <v>19</v>
      </c>
      <c r="O2575" t="s">
        <v>20</v>
      </c>
      <c r="P2575">
        <v>38</v>
      </c>
      <c r="Q2575">
        <v>5</v>
      </c>
      <c r="R2575">
        <v>1</v>
      </c>
      <c r="S2575">
        <v>1</v>
      </c>
    </row>
    <row r="2576" spans="1:19">
      <c r="A2576">
        <f>RANK(表格1[[#This Row],[rating_count_tot]],$I$2:$I$7197)</f>
        <v>5659</v>
      </c>
      <c r="B2576">
        <v>962056217</v>
      </c>
      <c r="C2576" t="s">
        <v>4407</v>
      </c>
      <c r="D2576" t="str">
        <f>表格1[[#This Row],[prime_genre]]</f>
        <v>Productivity</v>
      </c>
      <c r="E2576">
        <v>761856</v>
      </c>
      <c r="F2576" t="s">
        <v>17</v>
      </c>
      <c r="G2576">
        <v>0.99</v>
      </c>
      <c r="H2576">
        <f>IF(表格1[[#This Row],[price]]&gt;0,1,0)</f>
        <v>1</v>
      </c>
      <c r="I2576">
        <v>15</v>
      </c>
      <c r="J2576">
        <v>5</v>
      </c>
      <c r="K2576">
        <v>4.5</v>
      </c>
      <c r="L2576">
        <v>3</v>
      </c>
      <c r="M2576" t="s">
        <v>732</v>
      </c>
      <c r="N2576" t="s">
        <v>19</v>
      </c>
      <c r="O2576" t="s">
        <v>23</v>
      </c>
      <c r="P2576">
        <v>38</v>
      </c>
      <c r="Q2576">
        <v>0</v>
      </c>
      <c r="R2576">
        <v>1</v>
      </c>
      <c r="S2576">
        <v>1</v>
      </c>
    </row>
    <row r="2577" spans="1:19">
      <c r="A2577">
        <f>RANK(表格1[[#This Row],[rating_count_tot]],$I$2:$I$7197)</f>
        <v>5659</v>
      </c>
      <c r="B2577">
        <v>1021988466</v>
      </c>
      <c r="C2577" t="s">
        <v>5152</v>
      </c>
      <c r="D2577" t="str">
        <f>表格1[[#This Row],[prime_genre]]</f>
        <v>Social Networking</v>
      </c>
      <c r="E2577">
        <v>30931968</v>
      </c>
      <c r="F2577" t="s">
        <v>17</v>
      </c>
      <c r="G2577">
        <v>0.99</v>
      </c>
      <c r="H2577">
        <f>IF(表格1[[#This Row],[price]]&gt;0,1,0)</f>
        <v>1</v>
      </c>
      <c r="I2577">
        <v>15</v>
      </c>
      <c r="J2577">
        <v>3</v>
      </c>
      <c r="K2577">
        <v>4.5</v>
      </c>
      <c r="L2577">
        <v>5</v>
      </c>
      <c r="M2577" t="s">
        <v>613</v>
      </c>
      <c r="N2577" t="s">
        <v>29</v>
      </c>
      <c r="O2577" t="s">
        <v>59</v>
      </c>
      <c r="P2577">
        <v>37</v>
      </c>
      <c r="Q2577">
        <v>5</v>
      </c>
      <c r="R2577">
        <v>1</v>
      </c>
      <c r="S2577">
        <v>1</v>
      </c>
    </row>
    <row r="2578" spans="1:19">
      <c r="A2578">
        <f>RANK(表格1[[#This Row],[rating_count_tot]],$I$2:$I$7197)</f>
        <v>5691</v>
      </c>
      <c r="B2578">
        <v>1161717622</v>
      </c>
      <c r="C2578" t="s">
        <v>8148</v>
      </c>
      <c r="D2578" t="str">
        <f>表格1[[#This Row],[prime_genre]]</f>
        <v>Education</v>
      </c>
      <c r="E2578">
        <v>197068800</v>
      </c>
      <c r="F2578" t="s">
        <v>17</v>
      </c>
      <c r="G2578">
        <v>7.99</v>
      </c>
      <c r="H2578">
        <f>IF(表格1[[#This Row],[price]]&gt;0,1,0)</f>
        <v>1</v>
      </c>
      <c r="I2578">
        <v>14</v>
      </c>
      <c r="J2578">
        <v>0</v>
      </c>
      <c r="K2578">
        <v>4</v>
      </c>
      <c r="L2578">
        <v>0</v>
      </c>
      <c r="M2578" t="s">
        <v>1797</v>
      </c>
      <c r="N2578" t="s">
        <v>19</v>
      </c>
      <c r="O2578" t="s">
        <v>128</v>
      </c>
      <c r="P2578">
        <v>38</v>
      </c>
      <c r="Q2578">
        <v>5</v>
      </c>
      <c r="R2578">
        <v>8</v>
      </c>
      <c r="S2578">
        <v>1</v>
      </c>
    </row>
    <row r="2579" spans="1:19">
      <c r="A2579">
        <f>RANK(表格1[[#This Row],[rating_count_tot]],$I$2:$I$7197)</f>
        <v>5691</v>
      </c>
      <c r="B2579">
        <v>584246550</v>
      </c>
      <c r="C2579" t="s">
        <v>2383</v>
      </c>
      <c r="D2579" t="str">
        <f>表格1[[#This Row],[prime_genre]]</f>
        <v>Productivity</v>
      </c>
      <c r="E2579">
        <v>4255744</v>
      </c>
      <c r="F2579" t="s">
        <v>17</v>
      </c>
      <c r="G2579">
        <v>4.99</v>
      </c>
      <c r="H2579">
        <f>IF(表格1[[#This Row],[price]]&gt;0,1,0)</f>
        <v>1</v>
      </c>
      <c r="I2579">
        <v>14</v>
      </c>
      <c r="J2579">
        <v>0</v>
      </c>
      <c r="K2579">
        <v>5</v>
      </c>
      <c r="L2579">
        <v>0</v>
      </c>
      <c r="M2579" t="s">
        <v>384</v>
      </c>
      <c r="N2579" t="s">
        <v>19</v>
      </c>
      <c r="O2579" t="s">
        <v>23</v>
      </c>
      <c r="P2579">
        <v>38</v>
      </c>
      <c r="Q2579">
        <v>5</v>
      </c>
      <c r="R2579">
        <v>1</v>
      </c>
      <c r="S2579">
        <v>1</v>
      </c>
    </row>
    <row r="2580" spans="1:19">
      <c r="A2580">
        <f>RANK(表格1[[#This Row],[rating_count_tot]],$I$2:$I$7197)</f>
        <v>5691</v>
      </c>
      <c r="B2580">
        <v>1120838254</v>
      </c>
      <c r="C2580" t="s">
        <v>7437</v>
      </c>
      <c r="D2580" t="str">
        <f>表格1[[#This Row],[prime_genre]]</f>
        <v>Education</v>
      </c>
      <c r="E2580">
        <v>513771520</v>
      </c>
      <c r="F2580" t="s">
        <v>17</v>
      </c>
      <c r="G2580">
        <v>3.99</v>
      </c>
      <c r="H2580">
        <f>IF(表格1[[#This Row],[price]]&gt;0,1,0)</f>
        <v>1</v>
      </c>
      <c r="I2580">
        <v>14</v>
      </c>
      <c r="J2580">
        <v>7</v>
      </c>
      <c r="K2580">
        <v>3.5</v>
      </c>
      <c r="L2580">
        <v>3.5</v>
      </c>
      <c r="M2580" t="s">
        <v>732</v>
      </c>
      <c r="N2580" t="s">
        <v>19</v>
      </c>
      <c r="O2580" t="s">
        <v>128</v>
      </c>
      <c r="P2580">
        <v>25</v>
      </c>
      <c r="Q2580">
        <v>5</v>
      </c>
      <c r="R2580">
        <v>1</v>
      </c>
      <c r="S2580">
        <v>1</v>
      </c>
    </row>
    <row r="2581" spans="1:19">
      <c r="A2581">
        <f>RANK(表格1[[#This Row],[rating_count_tot]],$I$2:$I$7197)</f>
        <v>5691</v>
      </c>
      <c r="B2581">
        <v>645422116</v>
      </c>
      <c r="C2581" t="s">
        <v>2702</v>
      </c>
      <c r="D2581" t="str">
        <f>表格1[[#This Row],[prime_genre]]</f>
        <v>Book</v>
      </c>
      <c r="E2581">
        <v>186402816</v>
      </c>
      <c r="F2581" t="s">
        <v>17</v>
      </c>
      <c r="G2581">
        <v>2.99</v>
      </c>
      <c r="H2581">
        <f>IF(表格1[[#This Row],[price]]&gt;0,1,0)</f>
        <v>1</v>
      </c>
      <c r="I2581">
        <v>14</v>
      </c>
      <c r="J2581">
        <v>1</v>
      </c>
      <c r="K2581">
        <v>4.5</v>
      </c>
      <c r="L2581">
        <v>4</v>
      </c>
      <c r="M2581" t="s">
        <v>563</v>
      </c>
      <c r="N2581" t="s">
        <v>19</v>
      </c>
      <c r="O2581" t="s">
        <v>181</v>
      </c>
      <c r="P2581">
        <v>40</v>
      </c>
      <c r="Q2581">
        <v>5</v>
      </c>
      <c r="R2581">
        <v>2</v>
      </c>
      <c r="S2581">
        <v>1</v>
      </c>
    </row>
    <row r="2582" spans="1:19">
      <c r="A2582">
        <f>RANK(表格1[[#This Row],[rating_count_tot]],$I$2:$I$7197)</f>
        <v>5691</v>
      </c>
      <c r="B2582">
        <v>1042300762</v>
      </c>
      <c r="C2582" t="s">
        <v>5487</v>
      </c>
      <c r="D2582" t="str">
        <f>表格1[[#This Row],[prime_genre]]</f>
        <v>Education</v>
      </c>
      <c r="E2582">
        <v>99653632</v>
      </c>
      <c r="F2582" t="s">
        <v>17</v>
      </c>
      <c r="G2582">
        <v>2.99</v>
      </c>
      <c r="H2582">
        <f>IF(表格1[[#This Row],[price]]&gt;0,1,0)</f>
        <v>1</v>
      </c>
      <c r="I2582">
        <v>14</v>
      </c>
      <c r="J2582">
        <v>3</v>
      </c>
      <c r="K2582">
        <v>4</v>
      </c>
      <c r="L2582">
        <v>3.5</v>
      </c>
      <c r="M2582">
        <v>1.2</v>
      </c>
      <c r="N2582" t="s">
        <v>19</v>
      </c>
      <c r="O2582" t="s">
        <v>128</v>
      </c>
      <c r="P2582">
        <v>40</v>
      </c>
      <c r="Q2582">
        <v>5</v>
      </c>
      <c r="R2582">
        <v>12</v>
      </c>
      <c r="S2582">
        <v>1</v>
      </c>
    </row>
    <row r="2583" spans="1:19">
      <c r="A2583">
        <f>RANK(表格1[[#This Row],[rating_count_tot]],$I$2:$I$7197)</f>
        <v>5691</v>
      </c>
      <c r="B2583">
        <v>945402023</v>
      </c>
      <c r="C2583" t="s">
        <v>4199</v>
      </c>
      <c r="D2583" t="str">
        <f>表格1[[#This Row],[prime_genre]]</f>
        <v>Education</v>
      </c>
      <c r="E2583">
        <v>554023936</v>
      </c>
      <c r="F2583" t="s">
        <v>17</v>
      </c>
      <c r="G2583">
        <v>2.99</v>
      </c>
      <c r="H2583">
        <f>IF(表格1[[#This Row],[price]]&gt;0,1,0)</f>
        <v>1</v>
      </c>
      <c r="I2583">
        <v>14</v>
      </c>
      <c r="J2583">
        <v>0</v>
      </c>
      <c r="K2583">
        <v>2.5</v>
      </c>
      <c r="L2583">
        <v>0</v>
      </c>
      <c r="M2583" t="s">
        <v>949</v>
      </c>
      <c r="N2583" t="s">
        <v>19</v>
      </c>
      <c r="O2583" t="s">
        <v>128</v>
      </c>
      <c r="P2583">
        <v>24</v>
      </c>
      <c r="Q2583">
        <v>5</v>
      </c>
      <c r="R2583">
        <v>1</v>
      </c>
      <c r="S2583">
        <v>1</v>
      </c>
    </row>
    <row r="2584" spans="1:19">
      <c r="A2584">
        <f>RANK(表格1[[#This Row],[rating_count_tot]],$I$2:$I$7197)</f>
        <v>5691</v>
      </c>
      <c r="B2584">
        <v>966169065</v>
      </c>
      <c r="C2584" t="s">
        <v>4461</v>
      </c>
      <c r="D2584" t="str">
        <f>表格1[[#This Row],[prime_genre]]</f>
        <v>Games</v>
      </c>
      <c r="E2584">
        <v>30010368</v>
      </c>
      <c r="F2584" t="s">
        <v>17</v>
      </c>
      <c r="G2584">
        <v>2.99</v>
      </c>
      <c r="H2584">
        <f>IF(表格1[[#This Row],[price]]&gt;0,1,0)</f>
        <v>1</v>
      </c>
      <c r="I2584">
        <v>14</v>
      </c>
      <c r="J2584">
        <v>0</v>
      </c>
      <c r="K2584">
        <v>3</v>
      </c>
      <c r="L2584">
        <v>0</v>
      </c>
      <c r="M2584" t="s">
        <v>1507</v>
      </c>
      <c r="N2584" t="s">
        <v>19</v>
      </c>
      <c r="O2584" t="s">
        <v>20</v>
      </c>
      <c r="P2584">
        <v>37</v>
      </c>
      <c r="Q2584">
        <v>5</v>
      </c>
      <c r="R2584">
        <v>5</v>
      </c>
      <c r="S2584">
        <v>1</v>
      </c>
    </row>
    <row r="2585" spans="1:19">
      <c r="A2585">
        <f>RANK(表格1[[#This Row],[rating_count_tot]],$I$2:$I$7197)</f>
        <v>5691</v>
      </c>
      <c r="B2585">
        <v>991626372</v>
      </c>
      <c r="C2585" t="s">
        <v>4780</v>
      </c>
      <c r="D2585" t="str">
        <f>表格1[[#This Row],[prime_genre]]</f>
        <v>Photo &amp; Video</v>
      </c>
      <c r="E2585">
        <v>109117440</v>
      </c>
      <c r="F2585" t="s">
        <v>17</v>
      </c>
      <c r="G2585">
        <v>2.99</v>
      </c>
      <c r="H2585">
        <f>IF(表格1[[#This Row],[price]]&gt;0,1,0)</f>
        <v>1</v>
      </c>
      <c r="I2585">
        <v>14</v>
      </c>
      <c r="J2585">
        <v>1</v>
      </c>
      <c r="K2585">
        <v>5</v>
      </c>
      <c r="L2585">
        <v>5</v>
      </c>
      <c r="M2585">
        <v>1.4</v>
      </c>
      <c r="N2585" t="s">
        <v>19</v>
      </c>
      <c r="O2585" t="s">
        <v>105</v>
      </c>
      <c r="P2585">
        <v>37</v>
      </c>
      <c r="Q2585">
        <v>5</v>
      </c>
      <c r="R2585">
        <v>31</v>
      </c>
      <c r="S2585">
        <v>1</v>
      </c>
    </row>
    <row r="2586" spans="1:19">
      <c r="A2586">
        <f>RANK(表格1[[#This Row],[rating_count_tot]],$I$2:$I$7197)</f>
        <v>5691</v>
      </c>
      <c r="B2586">
        <v>625740630</v>
      </c>
      <c r="C2586" t="s">
        <v>2614</v>
      </c>
      <c r="D2586" t="str">
        <f>表格1[[#This Row],[prime_genre]]</f>
        <v>Productivity</v>
      </c>
      <c r="E2586">
        <v>5907456</v>
      </c>
      <c r="F2586" t="s">
        <v>17</v>
      </c>
      <c r="G2586">
        <v>2.99</v>
      </c>
      <c r="H2586">
        <f>IF(表格1[[#This Row],[price]]&gt;0,1,0)</f>
        <v>1</v>
      </c>
      <c r="I2586">
        <v>14</v>
      </c>
      <c r="J2586">
        <v>2</v>
      </c>
      <c r="K2586">
        <v>3</v>
      </c>
      <c r="L2586">
        <v>1.5</v>
      </c>
      <c r="M2586" t="s">
        <v>1045</v>
      </c>
      <c r="N2586" t="s">
        <v>19</v>
      </c>
      <c r="O2586" t="s">
        <v>23</v>
      </c>
      <c r="P2586">
        <v>24</v>
      </c>
      <c r="Q2586">
        <v>3</v>
      </c>
      <c r="R2586">
        <v>1</v>
      </c>
      <c r="S2586">
        <v>1</v>
      </c>
    </row>
    <row r="2587" spans="1:19">
      <c r="A2587">
        <f>RANK(表格1[[#This Row],[rating_count_tot]],$I$2:$I$7197)</f>
        <v>5691</v>
      </c>
      <c r="B2587">
        <v>451901829</v>
      </c>
      <c r="C2587" t="s">
        <v>1371</v>
      </c>
      <c r="D2587" t="str">
        <f>表格1[[#This Row],[prime_genre]]</f>
        <v>Entertainment</v>
      </c>
      <c r="E2587">
        <v>21263360</v>
      </c>
      <c r="F2587" t="s">
        <v>17</v>
      </c>
      <c r="G2587">
        <v>1.99</v>
      </c>
      <c r="H2587">
        <f>IF(表格1[[#This Row],[price]]&gt;0,1,0)</f>
        <v>1</v>
      </c>
      <c r="I2587">
        <v>14</v>
      </c>
      <c r="J2587">
        <v>1</v>
      </c>
      <c r="K2587">
        <v>4</v>
      </c>
      <c r="L2587">
        <v>5</v>
      </c>
      <c r="M2587">
        <v>1.08</v>
      </c>
      <c r="N2587" t="s">
        <v>19</v>
      </c>
      <c r="O2587" t="s">
        <v>91</v>
      </c>
      <c r="P2587">
        <v>37</v>
      </c>
      <c r="Q2587">
        <v>4</v>
      </c>
      <c r="R2587">
        <v>2</v>
      </c>
      <c r="S2587">
        <v>1</v>
      </c>
    </row>
    <row r="2588" spans="1:19">
      <c r="A2588">
        <f>RANK(表格1[[#This Row],[rating_count_tot]],$I$2:$I$7197)</f>
        <v>5691</v>
      </c>
      <c r="B2588">
        <v>1114046971</v>
      </c>
      <c r="C2588" t="s">
        <v>7271</v>
      </c>
      <c r="D2588" t="str">
        <f>表格1[[#This Row],[prime_genre]]</f>
        <v>Games</v>
      </c>
      <c r="E2588">
        <v>11767808</v>
      </c>
      <c r="F2588" t="s">
        <v>17</v>
      </c>
      <c r="G2588">
        <v>1.99</v>
      </c>
      <c r="H2588">
        <f>IF(表格1[[#This Row],[price]]&gt;0,1,0)</f>
        <v>1</v>
      </c>
      <c r="I2588">
        <v>14</v>
      </c>
      <c r="J2588">
        <v>12</v>
      </c>
      <c r="K2588">
        <v>2</v>
      </c>
      <c r="L2588">
        <v>2</v>
      </c>
      <c r="M2588">
        <v>1.1000000000000001</v>
      </c>
      <c r="N2588" t="s">
        <v>19</v>
      </c>
      <c r="O2588" t="s">
        <v>20</v>
      </c>
      <c r="P2588">
        <v>38</v>
      </c>
      <c r="Q2588">
        <v>5</v>
      </c>
      <c r="R2588">
        <v>1</v>
      </c>
      <c r="S2588">
        <v>1</v>
      </c>
    </row>
    <row r="2589" spans="1:19">
      <c r="A2589">
        <f>RANK(表格1[[#This Row],[rating_count_tot]],$I$2:$I$7197)</f>
        <v>5691</v>
      </c>
      <c r="B2589">
        <v>1121963448</v>
      </c>
      <c r="C2589" t="s">
        <v>7459</v>
      </c>
      <c r="D2589" t="str">
        <f>表格1[[#This Row],[prime_genre]]</f>
        <v>Games</v>
      </c>
      <c r="E2589">
        <v>578062336</v>
      </c>
      <c r="F2589" t="s">
        <v>17</v>
      </c>
      <c r="G2589">
        <v>1.99</v>
      </c>
      <c r="H2589">
        <f>IF(表格1[[#This Row],[price]]&gt;0,1,0)</f>
        <v>1</v>
      </c>
      <c r="I2589">
        <v>14</v>
      </c>
      <c r="J2589">
        <v>2</v>
      </c>
      <c r="K2589">
        <v>5</v>
      </c>
      <c r="L2589">
        <v>5</v>
      </c>
      <c r="M2589" t="s">
        <v>75</v>
      </c>
      <c r="N2589" t="s">
        <v>19</v>
      </c>
      <c r="O2589" t="s">
        <v>20</v>
      </c>
      <c r="P2589">
        <v>38</v>
      </c>
      <c r="Q2589">
        <v>5</v>
      </c>
      <c r="R2589">
        <v>3</v>
      </c>
      <c r="S2589">
        <v>1</v>
      </c>
    </row>
    <row r="2590" spans="1:19">
      <c r="A2590">
        <f>RANK(表格1[[#This Row],[rating_count_tot]],$I$2:$I$7197)</f>
        <v>5691</v>
      </c>
      <c r="B2590">
        <v>1155034875</v>
      </c>
      <c r="C2590" t="s">
        <v>8065</v>
      </c>
      <c r="D2590" t="str">
        <f>表格1[[#This Row],[prime_genre]]</f>
        <v>Games</v>
      </c>
      <c r="E2590">
        <v>209495040</v>
      </c>
      <c r="F2590" t="s">
        <v>17</v>
      </c>
      <c r="G2590">
        <v>1.99</v>
      </c>
      <c r="H2590">
        <f>IF(表格1[[#This Row],[price]]&gt;0,1,0)</f>
        <v>1</v>
      </c>
      <c r="I2590">
        <v>14</v>
      </c>
      <c r="J2590">
        <v>7</v>
      </c>
      <c r="K2590">
        <v>4</v>
      </c>
      <c r="L2590">
        <v>4.5</v>
      </c>
      <c r="M2590">
        <v>1.2</v>
      </c>
      <c r="N2590" t="s">
        <v>29</v>
      </c>
      <c r="O2590" t="s">
        <v>20</v>
      </c>
      <c r="P2590">
        <v>38</v>
      </c>
      <c r="Q2590">
        <v>5</v>
      </c>
      <c r="R2590">
        <v>1</v>
      </c>
      <c r="S2590">
        <v>1</v>
      </c>
    </row>
    <row r="2591" spans="1:19">
      <c r="A2591">
        <f>RANK(表格1[[#This Row],[rating_count_tot]],$I$2:$I$7197)</f>
        <v>5691</v>
      </c>
      <c r="B2591">
        <v>1176901281</v>
      </c>
      <c r="C2591" t="s">
        <v>8308</v>
      </c>
      <c r="D2591" t="str">
        <f>表格1[[#This Row],[prime_genre]]</f>
        <v>Utilities</v>
      </c>
      <c r="E2591">
        <v>1734656</v>
      </c>
      <c r="F2591" t="s">
        <v>17</v>
      </c>
      <c r="G2591">
        <v>1.99</v>
      </c>
      <c r="H2591">
        <f>IF(表格1[[#This Row],[price]]&gt;0,1,0)</f>
        <v>1</v>
      </c>
      <c r="I2591">
        <v>14</v>
      </c>
      <c r="J2591">
        <v>3</v>
      </c>
      <c r="K2591">
        <v>2</v>
      </c>
      <c r="L2591">
        <v>4.5</v>
      </c>
      <c r="M2591">
        <v>1.2</v>
      </c>
      <c r="N2591" t="s">
        <v>51</v>
      </c>
      <c r="O2591" t="s">
        <v>43</v>
      </c>
      <c r="P2591">
        <v>37</v>
      </c>
      <c r="Q2591">
        <v>0</v>
      </c>
      <c r="R2591">
        <v>3</v>
      </c>
      <c r="S2591">
        <v>1</v>
      </c>
    </row>
    <row r="2592" spans="1:19">
      <c r="A2592">
        <f>RANK(表格1[[#This Row],[rating_count_tot]],$I$2:$I$7197)</f>
        <v>5691</v>
      </c>
      <c r="B2592">
        <v>1085914246</v>
      </c>
      <c r="C2592" t="s">
        <v>6623</v>
      </c>
      <c r="D2592" t="str">
        <f>表格1[[#This Row],[prime_genre]]</f>
        <v>Utilities</v>
      </c>
      <c r="E2592">
        <v>24901632</v>
      </c>
      <c r="F2592" t="s">
        <v>17</v>
      </c>
      <c r="G2592">
        <v>1.99</v>
      </c>
      <c r="H2592">
        <f>IF(表格1[[#This Row],[price]]&gt;0,1,0)</f>
        <v>1</v>
      </c>
      <c r="I2592">
        <v>14</v>
      </c>
      <c r="J2592">
        <v>2</v>
      </c>
      <c r="K2592">
        <v>3.5</v>
      </c>
      <c r="L2592">
        <v>1.5</v>
      </c>
      <c r="M2592">
        <v>1.1000000000000001</v>
      </c>
      <c r="N2592" t="s">
        <v>51</v>
      </c>
      <c r="O2592" t="s">
        <v>43</v>
      </c>
      <c r="P2592">
        <v>37</v>
      </c>
      <c r="Q2592">
        <v>0</v>
      </c>
      <c r="R2592">
        <v>1</v>
      </c>
      <c r="S2592">
        <v>1</v>
      </c>
    </row>
    <row r="2593" spans="1:19">
      <c r="A2593">
        <f>RANK(表格1[[#This Row],[rating_count_tot]],$I$2:$I$7197)</f>
        <v>5691</v>
      </c>
      <c r="B2593">
        <v>535744360</v>
      </c>
      <c r="C2593" t="s">
        <v>2019</v>
      </c>
      <c r="D2593" t="str">
        <f>表格1[[#This Row],[prime_genre]]</f>
        <v>Book</v>
      </c>
      <c r="E2593">
        <v>52120576</v>
      </c>
      <c r="F2593" t="s">
        <v>17</v>
      </c>
      <c r="G2593">
        <v>0.99</v>
      </c>
      <c r="H2593">
        <f>IF(表格1[[#This Row],[price]]&gt;0,1,0)</f>
        <v>1</v>
      </c>
      <c r="I2593">
        <v>14</v>
      </c>
      <c r="J2593">
        <v>0</v>
      </c>
      <c r="K2593">
        <v>5</v>
      </c>
      <c r="L2593">
        <v>0</v>
      </c>
      <c r="M2593">
        <v>5.37</v>
      </c>
      <c r="N2593" t="s">
        <v>51</v>
      </c>
      <c r="O2593" t="s">
        <v>181</v>
      </c>
      <c r="P2593">
        <v>38</v>
      </c>
      <c r="Q2593">
        <v>3</v>
      </c>
      <c r="R2593">
        <v>3</v>
      </c>
      <c r="S2593">
        <v>1</v>
      </c>
    </row>
    <row r="2594" spans="1:19">
      <c r="A2594">
        <f>RANK(表格1[[#This Row],[rating_count_tot]],$I$2:$I$7197)</f>
        <v>5691</v>
      </c>
      <c r="B2594">
        <v>1000835177</v>
      </c>
      <c r="C2594" t="s">
        <v>4884</v>
      </c>
      <c r="D2594" t="str">
        <f>表格1[[#This Row],[prime_genre]]</f>
        <v>Games</v>
      </c>
      <c r="E2594">
        <v>289065984</v>
      </c>
      <c r="F2594" t="s">
        <v>17</v>
      </c>
      <c r="G2594">
        <v>0.99</v>
      </c>
      <c r="H2594">
        <f>IF(表格1[[#This Row],[price]]&gt;0,1,0)</f>
        <v>1</v>
      </c>
      <c r="I2594">
        <v>14</v>
      </c>
      <c r="J2594">
        <v>2</v>
      </c>
      <c r="K2594">
        <v>3.5</v>
      </c>
      <c r="L2594">
        <v>5</v>
      </c>
      <c r="M2594" t="s">
        <v>732</v>
      </c>
      <c r="N2594" t="s">
        <v>19</v>
      </c>
      <c r="O2594" t="s">
        <v>20</v>
      </c>
      <c r="P2594">
        <v>38</v>
      </c>
      <c r="Q2594">
        <v>0</v>
      </c>
      <c r="R2594">
        <v>31</v>
      </c>
      <c r="S2594">
        <v>1</v>
      </c>
    </row>
    <row r="2595" spans="1:19">
      <c r="A2595">
        <f>RANK(表格1[[#This Row],[rating_count_tot]],$I$2:$I$7197)</f>
        <v>5691</v>
      </c>
      <c r="B2595">
        <v>983099308</v>
      </c>
      <c r="C2595" t="s">
        <v>4679</v>
      </c>
      <c r="D2595" t="str">
        <f>表格1[[#This Row],[prime_genre]]</f>
        <v>Games</v>
      </c>
      <c r="E2595">
        <v>252099584</v>
      </c>
      <c r="F2595" t="s">
        <v>17</v>
      </c>
      <c r="G2595">
        <v>0.99</v>
      </c>
      <c r="H2595">
        <f>IF(表格1[[#This Row],[price]]&gt;0,1,0)</f>
        <v>1</v>
      </c>
      <c r="I2595">
        <v>14</v>
      </c>
      <c r="J2595">
        <v>11</v>
      </c>
      <c r="K2595">
        <v>4.5</v>
      </c>
      <c r="L2595">
        <v>4.5</v>
      </c>
      <c r="M2595">
        <v>1.1000000000000001</v>
      </c>
      <c r="N2595" t="s">
        <v>29</v>
      </c>
      <c r="O2595" t="s">
        <v>20</v>
      </c>
      <c r="P2595">
        <v>40</v>
      </c>
      <c r="Q2595">
        <v>5</v>
      </c>
      <c r="R2595">
        <v>1</v>
      </c>
      <c r="S2595">
        <v>1</v>
      </c>
    </row>
    <row r="2596" spans="1:19">
      <c r="A2596">
        <f>RANK(表格1[[#This Row],[rating_count_tot]],$I$2:$I$7197)</f>
        <v>5691</v>
      </c>
      <c r="B2596">
        <v>1170744152</v>
      </c>
      <c r="C2596" t="s">
        <v>8240</v>
      </c>
      <c r="D2596" t="str">
        <f>表格1[[#This Row],[prime_genre]]</f>
        <v>News</v>
      </c>
      <c r="E2596">
        <v>6972416</v>
      </c>
      <c r="F2596" t="s">
        <v>17</v>
      </c>
      <c r="G2596">
        <v>0.99</v>
      </c>
      <c r="H2596">
        <f>IF(表格1[[#This Row],[price]]&gt;0,1,0)</f>
        <v>1</v>
      </c>
      <c r="I2596">
        <v>14</v>
      </c>
      <c r="J2596">
        <v>5</v>
      </c>
      <c r="K2596">
        <v>3.5</v>
      </c>
      <c r="L2596">
        <v>4</v>
      </c>
      <c r="M2596">
        <v>2</v>
      </c>
      <c r="N2596" t="s">
        <v>19</v>
      </c>
      <c r="O2596" t="s">
        <v>161</v>
      </c>
      <c r="P2596">
        <v>37</v>
      </c>
      <c r="Q2596">
        <v>1</v>
      </c>
      <c r="R2596">
        <v>1</v>
      </c>
      <c r="S2596">
        <v>1</v>
      </c>
    </row>
    <row r="2597" spans="1:19">
      <c r="A2597">
        <f>RANK(表格1[[#This Row],[rating_count_tot]],$I$2:$I$7197)</f>
        <v>5691</v>
      </c>
      <c r="B2597">
        <v>1099092384</v>
      </c>
      <c r="C2597" t="s">
        <v>6978</v>
      </c>
      <c r="D2597" t="str">
        <f>表格1[[#This Row],[prime_genre]]</f>
        <v>Photo &amp; Video</v>
      </c>
      <c r="E2597">
        <v>45782016</v>
      </c>
      <c r="F2597" t="s">
        <v>17</v>
      </c>
      <c r="G2597">
        <v>0.99</v>
      </c>
      <c r="H2597">
        <f>IF(表格1[[#This Row],[price]]&gt;0,1,0)</f>
        <v>1</v>
      </c>
      <c r="I2597">
        <v>14</v>
      </c>
      <c r="J2597">
        <v>9</v>
      </c>
      <c r="K2597">
        <v>3</v>
      </c>
      <c r="L2597">
        <v>2.5</v>
      </c>
      <c r="M2597" t="s">
        <v>314</v>
      </c>
      <c r="N2597" t="s">
        <v>19</v>
      </c>
      <c r="O2597" t="s">
        <v>105</v>
      </c>
      <c r="P2597">
        <v>37</v>
      </c>
      <c r="Q2597">
        <v>2</v>
      </c>
      <c r="R2597">
        <v>2</v>
      </c>
      <c r="S2597">
        <v>1</v>
      </c>
    </row>
    <row r="2598" spans="1:19">
      <c r="A2598">
        <f>RANK(表格1[[#This Row],[rating_count_tot]],$I$2:$I$7197)</f>
        <v>5691</v>
      </c>
      <c r="B2598">
        <v>794729836</v>
      </c>
      <c r="C2598" t="s">
        <v>3268</v>
      </c>
      <c r="D2598" t="str">
        <f>表格1[[#This Row],[prime_genre]]</f>
        <v>Productivity</v>
      </c>
      <c r="E2598">
        <v>52536320</v>
      </c>
      <c r="F2598" t="s">
        <v>17</v>
      </c>
      <c r="G2598">
        <v>0.99</v>
      </c>
      <c r="H2598">
        <f>IF(表格1[[#This Row],[price]]&gt;0,1,0)</f>
        <v>1</v>
      </c>
      <c r="I2598">
        <v>14</v>
      </c>
      <c r="J2598">
        <v>0</v>
      </c>
      <c r="K2598">
        <v>3.5</v>
      </c>
      <c r="L2598">
        <v>0</v>
      </c>
      <c r="M2598" t="s">
        <v>1595</v>
      </c>
      <c r="N2598" t="s">
        <v>19</v>
      </c>
      <c r="O2598" t="s">
        <v>23</v>
      </c>
      <c r="P2598">
        <v>37</v>
      </c>
      <c r="Q2598">
        <v>0</v>
      </c>
      <c r="R2598">
        <v>2</v>
      </c>
      <c r="S2598">
        <v>1</v>
      </c>
    </row>
    <row r="2599" spans="1:19">
      <c r="A2599">
        <f>RANK(表格1[[#This Row],[rating_count_tot]],$I$2:$I$7197)</f>
        <v>5691</v>
      </c>
      <c r="B2599">
        <v>1115647211</v>
      </c>
      <c r="C2599" t="s">
        <v>7311</v>
      </c>
      <c r="D2599" t="str">
        <f>表格1[[#This Row],[prime_genre]]</f>
        <v>Reference</v>
      </c>
      <c r="E2599">
        <v>20946944</v>
      </c>
      <c r="F2599" t="s">
        <v>17</v>
      </c>
      <c r="G2599">
        <v>0.99</v>
      </c>
      <c r="H2599">
        <f>IF(表格1[[#This Row],[price]]&gt;0,1,0)</f>
        <v>1</v>
      </c>
      <c r="I2599">
        <v>14</v>
      </c>
      <c r="J2599">
        <v>8</v>
      </c>
      <c r="K2599">
        <v>3</v>
      </c>
      <c r="L2599">
        <v>4</v>
      </c>
      <c r="M2599">
        <v>1.2</v>
      </c>
      <c r="N2599" t="s">
        <v>51</v>
      </c>
      <c r="O2599" t="s">
        <v>33</v>
      </c>
      <c r="P2599">
        <v>37</v>
      </c>
      <c r="Q2599">
        <v>4</v>
      </c>
      <c r="R2599">
        <v>1</v>
      </c>
      <c r="S2599">
        <v>1</v>
      </c>
    </row>
    <row r="2600" spans="1:19">
      <c r="A2600">
        <f>RANK(表格1[[#This Row],[rating_count_tot]],$I$2:$I$7197)</f>
        <v>5728</v>
      </c>
      <c r="B2600">
        <v>1064362767</v>
      </c>
      <c r="C2600" t="s">
        <v>5994</v>
      </c>
      <c r="D2600" t="str">
        <f>表格1[[#This Row],[prime_genre]]</f>
        <v>Utilities</v>
      </c>
      <c r="E2600">
        <v>67281920</v>
      </c>
      <c r="F2600" t="s">
        <v>17</v>
      </c>
      <c r="G2600">
        <v>13.99</v>
      </c>
      <c r="H2600">
        <f>IF(表格1[[#This Row],[price]]&gt;0,1,0)</f>
        <v>1</v>
      </c>
      <c r="I2600">
        <v>13</v>
      </c>
      <c r="J2600">
        <v>1</v>
      </c>
      <c r="K2600">
        <v>4</v>
      </c>
      <c r="L2600">
        <v>5</v>
      </c>
      <c r="M2600" t="s">
        <v>183</v>
      </c>
      <c r="N2600" t="s">
        <v>19</v>
      </c>
      <c r="O2600" t="s">
        <v>43</v>
      </c>
      <c r="P2600">
        <v>37</v>
      </c>
      <c r="Q2600">
        <v>3</v>
      </c>
      <c r="R2600">
        <v>13</v>
      </c>
      <c r="S2600">
        <v>1</v>
      </c>
    </row>
    <row r="2601" spans="1:19">
      <c r="A2601">
        <f>RANK(表格1[[#This Row],[rating_count_tot]],$I$2:$I$7197)</f>
        <v>5728</v>
      </c>
      <c r="B2601">
        <v>1132517788</v>
      </c>
      <c r="C2601" t="s">
        <v>7669</v>
      </c>
      <c r="D2601" t="str">
        <f>表格1[[#This Row],[prime_genre]]</f>
        <v>Education</v>
      </c>
      <c r="E2601">
        <v>464015360</v>
      </c>
      <c r="F2601" t="s">
        <v>17</v>
      </c>
      <c r="G2601">
        <v>4.99</v>
      </c>
      <c r="H2601">
        <f>IF(表格1[[#This Row],[price]]&gt;0,1,0)</f>
        <v>1</v>
      </c>
      <c r="I2601">
        <v>13</v>
      </c>
      <c r="J2601">
        <v>3</v>
      </c>
      <c r="K2601">
        <v>5</v>
      </c>
      <c r="L2601">
        <v>5</v>
      </c>
      <c r="M2601">
        <v>1.1000000000000001</v>
      </c>
      <c r="N2601" t="s">
        <v>19</v>
      </c>
      <c r="O2601" t="s">
        <v>128</v>
      </c>
      <c r="P2601">
        <v>37</v>
      </c>
      <c r="Q2601">
        <v>5</v>
      </c>
      <c r="R2601">
        <v>8</v>
      </c>
      <c r="S2601">
        <v>1</v>
      </c>
    </row>
    <row r="2602" spans="1:19">
      <c r="A2602">
        <f>RANK(表格1[[#This Row],[rating_count_tot]],$I$2:$I$7197)</f>
        <v>5728</v>
      </c>
      <c r="B2602">
        <v>1092650486</v>
      </c>
      <c r="C2602" t="s">
        <v>6818</v>
      </c>
      <c r="D2602" t="str">
        <f>表格1[[#This Row],[prime_genre]]</f>
        <v>Book</v>
      </c>
      <c r="E2602">
        <v>61212672</v>
      </c>
      <c r="F2602" t="s">
        <v>17</v>
      </c>
      <c r="G2602">
        <v>3.99</v>
      </c>
      <c r="H2602">
        <f>IF(表格1[[#This Row],[price]]&gt;0,1,0)</f>
        <v>1</v>
      </c>
      <c r="I2602">
        <v>13</v>
      </c>
      <c r="J2602">
        <v>13</v>
      </c>
      <c r="K2602">
        <v>4.5</v>
      </c>
      <c r="L2602">
        <v>4.5</v>
      </c>
      <c r="M2602" t="s">
        <v>1435</v>
      </c>
      <c r="N2602" t="s">
        <v>19</v>
      </c>
      <c r="O2602" t="s">
        <v>181</v>
      </c>
      <c r="P2602">
        <v>37</v>
      </c>
      <c r="Q2602">
        <v>5</v>
      </c>
      <c r="R2602">
        <v>1</v>
      </c>
      <c r="S2602">
        <v>1</v>
      </c>
    </row>
    <row r="2603" spans="1:19">
      <c r="A2603">
        <f>RANK(表格1[[#This Row],[rating_count_tot]],$I$2:$I$7197)</f>
        <v>5728</v>
      </c>
      <c r="B2603">
        <v>1156137155</v>
      </c>
      <c r="C2603" t="s">
        <v>8080</v>
      </c>
      <c r="D2603" t="str">
        <f>表格1[[#This Row],[prime_genre]]</f>
        <v>Education</v>
      </c>
      <c r="E2603">
        <v>64120832</v>
      </c>
      <c r="F2603" t="s">
        <v>17</v>
      </c>
      <c r="G2603">
        <v>3.99</v>
      </c>
      <c r="H2603">
        <f>IF(表格1[[#This Row],[price]]&gt;0,1,0)</f>
        <v>1</v>
      </c>
      <c r="I2603">
        <v>13</v>
      </c>
      <c r="J2603">
        <v>0</v>
      </c>
      <c r="K2603">
        <v>5</v>
      </c>
      <c r="L2603">
        <v>0</v>
      </c>
      <c r="M2603">
        <v>1.1000000000000001</v>
      </c>
      <c r="N2603" t="s">
        <v>19</v>
      </c>
      <c r="O2603" t="s">
        <v>128</v>
      </c>
      <c r="P2603">
        <v>40</v>
      </c>
      <c r="Q2603">
        <v>5</v>
      </c>
      <c r="R2603">
        <v>14</v>
      </c>
      <c r="S2603">
        <v>1</v>
      </c>
    </row>
    <row r="2604" spans="1:19">
      <c r="A2604">
        <f>RANK(表格1[[#This Row],[rating_count_tot]],$I$2:$I$7197)</f>
        <v>5728</v>
      </c>
      <c r="B2604">
        <v>1079974548</v>
      </c>
      <c r="C2604" t="s">
        <v>6459</v>
      </c>
      <c r="D2604" t="str">
        <f>表格1[[#This Row],[prime_genre]]</f>
        <v>Education</v>
      </c>
      <c r="E2604">
        <v>98591744</v>
      </c>
      <c r="F2604" t="s">
        <v>17</v>
      </c>
      <c r="G2604">
        <v>3.99</v>
      </c>
      <c r="H2604">
        <f>IF(表格1[[#This Row],[price]]&gt;0,1,0)</f>
        <v>1</v>
      </c>
      <c r="I2604">
        <v>13</v>
      </c>
      <c r="J2604">
        <v>6</v>
      </c>
      <c r="K2604">
        <v>3.5</v>
      </c>
      <c r="L2604">
        <v>3</v>
      </c>
      <c r="M2604">
        <v>1.2</v>
      </c>
      <c r="N2604" t="s">
        <v>19</v>
      </c>
      <c r="O2604" t="s">
        <v>128</v>
      </c>
      <c r="P2604">
        <v>37</v>
      </c>
      <c r="Q2604">
        <v>5</v>
      </c>
      <c r="R2604">
        <v>6</v>
      </c>
      <c r="S2604">
        <v>1</v>
      </c>
    </row>
    <row r="2605" spans="1:19">
      <c r="A2605">
        <f>RANK(表格1[[#This Row],[rating_count_tot]],$I$2:$I$7197)</f>
        <v>5728</v>
      </c>
      <c r="B2605">
        <v>972003056</v>
      </c>
      <c r="C2605" t="s">
        <v>4530</v>
      </c>
      <c r="D2605" t="str">
        <f>表格1[[#This Row],[prime_genre]]</f>
        <v>Education</v>
      </c>
      <c r="E2605">
        <v>175301632</v>
      </c>
      <c r="F2605" t="s">
        <v>17</v>
      </c>
      <c r="G2605">
        <v>2.99</v>
      </c>
      <c r="H2605">
        <f>IF(表格1[[#This Row],[price]]&gt;0,1,0)</f>
        <v>1</v>
      </c>
      <c r="I2605">
        <v>13</v>
      </c>
      <c r="J2605">
        <v>3</v>
      </c>
      <c r="K2605">
        <v>3.5</v>
      </c>
      <c r="L2605">
        <v>2.5</v>
      </c>
      <c r="M2605">
        <v>2.2999999999999998</v>
      </c>
      <c r="N2605" t="s">
        <v>19</v>
      </c>
      <c r="O2605" t="s">
        <v>128</v>
      </c>
      <c r="P2605">
        <v>38</v>
      </c>
      <c r="Q2605">
        <v>5</v>
      </c>
      <c r="R2605">
        <v>11</v>
      </c>
      <c r="S2605">
        <v>1</v>
      </c>
    </row>
    <row r="2606" spans="1:19">
      <c r="A2606">
        <f>RANK(表格1[[#This Row],[rating_count_tot]],$I$2:$I$7197)</f>
        <v>5728</v>
      </c>
      <c r="B2606">
        <v>1086795798</v>
      </c>
      <c r="C2606" t="s">
        <v>6655</v>
      </c>
      <c r="D2606" t="str">
        <f>表格1[[#This Row],[prime_genre]]</f>
        <v>Games</v>
      </c>
      <c r="E2606">
        <v>132173824</v>
      </c>
      <c r="F2606" t="s">
        <v>17</v>
      </c>
      <c r="G2606">
        <v>2.99</v>
      </c>
      <c r="H2606">
        <f>IF(表格1[[#This Row],[price]]&gt;0,1,0)</f>
        <v>1</v>
      </c>
      <c r="I2606">
        <v>13</v>
      </c>
      <c r="J2606">
        <v>1</v>
      </c>
      <c r="K2606">
        <v>3.5</v>
      </c>
      <c r="L2606">
        <v>5</v>
      </c>
      <c r="M2606" t="s">
        <v>6656</v>
      </c>
      <c r="N2606" t="s">
        <v>29</v>
      </c>
      <c r="O2606" t="s">
        <v>20</v>
      </c>
      <c r="P2606">
        <v>25</v>
      </c>
      <c r="Q2606">
        <v>5</v>
      </c>
      <c r="R2606">
        <v>1</v>
      </c>
      <c r="S2606">
        <v>1</v>
      </c>
    </row>
    <row r="2607" spans="1:19">
      <c r="A2607">
        <f>RANK(表格1[[#This Row],[rating_count_tot]],$I$2:$I$7197)</f>
        <v>5728</v>
      </c>
      <c r="B2607">
        <v>1047755798</v>
      </c>
      <c r="C2607" t="s">
        <v>5590</v>
      </c>
      <c r="D2607" t="str">
        <f>表格1[[#This Row],[prime_genre]]</f>
        <v>Games</v>
      </c>
      <c r="E2607">
        <v>1223241728</v>
      </c>
      <c r="F2607" t="s">
        <v>17</v>
      </c>
      <c r="G2607">
        <v>2.99</v>
      </c>
      <c r="H2607">
        <f>IF(表格1[[#This Row],[price]]&gt;0,1,0)</f>
        <v>1</v>
      </c>
      <c r="I2607">
        <v>13</v>
      </c>
      <c r="J2607">
        <v>7</v>
      </c>
      <c r="K2607">
        <v>4.5</v>
      </c>
      <c r="L2607">
        <v>4</v>
      </c>
      <c r="M2607" t="s">
        <v>1673</v>
      </c>
      <c r="N2607" t="s">
        <v>80</v>
      </c>
      <c r="O2607" t="s">
        <v>20</v>
      </c>
      <c r="P2607">
        <v>38</v>
      </c>
      <c r="Q2607">
        <v>0</v>
      </c>
      <c r="R2607">
        <v>4</v>
      </c>
      <c r="S2607">
        <v>1</v>
      </c>
    </row>
    <row r="2608" spans="1:19">
      <c r="A2608">
        <f>RANK(表格1[[#This Row],[rating_count_tot]],$I$2:$I$7197)</f>
        <v>5728</v>
      </c>
      <c r="B2608">
        <v>1117580704</v>
      </c>
      <c r="C2608" t="s">
        <v>7362</v>
      </c>
      <c r="D2608" t="str">
        <f>表格1[[#This Row],[prime_genre]]</f>
        <v>Utilities</v>
      </c>
      <c r="E2608">
        <v>53998592</v>
      </c>
      <c r="F2608" t="s">
        <v>17</v>
      </c>
      <c r="G2608">
        <v>2.99</v>
      </c>
      <c r="H2608">
        <f>IF(表格1[[#This Row],[price]]&gt;0,1,0)</f>
        <v>1</v>
      </c>
      <c r="I2608">
        <v>13</v>
      </c>
      <c r="J2608">
        <v>13</v>
      </c>
      <c r="K2608">
        <v>4.5</v>
      </c>
      <c r="L2608">
        <v>4.5</v>
      </c>
      <c r="M2608">
        <v>1.8</v>
      </c>
      <c r="N2608" t="s">
        <v>19</v>
      </c>
      <c r="O2608" t="s">
        <v>43</v>
      </c>
      <c r="P2608">
        <v>37</v>
      </c>
      <c r="Q2608">
        <v>0</v>
      </c>
      <c r="R2608">
        <v>1</v>
      </c>
      <c r="S2608">
        <v>1</v>
      </c>
    </row>
    <row r="2609" spans="1:19">
      <c r="A2609">
        <f>RANK(表格1[[#This Row],[rating_count_tot]],$I$2:$I$7197)</f>
        <v>5728</v>
      </c>
      <c r="B2609">
        <v>1005859110</v>
      </c>
      <c r="C2609" t="s">
        <v>4949</v>
      </c>
      <c r="D2609" t="str">
        <f>表格1[[#This Row],[prime_genre]]</f>
        <v>Entertainment</v>
      </c>
      <c r="E2609">
        <v>17825792</v>
      </c>
      <c r="F2609" t="s">
        <v>17</v>
      </c>
      <c r="G2609">
        <v>1.99</v>
      </c>
      <c r="H2609">
        <f>IF(表格1[[#This Row],[price]]&gt;0,1,0)</f>
        <v>1</v>
      </c>
      <c r="I2609">
        <v>13</v>
      </c>
      <c r="J2609">
        <v>13</v>
      </c>
      <c r="K2609">
        <v>3</v>
      </c>
      <c r="L2609">
        <v>3</v>
      </c>
      <c r="M2609">
        <v>1</v>
      </c>
      <c r="N2609" t="s">
        <v>19</v>
      </c>
      <c r="O2609" t="s">
        <v>91</v>
      </c>
      <c r="P2609">
        <v>37</v>
      </c>
      <c r="Q2609">
        <v>0</v>
      </c>
      <c r="R2609">
        <v>1</v>
      </c>
      <c r="S2609">
        <v>1</v>
      </c>
    </row>
    <row r="2610" spans="1:19">
      <c r="A2610">
        <f>RANK(表格1[[#This Row],[rating_count_tot]],$I$2:$I$7197)</f>
        <v>5728</v>
      </c>
      <c r="B2610">
        <v>1174489793</v>
      </c>
      <c r="C2610" t="s">
        <v>8288</v>
      </c>
      <c r="D2610" t="str">
        <f>表格1[[#This Row],[prime_genre]]</f>
        <v>Games</v>
      </c>
      <c r="E2610">
        <v>57315328</v>
      </c>
      <c r="F2610" t="s">
        <v>17</v>
      </c>
      <c r="G2610">
        <v>1.99</v>
      </c>
      <c r="H2610">
        <f>IF(表格1[[#This Row],[price]]&gt;0,1,0)</f>
        <v>1</v>
      </c>
      <c r="I2610">
        <v>13</v>
      </c>
      <c r="J2610">
        <v>13</v>
      </c>
      <c r="K2610">
        <v>5</v>
      </c>
      <c r="L2610">
        <v>5</v>
      </c>
      <c r="M2610">
        <v>1</v>
      </c>
      <c r="N2610" t="s">
        <v>19</v>
      </c>
      <c r="O2610" t="s">
        <v>20</v>
      </c>
      <c r="P2610">
        <v>40</v>
      </c>
      <c r="Q2610">
        <v>4</v>
      </c>
      <c r="R2610">
        <v>10</v>
      </c>
      <c r="S2610">
        <v>1</v>
      </c>
    </row>
    <row r="2611" spans="1:19">
      <c r="A2611">
        <f>RANK(表格1[[#This Row],[rating_count_tot]],$I$2:$I$7197)</f>
        <v>5728</v>
      </c>
      <c r="B2611">
        <v>1069359097</v>
      </c>
      <c r="C2611" t="s">
        <v>6145</v>
      </c>
      <c r="D2611" t="str">
        <f>表格1[[#This Row],[prime_genre]]</f>
        <v>Music</v>
      </c>
      <c r="E2611">
        <v>22038528</v>
      </c>
      <c r="F2611" t="s">
        <v>17</v>
      </c>
      <c r="G2611">
        <v>1.99</v>
      </c>
      <c r="H2611">
        <f>IF(表格1[[#This Row],[price]]&gt;0,1,0)</f>
        <v>1</v>
      </c>
      <c r="I2611">
        <v>13</v>
      </c>
      <c r="J2611">
        <v>3</v>
      </c>
      <c r="K2611">
        <v>3.5</v>
      </c>
      <c r="L2611">
        <v>4.5</v>
      </c>
      <c r="M2611">
        <v>1.5</v>
      </c>
      <c r="N2611" t="s">
        <v>19</v>
      </c>
      <c r="O2611" t="s">
        <v>40</v>
      </c>
      <c r="P2611">
        <v>37</v>
      </c>
      <c r="Q2611">
        <v>2</v>
      </c>
      <c r="R2611">
        <v>1</v>
      </c>
      <c r="S2611">
        <v>1</v>
      </c>
    </row>
    <row r="2612" spans="1:19">
      <c r="A2612">
        <f>RANK(表格1[[#This Row],[rating_count_tot]],$I$2:$I$7197)</f>
        <v>5728</v>
      </c>
      <c r="B2612">
        <v>1121659254</v>
      </c>
      <c r="C2612" t="s">
        <v>7450</v>
      </c>
      <c r="D2612" t="str">
        <f>表格1[[#This Row],[prime_genre]]</f>
        <v>Games</v>
      </c>
      <c r="E2612">
        <v>49652736</v>
      </c>
      <c r="F2612" t="s">
        <v>17</v>
      </c>
      <c r="G2612">
        <v>0.99</v>
      </c>
      <c r="H2612">
        <f>IF(表格1[[#This Row],[price]]&gt;0,1,0)</f>
        <v>1</v>
      </c>
      <c r="I2612">
        <v>13</v>
      </c>
      <c r="J2612">
        <v>0</v>
      </c>
      <c r="K2612">
        <v>4.5</v>
      </c>
      <c r="L2612">
        <v>0</v>
      </c>
      <c r="M2612">
        <v>4.58</v>
      </c>
      <c r="N2612" t="s">
        <v>29</v>
      </c>
      <c r="O2612" t="s">
        <v>20</v>
      </c>
      <c r="P2612">
        <v>40</v>
      </c>
      <c r="Q2612">
        <v>5</v>
      </c>
      <c r="R2612">
        <v>1</v>
      </c>
      <c r="S2612">
        <v>1</v>
      </c>
    </row>
    <row r="2613" spans="1:19">
      <c r="A2613">
        <f>RANK(表格1[[#This Row],[rating_count_tot]],$I$2:$I$7197)</f>
        <v>5728</v>
      </c>
      <c r="B2613">
        <v>588199634</v>
      </c>
      <c r="C2613" t="s">
        <v>2426</v>
      </c>
      <c r="D2613" t="str">
        <f>表格1[[#This Row],[prime_genre]]</f>
        <v>Games</v>
      </c>
      <c r="E2613">
        <v>32718397</v>
      </c>
      <c r="F2613" t="s">
        <v>17</v>
      </c>
      <c r="G2613">
        <v>0.99</v>
      </c>
      <c r="H2613">
        <f>IF(表格1[[#This Row],[price]]&gt;0,1,0)</f>
        <v>1</v>
      </c>
      <c r="I2613">
        <v>13</v>
      </c>
      <c r="J2613">
        <v>2</v>
      </c>
      <c r="K2613">
        <v>3</v>
      </c>
      <c r="L2613">
        <v>3.5</v>
      </c>
      <c r="M2613">
        <v>1.1000000000000001</v>
      </c>
      <c r="N2613" t="s">
        <v>19</v>
      </c>
      <c r="O2613" t="s">
        <v>20</v>
      </c>
      <c r="P2613">
        <v>43</v>
      </c>
      <c r="Q2613">
        <v>5</v>
      </c>
      <c r="R2613">
        <v>1</v>
      </c>
      <c r="S2613">
        <v>1</v>
      </c>
    </row>
    <row r="2614" spans="1:19">
      <c r="A2614">
        <f>RANK(表格1[[#This Row],[rating_count_tot]],$I$2:$I$7197)</f>
        <v>5728</v>
      </c>
      <c r="B2614">
        <v>1075497162</v>
      </c>
      <c r="C2614" t="s">
        <v>6328</v>
      </c>
      <c r="D2614" t="str">
        <f>表格1[[#This Row],[prime_genre]]</f>
        <v>Games</v>
      </c>
      <c r="E2614">
        <v>224098304</v>
      </c>
      <c r="F2614" t="s">
        <v>17</v>
      </c>
      <c r="G2614">
        <v>0.99</v>
      </c>
      <c r="H2614">
        <f>IF(表格1[[#This Row],[price]]&gt;0,1,0)</f>
        <v>1</v>
      </c>
      <c r="I2614">
        <v>13</v>
      </c>
      <c r="J2614">
        <v>5</v>
      </c>
      <c r="K2614">
        <v>4</v>
      </c>
      <c r="L2614">
        <v>3.5</v>
      </c>
      <c r="M2614" t="s">
        <v>558</v>
      </c>
      <c r="N2614" t="s">
        <v>19</v>
      </c>
      <c r="O2614" t="s">
        <v>20</v>
      </c>
      <c r="P2614">
        <v>25</v>
      </c>
      <c r="Q2614">
        <v>0</v>
      </c>
      <c r="R2614">
        <v>1</v>
      </c>
      <c r="S2614">
        <v>1</v>
      </c>
    </row>
    <row r="2615" spans="1:19">
      <c r="A2615">
        <f>RANK(表格1[[#This Row],[rating_count_tot]],$I$2:$I$7197)</f>
        <v>5750</v>
      </c>
      <c r="B2615">
        <v>1130398188</v>
      </c>
      <c r="C2615" t="s">
        <v>7620</v>
      </c>
      <c r="D2615" t="str">
        <f>表格1[[#This Row],[prime_genre]]</f>
        <v>Music</v>
      </c>
      <c r="E2615">
        <v>43658240</v>
      </c>
      <c r="F2615" t="s">
        <v>17</v>
      </c>
      <c r="G2615">
        <v>19.989999999999998</v>
      </c>
      <c r="H2615">
        <f>IF(表格1[[#This Row],[price]]&gt;0,1,0)</f>
        <v>1</v>
      </c>
      <c r="I2615">
        <v>12</v>
      </c>
      <c r="J2615">
        <v>1</v>
      </c>
      <c r="K2615">
        <v>4.5</v>
      </c>
      <c r="L2615">
        <v>5</v>
      </c>
      <c r="M2615" t="s">
        <v>256</v>
      </c>
      <c r="N2615" t="s">
        <v>19</v>
      </c>
      <c r="O2615" t="s">
        <v>40</v>
      </c>
      <c r="P2615">
        <v>24</v>
      </c>
      <c r="Q2615">
        <v>1</v>
      </c>
      <c r="R2615">
        <v>1</v>
      </c>
      <c r="S2615">
        <v>1</v>
      </c>
    </row>
    <row r="2616" spans="1:19">
      <c r="A2616">
        <f>RANK(表格1[[#This Row],[rating_count_tot]],$I$2:$I$7197)</f>
        <v>5750</v>
      </c>
      <c r="B2616">
        <v>919008215</v>
      </c>
      <c r="C2616" t="s">
        <v>3948</v>
      </c>
      <c r="D2616" t="str">
        <f>表格1[[#This Row],[prime_genre]]</f>
        <v>Games</v>
      </c>
      <c r="E2616">
        <v>183043072</v>
      </c>
      <c r="F2616" t="s">
        <v>17</v>
      </c>
      <c r="G2616">
        <v>4.99</v>
      </c>
      <c r="H2616">
        <f>IF(表格1[[#This Row],[price]]&gt;0,1,0)</f>
        <v>1</v>
      </c>
      <c r="I2616">
        <v>12</v>
      </c>
      <c r="J2616">
        <v>3</v>
      </c>
      <c r="K2616">
        <v>3.5</v>
      </c>
      <c r="L2616">
        <v>3.5</v>
      </c>
      <c r="M2616">
        <v>1.61</v>
      </c>
      <c r="N2616" t="s">
        <v>29</v>
      </c>
      <c r="O2616" t="s">
        <v>20</v>
      </c>
      <c r="P2616">
        <v>37</v>
      </c>
      <c r="Q2616">
        <v>5</v>
      </c>
      <c r="R2616">
        <v>1</v>
      </c>
      <c r="S2616">
        <v>1</v>
      </c>
    </row>
    <row r="2617" spans="1:19">
      <c r="A2617">
        <f>RANK(表格1[[#This Row],[rating_count_tot]],$I$2:$I$7197)</f>
        <v>5750</v>
      </c>
      <c r="B2617">
        <v>1040809311</v>
      </c>
      <c r="C2617" t="s">
        <v>5459</v>
      </c>
      <c r="D2617" t="str">
        <f>表格1[[#This Row],[prime_genre]]</f>
        <v>Games</v>
      </c>
      <c r="E2617">
        <v>188083200</v>
      </c>
      <c r="F2617" t="s">
        <v>17</v>
      </c>
      <c r="G2617">
        <v>4.99</v>
      </c>
      <c r="H2617">
        <f>IF(表格1[[#This Row],[price]]&gt;0,1,0)</f>
        <v>1</v>
      </c>
      <c r="I2617">
        <v>12</v>
      </c>
      <c r="J2617">
        <v>2</v>
      </c>
      <c r="K2617">
        <v>2.5</v>
      </c>
      <c r="L2617">
        <v>3</v>
      </c>
      <c r="M2617">
        <v>1.2</v>
      </c>
      <c r="N2617" t="s">
        <v>80</v>
      </c>
      <c r="O2617" t="s">
        <v>20</v>
      </c>
      <c r="P2617">
        <v>24</v>
      </c>
      <c r="Q2617">
        <v>5</v>
      </c>
      <c r="R2617">
        <v>1</v>
      </c>
      <c r="S2617">
        <v>1</v>
      </c>
    </row>
    <row r="2618" spans="1:19">
      <c r="A2618">
        <f>RANK(表格1[[#This Row],[rating_count_tot]],$I$2:$I$7197)</f>
        <v>5750</v>
      </c>
      <c r="B2618">
        <v>1067456521</v>
      </c>
      <c r="C2618" t="s">
        <v>6078</v>
      </c>
      <c r="D2618" t="str">
        <f>表格1[[#This Row],[prime_genre]]</f>
        <v>Book</v>
      </c>
      <c r="E2618">
        <v>65974272</v>
      </c>
      <c r="F2618" t="s">
        <v>17</v>
      </c>
      <c r="G2618">
        <v>3.99</v>
      </c>
      <c r="H2618">
        <f>IF(表格1[[#This Row],[price]]&gt;0,1,0)</f>
        <v>1</v>
      </c>
      <c r="I2618">
        <v>12</v>
      </c>
      <c r="J2618">
        <v>12</v>
      </c>
      <c r="K2618">
        <v>4.5</v>
      </c>
      <c r="L2618">
        <v>4.5</v>
      </c>
      <c r="M2618" t="s">
        <v>4930</v>
      </c>
      <c r="N2618" t="s">
        <v>19</v>
      </c>
      <c r="O2618" t="s">
        <v>181</v>
      </c>
      <c r="P2618">
        <v>37</v>
      </c>
      <c r="Q2618">
        <v>5</v>
      </c>
      <c r="R2618">
        <v>1</v>
      </c>
      <c r="S2618">
        <v>1</v>
      </c>
    </row>
    <row r="2619" spans="1:19">
      <c r="A2619">
        <f>RANK(表格1[[#This Row],[rating_count_tot]],$I$2:$I$7197)</f>
        <v>5750</v>
      </c>
      <c r="B2619">
        <v>1111420122</v>
      </c>
      <c r="C2619" t="s">
        <v>7215</v>
      </c>
      <c r="D2619" t="str">
        <f>表格1[[#This Row],[prime_genre]]</f>
        <v>Medical</v>
      </c>
      <c r="E2619">
        <v>17641472</v>
      </c>
      <c r="F2619" t="s">
        <v>17</v>
      </c>
      <c r="G2619">
        <v>3.99</v>
      </c>
      <c r="H2619">
        <f>IF(表格1[[#This Row],[price]]&gt;0,1,0)</f>
        <v>1</v>
      </c>
      <c r="I2619">
        <v>12</v>
      </c>
      <c r="J2619">
        <v>0</v>
      </c>
      <c r="K2619">
        <v>3.5</v>
      </c>
      <c r="L2619">
        <v>0</v>
      </c>
      <c r="M2619">
        <v>1.2</v>
      </c>
      <c r="N2619" t="s">
        <v>19</v>
      </c>
      <c r="O2619" t="s">
        <v>350</v>
      </c>
      <c r="P2619">
        <v>37</v>
      </c>
      <c r="Q2619">
        <v>0</v>
      </c>
      <c r="R2619">
        <v>4</v>
      </c>
      <c r="S2619">
        <v>1</v>
      </c>
    </row>
    <row r="2620" spans="1:19">
      <c r="A2620">
        <f>RANK(表格1[[#This Row],[rating_count_tot]],$I$2:$I$7197)</f>
        <v>5750</v>
      </c>
      <c r="B2620">
        <v>898788946</v>
      </c>
      <c r="C2620" t="s">
        <v>3739</v>
      </c>
      <c r="D2620" t="str">
        <f>表格1[[#This Row],[prime_genre]]</f>
        <v>Photo &amp; Video</v>
      </c>
      <c r="E2620">
        <v>25996288</v>
      </c>
      <c r="F2620" t="s">
        <v>17</v>
      </c>
      <c r="G2620">
        <v>3.99</v>
      </c>
      <c r="H2620">
        <f>IF(表格1[[#This Row],[price]]&gt;0,1,0)</f>
        <v>1</v>
      </c>
      <c r="I2620">
        <v>12</v>
      </c>
      <c r="J2620">
        <v>0</v>
      </c>
      <c r="K2620">
        <v>3</v>
      </c>
      <c r="L2620">
        <v>0</v>
      </c>
      <c r="M2620" t="s">
        <v>1140</v>
      </c>
      <c r="N2620" t="s">
        <v>19</v>
      </c>
      <c r="O2620" t="s">
        <v>105</v>
      </c>
      <c r="P2620">
        <v>38</v>
      </c>
      <c r="Q2620">
        <v>1</v>
      </c>
      <c r="R2620">
        <v>12</v>
      </c>
      <c r="S2620">
        <v>1</v>
      </c>
    </row>
    <row r="2621" spans="1:19">
      <c r="A2621">
        <f>RANK(表格1[[#This Row],[rating_count_tot]],$I$2:$I$7197)</f>
        <v>5750</v>
      </c>
      <c r="B2621">
        <v>1157494807</v>
      </c>
      <c r="C2621" t="s">
        <v>8093</v>
      </c>
      <c r="D2621" t="str">
        <f>表格1[[#This Row],[prime_genre]]</f>
        <v>Education</v>
      </c>
      <c r="E2621">
        <v>79931392</v>
      </c>
      <c r="F2621" t="s">
        <v>17</v>
      </c>
      <c r="G2621">
        <v>2.99</v>
      </c>
      <c r="H2621">
        <f>IF(表格1[[#This Row],[price]]&gt;0,1,0)</f>
        <v>1</v>
      </c>
      <c r="I2621">
        <v>12</v>
      </c>
      <c r="J2621">
        <v>6</v>
      </c>
      <c r="K2621">
        <v>4</v>
      </c>
      <c r="L2621">
        <v>4</v>
      </c>
      <c r="M2621">
        <v>1.1000000000000001</v>
      </c>
      <c r="N2621" t="s">
        <v>19</v>
      </c>
      <c r="O2621" t="s">
        <v>128</v>
      </c>
      <c r="P2621">
        <v>37</v>
      </c>
      <c r="Q2621">
        <v>5</v>
      </c>
      <c r="R2621">
        <v>1</v>
      </c>
      <c r="S2621">
        <v>1</v>
      </c>
    </row>
    <row r="2622" spans="1:19">
      <c r="A2622">
        <f>RANK(表格1[[#This Row],[rating_count_tot]],$I$2:$I$7197)</f>
        <v>5750</v>
      </c>
      <c r="B2622">
        <v>1178973979</v>
      </c>
      <c r="C2622" t="s">
        <v>8326</v>
      </c>
      <c r="D2622" t="str">
        <f>表格1[[#This Row],[prime_genre]]</f>
        <v>Entertainment</v>
      </c>
      <c r="E2622">
        <v>343991296</v>
      </c>
      <c r="F2622" t="s">
        <v>17</v>
      </c>
      <c r="G2622">
        <v>2.99</v>
      </c>
      <c r="H2622">
        <f>IF(表格1[[#This Row],[price]]&gt;0,1,0)</f>
        <v>1</v>
      </c>
      <c r="I2622">
        <v>12</v>
      </c>
      <c r="J2622">
        <v>12</v>
      </c>
      <c r="K2622">
        <v>2.5</v>
      </c>
      <c r="L2622">
        <v>2.5</v>
      </c>
      <c r="M2622">
        <v>1</v>
      </c>
      <c r="N2622" t="s">
        <v>19</v>
      </c>
      <c r="O2622" t="s">
        <v>91</v>
      </c>
      <c r="P2622">
        <v>37</v>
      </c>
      <c r="Q2622">
        <v>5</v>
      </c>
      <c r="R2622">
        <v>1</v>
      </c>
      <c r="S2622">
        <v>1</v>
      </c>
    </row>
    <row r="2623" spans="1:19">
      <c r="A2623">
        <f>RANK(表格1[[#This Row],[rating_count_tot]],$I$2:$I$7197)</f>
        <v>5750</v>
      </c>
      <c r="B2623">
        <v>955832188</v>
      </c>
      <c r="C2623" t="s">
        <v>4344</v>
      </c>
      <c r="D2623" t="str">
        <f>表格1[[#This Row],[prime_genre]]</f>
        <v>Health &amp; Fitness</v>
      </c>
      <c r="E2623">
        <v>16435200</v>
      </c>
      <c r="F2623" t="s">
        <v>17</v>
      </c>
      <c r="G2623">
        <v>2.99</v>
      </c>
      <c r="H2623">
        <f>IF(表格1[[#This Row],[price]]&gt;0,1,0)</f>
        <v>1</v>
      </c>
      <c r="I2623">
        <v>12</v>
      </c>
      <c r="J2623">
        <v>0</v>
      </c>
      <c r="K2623">
        <v>1.5</v>
      </c>
      <c r="L2623">
        <v>0</v>
      </c>
      <c r="M2623">
        <v>2.8</v>
      </c>
      <c r="N2623" t="s">
        <v>19</v>
      </c>
      <c r="O2623" t="s">
        <v>77</v>
      </c>
      <c r="P2623">
        <v>37</v>
      </c>
      <c r="Q2623">
        <v>0</v>
      </c>
      <c r="R2623">
        <v>4</v>
      </c>
      <c r="S2623">
        <v>1</v>
      </c>
    </row>
    <row r="2624" spans="1:19">
      <c r="A2624">
        <f>RANK(表格1[[#This Row],[rating_count_tot]],$I$2:$I$7197)</f>
        <v>5750</v>
      </c>
      <c r="B2624">
        <v>1163372874</v>
      </c>
      <c r="C2624" t="s">
        <v>8161</v>
      </c>
      <c r="D2624" t="str">
        <f>表格1[[#This Row],[prime_genre]]</f>
        <v>Entertainment</v>
      </c>
      <c r="E2624">
        <v>10967040</v>
      </c>
      <c r="F2624" t="s">
        <v>17</v>
      </c>
      <c r="G2624">
        <v>1.99</v>
      </c>
      <c r="H2624">
        <f>IF(表格1[[#This Row],[price]]&gt;0,1,0)</f>
        <v>1</v>
      </c>
      <c r="I2624">
        <v>12</v>
      </c>
      <c r="J2624">
        <v>1</v>
      </c>
      <c r="K2624">
        <v>2</v>
      </c>
      <c r="L2624">
        <v>1</v>
      </c>
      <c r="M2624" t="s">
        <v>928</v>
      </c>
      <c r="N2624" t="s">
        <v>29</v>
      </c>
      <c r="O2624" t="s">
        <v>91</v>
      </c>
      <c r="P2624">
        <v>37</v>
      </c>
      <c r="Q2624">
        <v>4</v>
      </c>
      <c r="R2624">
        <v>1</v>
      </c>
      <c r="S2624">
        <v>1</v>
      </c>
    </row>
    <row r="2625" spans="1:19">
      <c r="A2625">
        <f>RANK(表格1[[#This Row],[rating_count_tot]],$I$2:$I$7197)</f>
        <v>5750</v>
      </c>
      <c r="B2625">
        <v>1063928863</v>
      </c>
      <c r="C2625" t="s">
        <v>5981</v>
      </c>
      <c r="D2625" t="str">
        <f>表格1[[#This Row],[prime_genre]]</f>
        <v>Games</v>
      </c>
      <c r="E2625">
        <v>94483456</v>
      </c>
      <c r="F2625" t="s">
        <v>17</v>
      </c>
      <c r="G2625">
        <v>1.99</v>
      </c>
      <c r="H2625">
        <f>IF(表格1[[#This Row],[price]]&gt;0,1,0)</f>
        <v>1</v>
      </c>
      <c r="I2625">
        <v>12</v>
      </c>
      <c r="J2625">
        <v>6</v>
      </c>
      <c r="K2625">
        <v>4.5</v>
      </c>
      <c r="L2625">
        <v>5</v>
      </c>
      <c r="M2625" t="s">
        <v>5552</v>
      </c>
      <c r="N2625" t="s">
        <v>19</v>
      </c>
      <c r="O2625" t="s">
        <v>20</v>
      </c>
      <c r="P2625">
        <v>40</v>
      </c>
      <c r="Q2625">
        <v>5</v>
      </c>
      <c r="R2625">
        <v>1</v>
      </c>
      <c r="S2625">
        <v>1</v>
      </c>
    </row>
    <row r="2626" spans="1:19">
      <c r="A2626">
        <f>RANK(表格1[[#This Row],[rating_count_tot]],$I$2:$I$7197)</f>
        <v>5750</v>
      </c>
      <c r="B2626">
        <v>1137613553</v>
      </c>
      <c r="C2626" t="s">
        <v>7786</v>
      </c>
      <c r="D2626" t="str">
        <f>表格1[[#This Row],[prime_genre]]</f>
        <v>Photo &amp; Video</v>
      </c>
      <c r="E2626">
        <v>86294528</v>
      </c>
      <c r="F2626" t="s">
        <v>17</v>
      </c>
      <c r="G2626">
        <v>1.99</v>
      </c>
      <c r="H2626">
        <f>IF(表格1[[#This Row],[price]]&gt;0,1,0)</f>
        <v>1</v>
      </c>
      <c r="I2626">
        <v>12</v>
      </c>
      <c r="J2626">
        <v>0</v>
      </c>
      <c r="K2626">
        <v>5</v>
      </c>
      <c r="L2626">
        <v>0</v>
      </c>
      <c r="M2626">
        <v>1.2</v>
      </c>
      <c r="N2626" t="s">
        <v>19</v>
      </c>
      <c r="O2626" t="s">
        <v>105</v>
      </c>
      <c r="P2626">
        <v>37</v>
      </c>
      <c r="Q2626">
        <v>0</v>
      </c>
      <c r="R2626">
        <v>1</v>
      </c>
      <c r="S2626">
        <v>1</v>
      </c>
    </row>
    <row r="2627" spans="1:19">
      <c r="A2627">
        <f>RANK(表格1[[#This Row],[rating_count_tot]],$I$2:$I$7197)</f>
        <v>5750</v>
      </c>
      <c r="B2627">
        <v>1094370858</v>
      </c>
      <c r="C2627" t="s">
        <v>6871</v>
      </c>
      <c r="D2627" t="str">
        <f>表格1[[#This Row],[prime_genre]]</f>
        <v>Photo &amp; Video</v>
      </c>
      <c r="E2627">
        <v>12622848</v>
      </c>
      <c r="F2627" t="s">
        <v>17</v>
      </c>
      <c r="G2627">
        <v>1.99</v>
      </c>
      <c r="H2627">
        <f>IF(表格1[[#This Row],[price]]&gt;0,1,0)</f>
        <v>1</v>
      </c>
      <c r="I2627">
        <v>12</v>
      </c>
      <c r="J2627">
        <v>0</v>
      </c>
      <c r="K2627">
        <v>3.5</v>
      </c>
      <c r="L2627">
        <v>0</v>
      </c>
      <c r="M2627">
        <v>1.1000000000000001</v>
      </c>
      <c r="N2627" t="s">
        <v>19</v>
      </c>
      <c r="O2627" t="s">
        <v>105</v>
      </c>
      <c r="P2627">
        <v>37</v>
      </c>
      <c r="Q2627">
        <v>0</v>
      </c>
      <c r="R2627">
        <v>9</v>
      </c>
      <c r="S2627">
        <v>1</v>
      </c>
    </row>
    <row r="2628" spans="1:19">
      <c r="A2628">
        <f>RANK(表格1[[#This Row],[rating_count_tot]],$I$2:$I$7197)</f>
        <v>5750</v>
      </c>
      <c r="B2628">
        <v>1046345589</v>
      </c>
      <c r="C2628" t="s">
        <v>5553</v>
      </c>
      <c r="D2628" t="str">
        <f>表格1[[#This Row],[prime_genre]]</f>
        <v>Sports</v>
      </c>
      <c r="E2628">
        <v>19116032</v>
      </c>
      <c r="F2628" t="s">
        <v>17</v>
      </c>
      <c r="G2628">
        <v>1.99</v>
      </c>
      <c r="H2628">
        <f>IF(表格1[[#This Row],[price]]&gt;0,1,0)</f>
        <v>1</v>
      </c>
      <c r="I2628">
        <v>12</v>
      </c>
      <c r="J2628">
        <v>10</v>
      </c>
      <c r="K2628">
        <v>4</v>
      </c>
      <c r="L2628">
        <v>4</v>
      </c>
      <c r="M2628">
        <v>1.1000000000000001</v>
      </c>
      <c r="N2628" t="s">
        <v>19</v>
      </c>
      <c r="O2628" t="s">
        <v>70</v>
      </c>
      <c r="P2628">
        <v>38</v>
      </c>
      <c r="Q2628">
        <v>0</v>
      </c>
      <c r="R2628">
        <v>1</v>
      </c>
      <c r="S2628">
        <v>1</v>
      </c>
    </row>
    <row r="2629" spans="1:19">
      <c r="A2629">
        <f>RANK(表格1[[#This Row],[rating_count_tot]],$I$2:$I$7197)</f>
        <v>5750</v>
      </c>
      <c r="B2629">
        <v>583284315</v>
      </c>
      <c r="C2629" t="s">
        <v>2377</v>
      </c>
      <c r="D2629" t="str">
        <f>表格1[[#This Row],[prime_genre]]</f>
        <v>Education</v>
      </c>
      <c r="E2629">
        <v>319086592</v>
      </c>
      <c r="F2629" t="s">
        <v>17</v>
      </c>
      <c r="G2629">
        <v>0.99</v>
      </c>
      <c r="H2629">
        <f>IF(表格1[[#This Row],[price]]&gt;0,1,0)</f>
        <v>1</v>
      </c>
      <c r="I2629">
        <v>12</v>
      </c>
      <c r="J2629">
        <v>2</v>
      </c>
      <c r="K2629">
        <v>4.5</v>
      </c>
      <c r="L2629">
        <v>3</v>
      </c>
      <c r="M2629" t="s">
        <v>565</v>
      </c>
      <c r="N2629" t="s">
        <v>19</v>
      </c>
      <c r="O2629" t="s">
        <v>128</v>
      </c>
      <c r="P2629">
        <v>40</v>
      </c>
      <c r="Q2629">
        <v>3</v>
      </c>
      <c r="R2629">
        <v>2</v>
      </c>
      <c r="S2629">
        <v>1</v>
      </c>
    </row>
    <row r="2630" spans="1:19">
      <c r="A2630">
        <f>RANK(表格1[[#This Row],[rating_count_tot]],$I$2:$I$7197)</f>
        <v>5750</v>
      </c>
      <c r="B2630">
        <v>725222008</v>
      </c>
      <c r="C2630" t="s">
        <v>3062</v>
      </c>
      <c r="D2630" t="str">
        <f>表格1[[#This Row],[prime_genre]]</f>
        <v>Entertainment</v>
      </c>
      <c r="E2630">
        <v>37777408</v>
      </c>
      <c r="F2630" t="s">
        <v>17</v>
      </c>
      <c r="G2630">
        <v>0.99</v>
      </c>
      <c r="H2630">
        <f>IF(表格1[[#This Row],[price]]&gt;0,1,0)</f>
        <v>1</v>
      </c>
      <c r="I2630">
        <v>12</v>
      </c>
      <c r="J2630">
        <v>4</v>
      </c>
      <c r="K2630">
        <v>2.5</v>
      </c>
      <c r="L2630">
        <v>4</v>
      </c>
      <c r="M2630" t="s">
        <v>1259</v>
      </c>
      <c r="N2630" t="s">
        <v>19</v>
      </c>
      <c r="O2630" t="s">
        <v>91</v>
      </c>
      <c r="P2630">
        <v>38</v>
      </c>
      <c r="Q2630">
        <v>5</v>
      </c>
      <c r="R2630">
        <v>5</v>
      </c>
      <c r="S2630">
        <v>1</v>
      </c>
    </row>
    <row r="2631" spans="1:19">
      <c r="A2631">
        <f>RANK(表格1[[#This Row],[rating_count_tot]],$I$2:$I$7197)</f>
        <v>5750</v>
      </c>
      <c r="B2631">
        <v>992762497</v>
      </c>
      <c r="C2631" t="s">
        <v>4797</v>
      </c>
      <c r="D2631" t="str">
        <f>表格1[[#This Row],[prime_genre]]</f>
        <v>Finance</v>
      </c>
      <c r="E2631">
        <v>77918208</v>
      </c>
      <c r="F2631" t="s">
        <v>17</v>
      </c>
      <c r="G2631">
        <v>0.99</v>
      </c>
      <c r="H2631">
        <f>IF(表格1[[#This Row],[price]]&gt;0,1,0)</f>
        <v>1</v>
      </c>
      <c r="I2631">
        <v>12</v>
      </c>
      <c r="J2631">
        <v>0</v>
      </c>
      <c r="K2631">
        <v>4.5</v>
      </c>
      <c r="L2631">
        <v>0</v>
      </c>
      <c r="M2631" t="s">
        <v>1269</v>
      </c>
      <c r="N2631" t="s">
        <v>19</v>
      </c>
      <c r="O2631" t="s">
        <v>37</v>
      </c>
      <c r="P2631">
        <v>37</v>
      </c>
      <c r="Q2631">
        <v>5</v>
      </c>
      <c r="R2631">
        <v>2</v>
      </c>
      <c r="S2631">
        <v>1</v>
      </c>
    </row>
    <row r="2632" spans="1:19">
      <c r="A2632">
        <f>RANK(表格1[[#This Row],[rating_count_tot]],$I$2:$I$7197)</f>
        <v>5750</v>
      </c>
      <c r="B2632">
        <v>1011806461</v>
      </c>
      <c r="C2632" t="s">
        <v>5022</v>
      </c>
      <c r="D2632" t="str">
        <f>表格1[[#This Row],[prime_genre]]</f>
        <v>Games</v>
      </c>
      <c r="E2632">
        <v>201411584</v>
      </c>
      <c r="F2632" t="s">
        <v>17</v>
      </c>
      <c r="G2632">
        <v>0.99</v>
      </c>
      <c r="H2632">
        <f>IF(表格1[[#This Row],[price]]&gt;0,1,0)</f>
        <v>1</v>
      </c>
      <c r="I2632">
        <v>12</v>
      </c>
      <c r="J2632">
        <v>0</v>
      </c>
      <c r="K2632">
        <v>5</v>
      </c>
      <c r="L2632">
        <v>0</v>
      </c>
      <c r="M2632">
        <v>1.1000000000000001</v>
      </c>
      <c r="N2632" t="s">
        <v>19</v>
      </c>
      <c r="O2632" t="s">
        <v>20</v>
      </c>
      <c r="P2632">
        <v>40</v>
      </c>
      <c r="Q2632">
        <v>5</v>
      </c>
      <c r="R2632">
        <v>1</v>
      </c>
      <c r="S2632">
        <v>1</v>
      </c>
    </row>
    <row r="2633" spans="1:19">
      <c r="A2633">
        <f>RANK(表格1[[#This Row],[rating_count_tot]],$I$2:$I$7197)</f>
        <v>5750</v>
      </c>
      <c r="B2633">
        <v>1037160778</v>
      </c>
      <c r="C2633" t="s">
        <v>5397</v>
      </c>
      <c r="D2633" t="str">
        <f>表格1[[#This Row],[prime_genre]]</f>
        <v>Games</v>
      </c>
      <c r="E2633">
        <v>262576128</v>
      </c>
      <c r="F2633" t="s">
        <v>17</v>
      </c>
      <c r="G2633">
        <v>0.99</v>
      </c>
      <c r="H2633">
        <f>IF(表格1[[#This Row],[price]]&gt;0,1,0)</f>
        <v>1</v>
      </c>
      <c r="I2633">
        <v>12</v>
      </c>
      <c r="J2633">
        <v>4</v>
      </c>
      <c r="K2633">
        <v>4.5</v>
      </c>
      <c r="L2633">
        <v>4.5</v>
      </c>
      <c r="M2633" t="s">
        <v>732</v>
      </c>
      <c r="N2633" t="s">
        <v>80</v>
      </c>
      <c r="O2633" t="s">
        <v>20</v>
      </c>
      <c r="P2633">
        <v>37</v>
      </c>
      <c r="Q2633">
        <v>5</v>
      </c>
      <c r="R2633">
        <v>1</v>
      </c>
      <c r="S2633">
        <v>1</v>
      </c>
    </row>
    <row r="2634" spans="1:19">
      <c r="A2634">
        <f>RANK(表格1[[#This Row],[rating_count_tot]],$I$2:$I$7197)</f>
        <v>5750</v>
      </c>
      <c r="B2634">
        <v>868773703</v>
      </c>
      <c r="C2634" t="s">
        <v>3521</v>
      </c>
      <c r="D2634" t="str">
        <f>表格1[[#This Row],[prime_genre]]</f>
        <v>Games</v>
      </c>
      <c r="E2634">
        <v>120459264</v>
      </c>
      <c r="F2634" t="s">
        <v>17</v>
      </c>
      <c r="G2634">
        <v>0.99</v>
      </c>
      <c r="H2634">
        <f>IF(表格1[[#This Row],[price]]&gt;0,1,0)</f>
        <v>1</v>
      </c>
      <c r="I2634">
        <v>12</v>
      </c>
      <c r="J2634">
        <v>3</v>
      </c>
      <c r="K2634">
        <v>5</v>
      </c>
      <c r="L2634">
        <v>5</v>
      </c>
      <c r="M2634" t="s">
        <v>451</v>
      </c>
      <c r="N2634" t="s">
        <v>80</v>
      </c>
      <c r="O2634" t="s">
        <v>20</v>
      </c>
      <c r="P2634">
        <v>38</v>
      </c>
      <c r="Q2634">
        <v>5</v>
      </c>
      <c r="R2634">
        <v>1</v>
      </c>
      <c r="S2634">
        <v>1</v>
      </c>
    </row>
    <row r="2635" spans="1:19">
      <c r="A2635">
        <f>RANK(表格1[[#This Row],[rating_count_tot]],$I$2:$I$7197)</f>
        <v>5750</v>
      </c>
      <c r="B2635">
        <v>1071086525</v>
      </c>
      <c r="C2635" t="s">
        <v>6207</v>
      </c>
      <c r="D2635" t="str">
        <f>表格1[[#This Row],[prime_genre]]</f>
        <v>Games</v>
      </c>
      <c r="E2635">
        <v>12660736</v>
      </c>
      <c r="F2635" t="s">
        <v>17</v>
      </c>
      <c r="G2635">
        <v>0.99</v>
      </c>
      <c r="H2635">
        <f>IF(表格1[[#This Row],[price]]&gt;0,1,0)</f>
        <v>1</v>
      </c>
      <c r="I2635">
        <v>12</v>
      </c>
      <c r="J2635">
        <v>5</v>
      </c>
      <c r="K2635">
        <v>2</v>
      </c>
      <c r="L2635">
        <v>2</v>
      </c>
      <c r="M2635">
        <v>1.1000000000000001</v>
      </c>
      <c r="N2635" t="s">
        <v>19</v>
      </c>
      <c r="O2635" t="s">
        <v>20</v>
      </c>
      <c r="P2635">
        <v>37</v>
      </c>
      <c r="Q2635">
        <v>5</v>
      </c>
      <c r="R2635">
        <v>1</v>
      </c>
      <c r="S2635">
        <v>1</v>
      </c>
    </row>
    <row r="2636" spans="1:19">
      <c r="A2636">
        <f>RANK(表格1[[#This Row],[rating_count_tot]],$I$2:$I$7197)</f>
        <v>5750</v>
      </c>
      <c r="B2636">
        <v>1021845881</v>
      </c>
      <c r="C2636" t="s">
        <v>5147</v>
      </c>
      <c r="D2636" t="str">
        <f>表格1[[#This Row],[prime_genre]]</f>
        <v>Games</v>
      </c>
      <c r="E2636">
        <v>915254272</v>
      </c>
      <c r="F2636" t="s">
        <v>17</v>
      </c>
      <c r="G2636">
        <v>0.99</v>
      </c>
      <c r="H2636">
        <f>IF(表格1[[#This Row],[price]]&gt;0,1,0)</f>
        <v>1</v>
      </c>
      <c r="I2636">
        <v>12</v>
      </c>
      <c r="J2636">
        <v>0</v>
      </c>
      <c r="K2636">
        <v>5</v>
      </c>
      <c r="L2636">
        <v>0</v>
      </c>
      <c r="M2636" t="s">
        <v>1599</v>
      </c>
      <c r="N2636" t="s">
        <v>80</v>
      </c>
      <c r="O2636" t="s">
        <v>20</v>
      </c>
      <c r="P2636">
        <v>37</v>
      </c>
      <c r="Q2636">
        <v>5</v>
      </c>
      <c r="R2636">
        <v>1</v>
      </c>
      <c r="S2636">
        <v>1</v>
      </c>
    </row>
    <row r="2637" spans="1:19">
      <c r="A2637">
        <f>RANK(表格1[[#This Row],[rating_count_tot]],$I$2:$I$7197)</f>
        <v>5750</v>
      </c>
      <c r="B2637">
        <v>1181025437</v>
      </c>
      <c r="C2637" t="s">
        <v>8345</v>
      </c>
      <c r="D2637" t="str">
        <f>表格1[[#This Row],[prime_genre]]</f>
        <v>Social Networking</v>
      </c>
      <c r="E2637">
        <v>88388608</v>
      </c>
      <c r="F2637" t="s">
        <v>17</v>
      </c>
      <c r="G2637">
        <v>0.99</v>
      </c>
      <c r="H2637">
        <f>IF(表格1[[#This Row],[price]]&gt;0,1,0)</f>
        <v>1</v>
      </c>
      <c r="I2637">
        <v>12</v>
      </c>
      <c r="J2637">
        <v>8</v>
      </c>
      <c r="K2637">
        <v>3.5</v>
      </c>
      <c r="L2637">
        <v>3.5</v>
      </c>
      <c r="M2637">
        <v>1.1000000000000001</v>
      </c>
      <c r="N2637" t="s">
        <v>29</v>
      </c>
      <c r="O2637" t="s">
        <v>59</v>
      </c>
      <c r="P2637">
        <v>37</v>
      </c>
      <c r="Q2637">
        <v>0</v>
      </c>
      <c r="R2637">
        <v>1</v>
      </c>
      <c r="S2637">
        <v>1</v>
      </c>
    </row>
    <row r="2638" spans="1:19">
      <c r="A2638">
        <f>RANK(表格1[[#This Row],[rating_count_tot]],$I$2:$I$7197)</f>
        <v>5785</v>
      </c>
      <c r="B2638">
        <v>1111504185</v>
      </c>
      <c r="C2638" t="s">
        <v>7219</v>
      </c>
      <c r="D2638" t="str">
        <f>表格1[[#This Row],[prime_genre]]</f>
        <v>Education</v>
      </c>
      <c r="E2638">
        <v>159013888</v>
      </c>
      <c r="F2638" t="s">
        <v>17</v>
      </c>
      <c r="G2638">
        <v>4.99</v>
      </c>
      <c r="H2638">
        <f>IF(表格1[[#This Row],[price]]&gt;0,1,0)</f>
        <v>1</v>
      </c>
      <c r="I2638">
        <v>11</v>
      </c>
      <c r="J2638">
        <v>9</v>
      </c>
      <c r="K2638">
        <v>4.5</v>
      </c>
      <c r="L2638">
        <v>4.5</v>
      </c>
      <c r="M2638">
        <v>1.02</v>
      </c>
      <c r="N2638" t="s">
        <v>19</v>
      </c>
      <c r="O2638" t="s">
        <v>128</v>
      </c>
      <c r="P2638">
        <v>37</v>
      </c>
      <c r="Q2638">
        <v>0</v>
      </c>
      <c r="R2638">
        <v>1</v>
      </c>
      <c r="S2638">
        <v>1</v>
      </c>
    </row>
    <row r="2639" spans="1:19">
      <c r="A2639">
        <f>RANK(表格1[[#This Row],[rating_count_tot]],$I$2:$I$7197)</f>
        <v>5785</v>
      </c>
      <c r="B2639">
        <v>1114493266</v>
      </c>
      <c r="C2639" t="s">
        <v>7284</v>
      </c>
      <c r="D2639" t="str">
        <f>表格1[[#This Row],[prime_genre]]</f>
        <v>Games</v>
      </c>
      <c r="E2639">
        <v>111983616</v>
      </c>
      <c r="F2639" t="s">
        <v>17</v>
      </c>
      <c r="G2639">
        <v>4.99</v>
      </c>
      <c r="H2639">
        <f>IF(表格1[[#This Row],[price]]&gt;0,1,0)</f>
        <v>1</v>
      </c>
      <c r="I2639">
        <v>11</v>
      </c>
      <c r="J2639">
        <v>5</v>
      </c>
      <c r="K2639">
        <v>2</v>
      </c>
      <c r="L2639">
        <v>2</v>
      </c>
      <c r="M2639">
        <v>1.2</v>
      </c>
      <c r="N2639" t="s">
        <v>51</v>
      </c>
      <c r="O2639" t="s">
        <v>20</v>
      </c>
      <c r="P2639">
        <v>40</v>
      </c>
      <c r="Q2639">
        <v>5</v>
      </c>
      <c r="R2639">
        <v>1</v>
      </c>
      <c r="S2639">
        <v>1</v>
      </c>
    </row>
    <row r="2640" spans="1:19">
      <c r="A2640">
        <f>RANK(表格1[[#This Row],[rating_count_tot]],$I$2:$I$7197)</f>
        <v>5785</v>
      </c>
      <c r="B2640">
        <v>936749679</v>
      </c>
      <c r="C2640" t="s">
        <v>4105</v>
      </c>
      <c r="D2640" t="str">
        <f>表格1[[#This Row],[prime_genre]]</f>
        <v>Games</v>
      </c>
      <c r="E2640">
        <v>79798272</v>
      </c>
      <c r="F2640" t="s">
        <v>17</v>
      </c>
      <c r="G2640">
        <v>4.99</v>
      </c>
      <c r="H2640">
        <f>IF(表格1[[#This Row],[price]]&gt;0,1,0)</f>
        <v>1</v>
      </c>
      <c r="I2640">
        <v>11</v>
      </c>
      <c r="J2640">
        <v>7</v>
      </c>
      <c r="K2640">
        <v>5</v>
      </c>
      <c r="L2640">
        <v>5</v>
      </c>
      <c r="M2640">
        <v>2.1</v>
      </c>
      <c r="N2640" t="s">
        <v>80</v>
      </c>
      <c r="O2640" t="s">
        <v>20</v>
      </c>
      <c r="P2640">
        <v>37</v>
      </c>
      <c r="Q2640">
        <v>4</v>
      </c>
      <c r="R2640">
        <v>1</v>
      </c>
      <c r="S2640">
        <v>1</v>
      </c>
    </row>
    <row r="2641" spans="1:19">
      <c r="A2641">
        <f>RANK(表格1[[#This Row],[rating_count_tot]],$I$2:$I$7197)</f>
        <v>5785</v>
      </c>
      <c r="B2641">
        <v>1053294297</v>
      </c>
      <c r="C2641" t="s">
        <v>5716</v>
      </c>
      <c r="D2641" t="str">
        <f>表格1[[#This Row],[prime_genre]]</f>
        <v>Education</v>
      </c>
      <c r="E2641">
        <v>793677824</v>
      </c>
      <c r="F2641" t="s">
        <v>17</v>
      </c>
      <c r="G2641">
        <v>3.99</v>
      </c>
      <c r="H2641">
        <f>IF(表格1[[#This Row],[price]]&gt;0,1,0)</f>
        <v>1</v>
      </c>
      <c r="I2641">
        <v>11</v>
      </c>
      <c r="J2641">
        <v>4</v>
      </c>
      <c r="K2641">
        <v>4.5</v>
      </c>
      <c r="L2641">
        <v>4</v>
      </c>
      <c r="M2641">
        <v>1.1000000000000001</v>
      </c>
      <c r="N2641" t="s">
        <v>19</v>
      </c>
      <c r="O2641" t="s">
        <v>128</v>
      </c>
      <c r="P2641">
        <v>37</v>
      </c>
      <c r="Q2641">
        <v>5</v>
      </c>
      <c r="R2641">
        <v>1</v>
      </c>
      <c r="S2641">
        <v>1</v>
      </c>
    </row>
    <row r="2642" spans="1:19">
      <c r="A2642">
        <f>RANK(表格1[[#This Row],[rating_count_tot]],$I$2:$I$7197)</f>
        <v>5785</v>
      </c>
      <c r="B2642">
        <v>1052682268</v>
      </c>
      <c r="C2642" t="s">
        <v>5695</v>
      </c>
      <c r="D2642" t="str">
        <f>表格1[[#This Row],[prime_genre]]</f>
        <v>Education</v>
      </c>
      <c r="E2642">
        <v>982475776</v>
      </c>
      <c r="F2642" t="s">
        <v>17</v>
      </c>
      <c r="G2642">
        <v>2.99</v>
      </c>
      <c r="H2642">
        <f>IF(表格1[[#This Row],[price]]&gt;0,1,0)</f>
        <v>1</v>
      </c>
      <c r="I2642">
        <v>11</v>
      </c>
      <c r="J2642">
        <v>6</v>
      </c>
      <c r="K2642">
        <v>4</v>
      </c>
      <c r="L2642">
        <v>4.5</v>
      </c>
      <c r="M2642">
        <v>1.1000000000000001</v>
      </c>
      <c r="N2642" t="s">
        <v>19</v>
      </c>
      <c r="O2642" t="s">
        <v>128</v>
      </c>
      <c r="P2642">
        <v>37</v>
      </c>
      <c r="Q2642">
        <v>5</v>
      </c>
      <c r="R2642">
        <v>22</v>
      </c>
      <c r="S2642">
        <v>1</v>
      </c>
    </row>
    <row r="2643" spans="1:19">
      <c r="A2643">
        <f>RANK(表格1[[#This Row],[rating_count_tot]],$I$2:$I$7197)</f>
        <v>5785</v>
      </c>
      <c r="B2643">
        <v>1187282363</v>
      </c>
      <c r="C2643" t="s">
        <v>8382</v>
      </c>
      <c r="D2643" t="str">
        <f>表格1[[#This Row],[prime_genre]]</f>
        <v>Games</v>
      </c>
      <c r="E2643">
        <v>27853824</v>
      </c>
      <c r="F2643" t="s">
        <v>17</v>
      </c>
      <c r="G2643">
        <v>2.99</v>
      </c>
      <c r="H2643">
        <f>IF(表格1[[#This Row],[price]]&gt;0,1,0)</f>
        <v>1</v>
      </c>
      <c r="I2643">
        <v>11</v>
      </c>
      <c r="J2643">
        <v>0</v>
      </c>
      <c r="K2643">
        <v>4</v>
      </c>
      <c r="L2643">
        <v>0</v>
      </c>
      <c r="M2643" t="s">
        <v>558</v>
      </c>
      <c r="N2643" t="s">
        <v>51</v>
      </c>
      <c r="O2643" t="s">
        <v>20</v>
      </c>
      <c r="P2643">
        <v>37</v>
      </c>
      <c r="Q2643">
        <v>0</v>
      </c>
      <c r="R2643">
        <v>1</v>
      </c>
      <c r="S2643">
        <v>1</v>
      </c>
    </row>
    <row r="2644" spans="1:19">
      <c r="A2644">
        <f>RANK(表格1[[#This Row],[rating_count_tot]],$I$2:$I$7197)</f>
        <v>5785</v>
      </c>
      <c r="B2644">
        <v>1019167420</v>
      </c>
      <c r="C2644" t="s">
        <v>5106</v>
      </c>
      <c r="D2644" t="str">
        <f>表格1[[#This Row],[prime_genre]]</f>
        <v>Games</v>
      </c>
      <c r="E2644">
        <v>177739776</v>
      </c>
      <c r="F2644" t="s">
        <v>17</v>
      </c>
      <c r="G2644">
        <v>2.99</v>
      </c>
      <c r="H2644">
        <f>IF(表格1[[#This Row],[price]]&gt;0,1,0)</f>
        <v>1</v>
      </c>
      <c r="I2644">
        <v>11</v>
      </c>
      <c r="J2644">
        <v>5</v>
      </c>
      <c r="K2644">
        <v>4</v>
      </c>
      <c r="L2644">
        <v>3.5</v>
      </c>
      <c r="M2644" t="s">
        <v>2346</v>
      </c>
      <c r="N2644" t="s">
        <v>19</v>
      </c>
      <c r="O2644" t="s">
        <v>20</v>
      </c>
      <c r="P2644">
        <v>43</v>
      </c>
      <c r="Q2644">
        <v>5</v>
      </c>
      <c r="R2644">
        <v>1</v>
      </c>
      <c r="S2644">
        <v>1</v>
      </c>
    </row>
    <row r="2645" spans="1:19">
      <c r="A2645">
        <f>RANK(表格1[[#This Row],[rating_count_tot]],$I$2:$I$7197)</f>
        <v>5785</v>
      </c>
      <c r="B2645">
        <v>1117482308</v>
      </c>
      <c r="C2645" t="s">
        <v>7361</v>
      </c>
      <c r="D2645" t="str">
        <f>表格1[[#This Row],[prime_genre]]</f>
        <v>Games</v>
      </c>
      <c r="E2645">
        <v>230901760</v>
      </c>
      <c r="F2645" t="s">
        <v>17</v>
      </c>
      <c r="G2645">
        <v>2.99</v>
      </c>
      <c r="H2645">
        <f>IF(表格1[[#This Row],[price]]&gt;0,1,0)</f>
        <v>1</v>
      </c>
      <c r="I2645">
        <v>11</v>
      </c>
      <c r="J2645">
        <v>1</v>
      </c>
      <c r="K2645">
        <v>3.5</v>
      </c>
      <c r="L2645">
        <v>5</v>
      </c>
      <c r="M2645">
        <v>1.2</v>
      </c>
      <c r="N2645" t="s">
        <v>19</v>
      </c>
      <c r="O2645" t="s">
        <v>20</v>
      </c>
      <c r="P2645">
        <v>37</v>
      </c>
      <c r="Q2645">
        <v>5</v>
      </c>
      <c r="R2645">
        <v>6</v>
      </c>
      <c r="S2645">
        <v>1</v>
      </c>
    </row>
    <row r="2646" spans="1:19">
      <c r="A2646">
        <f>RANK(表格1[[#This Row],[rating_count_tot]],$I$2:$I$7197)</f>
        <v>5785</v>
      </c>
      <c r="B2646">
        <v>1092574509</v>
      </c>
      <c r="C2646" t="s">
        <v>6817</v>
      </c>
      <c r="D2646" t="str">
        <f>表格1[[#This Row],[prime_genre]]</f>
        <v>Reference</v>
      </c>
      <c r="E2646">
        <v>38604800</v>
      </c>
      <c r="F2646" t="s">
        <v>17</v>
      </c>
      <c r="G2646">
        <v>2.99</v>
      </c>
      <c r="H2646">
        <f>IF(表格1[[#This Row],[price]]&gt;0,1,0)</f>
        <v>1</v>
      </c>
      <c r="I2646">
        <v>11</v>
      </c>
      <c r="J2646">
        <v>8</v>
      </c>
      <c r="K2646">
        <v>3.5</v>
      </c>
      <c r="L2646">
        <v>3.5</v>
      </c>
      <c r="M2646">
        <v>1.1000000000000001</v>
      </c>
      <c r="N2646" t="s">
        <v>19</v>
      </c>
      <c r="O2646" t="s">
        <v>33</v>
      </c>
      <c r="P2646">
        <v>37</v>
      </c>
      <c r="Q2646">
        <v>5</v>
      </c>
      <c r="R2646">
        <v>1</v>
      </c>
      <c r="S2646">
        <v>1</v>
      </c>
    </row>
    <row r="2647" spans="1:19">
      <c r="A2647">
        <f>RANK(表格1[[#This Row],[rating_count_tot]],$I$2:$I$7197)</f>
        <v>5785</v>
      </c>
      <c r="B2647">
        <v>1064989970</v>
      </c>
      <c r="C2647" t="s">
        <v>6008</v>
      </c>
      <c r="D2647" t="str">
        <f>表格1[[#This Row],[prime_genre]]</f>
        <v>Education</v>
      </c>
      <c r="E2647">
        <v>135370752</v>
      </c>
      <c r="F2647" t="s">
        <v>17</v>
      </c>
      <c r="G2647">
        <v>1.99</v>
      </c>
      <c r="H2647">
        <f>IF(表格1[[#This Row],[price]]&gt;0,1,0)</f>
        <v>1</v>
      </c>
      <c r="I2647">
        <v>11</v>
      </c>
      <c r="J2647">
        <v>9</v>
      </c>
      <c r="K2647">
        <v>4.5</v>
      </c>
      <c r="L2647">
        <v>4.5</v>
      </c>
      <c r="M2647">
        <v>1.1000000000000001</v>
      </c>
      <c r="N2647" t="s">
        <v>80</v>
      </c>
      <c r="O2647" t="s">
        <v>128</v>
      </c>
      <c r="P2647">
        <v>37</v>
      </c>
      <c r="Q2647">
        <v>5</v>
      </c>
      <c r="R2647">
        <v>1</v>
      </c>
      <c r="S2647">
        <v>1</v>
      </c>
    </row>
    <row r="2648" spans="1:19">
      <c r="A2648">
        <f>RANK(表格1[[#This Row],[rating_count_tot]],$I$2:$I$7197)</f>
        <v>5785</v>
      </c>
      <c r="B2648">
        <v>1122191886</v>
      </c>
      <c r="C2648" t="s">
        <v>7464</v>
      </c>
      <c r="D2648" t="str">
        <f>表格1[[#This Row],[prime_genre]]</f>
        <v>Entertainment</v>
      </c>
      <c r="E2648">
        <v>11546624</v>
      </c>
      <c r="F2648" t="s">
        <v>17</v>
      </c>
      <c r="G2648">
        <v>1.99</v>
      </c>
      <c r="H2648">
        <f>IF(表格1[[#This Row],[price]]&gt;0,1,0)</f>
        <v>1</v>
      </c>
      <c r="I2648">
        <v>11</v>
      </c>
      <c r="J2648">
        <v>11</v>
      </c>
      <c r="K2648">
        <v>4</v>
      </c>
      <c r="L2648">
        <v>4</v>
      </c>
      <c r="M2648">
        <v>1</v>
      </c>
      <c r="N2648" t="s">
        <v>80</v>
      </c>
      <c r="O2648" t="s">
        <v>91</v>
      </c>
      <c r="P2648">
        <v>37</v>
      </c>
      <c r="Q2648">
        <v>4</v>
      </c>
      <c r="R2648">
        <v>1</v>
      </c>
      <c r="S2648">
        <v>1</v>
      </c>
    </row>
    <row r="2649" spans="1:19">
      <c r="A2649">
        <f>RANK(表格1[[#This Row],[rating_count_tot]],$I$2:$I$7197)</f>
        <v>5785</v>
      </c>
      <c r="B2649">
        <v>1078591208</v>
      </c>
      <c r="C2649" t="s">
        <v>6430</v>
      </c>
      <c r="D2649" t="str">
        <f>表格1[[#This Row],[prime_genre]]</f>
        <v>Games</v>
      </c>
      <c r="E2649">
        <v>313783296</v>
      </c>
      <c r="F2649" t="s">
        <v>17</v>
      </c>
      <c r="G2649">
        <v>1.99</v>
      </c>
      <c r="H2649">
        <f>IF(表格1[[#This Row],[price]]&gt;0,1,0)</f>
        <v>1</v>
      </c>
      <c r="I2649">
        <v>11</v>
      </c>
      <c r="J2649">
        <v>11</v>
      </c>
      <c r="K2649">
        <v>4</v>
      </c>
      <c r="L2649">
        <v>4</v>
      </c>
      <c r="M2649">
        <v>1</v>
      </c>
      <c r="N2649" t="s">
        <v>19</v>
      </c>
      <c r="O2649" t="s">
        <v>20</v>
      </c>
      <c r="P2649">
        <v>38</v>
      </c>
      <c r="Q2649">
        <v>5</v>
      </c>
      <c r="R2649">
        <v>1</v>
      </c>
      <c r="S2649">
        <v>1</v>
      </c>
    </row>
    <row r="2650" spans="1:19">
      <c r="A2650">
        <f>RANK(表格1[[#This Row],[rating_count_tot]],$I$2:$I$7197)</f>
        <v>5785</v>
      </c>
      <c r="B2650">
        <v>1006850128</v>
      </c>
      <c r="C2650" t="s">
        <v>4957</v>
      </c>
      <c r="D2650" t="str">
        <f>表格1[[#This Row],[prime_genre]]</f>
        <v>Games</v>
      </c>
      <c r="E2650">
        <v>73683968</v>
      </c>
      <c r="F2650" t="s">
        <v>17</v>
      </c>
      <c r="G2650">
        <v>1.99</v>
      </c>
      <c r="H2650">
        <f>IF(表格1[[#This Row],[price]]&gt;0,1,0)</f>
        <v>1</v>
      </c>
      <c r="I2650">
        <v>11</v>
      </c>
      <c r="J2650">
        <v>1</v>
      </c>
      <c r="K2650">
        <v>3.5</v>
      </c>
      <c r="L2650">
        <v>1</v>
      </c>
      <c r="M2650" t="s">
        <v>4958</v>
      </c>
      <c r="N2650" t="s">
        <v>19</v>
      </c>
      <c r="O2650" t="s">
        <v>20</v>
      </c>
      <c r="P2650">
        <v>40</v>
      </c>
      <c r="Q2650">
        <v>5</v>
      </c>
      <c r="R2650">
        <v>1</v>
      </c>
      <c r="S2650">
        <v>1</v>
      </c>
    </row>
    <row r="2651" spans="1:19">
      <c r="A2651">
        <f>RANK(表格1[[#This Row],[rating_count_tot]],$I$2:$I$7197)</f>
        <v>5785</v>
      </c>
      <c r="B2651">
        <v>1145877280</v>
      </c>
      <c r="C2651" t="s">
        <v>7936</v>
      </c>
      <c r="D2651" t="str">
        <f>表格1[[#This Row],[prime_genre]]</f>
        <v>Games</v>
      </c>
      <c r="E2651">
        <v>17582080</v>
      </c>
      <c r="F2651" t="s">
        <v>17</v>
      </c>
      <c r="G2651">
        <v>1.99</v>
      </c>
      <c r="H2651">
        <f>IF(表格1[[#This Row],[price]]&gt;0,1,0)</f>
        <v>1</v>
      </c>
      <c r="I2651">
        <v>11</v>
      </c>
      <c r="J2651">
        <v>11</v>
      </c>
      <c r="K2651">
        <v>1</v>
      </c>
      <c r="L2651">
        <v>1</v>
      </c>
      <c r="M2651">
        <v>1.1000000000000001</v>
      </c>
      <c r="N2651" t="s">
        <v>19</v>
      </c>
      <c r="O2651" t="s">
        <v>20</v>
      </c>
      <c r="P2651">
        <v>38</v>
      </c>
      <c r="Q2651">
        <v>3</v>
      </c>
      <c r="R2651">
        <v>1</v>
      </c>
      <c r="S2651">
        <v>1</v>
      </c>
    </row>
    <row r="2652" spans="1:19">
      <c r="A2652">
        <f>RANK(表格1[[#This Row],[rating_count_tot]],$I$2:$I$7197)</f>
        <v>5785</v>
      </c>
      <c r="B2652">
        <v>983613658</v>
      </c>
      <c r="C2652" t="s">
        <v>4690</v>
      </c>
      <c r="D2652" t="str">
        <f>表格1[[#This Row],[prime_genre]]</f>
        <v>Photo &amp; Video</v>
      </c>
      <c r="E2652">
        <v>15116288</v>
      </c>
      <c r="F2652" t="s">
        <v>17</v>
      </c>
      <c r="G2652">
        <v>1.99</v>
      </c>
      <c r="H2652">
        <f>IF(表格1[[#This Row],[price]]&gt;0,1,0)</f>
        <v>1</v>
      </c>
      <c r="I2652">
        <v>11</v>
      </c>
      <c r="J2652">
        <v>5</v>
      </c>
      <c r="K2652">
        <v>3.5</v>
      </c>
      <c r="L2652">
        <v>3.5</v>
      </c>
      <c r="M2652">
        <v>1.1000000000000001</v>
      </c>
      <c r="N2652" t="s">
        <v>19</v>
      </c>
      <c r="O2652" t="s">
        <v>105</v>
      </c>
      <c r="P2652">
        <v>37</v>
      </c>
      <c r="Q2652">
        <v>0</v>
      </c>
      <c r="R2652">
        <v>6</v>
      </c>
      <c r="S2652">
        <v>1</v>
      </c>
    </row>
    <row r="2653" spans="1:19">
      <c r="A2653">
        <f>RANK(表格1[[#This Row],[rating_count_tot]],$I$2:$I$7197)</f>
        <v>5785</v>
      </c>
      <c r="B2653">
        <v>1161251105</v>
      </c>
      <c r="C2653" t="s">
        <v>8138</v>
      </c>
      <c r="D2653" t="str">
        <f>表格1[[#This Row],[prime_genre]]</f>
        <v>Weather</v>
      </c>
      <c r="E2653">
        <v>4281344</v>
      </c>
      <c r="F2653" t="s">
        <v>17</v>
      </c>
      <c r="G2653">
        <v>1.99</v>
      </c>
      <c r="H2653">
        <f>IF(表格1[[#This Row],[price]]&gt;0,1,0)</f>
        <v>1</v>
      </c>
      <c r="I2653">
        <v>11</v>
      </c>
      <c r="J2653">
        <v>1</v>
      </c>
      <c r="K2653">
        <v>3</v>
      </c>
      <c r="L2653">
        <v>5</v>
      </c>
      <c r="M2653" t="s">
        <v>265</v>
      </c>
      <c r="N2653" t="s">
        <v>19</v>
      </c>
      <c r="O2653" t="s">
        <v>26</v>
      </c>
      <c r="P2653">
        <v>37</v>
      </c>
      <c r="Q2653">
        <v>0</v>
      </c>
      <c r="R2653">
        <v>1</v>
      </c>
      <c r="S2653">
        <v>1</v>
      </c>
    </row>
    <row r="2654" spans="1:19">
      <c r="A2654">
        <f>RANK(表格1[[#This Row],[rating_count_tot]],$I$2:$I$7197)</f>
        <v>5785</v>
      </c>
      <c r="B2654">
        <v>439176506</v>
      </c>
      <c r="C2654" t="s">
        <v>1265</v>
      </c>
      <c r="D2654" t="str">
        <f>表格1[[#This Row],[prime_genre]]</f>
        <v>Business</v>
      </c>
      <c r="E2654">
        <v>4849664</v>
      </c>
      <c r="F2654" t="s">
        <v>17</v>
      </c>
      <c r="G2654">
        <v>0.99</v>
      </c>
      <c r="H2654">
        <f>IF(表格1[[#This Row],[price]]&gt;0,1,0)</f>
        <v>1</v>
      </c>
      <c r="I2654">
        <v>11</v>
      </c>
      <c r="J2654">
        <v>5</v>
      </c>
      <c r="K2654">
        <v>4.5</v>
      </c>
      <c r="L2654">
        <v>5</v>
      </c>
      <c r="M2654">
        <v>2.6</v>
      </c>
      <c r="N2654" t="s">
        <v>19</v>
      </c>
      <c r="O2654" t="s">
        <v>73</v>
      </c>
      <c r="P2654">
        <v>43</v>
      </c>
      <c r="Q2654">
        <v>0</v>
      </c>
      <c r="R2654">
        <v>2</v>
      </c>
      <c r="S2654">
        <v>1</v>
      </c>
    </row>
    <row r="2655" spans="1:19">
      <c r="A2655">
        <f>RANK(表格1[[#This Row],[rating_count_tot]],$I$2:$I$7197)</f>
        <v>5785</v>
      </c>
      <c r="B2655">
        <v>469622080</v>
      </c>
      <c r="C2655" t="s">
        <v>1497</v>
      </c>
      <c r="D2655" t="str">
        <f>表格1[[#This Row],[prime_genre]]</f>
        <v>Education</v>
      </c>
      <c r="E2655">
        <v>2598912</v>
      </c>
      <c r="F2655" t="s">
        <v>17</v>
      </c>
      <c r="G2655">
        <v>0.99</v>
      </c>
      <c r="H2655">
        <f>IF(表格1[[#This Row],[price]]&gt;0,1,0)</f>
        <v>1</v>
      </c>
      <c r="I2655">
        <v>11</v>
      </c>
      <c r="J2655">
        <v>0</v>
      </c>
      <c r="K2655">
        <v>4</v>
      </c>
      <c r="L2655">
        <v>0</v>
      </c>
      <c r="M2655">
        <v>2</v>
      </c>
      <c r="N2655" t="s">
        <v>19</v>
      </c>
      <c r="O2655" t="s">
        <v>128</v>
      </c>
      <c r="P2655">
        <v>37</v>
      </c>
      <c r="Q2655">
        <v>5</v>
      </c>
      <c r="R2655">
        <v>1</v>
      </c>
      <c r="S2655">
        <v>1</v>
      </c>
    </row>
    <row r="2656" spans="1:19">
      <c r="A2656">
        <f>RANK(表格1[[#This Row],[rating_count_tot]],$I$2:$I$7197)</f>
        <v>5785</v>
      </c>
      <c r="B2656">
        <v>507056600</v>
      </c>
      <c r="C2656" t="s">
        <v>1792</v>
      </c>
      <c r="D2656" t="str">
        <f>表格1[[#This Row],[prime_genre]]</f>
        <v>Entertainment</v>
      </c>
      <c r="E2656">
        <v>64246784</v>
      </c>
      <c r="F2656" t="s">
        <v>17</v>
      </c>
      <c r="G2656">
        <v>0.99</v>
      </c>
      <c r="H2656">
        <f>IF(表格1[[#This Row],[price]]&gt;0,1,0)</f>
        <v>1</v>
      </c>
      <c r="I2656">
        <v>11</v>
      </c>
      <c r="J2656">
        <v>3</v>
      </c>
      <c r="K2656">
        <v>3</v>
      </c>
      <c r="L2656">
        <v>5</v>
      </c>
      <c r="M2656" t="s">
        <v>847</v>
      </c>
      <c r="N2656" t="s">
        <v>19</v>
      </c>
      <c r="O2656" t="s">
        <v>91</v>
      </c>
      <c r="P2656">
        <v>38</v>
      </c>
      <c r="Q2656">
        <v>5</v>
      </c>
      <c r="R2656">
        <v>3</v>
      </c>
      <c r="S2656">
        <v>1</v>
      </c>
    </row>
    <row r="2657" spans="1:19">
      <c r="A2657">
        <f>RANK(表格1[[#This Row],[rating_count_tot]],$I$2:$I$7197)</f>
        <v>5785</v>
      </c>
      <c r="B2657">
        <v>1173451691</v>
      </c>
      <c r="C2657" t="s">
        <v>8273</v>
      </c>
      <c r="D2657" t="str">
        <f>表格1[[#This Row],[prime_genre]]</f>
        <v>Entertainment</v>
      </c>
      <c r="E2657">
        <v>70244352</v>
      </c>
      <c r="F2657" t="s">
        <v>17</v>
      </c>
      <c r="G2657">
        <v>0.99</v>
      </c>
      <c r="H2657">
        <f>IF(表格1[[#This Row],[price]]&gt;0,1,0)</f>
        <v>1</v>
      </c>
      <c r="I2657">
        <v>11</v>
      </c>
      <c r="J2657">
        <v>0</v>
      </c>
      <c r="K2657">
        <v>4.5</v>
      </c>
      <c r="L2657">
        <v>0</v>
      </c>
      <c r="M2657">
        <v>1.1000000000000001</v>
      </c>
      <c r="N2657" t="s">
        <v>19</v>
      </c>
      <c r="O2657" t="s">
        <v>91</v>
      </c>
      <c r="P2657">
        <v>37</v>
      </c>
      <c r="Q2657">
        <v>0</v>
      </c>
      <c r="R2657">
        <v>1</v>
      </c>
      <c r="S2657">
        <v>1</v>
      </c>
    </row>
    <row r="2658" spans="1:19">
      <c r="A2658">
        <f>RANK(表格1[[#This Row],[rating_count_tot]],$I$2:$I$7197)</f>
        <v>5785</v>
      </c>
      <c r="B2658">
        <v>1062834129</v>
      </c>
      <c r="C2658" t="s">
        <v>5962</v>
      </c>
      <c r="D2658" t="str">
        <f>表格1[[#This Row],[prime_genre]]</f>
        <v>Games</v>
      </c>
      <c r="E2658">
        <v>38444032</v>
      </c>
      <c r="F2658" t="s">
        <v>17</v>
      </c>
      <c r="G2658">
        <v>0.99</v>
      </c>
      <c r="H2658">
        <f>IF(表格1[[#This Row],[price]]&gt;0,1,0)</f>
        <v>1</v>
      </c>
      <c r="I2658">
        <v>11</v>
      </c>
      <c r="J2658">
        <v>5</v>
      </c>
      <c r="K2658">
        <v>4</v>
      </c>
      <c r="L2658">
        <v>3.5</v>
      </c>
      <c r="M2658">
        <v>1.25</v>
      </c>
      <c r="N2658" t="s">
        <v>80</v>
      </c>
      <c r="O2658" t="s">
        <v>20</v>
      </c>
      <c r="P2658">
        <v>40</v>
      </c>
      <c r="Q2658">
        <v>5</v>
      </c>
      <c r="R2658">
        <v>2</v>
      </c>
      <c r="S2658">
        <v>1</v>
      </c>
    </row>
    <row r="2659" spans="1:19">
      <c r="A2659">
        <f>RANK(表格1[[#This Row],[rating_count_tot]],$I$2:$I$7197)</f>
        <v>5785</v>
      </c>
      <c r="B2659">
        <v>891596226</v>
      </c>
      <c r="C2659" t="s">
        <v>3675</v>
      </c>
      <c r="D2659" t="str">
        <f>表格1[[#This Row],[prime_genre]]</f>
        <v>News</v>
      </c>
      <c r="E2659">
        <v>71386112</v>
      </c>
      <c r="F2659" t="s">
        <v>17</v>
      </c>
      <c r="G2659">
        <v>0.99</v>
      </c>
      <c r="H2659">
        <f>IF(表格1[[#This Row],[price]]&gt;0,1,0)</f>
        <v>1</v>
      </c>
      <c r="I2659">
        <v>11</v>
      </c>
      <c r="J2659">
        <v>0</v>
      </c>
      <c r="K2659">
        <v>3.5</v>
      </c>
      <c r="L2659">
        <v>0</v>
      </c>
      <c r="M2659" t="s">
        <v>563</v>
      </c>
      <c r="N2659" t="s">
        <v>19</v>
      </c>
      <c r="O2659" t="s">
        <v>161</v>
      </c>
      <c r="P2659">
        <v>37</v>
      </c>
      <c r="Q2659">
        <v>5</v>
      </c>
      <c r="R2659">
        <v>2</v>
      </c>
      <c r="S2659">
        <v>1</v>
      </c>
    </row>
    <row r="2660" spans="1:19">
      <c r="A2660">
        <f>RANK(表格1[[#This Row],[rating_count_tot]],$I$2:$I$7197)</f>
        <v>5785</v>
      </c>
      <c r="B2660">
        <v>1031088612</v>
      </c>
      <c r="C2660" t="s">
        <v>5275</v>
      </c>
      <c r="D2660" t="str">
        <f>表格1[[#This Row],[prime_genre]]</f>
        <v>Productivity</v>
      </c>
      <c r="E2660">
        <v>4511744</v>
      </c>
      <c r="F2660" t="s">
        <v>17</v>
      </c>
      <c r="G2660">
        <v>0.99</v>
      </c>
      <c r="H2660">
        <f>IF(表格1[[#This Row],[price]]&gt;0,1,0)</f>
        <v>1</v>
      </c>
      <c r="I2660">
        <v>11</v>
      </c>
      <c r="J2660">
        <v>0</v>
      </c>
      <c r="K2660">
        <v>4.5</v>
      </c>
      <c r="L2660">
        <v>0</v>
      </c>
      <c r="M2660" t="s">
        <v>194</v>
      </c>
      <c r="N2660" t="s">
        <v>19</v>
      </c>
      <c r="O2660" t="s">
        <v>23</v>
      </c>
      <c r="P2660">
        <v>37</v>
      </c>
      <c r="Q2660">
        <v>4</v>
      </c>
      <c r="R2660">
        <v>3</v>
      </c>
      <c r="S2660">
        <v>1</v>
      </c>
    </row>
    <row r="2661" spans="1:19">
      <c r="A2661">
        <f>RANK(表格1[[#This Row],[rating_count_tot]],$I$2:$I$7197)</f>
        <v>5785</v>
      </c>
      <c r="B2661">
        <v>917857630</v>
      </c>
      <c r="C2661" t="s">
        <v>3931</v>
      </c>
      <c r="D2661" t="str">
        <f>表格1[[#This Row],[prime_genre]]</f>
        <v>Weather</v>
      </c>
      <c r="E2661">
        <v>47755264</v>
      </c>
      <c r="F2661" t="s">
        <v>17</v>
      </c>
      <c r="G2661">
        <v>0.99</v>
      </c>
      <c r="H2661">
        <f>IF(表格1[[#This Row],[price]]&gt;0,1,0)</f>
        <v>1</v>
      </c>
      <c r="I2661">
        <v>11</v>
      </c>
      <c r="J2661">
        <v>3</v>
      </c>
      <c r="K2661">
        <v>3.5</v>
      </c>
      <c r="L2661">
        <v>3</v>
      </c>
      <c r="M2661" t="s">
        <v>1555</v>
      </c>
      <c r="N2661" t="s">
        <v>19</v>
      </c>
      <c r="O2661" t="s">
        <v>26</v>
      </c>
      <c r="P2661">
        <v>37</v>
      </c>
      <c r="Q2661">
        <v>4</v>
      </c>
      <c r="R2661">
        <v>1</v>
      </c>
      <c r="S2661">
        <v>1</v>
      </c>
    </row>
    <row r="2662" spans="1:19">
      <c r="A2662">
        <f>RANK(表格1[[#This Row],[rating_count_tot]],$I$2:$I$7197)</f>
        <v>5818</v>
      </c>
      <c r="B2662">
        <v>1124845146</v>
      </c>
      <c r="C2662" t="s">
        <v>7532</v>
      </c>
      <c r="D2662" t="str">
        <f>表格1[[#This Row],[prime_genre]]</f>
        <v>Music</v>
      </c>
      <c r="E2662">
        <v>29427712</v>
      </c>
      <c r="F2662" t="s">
        <v>17</v>
      </c>
      <c r="G2662">
        <v>4.99</v>
      </c>
      <c r="H2662">
        <f>IF(表格1[[#This Row],[price]]&gt;0,1,0)</f>
        <v>1</v>
      </c>
      <c r="I2662">
        <v>10</v>
      </c>
      <c r="J2662">
        <v>0</v>
      </c>
      <c r="K2662">
        <v>4</v>
      </c>
      <c r="L2662">
        <v>0</v>
      </c>
      <c r="M2662" t="s">
        <v>558</v>
      </c>
      <c r="N2662" t="s">
        <v>19</v>
      </c>
      <c r="O2662" t="s">
        <v>40</v>
      </c>
      <c r="P2662">
        <v>16</v>
      </c>
      <c r="Q2662">
        <v>3</v>
      </c>
      <c r="R2662">
        <v>2</v>
      </c>
      <c r="S2662">
        <v>1</v>
      </c>
    </row>
    <row r="2663" spans="1:19">
      <c r="A2663">
        <f>RANK(表格1[[#This Row],[rating_count_tot]],$I$2:$I$7197)</f>
        <v>5818</v>
      </c>
      <c r="B2663">
        <v>505365608</v>
      </c>
      <c r="C2663" t="s">
        <v>1779</v>
      </c>
      <c r="D2663" t="str">
        <f>表格1[[#This Row],[prime_genre]]</f>
        <v>Travel</v>
      </c>
      <c r="E2663">
        <v>23020544</v>
      </c>
      <c r="F2663" t="s">
        <v>17</v>
      </c>
      <c r="G2663">
        <v>4.99</v>
      </c>
      <c r="H2663">
        <f>IF(表格1[[#This Row],[price]]&gt;0,1,0)</f>
        <v>1</v>
      </c>
      <c r="I2663">
        <v>10</v>
      </c>
      <c r="J2663">
        <v>0</v>
      </c>
      <c r="K2663">
        <v>4.5</v>
      </c>
      <c r="L2663">
        <v>0</v>
      </c>
      <c r="M2663" t="s">
        <v>278</v>
      </c>
      <c r="N2663" t="s">
        <v>19</v>
      </c>
      <c r="O2663" t="s">
        <v>57</v>
      </c>
      <c r="P2663">
        <v>37</v>
      </c>
      <c r="Q2663">
        <v>1</v>
      </c>
      <c r="R2663">
        <v>1</v>
      </c>
      <c r="S2663">
        <v>1</v>
      </c>
    </row>
    <row r="2664" spans="1:19">
      <c r="A2664">
        <f>RANK(表格1[[#This Row],[rating_count_tot]],$I$2:$I$7197)</f>
        <v>5818</v>
      </c>
      <c r="B2664">
        <v>1067146012</v>
      </c>
      <c r="C2664" t="s">
        <v>6071</v>
      </c>
      <c r="D2664" t="str">
        <f>表格1[[#This Row],[prime_genre]]</f>
        <v>Book</v>
      </c>
      <c r="E2664">
        <v>91570176</v>
      </c>
      <c r="F2664" t="s">
        <v>17</v>
      </c>
      <c r="G2664">
        <v>3.99</v>
      </c>
      <c r="H2664">
        <f>IF(表格1[[#This Row],[price]]&gt;0,1,0)</f>
        <v>1</v>
      </c>
      <c r="I2664">
        <v>10</v>
      </c>
      <c r="J2664">
        <v>10</v>
      </c>
      <c r="K2664">
        <v>4.5</v>
      </c>
      <c r="L2664">
        <v>4.5</v>
      </c>
      <c r="M2664" t="s">
        <v>4930</v>
      </c>
      <c r="N2664" t="s">
        <v>19</v>
      </c>
      <c r="O2664" t="s">
        <v>181</v>
      </c>
      <c r="P2664">
        <v>37</v>
      </c>
      <c r="Q2664">
        <v>5</v>
      </c>
      <c r="R2664">
        <v>1</v>
      </c>
      <c r="S2664">
        <v>1</v>
      </c>
    </row>
    <row r="2665" spans="1:19">
      <c r="A2665">
        <f>RANK(表格1[[#This Row],[rating_count_tot]],$I$2:$I$7197)</f>
        <v>5818</v>
      </c>
      <c r="B2665">
        <v>1164147984</v>
      </c>
      <c r="C2665" t="s">
        <v>8179</v>
      </c>
      <c r="D2665" t="str">
        <f>表格1[[#This Row],[prime_genre]]</f>
        <v>Games</v>
      </c>
      <c r="E2665">
        <v>350912512</v>
      </c>
      <c r="F2665" t="s">
        <v>17</v>
      </c>
      <c r="G2665">
        <v>3.99</v>
      </c>
      <c r="H2665">
        <f>IF(表格1[[#This Row],[price]]&gt;0,1,0)</f>
        <v>1</v>
      </c>
      <c r="I2665">
        <v>10</v>
      </c>
      <c r="J2665">
        <v>10</v>
      </c>
      <c r="K2665">
        <v>4</v>
      </c>
      <c r="L2665">
        <v>4</v>
      </c>
      <c r="M2665">
        <v>1</v>
      </c>
      <c r="N2665" t="s">
        <v>80</v>
      </c>
      <c r="O2665" t="s">
        <v>20</v>
      </c>
      <c r="P2665">
        <v>40</v>
      </c>
      <c r="Q2665">
        <v>5</v>
      </c>
      <c r="R2665">
        <v>1</v>
      </c>
      <c r="S2665">
        <v>1</v>
      </c>
    </row>
    <row r="2666" spans="1:19">
      <c r="A2666">
        <f>RANK(表格1[[#This Row],[rating_count_tot]],$I$2:$I$7197)</f>
        <v>5818</v>
      </c>
      <c r="B2666">
        <v>382045106</v>
      </c>
      <c r="C2666" t="s">
        <v>762</v>
      </c>
      <c r="D2666" t="str">
        <f>表格1[[#This Row],[prime_genre]]</f>
        <v>Health &amp; Fitness</v>
      </c>
      <c r="E2666">
        <v>44402688</v>
      </c>
      <c r="F2666" t="s">
        <v>17</v>
      </c>
      <c r="G2666">
        <v>3.99</v>
      </c>
      <c r="H2666">
        <f>IF(表格1[[#This Row],[price]]&gt;0,1,0)</f>
        <v>1</v>
      </c>
      <c r="I2666">
        <v>10</v>
      </c>
      <c r="J2666">
        <v>0</v>
      </c>
      <c r="K2666">
        <v>4.5</v>
      </c>
      <c r="L2666">
        <v>0</v>
      </c>
      <c r="M2666">
        <v>5.4</v>
      </c>
      <c r="N2666" t="s">
        <v>51</v>
      </c>
      <c r="O2666" t="s">
        <v>77</v>
      </c>
      <c r="P2666">
        <v>37</v>
      </c>
      <c r="Q2666">
        <v>0</v>
      </c>
      <c r="R2666">
        <v>1</v>
      </c>
      <c r="S2666">
        <v>1</v>
      </c>
    </row>
    <row r="2667" spans="1:19">
      <c r="A2667">
        <f>RANK(表格1[[#This Row],[rating_count_tot]],$I$2:$I$7197)</f>
        <v>5818</v>
      </c>
      <c r="B2667">
        <v>1053294286</v>
      </c>
      <c r="C2667" t="s">
        <v>5715</v>
      </c>
      <c r="D2667" t="str">
        <f>表格1[[#This Row],[prime_genre]]</f>
        <v>Education</v>
      </c>
      <c r="E2667">
        <v>950553600</v>
      </c>
      <c r="F2667" t="s">
        <v>17</v>
      </c>
      <c r="G2667">
        <v>2.99</v>
      </c>
      <c r="H2667">
        <f>IF(表格1[[#This Row],[price]]&gt;0,1,0)</f>
        <v>1</v>
      </c>
      <c r="I2667">
        <v>10</v>
      </c>
      <c r="J2667">
        <v>3</v>
      </c>
      <c r="K2667">
        <v>4</v>
      </c>
      <c r="L2667">
        <v>3.5</v>
      </c>
      <c r="M2667">
        <v>1.1000000000000001</v>
      </c>
      <c r="N2667" t="s">
        <v>19</v>
      </c>
      <c r="O2667" t="s">
        <v>128</v>
      </c>
      <c r="P2667">
        <v>37</v>
      </c>
      <c r="Q2667">
        <v>5</v>
      </c>
      <c r="R2667">
        <v>1</v>
      </c>
      <c r="S2667">
        <v>1</v>
      </c>
    </row>
    <row r="2668" spans="1:19">
      <c r="A2668">
        <f>RANK(表格1[[#This Row],[rating_count_tot]],$I$2:$I$7197)</f>
        <v>5818</v>
      </c>
      <c r="B2668">
        <v>1072650248</v>
      </c>
      <c r="C2668" t="s">
        <v>6252</v>
      </c>
      <c r="D2668" t="str">
        <f>表格1[[#This Row],[prime_genre]]</f>
        <v>Education</v>
      </c>
      <c r="E2668">
        <v>261696512</v>
      </c>
      <c r="F2668" t="s">
        <v>17</v>
      </c>
      <c r="G2668">
        <v>2.99</v>
      </c>
      <c r="H2668">
        <f>IF(表格1[[#This Row],[price]]&gt;0,1,0)</f>
        <v>1</v>
      </c>
      <c r="I2668">
        <v>10</v>
      </c>
      <c r="J2668">
        <v>4</v>
      </c>
      <c r="K2668">
        <v>2</v>
      </c>
      <c r="L2668">
        <v>1.5</v>
      </c>
      <c r="M2668">
        <v>1.1000000000000001</v>
      </c>
      <c r="N2668" t="s">
        <v>51</v>
      </c>
      <c r="O2668" t="s">
        <v>128</v>
      </c>
      <c r="P2668">
        <v>38</v>
      </c>
      <c r="Q2668">
        <v>5</v>
      </c>
      <c r="R2668">
        <v>1</v>
      </c>
      <c r="S2668">
        <v>1</v>
      </c>
    </row>
    <row r="2669" spans="1:19">
      <c r="A2669">
        <f>RANK(表格1[[#This Row],[rating_count_tot]],$I$2:$I$7197)</f>
        <v>5818</v>
      </c>
      <c r="B2669">
        <v>1174468136</v>
      </c>
      <c r="C2669" t="s">
        <v>8287</v>
      </c>
      <c r="D2669" t="str">
        <f>表格1[[#This Row],[prime_genre]]</f>
        <v>Games</v>
      </c>
      <c r="E2669">
        <v>23376896</v>
      </c>
      <c r="F2669" t="s">
        <v>17</v>
      </c>
      <c r="G2669">
        <v>2.99</v>
      </c>
      <c r="H2669">
        <f>IF(表格1[[#This Row],[price]]&gt;0,1,0)</f>
        <v>1</v>
      </c>
      <c r="I2669">
        <v>10</v>
      </c>
      <c r="J2669">
        <v>10</v>
      </c>
      <c r="K2669">
        <v>4</v>
      </c>
      <c r="L2669">
        <v>4</v>
      </c>
      <c r="M2669" t="s">
        <v>732</v>
      </c>
      <c r="N2669" t="s">
        <v>29</v>
      </c>
      <c r="O2669" t="s">
        <v>20</v>
      </c>
      <c r="P2669">
        <v>38</v>
      </c>
      <c r="Q2669">
        <v>5</v>
      </c>
      <c r="R2669">
        <v>1</v>
      </c>
      <c r="S2669">
        <v>1</v>
      </c>
    </row>
    <row r="2670" spans="1:19">
      <c r="A2670">
        <f>RANK(表格1[[#This Row],[rating_count_tot]],$I$2:$I$7197)</f>
        <v>5818</v>
      </c>
      <c r="B2670">
        <v>1035635092</v>
      </c>
      <c r="C2670" t="s">
        <v>5372</v>
      </c>
      <c r="D2670" t="str">
        <f>表格1[[#This Row],[prime_genre]]</f>
        <v>Games</v>
      </c>
      <c r="E2670">
        <v>278928384</v>
      </c>
      <c r="F2670" t="s">
        <v>17</v>
      </c>
      <c r="G2670">
        <v>2.99</v>
      </c>
      <c r="H2670">
        <f>IF(表格1[[#This Row],[price]]&gt;0,1,0)</f>
        <v>1</v>
      </c>
      <c r="I2670">
        <v>10</v>
      </c>
      <c r="J2670">
        <v>10</v>
      </c>
      <c r="K2670">
        <v>3</v>
      </c>
      <c r="L2670">
        <v>3</v>
      </c>
      <c r="M2670">
        <v>1</v>
      </c>
      <c r="N2670" t="s">
        <v>19</v>
      </c>
      <c r="O2670" t="s">
        <v>20</v>
      </c>
      <c r="P2670">
        <v>40</v>
      </c>
      <c r="Q2670">
        <v>4</v>
      </c>
      <c r="R2670">
        <v>1</v>
      </c>
      <c r="S2670">
        <v>1</v>
      </c>
    </row>
    <row r="2671" spans="1:19">
      <c r="A2671">
        <f>RANK(表格1[[#This Row],[rating_count_tot]],$I$2:$I$7197)</f>
        <v>5818</v>
      </c>
      <c r="B2671">
        <v>1028558002</v>
      </c>
      <c r="C2671" t="s">
        <v>5244</v>
      </c>
      <c r="D2671" t="str">
        <f>表格1[[#This Row],[prime_genre]]</f>
        <v>Games</v>
      </c>
      <c r="E2671">
        <v>1331671040</v>
      </c>
      <c r="F2671" t="s">
        <v>17</v>
      </c>
      <c r="G2671">
        <v>2.99</v>
      </c>
      <c r="H2671">
        <f>IF(表格1[[#This Row],[price]]&gt;0,1,0)</f>
        <v>1</v>
      </c>
      <c r="I2671">
        <v>10</v>
      </c>
      <c r="J2671">
        <v>10</v>
      </c>
      <c r="K2671">
        <v>2.5</v>
      </c>
      <c r="L2671">
        <v>2.5</v>
      </c>
      <c r="M2671" t="s">
        <v>65</v>
      </c>
      <c r="N2671" t="s">
        <v>80</v>
      </c>
      <c r="O2671" t="s">
        <v>20</v>
      </c>
      <c r="P2671">
        <v>38</v>
      </c>
      <c r="Q2671">
        <v>0</v>
      </c>
      <c r="R2671">
        <v>3</v>
      </c>
      <c r="S2671">
        <v>1</v>
      </c>
    </row>
    <row r="2672" spans="1:19">
      <c r="A2672">
        <f>RANK(表格1[[#This Row],[rating_count_tot]],$I$2:$I$7197)</f>
        <v>5818</v>
      </c>
      <c r="B2672">
        <v>909400466</v>
      </c>
      <c r="C2672" t="s">
        <v>3837</v>
      </c>
      <c r="D2672" t="str">
        <f>表格1[[#This Row],[prime_genre]]</f>
        <v>Music</v>
      </c>
      <c r="E2672">
        <v>82898944</v>
      </c>
      <c r="F2672" t="s">
        <v>17</v>
      </c>
      <c r="G2672">
        <v>2.99</v>
      </c>
      <c r="H2672">
        <f>IF(表格1[[#This Row],[price]]&gt;0,1,0)</f>
        <v>1</v>
      </c>
      <c r="I2672">
        <v>10</v>
      </c>
      <c r="J2672">
        <v>2</v>
      </c>
      <c r="K2672">
        <v>3.5</v>
      </c>
      <c r="L2672">
        <v>4.5</v>
      </c>
      <c r="M2672" t="s">
        <v>696</v>
      </c>
      <c r="N2672" t="s">
        <v>19</v>
      </c>
      <c r="O2672" t="s">
        <v>40</v>
      </c>
      <c r="P2672">
        <v>38</v>
      </c>
      <c r="Q2672">
        <v>5</v>
      </c>
      <c r="R2672">
        <v>1</v>
      </c>
      <c r="S2672">
        <v>1</v>
      </c>
    </row>
    <row r="2673" spans="1:19">
      <c r="A2673">
        <f>RANK(表格1[[#This Row],[rating_count_tot]],$I$2:$I$7197)</f>
        <v>5818</v>
      </c>
      <c r="B2673">
        <v>1056968162</v>
      </c>
      <c r="C2673" t="s">
        <v>5790</v>
      </c>
      <c r="D2673" t="str">
        <f>表格1[[#This Row],[prime_genre]]</f>
        <v>Games</v>
      </c>
      <c r="E2673">
        <v>303671296</v>
      </c>
      <c r="F2673" t="s">
        <v>17</v>
      </c>
      <c r="G2673">
        <v>1.99</v>
      </c>
      <c r="H2673">
        <f>IF(表格1[[#This Row],[price]]&gt;0,1,0)</f>
        <v>1</v>
      </c>
      <c r="I2673">
        <v>10</v>
      </c>
      <c r="J2673">
        <v>0</v>
      </c>
      <c r="K2673">
        <v>4.5</v>
      </c>
      <c r="L2673">
        <v>0</v>
      </c>
      <c r="M2673">
        <v>1.8</v>
      </c>
      <c r="N2673" t="s">
        <v>19</v>
      </c>
      <c r="O2673" t="s">
        <v>20</v>
      </c>
      <c r="P2673">
        <v>37</v>
      </c>
      <c r="Q2673">
        <v>5</v>
      </c>
      <c r="R2673">
        <v>1</v>
      </c>
      <c r="S2673">
        <v>1</v>
      </c>
    </row>
    <row r="2674" spans="1:19">
      <c r="A2674">
        <f>RANK(表格1[[#This Row],[rating_count_tot]],$I$2:$I$7197)</f>
        <v>5818</v>
      </c>
      <c r="B2674">
        <v>942480934</v>
      </c>
      <c r="C2674" t="s">
        <v>4169</v>
      </c>
      <c r="D2674" t="str">
        <f>表格1[[#This Row],[prime_genre]]</f>
        <v>Games</v>
      </c>
      <c r="E2674">
        <v>420882432</v>
      </c>
      <c r="F2674" t="s">
        <v>17</v>
      </c>
      <c r="G2674">
        <v>1.99</v>
      </c>
      <c r="H2674">
        <f>IF(表格1[[#This Row],[price]]&gt;0,1,0)</f>
        <v>1</v>
      </c>
      <c r="I2674">
        <v>10</v>
      </c>
      <c r="J2674">
        <v>10</v>
      </c>
      <c r="K2674">
        <v>2</v>
      </c>
      <c r="L2674">
        <v>2</v>
      </c>
      <c r="M2674" t="s">
        <v>65</v>
      </c>
      <c r="N2674" t="s">
        <v>19</v>
      </c>
      <c r="O2674" t="s">
        <v>20</v>
      </c>
      <c r="P2674">
        <v>37</v>
      </c>
      <c r="Q2674">
        <v>5</v>
      </c>
      <c r="R2674">
        <v>1</v>
      </c>
      <c r="S2674">
        <v>1</v>
      </c>
    </row>
    <row r="2675" spans="1:19">
      <c r="A2675">
        <f>RANK(表格1[[#This Row],[rating_count_tot]],$I$2:$I$7197)</f>
        <v>5818</v>
      </c>
      <c r="B2675">
        <v>1061960628</v>
      </c>
      <c r="C2675" t="s">
        <v>5935</v>
      </c>
      <c r="D2675" t="str">
        <f>表格1[[#This Row],[prime_genre]]</f>
        <v>Games</v>
      </c>
      <c r="E2675">
        <v>1238026240</v>
      </c>
      <c r="F2675" t="s">
        <v>17</v>
      </c>
      <c r="G2675">
        <v>1.99</v>
      </c>
      <c r="H2675">
        <f>IF(表格1[[#This Row],[price]]&gt;0,1,0)</f>
        <v>1</v>
      </c>
      <c r="I2675">
        <v>10</v>
      </c>
      <c r="J2675">
        <v>10</v>
      </c>
      <c r="K2675">
        <v>3.5</v>
      </c>
      <c r="L2675">
        <v>3.5</v>
      </c>
      <c r="M2675">
        <v>1</v>
      </c>
      <c r="N2675" t="s">
        <v>80</v>
      </c>
      <c r="O2675" t="s">
        <v>20</v>
      </c>
      <c r="P2675">
        <v>38</v>
      </c>
      <c r="Q2675">
        <v>5</v>
      </c>
      <c r="R2675">
        <v>1</v>
      </c>
      <c r="S2675">
        <v>1</v>
      </c>
    </row>
    <row r="2676" spans="1:19">
      <c r="A2676">
        <f>RANK(表格1[[#This Row],[rating_count_tot]],$I$2:$I$7197)</f>
        <v>5818</v>
      </c>
      <c r="B2676">
        <v>1071879826</v>
      </c>
      <c r="C2676" t="s">
        <v>6228</v>
      </c>
      <c r="D2676" t="str">
        <f>表格1[[#This Row],[prime_genre]]</f>
        <v>Navigation</v>
      </c>
      <c r="E2676">
        <v>26762240</v>
      </c>
      <c r="F2676" t="s">
        <v>17</v>
      </c>
      <c r="G2676">
        <v>1.99</v>
      </c>
      <c r="H2676">
        <f>IF(表格1[[#This Row],[price]]&gt;0,1,0)</f>
        <v>1</v>
      </c>
      <c r="I2676">
        <v>10</v>
      </c>
      <c r="J2676">
        <v>1</v>
      </c>
      <c r="K2676">
        <v>4.5</v>
      </c>
      <c r="L2676">
        <v>2</v>
      </c>
      <c r="M2676" t="s">
        <v>1448</v>
      </c>
      <c r="N2676" t="s">
        <v>19</v>
      </c>
      <c r="O2676" t="s">
        <v>110</v>
      </c>
      <c r="P2676">
        <v>37</v>
      </c>
      <c r="Q2676">
        <v>5</v>
      </c>
      <c r="R2676">
        <v>3</v>
      </c>
      <c r="S2676">
        <v>1</v>
      </c>
    </row>
    <row r="2677" spans="1:19">
      <c r="A2677">
        <f>RANK(表格1[[#This Row],[rating_count_tot]],$I$2:$I$7197)</f>
        <v>5818</v>
      </c>
      <c r="B2677">
        <v>1109674878</v>
      </c>
      <c r="C2677" t="s">
        <v>7195</v>
      </c>
      <c r="D2677" t="str">
        <f>表格1[[#This Row],[prime_genre]]</f>
        <v>Games</v>
      </c>
      <c r="E2677">
        <v>89223168</v>
      </c>
      <c r="F2677" t="s">
        <v>17</v>
      </c>
      <c r="G2677">
        <v>0.99</v>
      </c>
      <c r="H2677">
        <f>IF(表格1[[#This Row],[price]]&gt;0,1,0)</f>
        <v>1</v>
      </c>
      <c r="I2677">
        <v>10</v>
      </c>
      <c r="J2677">
        <v>2</v>
      </c>
      <c r="K2677">
        <v>2</v>
      </c>
      <c r="L2677">
        <v>5</v>
      </c>
      <c r="M2677">
        <v>1.07</v>
      </c>
      <c r="N2677" t="s">
        <v>19</v>
      </c>
      <c r="O2677" t="s">
        <v>20</v>
      </c>
      <c r="P2677">
        <v>40</v>
      </c>
      <c r="Q2677">
        <v>4</v>
      </c>
      <c r="R2677">
        <v>1</v>
      </c>
      <c r="S2677">
        <v>1</v>
      </c>
    </row>
    <row r="2678" spans="1:19">
      <c r="A2678">
        <f>RANK(表格1[[#This Row],[rating_count_tot]],$I$2:$I$7197)</f>
        <v>5818</v>
      </c>
      <c r="B2678">
        <v>1161444237</v>
      </c>
      <c r="C2678" t="s">
        <v>8142</v>
      </c>
      <c r="D2678" t="str">
        <f>表格1[[#This Row],[prime_genre]]</f>
        <v>Games</v>
      </c>
      <c r="E2678">
        <v>469178368</v>
      </c>
      <c r="F2678" t="s">
        <v>17</v>
      </c>
      <c r="G2678">
        <v>0.99</v>
      </c>
      <c r="H2678">
        <f>IF(表格1[[#This Row],[price]]&gt;0,1,0)</f>
        <v>1</v>
      </c>
      <c r="I2678">
        <v>10</v>
      </c>
      <c r="J2678">
        <v>3</v>
      </c>
      <c r="K2678">
        <v>4.5</v>
      </c>
      <c r="L2678">
        <v>5</v>
      </c>
      <c r="M2678" t="s">
        <v>928</v>
      </c>
      <c r="N2678" t="s">
        <v>19</v>
      </c>
      <c r="O2678" t="s">
        <v>20</v>
      </c>
      <c r="P2678">
        <v>40</v>
      </c>
      <c r="Q2678">
        <v>5</v>
      </c>
      <c r="R2678">
        <v>1</v>
      </c>
      <c r="S2678">
        <v>1</v>
      </c>
    </row>
    <row r="2679" spans="1:19">
      <c r="A2679">
        <f>RANK(表格1[[#This Row],[rating_count_tot]],$I$2:$I$7197)</f>
        <v>5818</v>
      </c>
      <c r="B2679">
        <v>769175514</v>
      </c>
      <c r="C2679" t="s">
        <v>3188</v>
      </c>
      <c r="D2679" t="str">
        <f>表格1[[#This Row],[prime_genre]]</f>
        <v>Lifestyle</v>
      </c>
      <c r="E2679">
        <v>64851968</v>
      </c>
      <c r="F2679" t="s">
        <v>17</v>
      </c>
      <c r="G2679">
        <v>0.99</v>
      </c>
      <c r="H2679">
        <f>IF(表格1[[#This Row],[price]]&gt;0,1,0)</f>
        <v>1</v>
      </c>
      <c r="I2679">
        <v>10</v>
      </c>
      <c r="J2679">
        <v>0</v>
      </c>
      <c r="K2679">
        <v>1.5</v>
      </c>
      <c r="L2679">
        <v>0</v>
      </c>
      <c r="M2679" t="s">
        <v>849</v>
      </c>
      <c r="N2679" t="s">
        <v>29</v>
      </c>
      <c r="O2679" t="s">
        <v>132</v>
      </c>
      <c r="P2679">
        <v>37</v>
      </c>
      <c r="Q2679">
        <v>3</v>
      </c>
      <c r="R2679">
        <v>1</v>
      </c>
      <c r="S2679">
        <v>1</v>
      </c>
    </row>
    <row r="2680" spans="1:19">
      <c r="A2680">
        <f>RANK(表格1[[#This Row],[rating_count_tot]],$I$2:$I$7197)</f>
        <v>5818</v>
      </c>
      <c r="B2680">
        <v>1036205036</v>
      </c>
      <c r="C2680" t="s">
        <v>5387</v>
      </c>
      <c r="D2680" t="str">
        <f>表格1[[#This Row],[prime_genre]]</f>
        <v>Navigation</v>
      </c>
      <c r="E2680">
        <v>6329344</v>
      </c>
      <c r="F2680" t="s">
        <v>17</v>
      </c>
      <c r="G2680">
        <v>0.99</v>
      </c>
      <c r="H2680">
        <f>IF(表格1[[#This Row],[price]]&gt;0,1,0)</f>
        <v>1</v>
      </c>
      <c r="I2680">
        <v>10</v>
      </c>
      <c r="J2680">
        <v>9</v>
      </c>
      <c r="K2680">
        <v>3</v>
      </c>
      <c r="L2680">
        <v>3</v>
      </c>
      <c r="M2680" t="s">
        <v>732</v>
      </c>
      <c r="N2680" t="s">
        <v>19</v>
      </c>
      <c r="O2680" t="s">
        <v>110</v>
      </c>
      <c r="P2680">
        <v>38</v>
      </c>
      <c r="Q2680">
        <v>4</v>
      </c>
      <c r="R2680">
        <v>7</v>
      </c>
      <c r="S2680">
        <v>1</v>
      </c>
    </row>
    <row r="2681" spans="1:19">
      <c r="A2681">
        <f>RANK(表格1[[#This Row],[rating_count_tot]],$I$2:$I$7197)</f>
        <v>5818</v>
      </c>
      <c r="B2681">
        <v>1059718989</v>
      </c>
      <c r="C2681" t="s">
        <v>5873</v>
      </c>
      <c r="D2681" t="str">
        <f>表格1[[#This Row],[prime_genre]]</f>
        <v>Weather</v>
      </c>
      <c r="E2681">
        <v>117463040</v>
      </c>
      <c r="F2681" t="s">
        <v>17</v>
      </c>
      <c r="G2681">
        <v>0.99</v>
      </c>
      <c r="H2681">
        <f>IF(表格1[[#This Row],[price]]&gt;0,1,0)</f>
        <v>1</v>
      </c>
      <c r="I2681">
        <v>10</v>
      </c>
      <c r="J2681">
        <v>0</v>
      </c>
      <c r="K2681">
        <v>4.5</v>
      </c>
      <c r="L2681">
        <v>0</v>
      </c>
      <c r="M2681">
        <v>1.7</v>
      </c>
      <c r="N2681" t="s">
        <v>19</v>
      </c>
      <c r="O2681" t="s">
        <v>26</v>
      </c>
      <c r="P2681">
        <v>37</v>
      </c>
      <c r="Q2681">
        <v>0</v>
      </c>
      <c r="R2681">
        <v>0</v>
      </c>
      <c r="S2681">
        <v>1</v>
      </c>
    </row>
    <row r="2682" spans="1:19">
      <c r="A2682">
        <f>RANK(表格1[[#This Row],[rating_count_tot]],$I$2:$I$7197)</f>
        <v>5855</v>
      </c>
      <c r="B2682">
        <v>1018356776</v>
      </c>
      <c r="C2682" t="s">
        <v>5097</v>
      </c>
      <c r="D2682" t="str">
        <f>表格1[[#This Row],[prime_genre]]</f>
        <v>Games</v>
      </c>
      <c r="E2682">
        <v>1488330752</v>
      </c>
      <c r="F2682" t="s">
        <v>17</v>
      </c>
      <c r="G2682">
        <v>6.99</v>
      </c>
      <c r="H2682">
        <f>IF(表格1[[#This Row],[price]]&gt;0,1,0)</f>
        <v>1</v>
      </c>
      <c r="I2682">
        <v>9</v>
      </c>
      <c r="J2682">
        <v>9</v>
      </c>
      <c r="K2682">
        <v>4.5</v>
      </c>
      <c r="L2682">
        <v>4.5</v>
      </c>
      <c r="M2682" t="s">
        <v>65</v>
      </c>
      <c r="N2682" t="s">
        <v>80</v>
      </c>
      <c r="O2682" t="s">
        <v>20</v>
      </c>
      <c r="P2682">
        <v>24</v>
      </c>
      <c r="Q2682">
        <v>5</v>
      </c>
      <c r="R2682">
        <v>4</v>
      </c>
      <c r="S2682">
        <v>1</v>
      </c>
    </row>
    <row r="2683" spans="1:19">
      <c r="A2683">
        <f>RANK(表格1[[#This Row],[rating_count_tot]],$I$2:$I$7197)</f>
        <v>5855</v>
      </c>
      <c r="B2683">
        <v>353372460</v>
      </c>
      <c r="C2683" t="s">
        <v>545</v>
      </c>
      <c r="D2683" t="str">
        <f>表格1[[#This Row],[prime_genre]]</f>
        <v>Education</v>
      </c>
      <c r="E2683">
        <v>48819200</v>
      </c>
      <c r="F2683" t="s">
        <v>17</v>
      </c>
      <c r="G2683">
        <v>4.99</v>
      </c>
      <c r="H2683">
        <f>IF(表格1[[#This Row],[price]]&gt;0,1,0)</f>
        <v>1</v>
      </c>
      <c r="I2683">
        <v>9</v>
      </c>
      <c r="J2683">
        <v>1</v>
      </c>
      <c r="K2683">
        <v>5</v>
      </c>
      <c r="L2683">
        <v>5</v>
      </c>
      <c r="M2683">
        <v>9.1999999999999993</v>
      </c>
      <c r="N2683" t="s">
        <v>29</v>
      </c>
      <c r="O2683" t="s">
        <v>128</v>
      </c>
      <c r="P2683">
        <v>38</v>
      </c>
      <c r="Q2683">
        <v>5</v>
      </c>
      <c r="R2683">
        <v>5</v>
      </c>
      <c r="S2683">
        <v>1</v>
      </c>
    </row>
    <row r="2684" spans="1:19">
      <c r="A2684">
        <f>RANK(表格1[[#This Row],[rating_count_tot]],$I$2:$I$7197)</f>
        <v>5855</v>
      </c>
      <c r="B2684">
        <v>1119002115</v>
      </c>
      <c r="C2684" t="s">
        <v>7399</v>
      </c>
      <c r="D2684" t="str">
        <f>表格1[[#This Row],[prime_genre]]</f>
        <v>Health &amp; Fitness</v>
      </c>
      <c r="E2684">
        <v>34085888</v>
      </c>
      <c r="F2684" t="s">
        <v>17</v>
      </c>
      <c r="G2684">
        <v>3.99</v>
      </c>
      <c r="H2684">
        <f>IF(表格1[[#This Row],[price]]&gt;0,1,0)</f>
        <v>1</v>
      </c>
      <c r="I2684">
        <v>9</v>
      </c>
      <c r="J2684">
        <v>1</v>
      </c>
      <c r="K2684">
        <v>1.5</v>
      </c>
      <c r="L2684">
        <v>2</v>
      </c>
      <c r="M2684">
        <v>2</v>
      </c>
      <c r="N2684" t="s">
        <v>51</v>
      </c>
      <c r="O2684" t="s">
        <v>77</v>
      </c>
      <c r="P2684">
        <v>37</v>
      </c>
      <c r="Q2684">
        <v>0</v>
      </c>
      <c r="R2684">
        <v>1</v>
      </c>
      <c r="S2684">
        <v>1</v>
      </c>
    </row>
    <row r="2685" spans="1:19">
      <c r="A2685">
        <f>RANK(表格1[[#This Row],[rating_count_tot]],$I$2:$I$7197)</f>
        <v>5855</v>
      </c>
      <c r="B2685">
        <v>1148046351</v>
      </c>
      <c r="C2685" t="s">
        <v>7973</v>
      </c>
      <c r="D2685" t="str">
        <f>表格1[[#This Row],[prime_genre]]</f>
        <v>Education</v>
      </c>
      <c r="E2685">
        <v>369460224</v>
      </c>
      <c r="F2685" t="s">
        <v>17</v>
      </c>
      <c r="G2685">
        <v>2.99</v>
      </c>
      <c r="H2685">
        <f>IF(表格1[[#This Row],[price]]&gt;0,1,0)</f>
        <v>1</v>
      </c>
      <c r="I2685">
        <v>9</v>
      </c>
      <c r="J2685">
        <v>0</v>
      </c>
      <c r="K2685">
        <v>2.5</v>
      </c>
      <c r="L2685">
        <v>0</v>
      </c>
      <c r="M2685" t="s">
        <v>774</v>
      </c>
      <c r="N2685" t="s">
        <v>19</v>
      </c>
      <c r="O2685" t="s">
        <v>128</v>
      </c>
      <c r="P2685">
        <v>37</v>
      </c>
      <c r="Q2685">
        <v>5</v>
      </c>
      <c r="R2685">
        <v>6</v>
      </c>
      <c r="S2685">
        <v>1</v>
      </c>
    </row>
    <row r="2686" spans="1:19">
      <c r="A2686">
        <f>RANK(表格1[[#This Row],[rating_count_tot]],$I$2:$I$7197)</f>
        <v>5855</v>
      </c>
      <c r="B2686">
        <v>1182568288</v>
      </c>
      <c r="C2686" t="s">
        <v>8358</v>
      </c>
      <c r="D2686" t="str">
        <f>表格1[[#This Row],[prime_genre]]</f>
        <v>Entertainment</v>
      </c>
      <c r="E2686">
        <v>32685056</v>
      </c>
      <c r="F2686" t="s">
        <v>17</v>
      </c>
      <c r="G2686">
        <v>2.99</v>
      </c>
      <c r="H2686">
        <f>IF(表格1[[#This Row],[price]]&gt;0,1,0)</f>
        <v>1</v>
      </c>
      <c r="I2686">
        <v>9</v>
      </c>
      <c r="J2686">
        <v>3</v>
      </c>
      <c r="K2686">
        <v>3</v>
      </c>
      <c r="L2686">
        <v>3.5</v>
      </c>
      <c r="M2686" t="s">
        <v>732</v>
      </c>
      <c r="N2686" t="s">
        <v>19</v>
      </c>
      <c r="O2686" t="s">
        <v>91</v>
      </c>
      <c r="P2686">
        <v>37</v>
      </c>
      <c r="Q2686">
        <v>0</v>
      </c>
      <c r="R2686">
        <v>31</v>
      </c>
      <c r="S2686">
        <v>1</v>
      </c>
    </row>
    <row r="2687" spans="1:19">
      <c r="A2687">
        <f>RANK(表格1[[#This Row],[rating_count_tot]],$I$2:$I$7197)</f>
        <v>5855</v>
      </c>
      <c r="B2687">
        <v>668576857</v>
      </c>
      <c r="C2687" t="s">
        <v>2842</v>
      </c>
      <c r="D2687" t="str">
        <f>表格1[[#This Row],[prime_genre]]</f>
        <v>Entertainment</v>
      </c>
      <c r="E2687">
        <v>181036032</v>
      </c>
      <c r="F2687" t="s">
        <v>17</v>
      </c>
      <c r="G2687">
        <v>2.99</v>
      </c>
      <c r="H2687">
        <f>IF(表格1[[#This Row],[price]]&gt;0,1,0)</f>
        <v>1</v>
      </c>
      <c r="I2687">
        <v>9</v>
      </c>
      <c r="J2687">
        <v>0</v>
      </c>
      <c r="K2687">
        <v>4.5</v>
      </c>
      <c r="L2687">
        <v>0</v>
      </c>
      <c r="M2687">
        <v>6</v>
      </c>
      <c r="N2687" t="s">
        <v>19</v>
      </c>
      <c r="O2687" t="s">
        <v>91</v>
      </c>
      <c r="P2687">
        <v>40</v>
      </c>
      <c r="Q2687">
        <v>5</v>
      </c>
      <c r="R2687">
        <v>1</v>
      </c>
      <c r="S2687">
        <v>1</v>
      </c>
    </row>
    <row r="2688" spans="1:19">
      <c r="A2688">
        <f>RANK(表格1[[#This Row],[rating_count_tot]],$I$2:$I$7197)</f>
        <v>5855</v>
      </c>
      <c r="B2688">
        <v>1061419426</v>
      </c>
      <c r="C2688" t="s">
        <v>5909</v>
      </c>
      <c r="D2688" t="str">
        <f>表格1[[#This Row],[prime_genre]]</f>
        <v>Games</v>
      </c>
      <c r="E2688">
        <v>49972224</v>
      </c>
      <c r="F2688" t="s">
        <v>17</v>
      </c>
      <c r="G2688">
        <v>2.99</v>
      </c>
      <c r="H2688">
        <f>IF(表格1[[#This Row],[price]]&gt;0,1,0)</f>
        <v>1</v>
      </c>
      <c r="I2688">
        <v>9</v>
      </c>
      <c r="J2688">
        <v>1</v>
      </c>
      <c r="K2688">
        <v>4.5</v>
      </c>
      <c r="L2688">
        <v>3</v>
      </c>
      <c r="M2688">
        <v>1.0900000000000001</v>
      </c>
      <c r="N2688" t="s">
        <v>19</v>
      </c>
      <c r="O2688" t="s">
        <v>20</v>
      </c>
      <c r="P2688">
        <v>38</v>
      </c>
      <c r="Q2688">
        <v>5</v>
      </c>
      <c r="R2688">
        <v>1</v>
      </c>
      <c r="S2688">
        <v>1</v>
      </c>
    </row>
    <row r="2689" spans="1:19">
      <c r="A2689">
        <f>RANK(表格1[[#This Row],[rating_count_tot]],$I$2:$I$7197)</f>
        <v>5855</v>
      </c>
      <c r="B2689">
        <v>1112540727</v>
      </c>
      <c r="C2689" t="s">
        <v>7243</v>
      </c>
      <c r="D2689" t="str">
        <f>表格1[[#This Row],[prime_genre]]</f>
        <v>Games</v>
      </c>
      <c r="E2689">
        <v>135481344</v>
      </c>
      <c r="F2689" t="s">
        <v>17</v>
      </c>
      <c r="G2689">
        <v>2.99</v>
      </c>
      <c r="H2689">
        <f>IF(表格1[[#This Row],[price]]&gt;0,1,0)</f>
        <v>1</v>
      </c>
      <c r="I2689">
        <v>9</v>
      </c>
      <c r="J2689">
        <v>8</v>
      </c>
      <c r="K2689">
        <v>2</v>
      </c>
      <c r="L2689">
        <v>2</v>
      </c>
      <c r="M2689">
        <v>1.02</v>
      </c>
      <c r="N2689" t="s">
        <v>19</v>
      </c>
      <c r="O2689" t="s">
        <v>20</v>
      </c>
      <c r="P2689">
        <v>40</v>
      </c>
      <c r="Q2689">
        <v>5</v>
      </c>
      <c r="R2689">
        <v>1</v>
      </c>
      <c r="S2689">
        <v>1</v>
      </c>
    </row>
    <row r="2690" spans="1:19">
      <c r="A2690">
        <f>RANK(表格1[[#This Row],[rating_count_tot]],$I$2:$I$7197)</f>
        <v>5855</v>
      </c>
      <c r="B2690">
        <v>1031388734</v>
      </c>
      <c r="C2690" t="s">
        <v>5279</v>
      </c>
      <c r="D2690" t="str">
        <f>表格1[[#This Row],[prime_genre]]</f>
        <v>Games</v>
      </c>
      <c r="E2690">
        <v>992354304</v>
      </c>
      <c r="F2690" t="s">
        <v>17</v>
      </c>
      <c r="G2690">
        <v>2.99</v>
      </c>
      <c r="H2690">
        <f>IF(表格1[[#This Row],[price]]&gt;0,1,0)</f>
        <v>1</v>
      </c>
      <c r="I2690">
        <v>9</v>
      </c>
      <c r="J2690">
        <v>9</v>
      </c>
      <c r="K2690">
        <v>3.5</v>
      </c>
      <c r="L2690">
        <v>3.5</v>
      </c>
      <c r="M2690" t="s">
        <v>65</v>
      </c>
      <c r="N2690" t="s">
        <v>80</v>
      </c>
      <c r="O2690" t="s">
        <v>20</v>
      </c>
      <c r="P2690">
        <v>38</v>
      </c>
      <c r="Q2690">
        <v>0</v>
      </c>
      <c r="R2690">
        <v>5</v>
      </c>
      <c r="S2690">
        <v>1</v>
      </c>
    </row>
    <row r="2691" spans="1:19">
      <c r="A2691">
        <f>RANK(表格1[[#This Row],[rating_count_tot]],$I$2:$I$7197)</f>
        <v>5855</v>
      </c>
      <c r="B2691">
        <v>997002798</v>
      </c>
      <c r="C2691" t="s">
        <v>4841</v>
      </c>
      <c r="D2691" t="str">
        <f>表格1[[#This Row],[prime_genre]]</f>
        <v>Games</v>
      </c>
      <c r="E2691">
        <v>481390592</v>
      </c>
      <c r="F2691" t="s">
        <v>17</v>
      </c>
      <c r="G2691">
        <v>2.99</v>
      </c>
      <c r="H2691">
        <f>IF(表格1[[#This Row],[price]]&gt;0,1,0)</f>
        <v>1</v>
      </c>
      <c r="I2691">
        <v>9</v>
      </c>
      <c r="J2691">
        <v>1</v>
      </c>
      <c r="K2691">
        <v>3.5</v>
      </c>
      <c r="L2691">
        <v>5</v>
      </c>
      <c r="M2691" t="s">
        <v>4842</v>
      </c>
      <c r="N2691" t="s">
        <v>19</v>
      </c>
      <c r="O2691" t="s">
        <v>20</v>
      </c>
      <c r="P2691">
        <v>38</v>
      </c>
      <c r="Q2691">
        <v>5</v>
      </c>
      <c r="R2691">
        <v>16</v>
      </c>
      <c r="S2691">
        <v>1</v>
      </c>
    </row>
    <row r="2692" spans="1:19">
      <c r="A2692">
        <f>RANK(表格1[[#This Row],[rating_count_tot]],$I$2:$I$7197)</f>
        <v>5855</v>
      </c>
      <c r="B2692">
        <v>926105977</v>
      </c>
      <c r="C2692" t="s">
        <v>4016</v>
      </c>
      <c r="D2692" t="str">
        <f>表格1[[#This Row],[prime_genre]]</f>
        <v>Health &amp; Fitness</v>
      </c>
      <c r="E2692">
        <v>45042688</v>
      </c>
      <c r="F2692" t="s">
        <v>17</v>
      </c>
      <c r="G2692">
        <v>2.99</v>
      </c>
      <c r="H2692">
        <f>IF(表格1[[#This Row],[price]]&gt;0,1,0)</f>
        <v>1</v>
      </c>
      <c r="I2692">
        <v>9</v>
      </c>
      <c r="J2692">
        <v>0</v>
      </c>
      <c r="K2692">
        <v>4.5</v>
      </c>
      <c r="L2692">
        <v>0</v>
      </c>
      <c r="M2692" t="s">
        <v>2187</v>
      </c>
      <c r="N2692" t="s">
        <v>51</v>
      </c>
      <c r="O2692" t="s">
        <v>77</v>
      </c>
      <c r="P2692">
        <v>37</v>
      </c>
      <c r="Q2692">
        <v>4</v>
      </c>
      <c r="R2692">
        <v>2</v>
      </c>
      <c r="S2692">
        <v>1</v>
      </c>
    </row>
    <row r="2693" spans="1:19">
      <c r="A2693">
        <f>RANK(表格1[[#This Row],[rating_count_tot]],$I$2:$I$7197)</f>
        <v>5855</v>
      </c>
      <c r="B2693">
        <v>744189889</v>
      </c>
      <c r="C2693" t="s">
        <v>3122</v>
      </c>
      <c r="D2693" t="str">
        <f>表格1[[#This Row],[prime_genre]]</f>
        <v>Weather</v>
      </c>
      <c r="E2693">
        <v>33825792</v>
      </c>
      <c r="F2693" t="s">
        <v>17</v>
      </c>
      <c r="G2693">
        <v>2.99</v>
      </c>
      <c r="H2693">
        <f>IF(表格1[[#This Row],[price]]&gt;0,1,0)</f>
        <v>1</v>
      </c>
      <c r="I2693">
        <v>9</v>
      </c>
      <c r="J2693">
        <v>1</v>
      </c>
      <c r="K2693">
        <v>4</v>
      </c>
      <c r="L2693">
        <v>5</v>
      </c>
      <c r="M2693" t="s">
        <v>831</v>
      </c>
      <c r="N2693" t="s">
        <v>19</v>
      </c>
      <c r="O2693" t="s">
        <v>26</v>
      </c>
      <c r="P2693">
        <v>37</v>
      </c>
      <c r="Q2693">
        <v>0</v>
      </c>
      <c r="R2693">
        <v>18</v>
      </c>
      <c r="S2693">
        <v>1</v>
      </c>
    </row>
    <row r="2694" spans="1:19">
      <c r="A2694">
        <f>RANK(表格1[[#This Row],[rating_count_tot]],$I$2:$I$7197)</f>
        <v>5855</v>
      </c>
      <c r="B2694">
        <v>1067937065</v>
      </c>
      <c r="C2694" t="s">
        <v>6099</v>
      </c>
      <c r="D2694" t="str">
        <f>表格1[[#This Row],[prime_genre]]</f>
        <v>Entertainment</v>
      </c>
      <c r="E2694">
        <v>92434432</v>
      </c>
      <c r="F2694" t="s">
        <v>17</v>
      </c>
      <c r="G2694">
        <v>1.99</v>
      </c>
      <c r="H2694">
        <f>IF(表格1[[#This Row],[price]]&gt;0,1,0)</f>
        <v>1</v>
      </c>
      <c r="I2694">
        <v>9</v>
      </c>
      <c r="J2694">
        <v>9</v>
      </c>
      <c r="K2694">
        <v>4.5</v>
      </c>
      <c r="L2694">
        <v>4.5</v>
      </c>
      <c r="M2694">
        <v>1</v>
      </c>
      <c r="N2694" t="s">
        <v>19</v>
      </c>
      <c r="O2694" t="s">
        <v>91</v>
      </c>
      <c r="P2694">
        <v>37</v>
      </c>
      <c r="Q2694">
        <v>5</v>
      </c>
      <c r="R2694">
        <v>1</v>
      </c>
      <c r="S2694">
        <v>1</v>
      </c>
    </row>
    <row r="2695" spans="1:19">
      <c r="A2695">
        <f>RANK(表格1[[#This Row],[rating_count_tot]],$I$2:$I$7197)</f>
        <v>5855</v>
      </c>
      <c r="B2695">
        <v>1098041500</v>
      </c>
      <c r="C2695" t="s">
        <v>6958</v>
      </c>
      <c r="D2695" t="str">
        <f>表格1[[#This Row],[prime_genre]]</f>
        <v>Games</v>
      </c>
      <c r="E2695">
        <v>68433920</v>
      </c>
      <c r="F2695" t="s">
        <v>17</v>
      </c>
      <c r="G2695">
        <v>1.99</v>
      </c>
      <c r="H2695">
        <f>IF(表格1[[#This Row],[price]]&gt;0,1,0)</f>
        <v>1</v>
      </c>
      <c r="I2695">
        <v>9</v>
      </c>
      <c r="J2695">
        <v>9</v>
      </c>
      <c r="K2695">
        <v>2</v>
      </c>
      <c r="L2695">
        <v>2</v>
      </c>
      <c r="M2695" t="s">
        <v>65</v>
      </c>
      <c r="N2695" t="s">
        <v>80</v>
      </c>
      <c r="O2695" t="s">
        <v>20</v>
      </c>
      <c r="P2695">
        <v>38</v>
      </c>
      <c r="Q2695">
        <v>4</v>
      </c>
      <c r="R2695">
        <v>1</v>
      </c>
      <c r="S2695">
        <v>1</v>
      </c>
    </row>
    <row r="2696" spans="1:19">
      <c r="A2696">
        <f>RANK(表格1[[#This Row],[rating_count_tot]],$I$2:$I$7197)</f>
        <v>5855</v>
      </c>
      <c r="B2696">
        <v>1142366464</v>
      </c>
      <c r="C2696" t="s">
        <v>7882</v>
      </c>
      <c r="D2696" t="str">
        <f>表格1[[#This Row],[prime_genre]]</f>
        <v>Games</v>
      </c>
      <c r="E2696">
        <v>19609600</v>
      </c>
      <c r="F2696" t="s">
        <v>17</v>
      </c>
      <c r="G2696">
        <v>1.99</v>
      </c>
      <c r="H2696">
        <f>IF(表格1[[#This Row],[price]]&gt;0,1,0)</f>
        <v>1</v>
      </c>
      <c r="I2696">
        <v>9</v>
      </c>
      <c r="J2696">
        <v>9</v>
      </c>
      <c r="K2696">
        <v>2</v>
      </c>
      <c r="L2696">
        <v>2</v>
      </c>
      <c r="M2696">
        <v>2</v>
      </c>
      <c r="N2696" t="s">
        <v>19</v>
      </c>
      <c r="O2696" t="s">
        <v>20</v>
      </c>
      <c r="P2696">
        <v>38</v>
      </c>
      <c r="Q2696">
        <v>3</v>
      </c>
      <c r="R2696">
        <v>1</v>
      </c>
      <c r="S2696">
        <v>1</v>
      </c>
    </row>
    <row r="2697" spans="1:19">
      <c r="A2697">
        <f>RANK(表格1[[#This Row],[rating_count_tot]],$I$2:$I$7197)</f>
        <v>5855</v>
      </c>
      <c r="B2697">
        <v>1086617993</v>
      </c>
      <c r="C2697" t="s">
        <v>6647</v>
      </c>
      <c r="D2697" t="str">
        <f>表格1[[#This Row],[prime_genre]]</f>
        <v>Productivity</v>
      </c>
      <c r="E2697">
        <v>11595776</v>
      </c>
      <c r="F2697" t="s">
        <v>17</v>
      </c>
      <c r="G2697">
        <v>1.99</v>
      </c>
      <c r="H2697">
        <f>IF(表格1[[#This Row],[price]]&gt;0,1,0)</f>
        <v>1</v>
      </c>
      <c r="I2697">
        <v>9</v>
      </c>
      <c r="J2697">
        <v>1</v>
      </c>
      <c r="K2697">
        <v>5</v>
      </c>
      <c r="L2697">
        <v>5</v>
      </c>
      <c r="M2697" t="s">
        <v>1966</v>
      </c>
      <c r="N2697" t="s">
        <v>19</v>
      </c>
      <c r="O2697" t="s">
        <v>23</v>
      </c>
      <c r="P2697">
        <v>37</v>
      </c>
      <c r="Q2697">
        <v>5</v>
      </c>
      <c r="R2697">
        <v>5</v>
      </c>
      <c r="S2697">
        <v>1</v>
      </c>
    </row>
    <row r="2698" spans="1:19">
      <c r="A2698">
        <f>RANK(表格1[[#This Row],[rating_count_tot]],$I$2:$I$7197)</f>
        <v>5855</v>
      </c>
      <c r="B2698">
        <v>1156123904</v>
      </c>
      <c r="C2698" t="s">
        <v>8079</v>
      </c>
      <c r="D2698" t="str">
        <f>表格1[[#This Row],[prime_genre]]</f>
        <v>Utilities</v>
      </c>
      <c r="E2698">
        <v>18631680</v>
      </c>
      <c r="F2698" t="s">
        <v>17</v>
      </c>
      <c r="G2698">
        <v>1.99</v>
      </c>
      <c r="H2698">
        <f>IF(表格1[[#This Row],[price]]&gt;0,1,0)</f>
        <v>1</v>
      </c>
      <c r="I2698">
        <v>9</v>
      </c>
      <c r="J2698">
        <v>1</v>
      </c>
      <c r="K2698">
        <v>3.5</v>
      </c>
      <c r="L2698">
        <v>3</v>
      </c>
      <c r="M2698">
        <v>1.4</v>
      </c>
      <c r="N2698" t="s">
        <v>19</v>
      </c>
      <c r="O2698" t="s">
        <v>43</v>
      </c>
      <c r="P2698">
        <v>37</v>
      </c>
      <c r="Q2698">
        <v>0</v>
      </c>
      <c r="R2698">
        <v>1</v>
      </c>
      <c r="S2698">
        <v>1</v>
      </c>
    </row>
    <row r="2699" spans="1:19">
      <c r="A2699">
        <f>RANK(表格1[[#This Row],[rating_count_tot]],$I$2:$I$7197)</f>
        <v>5855</v>
      </c>
      <c r="B2699">
        <v>1179475725</v>
      </c>
      <c r="C2699" t="s">
        <v>8330</v>
      </c>
      <c r="D2699" t="str">
        <f>表格1[[#This Row],[prime_genre]]</f>
        <v>Education</v>
      </c>
      <c r="E2699">
        <v>251977728</v>
      </c>
      <c r="F2699" t="s">
        <v>17</v>
      </c>
      <c r="G2699">
        <v>0.99</v>
      </c>
      <c r="H2699">
        <f>IF(表格1[[#This Row],[price]]&gt;0,1,0)</f>
        <v>1</v>
      </c>
      <c r="I2699">
        <v>9</v>
      </c>
      <c r="J2699">
        <v>0</v>
      </c>
      <c r="K2699">
        <v>2</v>
      </c>
      <c r="L2699">
        <v>0</v>
      </c>
      <c r="M2699" t="s">
        <v>1620</v>
      </c>
      <c r="N2699" t="s">
        <v>19</v>
      </c>
      <c r="O2699" t="s">
        <v>128</v>
      </c>
      <c r="P2699">
        <v>40</v>
      </c>
      <c r="Q2699">
        <v>5</v>
      </c>
      <c r="R2699">
        <v>1</v>
      </c>
      <c r="S2699">
        <v>1</v>
      </c>
    </row>
    <row r="2700" spans="1:19">
      <c r="A2700">
        <f>RANK(表格1[[#This Row],[rating_count_tot]],$I$2:$I$7197)</f>
        <v>5855</v>
      </c>
      <c r="B2700">
        <v>938099257</v>
      </c>
      <c r="C2700" t="s">
        <v>4127</v>
      </c>
      <c r="D2700" t="str">
        <f>表格1[[#This Row],[prime_genre]]</f>
        <v>Entertainment</v>
      </c>
      <c r="E2700">
        <v>50864128</v>
      </c>
      <c r="F2700" t="s">
        <v>17</v>
      </c>
      <c r="G2700">
        <v>0.99</v>
      </c>
      <c r="H2700">
        <f>IF(表格1[[#This Row],[price]]&gt;0,1,0)</f>
        <v>1</v>
      </c>
      <c r="I2700">
        <v>9</v>
      </c>
      <c r="J2700">
        <v>9</v>
      </c>
      <c r="K2700">
        <v>2.5</v>
      </c>
      <c r="L2700">
        <v>2.5</v>
      </c>
      <c r="M2700" t="s">
        <v>732</v>
      </c>
      <c r="N2700" t="s">
        <v>19</v>
      </c>
      <c r="O2700" t="s">
        <v>91</v>
      </c>
      <c r="P2700">
        <v>38</v>
      </c>
      <c r="Q2700">
        <v>0</v>
      </c>
      <c r="R2700">
        <v>1</v>
      </c>
      <c r="S2700">
        <v>1</v>
      </c>
    </row>
    <row r="2701" spans="1:19">
      <c r="A2701">
        <f>RANK(表格1[[#This Row],[rating_count_tot]],$I$2:$I$7197)</f>
        <v>5855</v>
      </c>
      <c r="B2701">
        <v>640999250</v>
      </c>
      <c r="C2701" t="s">
        <v>2684</v>
      </c>
      <c r="D2701" t="str">
        <f>表格1[[#This Row],[prime_genre]]</f>
        <v>Entertainment</v>
      </c>
      <c r="E2701">
        <v>16596992</v>
      </c>
      <c r="F2701" t="s">
        <v>17</v>
      </c>
      <c r="G2701">
        <v>0.99</v>
      </c>
      <c r="H2701">
        <f>IF(表格1[[#This Row],[price]]&gt;0,1,0)</f>
        <v>1</v>
      </c>
      <c r="I2701">
        <v>9</v>
      </c>
      <c r="J2701">
        <v>9</v>
      </c>
      <c r="K2701">
        <v>4</v>
      </c>
      <c r="L2701">
        <v>4</v>
      </c>
      <c r="M2701">
        <v>1.3</v>
      </c>
      <c r="N2701" t="s">
        <v>51</v>
      </c>
      <c r="O2701" t="s">
        <v>91</v>
      </c>
      <c r="P2701">
        <v>43</v>
      </c>
      <c r="Q2701">
        <v>5</v>
      </c>
      <c r="R2701">
        <v>2</v>
      </c>
      <c r="S2701">
        <v>1</v>
      </c>
    </row>
    <row r="2702" spans="1:19">
      <c r="A2702">
        <f>RANK(表格1[[#This Row],[rating_count_tot]],$I$2:$I$7197)</f>
        <v>5855</v>
      </c>
      <c r="B2702">
        <v>511807447</v>
      </c>
      <c r="C2702" t="s">
        <v>1820</v>
      </c>
      <c r="D2702" t="str">
        <f>表格1[[#This Row],[prime_genre]]</f>
        <v>Games</v>
      </c>
      <c r="E2702">
        <v>599319461</v>
      </c>
      <c r="F2702" t="s">
        <v>17</v>
      </c>
      <c r="G2702">
        <v>0.99</v>
      </c>
      <c r="H2702">
        <f>IF(表格1[[#This Row],[price]]&gt;0,1,0)</f>
        <v>1</v>
      </c>
      <c r="I2702">
        <v>9</v>
      </c>
      <c r="J2702">
        <v>9</v>
      </c>
      <c r="K2702">
        <v>4.5</v>
      </c>
      <c r="L2702">
        <v>4.5</v>
      </c>
      <c r="M2702" t="s">
        <v>558</v>
      </c>
      <c r="N2702" t="s">
        <v>19</v>
      </c>
      <c r="O2702" t="s">
        <v>20</v>
      </c>
      <c r="P2702">
        <v>43</v>
      </c>
      <c r="Q2702">
        <v>5</v>
      </c>
      <c r="R2702">
        <v>1</v>
      </c>
      <c r="S2702">
        <v>1</v>
      </c>
    </row>
    <row r="2703" spans="1:19">
      <c r="A2703">
        <f>RANK(表格1[[#This Row],[rating_count_tot]],$I$2:$I$7197)</f>
        <v>5855</v>
      </c>
      <c r="B2703">
        <v>386239683</v>
      </c>
      <c r="C2703" t="s">
        <v>791</v>
      </c>
      <c r="D2703" t="str">
        <f>表格1[[#This Row],[prime_genre]]</f>
        <v>Games</v>
      </c>
      <c r="E2703">
        <v>77139968</v>
      </c>
      <c r="F2703" t="s">
        <v>17</v>
      </c>
      <c r="G2703">
        <v>0.99</v>
      </c>
      <c r="H2703">
        <f>IF(表格1[[#This Row],[price]]&gt;0,1,0)</f>
        <v>1</v>
      </c>
      <c r="I2703">
        <v>9</v>
      </c>
      <c r="J2703">
        <v>7</v>
      </c>
      <c r="K2703">
        <v>4</v>
      </c>
      <c r="L2703">
        <v>4.5</v>
      </c>
      <c r="M2703" t="s">
        <v>792</v>
      </c>
      <c r="N2703" t="s">
        <v>19</v>
      </c>
      <c r="O2703" t="s">
        <v>20</v>
      </c>
      <c r="P2703">
        <v>43</v>
      </c>
      <c r="Q2703">
        <v>5</v>
      </c>
      <c r="R2703">
        <v>5</v>
      </c>
      <c r="S2703">
        <v>1</v>
      </c>
    </row>
    <row r="2704" spans="1:19">
      <c r="A2704">
        <f>RANK(表格1[[#This Row],[rating_count_tot]],$I$2:$I$7197)</f>
        <v>5855</v>
      </c>
      <c r="B2704">
        <v>1114811228</v>
      </c>
      <c r="C2704" t="s">
        <v>7293</v>
      </c>
      <c r="D2704" t="str">
        <f>表格1[[#This Row],[prime_genre]]</f>
        <v>Games</v>
      </c>
      <c r="E2704">
        <v>82401280</v>
      </c>
      <c r="F2704" t="s">
        <v>17</v>
      </c>
      <c r="G2704">
        <v>0.99</v>
      </c>
      <c r="H2704">
        <f>IF(表格1[[#This Row],[price]]&gt;0,1,0)</f>
        <v>1</v>
      </c>
      <c r="I2704">
        <v>9</v>
      </c>
      <c r="J2704">
        <v>6</v>
      </c>
      <c r="K2704">
        <v>3.5</v>
      </c>
      <c r="L2704">
        <v>3</v>
      </c>
      <c r="M2704" t="s">
        <v>696</v>
      </c>
      <c r="N2704" t="s">
        <v>19</v>
      </c>
      <c r="O2704" t="s">
        <v>20</v>
      </c>
      <c r="P2704">
        <v>40</v>
      </c>
      <c r="Q2704">
        <v>5</v>
      </c>
      <c r="R2704">
        <v>1</v>
      </c>
      <c r="S2704">
        <v>1</v>
      </c>
    </row>
    <row r="2705" spans="1:19">
      <c r="A2705">
        <f>RANK(表格1[[#This Row],[rating_count_tot]],$I$2:$I$7197)</f>
        <v>5855</v>
      </c>
      <c r="B2705">
        <v>1086477428</v>
      </c>
      <c r="C2705" t="s">
        <v>6640</v>
      </c>
      <c r="D2705" t="str">
        <f>表格1[[#This Row],[prime_genre]]</f>
        <v>Games</v>
      </c>
      <c r="E2705">
        <v>65502208</v>
      </c>
      <c r="F2705" t="s">
        <v>17</v>
      </c>
      <c r="G2705">
        <v>0.99</v>
      </c>
      <c r="H2705">
        <f>IF(表格1[[#This Row],[price]]&gt;0,1,0)</f>
        <v>1</v>
      </c>
      <c r="I2705">
        <v>9</v>
      </c>
      <c r="J2705">
        <v>1</v>
      </c>
      <c r="K2705">
        <v>3</v>
      </c>
      <c r="L2705">
        <v>1</v>
      </c>
      <c r="M2705">
        <v>1.1000000000000001</v>
      </c>
      <c r="N2705" t="s">
        <v>29</v>
      </c>
      <c r="O2705" t="s">
        <v>20</v>
      </c>
      <c r="P2705">
        <v>37</v>
      </c>
      <c r="Q2705">
        <v>5</v>
      </c>
      <c r="R2705">
        <v>1</v>
      </c>
      <c r="S2705">
        <v>1</v>
      </c>
    </row>
    <row r="2706" spans="1:19">
      <c r="A2706">
        <f>RANK(表格1[[#This Row],[rating_count_tot]],$I$2:$I$7197)</f>
        <v>5855</v>
      </c>
      <c r="B2706">
        <v>1059593339</v>
      </c>
      <c r="C2706" t="s">
        <v>5865</v>
      </c>
      <c r="D2706" t="str">
        <f>表格1[[#This Row],[prime_genre]]</f>
        <v>Games</v>
      </c>
      <c r="E2706">
        <v>180449280</v>
      </c>
      <c r="F2706" t="s">
        <v>17</v>
      </c>
      <c r="G2706">
        <v>0.99</v>
      </c>
      <c r="H2706">
        <f>IF(表格1[[#This Row],[price]]&gt;0,1,0)</f>
        <v>1</v>
      </c>
      <c r="I2706">
        <v>9</v>
      </c>
      <c r="J2706">
        <v>9</v>
      </c>
      <c r="K2706">
        <v>2</v>
      </c>
      <c r="L2706">
        <v>2</v>
      </c>
      <c r="M2706">
        <v>1.1000000000000001</v>
      </c>
      <c r="N2706" t="s">
        <v>80</v>
      </c>
      <c r="O2706" t="s">
        <v>20</v>
      </c>
      <c r="P2706">
        <v>40</v>
      </c>
      <c r="Q2706">
        <v>0</v>
      </c>
      <c r="R2706">
        <v>1</v>
      </c>
      <c r="S2706">
        <v>1</v>
      </c>
    </row>
    <row r="2707" spans="1:19">
      <c r="A2707">
        <f>RANK(表格1[[#This Row],[rating_count_tot]],$I$2:$I$7197)</f>
        <v>5855</v>
      </c>
      <c r="B2707">
        <v>1123300756</v>
      </c>
      <c r="C2707" t="s">
        <v>7483</v>
      </c>
      <c r="D2707" t="str">
        <f>表格1[[#This Row],[prime_genre]]</f>
        <v>Games</v>
      </c>
      <c r="E2707">
        <v>70156288</v>
      </c>
      <c r="F2707" t="s">
        <v>17</v>
      </c>
      <c r="G2707">
        <v>0.99</v>
      </c>
      <c r="H2707">
        <f>IF(表格1[[#This Row],[price]]&gt;0,1,0)</f>
        <v>1</v>
      </c>
      <c r="I2707">
        <v>9</v>
      </c>
      <c r="J2707">
        <v>2</v>
      </c>
      <c r="K2707">
        <v>4</v>
      </c>
      <c r="L2707">
        <v>2.5</v>
      </c>
      <c r="M2707">
        <v>4</v>
      </c>
      <c r="N2707" t="s">
        <v>19</v>
      </c>
      <c r="O2707" t="s">
        <v>20</v>
      </c>
      <c r="P2707">
        <v>40</v>
      </c>
      <c r="Q2707">
        <v>3</v>
      </c>
      <c r="R2707">
        <v>1</v>
      </c>
      <c r="S2707">
        <v>1</v>
      </c>
    </row>
    <row r="2708" spans="1:19">
      <c r="A2708">
        <f>RANK(表格1[[#This Row],[rating_count_tot]],$I$2:$I$7197)</f>
        <v>5855</v>
      </c>
      <c r="B2708">
        <v>1056668779</v>
      </c>
      <c r="C2708" t="s">
        <v>5779</v>
      </c>
      <c r="D2708" t="str">
        <f>表格1[[#This Row],[prime_genre]]</f>
        <v>Games</v>
      </c>
      <c r="E2708">
        <v>1697630208</v>
      </c>
      <c r="F2708" t="s">
        <v>17</v>
      </c>
      <c r="G2708">
        <v>0.99</v>
      </c>
      <c r="H2708">
        <f>IF(表格1[[#This Row],[price]]&gt;0,1,0)</f>
        <v>1</v>
      </c>
      <c r="I2708">
        <v>9</v>
      </c>
      <c r="J2708">
        <v>3</v>
      </c>
      <c r="K2708">
        <v>4</v>
      </c>
      <c r="L2708">
        <v>5</v>
      </c>
      <c r="M2708" t="s">
        <v>5780</v>
      </c>
      <c r="N2708" t="s">
        <v>29</v>
      </c>
      <c r="O2708" t="s">
        <v>20</v>
      </c>
      <c r="P2708">
        <v>38</v>
      </c>
      <c r="Q2708">
        <v>5</v>
      </c>
      <c r="R2708">
        <v>1</v>
      </c>
      <c r="S2708">
        <v>1</v>
      </c>
    </row>
    <row r="2709" spans="1:19">
      <c r="A2709">
        <f>RANK(表格1[[#This Row],[rating_count_tot]],$I$2:$I$7197)</f>
        <v>5855</v>
      </c>
      <c r="B2709">
        <v>1090742878</v>
      </c>
      <c r="C2709" t="s">
        <v>6764</v>
      </c>
      <c r="D2709" t="str">
        <f>表格1[[#This Row],[prime_genre]]</f>
        <v>Lifestyle</v>
      </c>
      <c r="E2709">
        <v>1700864</v>
      </c>
      <c r="F2709" t="s">
        <v>17</v>
      </c>
      <c r="G2709">
        <v>0.99</v>
      </c>
      <c r="H2709">
        <f>IF(表格1[[#This Row],[price]]&gt;0,1,0)</f>
        <v>1</v>
      </c>
      <c r="I2709">
        <v>9</v>
      </c>
      <c r="J2709">
        <v>2</v>
      </c>
      <c r="K2709">
        <v>3</v>
      </c>
      <c r="L2709">
        <v>3</v>
      </c>
      <c r="M2709">
        <v>1.4</v>
      </c>
      <c r="N2709" t="s">
        <v>19</v>
      </c>
      <c r="O2709" t="s">
        <v>132</v>
      </c>
      <c r="P2709">
        <v>37</v>
      </c>
      <c r="Q2709">
        <v>4</v>
      </c>
      <c r="R2709">
        <v>2</v>
      </c>
      <c r="S2709">
        <v>1</v>
      </c>
    </row>
    <row r="2710" spans="1:19">
      <c r="A2710">
        <f>RANK(表格1[[#This Row],[rating_count_tot]],$I$2:$I$7197)</f>
        <v>5855</v>
      </c>
      <c r="B2710">
        <v>1116320580</v>
      </c>
      <c r="C2710" t="s">
        <v>7331</v>
      </c>
      <c r="D2710" t="str">
        <f>表格1[[#This Row],[prime_genre]]</f>
        <v>Photo &amp; Video</v>
      </c>
      <c r="E2710">
        <v>9305088</v>
      </c>
      <c r="F2710" t="s">
        <v>17</v>
      </c>
      <c r="G2710">
        <v>0.99</v>
      </c>
      <c r="H2710">
        <f>IF(表格1[[#This Row],[price]]&gt;0,1,0)</f>
        <v>1</v>
      </c>
      <c r="I2710">
        <v>9</v>
      </c>
      <c r="J2710">
        <v>8</v>
      </c>
      <c r="K2710">
        <v>3</v>
      </c>
      <c r="L2710">
        <v>3</v>
      </c>
      <c r="M2710">
        <v>2.2000000000000002</v>
      </c>
      <c r="N2710" t="s">
        <v>19</v>
      </c>
      <c r="O2710" t="s">
        <v>105</v>
      </c>
      <c r="P2710">
        <v>38</v>
      </c>
      <c r="Q2710">
        <v>0</v>
      </c>
      <c r="R2710">
        <v>1</v>
      </c>
      <c r="S2710">
        <v>1</v>
      </c>
    </row>
    <row r="2711" spans="1:19">
      <c r="A2711">
        <f>RANK(表格1[[#This Row],[rating_count_tot]],$I$2:$I$7197)</f>
        <v>5902</v>
      </c>
      <c r="B2711">
        <v>927568927</v>
      </c>
      <c r="C2711" t="s">
        <v>4024</v>
      </c>
      <c r="D2711" t="str">
        <f>表格1[[#This Row],[prime_genre]]</f>
        <v>Games</v>
      </c>
      <c r="E2711">
        <v>1672032256</v>
      </c>
      <c r="F2711" t="s">
        <v>17</v>
      </c>
      <c r="G2711">
        <v>6.99</v>
      </c>
      <c r="H2711">
        <f>IF(表格1[[#This Row],[price]]&gt;0,1,0)</f>
        <v>1</v>
      </c>
      <c r="I2711">
        <v>8</v>
      </c>
      <c r="J2711">
        <v>8</v>
      </c>
      <c r="K2711">
        <v>4</v>
      </c>
      <c r="L2711">
        <v>4</v>
      </c>
      <c r="M2711" t="s">
        <v>65</v>
      </c>
      <c r="N2711" t="s">
        <v>19</v>
      </c>
      <c r="O2711" t="s">
        <v>20</v>
      </c>
      <c r="P2711">
        <v>24</v>
      </c>
      <c r="Q2711">
        <v>4</v>
      </c>
      <c r="R2711">
        <v>5</v>
      </c>
      <c r="S2711">
        <v>1</v>
      </c>
    </row>
    <row r="2712" spans="1:19">
      <c r="A2712">
        <f>RANK(表格1[[#This Row],[rating_count_tot]],$I$2:$I$7197)</f>
        <v>5902</v>
      </c>
      <c r="B2712">
        <v>286070473</v>
      </c>
      <c r="C2712" t="s">
        <v>71</v>
      </c>
      <c r="D2712" t="str">
        <f>表格1[[#This Row],[prime_genre]]</f>
        <v>Business</v>
      </c>
      <c r="E2712">
        <v>71203840</v>
      </c>
      <c r="F2712" t="s">
        <v>17</v>
      </c>
      <c r="G2712">
        <v>5.99</v>
      </c>
      <c r="H2712">
        <f>IF(表格1[[#This Row],[price]]&gt;0,1,0)</f>
        <v>1</v>
      </c>
      <c r="I2712">
        <v>8</v>
      </c>
      <c r="J2712">
        <v>0</v>
      </c>
      <c r="K2712">
        <v>4.5</v>
      </c>
      <c r="L2712">
        <v>0</v>
      </c>
      <c r="M2712" t="s">
        <v>72</v>
      </c>
      <c r="N2712" t="s">
        <v>19</v>
      </c>
      <c r="O2712" t="s">
        <v>73</v>
      </c>
      <c r="P2712">
        <v>37</v>
      </c>
      <c r="Q2712">
        <v>5</v>
      </c>
      <c r="R2712">
        <v>3</v>
      </c>
      <c r="S2712">
        <v>1</v>
      </c>
    </row>
    <row r="2713" spans="1:19">
      <c r="A2713">
        <f>RANK(表格1[[#This Row],[rating_count_tot]],$I$2:$I$7197)</f>
        <v>5902</v>
      </c>
      <c r="B2713">
        <v>563103341</v>
      </c>
      <c r="C2713" t="s">
        <v>2217</v>
      </c>
      <c r="D2713" t="str">
        <f>表格1[[#This Row],[prime_genre]]</f>
        <v>Music</v>
      </c>
      <c r="E2713">
        <v>26939392</v>
      </c>
      <c r="F2713" t="s">
        <v>17</v>
      </c>
      <c r="G2713">
        <v>4.99</v>
      </c>
      <c r="H2713">
        <f>IF(表格1[[#This Row],[price]]&gt;0,1,0)</f>
        <v>1</v>
      </c>
      <c r="I2713">
        <v>8</v>
      </c>
      <c r="J2713">
        <v>0</v>
      </c>
      <c r="K2713">
        <v>4.5</v>
      </c>
      <c r="L2713">
        <v>0</v>
      </c>
      <c r="M2713" t="s">
        <v>265</v>
      </c>
      <c r="N2713" t="s">
        <v>19</v>
      </c>
      <c r="O2713" t="s">
        <v>40</v>
      </c>
      <c r="P2713">
        <v>37</v>
      </c>
      <c r="Q2713">
        <v>5</v>
      </c>
      <c r="R2713">
        <v>2</v>
      </c>
      <c r="S2713">
        <v>1</v>
      </c>
    </row>
    <row r="2714" spans="1:19">
      <c r="A2714">
        <f>RANK(表格1[[#This Row],[rating_count_tot]],$I$2:$I$7197)</f>
        <v>5902</v>
      </c>
      <c r="B2714">
        <v>487162791</v>
      </c>
      <c r="C2714" t="s">
        <v>1645</v>
      </c>
      <c r="D2714" t="str">
        <f>表格1[[#This Row],[prime_genre]]</f>
        <v>Education</v>
      </c>
      <c r="E2714">
        <v>268300288</v>
      </c>
      <c r="F2714" t="s">
        <v>17</v>
      </c>
      <c r="G2714">
        <v>2.99</v>
      </c>
      <c r="H2714">
        <f>IF(表格1[[#This Row],[price]]&gt;0,1,0)</f>
        <v>1</v>
      </c>
      <c r="I2714">
        <v>8</v>
      </c>
      <c r="J2714">
        <v>1</v>
      </c>
      <c r="K2714">
        <v>3.5</v>
      </c>
      <c r="L2714">
        <v>5</v>
      </c>
      <c r="M2714">
        <v>2</v>
      </c>
      <c r="N2714" t="s">
        <v>19</v>
      </c>
      <c r="O2714" t="s">
        <v>128</v>
      </c>
      <c r="P2714">
        <v>38</v>
      </c>
      <c r="Q2714">
        <v>5</v>
      </c>
      <c r="R2714">
        <v>5</v>
      </c>
      <c r="S2714">
        <v>1</v>
      </c>
    </row>
    <row r="2715" spans="1:19">
      <c r="A2715">
        <f>RANK(表格1[[#This Row],[rating_count_tot]],$I$2:$I$7197)</f>
        <v>5902</v>
      </c>
      <c r="B2715">
        <v>1104816326</v>
      </c>
      <c r="C2715" t="s">
        <v>7089</v>
      </c>
      <c r="D2715" t="str">
        <f>表格1[[#This Row],[prime_genre]]</f>
        <v>Music</v>
      </c>
      <c r="E2715">
        <v>1901568</v>
      </c>
      <c r="F2715" t="s">
        <v>17</v>
      </c>
      <c r="G2715">
        <v>2.99</v>
      </c>
      <c r="H2715">
        <f>IF(表格1[[#This Row],[price]]&gt;0,1,0)</f>
        <v>1</v>
      </c>
      <c r="I2715">
        <v>8</v>
      </c>
      <c r="J2715">
        <v>3</v>
      </c>
      <c r="K2715">
        <v>4</v>
      </c>
      <c r="L2715">
        <v>3.5</v>
      </c>
      <c r="M2715" t="s">
        <v>722</v>
      </c>
      <c r="N2715" t="s">
        <v>19</v>
      </c>
      <c r="O2715" t="s">
        <v>40</v>
      </c>
      <c r="P2715">
        <v>37</v>
      </c>
      <c r="Q2715">
        <v>5</v>
      </c>
      <c r="R2715">
        <v>1</v>
      </c>
      <c r="S2715">
        <v>1</v>
      </c>
    </row>
    <row r="2716" spans="1:19">
      <c r="A2716">
        <f>RANK(表格1[[#This Row],[rating_count_tot]],$I$2:$I$7197)</f>
        <v>5902</v>
      </c>
      <c r="B2716">
        <v>1161030409</v>
      </c>
      <c r="C2716" t="s">
        <v>8132</v>
      </c>
      <c r="D2716" t="str">
        <f>表格1[[#This Row],[prime_genre]]</f>
        <v>Entertainment</v>
      </c>
      <c r="E2716">
        <v>31695872</v>
      </c>
      <c r="F2716" t="s">
        <v>17</v>
      </c>
      <c r="G2716">
        <v>1.99</v>
      </c>
      <c r="H2716">
        <f>IF(表格1[[#This Row],[price]]&gt;0,1,0)</f>
        <v>1</v>
      </c>
      <c r="I2716">
        <v>8</v>
      </c>
      <c r="J2716">
        <v>8</v>
      </c>
      <c r="K2716">
        <v>5</v>
      </c>
      <c r="L2716">
        <v>5</v>
      </c>
      <c r="M2716">
        <v>1</v>
      </c>
      <c r="N2716" t="s">
        <v>29</v>
      </c>
      <c r="O2716" t="s">
        <v>91</v>
      </c>
      <c r="P2716">
        <v>37</v>
      </c>
      <c r="Q2716">
        <v>1</v>
      </c>
      <c r="R2716">
        <v>1</v>
      </c>
      <c r="S2716">
        <v>1</v>
      </c>
    </row>
    <row r="2717" spans="1:19">
      <c r="A2717">
        <f>RANK(表格1[[#This Row],[rating_count_tot]],$I$2:$I$7197)</f>
        <v>5902</v>
      </c>
      <c r="B2717">
        <v>882248810</v>
      </c>
      <c r="C2717" t="s">
        <v>3598</v>
      </c>
      <c r="D2717" t="str">
        <f>表格1[[#This Row],[prime_genre]]</f>
        <v>Games</v>
      </c>
      <c r="E2717">
        <v>244719616</v>
      </c>
      <c r="F2717" t="s">
        <v>17</v>
      </c>
      <c r="G2717">
        <v>1.99</v>
      </c>
      <c r="H2717">
        <f>IF(表格1[[#This Row],[price]]&gt;0,1,0)</f>
        <v>1</v>
      </c>
      <c r="I2717">
        <v>8</v>
      </c>
      <c r="J2717">
        <v>3</v>
      </c>
      <c r="K2717">
        <v>4</v>
      </c>
      <c r="L2717">
        <v>3.5</v>
      </c>
      <c r="M2717" t="s">
        <v>1368</v>
      </c>
      <c r="N2717" t="s">
        <v>19</v>
      </c>
      <c r="O2717" t="s">
        <v>20</v>
      </c>
      <c r="P2717">
        <v>40</v>
      </c>
      <c r="Q2717">
        <v>5</v>
      </c>
      <c r="R2717">
        <v>1</v>
      </c>
      <c r="S2717">
        <v>1</v>
      </c>
    </row>
    <row r="2718" spans="1:19">
      <c r="A2718">
        <f>RANK(表格1[[#This Row],[rating_count_tot]],$I$2:$I$7197)</f>
        <v>5902</v>
      </c>
      <c r="B2718">
        <v>1067189485</v>
      </c>
      <c r="C2718" t="s">
        <v>6073</v>
      </c>
      <c r="D2718" t="str">
        <f>表格1[[#This Row],[prime_genre]]</f>
        <v>Games</v>
      </c>
      <c r="E2718">
        <v>92433408</v>
      </c>
      <c r="F2718" t="s">
        <v>17</v>
      </c>
      <c r="G2718">
        <v>1.99</v>
      </c>
      <c r="H2718">
        <f>IF(表格1[[#This Row],[price]]&gt;0,1,0)</f>
        <v>1</v>
      </c>
      <c r="I2718">
        <v>8</v>
      </c>
      <c r="J2718">
        <v>6</v>
      </c>
      <c r="K2718">
        <v>4</v>
      </c>
      <c r="L2718">
        <v>3.5</v>
      </c>
      <c r="M2718" t="s">
        <v>6074</v>
      </c>
      <c r="N2718" t="s">
        <v>19</v>
      </c>
      <c r="O2718" t="s">
        <v>20</v>
      </c>
      <c r="P2718">
        <v>40</v>
      </c>
      <c r="Q2718">
        <v>5</v>
      </c>
      <c r="R2718">
        <v>1</v>
      </c>
      <c r="S2718">
        <v>1</v>
      </c>
    </row>
    <row r="2719" spans="1:19">
      <c r="A2719">
        <f>RANK(表格1[[#This Row],[rating_count_tot]],$I$2:$I$7197)</f>
        <v>5902</v>
      </c>
      <c r="B2719">
        <v>1090757314</v>
      </c>
      <c r="C2719" t="s">
        <v>6765</v>
      </c>
      <c r="D2719" t="str">
        <f>表格1[[#This Row],[prime_genre]]</f>
        <v>Sports</v>
      </c>
      <c r="E2719">
        <v>52435968</v>
      </c>
      <c r="F2719" t="s">
        <v>17</v>
      </c>
      <c r="G2719">
        <v>1.99</v>
      </c>
      <c r="H2719">
        <f>IF(表格1[[#This Row],[price]]&gt;0,1,0)</f>
        <v>1</v>
      </c>
      <c r="I2719">
        <v>8</v>
      </c>
      <c r="J2719">
        <v>1</v>
      </c>
      <c r="K2719">
        <v>2.5</v>
      </c>
      <c r="L2719">
        <v>2</v>
      </c>
      <c r="M2719" t="s">
        <v>314</v>
      </c>
      <c r="N2719" t="s">
        <v>29</v>
      </c>
      <c r="O2719" t="s">
        <v>70</v>
      </c>
      <c r="P2719">
        <v>43</v>
      </c>
      <c r="Q2719">
        <v>5</v>
      </c>
      <c r="R2719">
        <v>1</v>
      </c>
      <c r="S2719">
        <v>1</v>
      </c>
    </row>
    <row r="2720" spans="1:19">
      <c r="A2720">
        <f>RANK(表格1[[#This Row],[rating_count_tot]],$I$2:$I$7197)</f>
        <v>5902</v>
      </c>
      <c r="B2720">
        <v>802869990</v>
      </c>
      <c r="C2720" t="s">
        <v>3294</v>
      </c>
      <c r="D2720" t="str">
        <f>表格1[[#This Row],[prime_genre]]</f>
        <v>Book</v>
      </c>
      <c r="E2720">
        <v>39294976</v>
      </c>
      <c r="F2720" t="s">
        <v>17</v>
      </c>
      <c r="G2720">
        <v>0.99</v>
      </c>
      <c r="H2720">
        <f>IF(表格1[[#This Row],[price]]&gt;0,1,0)</f>
        <v>1</v>
      </c>
      <c r="I2720">
        <v>8</v>
      </c>
      <c r="J2720">
        <v>0</v>
      </c>
      <c r="K2720">
        <v>5</v>
      </c>
      <c r="L2720">
        <v>0</v>
      </c>
      <c r="M2720" t="s">
        <v>3185</v>
      </c>
      <c r="N2720" t="s">
        <v>51</v>
      </c>
      <c r="O2720" t="s">
        <v>181</v>
      </c>
      <c r="P2720">
        <v>38</v>
      </c>
      <c r="Q2720">
        <v>0</v>
      </c>
      <c r="R2720">
        <v>2</v>
      </c>
      <c r="S2720">
        <v>1</v>
      </c>
    </row>
    <row r="2721" spans="1:19">
      <c r="A2721">
        <f>RANK(表格1[[#This Row],[rating_count_tot]],$I$2:$I$7197)</f>
        <v>5902</v>
      </c>
      <c r="B2721">
        <v>1161538212</v>
      </c>
      <c r="C2721" t="s">
        <v>8144</v>
      </c>
      <c r="D2721" t="str">
        <f>表格1[[#This Row],[prime_genre]]</f>
        <v>Entertainment</v>
      </c>
      <c r="E2721">
        <v>44829696</v>
      </c>
      <c r="F2721" t="s">
        <v>17</v>
      </c>
      <c r="G2721">
        <v>0.99</v>
      </c>
      <c r="H2721">
        <f>IF(表格1[[#This Row],[price]]&gt;0,1,0)</f>
        <v>1</v>
      </c>
      <c r="I2721">
        <v>8</v>
      </c>
      <c r="J2721">
        <v>0</v>
      </c>
      <c r="K2721">
        <v>5</v>
      </c>
      <c r="L2721">
        <v>0</v>
      </c>
      <c r="M2721" t="s">
        <v>1221</v>
      </c>
      <c r="N2721" t="s">
        <v>80</v>
      </c>
      <c r="O2721" t="s">
        <v>91</v>
      </c>
      <c r="P2721">
        <v>37</v>
      </c>
      <c r="Q2721">
        <v>5</v>
      </c>
      <c r="R2721">
        <v>1</v>
      </c>
      <c r="S2721">
        <v>1</v>
      </c>
    </row>
    <row r="2722" spans="1:19">
      <c r="A2722">
        <f>RANK(表格1[[#This Row],[rating_count_tot]],$I$2:$I$7197)</f>
        <v>5902</v>
      </c>
      <c r="B2722">
        <v>988455996</v>
      </c>
      <c r="C2722" t="s">
        <v>4742</v>
      </c>
      <c r="D2722" t="str">
        <f>表格1[[#This Row],[prime_genre]]</f>
        <v>Games</v>
      </c>
      <c r="E2722">
        <v>598734848</v>
      </c>
      <c r="F2722" t="s">
        <v>17</v>
      </c>
      <c r="G2722">
        <v>0.99</v>
      </c>
      <c r="H2722">
        <f>IF(表格1[[#This Row],[price]]&gt;0,1,0)</f>
        <v>1</v>
      </c>
      <c r="I2722">
        <v>8</v>
      </c>
      <c r="J2722">
        <v>0</v>
      </c>
      <c r="K2722">
        <v>4</v>
      </c>
      <c r="L2722">
        <v>0</v>
      </c>
      <c r="M2722">
        <v>1.9</v>
      </c>
      <c r="N2722" t="s">
        <v>80</v>
      </c>
      <c r="O2722" t="s">
        <v>20</v>
      </c>
      <c r="P2722">
        <v>37</v>
      </c>
      <c r="Q2722">
        <v>5</v>
      </c>
      <c r="R2722">
        <v>8</v>
      </c>
      <c r="S2722">
        <v>1</v>
      </c>
    </row>
    <row r="2723" spans="1:19">
      <c r="A2723">
        <f>RANK(表格1[[#This Row],[rating_count_tot]],$I$2:$I$7197)</f>
        <v>5902</v>
      </c>
      <c r="B2723">
        <v>1171015241</v>
      </c>
      <c r="C2723" t="s">
        <v>8241</v>
      </c>
      <c r="D2723" t="str">
        <f>表格1[[#This Row],[prime_genre]]</f>
        <v>Games</v>
      </c>
      <c r="E2723">
        <v>392790016</v>
      </c>
      <c r="F2723" t="s">
        <v>17</v>
      </c>
      <c r="G2723">
        <v>0.99</v>
      </c>
      <c r="H2723">
        <f>IF(表格1[[#This Row],[price]]&gt;0,1,0)</f>
        <v>1</v>
      </c>
      <c r="I2723">
        <v>8</v>
      </c>
      <c r="J2723">
        <v>0</v>
      </c>
      <c r="K2723">
        <v>4</v>
      </c>
      <c r="L2723">
        <v>0</v>
      </c>
      <c r="M2723" t="s">
        <v>8242</v>
      </c>
      <c r="N2723" t="s">
        <v>19</v>
      </c>
      <c r="O2723" t="s">
        <v>20</v>
      </c>
      <c r="P2723">
        <v>38</v>
      </c>
      <c r="Q2723">
        <v>5</v>
      </c>
      <c r="R2723">
        <v>4</v>
      </c>
      <c r="S2723">
        <v>1</v>
      </c>
    </row>
    <row r="2724" spans="1:19">
      <c r="A2724">
        <f>RANK(表格1[[#This Row],[rating_count_tot]],$I$2:$I$7197)</f>
        <v>5902</v>
      </c>
      <c r="B2724">
        <v>1130852386</v>
      </c>
      <c r="C2724" t="s">
        <v>7633</v>
      </c>
      <c r="D2724" t="str">
        <f>表格1[[#This Row],[prime_genre]]</f>
        <v>Games</v>
      </c>
      <c r="E2724">
        <v>165874688</v>
      </c>
      <c r="F2724" t="s">
        <v>17</v>
      </c>
      <c r="G2724">
        <v>0.99</v>
      </c>
      <c r="H2724">
        <f>IF(表格1[[#This Row],[price]]&gt;0,1,0)</f>
        <v>1</v>
      </c>
      <c r="I2724">
        <v>8</v>
      </c>
      <c r="J2724">
        <v>4</v>
      </c>
      <c r="K2724">
        <v>5</v>
      </c>
      <c r="L2724">
        <v>5</v>
      </c>
      <c r="M2724" t="s">
        <v>928</v>
      </c>
      <c r="N2724" t="s">
        <v>19</v>
      </c>
      <c r="O2724" t="s">
        <v>20</v>
      </c>
      <c r="P2724">
        <v>40</v>
      </c>
      <c r="Q2724">
        <v>5</v>
      </c>
      <c r="R2724">
        <v>2</v>
      </c>
      <c r="S2724">
        <v>1</v>
      </c>
    </row>
    <row r="2725" spans="1:19">
      <c r="A2725">
        <f>RANK(表格1[[#This Row],[rating_count_tot]],$I$2:$I$7197)</f>
        <v>5902</v>
      </c>
      <c r="B2725">
        <v>1084153783</v>
      </c>
      <c r="C2725" t="s">
        <v>6568</v>
      </c>
      <c r="D2725" t="str">
        <f>表格1[[#This Row],[prime_genre]]</f>
        <v>Games</v>
      </c>
      <c r="E2725">
        <v>30263296</v>
      </c>
      <c r="F2725" t="s">
        <v>17</v>
      </c>
      <c r="G2725">
        <v>0.99</v>
      </c>
      <c r="H2725">
        <f>IF(表格1[[#This Row],[price]]&gt;0,1,0)</f>
        <v>1</v>
      </c>
      <c r="I2725">
        <v>8</v>
      </c>
      <c r="J2725">
        <v>8</v>
      </c>
      <c r="K2725">
        <v>2.5</v>
      </c>
      <c r="L2725">
        <v>2.5</v>
      </c>
      <c r="M2725">
        <v>1</v>
      </c>
      <c r="N2725" t="s">
        <v>19</v>
      </c>
      <c r="O2725" t="s">
        <v>20</v>
      </c>
      <c r="P2725">
        <v>43</v>
      </c>
      <c r="Q2725">
        <v>5</v>
      </c>
      <c r="R2725">
        <v>22</v>
      </c>
      <c r="S2725">
        <v>1</v>
      </c>
    </row>
    <row r="2726" spans="1:19">
      <c r="A2726">
        <f>RANK(表格1[[#This Row],[rating_count_tot]],$I$2:$I$7197)</f>
        <v>5902</v>
      </c>
      <c r="B2726">
        <v>992047786</v>
      </c>
      <c r="C2726" t="s">
        <v>4786</v>
      </c>
      <c r="D2726" t="str">
        <f>表格1[[#This Row],[prime_genre]]</f>
        <v>Photo &amp; Video</v>
      </c>
      <c r="E2726">
        <v>18767872</v>
      </c>
      <c r="F2726" t="s">
        <v>17</v>
      </c>
      <c r="G2726">
        <v>0.99</v>
      </c>
      <c r="H2726">
        <f>IF(表格1[[#This Row],[price]]&gt;0,1,0)</f>
        <v>1</v>
      </c>
      <c r="I2726">
        <v>8</v>
      </c>
      <c r="J2726">
        <v>6</v>
      </c>
      <c r="K2726">
        <v>4</v>
      </c>
      <c r="L2726">
        <v>3.5</v>
      </c>
      <c r="M2726" t="s">
        <v>1221</v>
      </c>
      <c r="N2726" t="s">
        <v>19</v>
      </c>
      <c r="O2726" t="s">
        <v>105</v>
      </c>
      <c r="P2726">
        <v>43</v>
      </c>
      <c r="Q2726">
        <v>5</v>
      </c>
      <c r="R2726">
        <v>5</v>
      </c>
      <c r="S2726">
        <v>1</v>
      </c>
    </row>
    <row r="2727" spans="1:19">
      <c r="A2727">
        <f>RANK(表格1[[#This Row],[rating_count_tot]],$I$2:$I$7197)</f>
        <v>5935</v>
      </c>
      <c r="B2727">
        <v>1105932165</v>
      </c>
      <c r="C2727" t="s">
        <v>7122</v>
      </c>
      <c r="D2727" t="str">
        <f>表格1[[#This Row],[prime_genre]]</f>
        <v>Book</v>
      </c>
      <c r="E2727">
        <v>798292992</v>
      </c>
      <c r="F2727" t="s">
        <v>17</v>
      </c>
      <c r="G2727">
        <v>5.99</v>
      </c>
      <c r="H2727">
        <f>IF(表格1[[#This Row],[price]]&gt;0,1,0)</f>
        <v>1</v>
      </c>
      <c r="I2727">
        <v>7</v>
      </c>
      <c r="J2727">
        <v>0</v>
      </c>
      <c r="K2727">
        <v>4.5</v>
      </c>
      <c r="L2727">
        <v>0</v>
      </c>
      <c r="M2727" t="s">
        <v>958</v>
      </c>
      <c r="N2727" t="s">
        <v>19</v>
      </c>
      <c r="O2727" t="s">
        <v>181</v>
      </c>
      <c r="P2727">
        <v>37</v>
      </c>
      <c r="Q2727">
        <v>5</v>
      </c>
      <c r="R2727">
        <v>1</v>
      </c>
      <c r="S2727">
        <v>1</v>
      </c>
    </row>
    <row r="2728" spans="1:19">
      <c r="A2728">
        <f>RANK(表格1[[#This Row],[rating_count_tot]],$I$2:$I$7197)</f>
        <v>5935</v>
      </c>
      <c r="B2728">
        <v>399804936</v>
      </c>
      <c r="C2728" t="s">
        <v>938</v>
      </c>
      <c r="D2728" t="str">
        <f>表格1[[#This Row],[prime_genre]]</f>
        <v>Education</v>
      </c>
      <c r="E2728">
        <v>51665920</v>
      </c>
      <c r="F2728" t="s">
        <v>17</v>
      </c>
      <c r="G2728">
        <v>4.99</v>
      </c>
      <c r="H2728">
        <f>IF(表格1[[#This Row],[price]]&gt;0,1,0)</f>
        <v>1</v>
      </c>
      <c r="I2728">
        <v>7</v>
      </c>
      <c r="J2728">
        <v>0</v>
      </c>
      <c r="K2728">
        <v>5</v>
      </c>
      <c r="L2728">
        <v>0</v>
      </c>
      <c r="M2728">
        <v>9.1999999999999993</v>
      </c>
      <c r="N2728" t="s">
        <v>29</v>
      </c>
      <c r="O2728" t="s">
        <v>128</v>
      </c>
      <c r="P2728">
        <v>38</v>
      </c>
      <c r="Q2728">
        <v>5</v>
      </c>
      <c r="R2728">
        <v>5</v>
      </c>
      <c r="S2728">
        <v>1</v>
      </c>
    </row>
    <row r="2729" spans="1:19">
      <c r="A2729">
        <f>RANK(表格1[[#This Row],[rating_count_tot]],$I$2:$I$7197)</f>
        <v>5935</v>
      </c>
      <c r="B2729">
        <v>590268705</v>
      </c>
      <c r="C2729" t="s">
        <v>2446</v>
      </c>
      <c r="D2729" t="str">
        <f>表格1[[#This Row],[prime_genre]]</f>
        <v>Education</v>
      </c>
      <c r="E2729">
        <v>22910976</v>
      </c>
      <c r="F2729" t="s">
        <v>17</v>
      </c>
      <c r="G2729">
        <v>3.99</v>
      </c>
      <c r="H2729">
        <f>IF(表格1[[#This Row],[price]]&gt;0,1,0)</f>
        <v>1</v>
      </c>
      <c r="I2729">
        <v>7</v>
      </c>
      <c r="J2729">
        <v>0</v>
      </c>
      <c r="K2729">
        <v>3.5</v>
      </c>
      <c r="L2729">
        <v>0</v>
      </c>
      <c r="M2729">
        <v>2.2000000000000002</v>
      </c>
      <c r="N2729" t="s">
        <v>19</v>
      </c>
      <c r="O2729" t="s">
        <v>128</v>
      </c>
      <c r="P2729">
        <v>37</v>
      </c>
      <c r="Q2729">
        <v>5</v>
      </c>
      <c r="R2729">
        <v>1</v>
      </c>
      <c r="S2729">
        <v>1</v>
      </c>
    </row>
    <row r="2730" spans="1:19">
      <c r="A2730">
        <f>RANK(表格1[[#This Row],[rating_count_tot]],$I$2:$I$7197)</f>
        <v>5935</v>
      </c>
      <c r="B2730">
        <v>1104966982</v>
      </c>
      <c r="C2730" t="s">
        <v>7098</v>
      </c>
      <c r="D2730" t="str">
        <f>表格1[[#This Row],[prime_genre]]</f>
        <v>Games</v>
      </c>
      <c r="E2730">
        <v>404173824</v>
      </c>
      <c r="F2730" t="s">
        <v>17</v>
      </c>
      <c r="G2730">
        <v>3.99</v>
      </c>
      <c r="H2730">
        <f>IF(表格1[[#This Row],[price]]&gt;0,1,0)</f>
        <v>1</v>
      </c>
      <c r="I2730">
        <v>7</v>
      </c>
      <c r="J2730">
        <v>0</v>
      </c>
      <c r="K2730">
        <v>3</v>
      </c>
      <c r="L2730">
        <v>0</v>
      </c>
      <c r="M2730">
        <v>1.5</v>
      </c>
      <c r="N2730" t="s">
        <v>19</v>
      </c>
      <c r="O2730" t="s">
        <v>20</v>
      </c>
      <c r="P2730">
        <v>40</v>
      </c>
      <c r="Q2730">
        <v>5</v>
      </c>
      <c r="R2730">
        <v>1</v>
      </c>
      <c r="S2730">
        <v>1</v>
      </c>
    </row>
    <row r="2731" spans="1:19">
      <c r="A2731">
        <f>RANK(表格1[[#This Row],[rating_count_tot]],$I$2:$I$7197)</f>
        <v>5935</v>
      </c>
      <c r="B2731">
        <v>1042298797</v>
      </c>
      <c r="C2731" t="s">
        <v>5485</v>
      </c>
      <c r="D2731" t="str">
        <f>表格1[[#This Row],[prime_genre]]</f>
        <v>Education</v>
      </c>
      <c r="E2731">
        <v>95689728</v>
      </c>
      <c r="F2731" t="s">
        <v>17</v>
      </c>
      <c r="G2731">
        <v>2.99</v>
      </c>
      <c r="H2731">
        <f>IF(表格1[[#This Row],[price]]&gt;0,1,0)</f>
        <v>1</v>
      </c>
      <c r="I2731">
        <v>7</v>
      </c>
      <c r="J2731">
        <v>1</v>
      </c>
      <c r="K2731">
        <v>5</v>
      </c>
      <c r="L2731">
        <v>5</v>
      </c>
      <c r="M2731">
        <v>1.1000000000000001</v>
      </c>
      <c r="N2731" t="s">
        <v>19</v>
      </c>
      <c r="O2731" t="s">
        <v>128</v>
      </c>
      <c r="P2731">
        <v>38</v>
      </c>
      <c r="Q2731">
        <v>5</v>
      </c>
      <c r="R2731">
        <v>1</v>
      </c>
      <c r="S2731">
        <v>1</v>
      </c>
    </row>
    <row r="2732" spans="1:19">
      <c r="A2732">
        <f>RANK(表格1[[#This Row],[rating_count_tot]],$I$2:$I$7197)</f>
        <v>5935</v>
      </c>
      <c r="B2732">
        <v>1034934076</v>
      </c>
      <c r="C2732" t="s">
        <v>5349</v>
      </c>
      <c r="D2732" t="str">
        <f>表格1[[#This Row],[prime_genre]]</f>
        <v>Education</v>
      </c>
      <c r="E2732">
        <v>497315840</v>
      </c>
      <c r="F2732" t="s">
        <v>17</v>
      </c>
      <c r="G2732">
        <v>2.99</v>
      </c>
      <c r="H2732">
        <f>IF(表格1[[#This Row],[price]]&gt;0,1,0)</f>
        <v>1</v>
      </c>
      <c r="I2732">
        <v>7</v>
      </c>
      <c r="J2732">
        <v>1</v>
      </c>
      <c r="K2732">
        <v>3</v>
      </c>
      <c r="L2732">
        <v>4</v>
      </c>
      <c r="M2732">
        <v>2.2000000000000002</v>
      </c>
      <c r="N2732" t="s">
        <v>19</v>
      </c>
      <c r="O2732" t="s">
        <v>128</v>
      </c>
      <c r="P2732">
        <v>38</v>
      </c>
      <c r="Q2732">
        <v>0</v>
      </c>
      <c r="R2732">
        <v>1</v>
      </c>
      <c r="S2732">
        <v>1</v>
      </c>
    </row>
    <row r="2733" spans="1:19">
      <c r="A2733">
        <f>RANK(表格1[[#This Row],[rating_count_tot]],$I$2:$I$7197)</f>
        <v>5935</v>
      </c>
      <c r="B2733">
        <v>1023681159</v>
      </c>
      <c r="C2733" t="s">
        <v>5178</v>
      </c>
      <c r="D2733" t="str">
        <f>表格1[[#This Row],[prime_genre]]</f>
        <v>Education</v>
      </c>
      <c r="E2733">
        <v>265895936</v>
      </c>
      <c r="F2733" t="s">
        <v>17</v>
      </c>
      <c r="G2733">
        <v>2.99</v>
      </c>
      <c r="H2733">
        <f>IF(表格1[[#This Row],[price]]&gt;0,1,0)</f>
        <v>1</v>
      </c>
      <c r="I2733">
        <v>7</v>
      </c>
      <c r="J2733">
        <v>7</v>
      </c>
      <c r="K2733">
        <v>3</v>
      </c>
      <c r="L2733">
        <v>3</v>
      </c>
      <c r="M2733" t="s">
        <v>732</v>
      </c>
      <c r="N2733" t="s">
        <v>19</v>
      </c>
      <c r="O2733" t="s">
        <v>128</v>
      </c>
      <c r="P2733">
        <v>37</v>
      </c>
      <c r="Q2733">
        <v>5</v>
      </c>
      <c r="R2733">
        <v>32</v>
      </c>
      <c r="S2733">
        <v>1</v>
      </c>
    </row>
    <row r="2734" spans="1:19">
      <c r="A2734">
        <f>RANK(表格1[[#This Row],[rating_count_tot]],$I$2:$I$7197)</f>
        <v>5935</v>
      </c>
      <c r="B2734">
        <v>1095198288</v>
      </c>
      <c r="C2734" t="s">
        <v>6888</v>
      </c>
      <c r="D2734" t="str">
        <f>表格1[[#This Row],[prime_genre]]</f>
        <v>Games</v>
      </c>
      <c r="E2734">
        <v>127228928</v>
      </c>
      <c r="F2734" t="s">
        <v>17</v>
      </c>
      <c r="G2734">
        <v>2.99</v>
      </c>
      <c r="H2734">
        <f>IF(表格1[[#This Row],[price]]&gt;0,1,0)</f>
        <v>1</v>
      </c>
      <c r="I2734">
        <v>7</v>
      </c>
      <c r="J2734">
        <v>7</v>
      </c>
      <c r="K2734">
        <v>4.5</v>
      </c>
      <c r="L2734">
        <v>4.5</v>
      </c>
      <c r="M2734">
        <v>0.8</v>
      </c>
      <c r="N2734" t="s">
        <v>19</v>
      </c>
      <c r="O2734" t="s">
        <v>20</v>
      </c>
      <c r="P2734">
        <v>40</v>
      </c>
      <c r="Q2734">
        <v>0</v>
      </c>
      <c r="R2734">
        <v>1</v>
      </c>
      <c r="S2734">
        <v>1</v>
      </c>
    </row>
    <row r="2735" spans="1:19">
      <c r="A2735">
        <f>RANK(表格1[[#This Row],[rating_count_tot]],$I$2:$I$7197)</f>
        <v>5935</v>
      </c>
      <c r="B2735">
        <v>1160731868</v>
      </c>
      <c r="C2735" t="s">
        <v>8130</v>
      </c>
      <c r="D2735" t="str">
        <f>表格1[[#This Row],[prime_genre]]</f>
        <v>Games</v>
      </c>
      <c r="E2735">
        <v>279456768</v>
      </c>
      <c r="F2735" t="s">
        <v>17</v>
      </c>
      <c r="G2735">
        <v>2.99</v>
      </c>
      <c r="H2735">
        <f>IF(表格1[[#This Row],[price]]&gt;0,1,0)</f>
        <v>1</v>
      </c>
      <c r="I2735">
        <v>7</v>
      </c>
      <c r="J2735">
        <v>1</v>
      </c>
      <c r="K2735">
        <v>3</v>
      </c>
      <c r="L2735">
        <v>1</v>
      </c>
      <c r="M2735">
        <v>1.5</v>
      </c>
      <c r="N2735" t="s">
        <v>19</v>
      </c>
      <c r="O2735" t="s">
        <v>20</v>
      </c>
      <c r="P2735">
        <v>38</v>
      </c>
      <c r="Q2735">
        <v>5</v>
      </c>
      <c r="R2735">
        <v>2</v>
      </c>
      <c r="S2735">
        <v>1</v>
      </c>
    </row>
    <row r="2736" spans="1:19">
      <c r="A2736">
        <f>RANK(表格1[[#This Row],[rating_count_tot]],$I$2:$I$7197)</f>
        <v>5935</v>
      </c>
      <c r="B2736">
        <v>795739546</v>
      </c>
      <c r="C2736" t="s">
        <v>3274</v>
      </c>
      <c r="D2736" t="str">
        <f>表格1[[#This Row],[prime_genre]]</f>
        <v>Music</v>
      </c>
      <c r="E2736">
        <v>7758848</v>
      </c>
      <c r="F2736" t="s">
        <v>17</v>
      </c>
      <c r="G2736">
        <v>2.99</v>
      </c>
      <c r="H2736">
        <f>IF(表格1[[#This Row],[price]]&gt;0,1,0)</f>
        <v>1</v>
      </c>
      <c r="I2736">
        <v>7</v>
      </c>
      <c r="J2736">
        <v>0</v>
      </c>
      <c r="K2736">
        <v>3.5</v>
      </c>
      <c r="L2736">
        <v>0</v>
      </c>
      <c r="M2736">
        <v>1.0900000000000001</v>
      </c>
      <c r="N2736" t="s">
        <v>19</v>
      </c>
      <c r="O2736" t="s">
        <v>40</v>
      </c>
      <c r="P2736">
        <v>37</v>
      </c>
      <c r="Q2736">
        <v>0</v>
      </c>
      <c r="R2736">
        <v>1</v>
      </c>
      <c r="S2736">
        <v>1</v>
      </c>
    </row>
    <row r="2737" spans="1:19">
      <c r="A2737">
        <f>RANK(表格1[[#This Row],[rating_count_tot]],$I$2:$I$7197)</f>
        <v>5935</v>
      </c>
      <c r="B2737">
        <v>875152413</v>
      </c>
      <c r="C2737" t="s">
        <v>3551</v>
      </c>
      <c r="D2737" t="str">
        <f>表格1[[#This Row],[prime_genre]]</f>
        <v>Utilities</v>
      </c>
      <c r="E2737">
        <v>4824064</v>
      </c>
      <c r="F2737" t="s">
        <v>17</v>
      </c>
      <c r="G2737">
        <v>2.99</v>
      </c>
      <c r="H2737">
        <f>IF(表格1[[#This Row],[price]]&gt;0,1,0)</f>
        <v>1</v>
      </c>
      <c r="I2737">
        <v>7</v>
      </c>
      <c r="J2737">
        <v>1</v>
      </c>
      <c r="K2737">
        <v>4.5</v>
      </c>
      <c r="L2737">
        <v>4</v>
      </c>
      <c r="M2737" t="s">
        <v>1043</v>
      </c>
      <c r="N2737" t="s">
        <v>19</v>
      </c>
      <c r="O2737" t="s">
        <v>43</v>
      </c>
      <c r="P2737">
        <v>37</v>
      </c>
      <c r="Q2737">
        <v>5</v>
      </c>
      <c r="R2737">
        <v>2</v>
      </c>
      <c r="S2737">
        <v>1</v>
      </c>
    </row>
    <row r="2738" spans="1:19">
      <c r="A2738">
        <f>RANK(表格1[[#This Row],[rating_count_tot]],$I$2:$I$7197)</f>
        <v>5935</v>
      </c>
      <c r="B2738">
        <v>511985746</v>
      </c>
      <c r="C2738" t="s">
        <v>1822</v>
      </c>
      <c r="D2738" t="str">
        <f>表格1[[#This Row],[prime_genre]]</f>
        <v>Education</v>
      </c>
      <c r="E2738">
        <v>86945792</v>
      </c>
      <c r="F2738" t="s">
        <v>17</v>
      </c>
      <c r="G2738">
        <v>1.99</v>
      </c>
      <c r="H2738">
        <f>IF(表格1[[#This Row],[price]]&gt;0,1,0)</f>
        <v>1</v>
      </c>
      <c r="I2738">
        <v>7</v>
      </c>
      <c r="J2738">
        <v>0</v>
      </c>
      <c r="K2738">
        <v>4.5</v>
      </c>
      <c r="L2738">
        <v>0</v>
      </c>
      <c r="M2738" t="s">
        <v>1440</v>
      </c>
      <c r="N2738" t="s">
        <v>19</v>
      </c>
      <c r="O2738" t="s">
        <v>128</v>
      </c>
      <c r="P2738">
        <v>37</v>
      </c>
      <c r="Q2738">
        <v>0</v>
      </c>
      <c r="R2738">
        <v>1</v>
      </c>
      <c r="S2738">
        <v>1</v>
      </c>
    </row>
    <row r="2739" spans="1:19">
      <c r="A2739">
        <f>RANK(表格1[[#This Row],[rating_count_tot]],$I$2:$I$7197)</f>
        <v>5935</v>
      </c>
      <c r="B2739">
        <v>1174545438</v>
      </c>
      <c r="C2739" t="s">
        <v>8290</v>
      </c>
      <c r="D2739" t="str">
        <f>表格1[[#This Row],[prime_genre]]</f>
        <v>Games</v>
      </c>
      <c r="E2739">
        <v>131453952</v>
      </c>
      <c r="F2739" t="s">
        <v>17</v>
      </c>
      <c r="G2739">
        <v>1.99</v>
      </c>
      <c r="H2739">
        <f>IF(表格1[[#This Row],[price]]&gt;0,1,0)</f>
        <v>1</v>
      </c>
      <c r="I2739">
        <v>7</v>
      </c>
      <c r="J2739">
        <v>3</v>
      </c>
      <c r="K2739">
        <v>1.5</v>
      </c>
      <c r="L2739">
        <v>1.5</v>
      </c>
      <c r="M2739">
        <v>1.2</v>
      </c>
      <c r="N2739" t="s">
        <v>19</v>
      </c>
      <c r="O2739" t="s">
        <v>20</v>
      </c>
      <c r="P2739">
        <v>37</v>
      </c>
      <c r="Q2739">
        <v>0</v>
      </c>
      <c r="R2739">
        <v>1</v>
      </c>
      <c r="S2739">
        <v>1</v>
      </c>
    </row>
    <row r="2740" spans="1:19">
      <c r="A2740">
        <f>RANK(表格1[[#This Row],[rating_count_tot]],$I$2:$I$7197)</f>
        <v>5935</v>
      </c>
      <c r="B2740">
        <v>1046280177</v>
      </c>
      <c r="C2740" t="s">
        <v>5551</v>
      </c>
      <c r="D2740" t="str">
        <f>表格1[[#This Row],[prime_genre]]</f>
        <v>Games</v>
      </c>
      <c r="E2740">
        <v>99257344</v>
      </c>
      <c r="F2740" t="s">
        <v>17</v>
      </c>
      <c r="G2740">
        <v>1.99</v>
      </c>
      <c r="H2740">
        <f>IF(表格1[[#This Row],[price]]&gt;0,1,0)</f>
        <v>1</v>
      </c>
      <c r="I2740">
        <v>7</v>
      </c>
      <c r="J2740">
        <v>3</v>
      </c>
      <c r="K2740">
        <v>5</v>
      </c>
      <c r="L2740">
        <v>5</v>
      </c>
      <c r="M2740" t="s">
        <v>5552</v>
      </c>
      <c r="N2740" t="s">
        <v>19</v>
      </c>
      <c r="O2740" t="s">
        <v>20</v>
      </c>
      <c r="P2740">
        <v>40</v>
      </c>
      <c r="Q2740">
        <v>5</v>
      </c>
      <c r="R2740">
        <v>1</v>
      </c>
      <c r="S2740">
        <v>1</v>
      </c>
    </row>
    <row r="2741" spans="1:19">
      <c r="A2741">
        <f>RANK(表格1[[#This Row],[rating_count_tot]],$I$2:$I$7197)</f>
        <v>5935</v>
      </c>
      <c r="B2741">
        <v>1087422283</v>
      </c>
      <c r="C2741" t="s">
        <v>6682</v>
      </c>
      <c r="D2741" t="str">
        <f>表格1[[#This Row],[prime_genre]]</f>
        <v>Photo &amp; Video</v>
      </c>
      <c r="E2741">
        <v>99978240</v>
      </c>
      <c r="F2741" t="s">
        <v>17</v>
      </c>
      <c r="G2741">
        <v>1.99</v>
      </c>
      <c r="H2741">
        <f>IF(表格1[[#This Row],[price]]&gt;0,1,0)</f>
        <v>1</v>
      </c>
      <c r="I2741">
        <v>7</v>
      </c>
      <c r="J2741">
        <v>7</v>
      </c>
      <c r="K2741">
        <v>5</v>
      </c>
      <c r="L2741">
        <v>5</v>
      </c>
      <c r="M2741" t="s">
        <v>256</v>
      </c>
      <c r="N2741" t="s">
        <v>51</v>
      </c>
      <c r="O2741" t="s">
        <v>105</v>
      </c>
      <c r="P2741">
        <v>37</v>
      </c>
      <c r="Q2741">
        <v>4</v>
      </c>
      <c r="R2741">
        <v>2</v>
      </c>
      <c r="S2741">
        <v>1</v>
      </c>
    </row>
    <row r="2742" spans="1:19">
      <c r="A2742">
        <f>RANK(表格1[[#This Row],[rating_count_tot]],$I$2:$I$7197)</f>
        <v>5935</v>
      </c>
      <c r="B2742">
        <v>1067458275</v>
      </c>
      <c r="C2742" t="s">
        <v>6079</v>
      </c>
      <c r="D2742" t="str">
        <f>表格1[[#This Row],[prime_genre]]</f>
        <v>Productivity</v>
      </c>
      <c r="E2742">
        <v>21420032</v>
      </c>
      <c r="F2742" t="s">
        <v>17</v>
      </c>
      <c r="G2742">
        <v>1.99</v>
      </c>
      <c r="H2742">
        <f>IF(表格1[[#This Row],[price]]&gt;0,1,0)</f>
        <v>1</v>
      </c>
      <c r="I2742">
        <v>7</v>
      </c>
      <c r="J2742">
        <v>4</v>
      </c>
      <c r="K2742">
        <v>3</v>
      </c>
      <c r="L2742">
        <v>3.5</v>
      </c>
      <c r="M2742">
        <v>2</v>
      </c>
      <c r="N2742" t="s">
        <v>19</v>
      </c>
      <c r="O2742" t="s">
        <v>23</v>
      </c>
      <c r="P2742">
        <v>37</v>
      </c>
      <c r="Q2742">
        <v>0</v>
      </c>
      <c r="R2742">
        <v>2</v>
      </c>
      <c r="S2742">
        <v>1</v>
      </c>
    </row>
    <row r="2743" spans="1:19">
      <c r="A2743">
        <f>RANK(表格1[[#This Row],[rating_count_tot]],$I$2:$I$7197)</f>
        <v>5935</v>
      </c>
      <c r="B2743">
        <v>1163668736</v>
      </c>
      <c r="C2743" t="s">
        <v>8165</v>
      </c>
      <c r="D2743" t="str">
        <f>表格1[[#This Row],[prime_genre]]</f>
        <v>Productivity</v>
      </c>
      <c r="E2743">
        <v>1327104</v>
      </c>
      <c r="F2743" t="s">
        <v>17</v>
      </c>
      <c r="G2743">
        <v>1.99</v>
      </c>
      <c r="H2743">
        <f>IF(表格1[[#This Row],[price]]&gt;0,1,0)</f>
        <v>1</v>
      </c>
      <c r="I2743">
        <v>7</v>
      </c>
      <c r="J2743">
        <v>2</v>
      </c>
      <c r="K2743">
        <v>1.5</v>
      </c>
      <c r="L2743">
        <v>1</v>
      </c>
      <c r="M2743">
        <v>1.2</v>
      </c>
      <c r="N2743" t="s">
        <v>19</v>
      </c>
      <c r="O2743" t="s">
        <v>23</v>
      </c>
      <c r="P2743">
        <v>37</v>
      </c>
      <c r="Q2743">
        <v>0</v>
      </c>
      <c r="R2743">
        <v>1</v>
      </c>
      <c r="S2743">
        <v>1</v>
      </c>
    </row>
    <row r="2744" spans="1:19">
      <c r="A2744">
        <f>RANK(表格1[[#This Row],[rating_count_tot]],$I$2:$I$7197)</f>
        <v>5935</v>
      </c>
      <c r="B2744">
        <v>1088135010</v>
      </c>
      <c r="C2744" t="s">
        <v>6707</v>
      </c>
      <c r="D2744" t="str">
        <f>表格1[[#This Row],[prime_genre]]</f>
        <v>Utilities</v>
      </c>
      <c r="E2744">
        <v>22332416</v>
      </c>
      <c r="F2744" t="s">
        <v>17</v>
      </c>
      <c r="G2744">
        <v>1.99</v>
      </c>
      <c r="H2744">
        <f>IF(表格1[[#This Row],[price]]&gt;0,1,0)</f>
        <v>1</v>
      </c>
      <c r="I2744">
        <v>7</v>
      </c>
      <c r="J2744">
        <v>7</v>
      </c>
      <c r="K2744">
        <v>1.5</v>
      </c>
      <c r="L2744">
        <v>1.5</v>
      </c>
      <c r="M2744">
        <v>1</v>
      </c>
      <c r="N2744" t="s">
        <v>19</v>
      </c>
      <c r="O2744" t="s">
        <v>43</v>
      </c>
      <c r="P2744">
        <v>37</v>
      </c>
      <c r="Q2744">
        <v>4</v>
      </c>
      <c r="R2744">
        <v>1</v>
      </c>
      <c r="S2744">
        <v>1</v>
      </c>
    </row>
    <row r="2745" spans="1:19">
      <c r="A2745">
        <f>RANK(表格1[[#This Row],[rating_count_tot]],$I$2:$I$7197)</f>
        <v>5935</v>
      </c>
      <c r="B2745">
        <v>984957369</v>
      </c>
      <c r="C2745" t="s">
        <v>4698</v>
      </c>
      <c r="D2745" t="str">
        <f>表格1[[#This Row],[prime_genre]]</f>
        <v>Education</v>
      </c>
      <c r="E2745">
        <v>59156480</v>
      </c>
      <c r="F2745" t="s">
        <v>17</v>
      </c>
      <c r="G2745">
        <v>0.99</v>
      </c>
      <c r="H2745">
        <f>IF(表格1[[#This Row],[price]]&gt;0,1,0)</f>
        <v>1</v>
      </c>
      <c r="I2745">
        <v>7</v>
      </c>
      <c r="J2745">
        <v>0</v>
      </c>
      <c r="K2745">
        <v>4.5</v>
      </c>
      <c r="L2745">
        <v>0</v>
      </c>
      <c r="M2745">
        <v>2.2000000000000002</v>
      </c>
      <c r="N2745" t="s">
        <v>19</v>
      </c>
      <c r="O2745" t="s">
        <v>128</v>
      </c>
      <c r="P2745">
        <v>40</v>
      </c>
      <c r="Q2745">
        <v>5</v>
      </c>
      <c r="R2745">
        <v>3</v>
      </c>
      <c r="S2745">
        <v>1</v>
      </c>
    </row>
    <row r="2746" spans="1:19">
      <c r="A2746">
        <f>RANK(表格1[[#This Row],[rating_count_tot]],$I$2:$I$7197)</f>
        <v>5935</v>
      </c>
      <c r="B2746">
        <v>1114483079</v>
      </c>
      <c r="C2746" t="s">
        <v>7283</v>
      </c>
      <c r="D2746" t="str">
        <f>表格1[[#This Row],[prime_genre]]</f>
        <v>Entertainment</v>
      </c>
      <c r="E2746">
        <v>20184064</v>
      </c>
      <c r="F2746" t="s">
        <v>17</v>
      </c>
      <c r="G2746">
        <v>0.99</v>
      </c>
      <c r="H2746">
        <f>IF(表格1[[#This Row],[price]]&gt;0,1,0)</f>
        <v>1</v>
      </c>
      <c r="I2746">
        <v>7</v>
      </c>
      <c r="J2746">
        <v>0</v>
      </c>
      <c r="K2746">
        <v>3</v>
      </c>
      <c r="L2746">
        <v>0</v>
      </c>
      <c r="M2746">
        <v>2.7</v>
      </c>
      <c r="N2746" t="s">
        <v>19</v>
      </c>
      <c r="O2746" t="s">
        <v>91</v>
      </c>
      <c r="P2746">
        <v>37</v>
      </c>
      <c r="Q2746">
        <v>3</v>
      </c>
      <c r="R2746">
        <v>1</v>
      </c>
      <c r="S2746">
        <v>1</v>
      </c>
    </row>
    <row r="2747" spans="1:19">
      <c r="A2747">
        <f>RANK(表格1[[#This Row],[rating_count_tot]],$I$2:$I$7197)</f>
        <v>5935</v>
      </c>
      <c r="B2747">
        <v>1101582722</v>
      </c>
      <c r="C2747" t="s">
        <v>7029</v>
      </c>
      <c r="D2747" t="str">
        <f>表格1[[#This Row],[prime_genre]]</f>
        <v>Games</v>
      </c>
      <c r="E2747">
        <v>175841280</v>
      </c>
      <c r="F2747" t="s">
        <v>17</v>
      </c>
      <c r="G2747">
        <v>0.99</v>
      </c>
      <c r="H2747">
        <f>IF(表格1[[#This Row],[price]]&gt;0,1,0)</f>
        <v>1</v>
      </c>
      <c r="I2747">
        <v>7</v>
      </c>
      <c r="J2747">
        <v>3</v>
      </c>
      <c r="K2747">
        <v>3</v>
      </c>
      <c r="L2747">
        <v>3</v>
      </c>
      <c r="M2747" t="s">
        <v>2346</v>
      </c>
      <c r="N2747" t="s">
        <v>29</v>
      </c>
      <c r="O2747" t="s">
        <v>20</v>
      </c>
      <c r="P2747">
        <v>43</v>
      </c>
      <c r="Q2747">
        <v>5</v>
      </c>
      <c r="R2747">
        <v>3</v>
      </c>
      <c r="S2747">
        <v>1</v>
      </c>
    </row>
    <row r="2748" spans="1:19">
      <c r="A2748">
        <f>RANK(表格1[[#This Row],[rating_count_tot]],$I$2:$I$7197)</f>
        <v>5935</v>
      </c>
      <c r="B2748">
        <v>1103804173</v>
      </c>
      <c r="C2748" t="s">
        <v>7070</v>
      </c>
      <c r="D2748" t="str">
        <f>表格1[[#This Row],[prime_genre]]</f>
        <v>Games</v>
      </c>
      <c r="E2748">
        <v>151469056</v>
      </c>
      <c r="F2748" t="s">
        <v>17</v>
      </c>
      <c r="G2748">
        <v>0.99</v>
      </c>
      <c r="H2748">
        <f>IF(表格1[[#This Row],[price]]&gt;0,1,0)</f>
        <v>1</v>
      </c>
      <c r="I2748">
        <v>7</v>
      </c>
      <c r="J2748">
        <v>0</v>
      </c>
      <c r="K2748">
        <v>4.5</v>
      </c>
      <c r="L2748">
        <v>0</v>
      </c>
      <c r="M2748" t="s">
        <v>958</v>
      </c>
      <c r="N2748" t="s">
        <v>80</v>
      </c>
      <c r="O2748" t="s">
        <v>20</v>
      </c>
      <c r="P2748">
        <v>38</v>
      </c>
      <c r="Q2748">
        <v>5</v>
      </c>
      <c r="R2748">
        <v>1</v>
      </c>
      <c r="S2748">
        <v>1</v>
      </c>
    </row>
    <row r="2749" spans="1:19">
      <c r="A2749">
        <f>RANK(表格1[[#This Row],[rating_count_tot]],$I$2:$I$7197)</f>
        <v>5935</v>
      </c>
      <c r="B2749">
        <v>1166863768</v>
      </c>
      <c r="C2749" t="s">
        <v>8208</v>
      </c>
      <c r="D2749" t="str">
        <f>表格1[[#This Row],[prime_genre]]</f>
        <v>Games</v>
      </c>
      <c r="E2749">
        <v>42499072</v>
      </c>
      <c r="F2749" t="s">
        <v>17</v>
      </c>
      <c r="G2749">
        <v>0.99</v>
      </c>
      <c r="H2749">
        <f>IF(表格1[[#This Row],[price]]&gt;0,1,0)</f>
        <v>1</v>
      </c>
      <c r="I2749">
        <v>7</v>
      </c>
      <c r="J2749">
        <v>0</v>
      </c>
      <c r="K2749">
        <v>4.5</v>
      </c>
      <c r="L2749">
        <v>0</v>
      </c>
      <c r="M2749">
        <v>1.2</v>
      </c>
      <c r="N2749" t="s">
        <v>19</v>
      </c>
      <c r="O2749" t="s">
        <v>20</v>
      </c>
      <c r="P2749">
        <v>40</v>
      </c>
      <c r="Q2749">
        <v>5</v>
      </c>
      <c r="R2749">
        <v>3</v>
      </c>
      <c r="S2749">
        <v>1</v>
      </c>
    </row>
    <row r="2750" spans="1:19">
      <c r="A2750">
        <f>RANK(表格1[[#This Row],[rating_count_tot]],$I$2:$I$7197)</f>
        <v>5935</v>
      </c>
      <c r="B2750">
        <v>933227208</v>
      </c>
      <c r="C2750" t="s">
        <v>4077</v>
      </c>
      <c r="D2750" t="str">
        <f>表格1[[#This Row],[prime_genre]]</f>
        <v>Games</v>
      </c>
      <c r="E2750">
        <v>57417728</v>
      </c>
      <c r="F2750" t="s">
        <v>17</v>
      </c>
      <c r="G2750">
        <v>0.99</v>
      </c>
      <c r="H2750">
        <f>IF(表格1[[#This Row],[price]]&gt;0,1,0)</f>
        <v>1</v>
      </c>
      <c r="I2750">
        <v>7</v>
      </c>
      <c r="J2750">
        <v>7</v>
      </c>
      <c r="K2750">
        <v>4.5</v>
      </c>
      <c r="L2750">
        <v>4.5</v>
      </c>
      <c r="M2750">
        <v>1</v>
      </c>
      <c r="N2750" t="s">
        <v>19</v>
      </c>
      <c r="O2750" t="s">
        <v>20</v>
      </c>
      <c r="P2750">
        <v>38</v>
      </c>
      <c r="Q2750">
        <v>5</v>
      </c>
      <c r="R2750">
        <v>1</v>
      </c>
      <c r="S2750">
        <v>1</v>
      </c>
    </row>
    <row r="2751" spans="1:19">
      <c r="A2751">
        <f>RANK(表格1[[#This Row],[rating_count_tot]],$I$2:$I$7197)</f>
        <v>5935</v>
      </c>
      <c r="B2751">
        <v>1035219553</v>
      </c>
      <c r="C2751" t="s">
        <v>5356</v>
      </c>
      <c r="D2751" t="str">
        <f>表格1[[#This Row],[prime_genre]]</f>
        <v>Photo &amp; Video</v>
      </c>
      <c r="E2751">
        <v>18984960</v>
      </c>
      <c r="F2751" t="s">
        <v>17</v>
      </c>
      <c r="G2751">
        <v>0.99</v>
      </c>
      <c r="H2751">
        <f>IF(表格1[[#This Row],[price]]&gt;0,1,0)</f>
        <v>1</v>
      </c>
      <c r="I2751">
        <v>7</v>
      </c>
      <c r="J2751">
        <v>7</v>
      </c>
      <c r="K2751">
        <v>5</v>
      </c>
      <c r="L2751">
        <v>5</v>
      </c>
      <c r="M2751" t="s">
        <v>1221</v>
      </c>
      <c r="N2751" t="s">
        <v>19</v>
      </c>
      <c r="O2751" t="s">
        <v>105</v>
      </c>
      <c r="P2751">
        <v>43</v>
      </c>
      <c r="Q2751">
        <v>5</v>
      </c>
      <c r="R2751">
        <v>5</v>
      </c>
      <c r="S2751">
        <v>1</v>
      </c>
    </row>
    <row r="2752" spans="1:19">
      <c r="A2752">
        <f>RANK(表格1[[#This Row],[rating_count_tot]],$I$2:$I$7197)</f>
        <v>5935</v>
      </c>
      <c r="B2752">
        <v>415468221</v>
      </c>
      <c r="C2752" t="s">
        <v>1071</v>
      </c>
      <c r="D2752" t="str">
        <f>表格1[[#This Row],[prime_genre]]</f>
        <v>Utilities</v>
      </c>
      <c r="E2752">
        <v>7100416</v>
      </c>
      <c r="F2752" t="s">
        <v>17</v>
      </c>
      <c r="G2752">
        <v>0.99</v>
      </c>
      <c r="H2752">
        <f>IF(表格1[[#This Row],[price]]&gt;0,1,0)</f>
        <v>1</v>
      </c>
      <c r="I2752">
        <v>7</v>
      </c>
      <c r="J2752">
        <v>1</v>
      </c>
      <c r="K2752">
        <v>4.5</v>
      </c>
      <c r="L2752">
        <v>4</v>
      </c>
      <c r="M2752" t="s">
        <v>1072</v>
      </c>
      <c r="N2752" t="s">
        <v>19</v>
      </c>
      <c r="O2752" t="s">
        <v>43</v>
      </c>
      <c r="P2752">
        <v>37</v>
      </c>
      <c r="Q2752">
        <v>0</v>
      </c>
      <c r="R2752">
        <v>2</v>
      </c>
      <c r="S2752">
        <v>1</v>
      </c>
    </row>
    <row r="2753" spans="1:19">
      <c r="A2753">
        <f>RANK(表格1[[#This Row],[rating_count_tot]],$I$2:$I$7197)</f>
        <v>5983</v>
      </c>
      <c r="B2753">
        <v>1108733742</v>
      </c>
      <c r="C2753" t="s">
        <v>7180</v>
      </c>
      <c r="D2753" t="str">
        <f>表格1[[#This Row],[prime_genre]]</f>
        <v>Productivity</v>
      </c>
      <c r="E2753">
        <v>22431744</v>
      </c>
      <c r="F2753" t="s">
        <v>17</v>
      </c>
      <c r="G2753">
        <v>14.99</v>
      </c>
      <c r="H2753">
        <f>IF(表格1[[#This Row],[price]]&gt;0,1,0)</f>
        <v>1</v>
      </c>
      <c r="I2753">
        <v>6</v>
      </c>
      <c r="J2753">
        <v>3</v>
      </c>
      <c r="K2753">
        <v>3.5</v>
      </c>
      <c r="L2753">
        <v>4.5</v>
      </c>
      <c r="M2753">
        <v>1.1200000000000001</v>
      </c>
      <c r="N2753" t="s">
        <v>19</v>
      </c>
      <c r="O2753" t="s">
        <v>23</v>
      </c>
      <c r="P2753">
        <v>16</v>
      </c>
      <c r="Q2753">
        <v>5</v>
      </c>
      <c r="R2753">
        <v>16</v>
      </c>
      <c r="S2753">
        <v>1</v>
      </c>
    </row>
    <row r="2754" spans="1:19">
      <c r="A2754">
        <f>RANK(表格1[[#This Row],[rating_count_tot]],$I$2:$I$7197)</f>
        <v>5983</v>
      </c>
      <c r="B2754">
        <v>1023026782</v>
      </c>
      <c r="C2754" t="s">
        <v>5170</v>
      </c>
      <c r="D2754" t="str">
        <f>表格1[[#This Row],[prime_genre]]</f>
        <v>Games</v>
      </c>
      <c r="E2754">
        <v>1563414528</v>
      </c>
      <c r="F2754" t="s">
        <v>17</v>
      </c>
      <c r="G2754">
        <v>6.99</v>
      </c>
      <c r="H2754">
        <f>IF(表格1[[#This Row],[price]]&gt;0,1,0)</f>
        <v>1</v>
      </c>
      <c r="I2754">
        <v>6</v>
      </c>
      <c r="J2754">
        <v>6</v>
      </c>
      <c r="K2754">
        <v>3</v>
      </c>
      <c r="L2754">
        <v>3</v>
      </c>
      <c r="M2754" t="s">
        <v>65</v>
      </c>
      <c r="N2754" t="s">
        <v>80</v>
      </c>
      <c r="O2754" t="s">
        <v>20</v>
      </c>
      <c r="P2754">
        <v>24</v>
      </c>
      <c r="Q2754">
        <v>4</v>
      </c>
      <c r="R2754">
        <v>4</v>
      </c>
      <c r="S2754">
        <v>1</v>
      </c>
    </row>
    <row r="2755" spans="1:19">
      <c r="A2755">
        <f>RANK(表格1[[#This Row],[rating_count_tot]],$I$2:$I$7197)</f>
        <v>5983</v>
      </c>
      <c r="B2755">
        <v>381477230</v>
      </c>
      <c r="C2755" t="s">
        <v>758</v>
      </c>
      <c r="D2755" t="str">
        <f>表格1[[#This Row],[prime_genre]]</f>
        <v>Games</v>
      </c>
      <c r="E2755">
        <v>191410176</v>
      </c>
      <c r="F2755" t="s">
        <v>17</v>
      </c>
      <c r="G2755">
        <v>4.99</v>
      </c>
      <c r="H2755">
        <f>IF(表格1[[#This Row],[price]]&gt;0,1,0)</f>
        <v>1</v>
      </c>
      <c r="I2755">
        <v>6</v>
      </c>
      <c r="J2755">
        <v>0</v>
      </c>
      <c r="K2755">
        <v>4</v>
      </c>
      <c r="L2755">
        <v>0</v>
      </c>
      <c r="M2755">
        <v>2.09</v>
      </c>
      <c r="N2755" t="s">
        <v>19</v>
      </c>
      <c r="O2755" t="s">
        <v>20</v>
      </c>
      <c r="P2755">
        <v>38</v>
      </c>
      <c r="Q2755">
        <v>5</v>
      </c>
      <c r="R2755">
        <v>1</v>
      </c>
      <c r="S2755">
        <v>1</v>
      </c>
    </row>
    <row r="2756" spans="1:19">
      <c r="A2756">
        <f>RANK(表格1[[#This Row],[rating_count_tot]],$I$2:$I$7197)</f>
        <v>5983</v>
      </c>
      <c r="B2756">
        <v>724786142</v>
      </c>
      <c r="C2756" t="s">
        <v>3057</v>
      </c>
      <c r="D2756" t="str">
        <f>表格1[[#This Row],[prime_genre]]</f>
        <v>Education</v>
      </c>
      <c r="E2756">
        <v>109260800</v>
      </c>
      <c r="F2756" t="s">
        <v>17</v>
      </c>
      <c r="G2756">
        <v>3.99</v>
      </c>
      <c r="H2756">
        <f>IF(表格1[[#This Row],[price]]&gt;0,1,0)</f>
        <v>1</v>
      </c>
      <c r="I2756">
        <v>6</v>
      </c>
      <c r="J2756">
        <v>5</v>
      </c>
      <c r="K2756">
        <v>3.5</v>
      </c>
      <c r="L2756">
        <v>3.5</v>
      </c>
      <c r="M2756">
        <v>1.3</v>
      </c>
      <c r="N2756" t="s">
        <v>19</v>
      </c>
      <c r="O2756" t="s">
        <v>128</v>
      </c>
      <c r="P2756">
        <v>43</v>
      </c>
      <c r="Q2756">
        <v>5</v>
      </c>
      <c r="R2756">
        <v>21</v>
      </c>
      <c r="S2756">
        <v>1</v>
      </c>
    </row>
    <row r="2757" spans="1:19">
      <c r="A2757">
        <f>RANK(表格1[[#This Row],[rating_count_tot]],$I$2:$I$7197)</f>
        <v>5983</v>
      </c>
      <c r="B2757">
        <v>1054355169</v>
      </c>
      <c r="C2757" t="s">
        <v>5734</v>
      </c>
      <c r="D2757" t="str">
        <f>表格1[[#This Row],[prime_genre]]</f>
        <v>Education</v>
      </c>
      <c r="E2757">
        <v>368076800</v>
      </c>
      <c r="F2757" t="s">
        <v>17</v>
      </c>
      <c r="G2757">
        <v>2.99</v>
      </c>
      <c r="H2757">
        <f>IF(表格1[[#This Row],[price]]&gt;0,1,0)</f>
        <v>1</v>
      </c>
      <c r="I2757">
        <v>6</v>
      </c>
      <c r="J2757">
        <v>6</v>
      </c>
      <c r="K2757">
        <v>4</v>
      </c>
      <c r="L2757">
        <v>4</v>
      </c>
      <c r="M2757" t="s">
        <v>1745</v>
      </c>
      <c r="N2757" t="s">
        <v>19</v>
      </c>
      <c r="O2757" t="s">
        <v>128</v>
      </c>
      <c r="P2757">
        <v>38</v>
      </c>
      <c r="Q2757">
        <v>5</v>
      </c>
      <c r="R2757">
        <v>15</v>
      </c>
      <c r="S2757">
        <v>1</v>
      </c>
    </row>
    <row r="2758" spans="1:19">
      <c r="A2758">
        <f>RANK(表格1[[#This Row],[rating_count_tot]],$I$2:$I$7197)</f>
        <v>5983</v>
      </c>
      <c r="B2758">
        <v>1142261822</v>
      </c>
      <c r="C2758" t="s">
        <v>7877</v>
      </c>
      <c r="D2758" t="str">
        <f>表格1[[#This Row],[prime_genre]]</f>
        <v>Education</v>
      </c>
      <c r="E2758">
        <v>112182272</v>
      </c>
      <c r="F2758" t="s">
        <v>17</v>
      </c>
      <c r="G2758">
        <v>2.99</v>
      </c>
      <c r="H2758">
        <f>IF(表格1[[#This Row],[price]]&gt;0,1,0)</f>
        <v>1</v>
      </c>
      <c r="I2758">
        <v>6</v>
      </c>
      <c r="J2758">
        <v>1</v>
      </c>
      <c r="K2758">
        <v>5</v>
      </c>
      <c r="L2758">
        <v>5</v>
      </c>
      <c r="M2758">
        <v>1.2</v>
      </c>
      <c r="N2758" t="s">
        <v>19</v>
      </c>
      <c r="O2758" t="s">
        <v>128</v>
      </c>
      <c r="P2758">
        <v>37</v>
      </c>
      <c r="Q2758">
        <v>5</v>
      </c>
      <c r="R2758">
        <v>1</v>
      </c>
      <c r="S2758">
        <v>1</v>
      </c>
    </row>
    <row r="2759" spans="1:19">
      <c r="A2759">
        <f>RANK(表格1[[#This Row],[rating_count_tot]],$I$2:$I$7197)</f>
        <v>5983</v>
      </c>
      <c r="B2759">
        <v>1095144783</v>
      </c>
      <c r="C2759" t="s">
        <v>6887</v>
      </c>
      <c r="D2759" t="str">
        <f>表格1[[#This Row],[prime_genre]]</f>
        <v>Games</v>
      </c>
      <c r="E2759">
        <v>41485312</v>
      </c>
      <c r="F2759" t="s">
        <v>17</v>
      </c>
      <c r="G2759">
        <v>2.99</v>
      </c>
      <c r="H2759">
        <f>IF(表格1[[#This Row],[price]]&gt;0,1,0)</f>
        <v>1</v>
      </c>
      <c r="I2759">
        <v>6</v>
      </c>
      <c r="J2759">
        <v>6</v>
      </c>
      <c r="K2759">
        <v>5</v>
      </c>
      <c r="L2759">
        <v>5</v>
      </c>
      <c r="M2759">
        <v>1</v>
      </c>
      <c r="N2759" t="s">
        <v>19</v>
      </c>
      <c r="O2759" t="s">
        <v>20</v>
      </c>
      <c r="P2759">
        <v>37</v>
      </c>
      <c r="Q2759">
        <v>5</v>
      </c>
      <c r="R2759">
        <v>9</v>
      </c>
      <c r="S2759">
        <v>1</v>
      </c>
    </row>
    <row r="2760" spans="1:19">
      <c r="A2760">
        <f>RANK(表格1[[#This Row],[rating_count_tot]],$I$2:$I$7197)</f>
        <v>5983</v>
      </c>
      <c r="B2760">
        <v>1158735801</v>
      </c>
      <c r="C2760" t="s">
        <v>8105</v>
      </c>
      <c r="D2760" t="str">
        <f>表格1[[#This Row],[prime_genre]]</f>
        <v>Health &amp; Fitness</v>
      </c>
      <c r="E2760">
        <v>23117824</v>
      </c>
      <c r="F2760" t="s">
        <v>17</v>
      </c>
      <c r="G2760">
        <v>2.99</v>
      </c>
      <c r="H2760">
        <f>IF(表格1[[#This Row],[price]]&gt;0,1,0)</f>
        <v>1</v>
      </c>
      <c r="I2760">
        <v>6</v>
      </c>
      <c r="J2760">
        <v>5</v>
      </c>
      <c r="K2760">
        <v>5</v>
      </c>
      <c r="L2760">
        <v>5</v>
      </c>
      <c r="M2760" t="s">
        <v>1620</v>
      </c>
      <c r="N2760" t="s">
        <v>19</v>
      </c>
      <c r="O2760" t="s">
        <v>77</v>
      </c>
      <c r="P2760">
        <v>13</v>
      </c>
      <c r="Q2760">
        <v>0</v>
      </c>
      <c r="R2760">
        <v>1</v>
      </c>
      <c r="S2760">
        <v>1</v>
      </c>
    </row>
    <row r="2761" spans="1:19">
      <c r="A2761">
        <f>RANK(表格1[[#This Row],[rating_count_tot]],$I$2:$I$7197)</f>
        <v>5983</v>
      </c>
      <c r="B2761">
        <v>893525571</v>
      </c>
      <c r="C2761" t="s">
        <v>3694</v>
      </c>
      <c r="D2761" t="str">
        <f>表格1[[#This Row],[prime_genre]]</f>
        <v>Weather</v>
      </c>
      <c r="E2761">
        <v>87799808</v>
      </c>
      <c r="F2761" t="s">
        <v>17</v>
      </c>
      <c r="G2761">
        <v>2.99</v>
      </c>
      <c r="H2761">
        <f>IF(表格1[[#This Row],[price]]&gt;0,1,0)</f>
        <v>1</v>
      </c>
      <c r="I2761">
        <v>6</v>
      </c>
      <c r="J2761">
        <v>1</v>
      </c>
      <c r="K2761">
        <v>4</v>
      </c>
      <c r="L2761">
        <v>5</v>
      </c>
      <c r="M2761" t="s">
        <v>1754</v>
      </c>
      <c r="N2761" t="s">
        <v>19</v>
      </c>
      <c r="O2761" t="s">
        <v>26</v>
      </c>
      <c r="P2761">
        <v>37</v>
      </c>
      <c r="Q2761">
        <v>3</v>
      </c>
      <c r="R2761">
        <v>21</v>
      </c>
      <c r="S2761">
        <v>1</v>
      </c>
    </row>
    <row r="2762" spans="1:19">
      <c r="A2762">
        <f>RANK(表格1[[#This Row],[rating_count_tot]],$I$2:$I$7197)</f>
        <v>5983</v>
      </c>
      <c r="B2762">
        <v>1090653945</v>
      </c>
      <c r="C2762" t="s">
        <v>6761</v>
      </c>
      <c r="D2762" t="str">
        <f>表格1[[#This Row],[prime_genre]]</f>
        <v>Business</v>
      </c>
      <c r="E2762">
        <v>709632</v>
      </c>
      <c r="F2762" t="s">
        <v>17</v>
      </c>
      <c r="G2762">
        <v>1.99</v>
      </c>
      <c r="H2762">
        <f>IF(表格1[[#This Row],[price]]&gt;0,1,0)</f>
        <v>1</v>
      </c>
      <c r="I2762">
        <v>6</v>
      </c>
      <c r="J2762">
        <v>3</v>
      </c>
      <c r="K2762">
        <v>2.5</v>
      </c>
      <c r="L2762">
        <v>3</v>
      </c>
      <c r="M2762">
        <v>1.4</v>
      </c>
      <c r="N2762" t="s">
        <v>19</v>
      </c>
      <c r="O2762" t="s">
        <v>73</v>
      </c>
      <c r="P2762">
        <v>37</v>
      </c>
      <c r="Q2762">
        <v>3</v>
      </c>
      <c r="R2762">
        <v>10</v>
      </c>
      <c r="S2762">
        <v>1</v>
      </c>
    </row>
    <row r="2763" spans="1:19">
      <c r="A2763">
        <f>RANK(表格1[[#This Row],[rating_count_tot]],$I$2:$I$7197)</f>
        <v>5983</v>
      </c>
      <c r="B2763">
        <v>1084264750</v>
      </c>
      <c r="C2763" t="s">
        <v>6572</v>
      </c>
      <c r="D2763" t="str">
        <f>表格1[[#This Row],[prime_genre]]</f>
        <v>Games</v>
      </c>
      <c r="E2763">
        <v>90331136</v>
      </c>
      <c r="F2763" t="s">
        <v>17</v>
      </c>
      <c r="G2763">
        <v>1.99</v>
      </c>
      <c r="H2763">
        <f>IF(表格1[[#This Row],[price]]&gt;0,1,0)</f>
        <v>1</v>
      </c>
      <c r="I2763">
        <v>6</v>
      </c>
      <c r="J2763">
        <v>3</v>
      </c>
      <c r="K2763">
        <v>5</v>
      </c>
      <c r="L2763">
        <v>5</v>
      </c>
      <c r="M2763" t="s">
        <v>5552</v>
      </c>
      <c r="N2763" t="s">
        <v>19</v>
      </c>
      <c r="O2763" t="s">
        <v>20</v>
      </c>
      <c r="P2763">
        <v>40</v>
      </c>
      <c r="Q2763">
        <v>5</v>
      </c>
      <c r="R2763">
        <v>1</v>
      </c>
      <c r="S2763">
        <v>1</v>
      </c>
    </row>
    <row r="2764" spans="1:19">
      <c r="A2764">
        <f>RANK(表格1[[#This Row],[rating_count_tot]],$I$2:$I$7197)</f>
        <v>5983</v>
      </c>
      <c r="B2764">
        <v>1036157827</v>
      </c>
      <c r="C2764" t="s">
        <v>5386</v>
      </c>
      <c r="D2764" t="str">
        <f>表格1[[#This Row],[prime_genre]]</f>
        <v>Games</v>
      </c>
      <c r="E2764">
        <v>251606016</v>
      </c>
      <c r="F2764" t="s">
        <v>17</v>
      </c>
      <c r="G2764">
        <v>1.99</v>
      </c>
      <c r="H2764">
        <f>IF(表格1[[#This Row],[price]]&gt;0,1,0)</f>
        <v>1</v>
      </c>
      <c r="I2764">
        <v>6</v>
      </c>
      <c r="J2764">
        <v>6</v>
      </c>
      <c r="K2764">
        <v>3</v>
      </c>
      <c r="L2764">
        <v>3</v>
      </c>
      <c r="M2764">
        <v>1</v>
      </c>
      <c r="N2764" t="s">
        <v>29</v>
      </c>
      <c r="O2764" t="s">
        <v>20</v>
      </c>
      <c r="P2764">
        <v>37</v>
      </c>
      <c r="Q2764">
        <v>5</v>
      </c>
      <c r="R2764">
        <v>1</v>
      </c>
      <c r="S2764">
        <v>1</v>
      </c>
    </row>
    <row r="2765" spans="1:19">
      <c r="A2765">
        <f>RANK(表格1[[#This Row],[rating_count_tot]],$I$2:$I$7197)</f>
        <v>5983</v>
      </c>
      <c r="B2765">
        <v>1093180069</v>
      </c>
      <c r="C2765" t="s">
        <v>6834</v>
      </c>
      <c r="D2765" t="str">
        <f>表格1[[#This Row],[prime_genre]]</f>
        <v>Games</v>
      </c>
      <c r="E2765">
        <v>203193344</v>
      </c>
      <c r="F2765" t="s">
        <v>17</v>
      </c>
      <c r="G2765">
        <v>1.99</v>
      </c>
      <c r="H2765">
        <f>IF(表格1[[#This Row],[price]]&gt;0,1,0)</f>
        <v>1</v>
      </c>
      <c r="I2765">
        <v>6</v>
      </c>
      <c r="J2765">
        <v>6</v>
      </c>
      <c r="K2765">
        <v>5</v>
      </c>
      <c r="L2765">
        <v>5</v>
      </c>
      <c r="M2765">
        <v>1.1000000000000001</v>
      </c>
      <c r="N2765" t="s">
        <v>29</v>
      </c>
      <c r="O2765" t="s">
        <v>20</v>
      </c>
      <c r="P2765">
        <v>37</v>
      </c>
      <c r="Q2765">
        <v>5</v>
      </c>
      <c r="R2765">
        <v>0</v>
      </c>
      <c r="S2765">
        <v>1</v>
      </c>
    </row>
    <row r="2766" spans="1:19">
      <c r="A2766">
        <f>RANK(表格1[[#This Row],[rating_count_tot]],$I$2:$I$7197)</f>
        <v>5983</v>
      </c>
      <c r="B2766">
        <v>326082487</v>
      </c>
      <c r="C2766" t="s">
        <v>344</v>
      </c>
      <c r="D2766" t="str">
        <f>表格1[[#This Row],[prime_genre]]</f>
        <v>Health &amp; Fitness</v>
      </c>
      <c r="E2766">
        <v>6418432</v>
      </c>
      <c r="F2766" t="s">
        <v>17</v>
      </c>
      <c r="G2766">
        <v>1.99</v>
      </c>
      <c r="H2766">
        <f>IF(表格1[[#This Row],[price]]&gt;0,1,0)</f>
        <v>1</v>
      </c>
      <c r="I2766">
        <v>6</v>
      </c>
      <c r="J2766">
        <v>0</v>
      </c>
      <c r="K2766">
        <v>3.5</v>
      </c>
      <c r="L2766">
        <v>0</v>
      </c>
      <c r="M2766" t="s">
        <v>345</v>
      </c>
      <c r="N2766" t="s">
        <v>19</v>
      </c>
      <c r="O2766" t="s">
        <v>77</v>
      </c>
      <c r="P2766">
        <v>37</v>
      </c>
      <c r="Q2766">
        <v>0</v>
      </c>
      <c r="R2766">
        <v>8</v>
      </c>
      <c r="S2766">
        <v>1</v>
      </c>
    </row>
    <row r="2767" spans="1:19">
      <c r="A2767">
        <f>RANK(表格1[[#This Row],[rating_count_tot]],$I$2:$I$7197)</f>
        <v>5983</v>
      </c>
      <c r="B2767">
        <v>432771571</v>
      </c>
      <c r="C2767" t="s">
        <v>1207</v>
      </c>
      <c r="D2767" t="str">
        <f>表格1[[#This Row],[prime_genre]]</f>
        <v>Reference</v>
      </c>
      <c r="E2767">
        <v>15350784</v>
      </c>
      <c r="F2767" t="s">
        <v>17</v>
      </c>
      <c r="G2767">
        <v>1.99</v>
      </c>
      <c r="H2767">
        <f>IF(表格1[[#This Row],[price]]&gt;0,1,0)</f>
        <v>1</v>
      </c>
      <c r="I2767">
        <v>6</v>
      </c>
      <c r="J2767">
        <v>0</v>
      </c>
      <c r="K2767">
        <v>3.5</v>
      </c>
      <c r="L2767">
        <v>0</v>
      </c>
      <c r="M2767" t="s">
        <v>1208</v>
      </c>
      <c r="N2767" t="s">
        <v>19</v>
      </c>
      <c r="O2767" t="s">
        <v>33</v>
      </c>
      <c r="P2767">
        <v>37</v>
      </c>
      <c r="Q2767">
        <v>5</v>
      </c>
      <c r="R2767">
        <v>2</v>
      </c>
      <c r="S2767">
        <v>1</v>
      </c>
    </row>
    <row r="2768" spans="1:19">
      <c r="A2768">
        <f>RANK(表格1[[#This Row],[rating_count_tot]],$I$2:$I$7197)</f>
        <v>5983</v>
      </c>
      <c r="B2768">
        <v>755018884</v>
      </c>
      <c r="C2768" t="s">
        <v>3151</v>
      </c>
      <c r="D2768" t="str">
        <f>表格1[[#This Row],[prime_genre]]</f>
        <v>Education</v>
      </c>
      <c r="E2768">
        <v>475598848</v>
      </c>
      <c r="F2768" t="s">
        <v>17</v>
      </c>
      <c r="G2768">
        <v>0.99</v>
      </c>
      <c r="H2768">
        <f>IF(表格1[[#This Row],[price]]&gt;0,1,0)</f>
        <v>1</v>
      </c>
      <c r="I2768">
        <v>6</v>
      </c>
      <c r="J2768">
        <v>1</v>
      </c>
      <c r="K2768">
        <v>5</v>
      </c>
      <c r="L2768">
        <v>5</v>
      </c>
      <c r="M2768">
        <v>2</v>
      </c>
      <c r="N2768" t="s">
        <v>19</v>
      </c>
      <c r="O2768" t="s">
        <v>128</v>
      </c>
      <c r="P2768">
        <v>38</v>
      </c>
      <c r="Q2768">
        <v>5</v>
      </c>
      <c r="R2768">
        <v>1</v>
      </c>
      <c r="S2768">
        <v>1</v>
      </c>
    </row>
    <row r="2769" spans="1:19">
      <c r="A2769">
        <f>RANK(表格1[[#This Row],[rating_count_tot]],$I$2:$I$7197)</f>
        <v>5983</v>
      </c>
      <c r="B2769">
        <v>680268481</v>
      </c>
      <c r="C2769" t="s">
        <v>2888</v>
      </c>
      <c r="D2769" t="str">
        <f>表格1[[#This Row],[prime_genre]]</f>
        <v>Education</v>
      </c>
      <c r="E2769">
        <v>112906240</v>
      </c>
      <c r="F2769" t="s">
        <v>17</v>
      </c>
      <c r="G2769">
        <v>0.99</v>
      </c>
      <c r="H2769">
        <f>IF(表格1[[#This Row],[price]]&gt;0,1,0)</f>
        <v>1</v>
      </c>
      <c r="I2769">
        <v>6</v>
      </c>
      <c r="J2769">
        <v>0</v>
      </c>
      <c r="K2769">
        <v>4</v>
      </c>
      <c r="L2769">
        <v>0</v>
      </c>
      <c r="M2769">
        <v>11</v>
      </c>
      <c r="N2769" t="s">
        <v>19</v>
      </c>
      <c r="O2769" t="s">
        <v>128</v>
      </c>
      <c r="P2769">
        <v>40</v>
      </c>
      <c r="Q2769">
        <v>0</v>
      </c>
      <c r="R2769">
        <v>4</v>
      </c>
      <c r="S2769">
        <v>1</v>
      </c>
    </row>
    <row r="2770" spans="1:19">
      <c r="A2770">
        <f>RANK(表格1[[#This Row],[rating_count_tot]],$I$2:$I$7197)</f>
        <v>5983</v>
      </c>
      <c r="B2770">
        <v>864130829</v>
      </c>
      <c r="C2770" t="s">
        <v>3498</v>
      </c>
      <c r="D2770" t="str">
        <f>表格1[[#This Row],[prime_genre]]</f>
        <v>Education</v>
      </c>
      <c r="E2770">
        <v>28784640</v>
      </c>
      <c r="F2770" t="s">
        <v>17</v>
      </c>
      <c r="G2770">
        <v>0.99</v>
      </c>
      <c r="H2770">
        <f>IF(表格1[[#This Row],[price]]&gt;0,1,0)</f>
        <v>1</v>
      </c>
      <c r="I2770">
        <v>6</v>
      </c>
      <c r="J2770">
        <v>0</v>
      </c>
      <c r="K2770">
        <v>3</v>
      </c>
      <c r="L2770">
        <v>0</v>
      </c>
      <c r="M2770">
        <v>1.1000000000000001</v>
      </c>
      <c r="N2770" t="s">
        <v>19</v>
      </c>
      <c r="O2770" t="s">
        <v>128</v>
      </c>
      <c r="P2770">
        <v>37</v>
      </c>
      <c r="Q2770">
        <v>1</v>
      </c>
      <c r="R2770">
        <v>1</v>
      </c>
      <c r="S2770">
        <v>1</v>
      </c>
    </row>
    <row r="2771" spans="1:19">
      <c r="A2771">
        <f>RANK(表格1[[#This Row],[rating_count_tot]],$I$2:$I$7197)</f>
        <v>5983</v>
      </c>
      <c r="B2771">
        <v>1084133300</v>
      </c>
      <c r="C2771" t="s">
        <v>6565</v>
      </c>
      <c r="D2771" t="str">
        <f>表格1[[#This Row],[prime_genre]]</f>
        <v>Entertainment</v>
      </c>
      <c r="E2771">
        <v>7939072</v>
      </c>
      <c r="F2771" t="s">
        <v>17</v>
      </c>
      <c r="G2771">
        <v>0.99</v>
      </c>
      <c r="H2771">
        <f>IF(表格1[[#This Row],[price]]&gt;0,1,0)</f>
        <v>1</v>
      </c>
      <c r="I2771">
        <v>6</v>
      </c>
      <c r="J2771">
        <v>0</v>
      </c>
      <c r="K2771">
        <v>3</v>
      </c>
      <c r="L2771">
        <v>0</v>
      </c>
      <c r="M2771" t="s">
        <v>2058</v>
      </c>
      <c r="N2771" t="s">
        <v>19</v>
      </c>
      <c r="O2771" t="s">
        <v>91</v>
      </c>
      <c r="P2771">
        <v>37</v>
      </c>
      <c r="Q2771">
        <v>0</v>
      </c>
      <c r="R2771">
        <v>4</v>
      </c>
      <c r="S2771">
        <v>1</v>
      </c>
    </row>
    <row r="2772" spans="1:19">
      <c r="A2772">
        <f>RANK(表格1[[#This Row],[rating_count_tot]],$I$2:$I$7197)</f>
        <v>5983</v>
      </c>
      <c r="B2772">
        <v>1113943452</v>
      </c>
      <c r="C2772" t="s">
        <v>7269</v>
      </c>
      <c r="D2772" t="str">
        <f>表格1[[#This Row],[prime_genre]]</f>
        <v>Games</v>
      </c>
      <c r="E2772">
        <v>68797440</v>
      </c>
      <c r="F2772" t="s">
        <v>17</v>
      </c>
      <c r="G2772">
        <v>0.99</v>
      </c>
      <c r="H2772">
        <f>IF(表格1[[#This Row],[price]]&gt;0,1,0)</f>
        <v>1</v>
      </c>
      <c r="I2772">
        <v>6</v>
      </c>
      <c r="J2772">
        <v>3</v>
      </c>
      <c r="K2772">
        <v>3</v>
      </c>
      <c r="L2772">
        <v>3.5</v>
      </c>
      <c r="M2772" t="s">
        <v>1456</v>
      </c>
      <c r="N2772" t="s">
        <v>19</v>
      </c>
      <c r="O2772" t="s">
        <v>20</v>
      </c>
      <c r="P2772">
        <v>38</v>
      </c>
      <c r="Q2772">
        <v>5</v>
      </c>
      <c r="R2772">
        <v>1</v>
      </c>
      <c r="S2772">
        <v>1</v>
      </c>
    </row>
    <row r="2773" spans="1:19">
      <c r="A2773">
        <f>RANK(表格1[[#This Row],[rating_count_tot]],$I$2:$I$7197)</f>
        <v>5983</v>
      </c>
      <c r="B2773">
        <v>1132842255</v>
      </c>
      <c r="C2773" t="s">
        <v>7680</v>
      </c>
      <c r="D2773" t="str">
        <f>表格1[[#This Row],[prime_genre]]</f>
        <v>Games</v>
      </c>
      <c r="E2773">
        <v>372767744</v>
      </c>
      <c r="F2773" t="s">
        <v>17</v>
      </c>
      <c r="G2773">
        <v>0.99</v>
      </c>
      <c r="H2773">
        <f>IF(表格1[[#This Row],[price]]&gt;0,1,0)</f>
        <v>1</v>
      </c>
      <c r="I2773">
        <v>6</v>
      </c>
      <c r="J2773">
        <v>0</v>
      </c>
      <c r="K2773">
        <v>2.5</v>
      </c>
      <c r="L2773">
        <v>0</v>
      </c>
      <c r="M2773" t="s">
        <v>7681</v>
      </c>
      <c r="N2773" t="s">
        <v>19</v>
      </c>
      <c r="O2773" t="s">
        <v>20</v>
      </c>
      <c r="P2773">
        <v>40</v>
      </c>
      <c r="Q2773">
        <v>5</v>
      </c>
      <c r="R2773">
        <v>1</v>
      </c>
      <c r="S2773">
        <v>1</v>
      </c>
    </row>
    <row r="2774" spans="1:19">
      <c r="A2774">
        <f>RANK(表格1[[#This Row],[rating_count_tot]],$I$2:$I$7197)</f>
        <v>5983</v>
      </c>
      <c r="B2774">
        <v>1055714800</v>
      </c>
      <c r="C2774" t="s">
        <v>5770</v>
      </c>
      <c r="D2774" t="str">
        <f>表格1[[#This Row],[prime_genre]]</f>
        <v>Lifestyle</v>
      </c>
      <c r="E2774">
        <v>43225088</v>
      </c>
      <c r="F2774" t="s">
        <v>17</v>
      </c>
      <c r="G2774">
        <v>0.99</v>
      </c>
      <c r="H2774">
        <f>IF(表格1[[#This Row],[price]]&gt;0,1,0)</f>
        <v>1</v>
      </c>
      <c r="I2774">
        <v>6</v>
      </c>
      <c r="J2774">
        <v>2</v>
      </c>
      <c r="K2774">
        <v>3</v>
      </c>
      <c r="L2774">
        <v>1.5</v>
      </c>
      <c r="M2774">
        <v>1.21</v>
      </c>
      <c r="N2774" t="s">
        <v>19</v>
      </c>
      <c r="O2774" t="s">
        <v>132</v>
      </c>
      <c r="P2774">
        <v>43</v>
      </c>
      <c r="Q2774">
        <v>0</v>
      </c>
      <c r="R2774">
        <v>1</v>
      </c>
      <c r="S2774">
        <v>1</v>
      </c>
    </row>
    <row r="2775" spans="1:19">
      <c r="A2775">
        <f>RANK(表格1[[#This Row],[rating_count_tot]],$I$2:$I$7197)</f>
        <v>5983</v>
      </c>
      <c r="B2775">
        <v>409299054</v>
      </c>
      <c r="C2775" t="s">
        <v>1004</v>
      </c>
      <c r="D2775" t="str">
        <f>表格1[[#This Row],[prime_genre]]</f>
        <v>Photo &amp; Video</v>
      </c>
      <c r="E2775">
        <v>10469376</v>
      </c>
      <c r="F2775" t="s">
        <v>17</v>
      </c>
      <c r="G2775">
        <v>0.99</v>
      </c>
      <c r="H2775">
        <f>IF(表格1[[#This Row],[price]]&gt;0,1,0)</f>
        <v>1</v>
      </c>
      <c r="I2775">
        <v>6</v>
      </c>
      <c r="J2775">
        <v>1</v>
      </c>
      <c r="K2775">
        <v>1</v>
      </c>
      <c r="L2775">
        <v>1</v>
      </c>
      <c r="M2775">
        <v>1.131</v>
      </c>
      <c r="N2775" t="s">
        <v>19</v>
      </c>
      <c r="O2775" t="s">
        <v>105</v>
      </c>
      <c r="P2775">
        <v>39</v>
      </c>
      <c r="Q2775">
        <v>0</v>
      </c>
      <c r="R2775">
        <v>2</v>
      </c>
      <c r="S2775">
        <v>1</v>
      </c>
    </row>
    <row r="2776" spans="1:19">
      <c r="A2776">
        <f>RANK(表格1[[#This Row],[rating_count_tot]],$I$2:$I$7197)</f>
        <v>5983</v>
      </c>
      <c r="B2776">
        <v>1035220162</v>
      </c>
      <c r="C2776" t="s">
        <v>5358</v>
      </c>
      <c r="D2776" t="str">
        <f>表格1[[#This Row],[prime_genre]]</f>
        <v>Photo &amp; Video</v>
      </c>
      <c r="E2776">
        <v>19247104</v>
      </c>
      <c r="F2776" t="s">
        <v>17</v>
      </c>
      <c r="G2776">
        <v>0.99</v>
      </c>
      <c r="H2776">
        <f>IF(表格1[[#This Row],[price]]&gt;0,1,0)</f>
        <v>1</v>
      </c>
      <c r="I2776">
        <v>6</v>
      </c>
      <c r="J2776">
        <v>6</v>
      </c>
      <c r="K2776">
        <v>4.5</v>
      </c>
      <c r="L2776">
        <v>4.5</v>
      </c>
      <c r="M2776" t="s">
        <v>1221</v>
      </c>
      <c r="N2776" t="s">
        <v>19</v>
      </c>
      <c r="O2776" t="s">
        <v>105</v>
      </c>
      <c r="P2776">
        <v>43</v>
      </c>
      <c r="Q2776">
        <v>5</v>
      </c>
      <c r="R2776">
        <v>5</v>
      </c>
      <c r="S2776">
        <v>1</v>
      </c>
    </row>
    <row r="2777" spans="1:19">
      <c r="A2777">
        <f>RANK(表格1[[#This Row],[rating_count_tot]],$I$2:$I$7197)</f>
        <v>6027</v>
      </c>
      <c r="B2777">
        <v>586803362</v>
      </c>
      <c r="C2777" t="s">
        <v>2413</v>
      </c>
      <c r="D2777" t="str">
        <f>表格1[[#This Row],[prime_genre]]</f>
        <v>Reference</v>
      </c>
      <c r="E2777">
        <v>265569280</v>
      </c>
      <c r="F2777" t="s">
        <v>17</v>
      </c>
      <c r="G2777">
        <v>23.99</v>
      </c>
      <c r="H2777">
        <f>IF(表格1[[#This Row],[price]]&gt;0,1,0)</f>
        <v>1</v>
      </c>
      <c r="I2777">
        <v>5</v>
      </c>
      <c r="J2777">
        <v>0</v>
      </c>
      <c r="K2777">
        <v>5</v>
      </c>
      <c r="L2777">
        <v>0</v>
      </c>
      <c r="M2777" t="s">
        <v>278</v>
      </c>
      <c r="N2777" t="s">
        <v>19</v>
      </c>
      <c r="O2777" t="s">
        <v>33</v>
      </c>
      <c r="P2777">
        <v>37</v>
      </c>
      <c r="Q2777">
        <v>5</v>
      </c>
      <c r="R2777">
        <v>2</v>
      </c>
      <c r="S2777">
        <v>1</v>
      </c>
    </row>
    <row r="2778" spans="1:19">
      <c r="A2778">
        <f>RANK(表格1[[#This Row],[rating_count_tot]],$I$2:$I$7197)</f>
        <v>6027</v>
      </c>
      <c r="B2778">
        <v>915223450</v>
      </c>
      <c r="C2778" t="s">
        <v>3902</v>
      </c>
      <c r="D2778" t="str">
        <f>表格1[[#This Row],[prime_genre]]</f>
        <v>Utilities</v>
      </c>
      <c r="E2778">
        <v>51886080</v>
      </c>
      <c r="F2778" t="s">
        <v>17</v>
      </c>
      <c r="G2778">
        <v>8.99</v>
      </c>
      <c r="H2778">
        <f>IF(表格1[[#This Row],[price]]&gt;0,1,0)</f>
        <v>1</v>
      </c>
      <c r="I2778">
        <v>5</v>
      </c>
      <c r="J2778">
        <v>0</v>
      </c>
      <c r="K2778">
        <v>3.5</v>
      </c>
      <c r="L2778">
        <v>0</v>
      </c>
      <c r="M2778" t="s">
        <v>75</v>
      </c>
      <c r="N2778" t="s">
        <v>19</v>
      </c>
      <c r="O2778" t="s">
        <v>43</v>
      </c>
      <c r="P2778">
        <v>37</v>
      </c>
      <c r="Q2778">
        <v>5</v>
      </c>
      <c r="R2778">
        <v>2</v>
      </c>
      <c r="S2778">
        <v>1</v>
      </c>
    </row>
    <row r="2779" spans="1:19">
      <c r="A2779">
        <f>RANK(表格1[[#This Row],[rating_count_tot]],$I$2:$I$7197)</f>
        <v>6027</v>
      </c>
      <c r="B2779">
        <v>644245630</v>
      </c>
      <c r="C2779" t="s">
        <v>2700</v>
      </c>
      <c r="D2779" t="str">
        <f>表格1[[#This Row],[prime_genre]]</f>
        <v>Education</v>
      </c>
      <c r="E2779">
        <v>133537792</v>
      </c>
      <c r="F2779" t="s">
        <v>17</v>
      </c>
      <c r="G2779">
        <v>5.99</v>
      </c>
      <c r="H2779">
        <f>IF(表格1[[#This Row],[price]]&gt;0,1,0)</f>
        <v>1</v>
      </c>
      <c r="I2779">
        <v>5</v>
      </c>
      <c r="J2779">
        <v>0</v>
      </c>
      <c r="K2779">
        <v>4</v>
      </c>
      <c r="L2779">
        <v>0</v>
      </c>
      <c r="M2779">
        <v>3.8</v>
      </c>
      <c r="N2779" t="s">
        <v>19</v>
      </c>
      <c r="O2779" t="s">
        <v>128</v>
      </c>
      <c r="P2779">
        <v>37</v>
      </c>
      <c r="Q2779">
        <v>5</v>
      </c>
      <c r="R2779">
        <v>1</v>
      </c>
      <c r="S2779">
        <v>1</v>
      </c>
    </row>
    <row r="2780" spans="1:19">
      <c r="A2780">
        <f>RANK(表格1[[#This Row],[rating_count_tot]],$I$2:$I$7197)</f>
        <v>6027</v>
      </c>
      <c r="B2780">
        <v>1122211704</v>
      </c>
      <c r="C2780" t="s">
        <v>7465</v>
      </c>
      <c r="D2780" t="str">
        <f>表格1[[#This Row],[prime_genre]]</f>
        <v>Games</v>
      </c>
      <c r="E2780">
        <v>468603904</v>
      </c>
      <c r="F2780" t="s">
        <v>17</v>
      </c>
      <c r="G2780">
        <v>5.99</v>
      </c>
      <c r="H2780">
        <f>IF(表格1[[#This Row],[price]]&gt;0,1,0)</f>
        <v>1</v>
      </c>
      <c r="I2780">
        <v>5</v>
      </c>
      <c r="J2780">
        <v>2</v>
      </c>
      <c r="K2780">
        <v>4</v>
      </c>
      <c r="L2780">
        <v>4.5</v>
      </c>
      <c r="M2780">
        <v>1.3</v>
      </c>
      <c r="N2780" t="s">
        <v>80</v>
      </c>
      <c r="O2780" t="s">
        <v>20</v>
      </c>
      <c r="P2780">
        <v>25</v>
      </c>
      <c r="Q2780">
        <v>5</v>
      </c>
      <c r="R2780">
        <v>1</v>
      </c>
      <c r="S2780">
        <v>1</v>
      </c>
    </row>
    <row r="2781" spans="1:19">
      <c r="A2781">
        <f>RANK(表格1[[#This Row],[rating_count_tot]],$I$2:$I$7197)</f>
        <v>6027</v>
      </c>
      <c r="B2781">
        <v>1092651841</v>
      </c>
      <c r="C2781" t="s">
        <v>6819</v>
      </c>
      <c r="D2781" t="str">
        <f>表格1[[#This Row],[prime_genre]]</f>
        <v>Book</v>
      </c>
      <c r="E2781">
        <v>93196288</v>
      </c>
      <c r="F2781" t="s">
        <v>17</v>
      </c>
      <c r="G2781">
        <v>3.99</v>
      </c>
      <c r="H2781">
        <f>IF(表格1[[#This Row],[price]]&gt;0,1,0)</f>
        <v>1</v>
      </c>
      <c r="I2781">
        <v>5</v>
      </c>
      <c r="J2781">
        <v>5</v>
      </c>
      <c r="K2781">
        <v>4.5</v>
      </c>
      <c r="L2781">
        <v>4.5</v>
      </c>
      <c r="M2781" t="s">
        <v>1435</v>
      </c>
      <c r="N2781" t="s">
        <v>19</v>
      </c>
      <c r="O2781" t="s">
        <v>181</v>
      </c>
      <c r="P2781">
        <v>37</v>
      </c>
      <c r="Q2781">
        <v>5</v>
      </c>
      <c r="R2781">
        <v>1</v>
      </c>
      <c r="S2781">
        <v>1</v>
      </c>
    </row>
    <row r="2782" spans="1:19">
      <c r="A2782">
        <f>RANK(表格1[[#This Row],[rating_count_tot]],$I$2:$I$7197)</f>
        <v>6027</v>
      </c>
      <c r="B2782">
        <v>935559685</v>
      </c>
      <c r="C2782" t="s">
        <v>4099</v>
      </c>
      <c r="D2782" t="str">
        <f>表格1[[#This Row],[prime_genre]]</f>
        <v>Sports</v>
      </c>
      <c r="E2782">
        <v>18195456</v>
      </c>
      <c r="F2782" t="s">
        <v>17</v>
      </c>
      <c r="G2782">
        <v>3.99</v>
      </c>
      <c r="H2782">
        <f>IF(表格1[[#This Row],[price]]&gt;0,1,0)</f>
        <v>1</v>
      </c>
      <c r="I2782">
        <v>5</v>
      </c>
      <c r="J2782">
        <v>1</v>
      </c>
      <c r="K2782">
        <v>3.5</v>
      </c>
      <c r="L2782">
        <v>3</v>
      </c>
      <c r="M2782" t="s">
        <v>3209</v>
      </c>
      <c r="N2782" t="s">
        <v>19</v>
      </c>
      <c r="O2782" t="s">
        <v>70</v>
      </c>
      <c r="P2782">
        <v>38</v>
      </c>
      <c r="Q2782">
        <v>1</v>
      </c>
      <c r="R2782">
        <v>12</v>
      </c>
      <c r="S2782">
        <v>1</v>
      </c>
    </row>
    <row r="2783" spans="1:19">
      <c r="A2783">
        <f>RANK(表格1[[#This Row],[rating_count_tot]],$I$2:$I$7197)</f>
        <v>6027</v>
      </c>
      <c r="B2783">
        <v>1014661557</v>
      </c>
      <c r="C2783" t="s">
        <v>5050</v>
      </c>
      <c r="D2783" t="str">
        <f>表格1[[#This Row],[prime_genre]]</f>
        <v>Education</v>
      </c>
      <c r="E2783">
        <v>126582784</v>
      </c>
      <c r="F2783" t="s">
        <v>17</v>
      </c>
      <c r="G2783">
        <v>2.99</v>
      </c>
      <c r="H2783">
        <f>IF(表格1[[#This Row],[price]]&gt;0,1,0)</f>
        <v>1</v>
      </c>
      <c r="I2783">
        <v>5</v>
      </c>
      <c r="J2783">
        <v>5</v>
      </c>
      <c r="K2783">
        <v>4.5</v>
      </c>
      <c r="L2783">
        <v>4.5</v>
      </c>
      <c r="M2783" t="s">
        <v>1223</v>
      </c>
      <c r="N2783" t="s">
        <v>19</v>
      </c>
      <c r="O2783" t="s">
        <v>128</v>
      </c>
      <c r="P2783">
        <v>40</v>
      </c>
      <c r="Q2783">
        <v>4</v>
      </c>
      <c r="R2783">
        <v>1</v>
      </c>
      <c r="S2783">
        <v>1</v>
      </c>
    </row>
    <row r="2784" spans="1:19">
      <c r="A2784">
        <f>RANK(表格1[[#This Row],[rating_count_tot]],$I$2:$I$7197)</f>
        <v>6027</v>
      </c>
      <c r="B2784">
        <v>463142843</v>
      </c>
      <c r="C2784" t="s">
        <v>1445</v>
      </c>
      <c r="D2784" t="str">
        <f>表格1[[#This Row],[prime_genre]]</f>
        <v>Entertainment</v>
      </c>
      <c r="E2784">
        <v>17612800</v>
      </c>
      <c r="F2784" t="s">
        <v>17</v>
      </c>
      <c r="G2784">
        <v>2.99</v>
      </c>
      <c r="H2784">
        <f>IF(表格1[[#This Row],[price]]&gt;0,1,0)</f>
        <v>1</v>
      </c>
      <c r="I2784">
        <v>5</v>
      </c>
      <c r="J2784">
        <v>0</v>
      </c>
      <c r="K2784">
        <v>4</v>
      </c>
      <c r="L2784">
        <v>0</v>
      </c>
      <c r="M2784">
        <v>6.6</v>
      </c>
      <c r="N2784" t="s">
        <v>51</v>
      </c>
      <c r="O2784" t="s">
        <v>91</v>
      </c>
      <c r="P2784">
        <v>37</v>
      </c>
      <c r="Q2784">
        <v>1</v>
      </c>
      <c r="R2784">
        <v>1</v>
      </c>
      <c r="S2784">
        <v>1</v>
      </c>
    </row>
    <row r="2785" spans="1:19">
      <c r="A2785">
        <f>RANK(表格1[[#This Row],[rating_count_tot]],$I$2:$I$7197)</f>
        <v>6027</v>
      </c>
      <c r="B2785">
        <v>378781805</v>
      </c>
      <c r="C2785" t="s">
        <v>734</v>
      </c>
      <c r="D2785" t="str">
        <f>表格1[[#This Row],[prime_genre]]</f>
        <v>Entertainment</v>
      </c>
      <c r="E2785">
        <v>44349440</v>
      </c>
      <c r="F2785" t="s">
        <v>17</v>
      </c>
      <c r="G2785">
        <v>2.99</v>
      </c>
      <c r="H2785">
        <f>IF(表格1[[#This Row],[price]]&gt;0,1,0)</f>
        <v>1</v>
      </c>
      <c r="I2785">
        <v>5</v>
      </c>
      <c r="J2785">
        <v>0</v>
      </c>
      <c r="K2785">
        <v>3</v>
      </c>
      <c r="L2785">
        <v>0</v>
      </c>
      <c r="M2785" t="s">
        <v>55</v>
      </c>
      <c r="N2785" t="s">
        <v>19</v>
      </c>
      <c r="O2785" t="s">
        <v>91</v>
      </c>
      <c r="P2785">
        <v>37</v>
      </c>
      <c r="Q2785">
        <v>4</v>
      </c>
      <c r="R2785">
        <v>3</v>
      </c>
      <c r="S2785">
        <v>1</v>
      </c>
    </row>
    <row r="2786" spans="1:19">
      <c r="A2786">
        <f>RANK(表格1[[#This Row],[rating_count_tot]],$I$2:$I$7197)</f>
        <v>6027</v>
      </c>
      <c r="B2786">
        <v>1087742191</v>
      </c>
      <c r="C2786" t="s">
        <v>6695</v>
      </c>
      <c r="D2786" t="str">
        <f>表格1[[#This Row],[prime_genre]]</f>
        <v>Games</v>
      </c>
      <c r="E2786">
        <v>16807936</v>
      </c>
      <c r="F2786" t="s">
        <v>17</v>
      </c>
      <c r="G2786">
        <v>2.99</v>
      </c>
      <c r="H2786">
        <f>IF(表格1[[#This Row],[price]]&gt;0,1,0)</f>
        <v>1</v>
      </c>
      <c r="I2786">
        <v>5</v>
      </c>
      <c r="J2786">
        <v>5</v>
      </c>
      <c r="K2786">
        <v>4.5</v>
      </c>
      <c r="L2786">
        <v>4.5</v>
      </c>
      <c r="M2786">
        <v>1</v>
      </c>
      <c r="N2786" t="s">
        <v>19</v>
      </c>
      <c r="O2786" t="s">
        <v>20</v>
      </c>
      <c r="P2786">
        <v>38</v>
      </c>
      <c r="Q2786">
        <v>5</v>
      </c>
      <c r="R2786">
        <v>2</v>
      </c>
      <c r="S2786">
        <v>1</v>
      </c>
    </row>
    <row r="2787" spans="1:19">
      <c r="A2787">
        <f>RANK(表格1[[#This Row],[rating_count_tot]],$I$2:$I$7197)</f>
        <v>6027</v>
      </c>
      <c r="B2787">
        <v>1140033685</v>
      </c>
      <c r="C2787" t="s">
        <v>7827</v>
      </c>
      <c r="D2787" t="str">
        <f>表格1[[#This Row],[prime_genre]]</f>
        <v>Games</v>
      </c>
      <c r="E2787">
        <v>38723584</v>
      </c>
      <c r="F2787" t="s">
        <v>17</v>
      </c>
      <c r="G2787">
        <v>2.99</v>
      </c>
      <c r="H2787">
        <f>IF(表格1[[#This Row],[price]]&gt;0,1,0)</f>
        <v>1</v>
      </c>
      <c r="I2787">
        <v>5</v>
      </c>
      <c r="J2787">
        <v>3</v>
      </c>
      <c r="K2787">
        <v>3</v>
      </c>
      <c r="L2787">
        <v>3.5</v>
      </c>
      <c r="M2787">
        <v>1.4</v>
      </c>
      <c r="N2787" t="s">
        <v>19</v>
      </c>
      <c r="O2787" t="s">
        <v>20</v>
      </c>
      <c r="P2787">
        <v>40</v>
      </c>
      <c r="Q2787">
        <v>4</v>
      </c>
      <c r="R2787">
        <v>1</v>
      </c>
      <c r="S2787">
        <v>1</v>
      </c>
    </row>
    <row r="2788" spans="1:19">
      <c r="A2788">
        <f>RANK(表格1[[#This Row],[rating_count_tot]],$I$2:$I$7197)</f>
        <v>6027</v>
      </c>
      <c r="B2788">
        <v>1056893074</v>
      </c>
      <c r="C2788" t="s">
        <v>5787</v>
      </c>
      <c r="D2788" t="str">
        <f>表格1[[#This Row],[prime_genre]]</f>
        <v>Health &amp; Fitness</v>
      </c>
      <c r="E2788">
        <v>2013184</v>
      </c>
      <c r="F2788" t="s">
        <v>17</v>
      </c>
      <c r="G2788">
        <v>2.99</v>
      </c>
      <c r="H2788">
        <f>IF(表格1[[#This Row],[price]]&gt;0,1,0)</f>
        <v>1</v>
      </c>
      <c r="I2788">
        <v>5</v>
      </c>
      <c r="J2788">
        <v>0</v>
      </c>
      <c r="K2788">
        <v>4.5</v>
      </c>
      <c r="L2788">
        <v>0</v>
      </c>
      <c r="M2788">
        <v>3</v>
      </c>
      <c r="N2788" t="s">
        <v>19</v>
      </c>
      <c r="O2788" t="s">
        <v>77</v>
      </c>
      <c r="P2788">
        <v>37</v>
      </c>
      <c r="Q2788">
        <v>5</v>
      </c>
      <c r="R2788">
        <v>31</v>
      </c>
      <c r="S2788">
        <v>1</v>
      </c>
    </row>
    <row r="2789" spans="1:19">
      <c r="A2789">
        <f>RANK(表格1[[#This Row],[rating_count_tot]],$I$2:$I$7197)</f>
        <v>6027</v>
      </c>
      <c r="B2789">
        <v>1080369552</v>
      </c>
      <c r="C2789" t="s">
        <v>6475</v>
      </c>
      <c r="D2789" t="str">
        <f>表格1[[#This Row],[prime_genre]]</f>
        <v>Games</v>
      </c>
      <c r="E2789">
        <v>282439680</v>
      </c>
      <c r="F2789" t="s">
        <v>17</v>
      </c>
      <c r="G2789">
        <v>1.99</v>
      </c>
      <c r="H2789">
        <f>IF(表格1[[#This Row],[price]]&gt;0,1,0)</f>
        <v>1</v>
      </c>
      <c r="I2789">
        <v>5</v>
      </c>
      <c r="J2789">
        <v>1</v>
      </c>
      <c r="K2789">
        <v>4</v>
      </c>
      <c r="L2789">
        <v>5</v>
      </c>
      <c r="M2789">
        <v>1.4</v>
      </c>
      <c r="N2789" t="s">
        <v>29</v>
      </c>
      <c r="O2789" t="s">
        <v>20</v>
      </c>
      <c r="P2789">
        <v>38</v>
      </c>
      <c r="Q2789">
        <v>5</v>
      </c>
      <c r="R2789">
        <v>1</v>
      </c>
      <c r="S2789">
        <v>1</v>
      </c>
    </row>
    <row r="2790" spans="1:19">
      <c r="A2790">
        <f>RANK(表格1[[#This Row],[rating_count_tot]],$I$2:$I$7197)</f>
        <v>6027</v>
      </c>
      <c r="B2790">
        <v>1079094909</v>
      </c>
      <c r="C2790" t="s">
        <v>6440</v>
      </c>
      <c r="D2790" t="str">
        <f>表格1[[#This Row],[prime_genre]]</f>
        <v>Photo &amp; Video</v>
      </c>
      <c r="E2790">
        <v>17545216</v>
      </c>
      <c r="F2790" t="s">
        <v>17</v>
      </c>
      <c r="G2790">
        <v>1.99</v>
      </c>
      <c r="H2790">
        <f>IF(表格1[[#This Row],[price]]&gt;0,1,0)</f>
        <v>1</v>
      </c>
      <c r="I2790">
        <v>5</v>
      </c>
      <c r="J2790">
        <v>0</v>
      </c>
      <c r="K2790">
        <v>1.5</v>
      </c>
      <c r="L2790">
        <v>0</v>
      </c>
      <c r="M2790" t="s">
        <v>363</v>
      </c>
      <c r="N2790" t="s">
        <v>19</v>
      </c>
      <c r="O2790" t="s">
        <v>105</v>
      </c>
      <c r="P2790">
        <v>37</v>
      </c>
      <c r="Q2790">
        <v>0</v>
      </c>
      <c r="R2790">
        <v>1</v>
      </c>
      <c r="S2790">
        <v>1</v>
      </c>
    </row>
    <row r="2791" spans="1:19">
      <c r="A2791">
        <f>RANK(表格1[[#This Row],[rating_count_tot]],$I$2:$I$7197)</f>
        <v>6027</v>
      </c>
      <c r="B2791">
        <v>1181016912</v>
      </c>
      <c r="C2791" t="s">
        <v>8343</v>
      </c>
      <c r="D2791" t="str">
        <f>表格1[[#This Row],[prime_genre]]</f>
        <v>Entertainment</v>
      </c>
      <c r="E2791">
        <v>37198848</v>
      </c>
      <c r="F2791" t="s">
        <v>17</v>
      </c>
      <c r="G2791">
        <v>0.99</v>
      </c>
      <c r="H2791">
        <f>IF(表格1[[#This Row],[price]]&gt;0,1,0)</f>
        <v>1</v>
      </c>
      <c r="I2791">
        <v>5</v>
      </c>
      <c r="J2791">
        <v>4</v>
      </c>
      <c r="K2791">
        <v>2.5</v>
      </c>
      <c r="L2791">
        <v>2</v>
      </c>
      <c r="M2791">
        <v>1.2</v>
      </c>
      <c r="N2791" t="s">
        <v>19</v>
      </c>
      <c r="O2791" t="s">
        <v>91</v>
      </c>
      <c r="P2791">
        <v>37</v>
      </c>
      <c r="Q2791">
        <v>3</v>
      </c>
      <c r="R2791">
        <v>9</v>
      </c>
      <c r="S2791">
        <v>1</v>
      </c>
    </row>
    <row r="2792" spans="1:19">
      <c r="A2792">
        <f>RANK(表格1[[#This Row],[rating_count_tot]],$I$2:$I$7197)</f>
        <v>6027</v>
      </c>
      <c r="B2792">
        <v>1141588161</v>
      </c>
      <c r="C2792" t="s">
        <v>7860</v>
      </c>
      <c r="D2792" t="str">
        <f>表格1[[#This Row],[prime_genre]]</f>
        <v>Entertainment</v>
      </c>
      <c r="E2792">
        <v>89677824</v>
      </c>
      <c r="F2792" t="s">
        <v>17</v>
      </c>
      <c r="G2792">
        <v>0.99</v>
      </c>
      <c r="H2792">
        <f>IF(表格1[[#This Row],[price]]&gt;0,1,0)</f>
        <v>1</v>
      </c>
      <c r="I2792">
        <v>5</v>
      </c>
      <c r="J2792">
        <v>0</v>
      </c>
      <c r="K2792">
        <v>5</v>
      </c>
      <c r="L2792">
        <v>0</v>
      </c>
      <c r="M2792">
        <v>1.2</v>
      </c>
      <c r="N2792" t="s">
        <v>80</v>
      </c>
      <c r="O2792" t="s">
        <v>91</v>
      </c>
      <c r="P2792">
        <v>37</v>
      </c>
      <c r="Q2792">
        <v>0</v>
      </c>
      <c r="R2792">
        <v>1</v>
      </c>
      <c r="S2792">
        <v>1</v>
      </c>
    </row>
    <row r="2793" spans="1:19">
      <c r="A2793">
        <f>RANK(表格1[[#This Row],[rating_count_tot]],$I$2:$I$7197)</f>
        <v>6027</v>
      </c>
      <c r="B2793">
        <v>883179733</v>
      </c>
      <c r="C2793" t="s">
        <v>3606</v>
      </c>
      <c r="D2793" t="str">
        <f>表格1[[#This Row],[prime_genre]]</f>
        <v>Finance</v>
      </c>
      <c r="E2793">
        <v>15391744</v>
      </c>
      <c r="F2793" t="s">
        <v>17</v>
      </c>
      <c r="G2793">
        <v>0.99</v>
      </c>
      <c r="H2793">
        <f>IF(表格1[[#This Row],[price]]&gt;0,1,0)</f>
        <v>1</v>
      </c>
      <c r="I2793">
        <v>5</v>
      </c>
      <c r="J2793">
        <v>0</v>
      </c>
      <c r="K2793">
        <v>4</v>
      </c>
      <c r="L2793">
        <v>0</v>
      </c>
      <c r="M2793" t="s">
        <v>3235</v>
      </c>
      <c r="N2793" t="s">
        <v>19</v>
      </c>
      <c r="O2793" t="s">
        <v>37</v>
      </c>
      <c r="P2793">
        <v>38</v>
      </c>
      <c r="Q2793">
        <v>5</v>
      </c>
      <c r="R2793">
        <v>4</v>
      </c>
      <c r="S2793">
        <v>1</v>
      </c>
    </row>
    <row r="2794" spans="1:19">
      <c r="A2794">
        <f>RANK(表格1[[#This Row],[rating_count_tot]],$I$2:$I$7197)</f>
        <v>6027</v>
      </c>
      <c r="B2794">
        <v>1040523600</v>
      </c>
      <c r="C2794" t="s">
        <v>5453</v>
      </c>
      <c r="D2794" t="str">
        <f>表格1[[#This Row],[prime_genre]]</f>
        <v>Games</v>
      </c>
      <c r="E2794">
        <v>31244288</v>
      </c>
      <c r="F2794" t="s">
        <v>17</v>
      </c>
      <c r="G2794">
        <v>0.99</v>
      </c>
      <c r="H2794">
        <f>IF(表格1[[#This Row],[price]]&gt;0,1,0)</f>
        <v>1</v>
      </c>
      <c r="I2794">
        <v>5</v>
      </c>
      <c r="J2794">
        <v>1</v>
      </c>
      <c r="K2794">
        <v>4.5</v>
      </c>
      <c r="L2794">
        <v>4</v>
      </c>
      <c r="M2794" t="s">
        <v>2837</v>
      </c>
      <c r="N2794" t="s">
        <v>19</v>
      </c>
      <c r="O2794" t="s">
        <v>20</v>
      </c>
      <c r="P2794">
        <v>40</v>
      </c>
      <c r="Q2794">
        <v>4</v>
      </c>
      <c r="R2794">
        <v>16</v>
      </c>
      <c r="S2794">
        <v>1</v>
      </c>
    </row>
    <row r="2795" spans="1:19">
      <c r="A2795">
        <f>RANK(表格1[[#This Row],[rating_count_tot]],$I$2:$I$7197)</f>
        <v>6027</v>
      </c>
      <c r="B2795">
        <v>349079731</v>
      </c>
      <c r="C2795" t="s">
        <v>513</v>
      </c>
      <c r="D2795" t="str">
        <f>表格1[[#This Row],[prime_genre]]</f>
        <v>Lifestyle</v>
      </c>
      <c r="E2795">
        <v>38718464</v>
      </c>
      <c r="F2795" t="s">
        <v>17</v>
      </c>
      <c r="G2795">
        <v>0.99</v>
      </c>
      <c r="H2795">
        <f>IF(表格1[[#This Row],[price]]&gt;0,1,0)</f>
        <v>1</v>
      </c>
      <c r="I2795">
        <v>5</v>
      </c>
      <c r="J2795">
        <v>0</v>
      </c>
      <c r="K2795">
        <v>4</v>
      </c>
      <c r="L2795">
        <v>0</v>
      </c>
      <c r="M2795" t="s">
        <v>514</v>
      </c>
      <c r="N2795" t="s">
        <v>19</v>
      </c>
      <c r="O2795" t="s">
        <v>132</v>
      </c>
      <c r="P2795">
        <v>40</v>
      </c>
      <c r="Q2795">
        <v>0</v>
      </c>
      <c r="R2795">
        <v>2</v>
      </c>
      <c r="S2795">
        <v>1</v>
      </c>
    </row>
    <row r="2796" spans="1:19">
      <c r="A2796">
        <f>RANK(表格1[[#This Row],[rating_count_tot]],$I$2:$I$7197)</f>
        <v>6027</v>
      </c>
      <c r="B2796">
        <v>674385418</v>
      </c>
      <c r="C2796" t="s">
        <v>2873</v>
      </c>
      <c r="D2796" t="str">
        <f>表格1[[#This Row],[prime_genre]]</f>
        <v>Photo &amp; Video</v>
      </c>
      <c r="E2796">
        <v>16912384</v>
      </c>
      <c r="F2796" t="s">
        <v>17</v>
      </c>
      <c r="G2796">
        <v>0.99</v>
      </c>
      <c r="H2796">
        <f>IF(表格1[[#This Row],[price]]&gt;0,1,0)</f>
        <v>1</v>
      </c>
      <c r="I2796">
        <v>5</v>
      </c>
      <c r="J2796">
        <v>1</v>
      </c>
      <c r="K2796">
        <v>4.5</v>
      </c>
      <c r="L2796">
        <v>3</v>
      </c>
      <c r="M2796">
        <v>2.54</v>
      </c>
      <c r="N2796" t="s">
        <v>19</v>
      </c>
      <c r="O2796" t="s">
        <v>105</v>
      </c>
      <c r="P2796">
        <v>40</v>
      </c>
      <c r="Q2796">
        <v>5</v>
      </c>
      <c r="R2796">
        <v>2</v>
      </c>
      <c r="S2796">
        <v>1</v>
      </c>
    </row>
    <row r="2797" spans="1:19">
      <c r="A2797">
        <f>RANK(表格1[[#This Row],[rating_count_tot]],$I$2:$I$7197)</f>
        <v>6027</v>
      </c>
      <c r="B2797">
        <v>1093438308</v>
      </c>
      <c r="C2797" t="s">
        <v>6845</v>
      </c>
      <c r="D2797" t="str">
        <f>表格1[[#This Row],[prime_genre]]</f>
        <v>Utilities</v>
      </c>
      <c r="E2797">
        <v>19173376</v>
      </c>
      <c r="F2797" t="s">
        <v>17</v>
      </c>
      <c r="G2797">
        <v>0.99</v>
      </c>
      <c r="H2797">
        <f>IF(表格1[[#This Row],[price]]&gt;0,1,0)</f>
        <v>1</v>
      </c>
      <c r="I2797">
        <v>5</v>
      </c>
      <c r="J2797">
        <v>5</v>
      </c>
      <c r="K2797">
        <v>3</v>
      </c>
      <c r="L2797">
        <v>3</v>
      </c>
      <c r="M2797">
        <v>1.5</v>
      </c>
      <c r="N2797" t="s">
        <v>19</v>
      </c>
      <c r="O2797" t="s">
        <v>43</v>
      </c>
      <c r="P2797">
        <v>37</v>
      </c>
      <c r="Q2797">
        <v>2</v>
      </c>
      <c r="R2797">
        <v>1</v>
      </c>
      <c r="S2797">
        <v>1</v>
      </c>
    </row>
    <row r="2798" spans="1:19">
      <c r="A2798">
        <f>RANK(表格1[[#This Row],[rating_count_tot]],$I$2:$I$7197)</f>
        <v>6073</v>
      </c>
      <c r="B2798">
        <v>1018357323</v>
      </c>
      <c r="C2798" t="s">
        <v>5098</v>
      </c>
      <c r="D2798" t="str">
        <f>表格1[[#This Row],[prime_genre]]</f>
        <v>Games</v>
      </c>
      <c r="E2798">
        <v>1279516672</v>
      </c>
      <c r="F2798" t="s">
        <v>17</v>
      </c>
      <c r="G2798">
        <v>2.99</v>
      </c>
      <c r="H2798">
        <f>IF(表格1[[#This Row],[price]]&gt;0,1,0)</f>
        <v>1</v>
      </c>
      <c r="I2798">
        <v>4</v>
      </c>
      <c r="J2798">
        <v>4</v>
      </c>
      <c r="K2798">
        <v>3</v>
      </c>
      <c r="L2798">
        <v>3</v>
      </c>
      <c r="M2798" t="s">
        <v>65</v>
      </c>
      <c r="N2798" t="s">
        <v>80</v>
      </c>
      <c r="O2798" t="s">
        <v>20</v>
      </c>
      <c r="P2798">
        <v>38</v>
      </c>
      <c r="Q2798">
        <v>0</v>
      </c>
      <c r="R2798">
        <v>4</v>
      </c>
      <c r="S2798">
        <v>1</v>
      </c>
    </row>
    <row r="2799" spans="1:19">
      <c r="A2799">
        <f>RANK(表格1[[#This Row],[rating_count_tot]],$I$2:$I$7197)</f>
        <v>6073</v>
      </c>
      <c r="B2799">
        <v>1089215088</v>
      </c>
      <c r="C2799" t="s">
        <v>6735</v>
      </c>
      <c r="D2799" t="str">
        <f>表格1[[#This Row],[prime_genre]]</f>
        <v>Games</v>
      </c>
      <c r="E2799">
        <v>55095296</v>
      </c>
      <c r="F2799" t="s">
        <v>17</v>
      </c>
      <c r="G2799">
        <v>1.99</v>
      </c>
      <c r="H2799">
        <f>IF(表格1[[#This Row],[price]]&gt;0,1,0)</f>
        <v>1</v>
      </c>
      <c r="I2799">
        <v>4</v>
      </c>
      <c r="J2799">
        <v>4</v>
      </c>
      <c r="K2799">
        <v>3.5</v>
      </c>
      <c r="L2799">
        <v>3.5</v>
      </c>
      <c r="M2799">
        <v>1</v>
      </c>
      <c r="N2799" t="s">
        <v>19</v>
      </c>
      <c r="O2799" t="s">
        <v>20</v>
      </c>
      <c r="P2799">
        <v>40</v>
      </c>
      <c r="Q2799">
        <v>5</v>
      </c>
      <c r="R2799">
        <v>1</v>
      </c>
      <c r="S2799">
        <v>1</v>
      </c>
    </row>
    <row r="2800" spans="1:19">
      <c r="A2800">
        <f>RANK(表格1[[#This Row],[rating_count_tot]],$I$2:$I$7197)</f>
        <v>6073</v>
      </c>
      <c r="B2800">
        <v>1112156258</v>
      </c>
      <c r="C2800" t="s">
        <v>7232</v>
      </c>
      <c r="D2800" t="str">
        <f>表格1[[#This Row],[prime_genre]]</f>
        <v>Games</v>
      </c>
      <c r="E2800">
        <v>21171200</v>
      </c>
      <c r="F2800" t="s">
        <v>17</v>
      </c>
      <c r="G2800">
        <v>1.99</v>
      </c>
      <c r="H2800">
        <f>IF(表格1[[#This Row],[price]]&gt;0,1,0)</f>
        <v>1</v>
      </c>
      <c r="I2800">
        <v>4</v>
      </c>
      <c r="J2800">
        <v>4</v>
      </c>
      <c r="K2800">
        <v>5</v>
      </c>
      <c r="L2800">
        <v>5</v>
      </c>
      <c r="M2800">
        <v>1</v>
      </c>
      <c r="N2800" t="s">
        <v>19</v>
      </c>
      <c r="O2800" t="s">
        <v>20</v>
      </c>
      <c r="P2800">
        <v>38</v>
      </c>
      <c r="Q2800">
        <v>5</v>
      </c>
      <c r="R2800">
        <v>10</v>
      </c>
      <c r="S2800">
        <v>1</v>
      </c>
    </row>
    <row r="2801" spans="1:19">
      <c r="A2801">
        <f>RANK(表格1[[#This Row],[rating_count_tot]],$I$2:$I$7197)</f>
        <v>6073</v>
      </c>
      <c r="B2801">
        <v>1053795896</v>
      </c>
      <c r="C2801" t="s">
        <v>5723</v>
      </c>
      <c r="D2801" t="str">
        <f>表格1[[#This Row],[prime_genre]]</f>
        <v>Games</v>
      </c>
      <c r="E2801">
        <v>218162176</v>
      </c>
      <c r="F2801" t="s">
        <v>17</v>
      </c>
      <c r="G2801">
        <v>0.99</v>
      </c>
      <c r="H2801">
        <f>IF(表格1[[#This Row],[price]]&gt;0,1,0)</f>
        <v>1</v>
      </c>
      <c r="I2801">
        <v>4</v>
      </c>
      <c r="J2801">
        <v>4</v>
      </c>
      <c r="K2801">
        <v>2</v>
      </c>
      <c r="L2801">
        <v>2</v>
      </c>
      <c r="M2801">
        <v>104</v>
      </c>
      <c r="N2801" t="s">
        <v>29</v>
      </c>
      <c r="O2801" t="s">
        <v>20</v>
      </c>
      <c r="P2801">
        <v>40</v>
      </c>
      <c r="Q2801">
        <v>3</v>
      </c>
      <c r="R2801">
        <v>1</v>
      </c>
      <c r="S2801">
        <v>1</v>
      </c>
    </row>
    <row r="2802" spans="1:19">
      <c r="A2802">
        <f>RANK(表格1[[#This Row],[rating_count_tot]],$I$2:$I$7197)</f>
        <v>6073</v>
      </c>
      <c r="B2802">
        <v>1088318418</v>
      </c>
      <c r="C2802" t="s">
        <v>6715</v>
      </c>
      <c r="D2802" t="str">
        <f>表格1[[#This Row],[prime_genre]]</f>
        <v>Games</v>
      </c>
      <c r="E2802">
        <v>162976768</v>
      </c>
      <c r="F2802" t="s">
        <v>17</v>
      </c>
      <c r="G2802">
        <v>0.99</v>
      </c>
      <c r="H2802">
        <f>IF(表格1[[#This Row],[price]]&gt;0,1,0)</f>
        <v>1</v>
      </c>
      <c r="I2802">
        <v>4</v>
      </c>
      <c r="J2802">
        <v>4</v>
      </c>
      <c r="K2802">
        <v>3.5</v>
      </c>
      <c r="L2802">
        <v>3.5</v>
      </c>
      <c r="M2802">
        <v>1</v>
      </c>
      <c r="N2802" t="s">
        <v>19</v>
      </c>
      <c r="O2802" t="s">
        <v>20</v>
      </c>
      <c r="P2802">
        <v>40</v>
      </c>
      <c r="Q2802">
        <v>4</v>
      </c>
      <c r="R2802">
        <v>1</v>
      </c>
      <c r="S2802">
        <v>1</v>
      </c>
    </row>
    <row r="2803" spans="1:19">
      <c r="A2803">
        <f>RANK(表格1[[#This Row],[rating_count_tot]],$I$2:$I$7197)</f>
        <v>6073</v>
      </c>
      <c r="B2803">
        <v>1145920150</v>
      </c>
      <c r="C2803" t="s">
        <v>7937</v>
      </c>
      <c r="D2803" t="str">
        <f>表格1[[#This Row],[prime_genre]]</f>
        <v>Games</v>
      </c>
      <c r="E2803">
        <v>10219520</v>
      </c>
      <c r="F2803" t="s">
        <v>17</v>
      </c>
      <c r="G2803">
        <v>0.99</v>
      </c>
      <c r="H2803">
        <f>IF(表格1[[#This Row],[price]]&gt;0,1,0)</f>
        <v>1</v>
      </c>
      <c r="I2803">
        <v>4</v>
      </c>
      <c r="J2803">
        <v>4</v>
      </c>
      <c r="K2803">
        <v>5</v>
      </c>
      <c r="L2803">
        <v>5</v>
      </c>
      <c r="M2803" t="s">
        <v>732</v>
      </c>
      <c r="N2803" t="s">
        <v>19</v>
      </c>
      <c r="O2803" t="s">
        <v>20</v>
      </c>
      <c r="P2803">
        <v>38</v>
      </c>
      <c r="Q2803">
        <v>4</v>
      </c>
      <c r="R2803">
        <v>1</v>
      </c>
      <c r="S2803">
        <v>1</v>
      </c>
    </row>
    <row r="2804" spans="1:19">
      <c r="A2804">
        <f>RANK(表格1[[#This Row],[rating_count_tot]],$I$2:$I$7197)</f>
        <v>6073</v>
      </c>
      <c r="B2804">
        <v>1001515754</v>
      </c>
      <c r="C2804" t="s">
        <v>4900</v>
      </c>
      <c r="D2804" t="str">
        <f>表格1[[#This Row],[prime_genre]]</f>
        <v>Games</v>
      </c>
      <c r="E2804">
        <v>222253056</v>
      </c>
      <c r="F2804" t="s">
        <v>17</v>
      </c>
      <c r="G2804">
        <v>0.99</v>
      </c>
      <c r="H2804">
        <f>IF(表格1[[#This Row],[price]]&gt;0,1,0)</f>
        <v>1</v>
      </c>
      <c r="I2804">
        <v>4</v>
      </c>
      <c r="J2804">
        <v>4</v>
      </c>
      <c r="K2804">
        <v>5</v>
      </c>
      <c r="L2804">
        <v>5</v>
      </c>
      <c r="M2804" t="s">
        <v>4901</v>
      </c>
      <c r="N2804" t="s">
        <v>80</v>
      </c>
      <c r="O2804" t="s">
        <v>20</v>
      </c>
      <c r="P2804">
        <v>43</v>
      </c>
      <c r="Q2804">
        <v>5</v>
      </c>
      <c r="R2804">
        <v>9</v>
      </c>
      <c r="S2804">
        <v>1</v>
      </c>
    </row>
    <row r="2805" spans="1:19">
      <c r="A2805">
        <f>RANK(表格1[[#This Row],[rating_count_tot]],$I$2:$I$7197)</f>
        <v>6073</v>
      </c>
      <c r="B2805">
        <v>1067773107</v>
      </c>
      <c r="C2805" t="s">
        <v>6093</v>
      </c>
      <c r="D2805" t="str">
        <f>表格1[[#This Row],[prime_genre]]</f>
        <v>Medical</v>
      </c>
      <c r="E2805">
        <v>20101120</v>
      </c>
      <c r="F2805" t="s">
        <v>17</v>
      </c>
      <c r="G2805">
        <v>0.99</v>
      </c>
      <c r="H2805">
        <f>IF(表格1[[#This Row],[price]]&gt;0,1,0)</f>
        <v>1</v>
      </c>
      <c r="I2805">
        <v>4</v>
      </c>
      <c r="J2805">
        <v>4</v>
      </c>
      <c r="K2805">
        <v>1</v>
      </c>
      <c r="L2805">
        <v>1</v>
      </c>
      <c r="M2805">
        <v>1</v>
      </c>
      <c r="N2805" t="s">
        <v>19</v>
      </c>
      <c r="O2805" t="s">
        <v>350</v>
      </c>
      <c r="P2805">
        <v>37</v>
      </c>
      <c r="Q2805">
        <v>0</v>
      </c>
      <c r="R2805">
        <v>1</v>
      </c>
      <c r="S2805">
        <v>1</v>
      </c>
    </row>
    <row r="2806" spans="1:19">
      <c r="A2806">
        <f>RANK(表格1[[#This Row],[rating_count_tot]],$I$2:$I$7197)</f>
        <v>6081</v>
      </c>
      <c r="B2806">
        <v>1149338810</v>
      </c>
      <c r="C2806" t="s">
        <v>7999</v>
      </c>
      <c r="D2806" t="str">
        <f>表格1[[#This Row],[prime_genre]]</f>
        <v>Games</v>
      </c>
      <c r="E2806">
        <v>34081792</v>
      </c>
      <c r="F2806" t="s">
        <v>17</v>
      </c>
      <c r="G2806">
        <v>8.99</v>
      </c>
      <c r="H2806">
        <f>IF(表格1[[#This Row],[price]]&gt;0,1,0)</f>
        <v>1</v>
      </c>
      <c r="I2806">
        <v>3</v>
      </c>
      <c r="J2806">
        <v>3</v>
      </c>
      <c r="K2806">
        <v>3.5</v>
      </c>
      <c r="L2806">
        <v>3.5</v>
      </c>
      <c r="M2806" t="s">
        <v>1334</v>
      </c>
      <c r="N2806" t="s">
        <v>19</v>
      </c>
      <c r="O2806" t="s">
        <v>20</v>
      </c>
      <c r="P2806">
        <v>37</v>
      </c>
      <c r="Q2806">
        <v>5</v>
      </c>
      <c r="R2806">
        <v>2</v>
      </c>
      <c r="S2806">
        <v>1</v>
      </c>
    </row>
    <row r="2807" spans="1:19">
      <c r="A2807">
        <f>RANK(表格1[[#This Row],[rating_count_tot]],$I$2:$I$7197)</f>
        <v>6081</v>
      </c>
      <c r="B2807">
        <v>632064672</v>
      </c>
      <c r="C2807" t="s">
        <v>2632</v>
      </c>
      <c r="D2807" t="str">
        <f>表格1[[#This Row],[prime_genre]]</f>
        <v>Education</v>
      </c>
      <c r="E2807">
        <v>5627904</v>
      </c>
      <c r="F2807" t="s">
        <v>17</v>
      </c>
      <c r="G2807">
        <v>4.99</v>
      </c>
      <c r="H2807">
        <f>IF(表格1[[#This Row],[price]]&gt;0,1,0)</f>
        <v>1</v>
      </c>
      <c r="I2807">
        <v>3</v>
      </c>
      <c r="J2807">
        <v>3</v>
      </c>
      <c r="K2807">
        <v>2</v>
      </c>
      <c r="L2807">
        <v>2</v>
      </c>
      <c r="M2807" t="s">
        <v>256</v>
      </c>
      <c r="N2807" t="s">
        <v>19</v>
      </c>
      <c r="O2807" t="s">
        <v>128</v>
      </c>
      <c r="P2807">
        <v>43</v>
      </c>
      <c r="Q2807">
        <v>0</v>
      </c>
      <c r="R2807">
        <v>1</v>
      </c>
      <c r="S2807">
        <v>1</v>
      </c>
    </row>
    <row r="2808" spans="1:19">
      <c r="A2808">
        <f>RANK(表格1[[#This Row],[rating_count_tot]],$I$2:$I$7197)</f>
        <v>6081</v>
      </c>
      <c r="B2808">
        <v>1039910808</v>
      </c>
      <c r="C2808" t="s">
        <v>5433</v>
      </c>
      <c r="D2808" t="str">
        <f>表格1[[#This Row],[prime_genre]]</f>
        <v>Games</v>
      </c>
      <c r="E2808">
        <v>102250496</v>
      </c>
      <c r="F2808" t="s">
        <v>17</v>
      </c>
      <c r="G2808">
        <v>3.99</v>
      </c>
      <c r="H2808">
        <f>IF(表格1[[#This Row],[price]]&gt;0,1,0)</f>
        <v>1</v>
      </c>
      <c r="I2808">
        <v>3</v>
      </c>
      <c r="J2808">
        <v>3</v>
      </c>
      <c r="K2808">
        <v>4.5</v>
      </c>
      <c r="L2808">
        <v>4.5</v>
      </c>
      <c r="M2808">
        <v>1</v>
      </c>
      <c r="N2808" t="s">
        <v>19</v>
      </c>
      <c r="O2808" t="s">
        <v>20</v>
      </c>
      <c r="P2808">
        <v>38</v>
      </c>
      <c r="Q2808">
        <v>5</v>
      </c>
      <c r="R2808">
        <v>13</v>
      </c>
      <c r="S2808">
        <v>1</v>
      </c>
    </row>
    <row r="2809" spans="1:19">
      <c r="A2809">
        <f>RANK(表格1[[#This Row],[rating_count_tot]],$I$2:$I$7197)</f>
        <v>6081</v>
      </c>
      <c r="B2809">
        <v>1048260999</v>
      </c>
      <c r="C2809" t="s">
        <v>5605</v>
      </c>
      <c r="D2809" t="str">
        <f>表格1[[#This Row],[prime_genre]]</f>
        <v>Education</v>
      </c>
      <c r="E2809">
        <v>413569024</v>
      </c>
      <c r="F2809" t="s">
        <v>17</v>
      </c>
      <c r="G2809">
        <v>2.99</v>
      </c>
      <c r="H2809">
        <f>IF(表格1[[#This Row],[price]]&gt;0,1,0)</f>
        <v>1</v>
      </c>
      <c r="I2809">
        <v>3</v>
      </c>
      <c r="J2809">
        <v>3</v>
      </c>
      <c r="K2809">
        <v>4.5</v>
      </c>
      <c r="L2809">
        <v>4.5</v>
      </c>
      <c r="M2809">
        <v>1</v>
      </c>
      <c r="N2809" t="s">
        <v>19</v>
      </c>
      <c r="O2809" t="s">
        <v>128</v>
      </c>
      <c r="P2809">
        <v>38</v>
      </c>
      <c r="Q2809">
        <v>0</v>
      </c>
      <c r="R2809">
        <v>1</v>
      </c>
      <c r="S2809">
        <v>1</v>
      </c>
    </row>
    <row r="2810" spans="1:19">
      <c r="A2810">
        <f>RANK(表格1[[#This Row],[rating_count_tot]],$I$2:$I$7197)</f>
        <v>6081</v>
      </c>
      <c r="B2810">
        <v>1164891129</v>
      </c>
      <c r="C2810" t="s">
        <v>8193</v>
      </c>
      <c r="D2810" t="str">
        <f>表格1[[#This Row],[prime_genre]]</f>
        <v>Games</v>
      </c>
      <c r="E2810">
        <v>167348224</v>
      </c>
      <c r="F2810" t="s">
        <v>17</v>
      </c>
      <c r="G2810">
        <v>2.99</v>
      </c>
      <c r="H2810">
        <f>IF(表格1[[#This Row],[price]]&gt;0,1,0)</f>
        <v>1</v>
      </c>
      <c r="I2810">
        <v>3</v>
      </c>
      <c r="J2810">
        <v>3</v>
      </c>
      <c r="K2810">
        <v>3.5</v>
      </c>
      <c r="L2810">
        <v>3.5</v>
      </c>
      <c r="M2810" t="s">
        <v>928</v>
      </c>
      <c r="N2810" t="s">
        <v>19</v>
      </c>
      <c r="O2810" t="s">
        <v>20</v>
      </c>
      <c r="P2810">
        <v>37</v>
      </c>
      <c r="Q2810">
        <v>5</v>
      </c>
      <c r="R2810">
        <v>13</v>
      </c>
      <c r="S2810">
        <v>0</v>
      </c>
    </row>
    <row r="2811" spans="1:19">
      <c r="A2811">
        <f>RANK(表格1[[#This Row],[rating_count_tot]],$I$2:$I$7197)</f>
        <v>6081</v>
      </c>
      <c r="B2811">
        <v>1142546565</v>
      </c>
      <c r="C2811" t="s">
        <v>7887</v>
      </c>
      <c r="D2811" t="str">
        <f>表格1[[#This Row],[prime_genre]]</f>
        <v>Games</v>
      </c>
      <c r="E2811">
        <v>26571776</v>
      </c>
      <c r="F2811" t="s">
        <v>17</v>
      </c>
      <c r="G2811">
        <v>2.99</v>
      </c>
      <c r="H2811">
        <f>IF(表格1[[#This Row],[price]]&gt;0,1,0)</f>
        <v>1</v>
      </c>
      <c r="I2811">
        <v>3</v>
      </c>
      <c r="J2811">
        <v>3</v>
      </c>
      <c r="K2811">
        <v>4.5</v>
      </c>
      <c r="L2811">
        <v>4.5</v>
      </c>
      <c r="M2811">
        <v>1</v>
      </c>
      <c r="N2811" t="s">
        <v>19</v>
      </c>
      <c r="O2811" t="s">
        <v>20</v>
      </c>
      <c r="P2811">
        <v>38</v>
      </c>
      <c r="Q2811">
        <v>5</v>
      </c>
      <c r="R2811">
        <v>7</v>
      </c>
      <c r="S2811">
        <v>1</v>
      </c>
    </row>
    <row r="2812" spans="1:19">
      <c r="A2812">
        <f>RANK(表格1[[#This Row],[rating_count_tot]],$I$2:$I$7197)</f>
        <v>6081</v>
      </c>
      <c r="B2812">
        <v>825089659</v>
      </c>
      <c r="C2812" t="s">
        <v>3360</v>
      </c>
      <c r="D2812" t="str">
        <f>表格1[[#This Row],[prime_genre]]</f>
        <v>Utilities</v>
      </c>
      <c r="E2812">
        <v>12853248</v>
      </c>
      <c r="F2812" t="s">
        <v>17</v>
      </c>
      <c r="G2812">
        <v>2.99</v>
      </c>
      <c r="H2812">
        <f>IF(表格1[[#This Row],[price]]&gt;0,1,0)</f>
        <v>1</v>
      </c>
      <c r="I2812">
        <v>3</v>
      </c>
      <c r="J2812">
        <v>3</v>
      </c>
      <c r="K2812">
        <v>1</v>
      </c>
      <c r="L2812">
        <v>1</v>
      </c>
      <c r="M2812">
        <v>4.2</v>
      </c>
      <c r="N2812" t="s">
        <v>51</v>
      </c>
      <c r="O2812" t="s">
        <v>43</v>
      </c>
      <c r="P2812">
        <v>43</v>
      </c>
      <c r="Q2812">
        <v>0</v>
      </c>
      <c r="R2812">
        <v>10</v>
      </c>
      <c r="S2812">
        <v>1</v>
      </c>
    </row>
    <row r="2813" spans="1:19">
      <c r="A2813">
        <f>RANK(表格1[[#This Row],[rating_count_tot]],$I$2:$I$7197)</f>
        <v>6081</v>
      </c>
      <c r="B2813">
        <v>1119424086</v>
      </c>
      <c r="C2813" t="s">
        <v>7414</v>
      </c>
      <c r="D2813" t="str">
        <f>表格1[[#This Row],[prime_genre]]</f>
        <v>Education</v>
      </c>
      <c r="E2813">
        <v>110077952</v>
      </c>
      <c r="F2813" t="s">
        <v>17</v>
      </c>
      <c r="G2813">
        <v>1.99</v>
      </c>
      <c r="H2813">
        <f>IF(表格1[[#This Row],[price]]&gt;0,1,0)</f>
        <v>1</v>
      </c>
      <c r="I2813">
        <v>3</v>
      </c>
      <c r="J2813">
        <v>3</v>
      </c>
      <c r="K2813">
        <v>3.5</v>
      </c>
      <c r="L2813">
        <v>3.5</v>
      </c>
      <c r="M2813">
        <v>1</v>
      </c>
      <c r="N2813" t="s">
        <v>19</v>
      </c>
      <c r="O2813" t="s">
        <v>128</v>
      </c>
      <c r="P2813">
        <v>37</v>
      </c>
      <c r="Q2813">
        <v>5</v>
      </c>
      <c r="R2813">
        <v>1</v>
      </c>
      <c r="S2813">
        <v>1</v>
      </c>
    </row>
    <row r="2814" spans="1:19">
      <c r="A2814">
        <f>RANK(表格1[[#This Row],[rating_count_tot]],$I$2:$I$7197)</f>
        <v>6081</v>
      </c>
      <c r="B2814">
        <v>1170260363</v>
      </c>
      <c r="C2814" t="s">
        <v>8234</v>
      </c>
      <c r="D2814" t="str">
        <f>表格1[[#This Row],[prime_genre]]</f>
        <v>Entertainment</v>
      </c>
      <c r="E2814">
        <v>16411648</v>
      </c>
      <c r="F2814" t="s">
        <v>17</v>
      </c>
      <c r="G2814">
        <v>1.99</v>
      </c>
      <c r="H2814">
        <f>IF(表格1[[#This Row],[price]]&gt;0,1,0)</f>
        <v>1</v>
      </c>
      <c r="I2814">
        <v>3</v>
      </c>
      <c r="J2814">
        <v>3</v>
      </c>
      <c r="K2814">
        <v>5</v>
      </c>
      <c r="L2814">
        <v>5</v>
      </c>
      <c r="M2814">
        <v>1</v>
      </c>
      <c r="N2814" t="s">
        <v>29</v>
      </c>
      <c r="O2814" t="s">
        <v>91</v>
      </c>
      <c r="P2814">
        <v>37</v>
      </c>
      <c r="Q2814">
        <v>0</v>
      </c>
      <c r="R2814">
        <v>1</v>
      </c>
      <c r="S2814">
        <v>1</v>
      </c>
    </row>
    <row r="2815" spans="1:19">
      <c r="A2815">
        <f>RANK(表格1[[#This Row],[rating_count_tot]],$I$2:$I$7197)</f>
        <v>6081</v>
      </c>
      <c r="B2815">
        <v>940397955</v>
      </c>
      <c r="C2815" t="s">
        <v>4148</v>
      </c>
      <c r="D2815" t="str">
        <f>表格1[[#This Row],[prime_genre]]</f>
        <v>Games</v>
      </c>
      <c r="E2815">
        <v>105910272</v>
      </c>
      <c r="F2815" t="s">
        <v>17</v>
      </c>
      <c r="G2815">
        <v>1.99</v>
      </c>
      <c r="H2815">
        <f>IF(表格1[[#This Row],[price]]&gt;0,1,0)</f>
        <v>1</v>
      </c>
      <c r="I2815">
        <v>3</v>
      </c>
      <c r="J2815">
        <v>3</v>
      </c>
      <c r="K2815">
        <v>5</v>
      </c>
      <c r="L2815">
        <v>5</v>
      </c>
      <c r="M2815">
        <v>1.1000000000000001</v>
      </c>
      <c r="N2815" t="s">
        <v>19</v>
      </c>
      <c r="O2815" t="s">
        <v>20</v>
      </c>
      <c r="P2815">
        <v>40</v>
      </c>
      <c r="Q2815">
        <v>5</v>
      </c>
      <c r="R2815">
        <v>10</v>
      </c>
      <c r="S2815">
        <v>0</v>
      </c>
    </row>
    <row r="2816" spans="1:19">
      <c r="A2816">
        <f>RANK(表格1[[#This Row],[rating_count_tot]],$I$2:$I$7197)</f>
        <v>6081</v>
      </c>
      <c r="B2816">
        <v>1074222293</v>
      </c>
      <c r="C2816" t="s">
        <v>6303</v>
      </c>
      <c r="D2816" t="str">
        <f>表格1[[#This Row],[prime_genre]]</f>
        <v>Games</v>
      </c>
      <c r="E2816">
        <v>111337472</v>
      </c>
      <c r="F2816" t="s">
        <v>17</v>
      </c>
      <c r="G2816">
        <v>1.99</v>
      </c>
      <c r="H2816">
        <f>IF(表格1[[#This Row],[price]]&gt;0,1,0)</f>
        <v>1</v>
      </c>
      <c r="I2816">
        <v>3</v>
      </c>
      <c r="J2816">
        <v>3</v>
      </c>
      <c r="K2816">
        <v>3.5</v>
      </c>
      <c r="L2816">
        <v>3.5</v>
      </c>
      <c r="M2816">
        <v>1.02</v>
      </c>
      <c r="N2816" t="s">
        <v>80</v>
      </c>
      <c r="O2816" t="s">
        <v>20</v>
      </c>
      <c r="P2816">
        <v>37</v>
      </c>
      <c r="Q2816">
        <v>5</v>
      </c>
      <c r="R2816">
        <v>1</v>
      </c>
      <c r="S2816">
        <v>0</v>
      </c>
    </row>
    <row r="2817" spans="1:19">
      <c r="A2817">
        <f>RANK(表格1[[#This Row],[rating_count_tot]],$I$2:$I$7197)</f>
        <v>6081</v>
      </c>
      <c r="B2817">
        <v>1169297765</v>
      </c>
      <c r="C2817" t="s">
        <v>8225</v>
      </c>
      <c r="D2817" t="str">
        <f>表格1[[#This Row],[prime_genre]]</f>
        <v>Games</v>
      </c>
      <c r="E2817">
        <v>97917952</v>
      </c>
      <c r="F2817" t="s">
        <v>17</v>
      </c>
      <c r="G2817">
        <v>1.99</v>
      </c>
      <c r="H2817">
        <f>IF(表格1[[#This Row],[price]]&gt;0,1,0)</f>
        <v>1</v>
      </c>
      <c r="I2817">
        <v>3</v>
      </c>
      <c r="J2817">
        <v>3</v>
      </c>
      <c r="K2817">
        <v>3.5</v>
      </c>
      <c r="L2817">
        <v>3.5</v>
      </c>
      <c r="M2817" t="s">
        <v>8226</v>
      </c>
      <c r="N2817" t="s">
        <v>19</v>
      </c>
      <c r="O2817" t="s">
        <v>20</v>
      </c>
      <c r="P2817">
        <v>40</v>
      </c>
      <c r="Q2817">
        <v>5</v>
      </c>
      <c r="R2817">
        <v>1</v>
      </c>
      <c r="S2817">
        <v>1</v>
      </c>
    </row>
    <row r="2818" spans="1:19">
      <c r="A2818">
        <f>RANK(表格1[[#This Row],[rating_count_tot]],$I$2:$I$7197)</f>
        <v>6081</v>
      </c>
      <c r="B2818">
        <v>1075820543</v>
      </c>
      <c r="C2818" t="s">
        <v>6335</v>
      </c>
      <c r="D2818" t="str">
        <f>表格1[[#This Row],[prime_genre]]</f>
        <v>Games</v>
      </c>
      <c r="E2818">
        <v>202067968</v>
      </c>
      <c r="F2818" t="s">
        <v>17</v>
      </c>
      <c r="G2818">
        <v>1.99</v>
      </c>
      <c r="H2818">
        <f>IF(表格1[[#This Row],[price]]&gt;0,1,0)</f>
        <v>1</v>
      </c>
      <c r="I2818">
        <v>3</v>
      </c>
      <c r="J2818">
        <v>3</v>
      </c>
      <c r="K2818">
        <v>2.5</v>
      </c>
      <c r="L2818">
        <v>2.5</v>
      </c>
      <c r="M2818">
        <v>1</v>
      </c>
      <c r="N2818" t="s">
        <v>80</v>
      </c>
      <c r="O2818" t="s">
        <v>20</v>
      </c>
      <c r="P2818">
        <v>38</v>
      </c>
      <c r="Q2818">
        <v>5</v>
      </c>
      <c r="R2818">
        <v>8</v>
      </c>
      <c r="S2818">
        <v>0</v>
      </c>
    </row>
    <row r="2819" spans="1:19">
      <c r="A2819">
        <f>RANK(表格1[[#This Row],[rating_count_tot]],$I$2:$I$7197)</f>
        <v>6081</v>
      </c>
      <c r="B2819">
        <v>947039079</v>
      </c>
      <c r="C2819" t="s">
        <v>4217</v>
      </c>
      <c r="D2819" t="str">
        <f>表格1[[#This Row],[prime_genre]]</f>
        <v>Entertainment</v>
      </c>
      <c r="E2819">
        <v>9056256</v>
      </c>
      <c r="F2819" t="s">
        <v>17</v>
      </c>
      <c r="G2819">
        <v>0.99</v>
      </c>
      <c r="H2819">
        <f>IF(表格1[[#This Row],[price]]&gt;0,1,0)</f>
        <v>1</v>
      </c>
      <c r="I2819">
        <v>3</v>
      </c>
      <c r="J2819">
        <v>3</v>
      </c>
      <c r="K2819">
        <v>1.5</v>
      </c>
      <c r="L2819">
        <v>1.5</v>
      </c>
      <c r="M2819" t="s">
        <v>65</v>
      </c>
      <c r="N2819" t="s">
        <v>29</v>
      </c>
      <c r="O2819" t="s">
        <v>91</v>
      </c>
      <c r="P2819">
        <v>38</v>
      </c>
      <c r="Q2819">
        <v>0</v>
      </c>
      <c r="R2819">
        <v>1</v>
      </c>
      <c r="S2819">
        <v>1</v>
      </c>
    </row>
    <row r="2820" spans="1:19">
      <c r="A2820">
        <f>RANK(表格1[[#This Row],[rating_count_tot]],$I$2:$I$7197)</f>
        <v>6081</v>
      </c>
      <c r="B2820">
        <v>591591931</v>
      </c>
      <c r="C2820" t="s">
        <v>2454</v>
      </c>
      <c r="D2820" t="str">
        <f>表格1[[#This Row],[prime_genre]]</f>
        <v>Games</v>
      </c>
      <c r="E2820">
        <v>47350282</v>
      </c>
      <c r="F2820" t="s">
        <v>17</v>
      </c>
      <c r="G2820">
        <v>0.99</v>
      </c>
      <c r="H2820">
        <f>IF(表格1[[#This Row],[price]]&gt;0,1,0)</f>
        <v>1</v>
      </c>
      <c r="I2820">
        <v>3</v>
      </c>
      <c r="J2820">
        <v>3</v>
      </c>
      <c r="K2820">
        <v>3.5</v>
      </c>
      <c r="L2820">
        <v>3.5</v>
      </c>
      <c r="M2820" t="s">
        <v>65</v>
      </c>
      <c r="N2820" t="s">
        <v>19</v>
      </c>
      <c r="O2820" t="s">
        <v>20</v>
      </c>
      <c r="P2820">
        <v>43</v>
      </c>
      <c r="Q2820">
        <v>5</v>
      </c>
      <c r="R2820">
        <v>12</v>
      </c>
      <c r="S2820">
        <v>1</v>
      </c>
    </row>
    <row r="2821" spans="1:19">
      <c r="A2821">
        <f>RANK(表格1[[#This Row],[rating_count_tot]],$I$2:$I$7197)</f>
        <v>6081</v>
      </c>
      <c r="B2821">
        <v>1123510087</v>
      </c>
      <c r="C2821" t="s">
        <v>7493</v>
      </c>
      <c r="D2821" t="str">
        <f>表格1[[#This Row],[prime_genre]]</f>
        <v>Games</v>
      </c>
      <c r="E2821">
        <v>102046720</v>
      </c>
      <c r="F2821" t="s">
        <v>17</v>
      </c>
      <c r="G2821">
        <v>0.99</v>
      </c>
      <c r="H2821">
        <f>IF(表格1[[#This Row],[price]]&gt;0,1,0)</f>
        <v>1</v>
      </c>
      <c r="I2821">
        <v>3</v>
      </c>
      <c r="J2821">
        <v>3</v>
      </c>
      <c r="K2821">
        <v>4.5</v>
      </c>
      <c r="L2821">
        <v>4.5</v>
      </c>
      <c r="M2821">
        <v>1.1000000000000001</v>
      </c>
      <c r="N2821" t="s">
        <v>19</v>
      </c>
      <c r="O2821" t="s">
        <v>20</v>
      </c>
      <c r="P2821">
        <v>38</v>
      </c>
      <c r="Q2821">
        <v>5</v>
      </c>
      <c r="R2821">
        <v>1</v>
      </c>
      <c r="S2821">
        <v>1</v>
      </c>
    </row>
    <row r="2822" spans="1:19">
      <c r="A2822">
        <f>RANK(表格1[[#This Row],[rating_count_tot]],$I$2:$I$7197)</f>
        <v>6081</v>
      </c>
      <c r="B2822">
        <v>1072670055</v>
      </c>
      <c r="C2822" t="s">
        <v>6253</v>
      </c>
      <c r="D2822" t="str">
        <f>表格1[[#This Row],[prime_genre]]</f>
        <v>Games</v>
      </c>
      <c r="E2822">
        <v>328126464</v>
      </c>
      <c r="F2822" t="s">
        <v>17</v>
      </c>
      <c r="G2822">
        <v>0.99</v>
      </c>
      <c r="H2822">
        <f>IF(表格1[[#This Row],[price]]&gt;0,1,0)</f>
        <v>1</v>
      </c>
      <c r="I2822">
        <v>3</v>
      </c>
      <c r="J2822">
        <v>3</v>
      </c>
      <c r="K2822">
        <v>5</v>
      </c>
      <c r="L2822">
        <v>5</v>
      </c>
      <c r="M2822">
        <v>1.2</v>
      </c>
      <c r="N2822" t="s">
        <v>29</v>
      </c>
      <c r="O2822" t="s">
        <v>20</v>
      </c>
      <c r="P2822">
        <v>38</v>
      </c>
      <c r="Q2822">
        <v>5</v>
      </c>
      <c r="R2822">
        <v>5</v>
      </c>
      <c r="S2822">
        <v>1</v>
      </c>
    </row>
    <row r="2823" spans="1:19">
      <c r="A2823">
        <f>RANK(表格1[[#This Row],[rating_count_tot]],$I$2:$I$7197)</f>
        <v>6081</v>
      </c>
      <c r="B2823">
        <v>1127440445</v>
      </c>
      <c r="C2823" t="s">
        <v>7575</v>
      </c>
      <c r="D2823" t="str">
        <f>表格1[[#This Row],[prime_genre]]</f>
        <v>Games</v>
      </c>
      <c r="E2823">
        <v>235222016</v>
      </c>
      <c r="F2823" t="s">
        <v>17</v>
      </c>
      <c r="G2823">
        <v>0.99</v>
      </c>
      <c r="H2823">
        <f>IF(表格1[[#This Row],[price]]&gt;0,1,0)</f>
        <v>1</v>
      </c>
      <c r="I2823">
        <v>3</v>
      </c>
      <c r="J2823">
        <v>3</v>
      </c>
      <c r="K2823">
        <v>2.5</v>
      </c>
      <c r="L2823">
        <v>2.5</v>
      </c>
      <c r="M2823">
        <v>1</v>
      </c>
      <c r="N2823" t="s">
        <v>19</v>
      </c>
      <c r="O2823" t="s">
        <v>20</v>
      </c>
      <c r="P2823">
        <v>40</v>
      </c>
      <c r="Q2823">
        <v>5</v>
      </c>
      <c r="R2823">
        <v>1</v>
      </c>
      <c r="S2823">
        <v>1</v>
      </c>
    </row>
    <row r="2824" spans="1:19">
      <c r="A2824">
        <f>RANK(表格1[[#This Row],[rating_count_tot]],$I$2:$I$7197)</f>
        <v>6081</v>
      </c>
      <c r="B2824">
        <v>1069319757</v>
      </c>
      <c r="C2824" t="s">
        <v>6143</v>
      </c>
      <c r="D2824" t="str">
        <f>表格1[[#This Row],[prime_genre]]</f>
        <v>Utilities</v>
      </c>
      <c r="E2824">
        <v>16039936</v>
      </c>
      <c r="F2824" t="s">
        <v>17</v>
      </c>
      <c r="G2824">
        <v>0.99</v>
      </c>
      <c r="H2824">
        <f>IF(表格1[[#This Row],[price]]&gt;0,1,0)</f>
        <v>1</v>
      </c>
      <c r="I2824">
        <v>3</v>
      </c>
      <c r="J2824">
        <v>3</v>
      </c>
      <c r="K2824">
        <v>1.5</v>
      </c>
      <c r="L2824">
        <v>1.5</v>
      </c>
      <c r="M2824" t="s">
        <v>732</v>
      </c>
      <c r="N2824" t="s">
        <v>19</v>
      </c>
      <c r="O2824" t="s">
        <v>43</v>
      </c>
      <c r="P2824">
        <v>37</v>
      </c>
      <c r="Q2824">
        <v>0</v>
      </c>
      <c r="R2824">
        <v>2</v>
      </c>
      <c r="S2824">
        <v>1</v>
      </c>
    </row>
    <row r="2825" spans="1:19">
      <c r="A2825">
        <f>RANK(表格1[[#This Row],[rating_count_tot]],$I$2:$I$7197)</f>
        <v>6114</v>
      </c>
      <c r="B2825">
        <v>1022100908</v>
      </c>
      <c r="C2825" t="s">
        <v>5155</v>
      </c>
      <c r="D2825" t="str">
        <f>表格1[[#This Row],[prime_genre]]</f>
        <v>Sports</v>
      </c>
      <c r="E2825">
        <v>31588352</v>
      </c>
      <c r="F2825" t="s">
        <v>17</v>
      </c>
      <c r="G2825">
        <v>9.99</v>
      </c>
      <c r="H2825">
        <f>IF(表格1[[#This Row],[price]]&gt;0,1,0)</f>
        <v>1</v>
      </c>
      <c r="I2825">
        <v>2</v>
      </c>
      <c r="J2825">
        <v>2</v>
      </c>
      <c r="K2825">
        <v>1</v>
      </c>
      <c r="L2825">
        <v>1</v>
      </c>
      <c r="M2825">
        <v>2.4</v>
      </c>
      <c r="N2825" t="s">
        <v>19</v>
      </c>
      <c r="O2825" t="s">
        <v>70</v>
      </c>
      <c r="P2825">
        <v>24</v>
      </c>
      <c r="Q2825">
        <v>5</v>
      </c>
      <c r="R2825">
        <v>1</v>
      </c>
      <c r="S2825">
        <v>1</v>
      </c>
    </row>
    <row r="2826" spans="1:19">
      <c r="A2826">
        <f>RANK(表格1[[#This Row],[rating_count_tot]],$I$2:$I$7197)</f>
        <v>6114</v>
      </c>
      <c r="B2826">
        <v>959451726</v>
      </c>
      <c r="C2826" t="s">
        <v>4376</v>
      </c>
      <c r="D2826" t="str">
        <f>表格1[[#This Row],[prime_genre]]</f>
        <v>Entertainment</v>
      </c>
      <c r="E2826">
        <v>18604032</v>
      </c>
      <c r="F2826" t="s">
        <v>17</v>
      </c>
      <c r="G2826">
        <v>5.99</v>
      </c>
      <c r="H2826">
        <f>IF(表格1[[#This Row],[price]]&gt;0,1,0)</f>
        <v>1</v>
      </c>
      <c r="I2826">
        <v>2</v>
      </c>
      <c r="J2826">
        <v>2</v>
      </c>
      <c r="K2826">
        <v>5</v>
      </c>
      <c r="L2826">
        <v>5</v>
      </c>
      <c r="M2826" t="s">
        <v>732</v>
      </c>
      <c r="N2826" t="s">
        <v>80</v>
      </c>
      <c r="O2826" t="s">
        <v>91</v>
      </c>
      <c r="P2826">
        <v>38</v>
      </c>
      <c r="Q2826">
        <v>0</v>
      </c>
      <c r="R2826">
        <v>0</v>
      </c>
      <c r="S2826">
        <v>1</v>
      </c>
    </row>
    <row r="2827" spans="1:19">
      <c r="A2827">
        <f>RANK(表格1[[#This Row],[rating_count_tot]],$I$2:$I$7197)</f>
        <v>6114</v>
      </c>
      <c r="B2827">
        <v>1157967043</v>
      </c>
      <c r="C2827" t="s">
        <v>8101</v>
      </c>
      <c r="D2827" t="str">
        <f>表格1[[#This Row],[prime_genre]]</f>
        <v>Education</v>
      </c>
      <c r="E2827">
        <v>333170688</v>
      </c>
      <c r="F2827" t="s">
        <v>17</v>
      </c>
      <c r="G2827">
        <v>2.99</v>
      </c>
      <c r="H2827">
        <f>IF(表格1[[#This Row],[price]]&gt;0,1,0)</f>
        <v>1</v>
      </c>
      <c r="I2827">
        <v>2</v>
      </c>
      <c r="J2827">
        <v>2</v>
      </c>
      <c r="K2827">
        <v>5</v>
      </c>
      <c r="L2827">
        <v>5</v>
      </c>
      <c r="M2827">
        <v>1.1000000000000001</v>
      </c>
      <c r="N2827" t="s">
        <v>19</v>
      </c>
      <c r="O2827" t="s">
        <v>128</v>
      </c>
      <c r="P2827">
        <v>38</v>
      </c>
      <c r="Q2827">
        <v>5</v>
      </c>
      <c r="R2827">
        <v>13</v>
      </c>
      <c r="S2827">
        <v>1</v>
      </c>
    </row>
    <row r="2828" spans="1:19">
      <c r="A2828">
        <f>RANK(表格1[[#This Row],[rating_count_tot]],$I$2:$I$7197)</f>
        <v>6114</v>
      </c>
      <c r="B2828">
        <v>1069601724</v>
      </c>
      <c r="C2828" t="s">
        <v>6152</v>
      </c>
      <c r="D2828" t="str">
        <f>表格1[[#This Row],[prime_genre]]</f>
        <v>Education</v>
      </c>
      <c r="E2828">
        <v>96366592</v>
      </c>
      <c r="F2828" t="s">
        <v>17</v>
      </c>
      <c r="G2828">
        <v>2.99</v>
      </c>
      <c r="H2828">
        <f>IF(表格1[[#This Row],[price]]&gt;0,1,0)</f>
        <v>1</v>
      </c>
      <c r="I2828">
        <v>2</v>
      </c>
      <c r="J2828">
        <v>2</v>
      </c>
      <c r="K2828">
        <v>5</v>
      </c>
      <c r="L2828">
        <v>5</v>
      </c>
      <c r="M2828">
        <v>1.1000000000000001</v>
      </c>
      <c r="N2828" t="s">
        <v>19</v>
      </c>
      <c r="O2828" t="s">
        <v>128</v>
      </c>
      <c r="P2828">
        <v>40</v>
      </c>
      <c r="Q2828">
        <v>5</v>
      </c>
      <c r="R2828">
        <v>2</v>
      </c>
      <c r="S2828">
        <v>1</v>
      </c>
    </row>
    <row r="2829" spans="1:19">
      <c r="A2829">
        <f>RANK(表格1[[#This Row],[rating_count_tot]],$I$2:$I$7197)</f>
        <v>6114</v>
      </c>
      <c r="B2829">
        <v>1023028213</v>
      </c>
      <c r="C2829" t="s">
        <v>5171</v>
      </c>
      <c r="D2829" t="str">
        <f>表格1[[#This Row],[prime_genre]]</f>
        <v>Games</v>
      </c>
      <c r="E2829">
        <v>1556369408</v>
      </c>
      <c r="F2829" t="s">
        <v>17</v>
      </c>
      <c r="G2829">
        <v>2.99</v>
      </c>
      <c r="H2829">
        <f>IF(表格1[[#This Row],[price]]&gt;0,1,0)</f>
        <v>1</v>
      </c>
      <c r="I2829">
        <v>2</v>
      </c>
      <c r="J2829">
        <v>2</v>
      </c>
      <c r="K2829">
        <v>2.5</v>
      </c>
      <c r="L2829">
        <v>2.5</v>
      </c>
      <c r="M2829" t="s">
        <v>65</v>
      </c>
      <c r="N2829" t="s">
        <v>80</v>
      </c>
      <c r="O2829" t="s">
        <v>20</v>
      </c>
      <c r="P2829">
        <v>36</v>
      </c>
      <c r="Q2829">
        <v>0</v>
      </c>
      <c r="R2829">
        <v>4</v>
      </c>
      <c r="S2829">
        <v>1</v>
      </c>
    </row>
    <row r="2830" spans="1:19">
      <c r="A2830">
        <f>RANK(表格1[[#This Row],[rating_count_tot]],$I$2:$I$7197)</f>
        <v>6114</v>
      </c>
      <c r="B2830">
        <v>506007254</v>
      </c>
      <c r="C2830" t="s">
        <v>1785</v>
      </c>
      <c r="D2830" t="str">
        <f>表格1[[#This Row],[prime_genre]]</f>
        <v>Games</v>
      </c>
      <c r="E2830">
        <v>47760353</v>
      </c>
      <c r="F2830" t="s">
        <v>17</v>
      </c>
      <c r="G2830">
        <v>2.99</v>
      </c>
      <c r="H2830">
        <f>IF(表格1[[#This Row],[price]]&gt;0,1,0)</f>
        <v>1</v>
      </c>
      <c r="I2830">
        <v>2</v>
      </c>
      <c r="J2830">
        <v>2</v>
      </c>
      <c r="K2830">
        <v>3</v>
      </c>
      <c r="L2830">
        <v>3</v>
      </c>
      <c r="M2830">
        <v>1.2</v>
      </c>
      <c r="N2830" t="s">
        <v>19</v>
      </c>
      <c r="O2830" t="s">
        <v>20</v>
      </c>
      <c r="P2830">
        <v>26</v>
      </c>
      <c r="Q2830">
        <v>5</v>
      </c>
      <c r="R2830">
        <v>1</v>
      </c>
      <c r="S2830">
        <v>1</v>
      </c>
    </row>
    <row r="2831" spans="1:19">
      <c r="A2831">
        <f>RANK(表格1[[#This Row],[rating_count_tot]],$I$2:$I$7197)</f>
        <v>6114</v>
      </c>
      <c r="B2831">
        <v>1100612577</v>
      </c>
      <c r="C2831" t="s">
        <v>7009</v>
      </c>
      <c r="D2831" t="str">
        <f>表格1[[#This Row],[prime_genre]]</f>
        <v>Games</v>
      </c>
      <c r="E2831">
        <v>49201152</v>
      </c>
      <c r="F2831" t="s">
        <v>17</v>
      </c>
      <c r="G2831">
        <v>2.99</v>
      </c>
      <c r="H2831">
        <f>IF(表格1[[#This Row],[price]]&gt;0,1,0)</f>
        <v>1</v>
      </c>
      <c r="I2831">
        <v>2</v>
      </c>
      <c r="J2831">
        <v>2</v>
      </c>
      <c r="K2831">
        <v>3</v>
      </c>
      <c r="L2831">
        <v>3</v>
      </c>
      <c r="M2831">
        <v>1</v>
      </c>
      <c r="N2831" t="s">
        <v>19</v>
      </c>
      <c r="O2831" t="s">
        <v>20</v>
      </c>
      <c r="P2831">
        <v>38</v>
      </c>
      <c r="Q2831">
        <v>5</v>
      </c>
      <c r="R2831">
        <v>9</v>
      </c>
      <c r="S2831">
        <v>1</v>
      </c>
    </row>
    <row r="2832" spans="1:19">
      <c r="A2832">
        <f>RANK(表格1[[#This Row],[rating_count_tot]],$I$2:$I$7197)</f>
        <v>6114</v>
      </c>
      <c r="B2832">
        <v>1135867247</v>
      </c>
      <c r="C2832" t="s">
        <v>7749</v>
      </c>
      <c r="D2832" t="str">
        <f>表格1[[#This Row],[prime_genre]]</f>
        <v>Games</v>
      </c>
      <c r="E2832">
        <v>164418560</v>
      </c>
      <c r="F2832" t="s">
        <v>17</v>
      </c>
      <c r="G2832">
        <v>1.99</v>
      </c>
      <c r="H2832">
        <f>IF(表格1[[#This Row],[price]]&gt;0,1,0)</f>
        <v>1</v>
      </c>
      <c r="I2832">
        <v>2</v>
      </c>
      <c r="J2832">
        <v>2</v>
      </c>
      <c r="K2832">
        <v>2</v>
      </c>
      <c r="L2832">
        <v>2</v>
      </c>
      <c r="M2832">
        <v>1.2</v>
      </c>
      <c r="N2832" t="s">
        <v>19</v>
      </c>
      <c r="O2832" t="s">
        <v>20</v>
      </c>
      <c r="P2832">
        <v>37</v>
      </c>
      <c r="Q2832">
        <v>5</v>
      </c>
      <c r="R2832">
        <v>13</v>
      </c>
      <c r="S2832">
        <v>1</v>
      </c>
    </row>
    <row r="2833" spans="1:19">
      <c r="A2833">
        <f>RANK(表格1[[#This Row],[rating_count_tot]],$I$2:$I$7197)</f>
        <v>6114</v>
      </c>
      <c r="B2833">
        <v>1142657936</v>
      </c>
      <c r="C2833" t="s">
        <v>7890</v>
      </c>
      <c r="D2833" t="str">
        <f>表格1[[#This Row],[prime_genre]]</f>
        <v>Games</v>
      </c>
      <c r="E2833">
        <v>1210368</v>
      </c>
      <c r="F2833" t="s">
        <v>17</v>
      </c>
      <c r="G2833">
        <v>1.99</v>
      </c>
      <c r="H2833">
        <f>IF(表格1[[#This Row],[price]]&gt;0,1,0)</f>
        <v>1</v>
      </c>
      <c r="I2833">
        <v>2</v>
      </c>
      <c r="J2833">
        <v>2</v>
      </c>
      <c r="K2833">
        <v>1</v>
      </c>
      <c r="L2833">
        <v>1</v>
      </c>
      <c r="M2833">
        <v>1</v>
      </c>
      <c r="N2833" t="s">
        <v>19</v>
      </c>
      <c r="O2833" t="s">
        <v>20</v>
      </c>
      <c r="P2833">
        <v>37</v>
      </c>
      <c r="Q2833">
        <v>5</v>
      </c>
      <c r="R2833">
        <v>1</v>
      </c>
      <c r="S2833">
        <v>1</v>
      </c>
    </row>
    <row r="2834" spans="1:19">
      <c r="A2834">
        <f>RANK(表格1[[#This Row],[rating_count_tot]],$I$2:$I$7197)</f>
        <v>6114</v>
      </c>
      <c r="B2834">
        <v>741597322</v>
      </c>
      <c r="C2834" t="s">
        <v>3119</v>
      </c>
      <c r="D2834" t="str">
        <f>表格1[[#This Row],[prime_genre]]</f>
        <v>Productivity</v>
      </c>
      <c r="E2834">
        <v>3905536</v>
      </c>
      <c r="F2834" t="s">
        <v>17</v>
      </c>
      <c r="G2834">
        <v>1.99</v>
      </c>
      <c r="H2834">
        <f>IF(表格1[[#This Row],[price]]&gt;0,1,0)</f>
        <v>1</v>
      </c>
      <c r="I2834">
        <v>2</v>
      </c>
      <c r="J2834">
        <v>2</v>
      </c>
      <c r="K2834">
        <v>5</v>
      </c>
      <c r="L2834">
        <v>5</v>
      </c>
      <c r="M2834">
        <v>2.2999999999999998</v>
      </c>
      <c r="N2834" t="s">
        <v>19</v>
      </c>
      <c r="O2834" t="s">
        <v>23</v>
      </c>
      <c r="P2834">
        <v>37</v>
      </c>
      <c r="Q2834">
        <v>3</v>
      </c>
      <c r="R2834">
        <v>2</v>
      </c>
      <c r="S2834">
        <v>1</v>
      </c>
    </row>
    <row r="2835" spans="1:19">
      <c r="A2835">
        <f>RANK(表格1[[#This Row],[rating_count_tot]],$I$2:$I$7197)</f>
        <v>6114</v>
      </c>
      <c r="B2835">
        <v>646504584</v>
      </c>
      <c r="C2835" t="s">
        <v>2720</v>
      </c>
      <c r="D2835" t="str">
        <f>表格1[[#This Row],[prime_genre]]</f>
        <v>Education</v>
      </c>
      <c r="E2835">
        <v>24403968</v>
      </c>
      <c r="F2835" t="s">
        <v>17</v>
      </c>
      <c r="G2835">
        <v>0.99</v>
      </c>
      <c r="H2835">
        <f>IF(表格1[[#This Row],[price]]&gt;0,1,0)</f>
        <v>1</v>
      </c>
      <c r="I2835">
        <v>2</v>
      </c>
      <c r="J2835">
        <v>2</v>
      </c>
      <c r="K2835">
        <v>3.5</v>
      </c>
      <c r="L2835">
        <v>3.5</v>
      </c>
      <c r="M2835">
        <v>1.1000000000000001</v>
      </c>
      <c r="N2835" t="s">
        <v>19</v>
      </c>
      <c r="O2835" t="s">
        <v>128</v>
      </c>
      <c r="P2835">
        <v>26</v>
      </c>
      <c r="Q2835">
        <v>4</v>
      </c>
      <c r="R2835">
        <v>16</v>
      </c>
      <c r="S2835">
        <v>1</v>
      </c>
    </row>
    <row r="2836" spans="1:19">
      <c r="A2836">
        <f>RANK(表格1[[#This Row],[rating_count_tot]],$I$2:$I$7197)</f>
        <v>6114</v>
      </c>
      <c r="B2836">
        <v>987237335</v>
      </c>
      <c r="C2836" t="s">
        <v>4724</v>
      </c>
      <c r="D2836" t="str">
        <f>表格1[[#This Row],[prime_genre]]</f>
        <v>Games</v>
      </c>
      <c r="E2836">
        <v>46248960</v>
      </c>
      <c r="F2836" t="s">
        <v>17</v>
      </c>
      <c r="G2836">
        <v>0.99</v>
      </c>
      <c r="H2836">
        <f>IF(表格1[[#This Row],[price]]&gt;0,1,0)</f>
        <v>1</v>
      </c>
      <c r="I2836">
        <v>2</v>
      </c>
      <c r="J2836">
        <v>2</v>
      </c>
      <c r="K2836">
        <v>3</v>
      </c>
      <c r="L2836">
        <v>3</v>
      </c>
      <c r="M2836">
        <v>2</v>
      </c>
      <c r="N2836" t="s">
        <v>19</v>
      </c>
      <c r="O2836" t="s">
        <v>20</v>
      </c>
      <c r="P2836">
        <v>37</v>
      </c>
      <c r="Q2836">
        <v>0</v>
      </c>
      <c r="R2836">
        <v>1</v>
      </c>
      <c r="S2836">
        <v>1</v>
      </c>
    </row>
    <row r="2837" spans="1:19">
      <c r="A2837">
        <f>RANK(表格1[[#This Row],[rating_count_tot]],$I$2:$I$7197)</f>
        <v>6114</v>
      </c>
      <c r="B2837">
        <v>780214292</v>
      </c>
      <c r="C2837" t="s">
        <v>3226</v>
      </c>
      <c r="D2837" t="str">
        <f>表格1[[#This Row],[prime_genre]]</f>
        <v>Games</v>
      </c>
      <c r="E2837">
        <v>11927552</v>
      </c>
      <c r="F2837" t="s">
        <v>17</v>
      </c>
      <c r="G2837">
        <v>0.99</v>
      </c>
      <c r="H2837">
        <f>IF(表格1[[#This Row],[price]]&gt;0,1,0)</f>
        <v>1</v>
      </c>
      <c r="I2837">
        <v>2</v>
      </c>
      <c r="J2837">
        <v>2</v>
      </c>
      <c r="K2837">
        <v>1</v>
      </c>
      <c r="L2837">
        <v>1</v>
      </c>
      <c r="M2837">
        <v>1</v>
      </c>
      <c r="N2837" t="s">
        <v>19</v>
      </c>
      <c r="O2837" t="s">
        <v>20</v>
      </c>
      <c r="P2837">
        <v>43</v>
      </c>
      <c r="Q2837">
        <v>2</v>
      </c>
      <c r="R2837">
        <v>1</v>
      </c>
      <c r="S2837">
        <v>1</v>
      </c>
    </row>
    <row r="2838" spans="1:19">
      <c r="A2838">
        <f>RANK(表格1[[#This Row],[rating_count_tot]],$I$2:$I$7197)</f>
        <v>6114</v>
      </c>
      <c r="B2838">
        <v>1163684161</v>
      </c>
      <c r="C2838" t="s">
        <v>8167</v>
      </c>
      <c r="D2838" t="str">
        <f>表格1[[#This Row],[prime_genre]]</f>
        <v>Games</v>
      </c>
      <c r="E2838">
        <v>283760640</v>
      </c>
      <c r="F2838" t="s">
        <v>17</v>
      </c>
      <c r="G2838">
        <v>0.99</v>
      </c>
      <c r="H2838">
        <f>IF(表格1[[#This Row],[price]]&gt;0,1,0)</f>
        <v>1</v>
      </c>
      <c r="I2838">
        <v>2</v>
      </c>
      <c r="J2838">
        <v>2</v>
      </c>
      <c r="K2838">
        <v>5</v>
      </c>
      <c r="L2838">
        <v>5</v>
      </c>
      <c r="M2838">
        <v>1.01</v>
      </c>
      <c r="N2838" t="s">
        <v>80</v>
      </c>
      <c r="O2838" t="s">
        <v>20</v>
      </c>
      <c r="P2838">
        <v>37</v>
      </c>
      <c r="Q2838">
        <v>5</v>
      </c>
      <c r="R2838">
        <v>3</v>
      </c>
      <c r="S2838">
        <v>1</v>
      </c>
    </row>
    <row r="2839" spans="1:19">
      <c r="A2839">
        <f>RANK(表格1[[#This Row],[rating_count_tot]],$I$2:$I$7197)</f>
        <v>6114</v>
      </c>
      <c r="B2839">
        <v>1141996024</v>
      </c>
      <c r="C2839" t="s">
        <v>7871</v>
      </c>
      <c r="D2839" t="str">
        <f>表格1[[#This Row],[prime_genre]]</f>
        <v>Games</v>
      </c>
      <c r="E2839">
        <v>3132416</v>
      </c>
      <c r="F2839" t="s">
        <v>17</v>
      </c>
      <c r="G2839">
        <v>0.99</v>
      </c>
      <c r="H2839">
        <f>IF(表格1[[#This Row],[price]]&gt;0,1,0)</f>
        <v>1</v>
      </c>
      <c r="I2839">
        <v>2</v>
      </c>
      <c r="J2839">
        <v>2</v>
      </c>
      <c r="K2839">
        <v>5</v>
      </c>
      <c r="L2839">
        <v>5</v>
      </c>
      <c r="M2839">
        <v>1.2</v>
      </c>
      <c r="N2839" t="s">
        <v>29</v>
      </c>
      <c r="O2839" t="s">
        <v>20</v>
      </c>
      <c r="P2839">
        <v>37</v>
      </c>
      <c r="Q2839">
        <v>0</v>
      </c>
      <c r="R2839">
        <v>1</v>
      </c>
      <c r="S2839">
        <v>1</v>
      </c>
    </row>
    <row r="2840" spans="1:19">
      <c r="A2840">
        <f>RANK(表格1[[#This Row],[rating_count_tot]],$I$2:$I$7197)</f>
        <v>6114</v>
      </c>
      <c r="B2840">
        <v>1062307524</v>
      </c>
      <c r="C2840" t="s">
        <v>5946</v>
      </c>
      <c r="D2840" t="str">
        <f>表格1[[#This Row],[prime_genre]]</f>
        <v>Photo &amp; Video</v>
      </c>
      <c r="E2840">
        <v>16411648</v>
      </c>
      <c r="F2840" t="s">
        <v>17</v>
      </c>
      <c r="G2840">
        <v>0.99</v>
      </c>
      <c r="H2840">
        <f>IF(表格1[[#This Row],[price]]&gt;0,1,0)</f>
        <v>1</v>
      </c>
      <c r="I2840">
        <v>2</v>
      </c>
      <c r="J2840">
        <v>2</v>
      </c>
      <c r="K2840">
        <v>4</v>
      </c>
      <c r="L2840">
        <v>4</v>
      </c>
      <c r="M2840" t="s">
        <v>558</v>
      </c>
      <c r="N2840" t="s">
        <v>19</v>
      </c>
      <c r="O2840" t="s">
        <v>105</v>
      </c>
      <c r="P2840">
        <v>40</v>
      </c>
      <c r="Q2840">
        <v>0</v>
      </c>
      <c r="R2840">
        <v>2</v>
      </c>
      <c r="S2840">
        <v>1</v>
      </c>
    </row>
    <row r="2841" spans="1:19">
      <c r="A2841">
        <f>RANK(表格1[[#This Row],[rating_count_tot]],$I$2:$I$7197)</f>
        <v>6149</v>
      </c>
      <c r="B2841">
        <v>502803489</v>
      </c>
      <c r="C2841" t="s">
        <v>1752</v>
      </c>
      <c r="D2841" t="str">
        <f>表格1[[#This Row],[prime_genre]]</f>
        <v>Food &amp; Drink</v>
      </c>
      <c r="E2841">
        <v>57106432</v>
      </c>
      <c r="F2841" t="s">
        <v>17</v>
      </c>
      <c r="G2841">
        <v>27.99</v>
      </c>
      <c r="H2841">
        <f>IF(表格1[[#This Row],[price]]&gt;0,1,0)</f>
        <v>1</v>
      </c>
      <c r="I2841">
        <v>1</v>
      </c>
      <c r="J2841">
        <v>1</v>
      </c>
      <c r="K2841">
        <v>4</v>
      </c>
      <c r="L2841">
        <v>4</v>
      </c>
      <c r="M2841" t="s">
        <v>1145</v>
      </c>
      <c r="N2841" t="s">
        <v>19</v>
      </c>
      <c r="O2841" t="s">
        <v>137</v>
      </c>
      <c r="P2841">
        <v>38</v>
      </c>
      <c r="Q2841">
        <v>4</v>
      </c>
      <c r="R2841">
        <v>1</v>
      </c>
      <c r="S2841">
        <v>1</v>
      </c>
    </row>
    <row r="2842" spans="1:19">
      <c r="A2842">
        <f>RANK(表格1[[#This Row],[rating_count_tot]],$I$2:$I$7197)</f>
        <v>6149</v>
      </c>
      <c r="B2842">
        <v>593042008</v>
      </c>
      <c r="C2842" t="s">
        <v>2464</v>
      </c>
      <c r="D2842" t="str">
        <f>表格1[[#This Row],[prime_genre]]</f>
        <v>Medical</v>
      </c>
      <c r="E2842">
        <v>131316736</v>
      </c>
      <c r="F2842" t="s">
        <v>17</v>
      </c>
      <c r="G2842">
        <v>24.99</v>
      </c>
      <c r="H2842">
        <f>IF(表格1[[#This Row],[price]]&gt;0,1,0)</f>
        <v>1</v>
      </c>
      <c r="I2842">
        <v>1</v>
      </c>
      <c r="J2842">
        <v>1</v>
      </c>
      <c r="K2842">
        <v>1</v>
      </c>
      <c r="L2842">
        <v>1</v>
      </c>
      <c r="M2842" t="s">
        <v>708</v>
      </c>
      <c r="N2842" t="s">
        <v>29</v>
      </c>
      <c r="O2842" t="s">
        <v>350</v>
      </c>
      <c r="P2842">
        <v>38</v>
      </c>
      <c r="Q2842">
        <v>5</v>
      </c>
      <c r="R2842">
        <v>2</v>
      </c>
      <c r="S2842">
        <v>1</v>
      </c>
    </row>
    <row r="2843" spans="1:19">
      <c r="A2843">
        <f>RANK(表格1[[#This Row],[rating_count_tot]],$I$2:$I$7197)</f>
        <v>6149</v>
      </c>
      <c r="B2843">
        <v>1018216485</v>
      </c>
      <c r="C2843" t="s">
        <v>5094</v>
      </c>
      <c r="D2843" t="str">
        <f>表格1[[#This Row],[prime_genre]]</f>
        <v>Reference</v>
      </c>
      <c r="E2843">
        <v>69587968</v>
      </c>
      <c r="F2843" t="s">
        <v>17</v>
      </c>
      <c r="G2843">
        <v>7.99</v>
      </c>
      <c r="H2843">
        <f>IF(表格1[[#This Row],[price]]&gt;0,1,0)</f>
        <v>1</v>
      </c>
      <c r="I2843">
        <v>1</v>
      </c>
      <c r="J2843">
        <v>1</v>
      </c>
      <c r="K2843">
        <v>5</v>
      </c>
      <c r="L2843">
        <v>5</v>
      </c>
      <c r="M2843">
        <v>2.1</v>
      </c>
      <c r="N2843" t="s">
        <v>19</v>
      </c>
      <c r="O2843" t="s">
        <v>33</v>
      </c>
      <c r="P2843">
        <v>38</v>
      </c>
      <c r="Q2843">
        <v>5</v>
      </c>
      <c r="R2843">
        <v>1</v>
      </c>
      <c r="S2843">
        <v>1</v>
      </c>
    </row>
    <row r="2844" spans="1:19">
      <c r="A2844">
        <f>RANK(表格1[[#This Row],[rating_count_tot]],$I$2:$I$7197)</f>
        <v>6149</v>
      </c>
      <c r="B2844">
        <v>1105928070</v>
      </c>
      <c r="C2844" t="s">
        <v>7119</v>
      </c>
      <c r="D2844" t="str">
        <f>表格1[[#This Row],[prime_genre]]</f>
        <v>Book</v>
      </c>
      <c r="E2844">
        <v>798962688</v>
      </c>
      <c r="F2844" t="s">
        <v>17</v>
      </c>
      <c r="G2844">
        <v>5.99</v>
      </c>
      <c r="H2844">
        <f>IF(表格1[[#This Row],[price]]&gt;0,1,0)</f>
        <v>1</v>
      </c>
      <c r="I2844">
        <v>1</v>
      </c>
      <c r="J2844">
        <v>1</v>
      </c>
      <c r="K2844">
        <v>5</v>
      </c>
      <c r="L2844">
        <v>5</v>
      </c>
      <c r="M2844" t="s">
        <v>958</v>
      </c>
      <c r="N2844" t="s">
        <v>19</v>
      </c>
      <c r="O2844" t="s">
        <v>181</v>
      </c>
      <c r="P2844">
        <v>37</v>
      </c>
      <c r="Q2844">
        <v>5</v>
      </c>
      <c r="R2844">
        <v>1</v>
      </c>
      <c r="S2844">
        <v>1</v>
      </c>
    </row>
    <row r="2845" spans="1:19">
      <c r="A2845">
        <f>RANK(表格1[[#This Row],[rating_count_tot]],$I$2:$I$7197)</f>
        <v>6149</v>
      </c>
      <c r="B2845">
        <v>1102495460</v>
      </c>
      <c r="C2845" t="s">
        <v>7045</v>
      </c>
      <c r="D2845" t="str">
        <f>表格1[[#This Row],[prime_genre]]</f>
        <v>Book</v>
      </c>
      <c r="E2845">
        <v>805970944</v>
      </c>
      <c r="F2845" t="s">
        <v>17</v>
      </c>
      <c r="G2845">
        <v>5.99</v>
      </c>
      <c r="H2845">
        <f>IF(表格1[[#This Row],[price]]&gt;0,1,0)</f>
        <v>1</v>
      </c>
      <c r="I2845">
        <v>1</v>
      </c>
      <c r="J2845">
        <v>1</v>
      </c>
      <c r="K2845">
        <v>5</v>
      </c>
      <c r="L2845">
        <v>5</v>
      </c>
      <c r="M2845" t="s">
        <v>958</v>
      </c>
      <c r="N2845" t="s">
        <v>19</v>
      </c>
      <c r="O2845" t="s">
        <v>181</v>
      </c>
      <c r="P2845">
        <v>37</v>
      </c>
      <c r="Q2845">
        <v>5</v>
      </c>
      <c r="R2845">
        <v>1</v>
      </c>
      <c r="S2845">
        <v>1</v>
      </c>
    </row>
    <row r="2846" spans="1:19">
      <c r="A2846">
        <f>RANK(表格1[[#This Row],[rating_count_tot]],$I$2:$I$7197)</f>
        <v>6149</v>
      </c>
      <c r="B2846">
        <v>1061661355</v>
      </c>
      <c r="C2846" t="s">
        <v>5917</v>
      </c>
      <c r="D2846" t="str">
        <f>表格1[[#This Row],[prime_genre]]</f>
        <v>Entertainment</v>
      </c>
      <c r="E2846">
        <v>28688384</v>
      </c>
      <c r="F2846" t="s">
        <v>17</v>
      </c>
      <c r="G2846">
        <v>5.99</v>
      </c>
      <c r="H2846">
        <f>IF(表格1[[#This Row],[price]]&gt;0,1,0)</f>
        <v>1</v>
      </c>
      <c r="I2846">
        <v>1</v>
      </c>
      <c r="J2846">
        <v>1</v>
      </c>
      <c r="K2846">
        <v>5</v>
      </c>
      <c r="L2846">
        <v>5</v>
      </c>
      <c r="M2846" t="s">
        <v>1673</v>
      </c>
      <c r="N2846" t="s">
        <v>19</v>
      </c>
      <c r="O2846" t="s">
        <v>91</v>
      </c>
      <c r="P2846">
        <v>38</v>
      </c>
      <c r="Q2846">
        <v>0</v>
      </c>
      <c r="R2846">
        <v>1</v>
      </c>
      <c r="S2846">
        <v>1</v>
      </c>
    </row>
    <row r="2847" spans="1:19">
      <c r="A2847">
        <f>RANK(表格1[[#This Row],[rating_count_tot]],$I$2:$I$7197)</f>
        <v>6149</v>
      </c>
      <c r="B2847">
        <v>1095919153</v>
      </c>
      <c r="C2847" t="s">
        <v>6914</v>
      </c>
      <c r="D2847" t="str">
        <f>表格1[[#This Row],[prime_genre]]</f>
        <v>Games</v>
      </c>
      <c r="E2847">
        <v>111177728</v>
      </c>
      <c r="F2847" t="s">
        <v>17</v>
      </c>
      <c r="G2847">
        <v>5.99</v>
      </c>
      <c r="H2847">
        <f>IF(表格1[[#This Row],[price]]&gt;0,1,0)</f>
        <v>1</v>
      </c>
      <c r="I2847">
        <v>1</v>
      </c>
      <c r="J2847">
        <v>1</v>
      </c>
      <c r="K2847">
        <v>5</v>
      </c>
      <c r="L2847">
        <v>5</v>
      </c>
      <c r="M2847">
        <v>1.01</v>
      </c>
      <c r="N2847" t="s">
        <v>80</v>
      </c>
      <c r="O2847" t="s">
        <v>20</v>
      </c>
      <c r="P2847">
        <v>38</v>
      </c>
      <c r="Q2847">
        <v>5</v>
      </c>
      <c r="R2847">
        <v>1</v>
      </c>
      <c r="S2847">
        <v>1</v>
      </c>
    </row>
    <row r="2848" spans="1:19">
      <c r="A2848">
        <f>RANK(表格1[[#This Row],[rating_count_tot]],$I$2:$I$7197)</f>
        <v>6149</v>
      </c>
      <c r="B2848">
        <v>1169417102</v>
      </c>
      <c r="C2848" t="s">
        <v>8228</v>
      </c>
      <c r="D2848" t="str">
        <f>表格1[[#This Row],[prime_genre]]</f>
        <v>Games</v>
      </c>
      <c r="E2848">
        <v>196380672</v>
      </c>
      <c r="F2848" t="s">
        <v>17</v>
      </c>
      <c r="G2848">
        <v>4.99</v>
      </c>
      <c r="H2848">
        <f>IF(表格1[[#This Row],[price]]&gt;0,1,0)</f>
        <v>1</v>
      </c>
      <c r="I2848">
        <v>1</v>
      </c>
      <c r="J2848">
        <v>1</v>
      </c>
      <c r="K2848">
        <v>3</v>
      </c>
      <c r="L2848">
        <v>3</v>
      </c>
      <c r="M2848">
        <v>1.02</v>
      </c>
      <c r="N2848" t="s">
        <v>19</v>
      </c>
      <c r="O2848" t="s">
        <v>20</v>
      </c>
      <c r="P2848">
        <v>38</v>
      </c>
      <c r="Q2848">
        <v>5</v>
      </c>
      <c r="R2848">
        <v>1</v>
      </c>
      <c r="S2848">
        <v>1</v>
      </c>
    </row>
    <row r="2849" spans="1:19">
      <c r="A2849">
        <f>RANK(表格1[[#This Row],[rating_count_tot]],$I$2:$I$7197)</f>
        <v>6149</v>
      </c>
      <c r="B2849">
        <v>1160574357</v>
      </c>
      <c r="C2849" t="s">
        <v>8124</v>
      </c>
      <c r="D2849" t="str">
        <f>表格1[[#This Row],[prime_genre]]</f>
        <v>Games</v>
      </c>
      <c r="E2849">
        <v>181370880</v>
      </c>
      <c r="F2849" t="s">
        <v>17</v>
      </c>
      <c r="G2849">
        <v>3.99</v>
      </c>
      <c r="H2849">
        <f>IF(表格1[[#This Row],[price]]&gt;0,1,0)</f>
        <v>1</v>
      </c>
      <c r="I2849">
        <v>1</v>
      </c>
      <c r="J2849">
        <v>1</v>
      </c>
      <c r="K2849">
        <v>3</v>
      </c>
      <c r="L2849">
        <v>3</v>
      </c>
      <c r="M2849">
        <v>1</v>
      </c>
      <c r="N2849" t="s">
        <v>19</v>
      </c>
      <c r="O2849" t="s">
        <v>20</v>
      </c>
      <c r="P2849">
        <v>38</v>
      </c>
      <c r="Q2849">
        <v>5</v>
      </c>
      <c r="R2849">
        <v>1</v>
      </c>
      <c r="S2849">
        <v>1</v>
      </c>
    </row>
    <row r="2850" spans="1:19">
      <c r="A2850">
        <f>RANK(表格1[[#This Row],[rating_count_tot]],$I$2:$I$7197)</f>
        <v>6149</v>
      </c>
      <c r="B2850">
        <v>1067720154</v>
      </c>
      <c r="C2850" t="s">
        <v>6089</v>
      </c>
      <c r="D2850" t="str">
        <f>表格1[[#This Row],[prime_genre]]</f>
        <v>Games</v>
      </c>
      <c r="E2850">
        <v>73180160</v>
      </c>
      <c r="F2850" t="s">
        <v>17</v>
      </c>
      <c r="G2850">
        <v>3.99</v>
      </c>
      <c r="H2850">
        <f>IF(表格1[[#This Row],[price]]&gt;0,1,0)</f>
        <v>1</v>
      </c>
      <c r="I2850">
        <v>1</v>
      </c>
      <c r="J2850">
        <v>1</v>
      </c>
      <c r="K2850">
        <v>4</v>
      </c>
      <c r="L2850">
        <v>4</v>
      </c>
      <c r="M2850">
        <v>1.02</v>
      </c>
      <c r="N2850" t="s">
        <v>80</v>
      </c>
      <c r="O2850" t="s">
        <v>20</v>
      </c>
      <c r="P2850">
        <v>25</v>
      </c>
      <c r="Q2850">
        <v>5</v>
      </c>
      <c r="R2850">
        <v>1</v>
      </c>
      <c r="S2850">
        <v>1</v>
      </c>
    </row>
    <row r="2851" spans="1:19">
      <c r="A2851">
        <f>RANK(表格1[[#This Row],[rating_count_tot]],$I$2:$I$7197)</f>
        <v>6149</v>
      </c>
      <c r="B2851">
        <v>533373729</v>
      </c>
      <c r="C2851" t="s">
        <v>1996</v>
      </c>
      <c r="D2851" t="str">
        <f>表格1[[#This Row],[prime_genre]]</f>
        <v>Games</v>
      </c>
      <c r="E2851">
        <v>714801152</v>
      </c>
      <c r="F2851" t="s">
        <v>17</v>
      </c>
      <c r="G2851">
        <v>3.99</v>
      </c>
      <c r="H2851">
        <f>IF(表格1[[#This Row],[price]]&gt;0,1,0)</f>
        <v>1</v>
      </c>
      <c r="I2851">
        <v>1</v>
      </c>
      <c r="J2851">
        <v>1</v>
      </c>
      <c r="K2851">
        <v>5</v>
      </c>
      <c r="L2851">
        <v>5</v>
      </c>
      <c r="M2851">
        <v>1.05</v>
      </c>
      <c r="N2851" t="s">
        <v>19</v>
      </c>
      <c r="O2851" t="s">
        <v>20</v>
      </c>
      <c r="P2851">
        <v>43</v>
      </c>
      <c r="Q2851">
        <v>4</v>
      </c>
      <c r="R2851">
        <v>1</v>
      </c>
      <c r="S2851">
        <v>1</v>
      </c>
    </row>
    <row r="2852" spans="1:19">
      <c r="A2852">
        <f>RANK(表格1[[#This Row],[rating_count_tot]],$I$2:$I$7197)</f>
        <v>6149</v>
      </c>
      <c r="B2852">
        <v>998834675</v>
      </c>
      <c r="C2852" t="s">
        <v>4866</v>
      </c>
      <c r="D2852" t="str">
        <f>表格1[[#This Row],[prime_genre]]</f>
        <v>Games</v>
      </c>
      <c r="E2852">
        <v>299395072</v>
      </c>
      <c r="F2852" t="s">
        <v>17</v>
      </c>
      <c r="G2852">
        <v>3.99</v>
      </c>
      <c r="H2852">
        <f>IF(表格1[[#This Row],[price]]&gt;0,1,0)</f>
        <v>1</v>
      </c>
      <c r="I2852">
        <v>1</v>
      </c>
      <c r="J2852">
        <v>1</v>
      </c>
      <c r="K2852">
        <v>4</v>
      </c>
      <c r="L2852">
        <v>4</v>
      </c>
      <c r="M2852" t="s">
        <v>2058</v>
      </c>
      <c r="N2852" t="s">
        <v>19</v>
      </c>
      <c r="O2852" t="s">
        <v>20</v>
      </c>
      <c r="P2852">
        <v>37</v>
      </c>
      <c r="Q2852">
        <v>5</v>
      </c>
      <c r="R2852">
        <v>14</v>
      </c>
      <c r="S2852">
        <v>1</v>
      </c>
    </row>
    <row r="2853" spans="1:19">
      <c r="A2853">
        <f>RANK(表格1[[#This Row],[rating_count_tot]],$I$2:$I$7197)</f>
        <v>6149</v>
      </c>
      <c r="B2853">
        <v>1131536464</v>
      </c>
      <c r="C2853" t="s">
        <v>7650</v>
      </c>
      <c r="D2853" t="str">
        <f>表格1[[#This Row],[prime_genre]]</f>
        <v>Travel</v>
      </c>
      <c r="E2853">
        <v>7297024</v>
      </c>
      <c r="F2853" t="s">
        <v>17</v>
      </c>
      <c r="G2853">
        <v>3.99</v>
      </c>
      <c r="H2853">
        <f>IF(表格1[[#This Row],[price]]&gt;0,1,0)</f>
        <v>1</v>
      </c>
      <c r="I2853">
        <v>1</v>
      </c>
      <c r="J2853">
        <v>1</v>
      </c>
      <c r="K2853">
        <v>2</v>
      </c>
      <c r="L2853">
        <v>2</v>
      </c>
      <c r="M2853">
        <v>1</v>
      </c>
      <c r="N2853" t="s">
        <v>19</v>
      </c>
      <c r="O2853" t="s">
        <v>57</v>
      </c>
      <c r="P2853">
        <v>38</v>
      </c>
      <c r="Q2853">
        <v>5</v>
      </c>
      <c r="R2853">
        <v>1</v>
      </c>
      <c r="S2853">
        <v>1</v>
      </c>
    </row>
    <row r="2854" spans="1:19">
      <c r="A2854">
        <f>RANK(表格1[[#This Row],[rating_count_tot]],$I$2:$I$7197)</f>
        <v>6149</v>
      </c>
      <c r="B2854">
        <v>609636705</v>
      </c>
      <c r="C2854" t="s">
        <v>2558</v>
      </c>
      <c r="D2854" t="str">
        <f>表格1[[#This Row],[prime_genre]]</f>
        <v>Education</v>
      </c>
      <c r="E2854">
        <v>65107968</v>
      </c>
      <c r="F2854" t="s">
        <v>17</v>
      </c>
      <c r="G2854">
        <v>2.99</v>
      </c>
      <c r="H2854">
        <f>IF(表格1[[#This Row],[price]]&gt;0,1,0)</f>
        <v>1</v>
      </c>
      <c r="I2854">
        <v>1</v>
      </c>
      <c r="J2854">
        <v>1</v>
      </c>
      <c r="K2854">
        <v>1</v>
      </c>
      <c r="L2854">
        <v>1</v>
      </c>
      <c r="M2854" t="s">
        <v>2096</v>
      </c>
      <c r="N2854" t="s">
        <v>19</v>
      </c>
      <c r="O2854" t="s">
        <v>128</v>
      </c>
      <c r="P2854">
        <v>38</v>
      </c>
      <c r="Q2854">
        <v>5</v>
      </c>
      <c r="R2854">
        <v>1</v>
      </c>
      <c r="S2854">
        <v>1</v>
      </c>
    </row>
    <row r="2855" spans="1:19">
      <c r="A2855">
        <f>RANK(表格1[[#This Row],[rating_count_tot]],$I$2:$I$7197)</f>
        <v>6149</v>
      </c>
      <c r="B2855">
        <v>1001893116</v>
      </c>
      <c r="C2855" t="s">
        <v>4903</v>
      </c>
      <c r="D2855" t="str">
        <f>表格1[[#This Row],[prime_genre]]</f>
        <v>Education</v>
      </c>
      <c r="E2855">
        <v>13328384</v>
      </c>
      <c r="F2855" t="s">
        <v>17</v>
      </c>
      <c r="G2855">
        <v>2.99</v>
      </c>
      <c r="H2855">
        <f>IF(表格1[[#This Row],[price]]&gt;0,1,0)</f>
        <v>1</v>
      </c>
      <c r="I2855">
        <v>1</v>
      </c>
      <c r="J2855">
        <v>1</v>
      </c>
      <c r="K2855">
        <v>5</v>
      </c>
      <c r="L2855">
        <v>5</v>
      </c>
      <c r="M2855">
        <v>1</v>
      </c>
      <c r="N2855" t="s">
        <v>19</v>
      </c>
      <c r="O2855" t="s">
        <v>128</v>
      </c>
      <c r="P2855">
        <v>43</v>
      </c>
      <c r="Q2855">
        <v>4</v>
      </c>
      <c r="R2855">
        <v>1</v>
      </c>
      <c r="S2855">
        <v>1</v>
      </c>
    </row>
    <row r="2856" spans="1:19">
      <c r="A2856">
        <f>RANK(表格1[[#This Row],[rating_count_tot]],$I$2:$I$7197)</f>
        <v>6149</v>
      </c>
      <c r="B2856">
        <v>1037601932</v>
      </c>
      <c r="C2856" t="s">
        <v>5401</v>
      </c>
      <c r="D2856" t="str">
        <f>表格1[[#This Row],[prime_genre]]</f>
        <v>Games</v>
      </c>
      <c r="E2856">
        <v>33418240</v>
      </c>
      <c r="F2856" t="s">
        <v>17</v>
      </c>
      <c r="G2856">
        <v>2.99</v>
      </c>
      <c r="H2856">
        <f>IF(表格1[[#This Row],[price]]&gt;0,1,0)</f>
        <v>1</v>
      </c>
      <c r="I2856">
        <v>1</v>
      </c>
      <c r="J2856">
        <v>1</v>
      </c>
      <c r="K2856">
        <v>5</v>
      </c>
      <c r="L2856">
        <v>5</v>
      </c>
      <c r="M2856" t="s">
        <v>1715</v>
      </c>
      <c r="N2856" t="s">
        <v>80</v>
      </c>
      <c r="O2856" t="s">
        <v>20</v>
      </c>
      <c r="P2856">
        <v>43</v>
      </c>
      <c r="Q2856">
        <v>4</v>
      </c>
      <c r="R2856">
        <v>1</v>
      </c>
      <c r="S2856">
        <v>1</v>
      </c>
    </row>
    <row r="2857" spans="1:19">
      <c r="A2857">
        <f>RANK(表格1[[#This Row],[rating_count_tot]],$I$2:$I$7197)</f>
        <v>6149</v>
      </c>
      <c r="B2857">
        <v>1134867821</v>
      </c>
      <c r="C2857" t="s">
        <v>7720</v>
      </c>
      <c r="D2857" t="str">
        <f>表格1[[#This Row],[prime_genre]]</f>
        <v>Games</v>
      </c>
      <c r="E2857">
        <v>121761792</v>
      </c>
      <c r="F2857" t="s">
        <v>17</v>
      </c>
      <c r="G2857">
        <v>2.99</v>
      </c>
      <c r="H2857">
        <f>IF(表格1[[#This Row],[price]]&gt;0,1,0)</f>
        <v>1</v>
      </c>
      <c r="I2857">
        <v>1</v>
      </c>
      <c r="J2857">
        <v>1</v>
      </c>
      <c r="K2857">
        <v>3</v>
      </c>
      <c r="L2857">
        <v>3</v>
      </c>
      <c r="M2857">
        <v>1.1000000000000001</v>
      </c>
      <c r="N2857" t="s">
        <v>19</v>
      </c>
      <c r="O2857" t="s">
        <v>20</v>
      </c>
      <c r="P2857">
        <v>37</v>
      </c>
      <c r="Q2857">
        <v>4</v>
      </c>
      <c r="R2857">
        <v>1</v>
      </c>
      <c r="S2857">
        <v>1</v>
      </c>
    </row>
    <row r="2858" spans="1:19">
      <c r="A2858">
        <f>RANK(表格1[[#This Row],[rating_count_tot]],$I$2:$I$7197)</f>
        <v>6149</v>
      </c>
      <c r="B2858">
        <v>1131251130</v>
      </c>
      <c r="C2858" t="s">
        <v>7644</v>
      </c>
      <c r="D2858" t="str">
        <f>表格1[[#This Row],[prime_genre]]</f>
        <v>Games</v>
      </c>
      <c r="E2858">
        <v>199166976</v>
      </c>
      <c r="F2858" t="s">
        <v>17</v>
      </c>
      <c r="G2858">
        <v>2.99</v>
      </c>
      <c r="H2858">
        <f>IF(表格1[[#This Row],[price]]&gt;0,1,0)</f>
        <v>1</v>
      </c>
      <c r="I2858">
        <v>1</v>
      </c>
      <c r="J2858">
        <v>1</v>
      </c>
      <c r="K2858">
        <v>5</v>
      </c>
      <c r="L2858">
        <v>5</v>
      </c>
      <c r="M2858" t="s">
        <v>149</v>
      </c>
      <c r="N2858" t="s">
        <v>19</v>
      </c>
      <c r="O2858" t="s">
        <v>20</v>
      </c>
      <c r="P2858">
        <v>40</v>
      </c>
      <c r="Q2858">
        <v>5</v>
      </c>
      <c r="R2858">
        <v>1</v>
      </c>
      <c r="S2858">
        <v>1</v>
      </c>
    </row>
    <row r="2859" spans="1:19">
      <c r="A2859">
        <f>RANK(表格1[[#This Row],[rating_count_tot]],$I$2:$I$7197)</f>
        <v>6149</v>
      </c>
      <c r="B2859">
        <v>927569248</v>
      </c>
      <c r="C2859" t="s">
        <v>4025</v>
      </c>
      <c r="D2859" t="str">
        <f>表格1[[#This Row],[prime_genre]]</f>
        <v>Games</v>
      </c>
      <c r="E2859">
        <v>1671360512</v>
      </c>
      <c r="F2859" t="s">
        <v>17</v>
      </c>
      <c r="G2859">
        <v>2.99</v>
      </c>
      <c r="H2859">
        <f>IF(表格1[[#This Row],[price]]&gt;0,1,0)</f>
        <v>1</v>
      </c>
      <c r="I2859">
        <v>1</v>
      </c>
      <c r="J2859">
        <v>1</v>
      </c>
      <c r="K2859">
        <v>4</v>
      </c>
      <c r="L2859">
        <v>4</v>
      </c>
      <c r="M2859" t="s">
        <v>65</v>
      </c>
      <c r="N2859" t="s">
        <v>19</v>
      </c>
      <c r="O2859" t="s">
        <v>20</v>
      </c>
      <c r="P2859">
        <v>36</v>
      </c>
      <c r="Q2859">
        <v>0</v>
      </c>
      <c r="R2859">
        <v>5</v>
      </c>
      <c r="S2859">
        <v>1</v>
      </c>
    </row>
    <row r="2860" spans="1:19">
      <c r="A2860">
        <f>RANK(表格1[[#This Row],[rating_count_tot]],$I$2:$I$7197)</f>
        <v>6149</v>
      </c>
      <c r="B2860">
        <v>1097737340</v>
      </c>
      <c r="C2860" t="s">
        <v>6948</v>
      </c>
      <c r="D2860" t="str">
        <f>表格1[[#This Row],[prime_genre]]</f>
        <v>Sports</v>
      </c>
      <c r="E2860">
        <v>53362688</v>
      </c>
      <c r="F2860" t="s">
        <v>17</v>
      </c>
      <c r="G2860">
        <v>2.99</v>
      </c>
      <c r="H2860">
        <f>IF(表格1[[#This Row],[price]]&gt;0,1,0)</f>
        <v>1</v>
      </c>
      <c r="I2860">
        <v>1</v>
      </c>
      <c r="J2860">
        <v>1</v>
      </c>
      <c r="K2860">
        <v>4</v>
      </c>
      <c r="L2860">
        <v>4</v>
      </c>
      <c r="M2860">
        <v>1.2</v>
      </c>
      <c r="N2860" t="s">
        <v>19</v>
      </c>
      <c r="O2860" t="s">
        <v>70</v>
      </c>
      <c r="P2860">
        <v>40</v>
      </c>
      <c r="Q2860">
        <v>0</v>
      </c>
      <c r="R2860">
        <v>1</v>
      </c>
      <c r="S2860">
        <v>1</v>
      </c>
    </row>
    <row r="2861" spans="1:19">
      <c r="A2861">
        <f>RANK(表格1[[#This Row],[rating_count_tot]],$I$2:$I$7197)</f>
        <v>6149</v>
      </c>
      <c r="B2861">
        <v>1167445841</v>
      </c>
      <c r="C2861" t="s">
        <v>8210</v>
      </c>
      <c r="D2861" t="str">
        <f>表格1[[#This Row],[prime_genre]]</f>
        <v>Book</v>
      </c>
      <c r="E2861">
        <v>53123072</v>
      </c>
      <c r="F2861" t="s">
        <v>17</v>
      </c>
      <c r="G2861">
        <v>1.99</v>
      </c>
      <c r="H2861">
        <f>IF(表格1[[#This Row],[price]]&gt;0,1,0)</f>
        <v>1</v>
      </c>
      <c r="I2861">
        <v>1</v>
      </c>
      <c r="J2861">
        <v>1</v>
      </c>
      <c r="K2861">
        <v>5</v>
      </c>
      <c r="L2861">
        <v>5</v>
      </c>
      <c r="M2861" t="s">
        <v>732</v>
      </c>
      <c r="N2861" t="s">
        <v>19</v>
      </c>
      <c r="O2861" t="s">
        <v>181</v>
      </c>
      <c r="P2861">
        <v>37</v>
      </c>
      <c r="Q2861">
        <v>4</v>
      </c>
      <c r="R2861">
        <v>3</v>
      </c>
      <c r="S2861">
        <v>1</v>
      </c>
    </row>
    <row r="2862" spans="1:19">
      <c r="A2862">
        <f>RANK(表格1[[#This Row],[rating_count_tot]],$I$2:$I$7197)</f>
        <v>6149</v>
      </c>
      <c r="B2862">
        <v>1141308767</v>
      </c>
      <c r="C2862" t="s">
        <v>7855</v>
      </c>
      <c r="D2862" t="str">
        <f>表格1[[#This Row],[prime_genre]]</f>
        <v>Education</v>
      </c>
      <c r="E2862">
        <v>185029632</v>
      </c>
      <c r="F2862" t="s">
        <v>17</v>
      </c>
      <c r="G2862">
        <v>1.99</v>
      </c>
      <c r="H2862">
        <f>IF(表格1[[#This Row],[price]]&gt;0,1,0)</f>
        <v>1</v>
      </c>
      <c r="I2862">
        <v>1</v>
      </c>
      <c r="J2862">
        <v>1</v>
      </c>
      <c r="K2862">
        <v>1</v>
      </c>
      <c r="L2862">
        <v>1</v>
      </c>
      <c r="M2862" t="s">
        <v>65</v>
      </c>
      <c r="N2862" t="s">
        <v>19</v>
      </c>
      <c r="O2862" t="s">
        <v>128</v>
      </c>
      <c r="P2862">
        <v>37</v>
      </c>
      <c r="Q2862">
        <v>5</v>
      </c>
      <c r="R2862">
        <v>12</v>
      </c>
      <c r="S2862">
        <v>1</v>
      </c>
    </row>
    <row r="2863" spans="1:19">
      <c r="A2863">
        <f>RANK(表格1[[#This Row],[rating_count_tot]],$I$2:$I$7197)</f>
        <v>6149</v>
      </c>
      <c r="B2863">
        <v>474595631</v>
      </c>
      <c r="C2863" t="s">
        <v>1531</v>
      </c>
      <c r="D2863" t="str">
        <f>表格1[[#This Row],[prime_genre]]</f>
        <v>Finance</v>
      </c>
      <c r="E2863">
        <v>3530752</v>
      </c>
      <c r="F2863" t="s">
        <v>17</v>
      </c>
      <c r="G2863">
        <v>1.99</v>
      </c>
      <c r="H2863">
        <f>IF(表格1[[#This Row],[price]]&gt;0,1,0)</f>
        <v>1</v>
      </c>
      <c r="I2863">
        <v>1</v>
      </c>
      <c r="J2863">
        <v>1</v>
      </c>
      <c r="K2863">
        <v>5</v>
      </c>
      <c r="L2863">
        <v>5</v>
      </c>
      <c r="M2863">
        <v>6.6</v>
      </c>
      <c r="N2863" t="s">
        <v>19</v>
      </c>
      <c r="O2863" t="s">
        <v>37</v>
      </c>
      <c r="P2863">
        <v>40</v>
      </c>
      <c r="Q2863">
        <v>5</v>
      </c>
      <c r="R2863">
        <v>1</v>
      </c>
      <c r="S2863">
        <v>1</v>
      </c>
    </row>
    <row r="2864" spans="1:19">
      <c r="A2864">
        <f>RANK(表格1[[#This Row],[rating_count_tot]],$I$2:$I$7197)</f>
        <v>6149</v>
      </c>
      <c r="B2864">
        <v>1039514679</v>
      </c>
      <c r="C2864" t="s">
        <v>5427</v>
      </c>
      <c r="D2864" t="str">
        <f>表格1[[#This Row],[prime_genre]]</f>
        <v>Games</v>
      </c>
      <c r="E2864">
        <v>209350656</v>
      </c>
      <c r="F2864" t="s">
        <v>17</v>
      </c>
      <c r="G2864">
        <v>1.99</v>
      </c>
      <c r="H2864">
        <f>IF(表格1[[#This Row],[price]]&gt;0,1,0)</f>
        <v>1</v>
      </c>
      <c r="I2864">
        <v>1</v>
      </c>
      <c r="J2864">
        <v>1</v>
      </c>
      <c r="K2864">
        <v>4</v>
      </c>
      <c r="L2864">
        <v>4</v>
      </c>
      <c r="M2864">
        <v>1.1020000000000001</v>
      </c>
      <c r="N2864" t="s">
        <v>19</v>
      </c>
      <c r="O2864" t="s">
        <v>20</v>
      </c>
      <c r="P2864">
        <v>38</v>
      </c>
      <c r="Q2864">
        <v>0</v>
      </c>
      <c r="R2864">
        <v>1</v>
      </c>
      <c r="S2864">
        <v>1</v>
      </c>
    </row>
    <row r="2865" spans="1:19">
      <c r="A2865">
        <f>RANK(表格1[[#This Row],[rating_count_tot]],$I$2:$I$7197)</f>
        <v>6149</v>
      </c>
      <c r="B2865">
        <v>1071516797</v>
      </c>
      <c r="C2865" t="s">
        <v>6220</v>
      </c>
      <c r="D2865" t="str">
        <f>表格1[[#This Row],[prime_genre]]</f>
        <v>Photo &amp; Video</v>
      </c>
      <c r="E2865">
        <v>2689024</v>
      </c>
      <c r="F2865" t="s">
        <v>17</v>
      </c>
      <c r="G2865">
        <v>1.99</v>
      </c>
      <c r="H2865">
        <f>IF(表格1[[#This Row],[price]]&gt;0,1,0)</f>
        <v>1</v>
      </c>
      <c r="I2865">
        <v>1</v>
      </c>
      <c r="J2865">
        <v>1</v>
      </c>
      <c r="K2865">
        <v>4</v>
      </c>
      <c r="L2865">
        <v>4</v>
      </c>
      <c r="M2865" t="s">
        <v>634</v>
      </c>
      <c r="N2865" t="s">
        <v>19</v>
      </c>
      <c r="O2865" t="s">
        <v>105</v>
      </c>
      <c r="P2865">
        <v>37</v>
      </c>
      <c r="Q2865">
        <v>0</v>
      </c>
      <c r="R2865">
        <v>2</v>
      </c>
      <c r="S2865">
        <v>1</v>
      </c>
    </row>
    <row r="2866" spans="1:19">
      <c r="A2866">
        <f>RANK(表格1[[#This Row],[rating_count_tot]],$I$2:$I$7197)</f>
        <v>6149</v>
      </c>
      <c r="B2866">
        <v>1181526812</v>
      </c>
      <c r="C2866" t="s">
        <v>8348</v>
      </c>
      <c r="D2866" t="str">
        <f>表格1[[#This Row],[prime_genre]]</f>
        <v>Utilities</v>
      </c>
      <c r="E2866">
        <v>52536320</v>
      </c>
      <c r="F2866" t="s">
        <v>17</v>
      </c>
      <c r="G2866">
        <v>1.99</v>
      </c>
      <c r="H2866">
        <f>IF(表格1[[#This Row],[price]]&gt;0,1,0)</f>
        <v>1</v>
      </c>
      <c r="I2866">
        <v>1</v>
      </c>
      <c r="J2866">
        <v>1</v>
      </c>
      <c r="K2866">
        <v>4</v>
      </c>
      <c r="L2866">
        <v>4</v>
      </c>
      <c r="M2866" t="s">
        <v>732</v>
      </c>
      <c r="N2866" t="s">
        <v>51</v>
      </c>
      <c r="O2866" t="s">
        <v>43</v>
      </c>
      <c r="P2866">
        <v>37</v>
      </c>
      <c r="Q2866">
        <v>0</v>
      </c>
      <c r="R2866">
        <v>1</v>
      </c>
      <c r="S2866">
        <v>1</v>
      </c>
    </row>
    <row r="2867" spans="1:19">
      <c r="A2867">
        <f>RANK(表格1[[#This Row],[rating_count_tot]],$I$2:$I$7197)</f>
        <v>6149</v>
      </c>
      <c r="B2867">
        <v>898688373</v>
      </c>
      <c r="C2867" t="s">
        <v>3738</v>
      </c>
      <c r="D2867" t="str">
        <f>表格1[[#This Row],[prime_genre]]</f>
        <v>Utilities</v>
      </c>
      <c r="E2867">
        <v>2370560</v>
      </c>
      <c r="F2867" t="s">
        <v>17</v>
      </c>
      <c r="G2867">
        <v>1.99</v>
      </c>
      <c r="H2867">
        <f>IF(表格1[[#This Row],[price]]&gt;0,1,0)</f>
        <v>1</v>
      </c>
      <c r="I2867">
        <v>1</v>
      </c>
      <c r="J2867">
        <v>1</v>
      </c>
      <c r="K2867">
        <v>5</v>
      </c>
      <c r="L2867">
        <v>5</v>
      </c>
      <c r="M2867">
        <v>1.2</v>
      </c>
      <c r="N2867" t="s">
        <v>19</v>
      </c>
      <c r="O2867" t="s">
        <v>43</v>
      </c>
      <c r="P2867">
        <v>24</v>
      </c>
      <c r="Q2867">
        <v>5</v>
      </c>
      <c r="R2867">
        <v>2</v>
      </c>
      <c r="S2867">
        <v>1</v>
      </c>
    </row>
    <row r="2868" spans="1:19">
      <c r="A2868">
        <f>RANK(表格1[[#This Row],[rating_count_tot]],$I$2:$I$7197)</f>
        <v>6149</v>
      </c>
      <c r="B2868">
        <v>1071712425</v>
      </c>
      <c r="C2868" t="s">
        <v>6224</v>
      </c>
      <c r="D2868" t="str">
        <f>表格1[[#This Row],[prime_genre]]</f>
        <v>Education</v>
      </c>
      <c r="E2868">
        <v>49196032</v>
      </c>
      <c r="F2868" t="s">
        <v>17</v>
      </c>
      <c r="G2868">
        <v>0.99</v>
      </c>
      <c r="H2868">
        <f>IF(表格1[[#This Row],[price]]&gt;0,1,0)</f>
        <v>1</v>
      </c>
      <c r="I2868">
        <v>1</v>
      </c>
      <c r="J2868">
        <v>1</v>
      </c>
      <c r="K2868">
        <v>5</v>
      </c>
      <c r="L2868">
        <v>5</v>
      </c>
      <c r="M2868" t="s">
        <v>145</v>
      </c>
      <c r="N2868" t="s">
        <v>19</v>
      </c>
      <c r="O2868" t="s">
        <v>128</v>
      </c>
      <c r="P2868">
        <v>37</v>
      </c>
      <c r="Q2868">
        <v>0</v>
      </c>
      <c r="R2868">
        <v>1</v>
      </c>
      <c r="S2868">
        <v>1</v>
      </c>
    </row>
    <row r="2869" spans="1:19">
      <c r="A2869">
        <f>RANK(表格1[[#This Row],[rating_count_tot]],$I$2:$I$7197)</f>
        <v>6149</v>
      </c>
      <c r="B2869">
        <v>944646397</v>
      </c>
      <c r="C2869" t="s">
        <v>4190</v>
      </c>
      <c r="D2869" t="str">
        <f>表格1[[#This Row],[prime_genre]]</f>
        <v>Entertainment</v>
      </c>
      <c r="E2869">
        <v>8593408</v>
      </c>
      <c r="F2869" t="s">
        <v>17</v>
      </c>
      <c r="G2869">
        <v>0.99</v>
      </c>
      <c r="H2869">
        <f>IF(表格1[[#This Row],[price]]&gt;0,1,0)</f>
        <v>1</v>
      </c>
      <c r="I2869">
        <v>1</v>
      </c>
      <c r="J2869">
        <v>1</v>
      </c>
      <c r="K2869">
        <v>3</v>
      </c>
      <c r="L2869">
        <v>3</v>
      </c>
      <c r="M2869" t="s">
        <v>928</v>
      </c>
      <c r="N2869" t="s">
        <v>19</v>
      </c>
      <c r="O2869" t="s">
        <v>91</v>
      </c>
      <c r="P2869">
        <v>38</v>
      </c>
      <c r="Q2869">
        <v>2</v>
      </c>
      <c r="R2869">
        <v>1</v>
      </c>
      <c r="S2869">
        <v>1</v>
      </c>
    </row>
    <row r="2870" spans="1:19">
      <c r="A2870">
        <f>RANK(表格1[[#This Row],[rating_count_tot]],$I$2:$I$7197)</f>
        <v>6149</v>
      </c>
      <c r="B2870">
        <v>1046598440</v>
      </c>
      <c r="C2870" t="s">
        <v>5563</v>
      </c>
      <c r="D2870" t="str">
        <f>表格1[[#This Row],[prime_genre]]</f>
        <v>Entertainment</v>
      </c>
      <c r="E2870">
        <v>47495168</v>
      </c>
      <c r="F2870" t="s">
        <v>17</v>
      </c>
      <c r="G2870">
        <v>0.99</v>
      </c>
      <c r="H2870">
        <f>IF(表格1[[#This Row],[price]]&gt;0,1,0)</f>
        <v>1</v>
      </c>
      <c r="I2870">
        <v>1</v>
      </c>
      <c r="J2870">
        <v>1</v>
      </c>
      <c r="K2870">
        <v>4</v>
      </c>
      <c r="L2870">
        <v>4</v>
      </c>
      <c r="M2870">
        <v>1.5</v>
      </c>
      <c r="N2870" t="s">
        <v>80</v>
      </c>
      <c r="O2870" t="s">
        <v>91</v>
      </c>
      <c r="P2870">
        <v>37</v>
      </c>
      <c r="Q2870">
        <v>5</v>
      </c>
      <c r="R2870">
        <v>1</v>
      </c>
      <c r="S2870">
        <v>1</v>
      </c>
    </row>
    <row r="2871" spans="1:19">
      <c r="A2871">
        <f>RANK(表格1[[#This Row],[rating_count_tot]],$I$2:$I$7197)</f>
        <v>6149</v>
      </c>
      <c r="B2871">
        <v>1090725456</v>
      </c>
      <c r="C2871" t="s">
        <v>6762</v>
      </c>
      <c r="D2871" t="str">
        <f>表格1[[#This Row],[prime_genre]]</f>
        <v>Games</v>
      </c>
      <c r="E2871">
        <v>34243584</v>
      </c>
      <c r="F2871" t="s">
        <v>17</v>
      </c>
      <c r="G2871">
        <v>0.99</v>
      </c>
      <c r="H2871">
        <f>IF(表格1[[#This Row],[price]]&gt;0,1,0)</f>
        <v>1</v>
      </c>
      <c r="I2871">
        <v>1</v>
      </c>
      <c r="J2871">
        <v>1</v>
      </c>
      <c r="K2871">
        <v>5</v>
      </c>
      <c r="L2871">
        <v>5</v>
      </c>
      <c r="M2871" t="s">
        <v>65</v>
      </c>
      <c r="N2871" t="s">
        <v>51</v>
      </c>
      <c r="O2871" t="s">
        <v>20</v>
      </c>
      <c r="P2871">
        <v>38</v>
      </c>
      <c r="Q2871">
        <v>5</v>
      </c>
      <c r="R2871">
        <v>1</v>
      </c>
      <c r="S2871">
        <v>1</v>
      </c>
    </row>
    <row r="2872" spans="1:19">
      <c r="A2872">
        <f>RANK(表格1[[#This Row],[rating_count_tot]],$I$2:$I$7197)</f>
        <v>6149</v>
      </c>
      <c r="B2872">
        <v>982457990</v>
      </c>
      <c r="C2872" t="s">
        <v>4671</v>
      </c>
      <c r="D2872" t="str">
        <f>表格1[[#This Row],[prime_genre]]</f>
        <v>Games</v>
      </c>
      <c r="E2872">
        <v>87796736</v>
      </c>
      <c r="F2872" t="s">
        <v>17</v>
      </c>
      <c r="G2872">
        <v>0.99</v>
      </c>
      <c r="H2872">
        <f>IF(表格1[[#This Row],[price]]&gt;0,1,0)</f>
        <v>1</v>
      </c>
      <c r="I2872">
        <v>1</v>
      </c>
      <c r="J2872">
        <v>1</v>
      </c>
      <c r="K2872">
        <v>5</v>
      </c>
      <c r="L2872">
        <v>5</v>
      </c>
      <c r="M2872" t="s">
        <v>738</v>
      </c>
      <c r="N2872" t="s">
        <v>29</v>
      </c>
      <c r="O2872" t="s">
        <v>20</v>
      </c>
      <c r="P2872">
        <v>37</v>
      </c>
      <c r="Q2872">
        <v>5</v>
      </c>
      <c r="R2872">
        <v>3</v>
      </c>
      <c r="S2872">
        <v>1</v>
      </c>
    </row>
    <row r="2873" spans="1:19">
      <c r="A2873">
        <f>RANK(表格1[[#This Row],[rating_count_tot]],$I$2:$I$7197)</f>
        <v>6149</v>
      </c>
      <c r="B2873">
        <v>1124467250</v>
      </c>
      <c r="C2873" t="s">
        <v>7524</v>
      </c>
      <c r="D2873" t="str">
        <f>表格1[[#This Row],[prime_genre]]</f>
        <v>Games</v>
      </c>
      <c r="E2873">
        <v>68639744</v>
      </c>
      <c r="F2873" t="s">
        <v>17</v>
      </c>
      <c r="G2873">
        <v>0.99</v>
      </c>
      <c r="H2873">
        <f>IF(表格1[[#This Row],[price]]&gt;0,1,0)</f>
        <v>1</v>
      </c>
      <c r="I2873">
        <v>1</v>
      </c>
      <c r="J2873">
        <v>1</v>
      </c>
      <c r="K2873">
        <v>5</v>
      </c>
      <c r="L2873">
        <v>5</v>
      </c>
      <c r="M2873">
        <v>1.2</v>
      </c>
      <c r="N2873" t="s">
        <v>29</v>
      </c>
      <c r="O2873" t="s">
        <v>20</v>
      </c>
      <c r="P2873">
        <v>40</v>
      </c>
      <c r="Q2873">
        <v>5</v>
      </c>
      <c r="R2873">
        <v>2</v>
      </c>
      <c r="S2873">
        <v>1</v>
      </c>
    </row>
    <row r="2874" spans="1:19">
      <c r="A2874">
        <f>RANK(表格1[[#This Row],[rating_count_tot]],$I$2:$I$7197)</f>
        <v>6149</v>
      </c>
      <c r="B2874">
        <v>981031050</v>
      </c>
      <c r="C2874" t="s">
        <v>4650</v>
      </c>
      <c r="D2874" t="str">
        <f>表格1[[#This Row],[prime_genre]]</f>
        <v>Games</v>
      </c>
      <c r="E2874">
        <v>75983872</v>
      </c>
      <c r="F2874" t="s">
        <v>17</v>
      </c>
      <c r="G2874">
        <v>0.99</v>
      </c>
      <c r="H2874">
        <f>IF(表格1[[#This Row],[price]]&gt;0,1,0)</f>
        <v>1</v>
      </c>
      <c r="I2874">
        <v>1</v>
      </c>
      <c r="J2874">
        <v>1</v>
      </c>
      <c r="K2874">
        <v>5</v>
      </c>
      <c r="L2874">
        <v>5</v>
      </c>
      <c r="M2874">
        <v>1.4</v>
      </c>
      <c r="N2874" t="s">
        <v>80</v>
      </c>
      <c r="O2874" t="s">
        <v>20</v>
      </c>
      <c r="P2874">
        <v>38</v>
      </c>
      <c r="Q2874">
        <v>3</v>
      </c>
      <c r="R2874">
        <v>1</v>
      </c>
      <c r="S2874">
        <v>1</v>
      </c>
    </row>
    <row r="2875" spans="1:19">
      <c r="A2875">
        <f>RANK(表格1[[#This Row],[rating_count_tot]],$I$2:$I$7197)</f>
        <v>6149</v>
      </c>
      <c r="B2875">
        <v>1178433845</v>
      </c>
      <c r="C2875" t="s">
        <v>8318</v>
      </c>
      <c r="D2875" t="str">
        <f>表格1[[#This Row],[prime_genre]]</f>
        <v>Games</v>
      </c>
      <c r="E2875">
        <v>246023168</v>
      </c>
      <c r="F2875" t="s">
        <v>17</v>
      </c>
      <c r="G2875">
        <v>0.99</v>
      </c>
      <c r="H2875">
        <f>IF(表格1[[#This Row],[price]]&gt;0,1,0)</f>
        <v>1</v>
      </c>
      <c r="I2875">
        <v>1</v>
      </c>
      <c r="J2875">
        <v>1</v>
      </c>
      <c r="K2875">
        <v>4</v>
      </c>
      <c r="L2875">
        <v>4</v>
      </c>
      <c r="M2875">
        <v>1.6</v>
      </c>
      <c r="N2875" t="s">
        <v>80</v>
      </c>
      <c r="O2875" t="s">
        <v>20</v>
      </c>
      <c r="P2875">
        <v>37</v>
      </c>
      <c r="Q2875">
        <v>5</v>
      </c>
      <c r="R2875">
        <v>1</v>
      </c>
      <c r="S2875">
        <v>1</v>
      </c>
    </row>
    <row r="2876" spans="1:19">
      <c r="A2876">
        <f>RANK(表格1[[#This Row],[rating_count_tot]],$I$2:$I$7197)</f>
        <v>6149</v>
      </c>
      <c r="B2876">
        <v>538671999</v>
      </c>
      <c r="C2876" t="s">
        <v>2041</v>
      </c>
      <c r="D2876" t="str">
        <f>表格1[[#This Row],[prime_genre]]</f>
        <v>Games</v>
      </c>
      <c r="E2876">
        <v>33780714</v>
      </c>
      <c r="F2876" t="s">
        <v>17</v>
      </c>
      <c r="G2876">
        <v>0.99</v>
      </c>
      <c r="H2876">
        <f>IF(表格1[[#This Row],[price]]&gt;0,1,0)</f>
        <v>1</v>
      </c>
      <c r="I2876">
        <v>1</v>
      </c>
      <c r="J2876">
        <v>1</v>
      </c>
      <c r="K2876">
        <v>4</v>
      </c>
      <c r="L2876">
        <v>4</v>
      </c>
      <c r="M2876">
        <v>1</v>
      </c>
      <c r="N2876" t="s">
        <v>19</v>
      </c>
      <c r="O2876" t="s">
        <v>20</v>
      </c>
      <c r="P2876">
        <v>43</v>
      </c>
      <c r="Q2876">
        <v>5</v>
      </c>
      <c r="R2876">
        <v>1</v>
      </c>
      <c r="S2876">
        <v>1</v>
      </c>
    </row>
    <row r="2877" spans="1:19">
      <c r="A2877">
        <f>RANK(表格1[[#This Row],[rating_count_tot]],$I$2:$I$7197)</f>
        <v>6149</v>
      </c>
      <c r="B2877">
        <v>857654965</v>
      </c>
      <c r="C2877" t="s">
        <v>3474</v>
      </c>
      <c r="D2877" t="str">
        <f>表格1[[#This Row],[prime_genre]]</f>
        <v>Games</v>
      </c>
      <c r="E2877">
        <v>130396160</v>
      </c>
      <c r="F2877" t="s">
        <v>17</v>
      </c>
      <c r="G2877">
        <v>0.99</v>
      </c>
      <c r="H2877">
        <f>IF(表格1[[#This Row],[price]]&gt;0,1,0)</f>
        <v>1</v>
      </c>
      <c r="I2877">
        <v>1</v>
      </c>
      <c r="J2877">
        <v>1</v>
      </c>
      <c r="K2877">
        <v>2</v>
      </c>
      <c r="L2877">
        <v>2</v>
      </c>
      <c r="M2877" t="s">
        <v>1334</v>
      </c>
      <c r="N2877" t="s">
        <v>19</v>
      </c>
      <c r="O2877" t="s">
        <v>20</v>
      </c>
      <c r="P2877">
        <v>43</v>
      </c>
      <c r="Q2877">
        <v>3</v>
      </c>
      <c r="R2877">
        <v>16</v>
      </c>
      <c r="S2877">
        <v>1</v>
      </c>
    </row>
    <row r="2878" spans="1:19">
      <c r="A2878">
        <f>RANK(表格1[[#This Row],[rating_count_tot]],$I$2:$I$7197)</f>
        <v>6149</v>
      </c>
      <c r="B2878">
        <v>944165809</v>
      </c>
      <c r="C2878" t="s">
        <v>4186</v>
      </c>
      <c r="D2878" t="str">
        <f>表格1[[#This Row],[prime_genre]]</f>
        <v>Games</v>
      </c>
      <c r="E2878">
        <v>34856960</v>
      </c>
      <c r="F2878" t="s">
        <v>17</v>
      </c>
      <c r="G2878">
        <v>0.99</v>
      </c>
      <c r="H2878">
        <f>IF(表格1[[#This Row],[price]]&gt;0,1,0)</f>
        <v>1</v>
      </c>
      <c r="I2878">
        <v>1</v>
      </c>
      <c r="J2878">
        <v>1</v>
      </c>
      <c r="K2878">
        <v>5</v>
      </c>
      <c r="L2878">
        <v>5</v>
      </c>
      <c r="M2878" t="s">
        <v>1745</v>
      </c>
      <c r="N2878" t="s">
        <v>80</v>
      </c>
      <c r="O2878" t="s">
        <v>20</v>
      </c>
      <c r="P2878">
        <v>38</v>
      </c>
      <c r="Q2878">
        <v>4</v>
      </c>
      <c r="R2878">
        <v>2</v>
      </c>
      <c r="S2878">
        <v>1</v>
      </c>
    </row>
    <row r="2879" spans="1:19">
      <c r="A2879">
        <f>RANK(表格1[[#This Row],[rating_count_tot]],$I$2:$I$7197)</f>
        <v>6149</v>
      </c>
      <c r="B2879">
        <v>773126820</v>
      </c>
      <c r="C2879" t="s">
        <v>3199</v>
      </c>
      <c r="D2879" t="str">
        <f>表格1[[#This Row],[prime_genre]]</f>
        <v>Games</v>
      </c>
      <c r="E2879">
        <v>61550592</v>
      </c>
      <c r="F2879" t="s">
        <v>17</v>
      </c>
      <c r="G2879">
        <v>0.99</v>
      </c>
      <c r="H2879">
        <f>IF(表格1[[#This Row],[price]]&gt;0,1,0)</f>
        <v>1</v>
      </c>
      <c r="I2879">
        <v>1</v>
      </c>
      <c r="J2879">
        <v>1</v>
      </c>
      <c r="K2879">
        <v>5</v>
      </c>
      <c r="L2879">
        <v>5</v>
      </c>
      <c r="M2879">
        <v>1.03</v>
      </c>
      <c r="N2879" t="s">
        <v>80</v>
      </c>
      <c r="O2879" t="s">
        <v>20</v>
      </c>
      <c r="P2879">
        <v>43</v>
      </c>
      <c r="Q2879">
        <v>4</v>
      </c>
      <c r="R2879">
        <v>1</v>
      </c>
      <c r="S2879">
        <v>1</v>
      </c>
    </row>
    <row r="2880" spans="1:19">
      <c r="A2880">
        <f>RANK(表格1[[#This Row],[rating_count_tot]],$I$2:$I$7197)</f>
        <v>6149</v>
      </c>
      <c r="B2880">
        <v>453629018</v>
      </c>
      <c r="C2880" t="s">
        <v>1381</v>
      </c>
      <c r="D2880" t="str">
        <f>表格1[[#This Row],[prime_genre]]</f>
        <v>Health &amp; Fitness</v>
      </c>
      <c r="E2880">
        <v>22749184</v>
      </c>
      <c r="F2880" t="s">
        <v>17</v>
      </c>
      <c r="G2880">
        <v>0.99</v>
      </c>
      <c r="H2880">
        <f>IF(表格1[[#This Row],[price]]&gt;0,1,0)</f>
        <v>1</v>
      </c>
      <c r="I2880">
        <v>1</v>
      </c>
      <c r="J2880">
        <v>1</v>
      </c>
      <c r="K2880">
        <v>1</v>
      </c>
      <c r="L2880">
        <v>1</v>
      </c>
      <c r="M2880">
        <v>3.18</v>
      </c>
      <c r="N2880" t="s">
        <v>19</v>
      </c>
      <c r="O2880" t="s">
        <v>77</v>
      </c>
      <c r="P2880">
        <v>43</v>
      </c>
      <c r="Q2880">
        <v>5</v>
      </c>
      <c r="R2880">
        <v>4</v>
      </c>
      <c r="S2880">
        <v>1</v>
      </c>
    </row>
    <row r="2881" spans="1:19">
      <c r="A2881">
        <f>RANK(表格1[[#This Row],[rating_count_tot]],$I$2:$I$7197)</f>
        <v>6149</v>
      </c>
      <c r="B2881">
        <v>1128033152</v>
      </c>
      <c r="C2881" t="s">
        <v>7584</v>
      </c>
      <c r="D2881" t="str">
        <f>表格1[[#This Row],[prime_genre]]</f>
        <v>Music</v>
      </c>
      <c r="E2881">
        <v>4485120</v>
      </c>
      <c r="F2881" t="s">
        <v>17</v>
      </c>
      <c r="G2881">
        <v>0.99</v>
      </c>
      <c r="H2881">
        <f>IF(表格1[[#This Row],[price]]&gt;0,1,0)</f>
        <v>1</v>
      </c>
      <c r="I2881">
        <v>1</v>
      </c>
      <c r="J2881">
        <v>1</v>
      </c>
      <c r="K2881">
        <v>3</v>
      </c>
      <c r="L2881">
        <v>3</v>
      </c>
      <c r="M2881">
        <v>1</v>
      </c>
      <c r="N2881" t="s">
        <v>19</v>
      </c>
      <c r="O2881" t="s">
        <v>40</v>
      </c>
      <c r="P2881">
        <v>38</v>
      </c>
      <c r="Q2881">
        <v>5</v>
      </c>
      <c r="R2881">
        <v>1</v>
      </c>
      <c r="S2881">
        <v>1</v>
      </c>
    </row>
    <row r="2882" spans="1:19">
      <c r="A2882">
        <f>RANK(表格1[[#This Row],[rating_count_tot]],$I$2:$I$7197)</f>
        <v>6149</v>
      </c>
      <c r="B2882">
        <v>1055681261</v>
      </c>
      <c r="C2882" t="s">
        <v>5766</v>
      </c>
      <c r="D2882" t="str">
        <f>表格1[[#This Row],[prime_genre]]</f>
        <v>Navigation</v>
      </c>
      <c r="E2882">
        <v>24949760</v>
      </c>
      <c r="F2882" t="s">
        <v>17</v>
      </c>
      <c r="G2882">
        <v>0.99</v>
      </c>
      <c r="H2882">
        <f>IF(表格1[[#This Row],[price]]&gt;0,1,0)</f>
        <v>1</v>
      </c>
      <c r="I2882">
        <v>1</v>
      </c>
      <c r="J2882">
        <v>1</v>
      </c>
      <c r="K2882">
        <v>5</v>
      </c>
      <c r="L2882">
        <v>5</v>
      </c>
      <c r="M2882">
        <v>1.1000000000000001</v>
      </c>
      <c r="N2882" t="s">
        <v>19</v>
      </c>
      <c r="O2882" t="s">
        <v>110</v>
      </c>
      <c r="P2882">
        <v>37</v>
      </c>
      <c r="Q2882">
        <v>0</v>
      </c>
      <c r="R2882">
        <v>1</v>
      </c>
      <c r="S2882">
        <v>1</v>
      </c>
    </row>
    <row r="2883" spans="1:19">
      <c r="A2883">
        <f>RANK(表格1[[#This Row],[rating_count_tot]],$I$2:$I$7197)</f>
        <v>6149</v>
      </c>
      <c r="B2883">
        <v>873008064</v>
      </c>
      <c r="C2883" t="s">
        <v>3546</v>
      </c>
      <c r="D2883" t="str">
        <f>表格1[[#This Row],[prime_genre]]</f>
        <v>Productivity</v>
      </c>
      <c r="E2883">
        <v>2662400</v>
      </c>
      <c r="F2883" t="s">
        <v>17</v>
      </c>
      <c r="G2883">
        <v>0.99</v>
      </c>
      <c r="H2883">
        <f>IF(表格1[[#This Row],[price]]&gt;0,1,0)</f>
        <v>1</v>
      </c>
      <c r="I2883">
        <v>1</v>
      </c>
      <c r="J2883">
        <v>1</v>
      </c>
      <c r="K2883">
        <v>4</v>
      </c>
      <c r="L2883">
        <v>4</v>
      </c>
      <c r="M2883" t="s">
        <v>1745</v>
      </c>
      <c r="N2883" t="s">
        <v>19</v>
      </c>
      <c r="O2883" t="s">
        <v>23</v>
      </c>
      <c r="P2883">
        <v>38</v>
      </c>
      <c r="Q2883">
        <v>0</v>
      </c>
      <c r="R2883">
        <v>2</v>
      </c>
      <c r="S2883">
        <v>1</v>
      </c>
    </row>
    <row r="2884" spans="1:19">
      <c r="A2884">
        <f>RANK(表格1[[#This Row],[rating_count_tot]],$I$2:$I$7197)</f>
        <v>6149</v>
      </c>
      <c r="B2884">
        <v>1098834577</v>
      </c>
      <c r="C2884" t="s">
        <v>6974</v>
      </c>
      <c r="D2884" t="str">
        <f>表格1[[#This Row],[prime_genre]]</f>
        <v>Social Networking</v>
      </c>
      <c r="E2884">
        <v>18373632</v>
      </c>
      <c r="F2884" t="s">
        <v>17</v>
      </c>
      <c r="G2884">
        <v>0.99</v>
      </c>
      <c r="H2884">
        <f>IF(表格1[[#This Row],[price]]&gt;0,1,0)</f>
        <v>1</v>
      </c>
      <c r="I2884">
        <v>1</v>
      </c>
      <c r="J2884">
        <v>1</v>
      </c>
      <c r="K2884">
        <v>5</v>
      </c>
      <c r="L2884">
        <v>5</v>
      </c>
      <c r="M2884">
        <v>1.1000000000000001</v>
      </c>
      <c r="N2884" t="s">
        <v>29</v>
      </c>
      <c r="O2884" t="s">
        <v>59</v>
      </c>
      <c r="P2884">
        <v>37</v>
      </c>
      <c r="Q2884">
        <v>0</v>
      </c>
      <c r="R2884">
        <v>1</v>
      </c>
      <c r="S2884">
        <v>1</v>
      </c>
    </row>
    <row r="2885" spans="1:19">
      <c r="A2885">
        <f>RANK(表格1[[#This Row],[rating_count_tot]],$I$2:$I$7197)</f>
        <v>6149</v>
      </c>
      <c r="B2885">
        <v>1135283959</v>
      </c>
      <c r="C2885" t="s">
        <v>7728</v>
      </c>
      <c r="D2885" t="str">
        <f>表格1[[#This Row],[prime_genre]]</f>
        <v>Utilities</v>
      </c>
      <c r="E2885">
        <v>11693056</v>
      </c>
      <c r="F2885" t="s">
        <v>17</v>
      </c>
      <c r="G2885">
        <v>0.99</v>
      </c>
      <c r="H2885">
        <f>IF(表格1[[#This Row],[price]]&gt;0,1,0)</f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 t="s">
        <v>19</v>
      </c>
      <c r="O2885" t="s">
        <v>43</v>
      </c>
      <c r="P2885">
        <v>37</v>
      </c>
      <c r="Q2885">
        <v>3</v>
      </c>
      <c r="R2885">
        <v>7</v>
      </c>
      <c r="S2885">
        <v>1</v>
      </c>
    </row>
    <row r="2886" spans="1:19">
      <c r="A2886">
        <f>RANK(表格1[[#This Row],[rating_count_tot]],$I$2:$I$7197)</f>
        <v>6149</v>
      </c>
      <c r="B2886">
        <v>1087095011</v>
      </c>
      <c r="C2886" t="s">
        <v>6667</v>
      </c>
      <c r="D2886" t="str">
        <f>表格1[[#This Row],[prime_genre]]</f>
        <v>Utilities</v>
      </c>
      <c r="E2886">
        <v>66552832</v>
      </c>
      <c r="F2886" t="s">
        <v>17</v>
      </c>
      <c r="G2886">
        <v>0.99</v>
      </c>
      <c r="H2886">
        <f>IF(表格1[[#This Row],[price]]&gt;0,1,0)</f>
        <v>1</v>
      </c>
      <c r="I2886">
        <v>1</v>
      </c>
      <c r="J2886">
        <v>1</v>
      </c>
      <c r="K2886">
        <v>3</v>
      </c>
      <c r="L2886">
        <v>3</v>
      </c>
      <c r="M2886">
        <v>1.1000000000000001</v>
      </c>
      <c r="N2886" t="s">
        <v>29</v>
      </c>
      <c r="O2886" t="s">
        <v>43</v>
      </c>
      <c r="P2886">
        <v>37</v>
      </c>
      <c r="Q2886">
        <v>5</v>
      </c>
      <c r="R2886">
        <v>1</v>
      </c>
      <c r="S2886">
        <v>1</v>
      </c>
    </row>
    <row r="2887" spans="1:19">
      <c r="A2887">
        <f>RANK(表格1[[#This Row],[rating_count_tot]],$I$2:$I$7197)</f>
        <v>6269</v>
      </c>
      <c r="B2887">
        <v>432278816</v>
      </c>
      <c r="C2887" t="s">
        <v>1202</v>
      </c>
      <c r="D2887" t="str">
        <f>表格1[[#This Row],[prime_genre]]</f>
        <v>Reference</v>
      </c>
      <c r="E2887">
        <v>205664256</v>
      </c>
      <c r="F2887" t="s">
        <v>17</v>
      </c>
      <c r="G2887">
        <v>47.99</v>
      </c>
      <c r="H2887">
        <f>IF(表格1[[#This Row],[price]]&gt;0,1,0)</f>
        <v>1</v>
      </c>
      <c r="I2887">
        <v>0</v>
      </c>
      <c r="J2887">
        <v>0</v>
      </c>
      <c r="K2887">
        <v>0</v>
      </c>
      <c r="L2887">
        <v>0</v>
      </c>
      <c r="M2887">
        <v>2.4</v>
      </c>
      <c r="N2887" t="s">
        <v>80</v>
      </c>
      <c r="O2887" t="s">
        <v>33</v>
      </c>
      <c r="P2887">
        <v>37</v>
      </c>
      <c r="Q2887">
        <v>5</v>
      </c>
      <c r="R2887">
        <v>2</v>
      </c>
      <c r="S2887">
        <v>1</v>
      </c>
    </row>
    <row r="2888" spans="1:19">
      <c r="A2888">
        <f>RANK(表格1[[#This Row],[rating_count_tot]],$I$2:$I$7197)</f>
        <v>6269</v>
      </c>
      <c r="B2888">
        <v>1052650787</v>
      </c>
      <c r="C2888" t="s">
        <v>5693</v>
      </c>
      <c r="D2888" t="str">
        <f>表格1[[#This Row],[prime_genre]]</f>
        <v>Utilities</v>
      </c>
      <c r="E2888">
        <v>14854144</v>
      </c>
      <c r="F2888" t="s">
        <v>17</v>
      </c>
      <c r="G2888">
        <v>24.99</v>
      </c>
      <c r="H2888">
        <f>IF(表格1[[#This Row],[price]]&gt;0,1,0)</f>
        <v>1</v>
      </c>
      <c r="I2888">
        <v>0</v>
      </c>
      <c r="J2888">
        <v>0</v>
      </c>
      <c r="K2888">
        <v>0</v>
      </c>
      <c r="L2888">
        <v>0</v>
      </c>
      <c r="M2888" t="s">
        <v>2048</v>
      </c>
      <c r="N2888" t="s">
        <v>19</v>
      </c>
      <c r="O2888" t="s">
        <v>43</v>
      </c>
      <c r="P2888">
        <v>37</v>
      </c>
      <c r="Q2888">
        <v>3</v>
      </c>
      <c r="R2888">
        <v>2</v>
      </c>
      <c r="S2888">
        <v>1</v>
      </c>
    </row>
    <row r="2889" spans="1:19">
      <c r="A2889">
        <f>RANK(表格1[[#This Row],[rating_count_tot]],$I$2:$I$7197)</f>
        <v>6269</v>
      </c>
      <c r="B2889">
        <v>1139663852</v>
      </c>
      <c r="C2889" t="s">
        <v>7819</v>
      </c>
      <c r="D2889" t="str">
        <f>表格1[[#This Row],[prime_genre]]</f>
        <v>Reference</v>
      </c>
      <c r="E2889">
        <v>141969408</v>
      </c>
      <c r="F2889" t="s">
        <v>17</v>
      </c>
      <c r="G2889">
        <v>23.99</v>
      </c>
      <c r="H2889">
        <f>IF(表格1[[#This Row],[price]]&gt;0,1,0)</f>
        <v>1</v>
      </c>
      <c r="I2889">
        <v>0</v>
      </c>
      <c r="J2889">
        <v>0</v>
      </c>
      <c r="K2889">
        <v>0</v>
      </c>
      <c r="L2889">
        <v>0</v>
      </c>
      <c r="M2889">
        <v>1.1000000000000001</v>
      </c>
      <c r="N2889" t="s">
        <v>19</v>
      </c>
      <c r="O2889" t="s">
        <v>33</v>
      </c>
      <c r="P2889">
        <v>37</v>
      </c>
      <c r="Q2889">
        <v>5</v>
      </c>
      <c r="R2889">
        <v>2</v>
      </c>
      <c r="S2889">
        <v>1</v>
      </c>
    </row>
    <row r="2890" spans="1:19">
      <c r="A2890">
        <f>RANK(表格1[[#This Row],[rating_count_tot]],$I$2:$I$7197)</f>
        <v>6269</v>
      </c>
      <c r="B2890">
        <v>1089462231</v>
      </c>
      <c r="C2890" t="s">
        <v>6739</v>
      </c>
      <c r="D2890" t="str">
        <f>表格1[[#This Row],[prime_genre]]</f>
        <v>Reference</v>
      </c>
      <c r="E2890">
        <v>72013824</v>
      </c>
      <c r="F2890" t="s">
        <v>17</v>
      </c>
      <c r="G2890">
        <v>22.99</v>
      </c>
      <c r="H2890">
        <f>IF(表格1[[#This Row],[price]]&gt;0,1,0)</f>
        <v>1</v>
      </c>
      <c r="I2890">
        <v>0</v>
      </c>
      <c r="J2890">
        <v>0</v>
      </c>
      <c r="K2890">
        <v>0</v>
      </c>
      <c r="L2890">
        <v>0</v>
      </c>
      <c r="M2890">
        <v>1.1000000000000001</v>
      </c>
      <c r="N2890" t="s">
        <v>19</v>
      </c>
      <c r="O2890" t="s">
        <v>33</v>
      </c>
      <c r="P2890">
        <v>37</v>
      </c>
      <c r="Q2890">
        <v>5</v>
      </c>
      <c r="R2890">
        <v>2</v>
      </c>
      <c r="S2890">
        <v>1</v>
      </c>
    </row>
    <row r="2891" spans="1:19">
      <c r="A2891">
        <f>RANK(表格1[[#This Row],[rating_count_tot]],$I$2:$I$7197)</f>
        <v>6269</v>
      </c>
      <c r="B2891">
        <v>674590967</v>
      </c>
      <c r="C2891" t="s">
        <v>2875</v>
      </c>
      <c r="D2891" t="str">
        <f>表格1[[#This Row],[prime_genre]]</f>
        <v>Navigation</v>
      </c>
      <c r="E2891">
        <v>1995877376</v>
      </c>
      <c r="F2891" t="s">
        <v>17</v>
      </c>
      <c r="G2891">
        <v>20.99</v>
      </c>
      <c r="H2891">
        <f>IF(表格1[[#This Row],[price]]&gt;0,1,0)</f>
        <v>1</v>
      </c>
      <c r="I2891">
        <v>0</v>
      </c>
      <c r="J2891">
        <v>0</v>
      </c>
      <c r="K2891">
        <v>0</v>
      </c>
      <c r="L2891">
        <v>0</v>
      </c>
      <c r="M2891" t="s">
        <v>145</v>
      </c>
      <c r="N2891" t="s">
        <v>19</v>
      </c>
      <c r="O2891" t="s">
        <v>110</v>
      </c>
      <c r="P2891">
        <v>24</v>
      </c>
      <c r="Q2891">
        <v>5</v>
      </c>
      <c r="R2891">
        <v>2</v>
      </c>
      <c r="S2891">
        <v>1</v>
      </c>
    </row>
    <row r="2892" spans="1:19">
      <c r="A2892">
        <f>RANK(表格1[[#This Row],[rating_count_tot]],$I$2:$I$7197)</f>
        <v>6269</v>
      </c>
      <c r="B2892">
        <v>952553927</v>
      </c>
      <c r="C2892" t="s">
        <v>4296</v>
      </c>
      <c r="D2892" t="str">
        <f>表格1[[#This Row],[prime_genre]]</f>
        <v>Games</v>
      </c>
      <c r="E2892">
        <v>1637367808</v>
      </c>
      <c r="F2892" t="s">
        <v>17</v>
      </c>
      <c r="G2892">
        <v>14.99</v>
      </c>
      <c r="H2892">
        <f>IF(表格1[[#This Row],[price]]&gt;0,1,0)</f>
        <v>1</v>
      </c>
      <c r="I2892">
        <v>0</v>
      </c>
      <c r="J2892">
        <v>0</v>
      </c>
      <c r="K2892">
        <v>0</v>
      </c>
      <c r="L2892">
        <v>0</v>
      </c>
      <c r="M2892" t="s">
        <v>65</v>
      </c>
      <c r="N2892" t="s">
        <v>29</v>
      </c>
      <c r="O2892" t="s">
        <v>20</v>
      </c>
      <c r="P2892">
        <v>40</v>
      </c>
      <c r="Q2892">
        <v>0</v>
      </c>
      <c r="R2892">
        <v>1</v>
      </c>
      <c r="S2892">
        <v>0</v>
      </c>
    </row>
    <row r="2893" spans="1:19">
      <c r="A2893">
        <f>RANK(表格1[[#This Row],[rating_count_tot]],$I$2:$I$7197)</f>
        <v>6269</v>
      </c>
      <c r="B2893">
        <v>1129722364</v>
      </c>
      <c r="C2893" t="s">
        <v>7610</v>
      </c>
      <c r="D2893" t="str">
        <f>表格1[[#This Row],[prime_genre]]</f>
        <v>Games</v>
      </c>
      <c r="E2893">
        <v>2002585600</v>
      </c>
      <c r="F2893" t="s">
        <v>17</v>
      </c>
      <c r="G2893">
        <v>14.99</v>
      </c>
      <c r="H2893">
        <f>IF(表格1[[#This Row],[price]]&gt;0,1,0)</f>
        <v>1</v>
      </c>
      <c r="I2893">
        <v>0</v>
      </c>
      <c r="J2893">
        <v>0</v>
      </c>
      <c r="K2893">
        <v>0</v>
      </c>
      <c r="L2893">
        <v>0</v>
      </c>
      <c r="M2893" t="s">
        <v>65</v>
      </c>
      <c r="N2893" t="s">
        <v>29</v>
      </c>
      <c r="O2893" t="s">
        <v>20</v>
      </c>
      <c r="P2893">
        <v>40</v>
      </c>
      <c r="Q2893">
        <v>0</v>
      </c>
      <c r="R2893">
        <v>1</v>
      </c>
      <c r="S2893">
        <v>0</v>
      </c>
    </row>
    <row r="2894" spans="1:19">
      <c r="A2894">
        <f>RANK(表格1[[#This Row],[rating_count_tot]],$I$2:$I$7197)</f>
        <v>6269</v>
      </c>
      <c r="B2894">
        <v>1074568873</v>
      </c>
      <c r="C2894" t="s">
        <v>6317</v>
      </c>
      <c r="D2894" t="str">
        <f>表格1[[#This Row],[prime_genre]]</f>
        <v>Games</v>
      </c>
      <c r="E2894">
        <v>2912787456</v>
      </c>
      <c r="F2894" t="s">
        <v>17</v>
      </c>
      <c r="G2894">
        <v>14.99</v>
      </c>
      <c r="H2894">
        <f>IF(表格1[[#This Row],[price]]&gt;0,1,0)</f>
        <v>1</v>
      </c>
      <c r="I2894">
        <v>0</v>
      </c>
      <c r="J2894">
        <v>0</v>
      </c>
      <c r="K2894">
        <v>0</v>
      </c>
      <c r="L2894">
        <v>0</v>
      </c>
      <c r="M2894" t="s">
        <v>3198</v>
      </c>
      <c r="N2894" t="s">
        <v>51</v>
      </c>
      <c r="O2894" t="s">
        <v>20</v>
      </c>
      <c r="P2894">
        <v>40</v>
      </c>
      <c r="Q2894">
        <v>1</v>
      </c>
      <c r="R2894">
        <v>1</v>
      </c>
      <c r="S2894">
        <v>1</v>
      </c>
    </row>
    <row r="2895" spans="1:19">
      <c r="A2895">
        <f>RANK(表格1[[#This Row],[rating_count_tot]],$I$2:$I$7197)</f>
        <v>6269</v>
      </c>
      <c r="B2895">
        <v>1035525494</v>
      </c>
      <c r="C2895" t="s">
        <v>5368</v>
      </c>
      <c r="D2895" t="str">
        <f>表格1[[#This Row],[prime_genre]]</f>
        <v>Games</v>
      </c>
      <c r="E2895">
        <v>2057388032</v>
      </c>
      <c r="F2895" t="s">
        <v>17</v>
      </c>
      <c r="G2895">
        <v>14.99</v>
      </c>
      <c r="H2895">
        <f>IF(表格1[[#This Row],[price]]&gt;0,1,0)</f>
        <v>1</v>
      </c>
      <c r="I2895">
        <v>0</v>
      </c>
      <c r="J2895">
        <v>0</v>
      </c>
      <c r="K2895">
        <v>0</v>
      </c>
      <c r="L2895">
        <v>0</v>
      </c>
      <c r="M2895" t="s">
        <v>732</v>
      </c>
      <c r="N2895" t="s">
        <v>29</v>
      </c>
      <c r="O2895" t="s">
        <v>20</v>
      </c>
      <c r="P2895">
        <v>40</v>
      </c>
      <c r="Q2895">
        <v>0</v>
      </c>
      <c r="R2895">
        <v>1</v>
      </c>
      <c r="S2895">
        <v>0</v>
      </c>
    </row>
    <row r="2896" spans="1:19">
      <c r="A2896">
        <f>RANK(表格1[[#This Row],[rating_count_tot]],$I$2:$I$7197)</f>
        <v>6269</v>
      </c>
      <c r="B2896">
        <v>862880884</v>
      </c>
      <c r="C2896" t="s">
        <v>3490</v>
      </c>
      <c r="D2896" t="str">
        <f>表格1[[#This Row],[prime_genre]]</f>
        <v>Games</v>
      </c>
      <c r="E2896">
        <v>1997754368</v>
      </c>
      <c r="F2896" t="s">
        <v>17</v>
      </c>
      <c r="G2896">
        <v>14.99</v>
      </c>
      <c r="H2896">
        <f>IF(表格1[[#This Row],[price]]&gt;0,1,0)</f>
        <v>1</v>
      </c>
      <c r="I2896">
        <v>0</v>
      </c>
      <c r="J2896">
        <v>0</v>
      </c>
      <c r="K2896">
        <v>0</v>
      </c>
      <c r="L2896">
        <v>0</v>
      </c>
      <c r="M2896" t="s">
        <v>1673</v>
      </c>
      <c r="N2896" t="s">
        <v>29</v>
      </c>
      <c r="O2896" t="s">
        <v>20</v>
      </c>
      <c r="P2896">
        <v>43</v>
      </c>
      <c r="Q2896">
        <v>0</v>
      </c>
      <c r="R2896">
        <v>1</v>
      </c>
      <c r="S2896">
        <v>0</v>
      </c>
    </row>
    <row r="2897" spans="1:19">
      <c r="A2897">
        <f>RANK(表格1[[#This Row],[rating_count_tot]],$I$2:$I$7197)</f>
        <v>6269</v>
      </c>
      <c r="B2897">
        <v>761980429</v>
      </c>
      <c r="C2897" t="s">
        <v>3162</v>
      </c>
      <c r="D2897" t="str">
        <f>表格1[[#This Row],[prime_genre]]</f>
        <v>Games</v>
      </c>
      <c r="E2897">
        <v>1406185472</v>
      </c>
      <c r="F2897" t="s">
        <v>17</v>
      </c>
      <c r="G2897">
        <v>14.99</v>
      </c>
      <c r="H2897">
        <f>IF(表格1[[#This Row],[price]]&gt;0,1,0)</f>
        <v>1</v>
      </c>
      <c r="I2897">
        <v>0</v>
      </c>
      <c r="J2897">
        <v>0</v>
      </c>
      <c r="K2897">
        <v>0</v>
      </c>
      <c r="L2897">
        <v>0</v>
      </c>
      <c r="M2897" t="s">
        <v>1797</v>
      </c>
      <c r="N2897" t="s">
        <v>51</v>
      </c>
      <c r="O2897" t="s">
        <v>20</v>
      </c>
      <c r="P2897">
        <v>43</v>
      </c>
      <c r="Q2897">
        <v>0</v>
      </c>
      <c r="R2897">
        <v>2</v>
      </c>
      <c r="S2897">
        <v>0</v>
      </c>
    </row>
    <row r="2898" spans="1:19">
      <c r="A2898">
        <f>RANK(表格1[[#This Row],[rating_count_tot]],$I$2:$I$7197)</f>
        <v>6269</v>
      </c>
      <c r="B2898">
        <v>1172449400</v>
      </c>
      <c r="C2898" t="s">
        <v>8261</v>
      </c>
      <c r="D2898" t="str">
        <f>表格1[[#This Row],[prime_genre]]</f>
        <v>Education</v>
      </c>
      <c r="E2898">
        <v>51174400</v>
      </c>
      <c r="F2898" t="s">
        <v>17</v>
      </c>
      <c r="G2898">
        <v>12.99</v>
      </c>
      <c r="H2898">
        <f>IF(表格1[[#This Row],[price]]&gt;0,1,0)</f>
        <v>1</v>
      </c>
      <c r="I2898">
        <v>0</v>
      </c>
      <c r="J2898">
        <v>0</v>
      </c>
      <c r="K2898">
        <v>0</v>
      </c>
      <c r="L2898">
        <v>0</v>
      </c>
      <c r="M2898" t="s">
        <v>732</v>
      </c>
      <c r="N2898" t="s">
        <v>19</v>
      </c>
      <c r="O2898" t="s">
        <v>128</v>
      </c>
      <c r="P2898">
        <v>37</v>
      </c>
      <c r="Q2898">
        <v>5</v>
      </c>
      <c r="R2898">
        <v>1</v>
      </c>
      <c r="S2898">
        <v>1</v>
      </c>
    </row>
    <row r="2899" spans="1:19">
      <c r="A2899">
        <f>RANK(表格1[[#This Row],[rating_count_tot]],$I$2:$I$7197)</f>
        <v>6269</v>
      </c>
      <c r="B2899">
        <v>937580024</v>
      </c>
      <c r="C2899" t="s">
        <v>4116</v>
      </c>
      <c r="D2899" t="str">
        <f>表格1[[#This Row],[prime_genre]]</f>
        <v>Games</v>
      </c>
      <c r="E2899">
        <v>2943549440</v>
      </c>
      <c r="F2899" t="s">
        <v>17</v>
      </c>
      <c r="G2899">
        <v>12.99</v>
      </c>
      <c r="H2899">
        <f>IF(表格1[[#This Row],[price]]&gt;0,1,0)</f>
        <v>1</v>
      </c>
      <c r="I2899">
        <v>0</v>
      </c>
      <c r="J2899">
        <v>0</v>
      </c>
      <c r="K2899">
        <v>0</v>
      </c>
      <c r="L2899">
        <v>0</v>
      </c>
      <c r="M2899" t="s">
        <v>1715</v>
      </c>
      <c r="N2899" t="s">
        <v>51</v>
      </c>
      <c r="O2899" t="s">
        <v>20</v>
      </c>
      <c r="P2899">
        <v>40</v>
      </c>
      <c r="Q2899">
        <v>1</v>
      </c>
      <c r="R2899">
        <v>1</v>
      </c>
      <c r="S2899">
        <v>1</v>
      </c>
    </row>
    <row r="2900" spans="1:19">
      <c r="A2900">
        <f>RANK(表格1[[#This Row],[rating_count_tot]],$I$2:$I$7197)</f>
        <v>6269</v>
      </c>
      <c r="B2900">
        <v>977549081</v>
      </c>
      <c r="C2900" t="s">
        <v>4601</v>
      </c>
      <c r="D2900" t="str">
        <f>表格1[[#This Row],[prime_genre]]</f>
        <v>Games</v>
      </c>
      <c r="E2900">
        <v>2864631808</v>
      </c>
      <c r="F2900" t="s">
        <v>17</v>
      </c>
      <c r="G2900">
        <v>12.99</v>
      </c>
      <c r="H2900">
        <f>IF(表格1[[#This Row],[price]]&gt;0,1,0)</f>
        <v>1</v>
      </c>
      <c r="I2900">
        <v>0</v>
      </c>
      <c r="J2900">
        <v>0</v>
      </c>
      <c r="K2900">
        <v>0</v>
      </c>
      <c r="L2900">
        <v>0</v>
      </c>
      <c r="M2900" t="s">
        <v>732</v>
      </c>
      <c r="N2900" t="s">
        <v>29</v>
      </c>
      <c r="O2900" t="s">
        <v>20</v>
      </c>
      <c r="P2900">
        <v>40</v>
      </c>
      <c r="Q2900">
        <v>1</v>
      </c>
      <c r="R2900">
        <v>1</v>
      </c>
      <c r="S2900">
        <v>1</v>
      </c>
    </row>
    <row r="2901" spans="1:19">
      <c r="A2901">
        <f>RANK(表格1[[#This Row],[rating_count_tot]],$I$2:$I$7197)</f>
        <v>6269</v>
      </c>
      <c r="B2901">
        <v>893918621</v>
      </c>
      <c r="C2901" t="s">
        <v>3696</v>
      </c>
      <c r="D2901" t="str">
        <f>表格1[[#This Row],[prime_genre]]</f>
        <v>Utilities</v>
      </c>
      <c r="E2901">
        <v>87218176</v>
      </c>
      <c r="F2901" t="s">
        <v>17</v>
      </c>
      <c r="G2901">
        <v>12.99</v>
      </c>
      <c r="H2901">
        <f>IF(表格1[[#This Row],[price]]&gt;0,1,0)</f>
        <v>1</v>
      </c>
      <c r="I2901">
        <v>0</v>
      </c>
      <c r="J2901">
        <v>0</v>
      </c>
      <c r="K2901">
        <v>0</v>
      </c>
      <c r="L2901">
        <v>0</v>
      </c>
      <c r="M2901" t="s">
        <v>1728</v>
      </c>
      <c r="N2901" t="s">
        <v>19</v>
      </c>
      <c r="O2901" t="s">
        <v>43</v>
      </c>
      <c r="P2901">
        <v>37</v>
      </c>
      <c r="Q2901">
        <v>5</v>
      </c>
      <c r="R2901">
        <v>1</v>
      </c>
      <c r="S2901">
        <v>1</v>
      </c>
    </row>
    <row r="2902" spans="1:19">
      <c r="A2902">
        <f>RANK(表格1[[#This Row],[rating_count_tot]],$I$2:$I$7197)</f>
        <v>6269</v>
      </c>
      <c r="B2902">
        <v>1015744628</v>
      </c>
      <c r="C2902" t="s">
        <v>5061</v>
      </c>
      <c r="D2902" t="str">
        <f>表格1[[#This Row],[prime_genre]]</f>
        <v>Education</v>
      </c>
      <c r="E2902">
        <v>224096256</v>
      </c>
      <c r="F2902" t="s">
        <v>17</v>
      </c>
      <c r="G2902">
        <v>11.99</v>
      </c>
      <c r="H2902">
        <f>IF(表格1[[#This Row],[price]]&gt;0,1,0)</f>
        <v>1</v>
      </c>
      <c r="I2902">
        <v>0</v>
      </c>
      <c r="J2902">
        <v>0</v>
      </c>
      <c r="K2902">
        <v>0</v>
      </c>
      <c r="L2902">
        <v>0</v>
      </c>
      <c r="M2902">
        <v>1.5</v>
      </c>
      <c r="N2902" t="s">
        <v>19</v>
      </c>
      <c r="O2902" t="s">
        <v>128</v>
      </c>
      <c r="P2902">
        <v>38</v>
      </c>
      <c r="Q2902">
        <v>4</v>
      </c>
      <c r="R2902">
        <v>1</v>
      </c>
      <c r="S2902">
        <v>1</v>
      </c>
    </row>
    <row r="2903" spans="1:19">
      <c r="A2903">
        <f>RANK(表格1[[#This Row],[rating_count_tot]],$I$2:$I$7197)</f>
        <v>6269</v>
      </c>
      <c r="B2903">
        <v>1142443107</v>
      </c>
      <c r="C2903" t="s">
        <v>7885</v>
      </c>
      <c r="D2903" t="str">
        <f>表格1[[#This Row],[prime_genre]]</f>
        <v>Games</v>
      </c>
      <c r="E2903">
        <v>3148132352</v>
      </c>
      <c r="F2903" t="s">
        <v>17</v>
      </c>
      <c r="G2903">
        <v>11.99</v>
      </c>
      <c r="H2903">
        <f>IF(表格1[[#This Row],[price]]&gt;0,1,0)</f>
        <v>1</v>
      </c>
      <c r="I2903">
        <v>0</v>
      </c>
      <c r="J2903">
        <v>0</v>
      </c>
      <c r="K2903">
        <v>0</v>
      </c>
      <c r="L2903">
        <v>0</v>
      </c>
      <c r="M2903" t="s">
        <v>65</v>
      </c>
      <c r="N2903" t="s">
        <v>29</v>
      </c>
      <c r="O2903" t="s">
        <v>20</v>
      </c>
      <c r="P2903">
        <v>40</v>
      </c>
      <c r="Q2903">
        <v>0</v>
      </c>
      <c r="R2903">
        <v>1</v>
      </c>
      <c r="S2903">
        <v>0</v>
      </c>
    </row>
    <row r="2904" spans="1:19">
      <c r="A2904">
        <f>RANK(表格1[[#This Row],[rating_count_tot]],$I$2:$I$7197)</f>
        <v>6269</v>
      </c>
      <c r="B2904">
        <v>925242723</v>
      </c>
      <c r="C2904" t="s">
        <v>4008</v>
      </c>
      <c r="D2904" t="str">
        <f>表格1[[#This Row],[prime_genre]]</f>
        <v>Games</v>
      </c>
      <c r="E2904">
        <v>1338712064</v>
      </c>
      <c r="F2904" t="s">
        <v>17</v>
      </c>
      <c r="G2904">
        <v>11.99</v>
      </c>
      <c r="H2904">
        <f>IF(表格1[[#This Row],[price]]&gt;0,1,0)</f>
        <v>1</v>
      </c>
      <c r="I2904">
        <v>0</v>
      </c>
      <c r="J2904">
        <v>0</v>
      </c>
      <c r="K2904">
        <v>0</v>
      </c>
      <c r="L2904">
        <v>0</v>
      </c>
      <c r="M2904" t="s">
        <v>65</v>
      </c>
      <c r="N2904" t="s">
        <v>51</v>
      </c>
      <c r="O2904" t="s">
        <v>20</v>
      </c>
      <c r="P2904">
        <v>40</v>
      </c>
      <c r="Q2904">
        <v>0</v>
      </c>
      <c r="R2904">
        <v>2</v>
      </c>
      <c r="S2904">
        <v>0</v>
      </c>
    </row>
    <row r="2905" spans="1:19">
      <c r="A2905">
        <f>RANK(表格1[[#This Row],[rating_count_tot]],$I$2:$I$7197)</f>
        <v>6269</v>
      </c>
      <c r="B2905">
        <v>660617252</v>
      </c>
      <c r="C2905" t="s">
        <v>2799</v>
      </c>
      <c r="D2905" t="str">
        <f>表格1[[#This Row],[prime_genre]]</f>
        <v>Education</v>
      </c>
      <c r="E2905">
        <v>42519552</v>
      </c>
      <c r="F2905" t="s">
        <v>17</v>
      </c>
      <c r="G2905">
        <v>9.99</v>
      </c>
      <c r="H2905">
        <f>IF(表格1[[#This Row],[price]]&gt;0,1,0)</f>
        <v>1</v>
      </c>
      <c r="I2905">
        <v>0</v>
      </c>
      <c r="J2905">
        <v>0</v>
      </c>
      <c r="K2905">
        <v>0</v>
      </c>
      <c r="L2905">
        <v>0</v>
      </c>
      <c r="M2905" t="s">
        <v>290</v>
      </c>
      <c r="N2905" t="s">
        <v>19</v>
      </c>
      <c r="O2905" t="s">
        <v>128</v>
      </c>
      <c r="P2905">
        <v>37</v>
      </c>
      <c r="Q2905">
        <v>5</v>
      </c>
      <c r="R2905">
        <v>1</v>
      </c>
      <c r="S2905">
        <v>1</v>
      </c>
    </row>
    <row r="2906" spans="1:19">
      <c r="A2906">
        <f>RANK(表格1[[#This Row],[rating_count_tot]],$I$2:$I$7197)</f>
        <v>6269</v>
      </c>
      <c r="B2906">
        <v>600093562</v>
      </c>
      <c r="C2906" t="s">
        <v>2516</v>
      </c>
      <c r="D2906" t="str">
        <f>表格1[[#This Row],[prime_genre]]</f>
        <v>Education</v>
      </c>
      <c r="E2906">
        <v>543456256</v>
      </c>
      <c r="F2906" t="s">
        <v>17</v>
      </c>
      <c r="G2906">
        <v>9.99</v>
      </c>
      <c r="H2906">
        <f>IF(表格1[[#This Row],[price]]&gt;0,1,0)</f>
        <v>1</v>
      </c>
      <c r="I2906">
        <v>0</v>
      </c>
      <c r="J2906">
        <v>0</v>
      </c>
      <c r="K2906">
        <v>0</v>
      </c>
      <c r="L2906">
        <v>0</v>
      </c>
      <c r="M2906">
        <v>10.199999999999999</v>
      </c>
      <c r="N2906" t="s">
        <v>19</v>
      </c>
      <c r="O2906" t="s">
        <v>128</v>
      </c>
      <c r="P2906">
        <v>37</v>
      </c>
      <c r="Q2906">
        <v>5</v>
      </c>
      <c r="R2906">
        <v>1</v>
      </c>
      <c r="S2906">
        <v>1</v>
      </c>
    </row>
    <row r="2907" spans="1:19">
      <c r="A2907">
        <f>RANK(表格1[[#This Row],[rating_count_tot]],$I$2:$I$7197)</f>
        <v>6269</v>
      </c>
      <c r="B2907">
        <v>563092250</v>
      </c>
      <c r="C2907" t="s">
        <v>2216</v>
      </c>
      <c r="D2907" t="str">
        <f>表格1[[#This Row],[prime_genre]]</f>
        <v>Education</v>
      </c>
      <c r="E2907">
        <v>47728640</v>
      </c>
      <c r="F2907" t="s">
        <v>17</v>
      </c>
      <c r="G2907">
        <v>9.99</v>
      </c>
      <c r="H2907">
        <f>IF(表格1[[#This Row],[price]]&gt;0,1,0)</f>
        <v>1</v>
      </c>
      <c r="I2907">
        <v>0</v>
      </c>
      <c r="J2907">
        <v>0</v>
      </c>
      <c r="K2907">
        <v>0</v>
      </c>
      <c r="L2907">
        <v>0</v>
      </c>
      <c r="M2907" t="s">
        <v>722</v>
      </c>
      <c r="N2907" t="s">
        <v>19</v>
      </c>
      <c r="O2907" t="s">
        <v>128</v>
      </c>
      <c r="P2907">
        <v>37</v>
      </c>
      <c r="Q2907">
        <v>5</v>
      </c>
      <c r="R2907">
        <v>1</v>
      </c>
      <c r="S2907">
        <v>1</v>
      </c>
    </row>
    <row r="2908" spans="1:19">
      <c r="A2908">
        <f>RANK(表格1[[#This Row],[rating_count_tot]],$I$2:$I$7197)</f>
        <v>6269</v>
      </c>
      <c r="B2908">
        <v>979533450</v>
      </c>
      <c r="C2908" t="s">
        <v>4632</v>
      </c>
      <c r="D2908" t="str">
        <f>表格1[[#This Row],[prime_genre]]</f>
        <v>Education</v>
      </c>
      <c r="E2908">
        <v>117142528</v>
      </c>
      <c r="F2908" t="s">
        <v>17</v>
      </c>
      <c r="G2908">
        <v>9.99</v>
      </c>
      <c r="H2908">
        <f>IF(表格1[[#This Row],[price]]&gt;0,1,0)</f>
        <v>1</v>
      </c>
      <c r="I2908">
        <v>0</v>
      </c>
      <c r="J2908">
        <v>0</v>
      </c>
      <c r="K2908">
        <v>0</v>
      </c>
      <c r="L2908">
        <v>0</v>
      </c>
      <c r="M2908" t="s">
        <v>722</v>
      </c>
      <c r="N2908" t="s">
        <v>19</v>
      </c>
      <c r="O2908" t="s">
        <v>128</v>
      </c>
      <c r="P2908">
        <v>37</v>
      </c>
      <c r="Q2908">
        <v>5</v>
      </c>
      <c r="R2908">
        <v>1</v>
      </c>
      <c r="S2908">
        <v>1</v>
      </c>
    </row>
    <row r="2909" spans="1:19">
      <c r="A2909">
        <f>RANK(表格1[[#This Row],[rating_count_tot]],$I$2:$I$7197)</f>
        <v>6269</v>
      </c>
      <c r="B2909">
        <v>1181724803</v>
      </c>
      <c r="C2909" t="s">
        <v>8353</v>
      </c>
      <c r="D2909" t="str">
        <f>表格1[[#This Row],[prime_genre]]</f>
        <v>Games</v>
      </c>
      <c r="E2909">
        <v>3503480832</v>
      </c>
      <c r="F2909" t="s">
        <v>17</v>
      </c>
      <c r="G2909">
        <v>9.99</v>
      </c>
      <c r="H2909">
        <f>IF(表格1[[#This Row],[price]]&gt;0,1,0)</f>
        <v>1</v>
      </c>
      <c r="I2909">
        <v>0</v>
      </c>
      <c r="J2909">
        <v>0</v>
      </c>
      <c r="K2909">
        <v>0</v>
      </c>
      <c r="L2909">
        <v>0</v>
      </c>
      <c r="M2909" t="s">
        <v>1673</v>
      </c>
      <c r="N2909" t="s">
        <v>29</v>
      </c>
      <c r="O2909" t="s">
        <v>20</v>
      </c>
      <c r="P2909">
        <v>40</v>
      </c>
      <c r="Q2909">
        <v>0</v>
      </c>
      <c r="R2909">
        <v>1</v>
      </c>
      <c r="S2909">
        <v>0</v>
      </c>
    </row>
    <row r="2910" spans="1:19">
      <c r="A2910">
        <f>RANK(表格1[[#This Row],[rating_count_tot]],$I$2:$I$7197)</f>
        <v>6269</v>
      </c>
      <c r="B2910">
        <v>1015771623</v>
      </c>
      <c r="C2910" t="s">
        <v>5062</v>
      </c>
      <c r="D2910" t="str">
        <f>表格1[[#This Row],[prime_genre]]</f>
        <v>Games</v>
      </c>
      <c r="E2910">
        <v>2170589184</v>
      </c>
      <c r="F2910" t="s">
        <v>17</v>
      </c>
      <c r="G2910">
        <v>9.99</v>
      </c>
      <c r="H2910">
        <f>IF(表格1[[#This Row],[price]]&gt;0,1,0)</f>
        <v>1</v>
      </c>
      <c r="I2910">
        <v>0</v>
      </c>
      <c r="J2910">
        <v>0</v>
      </c>
      <c r="K2910">
        <v>0</v>
      </c>
      <c r="L2910">
        <v>0</v>
      </c>
      <c r="M2910" t="s">
        <v>145</v>
      </c>
      <c r="N2910" t="s">
        <v>29</v>
      </c>
      <c r="O2910" t="s">
        <v>20</v>
      </c>
      <c r="P2910">
        <v>40</v>
      </c>
      <c r="Q2910">
        <v>0</v>
      </c>
      <c r="R2910">
        <v>2</v>
      </c>
      <c r="S2910">
        <v>0</v>
      </c>
    </row>
    <row r="2911" spans="1:19">
      <c r="A2911">
        <f>RANK(表格1[[#This Row],[rating_count_tot]],$I$2:$I$7197)</f>
        <v>6269</v>
      </c>
      <c r="B2911">
        <v>479206805</v>
      </c>
      <c r="C2911" t="s">
        <v>1568</v>
      </c>
      <c r="D2911" t="str">
        <f>表格1[[#This Row],[prime_genre]]</f>
        <v>Games</v>
      </c>
      <c r="E2911">
        <v>92058431</v>
      </c>
      <c r="F2911" t="s">
        <v>17</v>
      </c>
      <c r="G2911">
        <v>9.99</v>
      </c>
      <c r="H2911">
        <f>IF(表格1[[#This Row],[price]]&gt;0,1,0)</f>
        <v>1</v>
      </c>
      <c r="I2911">
        <v>0</v>
      </c>
      <c r="J2911">
        <v>0</v>
      </c>
      <c r="K2911">
        <v>0</v>
      </c>
      <c r="L2911">
        <v>0</v>
      </c>
      <c r="M2911" t="s">
        <v>373</v>
      </c>
      <c r="N2911" t="s">
        <v>29</v>
      </c>
      <c r="O2911" t="s">
        <v>20</v>
      </c>
      <c r="P2911">
        <v>43</v>
      </c>
      <c r="Q2911">
        <v>0</v>
      </c>
      <c r="R2911">
        <v>1</v>
      </c>
      <c r="S2911">
        <v>1</v>
      </c>
    </row>
    <row r="2912" spans="1:19">
      <c r="A2912">
        <f>RANK(表格1[[#This Row],[rating_count_tot]],$I$2:$I$7197)</f>
        <v>6269</v>
      </c>
      <c r="B2912">
        <v>1146713881</v>
      </c>
      <c r="C2912" t="s">
        <v>7951</v>
      </c>
      <c r="D2912" t="str">
        <f>表格1[[#This Row],[prime_genre]]</f>
        <v>Games</v>
      </c>
      <c r="E2912">
        <v>3975609344</v>
      </c>
      <c r="F2912" t="s">
        <v>17</v>
      </c>
      <c r="G2912">
        <v>9.99</v>
      </c>
      <c r="H2912">
        <f>IF(表格1[[#This Row],[price]]&gt;0,1,0)</f>
        <v>1</v>
      </c>
      <c r="I2912">
        <v>0</v>
      </c>
      <c r="J2912">
        <v>0</v>
      </c>
      <c r="K2912">
        <v>0</v>
      </c>
      <c r="L2912">
        <v>0</v>
      </c>
      <c r="M2912" t="s">
        <v>1673</v>
      </c>
      <c r="N2912" t="s">
        <v>29</v>
      </c>
      <c r="O2912" t="s">
        <v>20</v>
      </c>
      <c r="P2912">
        <v>38</v>
      </c>
      <c r="Q2912">
        <v>0</v>
      </c>
      <c r="R2912">
        <v>1</v>
      </c>
      <c r="S2912">
        <v>0</v>
      </c>
    </row>
    <row r="2913" spans="1:19">
      <c r="A2913">
        <f>RANK(表格1[[#This Row],[rating_count_tot]],$I$2:$I$7197)</f>
        <v>6269</v>
      </c>
      <c r="B2913">
        <v>491907493</v>
      </c>
      <c r="C2913" t="s">
        <v>1686</v>
      </c>
      <c r="D2913" t="str">
        <f>表格1[[#This Row],[prime_genre]]</f>
        <v>Education</v>
      </c>
      <c r="E2913">
        <v>329866240</v>
      </c>
      <c r="F2913" t="s">
        <v>17</v>
      </c>
      <c r="G2913">
        <v>7.99</v>
      </c>
      <c r="H2913">
        <f>IF(表格1[[#This Row],[price]]&gt;0,1,0)</f>
        <v>1</v>
      </c>
      <c r="I2913">
        <v>0</v>
      </c>
      <c r="J2913">
        <v>0</v>
      </c>
      <c r="K2913">
        <v>0</v>
      </c>
      <c r="L2913">
        <v>0</v>
      </c>
      <c r="M2913">
        <v>2.5</v>
      </c>
      <c r="N2913" t="s">
        <v>19</v>
      </c>
      <c r="O2913" t="s">
        <v>128</v>
      </c>
      <c r="P2913">
        <v>37</v>
      </c>
      <c r="Q2913">
        <v>5</v>
      </c>
      <c r="R2913">
        <v>1</v>
      </c>
      <c r="S2913">
        <v>1</v>
      </c>
    </row>
    <row r="2914" spans="1:19">
      <c r="A2914">
        <f>RANK(表格1[[#This Row],[rating_count_tot]],$I$2:$I$7197)</f>
        <v>6269</v>
      </c>
      <c r="B2914">
        <v>1055962232</v>
      </c>
      <c r="C2914" t="s">
        <v>5773</v>
      </c>
      <c r="D2914" t="str">
        <f>表格1[[#This Row],[prime_genre]]</f>
        <v>Games</v>
      </c>
      <c r="E2914">
        <v>3956326400</v>
      </c>
      <c r="F2914" t="s">
        <v>17</v>
      </c>
      <c r="G2914">
        <v>7.99</v>
      </c>
      <c r="H2914">
        <f>IF(表格1[[#This Row],[price]]&gt;0,1,0)</f>
        <v>1</v>
      </c>
      <c r="I2914">
        <v>0</v>
      </c>
      <c r="J2914">
        <v>0</v>
      </c>
      <c r="K2914">
        <v>0</v>
      </c>
      <c r="L2914">
        <v>0</v>
      </c>
      <c r="M2914" t="s">
        <v>928</v>
      </c>
      <c r="N2914" t="s">
        <v>29</v>
      </c>
      <c r="O2914" t="s">
        <v>20</v>
      </c>
      <c r="P2914">
        <v>40</v>
      </c>
      <c r="Q2914">
        <v>0</v>
      </c>
      <c r="R2914">
        <v>1</v>
      </c>
      <c r="S2914">
        <v>0</v>
      </c>
    </row>
    <row r="2915" spans="1:19">
      <c r="A2915">
        <f>RANK(表格1[[#This Row],[rating_count_tot]],$I$2:$I$7197)</f>
        <v>6269</v>
      </c>
      <c r="B2915">
        <v>1141253112</v>
      </c>
      <c r="C2915" t="s">
        <v>7852</v>
      </c>
      <c r="D2915" t="str">
        <f>表格1[[#This Row],[prime_genre]]</f>
        <v>Games</v>
      </c>
      <c r="E2915">
        <v>3968637952</v>
      </c>
      <c r="F2915" t="s">
        <v>17</v>
      </c>
      <c r="G2915">
        <v>7.99</v>
      </c>
      <c r="H2915">
        <f>IF(表格1[[#This Row],[price]]&gt;0,1,0)</f>
        <v>1</v>
      </c>
      <c r="I2915">
        <v>0</v>
      </c>
      <c r="J2915">
        <v>0</v>
      </c>
      <c r="K2915">
        <v>0</v>
      </c>
      <c r="L2915">
        <v>0</v>
      </c>
      <c r="M2915" t="s">
        <v>928</v>
      </c>
      <c r="N2915" t="s">
        <v>29</v>
      </c>
      <c r="O2915" t="s">
        <v>20</v>
      </c>
      <c r="P2915">
        <v>38</v>
      </c>
      <c r="Q2915">
        <v>0</v>
      </c>
      <c r="R2915">
        <v>1</v>
      </c>
      <c r="S2915">
        <v>0</v>
      </c>
    </row>
    <row r="2916" spans="1:19">
      <c r="A2916">
        <f>RANK(表格1[[#This Row],[rating_count_tot]],$I$2:$I$7197)</f>
        <v>6269</v>
      </c>
      <c r="B2916">
        <v>1114284578</v>
      </c>
      <c r="C2916" t="s">
        <v>7279</v>
      </c>
      <c r="D2916" t="str">
        <f>表格1[[#This Row],[prime_genre]]</f>
        <v>Games</v>
      </c>
      <c r="E2916">
        <v>150763520</v>
      </c>
      <c r="F2916" t="s">
        <v>17</v>
      </c>
      <c r="G2916">
        <v>7.99</v>
      </c>
      <c r="H2916">
        <f>IF(表格1[[#This Row],[price]]&gt;0,1,0)</f>
        <v>1</v>
      </c>
      <c r="I2916">
        <v>0</v>
      </c>
      <c r="J2916">
        <v>0</v>
      </c>
      <c r="K2916">
        <v>0</v>
      </c>
      <c r="L2916">
        <v>0</v>
      </c>
      <c r="M2916" t="s">
        <v>314</v>
      </c>
      <c r="N2916" t="s">
        <v>80</v>
      </c>
      <c r="O2916" t="s">
        <v>20</v>
      </c>
      <c r="P2916">
        <v>37</v>
      </c>
      <c r="Q2916">
        <v>0</v>
      </c>
      <c r="R2916">
        <v>2</v>
      </c>
      <c r="S2916">
        <v>1</v>
      </c>
    </row>
    <row r="2917" spans="1:19">
      <c r="A2917">
        <f>RANK(表格1[[#This Row],[rating_count_tot]],$I$2:$I$7197)</f>
        <v>6269</v>
      </c>
      <c r="B2917">
        <v>355709084</v>
      </c>
      <c r="C2917" t="s">
        <v>561</v>
      </c>
      <c r="D2917" t="str">
        <f>表格1[[#This Row],[prime_genre]]</f>
        <v>Travel</v>
      </c>
      <c r="E2917">
        <v>147066880</v>
      </c>
      <c r="F2917" t="s">
        <v>17</v>
      </c>
      <c r="G2917">
        <v>7.99</v>
      </c>
      <c r="H2917">
        <f>IF(表格1[[#This Row],[price]]&gt;0,1,0)</f>
        <v>1</v>
      </c>
      <c r="I2917">
        <v>0</v>
      </c>
      <c r="J2917">
        <v>0</v>
      </c>
      <c r="K2917">
        <v>0</v>
      </c>
      <c r="L2917">
        <v>0</v>
      </c>
      <c r="M2917">
        <v>2.8</v>
      </c>
      <c r="N2917" t="s">
        <v>19</v>
      </c>
      <c r="O2917" t="s">
        <v>57</v>
      </c>
      <c r="P2917">
        <v>40</v>
      </c>
      <c r="Q2917">
        <v>5</v>
      </c>
      <c r="R2917">
        <v>1</v>
      </c>
      <c r="S2917">
        <v>1</v>
      </c>
    </row>
    <row r="2918" spans="1:19">
      <c r="A2918">
        <f>RANK(表格1[[#This Row],[rating_count_tot]],$I$2:$I$7197)</f>
        <v>6269</v>
      </c>
      <c r="B2918">
        <v>1022305219</v>
      </c>
      <c r="C2918" t="s">
        <v>5162</v>
      </c>
      <c r="D2918" t="str">
        <f>表格1[[#This Row],[prime_genre]]</f>
        <v>Education</v>
      </c>
      <c r="E2918">
        <v>34300928</v>
      </c>
      <c r="F2918" t="s">
        <v>17</v>
      </c>
      <c r="G2918">
        <v>6.99</v>
      </c>
      <c r="H2918">
        <f>IF(表格1[[#This Row],[price]]&gt;0,1,0)</f>
        <v>1</v>
      </c>
      <c r="I2918">
        <v>0</v>
      </c>
      <c r="J2918">
        <v>0</v>
      </c>
      <c r="K2918">
        <v>0</v>
      </c>
      <c r="L2918">
        <v>0</v>
      </c>
      <c r="M2918" t="s">
        <v>799</v>
      </c>
      <c r="N2918" t="s">
        <v>19</v>
      </c>
      <c r="O2918" t="s">
        <v>128</v>
      </c>
      <c r="P2918">
        <v>37</v>
      </c>
      <c r="Q2918">
        <v>5</v>
      </c>
      <c r="R2918">
        <v>1</v>
      </c>
      <c r="S2918">
        <v>1</v>
      </c>
    </row>
    <row r="2919" spans="1:19">
      <c r="A2919">
        <f>RANK(表格1[[#This Row],[rating_count_tot]],$I$2:$I$7197)</f>
        <v>6269</v>
      </c>
      <c r="B2919">
        <v>1060386658</v>
      </c>
      <c r="C2919" t="s">
        <v>5890</v>
      </c>
      <c r="D2919" t="str">
        <f>表格1[[#This Row],[prime_genre]]</f>
        <v>Music</v>
      </c>
      <c r="E2919">
        <v>59830272</v>
      </c>
      <c r="F2919" t="s">
        <v>17</v>
      </c>
      <c r="G2919">
        <v>6.99</v>
      </c>
      <c r="H2919">
        <f>IF(表格1[[#This Row],[price]]&gt;0,1,0)</f>
        <v>1</v>
      </c>
      <c r="I2919">
        <v>0</v>
      </c>
      <c r="J2919">
        <v>0</v>
      </c>
      <c r="K2919">
        <v>0</v>
      </c>
      <c r="L2919">
        <v>0</v>
      </c>
      <c r="M2919" t="s">
        <v>265</v>
      </c>
      <c r="N2919" t="s">
        <v>19</v>
      </c>
      <c r="O2919" t="s">
        <v>40</v>
      </c>
      <c r="P2919">
        <v>37</v>
      </c>
      <c r="Q2919">
        <v>5</v>
      </c>
      <c r="R2919">
        <v>1</v>
      </c>
      <c r="S2919">
        <v>1</v>
      </c>
    </row>
    <row r="2920" spans="1:19">
      <c r="A2920">
        <f>RANK(表格1[[#This Row],[rating_count_tot]],$I$2:$I$7197)</f>
        <v>6269</v>
      </c>
      <c r="B2920">
        <v>411608323</v>
      </c>
      <c r="C2920" t="s">
        <v>1029</v>
      </c>
      <c r="D2920" t="str">
        <f>表格1[[#This Row],[prime_genre]]</f>
        <v>Reference</v>
      </c>
      <c r="E2920">
        <v>813500416</v>
      </c>
      <c r="F2920" t="s">
        <v>17</v>
      </c>
      <c r="G2920">
        <v>6.99</v>
      </c>
      <c r="H2920">
        <f>IF(表格1[[#This Row],[price]]&gt;0,1,0)</f>
        <v>1</v>
      </c>
      <c r="I2920">
        <v>0</v>
      </c>
      <c r="J2920">
        <v>0</v>
      </c>
      <c r="K2920">
        <v>0</v>
      </c>
      <c r="L2920">
        <v>0</v>
      </c>
      <c r="M2920" t="s">
        <v>86</v>
      </c>
      <c r="N2920" t="s">
        <v>19</v>
      </c>
      <c r="O2920" t="s">
        <v>33</v>
      </c>
      <c r="P2920">
        <v>37</v>
      </c>
      <c r="Q2920">
        <v>5</v>
      </c>
      <c r="R2920">
        <v>1</v>
      </c>
      <c r="S2920">
        <v>1</v>
      </c>
    </row>
    <row r="2921" spans="1:19">
      <c r="A2921">
        <f>RANK(表格1[[#This Row],[rating_count_tot]],$I$2:$I$7197)</f>
        <v>6269</v>
      </c>
      <c r="B2921">
        <v>491033889</v>
      </c>
      <c r="C2921" t="s">
        <v>1677</v>
      </c>
      <c r="D2921" t="str">
        <f>表格1[[#This Row],[prime_genre]]</f>
        <v>Sports</v>
      </c>
      <c r="E2921">
        <v>14016512</v>
      </c>
      <c r="F2921" t="s">
        <v>17</v>
      </c>
      <c r="G2921">
        <v>6.99</v>
      </c>
      <c r="H2921">
        <f>IF(表格1[[#This Row],[price]]&gt;0,1,0)</f>
        <v>1</v>
      </c>
      <c r="I2921">
        <v>0</v>
      </c>
      <c r="J2921">
        <v>0</v>
      </c>
      <c r="K2921">
        <v>0</v>
      </c>
      <c r="L2921">
        <v>0</v>
      </c>
      <c r="M2921">
        <v>7.3</v>
      </c>
      <c r="N2921" t="s">
        <v>19</v>
      </c>
      <c r="O2921" t="s">
        <v>70</v>
      </c>
      <c r="P2921">
        <v>24</v>
      </c>
      <c r="Q2921">
        <v>5</v>
      </c>
      <c r="R2921">
        <v>2</v>
      </c>
      <c r="S2921">
        <v>1</v>
      </c>
    </row>
    <row r="2922" spans="1:19">
      <c r="A2922">
        <f>RANK(表格1[[#This Row],[rating_count_tot]],$I$2:$I$7197)</f>
        <v>6269</v>
      </c>
      <c r="B2922">
        <v>1105930005</v>
      </c>
      <c r="C2922" t="s">
        <v>7121</v>
      </c>
      <c r="D2922" t="str">
        <f>表格1[[#This Row],[prime_genre]]</f>
        <v>Book</v>
      </c>
      <c r="E2922">
        <v>770255872</v>
      </c>
      <c r="F2922" t="s">
        <v>17</v>
      </c>
      <c r="G2922">
        <v>5.99</v>
      </c>
      <c r="H2922">
        <f>IF(表格1[[#This Row],[price]]&gt;0,1,0)</f>
        <v>1</v>
      </c>
      <c r="I2922">
        <v>0</v>
      </c>
      <c r="J2922">
        <v>0</v>
      </c>
      <c r="K2922">
        <v>0</v>
      </c>
      <c r="L2922">
        <v>0</v>
      </c>
      <c r="M2922" t="s">
        <v>958</v>
      </c>
      <c r="N2922" t="s">
        <v>19</v>
      </c>
      <c r="O2922" t="s">
        <v>181</v>
      </c>
      <c r="P2922">
        <v>37</v>
      </c>
      <c r="Q2922">
        <v>5</v>
      </c>
      <c r="R2922">
        <v>1</v>
      </c>
      <c r="S2922">
        <v>1</v>
      </c>
    </row>
    <row r="2923" spans="1:19">
      <c r="A2923">
        <f>RANK(表格1[[#This Row],[rating_count_tot]],$I$2:$I$7197)</f>
        <v>6269</v>
      </c>
      <c r="B2923">
        <v>1105930001</v>
      </c>
      <c r="C2923" t="s">
        <v>7120</v>
      </c>
      <c r="D2923" t="str">
        <f>表格1[[#This Row],[prime_genre]]</f>
        <v>Book</v>
      </c>
      <c r="E2923">
        <v>772891648</v>
      </c>
      <c r="F2923" t="s">
        <v>17</v>
      </c>
      <c r="G2923">
        <v>5.99</v>
      </c>
      <c r="H2923">
        <f>IF(表格1[[#This Row],[price]]&gt;0,1,0)</f>
        <v>1</v>
      </c>
      <c r="I2923">
        <v>0</v>
      </c>
      <c r="J2923">
        <v>0</v>
      </c>
      <c r="K2923">
        <v>0</v>
      </c>
      <c r="L2923">
        <v>0</v>
      </c>
      <c r="M2923" t="s">
        <v>958</v>
      </c>
      <c r="N2923" t="s">
        <v>19</v>
      </c>
      <c r="O2923" t="s">
        <v>181</v>
      </c>
      <c r="P2923">
        <v>37</v>
      </c>
      <c r="Q2923">
        <v>5</v>
      </c>
      <c r="R2923">
        <v>1</v>
      </c>
      <c r="S2923">
        <v>1</v>
      </c>
    </row>
    <row r="2924" spans="1:19">
      <c r="A2924">
        <f>RANK(表格1[[#This Row],[rating_count_tot]],$I$2:$I$7197)</f>
        <v>6269</v>
      </c>
      <c r="B2924">
        <v>963570332</v>
      </c>
      <c r="C2924" t="s">
        <v>4430</v>
      </c>
      <c r="D2924" t="str">
        <f>表格1[[#This Row],[prime_genre]]</f>
        <v>Business</v>
      </c>
      <c r="E2924">
        <v>18051072</v>
      </c>
      <c r="F2924" t="s">
        <v>17</v>
      </c>
      <c r="G2924">
        <v>5.99</v>
      </c>
      <c r="H2924">
        <f>IF(表格1[[#This Row],[price]]&gt;0,1,0)</f>
        <v>1</v>
      </c>
      <c r="I2924">
        <v>0</v>
      </c>
      <c r="J2924">
        <v>0</v>
      </c>
      <c r="K2924">
        <v>0</v>
      </c>
      <c r="L2924">
        <v>0</v>
      </c>
      <c r="M2924" t="s">
        <v>1169</v>
      </c>
      <c r="N2924" t="s">
        <v>19</v>
      </c>
      <c r="O2924" t="s">
        <v>73</v>
      </c>
      <c r="P2924">
        <v>37</v>
      </c>
      <c r="Q2924">
        <v>1</v>
      </c>
      <c r="R2924">
        <v>2</v>
      </c>
      <c r="S2924">
        <v>1</v>
      </c>
    </row>
    <row r="2925" spans="1:19">
      <c r="A2925">
        <f>RANK(表格1[[#This Row],[rating_count_tot]],$I$2:$I$7197)</f>
        <v>6269</v>
      </c>
      <c r="B2925">
        <v>1082673403</v>
      </c>
      <c r="C2925" t="s">
        <v>6533</v>
      </c>
      <c r="D2925" t="str">
        <f>表格1[[#This Row],[prime_genre]]</f>
        <v>Education</v>
      </c>
      <c r="E2925">
        <v>24169472</v>
      </c>
      <c r="F2925" t="s">
        <v>17</v>
      </c>
      <c r="G2925">
        <v>5.99</v>
      </c>
      <c r="H2925">
        <f>IF(表格1[[#This Row],[price]]&gt;0,1,0)</f>
        <v>1</v>
      </c>
      <c r="I2925">
        <v>0</v>
      </c>
      <c r="J2925">
        <v>0</v>
      </c>
      <c r="K2925">
        <v>0</v>
      </c>
      <c r="L2925">
        <v>0</v>
      </c>
      <c r="M2925" t="s">
        <v>1656</v>
      </c>
      <c r="N2925" t="s">
        <v>29</v>
      </c>
      <c r="O2925" t="s">
        <v>128</v>
      </c>
      <c r="P2925">
        <v>37</v>
      </c>
      <c r="Q2925">
        <v>5</v>
      </c>
      <c r="R2925">
        <v>1</v>
      </c>
      <c r="S2925">
        <v>1</v>
      </c>
    </row>
    <row r="2926" spans="1:19">
      <c r="A2926">
        <f>RANK(表格1[[#This Row],[rating_count_tot]],$I$2:$I$7197)</f>
        <v>6269</v>
      </c>
      <c r="B2926">
        <v>1082671838</v>
      </c>
      <c r="C2926" t="s">
        <v>6532</v>
      </c>
      <c r="D2926" t="str">
        <f>表格1[[#This Row],[prime_genre]]</f>
        <v>Education</v>
      </c>
      <c r="E2926">
        <v>24210432</v>
      </c>
      <c r="F2926" t="s">
        <v>17</v>
      </c>
      <c r="G2926">
        <v>5.99</v>
      </c>
      <c r="H2926">
        <f>IF(表格1[[#This Row],[price]]&gt;0,1,0)</f>
        <v>1</v>
      </c>
      <c r="I2926">
        <v>0</v>
      </c>
      <c r="J2926">
        <v>0</v>
      </c>
      <c r="K2926">
        <v>0</v>
      </c>
      <c r="L2926">
        <v>0</v>
      </c>
      <c r="M2926" t="s">
        <v>1656</v>
      </c>
      <c r="N2926" t="s">
        <v>29</v>
      </c>
      <c r="O2926" t="s">
        <v>128</v>
      </c>
      <c r="P2926">
        <v>37</v>
      </c>
      <c r="Q2926">
        <v>5</v>
      </c>
      <c r="R2926">
        <v>1</v>
      </c>
      <c r="S2926">
        <v>1</v>
      </c>
    </row>
    <row r="2927" spans="1:19">
      <c r="A2927">
        <f>RANK(表格1[[#This Row],[rating_count_tot]],$I$2:$I$7197)</f>
        <v>6269</v>
      </c>
      <c r="B2927">
        <v>1061662610</v>
      </c>
      <c r="C2927" t="s">
        <v>5918</v>
      </c>
      <c r="D2927" t="str">
        <f>表格1[[#This Row],[prime_genre]]</f>
        <v>Entertainment</v>
      </c>
      <c r="E2927">
        <v>28647424</v>
      </c>
      <c r="F2927" t="s">
        <v>17</v>
      </c>
      <c r="G2927">
        <v>5.99</v>
      </c>
      <c r="H2927">
        <f>IF(表格1[[#This Row],[price]]&gt;0,1,0)</f>
        <v>1</v>
      </c>
      <c r="I2927">
        <v>0</v>
      </c>
      <c r="J2927">
        <v>0</v>
      </c>
      <c r="K2927">
        <v>0</v>
      </c>
      <c r="L2927">
        <v>0</v>
      </c>
      <c r="M2927" t="s">
        <v>1797</v>
      </c>
      <c r="N2927" t="s">
        <v>80</v>
      </c>
      <c r="O2927" t="s">
        <v>91</v>
      </c>
      <c r="P2927">
        <v>38</v>
      </c>
      <c r="Q2927">
        <v>0</v>
      </c>
      <c r="R2927">
        <v>1</v>
      </c>
      <c r="S2927">
        <v>1</v>
      </c>
    </row>
    <row r="2928" spans="1:19">
      <c r="A2928">
        <f>RANK(表格1[[#This Row],[rating_count_tot]],$I$2:$I$7197)</f>
        <v>6269</v>
      </c>
      <c r="B2928">
        <v>1067715382</v>
      </c>
      <c r="C2928" t="s">
        <v>6088</v>
      </c>
      <c r="D2928" t="str">
        <f>表格1[[#This Row],[prime_genre]]</f>
        <v>Entertainment</v>
      </c>
      <c r="E2928">
        <v>25044992</v>
      </c>
      <c r="F2928" t="s">
        <v>17</v>
      </c>
      <c r="G2928">
        <v>5.99</v>
      </c>
      <c r="H2928">
        <f>IF(表格1[[#This Row],[price]]&gt;0,1,0)</f>
        <v>1</v>
      </c>
      <c r="I2928">
        <v>0</v>
      </c>
      <c r="J2928">
        <v>0</v>
      </c>
      <c r="K2928">
        <v>0</v>
      </c>
      <c r="L2928">
        <v>0</v>
      </c>
      <c r="M2928" t="s">
        <v>1673</v>
      </c>
      <c r="N2928" t="s">
        <v>80</v>
      </c>
      <c r="O2928" t="s">
        <v>91</v>
      </c>
      <c r="P2928">
        <v>38</v>
      </c>
      <c r="Q2928">
        <v>0</v>
      </c>
      <c r="R2928">
        <v>1</v>
      </c>
      <c r="S2928">
        <v>1</v>
      </c>
    </row>
    <row r="2929" spans="1:19">
      <c r="A2929">
        <f>RANK(表格1[[#This Row],[rating_count_tot]],$I$2:$I$7197)</f>
        <v>6269</v>
      </c>
      <c r="B2929">
        <v>1089125950</v>
      </c>
      <c r="C2929" t="s">
        <v>6732</v>
      </c>
      <c r="D2929" t="str">
        <f>表格1[[#This Row],[prime_genre]]</f>
        <v>Games</v>
      </c>
      <c r="E2929">
        <v>210575360</v>
      </c>
      <c r="F2929" t="s">
        <v>17</v>
      </c>
      <c r="G2929">
        <v>5.99</v>
      </c>
      <c r="H2929">
        <f>IF(表格1[[#This Row],[price]]&gt;0,1,0)</f>
        <v>1</v>
      </c>
      <c r="I2929">
        <v>0</v>
      </c>
      <c r="J2929">
        <v>0</v>
      </c>
      <c r="K2929">
        <v>0</v>
      </c>
      <c r="L2929">
        <v>0</v>
      </c>
      <c r="M2929">
        <v>1.05</v>
      </c>
      <c r="N2929" t="s">
        <v>19</v>
      </c>
      <c r="O2929" t="s">
        <v>20</v>
      </c>
      <c r="P2929">
        <v>37</v>
      </c>
      <c r="Q2929">
        <v>5</v>
      </c>
      <c r="R2929">
        <v>1</v>
      </c>
      <c r="S2929">
        <v>1</v>
      </c>
    </row>
    <row r="2930" spans="1:19">
      <c r="A2930">
        <f>RANK(表格1[[#This Row],[rating_count_tot]],$I$2:$I$7197)</f>
        <v>6269</v>
      </c>
      <c r="B2930">
        <v>1061873443</v>
      </c>
      <c r="C2930" t="s">
        <v>5928</v>
      </c>
      <c r="D2930" t="str">
        <f>表格1[[#This Row],[prime_genre]]</f>
        <v>Games</v>
      </c>
      <c r="E2930">
        <v>194211840</v>
      </c>
      <c r="F2930" t="s">
        <v>17</v>
      </c>
      <c r="G2930">
        <v>5.99</v>
      </c>
      <c r="H2930">
        <f>IF(表格1[[#This Row],[price]]&gt;0,1,0)</f>
        <v>1</v>
      </c>
      <c r="I2930">
        <v>0</v>
      </c>
      <c r="J2930">
        <v>0</v>
      </c>
      <c r="K2930">
        <v>0</v>
      </c>
      <c r="L2930">
        <v>0</v>
      </c>
      <c r="M2930">
        <v>1.06</v>
      </c>
      <c r="N2930" t="s">
        <v>19</v>
      </c>
      <c r="O2930" t="s">
        <v>20</v>
      </c>
      <c r="P2930">
        <v>38</v>
      </c>
      <c r="Q2930">
        <v>5</v>
      </c>
      <c r="R2930">
        <v>1</v>
      </c>
      <c r="S2930">
        <v>1</v>
      </c>
    </row>
    <row r="2931" spans="1:19">
      <c r="A2931">
        <f>RANK(表格1[[#This Row],[rating_count_tot]],$I$2:$I$7197)</f>
        <v>6269</v>
      </c>
      <c r="B2931">
        <v>1136975039</v>
      </c>
      <c r="C2931" t="s">
        <v>7768</v>
      </c>
      <c r="D2931" t="str">
        <f>表格1[[#This Row],[prime_genre]]</f>
        <v>Games</v>
      </c>
      <c r="E2931">
        <v>418452480</v>
      </c>
      <c r="F2931" t="s">
        <v>17</v>
      </c>
      <c r="G2931">
        <v>5.99</v>
      </c>
      <c r="H2931">
        <f>IF(表格1[[#This Row],[price]]&gt;0,1,0)</f>
        <v>1</v>
      </c>
      <c r="I2931">
        <v>0</v>
      </c>
      <c r="J2931">
        <v>0</v>
      </c>
      <c r="K2931">
        <v>0</v>
      </c>
      <c r="L2931">
        <v>0</v>
      </c>
      <c r="M2931" t="s">
        <v>1673</v>
      </c>
      <c r="N2931" t="s">
        <v>29</v>
      </c>
      <c r="O2931" t="s">
        <v>20</v>
      </c>
      <c r="P2931">
        <v>38</v>
      </c>
      <c r="Q2931">
        <v>0</v>
      </c>
      <c r="R2931">
        <v>1</v>
      </c>
      <c r="S2931">
        <v>0</v>
      </c>
    </row>
    <row r="2932" spans="1:19">
      <c r="A2932">
        <f>RANK(表格1[[#This Row],[rating_count_tot]],$I$2:$I$7197)</f>
        <v>6269</v>
      </c>
      <c r="B2932">
        <v>911654012</v>
      </c>
      <c r="C2932" t="s">
        <v>3862</v>
      </c>
      <c r="D2932" t="str">
        <f>表格1[[#This Row],[prime_genre]]</f>
        <v>Games</v>
      </c>
      <c r="E2932">
        <v>77126656</v>
      </c>
      <c r="F2932" t="s">
        <v>17</v>
      </c>
      <c r="G2932">
        <v>5.99</v>
      </c>
      <c r="H2932">
        <f>IF(表格1[[#This Row],[price]]&gt;0,1,0)</f>
        <v>1</v>
      </c>
      <c r="I2932">
        <v>0</v>
      </c>
      <c r="J2932">
        <v>0</v>
      </c>
      <c r="K2932">
        <v>0</v>
      </c>
      <c r="L2932">
        <v>0</v>
      </c>
      <c r="M2932" t="s">
        <v>1715</v>
      </c>
      <c r="N2932" t="s">
        <v>19</v>
      </c>
      <c r="O2932" t="s">
        <v>20</v>
      </c>
      <c r="P2932">
        <v>37</v>
      </c>
      <c r="Q2932">
        <v>5</v>
      </c>
      <c r="R2932">
        <v>2</v>
      </c>
      <c r="S2932">
        <v>1</v>
      </c>
    </row>
    <row r="2933" spans="1:19">
      <c r="A2933">
        <f>RANK(表格1[[#This Row],[rating_count_tot]],$I$2:$I$7197)</f>
        <v>6269</v>
      </c>
      <c r="B2933">
        <v>924455599</v>
      </c>
      <c r="C2933" t="s">
        <v>3997</v>
      </c>
      <c r="D2933" t="str">
        <f>表格1[[#This Row],[prime_genre]]</f>
        <v>Book</v>
      </c>
      <c r="E2933">
        <v>511918080</v>
      </c>
      <c r="F2933" t="s">
        <v>17</v>
      </c>
      <c r="G2933">
        <v>4.99</v>
      </c>
      <c r="H2933">
        <f>IF(表格1[[#This Row],[price]]&gt;0,1,0)</f>
        <v>1</v>
      </c>
      <c r="I2933">
        <v>0</v>
      </c>
      <c r="J2933">
        <v>0</v>
      </c>
      <c r="K2933">
        <v>0</v>
      </c>
      <c r="L2933">
        <v>0</v>
      </c>
      <c r="M2933" t="s">
        <v>65</v>
      </c>
      <c r="N2933" t="s">
        <v>51</v>
      </c>
      <c r="O2933" t="s">
        <v>181</v>
      </c>
      <c r="P2933">
        <v>40</v>
      </c>
      <c r="Q2933">
        <v>5</v>
      </c>
      <c r="R2933">
        <v>1</v>
      </c>
      <c r="S2933">
        <v>1</v>
      </c>
    </row>
    <row r="2934" spans="1:19">
      <c r="A2934">
        <f>RANK(表格1[[#This Row],[rating_count_tot]],$I$2:$I$7197)</f>
        <v>6269</v>
      </c>
      <c r="B2934">
        <v>1084253570</v>
      </c>
      <c r="C2934" t="s">
        <v>6571</v>
      </c>
      <c r="D2934" t="str">
        <f>表格1[[#This Row],[prime_genre]]</f>
        <v>Education</v>
      </c>
      <c r="E2934">
        <v>85052416</v>
      </c>
      <c r="F2934" t="s">
        <v>17</v>
      </c>
      <c r="G2934">
        <v>4.99</v>
      </c>
      <c r="H2934">
        <f>IF(表格1[[#This Row],[price]]&gt;0,1,0)</f>
        <v>1</v>
      </c>
      <c r="I2934">
        <v>0</v>
      </c>
      <c r="J2934">
        <v>0</v>
      </c>
      <c r="K2934">
        <v>0</v>
      </c>
      <c r="L2934">
        <v>0</v>
      </c>
      <c r="M2934" t="s">
        <v>634</v>
      </c>
      <c r="N2934" t="s">
        <v>19</v>
      </c>
      <c r="O2934" t="s">
        <v>128</v>
      </c>
      <c r="P2934">
        <v>37</v>
      </c>
      <c r="Q2934">
        <v>5</v>
      </c>
      <c r="R2934">
        <v>2</v>
      </c>
      <c r="S2934">
        <v>1</v>
      </c>
    </row>
    <row r="2935" spans="1:19">
      <c r="A2935">
        <f>RANK(表格1[[#This Row],[rating_count_tot]],$I$2:$I$7197)</f>
        <v>6269</v>
      </c>
      <c r="B2935">
        <v>622559167</v>
      </c>
      <c r="C2935" t="s">
        <v>2598</v>
      </c>
      <c r="D2935" t="str">
        <f>表格1[[#This Row],[prime_genre]]</f>
        <v>Education</v>
      </c>
      <c r="E2935">
        <v>70040576</v>
      </c>
      <c r="F2935" t="s">
        <v>17</v>
      </c>
      <c r="G2935">
        <v>4.99</v>
      </c>
      <c r="H2935">
        <f>IF(表格1[[#This Row],[price]]&gt;0,1,0)</f>
        <v>1</v>
      </c>
      <c r="I2935">
        <v>0</v>
      </c>
      <c r="J2935">
        <v>0</v>
      </c>
      <c r="K2935">
        <v>0</v>
      </c>
      <c r="L2935">
        <v>0</v>
      </c>
      <c r="M2935" t="s">
        <v>849</v>
      </c>
      <c r="N2935" t="s">
        <v>19</v>
      </c>
      <c r="O2935" t="s">
        <v>128</v>
      </c>
      <c r="P2935">
        <v>37</v>
      </c>
      <c r="Q2935">
        <v>5</v>
      </c>
      <c r="R2935">
        <v>2</v>
      </c>
      <c r="S2935">
        <v>1</v>
      </c>
    </row>
    <row r="2936" spans="1:19">
      <c r="A2936">
        <f>RANK(表格1[[#This Row],[rating_count_tot]],$I$2:$I$7197)</f>
        <v>6269</v>
      </c>
      <c r="B2936">
        <v>481033328</v>
      </c>
      <c r="C2936" t="s">
        <v>1594</v>
      </c>
      <c r="D2936" t="str">
        <f>表格1[[#This Row],[prime_genre]]</f>
        <v>Education</v>
      </c>
      <c r="E2936">
        <v>95936512</v>
      </c>
      <c r="F2936" t="s">
        <v>17</v>
      </c>
      <c r="G2936">
        <v>4.99</v>
      </c>
      <c r="H2936">
        <f>IF(表格1[[#This Row],[price]]&gt;0,1,0)</f>
        <v>1</v>
      </c>
      <c r="I2936">
        <v>0</v>
      </c>
      <c r="J2936">
        <v>0</v>
      </c>
      <c r="K2936">
        <v>0</v>
      </c>
      <c r="L2936">
        <v>0</v>
      </c>
      <c r="M2936" t="s">
        <v>1595</v>
      </c>
      <c r="N2936" t="s">
        <v>19</v>
      </c>
      <c r="O2936" t="s">
        <v>128</v>
      </c>
      <c r="P2936">
        <v>37</v>
      </c>
      <c r="Q2936">
        <v>5</v>
      </c>
      <c r="R2936">
        <v>2</v>
      </c>
      <c r="S2936">
        <v>1</v>
      </c>
    </row>
    <row r="2937" spans="1:19">
      <c r="A2937">
        <f>RANK(表格1[[#This Row],[rating_count_tot]],$I$2:$I$7197)</f>
        <v>6269</v>
      </c>
      <c r="B2937">
        <v>463295925</v>
      </c>
      <c r="C2937" t="s">
        <v>1447</v>
      </c>
      <c r="D2937" t="str">
        <f>表格1[[#This Row],[prime_genre]]</f>
        <v>Education</v>
      </c>
      <c r="E2937">
        <v>403332096</v>
      </c>
      <c r="F2937" t="s">
        <v>17</v>
      </c>
      <c r="G2937">
        <v>4.99</v>
      </c>
      <c r="H2937">
        <f>IF(表格1[[#This Row],[price]]&gt;0,1,0)</f>
        <v>1</v>
      </c>
      <c r="I2937">
        <v>0</v>
      </c>
      <c r="J2937">
        <v>0</v>
      </c>
      <c r="K2937">
        <v>0</v>
      </c>
      <c r="L2937">
        <v>0</v>
      </c>
      <c r="M2937" t="s">
        <v>1448</v>
      </c>
      <c r="N2937" t="s">
        <v>19</v>
      </c>
      <c r="O2937" t="s">
        <v>128</v>
      </c>
      <c r="P2937">
        <v>38</v>
      </c>
      <c r="Q2937">
        <v>0</v>
      </c>
      <c r="R2937">
        <v>1</v>
      </c>
      <c r="S2937">
        <v>1</v>
      </c>
    </row>
    <row r="2938" spans="1:19">
      <c r="A2938">
        <f>RANK(表格1[[#This Row],[rating_count_tot]],$I$2:$I$7197)</f>
        <v>6269</v>
      </c>
      <c r="B2938">
        <v>436180275</v>
      </c>
      <c r="C2938" t="s">
        <v>1245</v>
      </c>
      <c r="D2938" t="str">
        <f>表格1[[#This Row],[prime_genre]]</f>
        <v>Education</v>
      </c>
      <c r="E2938">
        <v>43553792</v>
      </c>
      <c r="F2938" t="s">
        <v>17</v>
      </c>
      <c r="G2938">
        <v>4.99</v>
      </c>
      <c r="H2938">
        <f>IF(表格1[[#This Row],[price]]&gt;0,1,0)</f>
        <v>1</v>
      </c>
      <c r="I2938">
        <v>0</v>
      </c>
      <c r="J2938">
        <v>0</v>
      </c>
      <c r="K2938">
        <v>0</v>
      </c>
      <c r="L2938">
        <v>0</v>
      </c>
      <c r="M2938">
        <v>9.1999999999999993</v>
      </c>
      <c r="N2938" t="s">
        <v>29</v>
      </c>
      <c r="O2938" t="s">
        <v>128</v>
      </c>
      <c r="P2938">
        <v>38</v>
      </c>
      <c r="Q2938">
        <v>5</v>
      </c>
      <c r="R2938">
        <v>5</v>
      </c>
      <c r="S2938">
        <v>1</v>
      </c>
    </row>
    <row r="2939" spans="1:19">
      <c r="A2939">
        <f>RANK(表格1[[#This Row],[rating_count_tot]],$I$2:$I$7197)</f>
        <v>6269</v>
      </c>
      <c r="B2939">
        <v>874525259</v>
      </c>
      <c r="C2939" t="s">
        <v>3548</v>
      </c>
      <c r="D2939" t="str">
        <f>表格1[[#This Row],[prime_genre]]</f>
        <v>Education</v>
      </c>
      <c r="E2939">
        <v>17610752</v>
      </c>
      <c r="F2939" t="s">
        <v>17</v>
      </c>
      <c r="G2939">
        <v>4.99</v>
      </c>
      <c r="H2939">
        <f>IF(表格1[[#This Row],[price]]&gt;0,1,0)</f>
        <v>1</v>
      </c>
      <c r="I2939">
        <v>0</v>
      </c>
      <c r="J2939">
        <v>0</v>
      </c>
      <c r="K2939">
        <v>0</v>
      </c>
      <c r="L2939">
        <v>0</v>
      </c>
      <c r="M2939" t="s">
        <v>774</v>
      </c>
      <c r="N2939" t="s">
        <v>19</v>
      </c>
      <c r="O2939" t="s">
        <v>128</v>
      </c>
      <c r="P2939">
        <v>24</v>
      </c>
      <c r="Q2939">
        <v>5</v>
      </c>
      <c r="R2939">
        <v>1</v>
      </c>
      <c r="S2939">
        <v>1</v>
      </c>
    </row>
    <row r="2940" spans="1:19">
      <c r="A2940">
        <f>RANK(表格1[[#This Row],[rating_count_tot]],$I$2:$I$7197)</f>
        <v>6269</v>
      </c>
      <c r="B2940">
        <v>550058952</v>
      </c>
      <c r="C2940" t="s">
        <v>2120</v>
      </c>
      <c r="D2940" t="str">
        <f>表格1[[#This Row],[prime_genre]]</f>
        <v>Education</v>
      </c>
      <c r="E2940">
        <v>96665600</v>
      </c>
      <c r="F2940" t="s">
        <v>17</v>
      </c>
      <c r="G2940">
        <v>4.99</v>
      </c>
      <c r="H2940">
        <f>IF(表格1[[#This Row],[price]]&gt;0,1,0)</f>
        <v>1</v>
      </c>
      <c r="I2940">
        <v>0</v>
      </c>
      <c r="J2940">
        <v>0</v>
      </c>
      <c r="K2940">
        <v>0</v>
      </c>
      <c r="L2940">
        <v>0</v>
      </c>
      <c r="M2940" t="s">
        <v>1894</v>
      </c>
      <c r="N2940" t="s">
        <v>19</v>
      </c>
      <c r="O2940" t="s">
        <v>128</v>
      </c>
      <c r="P2940">
        <v>26</v>
      </c>
      <c r="Q2940">
        <v>5</v>
      </c>
      <c r="R2940">
        <v>2</v>
      </c>
      <c r="S2940">
        <v>1</v>
      </c>
    </row>
    <row r="2941" spans="1:19">
      <c r="A2941">
        <f>RANK(表格1[[#This Row],[rating_count_tot]],$I$2:$I$7197)</f>
        <v>6269</v>
      </c>
      <c r="B2941">
        <v>1113923256</v>
      </c>
      <c r="C2941" t="s">
        <v>7266</v>
      </c>
      <c r="D2941" t="str">
        <f>表格1[[#This Row],[prime_genre]]</f>
        <v>Games</v>
      </c>
      <c r="E2941">
        <v>185382912</v>
      </c>
      <c r="F2941" t="s">
        <v>17</v>
      </c>
      <c r="G2941">
        <v>4.99</v>
      </c>
      <c r="H2941">
        <f>IF(表格1[[#This Row],[price]]&gt;0,1,0)</f>
        <v>1</v>
      </c>
      <c r="I2941">
        <v>0</v>
      </c>
      <c r="J2941">
        <v>0</v>
      </c>
      <c r="K2941">
        <v>0</v>
      </c>
      <c r="L2941">
        <v>0</v>
      </c>
      <c r="M2941" t="s">
        <v>732</v>
      </c>
      <c r="N2941" t="s">
        <v>19</v>
      </c>
      <c r="O2941" t="s">
        <v>20</v>
      </c>
      <c r="P2941">
        <v>38</v>
      </c>
      <c r="Q2941">
        <v>5</v>
      </c>
      <c r="R2941">
        <v>1</v>
      </c>
      <c r="S2941">
        <v>1</v>
      </c>
    </row>
    <row r="2942" spans="1:19">
      <c r="A2942">
        <f>RANK(表格1[[#This Row],[rating_count_tot]],$I$2:$I$7197)</f>
        <v>6269</v>
      </c>
      <c r="B2942">
        <v>616589689</v>
      </c>
      <c r="C2942" t="s">
        <v>2577</v>
      </c>
      <c r="D2942" t="str">
        <f>表格1[[#This Row],[prime_genre]]</f>
        <v>Games</v>
      </c>
      <c r="E2942">
        <v>108208128</v>
      </c>
      <c r="F2942" t="s">
        <v>17</v>
      </c>
      <c r="G2942">
        <v>4.99</v>
      </c>
      <c r="H2942">
        <f>IF(表格1[[#This Row],[price]]&gt;0,1,0)</f>
        <v>1</v>
      </c>
      <c r="I2942">
        <v>0</v>
      </c>
      <c r="J2942">
        <v>0</v>
      </c>
      <c r="K2942">
        <v>0</v>
      </c>
      <c r="L2942">
        <v>0</v>
      </c>
      <c r="M2942" t="s">
        <v>558</v>
      </c>
      <c r="N2942" t="s">
        <v>19</v>
      </c>
      <c r="O2942" t="s">
        <v>20</v>
      </c>
      <c r="P2942">
        <v>38</v>
      </c>
      <c r="Q2942">
        <v>5</v>
      </c>
      <c r="R2942">
        <v>1</v>
      </c>
      <c r="S2942">
        <v>1</v>
      </c>
    </row>
    <row r="2943" spans="1:19">
      <c r="A2943">
        <f>RANK(表格1[[#This Row],[rating_count_tot]],$I$2:$I$7197)</f>
        <v>6269</v>
      </c>
      <c r="B2943">
        <v>543826363</v>
      </c>
      <c r="C2943" t="s">
        <v>2071</v>
      </c>
      <c r="D2943" t="str">
        <f>表格1[[#This Row],[prime_genre]]</f>
        <v>Games</v>
      </c>
      <c r="E2943">
        <v>109486080</v>
      </c>
      <c r="F2943" t="s">
        <v>17</v>
      </c>
      <c r="G2943">
        <v>4.99</v>
      </c>
      <c r="H2943">
        <f>IF(表格1[[#This Row],[price]]&gt;0,1,0)</f>
        <v>1</v>
      </c>
      <c r="I2943">
        <v>0</v>
      </c>
      <c r="J2943">
        <v>0</v>
      </c>
      <c r="K2943">
        <v>0</v>
      </c>
      <c r="L2943">
        <v>0</v>
      </c>
      <c r="M2943">
        <v>1.1100000000000001</v>
      </c>
      <c r="N2943" t="s">
        <v>19</v>
      </c>
      <c r="O2943" t="s">
        <v>20</v>
      </c>
      <c r="P2943">
        <v>38</v>
      </c>
      <c r="Q2943">
        <v>5</v>
      </c>
      <c r="R2943">
        <v>1</v>
      </c>
      <c r="S2943">
        <v>1</v>
      </c>
    </row>
    <row r="2944" spans="1:19">
      <c r="A2944">
        <f>RANK(表格1[[#This Row],[rating_count_tot]],$I$2:$I$7197)</f>
        <v>6269</v>
      </c>
      <c r="B2944">
        <v>830201595</v>
      </c>
      <c r="C2944" t="s">
        <v>3371</v>
      </c>
      <c r="D2944" t="str">
        <f>表格1[[#This Row],[prime_genre]]</f>
        <v>Games</v>
      </c>
      <c r="E2944">
        <v>109408256</v>
      </c>
      <c r="F2944" t="s">
        <v>17</v>
      </c>
      <c r="G2944">
        <v>4.99</v>
      </c>
      <c r="H2944">
        <f>IF(表格1[[#This Row],[price]]&gt;0,1,0)</f>
        <v>1</v>
      </c>
      <c r="I2944">
        <v>0</v>
      </c>
      <c r="J2944">
        <v>0</v>
      </c>
      <c r="K2944">
        <v>0</v>
      </c>
      <c r="L2944">
        <v>0</v>
      </c>
      <c r="M2944" t="s">
        <v>859</v>
      </c>
      <c r="N2944" t="s">
        <v>19</v>
      </c>
      <c r="O2944" t="s">
        <v>20</v>
      </c>
      <c r="P2944">
        <v>38</v>
      </c>
      <c r="Q2944">
        <v>5</v>
      </c>
      <c r="R2944">
        <v>1</v>
      </c>
      <c r="S2944">
        <v>1</v>
      </c>
    </row>
    <row r="2945" spans="1:19">
      <c r="A2945">
        <f>RANK(表格1[[#This Row],[rating_count_tot]],$I$2:$I$7197)</f>
        <v>6269</v>
      </c>
      <c r="B2945">
        <v>1181855507</v>
      </c>
      <c r="C2945" t="s">
        <v>8354</v>
      </c>
      <c r="D2945" t="str">
        <f>表格1[[#This Row],[prime_genre]]</f>
        <v>Games</v>
      </c>
      <c r="E2945">
        <v>192621568</v>
      </c>
      <c r="F2945" t="s">
        <v>17</v>
      </c>
      <c r="G2945">
        <v>4.99</v>
      </c>
      <c r="H2945">
        <f>IF(表格1[[#This Row],[price]]&gt;0,1,0)</f>
        <v>1</v>
      </c>
      <c r="I2945">
        <v>0</v>
      </c>
      <c r="J2945">
        <v>0</v>
      </c>
      <c r="K2945">
        <v>0</v>
      </c>
      <c r="L2945">
        <v>0</v>
      </c>
      <c r="M2945" t="s">
        <v>1223</v>
      </c>
      <c r="N2945" t="s">
        <v>19</v>
      </c>
      <c r="O2945" t="s">
        <v>20</v>
      </c>
      <c r="P2945">
        <v>38</v>
      </c>
      <c r="Q2945">
        <v>5</v>
      </c>
      <c r="R2945">
        <v>1</v>
      </c>
      <c r="S2945">
        <v>1</v>
      </c>
    </row>
    <row r="2946" spans="1:19">
      <c r="A2946">
        <f>RANK(表格1[[#This Row],[rating_count_tot]],$I$2:$I$7197)</f>
        <v>6269</v>
      </c>
      <c r="B2946">
        <v>522309966</v>
      </c>
      <c r="C2946" t="s">
        <v>1898</v>
      </c>
      <c r="D2946" t="str">
        <f>表格1[[#This Row],[prime_genre]]</f>
        <v>Games</v>
      </c>
      <c r="E2946">
        <v>187158528</v>
      </c>
      <c r="F2946" t="s">
        <v>17</v>
      </c>
      <c r="G2946">
        <v>4.99</v>
      </c>
      <c r="H2946">
        <f>IF(表格1[[#This Row],[price]]&gt;0,1,0)</f>
        <v>1</v>
      </c>
      <c r="I2946">
        <v>0</v>
      </c>
      <c r="J2946">
        <v>0</v>
      </c>
      <c r="K2946">
        <v>0</v>
      </c>
      <c r="L2946">
        <v>0</v>
      </c>
      <c r="M2946">
        <v>2</v>
      </c>
      <c r="N2946" t="s">
        <v>19</v>
      </c>
      <c r="O2946" t="s">
        <v>20</v>
      </c>
      <c r="P2946">
        <v>38</v>
      </c>
      <c r="Q2946">
        <v>5</v>
      </c>
      <c r="R2946">
        <v>1</v>
      </c>
      <c r="S2946">
        <v>1</v>
      </c>
    </row>
    <row r="2947" spans="1:19">
      <c r="A2947">
        <f>RANK(表格1[[#This Row],[rating_count_tot]],$I$2:$I$7197)</f>
        <v>6269</v>
      </c>
      <c r="B2947">
        <v>872438427</v>
      </c>
      <c r="C2947" t="s">
        <v>3543</v>
      </c>
      <c r="D2947" t="str">
        <f>表格1[[#This Row],[prime_genre]]</f>
        <v>Games</v>
      </c>
      <c r="E2947">
        <v>186052608</v>
      </c>
      <c r="F2947" t="s">
        <v>17</v>
      </c>
      <c r="G2947">
        <v>4.99</v>
      </c>
      <c r="H2947">
        <f>IF(表格1[[#This Row],[price]]&gt;0,1,0)</f>
        <v>1</v>
      </c>
      <c r="I2947">
        <v>0</v>
      </c>
      <c r="J2947">
        <v>0</v>
      </c>
      <c r="K2947">
        <v>0</v>
      </c>
      <c r="L2947">
        <v>0</v>
      </c>
      <c r="M2947">
        <v>2.0099999999999998</v>
      </c>
      <c r="N2947" t="s">
        <v>19</v>
      </c>
      <c r="O2947" t="s">
        <v>20</v>
      </c>
      <c r="P2947">
        <v>38</v>
      </c>
      <c r="Q2947">
        <v>5</v>
      </c>
      <c r="R2947">
        <v>1</v>
      </c>
      <c r="S2947">
        <v>1</v>
      </c>
    </row>
    <row r="2948" spans="1:19">
      <c r="A2948">
        <f>RANK(表格1[[#This Row],[rating_count_tot]],$I$2:$I$7197)</f>
        <v>6269</v>
      </c>
      <c r="B2948">
        <v>1065470211</v>
      </c>
      <c r="C2948" t="s">
        <v>6023</v>
      </c>
      <c r="D2948" t="str">
        <f>表格1[[#This Row],[prime_genre]]</f>
        <v>Games</v>
      </c>
      <c r="E2948">
        <v>63353856</v>
      </c>
      <c r="F2948" t="s">
        <v>17</v>
      </c>
      <c r="G2948">
        <v>4.99</v>
      </c>
      <c r="H2948">
        <f>IF(表格1[[#This Row],[price]]&gt;0,1,0)</f>
        <v>1</v>
      </c>
      <c r="I2948">
        <v>0</v>
      </c>
      <c r="J2948">
        <v>0</v>
      </c>
      <c r="K2948">
        <v>0</v>
      </c>
      <c r="L2948">
        <v>0</v>
      </c>
      <c r="M2948">
        <v>1</v>
      </c>
      <c r="N2948" t="s">
        <v>19</v>
      </c>
      <c r="O2948" t="s">
        <v>20</v>
      </c>
      <c r="P2948">
        <v>38</v>
      </c>
      <c r="Q2948">
        <v>5</v>
      </c>
      <c r="R2948">
        <v>1</v>
      </c>
      <c r="S2948">
        <v>1</v>
      </c>
    </row>
    <row r="2949" spans="1:19">
      <c r="A2949">
        <f>RANK(表格1[[#This Row],[rating_count_tot]],$I$2:$I$7197)</f>
        <v>6269</v>
      </c>
      <c r="B2949">
        <v>1104814161</v>
      </c>
      <c r="C2949" t="s">
        <v>7088</v>
      </c>
      <c r="D2949" t="str">
        <f>表格1[[#This Row],[prime_genre]]</f>
        <v>Games</v>
      </c>
      <c r="E2949">
        <v>87797760</v>
      </c>
      <c r="F2949" t="s">
        <v>17</v>
      </c>
      <c r="G2949">
        <v>4.99</v>
      </c>
      <c r="H2949">
        <f>IF(表格1[[#This Row],[price]]&gt;0,1,0)</f>
        <v>1</v>
      </c>
      <c r="I2949">
        <v>0</v>
      </c>
      <c r="J2949">
        <v>0</v>
      </c>
      <c r="K2949">
        <v>0</v>
      </c>
      <c r="L2949">
        <v>0</v>
      </c>
      <c r="M2949" t="s">
        <v>928</v>
      </c>
      <c r="N2949" t="s">
        <v>51</v>
      </c>
      <c r="O2949" t="s">
        <v>20</v>
      </c>
      <c r="P2949">
        <v>37</v>
      </c>
      <c r="Q2949">
        <v>0</v>
      </c>
      <c r="R2949">
        <v>1</v>
      </c>
      <c r="S2949">
        <v>1</v>
      </c>
    </row>
    <row r="2950" spans="1:19">
      <c r="A2950">
        <f>RANK(表格1[[#This Row],[rating_count_tot]],$I$2:$I$7197)</f>
        <v>6269</v>
      </c>
      <c r="B2950">
        <v>1077219776</v>
      </c>
      <c r="C2950" t="s">
        <v>6387</v>
      </c>
      <c r="D2950" t="str">
        <f>表格1[[#This Row],[prime_genre]]</f>
        <v>Games</v>
      </c>
      <c r="E2950">
        <v>108988416</v>
      </c>
      <c r="F2950" t="s">
        <v>17</v>
      </c>
      <c r="G2950">
        <v>4.99</v>
      </c>
      <c r="H2950">
        <f>IF(表格1[[#This Row],[price]]&gt;0,1,0)</f>
        <v>1</v>
      </c>
      <c r="I2950">
        <v>0</v>
      </c>
      <c r="J2950">
        <v>0</v>
      </c>
      <c r="K2950">
        <v>0</v>
      </c>
      <c r="L2950">
        <v>0</v>
      </c>
      <c r="M2950">
        <v>1.02</v>
      </c>
      <c r="N2950" t="s">
        <v>19</v>
      </c>
      <c r="O2950" t="s">
        <v>20</v>
      </c>
      <c r="P2950">
        <v>38</v>
      </c>
      <c r="Q2950">
        <v>5</v>
      </c>
      <c r="R2950">
        <v>1</v>
      </c>
      <c r="S2950">
        <v>1</v>
      </c>
    </row>
    <row r="2951" spans="1:19">
      <c r="A2951">
        <f>RANK(表格1[[#This Row],[rating_count_tot]],$I$2:$I$7197)</f>
        <v>6269</v>
      </c>
      <c r="B2951">
        <v>721623681</v>
      </c>
      <c r="C2951" t="s">
        <v>3045</v>
      </c>
      <c r="D2951" t="str">
        <f>表格1[[#This Row],[prime_genre]]</f>
        <v>Games</v>
      </c>
      <c r="E2951">
        <v>189901824</v>
      </c>
      <c r="F2951" t="s">
        <v>17</v>
      </c>
      <c r="G2951">
        <v>4.99</v>
      </c>
      <c r="H2951">
        <f>IF(表格1[[#This Row],[price]]&gt;0,1,0)</f>
        <v>1</v>
      </c>
      <c r="I2951">
        <v>0</v>
      </c>
      <c r="J2951">
        <v>0</v>
      </c>
      <c r="K2951">
        <v>0</v>
      </c>
      <c r="L2951">
        <v>0</v>
      </c>
      <c r="M2951">
        <v>2.02</v>
      </c>
      <c r="N2951" t="s">
        <v>19</v>
      </c>
      <c r="O2951" t="s">
        <v>20</v>
      </c>
      <c r="P2951">
        <v>38</v>
      </c>
      <c r="Q2951">
        <v>5</v>
      </c>
      <c r="R2951">
        <v>1</v>
      </c>
      <c r="S2951">
        <v>1</v>
      </c>
    </row>
    <row r="2952" spans="1:19">
      <c r="A2952">
        <f>RANK(表格1[[#This Row],[rating_count_tot]],$I$2:$I$7197)</f>
        <v>6269</v>
      </c>
      <c r="B2952">
        <v>768620766</v>
      </c>
      <c r="C2952" t="s">
        <v>3187</v>
      </c>
      <c r="D2952" t="str">
        <f>表格1[[#This Row],[prime_genre]]</f>
        <v>Games</v>
      </c>
      <c r="E2952">
        <v>186089472</v>
      </c>
      <c r="F2952" t="s">
        <v>17</v>
      </c>
      <c r="G2952">
        <v>4.99</v>
      </c>
      <c r="H2952">
        <f>IF(表格1[[#This Row],[price]]&gt;0,1,0)</f>
        <v>1</v>
      </c>
      <c r="I2952">
        <v>0</v>
      </c>
      <c r="J2952">
        <v>0</v>
      </c>
      <c r="K2952">
        <v>0</v>
      </c>
      <c r="L2952">
        <v>0</v>
      </c>
      <c r="M2952">
        <v>2</v>
      </c>
      <c r="N2952" t="s">
        <v>19</v>
      </c>
      <c r="O2952" t="s">
        <v>20</v>
      </c>
      <c r="P2952">
        <v>38</v>
      </c>
      <c r="Q2952">
        <v>5</v>
      </c>
      <c r="R2952">
        <v>1</v>
      </c>
      <c r="S2952">
        <v>1</v>
      </c>
    </row>
    <row r="2953" spans="1:19">
      <c r="A2953">
        <f>RANK(表格1[[#This Row],[rating_count_tot]],$I$2:$I$7197)</f>
        <v>6269</v>
      </c>
      <c r="B2953">
        <v>1072425152</v>
      </c>
      <c r="C2953" t="s">
        <v>6247</v>
      </c>
      <c r="D2953" t="str">
        <f>表格1[[#This Row],[prime_genre]]</f>
        <v>Health &amp; Fitness</v>
      </c>
      <c r="E2953">
        <v>59819008</v>
      </c>
      <c r="F2953" t="s">
        <v>17</v>
      </c>
      <c r="G2953">
        <v>4.99</v>
      </c>
      <c r="H2953">
        <f>IF(表格1[[#This Row],[price]]&gt;0,1,0)</f>
        <v>1</v>
      </c>
      <c r="I2953">
        <v>0</v>
      </c>
      <c r="J2953">
        <v>0</v>
      </c>
      <c r="K2953">
        <v>0</v>
      </c>
      <c r="L2953">
        <v>0</v>
      </c>
      <c r="M2953">
        <v>1</v>
      </c>
      <c r="N2953" t="s">
        <v>19</v>
      </c>
      <c r="O2953" t="s">
        <v>77</v>
      </c>
      <c r="P2953">
        <v>40</v>
      </c>
      <c r="Q2953">
        <v>5</v>
      </c>
      <c r="R2953">
        <v>1</v>
      </c>
      <c r="S2953">
        <v>1</v>
      </c>
    </row>
    <row r="2954" spans="1:19">
      <c r="A2954">
        <f>RANK(表格1[[#This Row],[rating_count_tot]],$I$2:$I$7197)</f>
        <v>6269</v>
      </c>
      <c r="B2954">
        <v>914564861</v>
      </c>
      <c r="C2954" t="s">
        <v>3894</v>
      </c>
      <c r="D2954" t="str">
        <f>表格1[[#This Row],[prime_genre]]</f>
        <v>Health &amp; Fitness</v>
      </c>
      <c r="E2954">
        <v>117628928</v>
      </c>
      <c r="F2954" t="s">
        <v>17</v>
      </c>
      <c r="G2954">
        <v>4.99</v>
      </c>
      <c r="H2954">
        <f>IF(表格1[[#This Row],[price]]&gt;0,1,0)</f>
        <v>1</v>
      </c>
      <c r="I2954">
        <v>0</v>
      </c>
      <c r="J2954">
        <v>0</v>
      </c>
      <c r="K2954">
        <v>0</v>
      </c>
      <c r="L2954">
        <v>0</v>
      </c>
      <c r="M2954">
        <v>2</v>
      </c>
      <c r="N2954" t="s">
        <v>19</v>
      </c>
      <c r="O2954" t="s">
        <v>77</v>
      </c>
      <c r="P2954">
        <v>37</v>
      </c>
      <c r="Q2954">
        <v>5</v>
      </c>
      <c r="R2954">
        <v>1</v>
      </c>
      <c r="S2954">
        <v>1</v>
      </c>
    </row>
    <row r="2955" spans="1:19">
      <c r="A2955">
        <f>RANK(表格1[[#This Row],[rating_count_tot]],$I$2:$I$7197)</f>
        <v>6269</v>
      </c>
      <c r="B2955">
        <v>1081737936</v>
      </c>
      <c r="C2955" t="s">
        <v>6518</v>
      </c>
      <c r="D2955" t="str">
        <f>表格1[[#This Row],[prime_genre]]</f>
        <v>Health &amp; Fitness</v>
      </c>
      <c r="E2955">
        <v>133673984</v>
      </c>
      <c r="F2955" t="s">
        <v>17</v>
      </c>
      <c r="G2955">
        <v>4.99</v>
      </c>
      <c r="H2955">
        <f>IF(表格1[[#This Row],[price]]&gt;0,1,0)</f>
        <v>1</v>
      </c>
      <c r="I2955">
        <v>0</v>
      </c>
      <c r="J2955">
        <v>0</v>
      </c>
      <c r="K2955">
        <v>0</v>
      </c>
      <c r="L2955">
        <v>0</v>
      </c>
      <c r="M2955" t="s">
        <v>696</v>
      </c>
      <c r="N2955" t="s">
        <v>80</v>
      </c>
      <c r="O2955" t="s">
        <v>77</v>
      </c>
      <c r="P2955">
        <v>38</v>
      </c>
      <c r="Q2955">
        <v>5</v>
      </c>
      <c r="R2955">
        <v>1</v>
      </c>
      <c r="S2955">
        <v>1</v>
      </c>
    </row>
    <row r="2956" spans="1:19">
      <c r="A2956">
        <f>RANK(表格1[[#This Row],[rating_count_tot]],$I$2:$I$7197)</f>
        <v>6269</v>
      </c>
      <c r="B2956">
        <v>985611127</v>
      </c>
      <c r="C2956" t="s">
        <v>4704</v>
      </c>
      <c r="D2956" t="str">
        <f>表格1[[#This Row],[prime_genre]]</f>
        <v>Navigation</v>
      </c>
      <c r="E2956">
        <v>45785088</v>
      </c>
      <c r="F2956" t="s">
        <v>17</v>
      </c>
      <c r="G2956">
        <v>4.99</v>
      </c>
      <c r="H2956">
        <f>IF(表格1[[#This Row],[price]]&gt;0,1,0)</f>
        <v>1</v>
      </c>
      <c r="I2956">
        <v>0</v>
      </c>
      <c r="J2956">
        <v>0</v>
      </c>
      <c r="K2956">
        <v>0</v>
      </c>
      <c r="L2956">
        <v>0</v>
      </c>
      <c r="M2956" t="s">
        <v>2346</v>
      </c>
      <c r="N2956" t="s">
        <v>19</v>
      </c>
      <c r="O2956" t="s">
        <v>110</v>
      </c>
      <c r="P2956">
        <v>40</v>
      </c>
      <c r="Q2956">
        <v>5</v>
      </c>
      <c r="R2956">
        <v>2</v>
      </c>
      <c r="S2956">
        <v>1</v>
      </c>
    </row>
    <row r="2957" spans="1:19">
      <c r="A2957">
        <f>RANK(表格1[[#This Row],[rating_count_tot]],$I$2:$I$7197)</f>
        <v>6269</v>
      </c>
      <c r="B2957">
        <v>829581836</v>
      </c>
      <c r="C2957" t="s">
        <v>3368</v>
      </c>
      <c r="D2957" t="str">
        <f>表格1[[#This Row],[prime_genre]]</f>
        <v>Reference</v>
      </c>
      <c r="E2957">
        <v>1046276096</v>
      </c>
      <c r="F2957" t="s">
        <v>17</v>
      </c>
      <c r="G2957">
        <v>4.99</v>
      </c>
      <c r="H2957">
        <f>IF(表格1[[#This Row],[price]]&gt;0,1,0)</f>
        <v>1</v>
      </c>
      <c r="I2957">
        <v>0</v>
      </c>
      <c r="J2957">
        <v>0</v>
      </c>
      <c r="K2957">
        <v>0</v>
      </c>
      <c r="L2957">
        <v>0</v>
      </c>
      <c r="M2957" t="s">
        <v>280</v>
      </c>
      <c r="N2957" t="s">
        <v>19</v>
      </c>
      <c r="O2957" t="s">
        <v>33</v>
      </c>
      <c r="P2957">
        <v>38</v>
      </c>
      <c r="Q2957">
        <v>5</v>
      </c>
      <c r="R2957">
        <v>1</v>
      </c>
      <c r="S2957">
        <v>1</v>
      </c>
    </row>
    <row r="2958" spans="1:19">
      <c r="A2958">
        <f>RANK(表格1[[#This Row],[rating_count_tot]],$I$2:$I$7197)</f>
        <v>6269</v>
      </c>
      <c r="B2958">
        <v>350480010</v>
      </c>
      <c r="C2958" t="s">
        <v>519</v>
      </c>
      <c r="D2958" t="str">
        <f>表格1[[#This Row],[prime_genre]]</f>
        <v>Book</v>
      </c>
      <c r="E2958">
        <v>8039424</v>
      </c>
      <c r="F2958" t="s">
        <v>17</v>
      </c>
      <c r="G2958">
        <v>3.99</v>
      </c>
      <c r="H2958">
        <f>IF(表格1[[#This Row],[price]]&gt;0,1,0)</f>
        <v>1</v>
      </c>
      <c r="I2958">
        <v>0</v>
      </c>
      <c r="J2958">
        <v>0</v>
      </c>
      <c r="K2958">
        <v>0</v>
      </c>
      <c r="L2958">
        <v>0</v>
      </c>
      <c r="M2958">
        <v>7.1</v>
      </c>
      <c r="N2958" t="s">
        <v>80</v>
      </c>
      <c r="O2958" t="s">
        <v>181</v>
      </c>
      <c r="P2958">
        <v>37</v>
      </c>
      <c r="Q2958">
        <v>5</v>
      </c>
      <c r="R2958">
        <v>1</v>
      </c>
      <c r="S2958">
        <v>1</v>
      </c>
    </row>
    <row r="2959" spans="1:19">
      <c r="A2959">
        <f>RANK(表格1[[#This Row],[rating_count_tot]],$I$2:$I$7197)</f>
        <v>6269</v>
      </c>
      <c r="B2959">
        <v>379256460</v>
      </c>
      <c r="C2959" t="s">
        <v>736</v>
      </c>
      <c r="D2959" t="str">
        <f>表格1[[#This Row],[prime_genre]]</f>
        <v>Education</v>
      </c>
      <c r="E2959">
        <v>24444928</v>
      </c>
      <c r="F2959" t="s">
        <v>17</v>
      </c>
      <c r="G2959">
        <v>3.99</v>
      </c>
      <c r="H2959">
        <f>IF(表格1[[#This Row],[price]]&gt;0,1,0)</f>
        <v>1</v>
      </c>
      <c r="I2959">
        <v>0</v>
      </c>
      <c r="J2959">
        <v>0</v>
      </c>
      <c r="K2959">
        <v>0</v>
      </c>
      <c r="L2959">
        <v>0</v>
      </c>
      <c r="M2959">
        <v>5.0999999999999996</v>
      </c>
      <c r="N2959" t="s">
        <v>19</v>
      </c>
      <c r="O2959" t="s">
        <v>128</v>
      </c>
      <c r="P2959">
        <v>37</v>
      </c>
      <c r="Q2959">
        <v>0</v>
      </c>
      <c r="R2959">
        <v>1</v>
      </c>
      <c r="S2959">
        <v>1</v>
      </c>
    </row>
    <row r="2960" spans="1:19">
      <c r="A2960">
        <f>RANK(表格1[[#This Row],[rating_count_tot]],$I$2:$I$7197)</f>
        <v>6269</v>
      </c>
      <c r="B2960">
        <v>573385592</v>
      </c>
      <c r="C2960" t="s">
        <v>2294</v>
      </c>
      <c r="D2960" t="str">
        <f>表格1[[#This Row],[prime_genre]]</f>
        <v>Education</v>
      </c>
      <c r="E2960">
        <v>120057856</v>
      </c>
      <c r="F2960" t="s">
        <v>17</v>
      </c>
      <c r="G2960">
        <v>3.99</v>
      </c>
      <c r="H2960">
        <f>IF(表格1[[#This Row],[price]]&gt;0,1,0)</f>
        <v>1</v>
      </c>
      <c r="I2960">
        <v>0</v>
      </c>
      <c r="J2960">
        <v>0</v>
      </c>
      <c r="K2960">
        <v>0</v>
      </c>
      <c r="L2960">
        <v>0</v>
      </c>
      <c r="M2960" t="s">
        <v>2089</v>
      </c>
      <c r="N2960" t="s">
        <v>19</v>
      </c>
      <c r="O2960" t="s">
        <v>128</v>
      </c>
      <c r="P2960">
        <v>38</v>
      </c>
      <c r="Q2960">
        <v>0</v>
      </c>
      <c r="R2960">
        <v>1</v>
      </c>
      <c r="S2960">
        <v>1</v>
      </c>
    </row>
    <row r="2961" spans="1:19">
      <c r="A2961">
        <f>RANK(表格1[[#This Row],[rating_count_tot]],$I$2:$I$7197)</f>
        <v>6269</v>
      </c>
      <c r="B2961">
        <v>546280643</v>
      </c>
      <c r="C2961" t="s">
        <v>2090</v>
      </c>
      <c r="D2961" t="str">
        <f>表格1[[#This Row],[prime_genre]]</f>
        <v>Education</v>
      </c>
      <c r="E2961">
        <v>113598464</v>
      </c>
      <c r="F2961" t="s">
        <v>17</v>
      </c>
      <c r="G2961">
        <v>3.99</v>
      </c>
      <c r="H2961">
        <f>IF(表格1[[#This Row],[price]]&gt;0,1,0)</f>
        <v>1</v>
      </c>
      <c r="I2961">
        <v>0</v>
      </c>
      <c r="J2961">
        <v>0</v>
      </c>
      <c r="K2961">
        <v>0</v>
      </c>
      <c r="L2961">
        <v>0</v>
      </c>
      <c r="M2961" t="s">
        <v>2089</v>
      </c>
      <c r="N2961" t="s">
        <v>19</v>
      </c>
      <c r="O2961" t="s">
        <v>128</v>
      </c>
      <c r="P2961">
        <v>38</v>
      </c>
      <c r="Q2961">
        <v>0</v>
      </c>
      <c r="R2961">
        <v>1</v>
      </c>
      <c r="S2961">
        <v>1</v>
      </c>
    </row>
    <row r="2962" spans="1:19">
      <c r="A2962">
        <f>RANK(表格1[[#This Row],[rating_count_tot]],$I$2:$I$7197)</f>
        <v>6269</v>
      </c>
      <c r="B2962">
        <v>546278681</v>
      </c>
      <c r="C2962" t="s">
        <v>2088</v>
      </c>
      <c r="D2962" t="str">
        <f>表格1[[#This Row],[prime_genre]]</f>
        <v>Education</v>
      </c>
      <c r="E2962">
        <v>114601984</v>
      </c>
      <c r="F2962" t="s">
        <v>17</v>
      </c>
      <c r="G2962">
        <v>3.99</v>
      </c>
      <c r="H2962">
        <f>IF(表格1[[#This Row],[price]]&gt;0,1,0)</f>
        <v>1</v>
      </c>
      <c r="I2962">
        <v>0</v>
      </c>
      <c r="J2962">
        <v>0</v>
      </c>
      <c r="K2962">
        <v>0</v>
      </c>
      <c r="L2962">
        <v>0</v>
      </c>
      <c r="M2962" t="s">
        <v>2089</v>
      </c>
      <c r="N2962" t="s">
        <v>19</v>
      </c>
      <c r="O2962" t="s">
        <v>128</v>
      </c>
      <c r="P2962">
        <v>38</v>
      </c>
      <c r="Q2962">
        <v>0</v>
      </c>
      <c r="R2962">
        <v>1</v>
      </c>
      <c r="S2962">
        <v>1</v>
      </c>
    </row>
    <row r="2963" spans="1:19">
      <c r="A2963">
        <f>RANK(表格1[[#This Row],[rating_count_tot]],$I$2:$I$7197)</f>
        <v>6269</v>
      </c>
      <c r="B2963">
        <v>546276382</v>
      </c>
      <c r="C2963" t="s">
        <v>2087</v>
      </c>
      <c r="D2963" t="str">
        <f>表格1[[#This Row],[prime_genre]]</f>
        <v>Education</v>
      </c>
      <c r="E2963">
        <v>113008640</v>
      </c>
      <c r="F2963" t="s">
        <v>17</v>
      </c>
      <c r="G2963">
        <v>3.99</v>
      </c>
      <c r="H2963">
        <f>IF(表格1[[#This Row],[price]]&gt;0,1,0)</f>
        <v>1</v>
      </c>
      <c r="I2963">
        <v>0</v>
      </c>
      <c r="J2963">
        <v>0</v>
      </c>
      <c r="K2963">
        <v>0</v>
      </c>
      <c r="L2963">
        <v>0</v>
      </c>
      <c r="M2963" t="s">
        <v>314</v>
      </c>
      <c r="N2963" t="s">
        <v>19</v>
      </c>
      <c r="O2963" t="s">
        <v>128</v>
      </c>
      <c r="P2963">
        <v>38</v>
      </c>
      <c r="Q2963">
        <v>0</v>
      </c>
      <c r="R2963">
        <v>1</v>
      </c>
      <c r="S2963">
        <v>1</v>
      </c>
    </row>
    <row r="2964" spans="1:19">
      <c r="A2964">
        <f>RANK(表格1[[#This Row],[rating_count_tot]],$I$2:$I$7197)</f>
        <v>6269</v>
      </c>
      <c r="B2964">
        <v>596040849</v>
      </c>
      <c r="C2964" t="s">
        <v>2486</v>
      </c>
      <c r="D2964" t="str">
        <f>表格1[[#This Row],[prime_genre]]</f>
        <v>Education</v>
      </c>
      <c r="E2964">
        <v>552239104</v>
      </c>
      <c r="F2964" t="s">
        <v>17</v>
      </c>
      <c r="G2964">
        <v>3.99</v>
      </c>
      <c r="H2964">
        <f>IF(表格1[[#This Row],[price]]&gt;0,1,0)</f>
        <v>1</v>
      </c>
      <c r="I2964">
        <v>0</v>
      </c>
      <c r="J2964">
        <v>0</v>
      </c>
      <c r="K2964">
        <v>0</v>
      </c>
      <c r="L2964">
        <v>0</v>
      </c>
      <c r="M2964">
        <v>10.199999999999999</v>
      </c>
      <c r="N2964" t="s">
        <v>19</v>
      </c>
      <c r="O2964" t="s">
        <v>128</v>
      </c>
      <c r="P2964">
        <v>37</v>
      </c>
      <c r="Q2964">
        <v>5</v>
      </c>
      <c r="R2964">
        <v>1</v>
      </c>
      <c r="S2964">
        <v>1</v>
      </c>
    </row>
    <row r="2965" spans="1:19">
      <c r="A2965">
        <f>RANK(表格1[[#This Row],[rating_count_tot]],$I$2:$I$7197)</f>
        <v>6269</v>
      </c>
      <c r="B2965">
        <v>522687241</v>
      </c>
      <c r="C2965" t="s">
        <v>1901</v>
      </c>
      <c r="D2965" t="str">
        <f>表格1[[#This Row],[prime_genre]]</f>
        <v>Education</v>
      </c>
      <c r="E2965">
        <v>67291136</v>
      </c>
      <c r="F2965" t="s">
        <v>17</v>
      </c>
      <c r="G2965">
        <v>3.99</v>
      </c>
      <c r="H2965">
        <f>IF(表格1[[#This Row],[price]]&gt;0,1,0)</f>
        <v>1</v>
      </c>
      <c r="I2965">
        <v>0</v>
      </c>
      <c r="J2965">
        <v>0</v>
      </c>
      <c r="K2965">
        <v>0</v>
      </c>
      <c r="L2965">
        <v>0</v>
      </c>
      <c r="M2965">
        <v>2.2999999999999998</v>
      </c>
      <c r="N2965" t="s">
        <v>19</v>
      </c>
      <c r="O2965" t="s">
        <v>128</v>
      </c>
      <c r="P2965">
        <v>38</v>
      </c>
      <c r="Q2965">
        <v>0</v>
      </c>
      <c r="R2965">
        <v>1</v>
      </c>
      <c r="S2965">
        <v>1</v>
      </c>
    </row>
    <row r="2966" spans="1:19">
      <c r="A2966">
        <f>RANK(表格1[[#This Row],[rating_count_tot]],$I$2:$I$7197)</f>
        <v>6269</v>
      </c>
      <c r="B2966">
        <v>638714159</v>
      </c>
      <c r="C2966" t="s">
        <v>2669</v>
      </c>
      <c r="D2966" t="str">
        <f>表格1[[#This Row],[prime_genre]]</f>
        <v>Education</v>
      </c>
      <c r="E2966">
        <v>470513664</v>
      </c>
      <c r="F2966" t="s">
        <v>17</v>
      </c>
      <c r="G2966">
        <v>3.99</v>
      </c>
      <c r="H2966">
        <f>IF(表格1[[#This Row],[price]]&gt;0,1,0)</f>
        <v>1</v>
      </c>
      <c r="I2966">
        <v>0</v>
      </c>
      <c r="J2966">
        <v>0</v>
      </c>
      <c r="K2966">
        <v>0</v>
      </c>
      <c r="L2966">
        <v>0</v>
      </c>
      <c r="M2966">
        <v>1.5</v>
      </c>
      <c r="N2966" t="s">
        <v>19</v>
      </c>
      <c r="O2966" t="s">
        <v>128</v>
      </c>
      <c r="P2966">
        <v>40</v>
      </c>
      <c r="Q2966">
        <v>5</v>
      </c>
      <c r="R2966">
        <v>1</v>
      </c>
      <c r="S2966">
        <v>1</v>
      </c>
    </row>
    <row r="2967" spans="1:19">
      <c r="A2967">
        <f>RANK(表格1[[#This Row],[rating_count_tot]],$I$2:$I$7197)</f>
        <v>6269</v>
      </c>
      <c r="B2967">
        <v>1024577327</v>
      </c>
      <c r="C2967" t="s">
        <v>5195</v>
      </c>
      <c r="D2967" t="str">
        <f>表格1[[#This Row],[prime_genre]]</f>
        <v>Education</v>
      </c>
      <c r="E2967">
        <v>555863040</v>
      </c>
      <c r="F2967" t="s">
        <v>17</v>
      </c>
      <c r="G2967">
        <v>3.99</v>
      </c>
      <c r="H2967">
        <f>IF(表格1[[#This Row],[price]]&gt;0,1,0)</f>
        <v>1</v>
      </c>
      <c r="I2967">
        <v>0</v>
      </c>
      <c r="J2967">
        <v>0</v>
      </c>
      <c r="K2967">
        <v>0</v>
      </c>
      <c r="L2967">
        <v>0</v>
      </c>
      <c r="M2967">
        <v>1.151</v>
      </c>
      <c r="N2967" t="s">
        <v>19</v>
      </c>
      <c r="O2967" t="s">
        <v>128</v>
      </c>
      <c r="P2967">
        <v>38</v>
      </c>
      <c r="Q2967">
        <v>5</v>
      </c>
      <c r="R2967">
        <v>13</v>
      </c>
      <c r="S2967">
        <v>1</v>
      </c>
    </row>
    <row r="2968" spans="1:19">
      <c r="A2968">
        <f>RANK(表格1[[#This Row],[rating_count_tot]],$I$2:$I$7197)</f>
        <v>6269</v>
      </c>
      <c r="B2968">
        <v>1078934052</v>
      </c>
      <c r="C2968" t="s">
        <v>6438</v>
      </c>
      <c r="D2968" t="str">
        <f>表格1[[#This Row],[prime_genre]]</f>
        <v>Education</v>
      </c>
      <c r="E2968">
        <v>400217088</v>
      </c>
      <c r="F2968" t="s">
        <v>17</v>
      </c>
      <c r="G2968">
        <v>3.99</v>
      </c>
      <c r="H2968">
        <f>IF(表格1[[#This Row],[price]]&gt;0,1,0)</f>
        <v>1</v>
      </c>
      <c r="I2968">
        <v>0</v>
      </c>
      <c r="J2968">
        <v>0</v>
      </c>
      <c r="K2968">
        <v>0</v>
      </c>
      <c r="L2968">
        <v>0</v>
      </c>
      <c r="M2968">
        <v>1.2</v>
      </c>
      <c r="N2968" t="s">
        <v>19</v>
      </c>
      <c r="O2968" t="s">
        <v>128</v>
      </c>
      <c r="P2968">
        <v>40</v>
      </c>
      <c r="Q2968">
        <v>5</v>
      </c>
      <c r="R2968">
        <v>1</v>
      </c>
      <c r="S2968">
        <v>1</v>
      </c>
    </row>
    <row r="2969" spans="1:19">
      <c r="A2969">
        <f>RANK(表格1[[#This Row],[rating_count_tot]],$I$2:$I$7197)</f>
        <v>6269</v>
      </c>
      <c r="B2969">
        <v>1027799669</v>
      </c>
      <c r="C2969" t="s">
        <v>5233</v>
      </c>
      <c r="D2969" t="str">
        <f>表格1[[#This Row],[prime_genre]]</f>
        <v>Education</v>
      </c>
      <c r="E2969">
        <v>378085376</v>
      </c>
      <c r="F2969" t="s">
        <v>17</v>
      </c>
      <c r="G2969">
        <v>3.99</v>
      </c>
      <c r="H2969">
        <f>IF(表格1[[#This Row],[price]]&gt;0,1,0)</f>
        <v>1</v>
      </c>
      <c r="I2969">
        <v>0</v>
      </c>
      <c r="J2969">
        <v>0</v>
      </c>
      <c r="K2969">
        <v>0</v>
      </c>
      <c r="L2969">
        <v>0</v>
      </c>
      <c r="M2969">
        <v>1.1000000000000001</v>
      </c>
      <c r="N2969" t="s">
        <v>19</v>
      </c>
      <c r="O2969" t="s">
        <v>128</v>
      </c>
      <c r="P2969">
        <v>38</v>
      </c>
      <c r="Q2969">
        <v>4</v>
      </c>
      <c r="R2969">
        <v>1</v>
      </c>
      <c r="S2969">
        <v>1</v>
      </c>
    </row>
    <row r="2970" spans="1:19">
      <c r="A2970">
        <f>RANK(表格1[[#This Row],[rating_count_tot]],$I$2:$I$7197)</f>
        <v>6269</v>
      </c>
      <c r="B2970">
        <v>1180931796</v>
      </c>
      <c r="C2970" t="s">
        <v>8341</v>
      </c>
      <c r="D2970" t="str">
        <f>表格1[[#This Row],[prime_genre]]</f>
        <v>Entertainment</v>
      </c>
      <c r="E2970">
        <v>161346560</v>
      </c>
      <c r="F2970" t="s">
        <v>17</v>
      </c>
      <c r="G2970">
        <v>3.99</v>
      </c>
      <c r="H2970">
        <f>IF(表格1[[#This Row],[price]]&gt;0,1,0)</f>
        <v>1</v>
      </c>
      <c r="I2970">
        <v>0</v>
      </c>
      <c r="J2970">
        <v>0</v>
      </c>
      <c r="K2970">
        <v>0</v>
      </c>
      <c r="L2970">
        <v>0</v>
      </c>
      <c r="M2970" t="s">
        <v>928</v>
      </c>
      <c r="N2970" t="s">
        <v>29</v>
      </c>
      <c r="O2970" t="s">
        <v>91</v>
      </c>
      <c r="P2970">
        <v>37</v>
      </c>
      <c r="Q2970">
        <v>5</v>
      </c>
      <c r="R2970">
        <v>1</v>
      </c>
      <c r="S2970">
        <v>1</v>
      </c>
    </row>
    <row r="2971" spans="1:19">
      <c r="A2971">
        <f>RANK(表格1[[#This Row],[rating_count_tot]],$I$2:$I$7197)</f>
        <v>6269</v>
      </c>
      <c r="B2971">
        <v>329174056</v>
      </c>
      <c r="C2971" t="s">
        <v>369</v>
      </c>
      <c r="D2971" t="str">
        <f>表格1[[#This Row],[prime_genre]]</f>
        <v>Finance</v>
      </c>
      <c r="E2971">
        <v>3375104</v>
      </c>
      <c r="F2971" t="s">
        <v>17</v>
      </c>
      <c r="G2971">
        <v>3.99</v>
      </c>
      <c r="H2971">
        <f>IF(表格1[[#This Row],[price]]&gt;0,1,0)</f>
        <v>1</v>
      </c>
      <c r="I2971">
        <v>0</v>
      </c>
      <c r="J2971">
        <v>0</v>
      </c>
      <c r="K2971">
        <v>0</v>
      </c>
      <c r="L2971">
        <v>0</v>
      </c>
      <c r="M2971" t="s">
        <v>170</v>
      </c>
      <c r="N2971" t="s">
        <v>19</v>
      </c>
      <c r="O2971" t="s">
        <v>37</v>
      </c>
      <c r="P2971">
        <v>37</v>
      </c>
      <c r="Q2971">
        <v>5</v>
      </c>
      <c r="R2971">
        <v>3</v>
      </c>
      <c r="S2971">
        <v>1</v>
      </c>
    </row>
    <row r="2972" spans="1:19">
      <c r="A2972">
        <f>RANK(表格1[[#This Row],[rating_count_tot]],$I$2:$I$7197)</f>
        <v>6269</v>
      </c>
      <c r="B2972">
        <v>445300213</v>
      </c>
      <c r="C2972" t="s">
        <v>1317</v>
      </c>
      <c r="D2972" t="str">
        <f>表格1[[#This Row],[prime_genre]]</f>
        <v>Finance</v>
      </c>
      <c r="E2972">
        <v>880640</v>
      </c>
      <c r="F2972" t="s">
        <v>17</v>
      </c>
      <c r="G2972">
        <v>3.99</v>
      </c>
      <c r="H2972">
        <f>IF(表格1[[#This Row],[price]]&gt;0,1,0)</f>
        <v>1</v>
      </c>
      <c r="I2972">
        <v>0</v>
      </c>
      <c r="J2972">
        <v>0</v>
      </c>
      <c r="K2972">
        <v>0</v>
      </c>
      <c r="L2972">
        <v>0</v>
      </c>
      <c r="M2972" t="s">
        <v>1045</v>
      </c>
      <c r="N2972" t="s">
        <v>19</v>
      </c>
      <c r="O2972" t="s">
        <v>37</v>
      </c>
      <c r="P2972">
        <v>40</v>
      </c>
      <c r="Q2972">
        <v>5</v>
      </c>
      <c r="R2972">
        <v>2</v>
      </c>
      <c r="S2972">
        <v>1</v>
      </c>
    </row>
    <row r="2973" spans="1:19">
      <c r="A2973">
        <f>RANK(表格1[[#This Row],[rating_count_tot]],$I$2:$I$7197)</f>
        <v>6269</v>
      </c>
      <c r="B2973">
        <v>1030710604</v>
      </c>
      <c r="C2973" t="s">
        <v>5267</v>
      </c>
      <c r="D2973" t="str">
        <f>表格1[[#This Row],[prime_genre]]</f>
        <v>Games</v>
      </c>
      <c r="E2973">
        <v>124174336</v>
      </c>
      <c r="F2973" t="s">
        <v>17</v>
      </c>
      <c r="G2973">
        <v>3.99</v>
      </c>
      <c r="H2973">
        <f>IF(表格1[[#This Row],[price]]&gt;0,1,0)</f>
        <v>1</v>
      </c>
      <c r="I2973">
        <v>0</v>
      </c>
      <c r="J2973">
        <v>0</v>
      </c>
      <c r="K2973">
        <v>0</v>
      </c>
      <c r="L2973">
        <v>0</v>
      </c>
      <c r="M2973" t="s">
        <v>555</v>
      </c>
      <c r="N2973" t="s">
        <v>51</v>
      </c>
      <c r="O2973" t="s">
        <v>20</v>
      </c>
      <c r="P2973">
        <v>40</v>
      </c>
      <c r="Q2973">
        <v>5</v>
      </c>
      <c r="R2973">
        <v>1</v>
      </c>
      <c r="S2973">
        <v>1</v>
      </c>
    </row>
    <row r="2974" spans="1:19">
      <c r="A2974">
        <f>RANK(表格1[[#This Row],[rating_count_tot]],$I$2:$I$7197)</f>
        <v>6269</v>
      </c>
      <c r="B2974">
        <v>639219540</v>
      </c>
      <c r="C2974" t="s">
        <v>2671</v>
      </c>
      <c r="D2974" t="str">
        <f>表格1[[#This Row],[prime_genre]]</f>
        <v>Games</v>
      </c>
      <c r="E2974">
        <v>17518592</v>
      </c>
      <c r="F2974" t="s">
        <v>17</v>
      </c>
      <c r="G2974">
        <v>3.99</v>
      </c>
      <c r="H2974">
        <f>IF(表格1[[#This Row],[price]]&gt;0,1,0)</f>
        <v>1</v>
      </c>
      <c r="I2974">
        <v>0</v>
      </c>
      <c r="J2974">
        <v>0</v>
      </c>
      <c r="K2974">
        <v>0</v>
      </c>
      <c r="L2974">
        <v>0</v>
      </c>
      <c r="M2974">
        <v>8.6</v>
      </c>
      <c r="N2974" t="s">
        <v>29</v>
      </c>
      <c r="O2974" t="s">
        <v>20</v>
      </c>
      <c r="P2974">
        <v>37</v>
      </c>
      <c r="Q2974">
        <v>0</v>
      </c>
      <c r="R2974">
        <v>2</v>
      </c>
      <c r="S2974">
        <v>1</v>
      </c>
    </row>
    <row r="2975" spans="1:19">
      <c r="A2975">
        <f>RANK(表格1[[#This Row],[rating_count_tot]],$I$2:$I$7197)</f>
        <v>6269</v>
      </c>
      <c r="B2975">
        <v>989105524</v>
      </c>
      <c r="C2975" t="s">
        <v>4753</v>
      </c>
      <c r="D2975" t="str">
        <f>表格1[[#This Row],[prime_genre]]</f>
        <v>Games</v>
      </c>
      <c r="E2975">
        <v>77255680</v>
      </c>
      <c r="F2975" t="s">
        <v>17</v>
      </c>
      <c r="G2975">
        <v>3.99</v>
      </c>
      <c r="H2975">
        <f>IF(表格1[[#This Row],[price]]&gt;0,1,0)</f>
        <v>1</v>
      </c>
      <c r="I2975">
        <v>0</v>
      </c>
      <c r="J2975">
        <v>0</v>
      </c>
      <c r="K2975">
        <v>0</v>
      </c>
      <c r="L2975">
        <v>0</v>
      </c>
      <c r="M2975">
        <v>1.2</v>
      </c>
      <c r="N2975" t="s">
        <v>19</v>
      </c>
      <c r="O2975" t="s">
        <v>20</v>
      </c>
      <c r="P2975">
        <v>38</v>
      </c>
      <c r="Q2975">
        <v>5</v>
      </c>
      <c r="R2975">
        <v>2</v>
      </c>
      <c r="S2975">
        <v>1</v>
      </c>
    </row>
    <row r="2976" spans="1:19">
      <c r="A2976">
        <f>RANK(表格1[[#This Row],[rating_count_tot]],$I$2:$I$7197)</f>
        <v>6269</v>
      </c>
      <c r="B2976">
        <v>1129778673</v>
      </c>
      <c r="C2976" t="s">
        <v>7612</v>
      </c>
      <c r="D2976" t="str">
        <f>表格1[[#This Row],[prime_genre]]</f>
        <v>Games</v>
      </c>
      <c r="E2976">
        <v>242437120</v>
      </c>
      <c r="F2976" t="s">
        <v>17</v>
      </c>
      <c r="G2976">
        <v>3.99</v>
      </c>
      <c r="H2976">
        <f>IF(表格1[[#This Row],[price]]&gt;0,1,0)</f>
        <v>1</v>
      </c>
      <c r="I2976">
        <v>0</v>
      </c>
      <c r="J2976">
        <v>0</v>
      </c>
      <c r="K2976">
        <v>0</v>
      </c>
      <c r="L2976">
        <v>0</v>
      </c>
      <c r="M2976">
        <v>1</v>
      </c>
      <c r="N2976" t="s">
        <v>19</v>
      </c>
      <c r="O2976" t="s">
        <v>20</v>
      </c>
      <c r="P2976">
        <v>40</v>
      </c>
      <c r="Q2976">
        <v>5</v>
      </c>
      <c r="R2976">
        <v>1</v>
      </c>
      <c r="S2976">
        <v>1</v>
      </c>
    </row>
    <row r="2977" spans="1:19">
      <c r="A2977">
        <f>RANK(表格1[[#This Row],[rating_count_tot]],$I$2:$I$7197)</f>
        <v>6269</v>
      </c>
      <c r="B2977">
        <v>1173455771</v>
      </c>
      <c r="C2977" t="s">
        <v>8274</v>
      </c>
      <c r="D2977" t="str">
        <f>表格1[[#This Row],[prime_genre]]</f>
        <v>Lifestyle</v>
      </c>
      <c r="E2977">
        <v>37238784</v>
      </c>
      <c r="F2977" t="s">
        <v>17</v>
      </c>
      <c r="G2977">
        <v>3.99</v>
      </c>
      <c r="H2977">
        <f>IF(表格1[[#This Row],[price]]&gt;0,1,0)</f>
        <v>1</v>
      </c>
      <c r="I2977">
        <v>0</v>
      </c>
      <c r="J2977">
        <v>0</v>
      </c>
      <c r="K2977">
        <v>0</v>
      </c>
      <c r="L2977">
        <v>0</v>
      </c>
      <c r="M2977">
        <v>2.4</v>
      </c>
      <c r="N2977" t="s">
        <v>19</v>
      </c>
      <c r="O2977" t="s">
        <v>132</v>
      </c>
      <c r="P2977">
        <v>37</v>
      </c>
      <c r="Q2977">
        <v>5</v>
      </c>
      <c r="R2977">
        <v>1</v>
      </c>
      <c r="S2977">
        <v>1</v>
      </c>
    </row>
    <row r="2978" spans="1:19">
      <c r="A2978">
        <f>RANK(表格1[[#This Row],[rating_count_tot]],$I$2:$I$7197)</f>
        <v>6269</v>
      </c>
      <c r="B2978">
        <v>777630969</v>
      </c>
      <c r="C2978" t="s">
        <v>3217</v>
      </c>
      <c r="D2978" t="str">
        <f>表格1[[#This Row],[prime_genre]]</f>
        <v>Photo &amp; Video</v>
      </c>
      <c r="E2978">
        <v>80793600</v>
      </c>
      <c r="F2978" t="s">
        <v>17</v>
      </c>
      <c r="G2978">
        <v>3.99</v>
      </c>
      <c r="H2978">
        <f>IF(表格1[[#This Row],[price]]&gt;0,1,0)</f>
        <v>1</v>
      </c>
      <c r="I2978">
        <v>0</v>
      </c>
      <c r="J2978">
        <v>0</v>
      </c>
      <c r="K2978">
        <v>0</v>
      </c>
      <c r="L2978">
        <v>0</v>
      </c>
      <c r="M2978">
        <v>2.5</v>
      </c>
      <c r="N2978" t="s">
        <v>19</v>
      </c>
      <c r="O2978" t="s">
        <v>105</v>
      </c>
      <c r="P2978">
        <v>37</v>
      </c>
      <c r="Q2978">
        <v>2</v>
      </c>
      <c r="R2978">
        <v>5</v>
      </c>
      <c r="S2978">
        <v>1</v>
      </c>
    </row>
    <row r="2979" spans="1:19">
      <c r="A2979">
        <f>RANK(表格1[[#This Row],[rating_count_tot]],$I$2:$I$7197)</f>
        <v>6269</v>
      </c>
      <c r="B2979">
        <v>897322501</v>
      </c>
      <c r="C2979" t="s">
        <v>3729</v>
      </c>
      <c r="D2979" t="str">
        <f>表格1[[#This Row],[prime_genre]]</f>
        <v>Education</v>
      </c>
      <c r="E2979">
        <v>53571584</v>
      </c>
      <c r="F2979" t="s">
        <v>17</v>
      </c>
      <c r="G2979">
        <v>2.99</v>
      </c>
      <c r="H2979">
        <f>IF(表格1[[#This Row],[price]]&gt;0,1,0)</f>
        <v>1</v>
      </c>
      <c r="I2979">
        <v>0</v>
      </c>
      <c r="J2979">
        <v>0</v>
      </c>
      <c r="K2979">
        <v>0</v>
      </c>
      <c r="L2979">
        <v>0</v>
      </c>
      <c r="M2979">
        <v>1</v>
      </c>
      <c r="N2979" t="s">
        <v>19</v>
      </c>
      <c r="O2979" t="s">
        <v>128</v>
      </c>
      <c r="P2979">
        <v>26</v>
      </c>
      <c r="Q2979">
        <v>5</v>
      </c>
      <c r="R2979">
        <v>1</v>
      </c>
      <c r="S2979">
        <v>1</v>
      </c>
    </row>
    <row r="2980" spans="1:19">
      <c r="A2980">
        <f>RANK(表格1[[#This Row],[rating_count_tot]],$I$2:$I$7197)</f>
        <v>6269</v>
      </c>
      <c r="B2980">
        <v>897331650</v>
      </c>
      <c r="C2980" t="s">
        <v>3729</v>
      </c>
      <c r="D2980" t="str">
        <f>表格1[[#This Row],[prime_genre]]</f>
        <v>Education</v>
      </c>
      <c r="E2980">
        <v>63221760</v>
      </c>
      <c r="F2980" t="s">
        <v>17</v>
      </c>
      <c r="G2980">
        <v>2.99</v>
      </c>
      <c r="H2980">
        <f>IF(表格1[[#This Row],[price]]&gt;0,1,0)</f>
        <v>1</v>
      </c>
      <c r="I2980">
        <v>0</v>
      </c>
      <c r="J2980">
        <v>0</v>
      </c>
      <c r="K2980">
        <v>0</v>
      </c>
      <c r="L2980">
        <v>0</v>
      </c>
      <c r="M2980">
        <v>1</v>
      </c>
      <c r="N2980" t="s">
        <v>19</v>
      </c>
      <c r="O2980" t="s">
        <v>128</v>
      </c>
      <c r="P2980">
        <v>26</v>
      </c>
      <c r="Q2980">
        <v>5</v>
      </c>
      <c r="R2980">
        <v>1</v>
      </c>
      <c r="S2980">
        <v>1</v>
      </c>
    </row>
    <row r="2981" spans="1:19">
      <c r="A2981">
        <f>RANK(表格1[[#This Row],[rating_count_tot]],$I$2:$I$7197)</f>
        <v>6269</v>
      </c>
      <c r="B2981">
        <v>1116564897</v>
      </c>
      <c r="C2981" t="s">
        <v>7340</v>
      </c>
      <c r="D2981" t="str">
        <f>表格1[[#This Row],[prime_genre]]</f>
        <v>Education</v>
      </c>
      <c r="E2981">
        <v>104617984</v>
      </c>
      <c r="F2981" t="s">
        <v>17</v>
      </c>
      <c r="G2981">
        <v>2.99</v>
      </c>
      <c r="H2981">
        <f>IF(表格1[[#This Row],[price]]&gt;0,1,0)</f>
        <v>1</v>
      </c>
      <c r="I2981">
        <v>0</v>
      </c>
      <c r="J2981">
        <v>0</v>
      </c>
      <c r="K2981">
        <v>0</v>
      </c>
      <c r="L2981">
        <v>0</v>
      </c>
      <c r="M2981">
        <v>3.1</v>
      </c>
      <c r="N2981" t="s">
        <v>19</v>
      </c>
      <c r="O2981" t="s">
        <v>128</v>
      </c>
      <c r="P2981">
        <v>38</v>
      </c>
      <c r="Q2981">
        <v>5</v>
      </c>
      <c r="R2981">
        <v>1</v>
      </c>
      <c r="S2981">
        <v>1</v>
      </c>
    </row>
    <row r="2982" spans="1:19">
      <c r="A2982">
        <f>RANK(表格1[[#This Row],[rating_count_tot]],$I$2:$I$7197)</f>
        <v>6269</v>
      </c>
      <c r="B2982">
        <v>443324720</v>
      </c>
      <c r="C2982" t="s">
        <v>1295</v>
      </c>
      <c r="D2982" t="str">
        <f>表格1[[#This Row],[prime_genre]]</f>
        <v>Education</v>
      </c>
      <c r="E2982">
        <v>10928128</v>
      </c>
      <c r="F2982" t="s">
        <v>17</v>
      </c>
      <c r="G2982">
        <v>2.99</v>
      </c>
      <c r="H2982">
        <f>IF(表格1[[#This Row],[price]]&gt;0,1,0)</f>
        <v>1</v>
      </c>
      <c r="I2982">
        <v>0</v>
      </c>
      <c r="J2982">
        <v>0</v>
      </c>
      <c r="K2982">
        <v>0</v>
      </c>
      <c r="L2982">
        <v>0</v>
      </c>
      <c r="M2982" t="s">
        <v>1296</v>
      </c>
      <c r="N2982" t="s">
        <v>19</v>
      </c>
      <c r="O2982" t="s">
        <v>128</v>
      </c>
      <c r="P2982">
        <v>37</v>
      </c>
      <c r="Q2982">
        <v>5</v>
      </c>
      <c r="R2982">
        <v>1</v>
      </c>
      <c r="S2982">
        <v>1</v>
      </c>
    </row>
    <row r="2983" spans="1:19">
      <c r="A2983">
        <f>RANK(表格1[[#This Row],[rating_count_tot]],$I$2:$I$7197)</f>
        <v>6269</v>
      </c>
      <c r="B2983">
        <v>499835343</v>
      </c>
      <c r="C2983" t="s">
        <v>1738</v>
      </c>
      <c r="D2983" t="str">
        <f>表格1[[#This Row],[prime_genre]]</f>
        <v>Education</v>
      </c>
      <c r="E2983">
        <v>75341824</v>
      </c>
      <c r="F2983" t="s">
        <v>17</v>
      </c>
      <c r="G2983">
        <v>2.99</v>
      </c>
      <c r="H2983">
        <f>IF(表格1[[#This Row],[price]]&gt;0,1,0)</f>
        <v>1</v>
      </c>
      <c r="I2983">
        <v>0</v>
      </c>
      <c r="J2983">
        <v>0</v>
      </c>
      <c r="K2983">
        <v>0</v>
      </c>
      <c r="L2983">
        <v>0</v>
      </c>
      <c r="M2983" t="s">
        <v>1739</v>
      </c>
      <c r="N2983" t="s">
        <v>19</v>
      </c>
      <c r="O2983" t="s">
        <v>128</v>
      </c>
      <c r="P2983">
        <v>40</v>
      </c>
      <c r="Q2983">
        <v>5</v>
      </c>
      <c r="R2983">
        <v>1</v>
      </c>
      <c r="S2983">
        <v>1</v>
      </c>
    </row>
    <row r="2984" spans="1:19">
      <c r="A2984">
        <f>RANK(表格1[[#This Row],[rating_count_tot]],$I$2:$I$7197)</f>
        <v>6269</v>
      </c>
      <c r="B2984">
        <v>490470296</v>
      </c>
      <c r="C2984" t="s">
        <v>1675</v>
      </c>
      <c r="D2984" t="str">
        <f>表格1[[#This Row],[prime_genre]]</f>
        <v>Education</v>
      </c>
      <c r="E2984">
        <v>5866903</v>
      </c>
      <c r="F2984" t="s">
        <v>17</v>
      </c>
      <c r="G2984">
        <v>2.99</v>
      </c>
      <c r="H2984">
        <f>IF(表格1[[#This Row],[price]]&gt;0,1,0)</f>
        <v>1</v>
      </c>
      <c r="I2984">
        <v>0</v>
      </c>
      <c r="J2984">
        <v>0</v>
      </c>
      <c r="K2984">
        <v>0</v>
      </c>
      <c r="L2984">
        <v>0</v>
      </c>
      <c r="M2984" t="s">
        <v>722</v>
      </c>
      <c r="N2984" t="s">
        <v>19</v>
      </c>
      <c r="O2984" t="s">
        <v>128</v>
      </c>
      <c r="P2984">
        <v>43</v>
      </c>
      <c r="Q2984">
        <v>0</v>
      </c>
      <c r="R2984">
        <v>1</v>
      </c>
      <c r="S2984">
        <v>1</v>
      </c>
    </row>
    <row r="2985" spans="1:19">
      <c r="A2985">
        <f>RANK(表格1[[#This Row],[rating_count_tot]],$I$2:$I$7197)</f>
        <v>6269</v>
      </c>
      <c r="B2985">
        <v>476550251</v>
      </c>
      <c r="C2985" t="s">
        <v>1547</v>
      </c>
      <c r="D2985" t="str">
        <f>表格1[[#This Row],[prime_genre]]</f>
        <v>Education</v>
      </c>
      <c r="E2985">
        <v>4759552</v>
      </c>
      <c r="F2985" t="s">
        <v>17</v>
      </c>
      <c r="G2985">
        <v>2.99</v>
      </c>
      <c r="H2985">
        <f>IF(表格1[[#This Row],[price]]&gt;0,1,0)</f>
        <v>1</v>
      </c>
      <c r="I2985">
        <v>0</v>
      </c>
      <c r="J2985">
        <v>0</v>
      </c>
      <c r="K2985">
        <v>0</v>
      </c>
      <c r="L2985">
        <v>0</v>
      </c>
      <c r="M2985" t="s">
        <v>708</v>
      </c>
      <c r="N2985" t="s">
        <v>19</v>
      </c>
      <c r="O2985" t="s">
        <v>128</v>
      </c>
      <c r="P2985">
        <v>43</v>
      </c>
      <c r="Q2985">
        <v>0</v>
      </c>
      <c r="R2985">
        <v>1</v>
      </c>
      <c r="S2985">
        <v>1</v>
      </c>
    </row>
    <row r="2986" spans="1:19">
      <c r="A2986">
        <f>RANK(表格1[[#This Row],[rating_count_tot]],$I$2:$I$7197)</f>
        <v>6269</v>
      </c>
      <c r="B2986">
        <v>1151585389</v>
      </c>
      <c r="C2986" t="s">
        <v>8023</v>
      </c>
      <c r="D2986" t="str">
        <f>表格1[[#This Row],[prime_genre]]</f>
        <v>Education</v>
      </c>
      <c r="E2986">
        <v>41961472</v>
      </c>
      <c r="F2986" t="s">
        <v>17</v>
      </c>
      <c r="G2986">
        <v>2.99</v>
      </c>
      <c r="H2986">
        <f>IF(表格1[[#This Row],[price]]&gt;0,1,0)</f>
        <v>1</v>
      </c>
      <c r="I2986">
        <v>0</v>
      </c>
      <c r="J2986">
        <v>0</v>
      </c>
      <c r="K2986">
        <v>0</v>
      </c>
      <c r="L2986">
        <v>0</v>
      </c>
      <c r="M2986">
        <v>1.3</v>
      </c>
      <c r="N2986" t="s">
        <v>19</v>
      </c>
      <c r="O2986" t="s">
        <v>128</v>
      </c>
      <c r="P2986">
        <v>40</v>
      </c>
      <c r="Q2986">
        <v>5</v>
      </c>
      <c r="R2986">
        <v>1</v>
      </c>
      <c r="S2986">
        <v>1</v>
      </c>
    </row>
    <row r="2987" spans="1:19">
      <c r="A2987">
        <f>RANK(表格1[[#This Row],[rating_count_tot]],$I$2:$I$7197)</f>
        <v>6269</v>
      </c>
      <c r="B2987">
        <v>1097148221</v>
      </c>
      <c r="C2987" t="s">
        <v>6936</v>
      </c>
      <c r="D2987" t="str">
        <f>表格1[[#This Row],[prime_genre]]</f>
        <v>Education</v>
      </c>
      <c r="E2987">
        <v>4824064</v>
      </c>
      <c r="F2987" t="s">
        <v>17</v>
      </c>
      <c r="G2987">
        <v>2.99</v>
      </c>
      <c r="H2987">
        <f>IF(表格1[[#This Row],[price]]&gt;0,1,0)</f>
        <v>1</v>
      </c>
      <c r="I2987">
        <v>0</v>
      </c>
      <c r="J2987">
        <v>0</v>
      </c>
      <c r="K2987">
        <v>0</v>
      </c>
      <c r="L2987">
        <v>0</v>
      </c>
      <c r="M2987" t="s">
        <v>65</v>
      </c>
      <c r="N2987" t="s">
        <v>19</v>
      </c>
      <c r="O2987" t="s">
        <v>128</v>
      </c>
      <c r="P2987">
        <v>38</v>
      </c>
      <c r="Q2987">
        <v>5</v>
      </c>
      <c r="R2987">
        <v>1</v>
      </c>
      <c r="S2987">
        <v>1</v>
      </c>
    </row>
    <row r="2988" spans="1:19">
      <c r="A2988">
        <f>RANK(表格1[[#This Row],[rating_count_tot]],$I$2:$I$7197)</f>
        <v>6269</v>
      </c>
      <c r="B2988">
        <v>1035663068</v>
      </c>
      <c r="C2988" t="s">
        <v>5373</v>
      </c>
      <c r="D2988" t="str">
        <f>表格1[[#This Row],[prime_genre]]</f>
        <v>Education</v>
      </c>
      <c r="E2988">
        <v>23249920</v>
      </c>
      <c r="F2988" t="s">
        <v>17</v>
      </c>
      <c r="G2988">
        <v>2.99</v>
      </c>
      <c r="H2988">
        <f>IF(表格1[[#This Row],[price]]&gt;0,1,0)</f>
        <v>1</v>
      </c>
      <c r="I2988">
        <v>0</v>
      </c>
      <c r="J2988">
        <v>0</v>
      </c>
      <c r="K2988">
        <v>0</v>
      </c>
      <c r="L2988">
        <v>0</v>
      </c>
      <c r="M2988">
        <v>1.2</v>
      </c>
      <c r="N2988" t="s">
        <v>19</v>
      </c>
      <c r="O2988" t="s">
        <v>128</v>
      </c>
      <c r="P2988">
        <v>38</v>
      </c>
      <c r="Q2988">
        <v>4</v>
      </c>
      <c r="R2988">
        <v>1</v>
      </c>
      <c r="S2988">
        <v>1</v>
      </c>
    </row>
    <row r="2989" spans="1:19">
      <c r="A2989">
        <f>RANK(表格1[[#This Row],[rating_count_tot]],$I$2:$I$7197)</f>
        <v>6269</v>
      </c>
      <c r="B2989">
        <v>609649044</v>
      </c>
      <c r="C2989" t="s">
        <v>2559</v>
      </c>
      <c r="D2989" t="str">
        <f>表格1[[#This Row],[prime_genre]]</f>
        <v>Education</v>
      </c>
      <c r="E2989">
        <v>902940672</v>
      </c>
      <c r="F2989" t="s">
        <v>17</v>
      </c>
      <c r="G2989">
        <v>2.99</v>
      </c>
      <c r="H2989">
        <f>IF(表格1[[#This Row],[price]]&gt;0,1,0)</f>
        <v>1</v>
      </c>
      <c r="I2989">
        <v>0</v>
      </c>
      <c r="J2989">
        <v>0</v>
      </c>
      <c r="K2989">
        <v>0</v>
      </c>
      <c r="L2989">
        <v>0</v>
      </c>
      <c r="M2989" t="s">
        <v>799</v>
      </c>
      <c r="N2989" t="s">
        <v>19</v>
      </c>
      <c r="O2989" t="s">
        <v>128</v>
      </c>
      <c r="P2989">
        <v>38</v>
      </c>
      <c r="Q2989">
        <v>5</v>
      </c>
      <c r="R2989">
        <v>1</v>
      </c>
      <c r="S2989">
        <v>1</v>
      </c>
    </row>
    <row r="2990" spans="1:19">
      <c r="A2990">
        <f>RANK(表格1[[#This Row],[rating_count_tot]],$I$2:$I$7197)</f>
        <v>6269</v>
      </c>
      <c r="B2990">
        <v>976257847</v>
      </c>
      <c r="C2990" t="s">
        <v>4585</v>
      </c>
      <c r="D2990" t="str">
        <f>表格1[[#This Row],[prime_genre]]</f>
        <v>Education</v>
      </c>
      <c r="E2990">
        <v>5000192</v>
      </c>
      <c r="F2990" t="s">
        <v>17</v>
      </c>
      <c r="G2990">
        <v>2.99</v>
      </c>
      <c r="H2990">
        <f>IF(表格1[[#This Row],[price]]&gt;0,1,0)</f>
        <v>1</v>
      </c>
      <c r="I2990">
        <v>0</v>
      </c>
      <c r="J2990">
        <v>0</v>
      </c>
      <c r="K2990">
        <v>0</v>
      </c>
      <c r="L2990">
        <v>0</v>
      </c>
      <c r="M2990" t="s">
        <v>1797</v>
      </c>
      <c r="N2990" t="s">
        <v>19</v>
      </c>
      <c r="O2990" t="s">
        <v>128</v>
      </c>
      <c r="P2990">
        <v>38</v>
      </c>
      <c r="Q2990">
        <v>5</v>
      </c>
      <c r="R2990">
        <v>1</v>
      </c>
      <c r="S2990">
        <v>1</v>
      </c>
    </row>
    <row r="2991" spans="1:19">
      <c r="A2991">
        <f>RANK(表格1[[#This Row],[rating_count_tot]],$I$2:$I$7197)</f>
        <v>6269</v>
      </c>
      <c r="B2991">
        <v>888721616</v>
      </c>
      <c r="C2991" t="s">
        <v>3647</v>
      </c>
      <c r="D2991" t="str">
        <f>表格1[[#This Row],[prime_genre]]</f>
        <v>Entertainment</v>
      </c>
      <c r="E2991">
        <v>52482048</v>
      </c>
      <c r="F2991" t="s">
        <v>17</v>
      </c>
      <c r="G2991">
        <v>2.99</v>
      </c>
      <c r="H2991">
        <f>IF(表格1[[#This Row],[price]]&gt;0,1,0)</f>
        <v>1</v>
      </c>
      <c r="I2991">
        <v>0</v>
      </c>
      <c r="J2991">
        <v>0</v>
      </c>
      <c r="K2991">
        <v>0</v>
      </c>
      <c r="L2991">
        <v>0</v>
      </c>
      <c r="M2991">
        <v>1.5</v>
      </c>
      <c r="N2991" t="s">
        <v>19</v>
      </c>
      <c r="O2991" t="s">
        <v>91</v>
      </c>
      <c r="P2991">
        <v>40</v>
      </c>
      <c r="Q2991">
        <v>2</v>
      </c>
      <c r="R2991">
        <v>1</v>
      </c>
      <c r="S2991">
        <v>1</v>
      </c>
    </row>
    <row r="2992" spans="1:19">
      <c r="A2992">
        <f>RANK(表格1[[#This Row],[rating_count_tot]],$I$2:$I$7197)</f>
        <v>6269</v>
      </c>
      <c r="B2992">
        <v>1111504254</v>
      </c>
      <c r="C2992" t="s">
        <v>7220</v>
      </c>
      <c r="D2992" t="str">
        <f>表格1[[#This Row],[prime_genre]]</f>
        <v>Food &amp; Drink</v>
      </c>
      <c r="E2992">
        <v>115209216</v>
      </c>
      <c r="F2992" t="s">
        <v>17</v>
      </c>
      <c r="G2992">
        <v>2.99</v>
      </c>
      <c r="H2992">
        <f>IF(表格1[[#This Row],[price]]&gt;0,1,0)</f>
        <v>1</v>
      </c>
      <c r="I2992">
        <v>0</v>
      </c>
      <c r="J2992">
        <v>0</v>
      </c>
      <c r="K2992">
        <v>0</v>
      </c>
      <c r="L2992">
        <v>0</v>
      </c>
      <c r="M2992" t="s">
        <v>1221</v>
      </c>
      <c r="N2992" t="s">
        <v>51</v>
      </c>
      <c r="O2992" t="s">
        <v>137</v>
      </c>
      <c r="P2992">
        <v>40</v>
      </c>
      <c r="Q2992">
        <v>5</v>
      </c>
      <c r="R2992">
        <v>16</v>
      </c>
      <c r="S2992">
        <v>1</v>
      </c>
    </row>
    <row r="2993" spans="1:19">
      <c r="A2993">
        <f>RANK(表格1[[#This Row],[rating_count_tot]],$I$2:$I$7197)</f>
        <v>6269</v>
      </c>
      <c r="B2993">
        <v>1047844240</v>
      </c>
      <c r="C2993" t="s">
        <v>5596</v>
      </c>
      <c r="D2993" t="str">
        <f>表格1[[#This Row],[prime_genre]]</f>
        <v>Games</v>
      </c>
      <c r="E2993">
        <v>242224128</v>
      </c>
      <c r="F2993" t="s">
        <v>17</v>
      </c>
      <c r="G2993">
        <v>2.99</v>
      </c>
      <c r="H2993">
        <f>IF(表格1[[#This Row],[price]]&gt;0,1,0)</f>
        <v>1</v>
      </c>
      <c r="I2993">
        <v>0</v>
      </c>
      <c r="J2993">
        <v>0</v>
      </c>
      <c r="K2993">
        <v>0</v>
      </c>
      <c r="L2993">
        <v>0</v>
      </c>
      <c r="M2993">
        <v>1.33</v>
      </c>
      <c r="N2993" t="s">
        <v>80</v>
      </c>
      <c r="O2993" t="s">
        <v>20</v>
      </c>
      <c r="P2993">
        <v>40</v>
      </c>
      <c r="Q2993">
        <v>5</v>
      </c>
      <c r="R2993">
        <v>1</v>
      </c>
      <c r="S2993">
        <v>1</v>
      </c>
    </row>
    <row r="2994" spans="1:19">
      <c r="A2994">
        <f>RANK(表格1[[#This Row],[rating_count_tot]],$I$2:$I$7197)</f>
        <v>6269</v>
      </c>
      <c r="B2994">
        <v>1069300300</v>
      </c>
      <c r="C2994" t="s">
        <v>6142</v>
      </c>
      <c r="D2994" t="str">
        <f>表格1[[#This Row],[prime_genre]]</f>
        <v>Games</v>
      </c>
      <c r="E2994">
        <v>200863744</v>
      </c>
      <c r="F2994" t="s">
        <v>17</v>
      </c>
      <c r="G2994">
        <v>2.99</v>
      </c>
      <c r="H2994">
        <f>IF(表格1[[#This Row],[price]]&gt;0,1,0)</f>
        <v>1</v>
      </c>
      <c r="I2994">
        <v>0</v>
      </c>
      <c r="J2994">
        <v>0</v>
      </c>
      <c r="K2994">
        <v>0</v>
      </c>
      <c r="L2994">
        <v>0</v>
      </c>
      <c r="M2994">
        <v>1.2</v>
      </c>
      <c r="N2994" t="s">
        <v>19</v>
      </c>
      <c r="O2994" t="s">
        <v>20</v>
      </c>
      <c r="P2994">
        <v>38</v>
      </c>
      <c r="Q2994">
        <v>5</v>
      </c>
      <c r="R2994">
        <v>9</v>
      </c>
      <c r="S2994">
        <v>1</v>
      </c>
    </row>
    <row r="2995" spans="1:19">
      <c r="A2995">
        <f>RANK(表格1[[#This Row],[rating_count_tot]],$I$2:$I$7197)</f>
        <v>6269</v>
      </c>
      <c r="B2995">
        <v>1155038987</v>
      </c>
      <c r="C2995" t="s">
        <v>8066</v>
      </c>
      <c r="D2995" t="str">
        <f>表格1[[#This Row],[prime_genre]]</f>
        <v>Games</v>
      </c>
      <c r="E2995">
        <v>26798080</v>
      </c>
      <c r="F2995" t="s">
        <v>17</v>
      </c>
      <c r="G2995">
        <v>2.99</v>
      </c>
      <c r="H2995">
        <f>IF(表格1[[#This Row],[price]]&gt;0,1,0)</f>
        <v>1</v>
      </c>
      <c r="I2995">
        <v>0</v>
      </c>
      <c r="J2995">
        <v>0</v>
      </c>
      <c r="K2995">
        <v>0</v>
      </c>
      <c r="L2995">
        <v>0</v>
      </c>
      <c r="M2995" t="s">
        <v>145</v>
      </c>
      <c r="N2995" t="s">
        <v>19</v>
      </c>
      <c r="O2995" t="s">
        <v>20</v>
      </c>
      <c r="P2995">
        <v>40</v>
      </c>
      <c r="Q2995">
        <v>4</v>
      </c>
      <c r="R2995">
        <v>1</v>
      </c>
      <c r="S2995">
        <v>1</v>
      </c>
    </row>
    <row r="2996" spans="1:19">
      <c r="A2996">
        <f>RANK(表格1[[#This Row],[rating_count_tot]],$I$2:$I$7197)</f>
        <v>6269</v>
      </c>
      <c r="B2996">
        <v>1016197739</v>
      </c>
      <c r="C2996" t="s">
        <v>5065</v>
      </c>
      <c r="D2996" t="str">
        <f>表格1[[#This Row],[prime_genre]]</f>
        <v>Games</v>
      </c>
      <c r="E2996">
        <v>182903808</v>
      </c>
      <c r="F2996" t="s">
        <v>17</v>
      </c>
      <c r="G2996">
        <v>2.99</v>
      </c>
      <c r="H2996">
        <f>IF(表格1[[#This Row],[price]]&gt;0,1,0)</f>
        <v>1</v>
      </c>
      <c r="I2996">
        <v>0</v>
      </c>
      <c r="J2996">
        <v>0</v>
      </c>
      <c r="K2996">
        <v>0</v>
      </c>
      <c r="L2996">
        <v>0</v>
      </c>
      <c r="M2996">
        <v>1.3</v>
      </c>
      <c r="N2996" t="s">
        <v>19</v>
      </c>
      <c r="O2996" t="s">
        <v>20</v>
      </c>
      <c r="P2996">
        <v>40</v>
      </c>
      <c r="Q2996">
        <v>1</v>
      </c>
      <c r="R2996">
        <v>9</v>
      </c>
      <c r="S2996">
        <v>1</v>
      </c>
    </row>
    <row r="2997" spans="1:19">
      <c r="A2997">
        <f>RANK(表格1[[#This Row],[rating_count_tot]],$I$2:$I$7197)</f>
        <v>6269</v>
      </c>
      <c r="B2997">
        <v>1169971902</v>
      </c>
      <c r="C2997" t="s">
        <v>8232</v>
      </c>
      <c r="D2997" t="str">
        <f>表格1[[#This Row],[prime_genre]]</f>
        <v>Games</v>
      </c>
      <c r="E2997">
        <v>136347648</v>
      </c>
      <c r="F2997" t="s">
        <v>17</v>
      </c>
      <c r="G2997">
        <v>2.99</v>
      </c>
      <c r="H2997">
        <f>IF(表格1[[#This Row],[price]]&gt;0,1,0)</f>
        <v>1</v>
      </c>
      <c r="I2997">
        <v>0</v>
      </c>
      <c r="J2997">
        <v>0</v>
      </c>
      <c r="K2997">
        <v>0</v>
      </c>
      <c r="L2997">
        <v>0</v>
      </c>
      <c r="M2997">
        <v>1.2</v>
      </c>
      <c r="N2997" t="s">
        <v>19</v>
      </c>
      <c r="O2997" t="s">
        <v>20</v>
      </c>
      <c r="P2997">
        <v>40</v>
      </c>
      <c r="Q2997">
        <v>5</v>
      </c>
      <c r="R2997">
        <v>1</v>
      </c>
      <c r="S2997">
        <v>1</v>
      </c>
    </row>
    <row r="2998" spans="1:19">
      <c r="A2998">
        <f>RANK(表格1[[#This Row],[rating_count_tot]],$I$2:$I$7197)</f>
        <v>6269</v>
      </c>
      <c r="B2998">
        <v>1038379658</v>
      </c>
      <c r="C2998" t="s">
        <v>5412</v>
      </c>
      <c r="D2998" t="str">
        <f>表格1[[#This Row],[prime_genre]]</f>
        <v>Games</v>
      </c>
      <c r="E2998">
        <v>263876608</v>
      </c>
      <c r="F2998" t="s">
        <v>17</v>
      </c>
      <c r="G2998">
        <v>2.99</v>
      </c>
      <c r="H2998">
        <f>IF(表格1[[#This Row],[price]]&gt;0,1,0)</f>
        <v>1</v>
      </c>
      <c r="I2998">
        <v>0</v>
      </c>
      <c r="J2998">
        <v>0</v>
      </c>
      <c r="K2998">
        <v>0</v>
      </c>
      <c r="L2998">
        <v>0</v>
      </c>
      <c r="M2998" t="s">
        <v>65</v>
      </c>
      <c r="N2998" t="s">
        <v>19</v>
      </c>
      <c r="O2998" t="s">
        <v>20</v>
      </c>
      <c r="P2998">
        <v>40</v>
      </c>
      <c r="Q2998">
        <v>5</v>
      </c>
      <c r="R2998">
        <v>1</v>
      </c>
      <c r="S2998">
        <v>1</v>
      </c>
    </row>
    <row r="2999" spans="1:19">
      <c r="A2999">
        <f>RANK(表格1[[#This Row],[rating_count_tot]],$I$2:$I$7197)</f>
        <v>6269</v>
      </c>
      <c r="B2999">
        <v>809657936</v>
      </c>
      <c r="C2999" t="s">
        <v>3320</v>
      </c>
      <c r="D2999" t="str">
        <f>表格1[[#This Row],[prime_genre]]</f>
        <v>Games</v>
      </c>
      <c r="E2999">
        <v>1169608704</v>
      </c>
      <c r="F2999" t="s">
        <v>17</v>
      </c>
      <c r="G2999">
        <v>2.99</v>
      </c>
      <c r="H2999">
        <f>IF(表格1[[#This Row],[price]]&gt;0,1,0)</f>
        <v>1</v>
      </c>
      <c r="I2999">
        <v>0</v>
      </c>
      <c r="J2999">
        <v>0</v>
      </c>
      <c r="K2999">
        <v>0</v>
      </c>
      <c r="L2999">
        <v>0</v>
      </c>
      <c r="M2999" t="s">
        <v>928</v>
      </c>
      <c r="N2999" t="s">
        <v>19</v>
      </c>
      <c r="O2999" t="s">
        <v>20</v>
      </c>
      <c r="P2999">
        <v>43</v>
      </c>
      <c r="Q2999">
        <v>4</v>
      </c>
      <c r="R2999">
        <v>1</v>
      </c>
      <c r="S2999">
        <v>1</v>
      </c>
    </row>
    <row r="3000" spans="1:19">
      <c r="A3000">
        <f>RANK(表格1[[#This Row],[rating_count_tot]],$I$2:$I$7197)</f>
        <v>6269</v>
      </c>
      <c r="B3000">
        <v>673672983</v>
      </c>
      <c r="C3000" t="s">
        <v>2869</v>
      </c>
      <c r="D3000" t="str">
        <f>表格1[[#This Row],[prime_genre]]</f>
        <v>Games</v>
      </c>
      <c r="E3000">
        <v>896147456</v>
      </c>
      <c r="F3000" t="s">
        <v>17</v>
      </c>
      <c r="G3000">
        <v>2.99</v>
      </c>
      <c r="H3000">
        <f>IF(表格1[[#This Row],[price]]&gt;0,1,0)</f>
        <v>1</v>
      </c>
      <c r="I3000">
        <v>0</v>
      </c>
      <c r="J3000">
        <v>0</v>
      </c>
      <c r="K3000">
        <v>0</v>
      </c>
      <c r="L3000">
        <v>0</v>
      </c>
      <c r="M3000">
        <v>1.05</v>
      </c>
      <c r="N3000" t="s">
        <v>19</v>
      </c>
      <c r="O3000" t="s">
        <v>20</v>
      </c>
      <c r="P3000">
        <v>43</v>
      </c>
      <c r="Q3000">
        <v>4</v>
      </c>
      <c r="R3000">
        <v>1</v>
      </c>
      <c r="S3000">
        <v>1</v>
      </c>
    </row>
    <row r="3001" spans="1:19">
      <c r="A3001">
        <f>RANK(表格1[[#This Row],[rating_count_tot]],$I$2:$I$7197)</f>
        <v>6269</v>
      </c>
      <c r="B3001">
        <v>905922947</v>
      </c>
      <c r="C3001" t="s">
        <v>3799</v>
      </c>
      <c r="D3001" t="str">
        <f>表格1[[#This Row],[prime_genre]]</f>
        <v>Games</v>
      </c>
      <c r="E3001">
        <v>569876480</v>
      </c>
      <c r="F3001" t="s">
        <v>17</v>
      </c>
      <c r="G3001">
        <v>2.99</v>
      </c>
      <c r="H3001">
        <f>IF(表格1[[#This Row],[price]]&gt;0,1,0)</f>
        <v>1</v>
      </c>
      <c r="I3001">
        <v>0</v>
      </c>
      <c r="J3001">
        <v>0</v>
      </c>
      <c r="K3001">
        <v>0</v>
      </c>
      <c r="L3001">
        <v>0</v>
      </c>
      <c r="M3001" t="s">
        <v>1673</v>
      </c>
      <c r="N3001" t="s">
        <v>19</v>
      </c>
      <c r="O3001" t="s">
        <v>20</v>
      </c>
      <c r="P3001">
        <v>40</v>
      </c>
      <c r="Q3001">
        <v>5</v>
      </c>
      <c r="R3001">
        <v>1</v>
      </c>
      <c r="S3001">
        <v>1</v>
      </c>
    </row>
    <row r="3002" spans="1:19">
      <c r="A3002">
        <f>RANK(表格1[[#This Row],[rating_count_tot]],$I$2:$I$7197)</f>
        <v>6269</v>
      </c>
      <c r="B3002">
        <v>1123639492</v>
      </c>
      <c r="C3002" t="s">
        <v>7500</v>
      </c>
      <c r="D3002" t="str">
        <f>表格1[[#This Row],[prime_genre]]</f>
        <v>Games</v>
      </c>
      <c r="E3002">
        <v>60285952</v>
      </c>
      <c r="F3002" t="s">
        <v>17</v>
      </c>
      <c r="G3002">
        <v>2.99</v>
      </c>
      <c r="H3002">
        <f>IF(表格1[[#This Row],[price]]&gt;0,1,0)</f>
        <v>1</v>
      </c>
      <c r="I3002">
        <v>0</v>
      </c>
      <c r="J3002">
        <v>0</v>
      </c>
      <c r="K3002">
        <v>0</v>
      </c>
      <c r="L3002">
        <v>0</v>
      </c>
      <c r="M3002" t="s">
        <v>884</v>
      </c>
      <c r="N3002" t="s">
        <v>19</v>
      </c>
      <c r="O3002" t="s">
        <v>20</v>
      </c>
      <c r="P3002">
        <v>38</v>
      </c>
      <c r="Q3002">
        <v>5</v>
      </c>
      <c r="R3002">
        <v>1</v>
      </c>
      <c r="S3002">
        <v>1</v>
      </c>
    </row>
    <row r="3003" spans="1:19">
      <c r="A3003">
        <f>RANK(表格1[[#This Row],[rating_count_tot]],$I$2:$I$7197)</f>
        <v>6269</v>
      </c>
      <c r="B3003">
        <v>1040417757</v>
      </c>
      <c r="C3003" t="s">
        <v>5449</v>
      </c>
      <c r="D3003" t="str">
        <f>表格1[[#This Row],[prime_genre]]</f>
        <v>Games</v>
      </c>
      <c r="E3003">
        <v>622986240</v>
      </c>
      <c r="F3003" t="s">
        <v>17</v>
      </c>
      <c r="G3003">
        <v>2.99</v>
      </c>
      <c r="H3003">
        <f>IF(表格1[[#This Row],[price]]&gt;0,1,0)</f>
        <v>1</v>
      </c>
      <c r="I3003">
        <v>0</v>
      </c>
      <c r="J3003">
        <v>0</v>
      </c>
      <c r="K3003">
        <v>0</v>
      </c>
      <c r="L3003">
        <v>0</v>
      </c>
      <c r="M3003" t="s">
        <v>256</v>
      </c>
      <c r="N3003" t="s">
        <v>19</v>
      </c>
      <c r="O3003" t="s">
        <v>20</v>
      </c>
      <c r="P3003">
        <v>38</v>
      </c>
      <c r="Q3003">
        <v>5</v>
      </c>
      <c r="R3003">
        <v>1</v>
      </c>
      <c r="S3003">
        <v>1</v>
      </c>
    </row>
    <row r="3004" spans="1:19">
      <c r="A3004">
        <f>RANK(表格1[[#This Row],[rating_count_tot]],$I$2:$I$7197)</f>
        <v>6269</v>
      </c>
      <c r="B3004">
        <v>1070854722</v>
      </c>
      <c r="C3004" t="s">
        <v>6196</v>
      </c>
      <c r="D3004" t="str">
        <f>表格1[[#This Row],[prime_genre]]</f>
        <v>Games</v>
      </c>
      <c r="E3004">
        <v>480781312</v>
      </c>
      <c r="F3004" t="s">
        <v>17</v>
      </c>
      <c r="G3004">
        <v>2.99</v>
      </c>
      <c r="H3004">
        <f>IF(表格1[[#This Row],[price]]&gt;0,1,0)</f>
        <v>1</v>
      </c>
      <c r="I3004">
        <v>0</v>
      </c>
      <c r="J3004">
        <v>0</v>
      </c>
      <c r="K3004">
        <v>0</v>
      </c>
      <c r="L3004">
        <v>0</v>
      </c>
      <c r="M3004" t="s">
        <v>6197</v>
      </c>
      <c r="N3004" t="s">
        <v>19</v>
      </c>
      <c r="O3004" t="s">
        <v>20</v>
      </c>
      <c r="P3004">
        <v>35</v>
      </c>
      <c r="Q3004">
        <v>5</v>
      </c>
      <c r="R3004">
        <v>13</v>
      </c>
      <c r="S3004">
        <v>1</v>
      </c>
    </row>
    <row r="3005" spans="1:19">
      <c r="A3005">
        <f>RANK(表格1[[#This Row],[rating_count_tot]],$I$2:$I$7197)</f>
        <v>6269</v>
      </c>
      <c r="B3005">
        <v>965226033</v>
      </c>
      <c r="C3005" t="s">
        <v>4447</v>
      </c>
      <c r="D3005" t="str">
        <f>表格1[[#This Row],[prime_genre]]</f>
        <v>Health &amp; Fitness</v>
      </c>
      <c r="E3005">
        <v>13816832</v>
      </c>
      <c r="F3005" t="s">
        <v>17</v>
      </c>
      <c r="G3005">
        <v>2.99</v>
      </c>
      <c r="H3005">
        <f>IF(表格1[[#This Row],[price]]&gt;0,1,0)</f>
        <v>1</v>
      </c>
      <c r="I3005">
        <v>0</v>
      </c>
      <c r="J3005">
        <v>0</v>
      </c>
      <c r="K3005">
        <v>0</v>
      </c>
      <c r="L3005">
        <v>0</v>
      </c>
      <c r="M3005" t="s">
        <v>2317</v>
      </c>
      <c r="N3005" t="s">
        <v>19</v>
      </c>
      <c r="O3005" t="s">
        <v>77</v>
      </c>
      <c r="P3005">
        <v>40</v>
      </c>
      <c r="Q3005">
        <v>1</v>
      </c>
      <c r="R3005">
        <v>5</v>
      </c>
      <c r="S3005">
        <v>1</v>
      </c>
    </row>
    <row r="3006" spans="1:19">
      <c r="A3006">
        <f>RANK(表格1[[#This Row],[rating_count_tot]],$I$2:$I$7197)</f>
        <v>6269</v>
      </c>
      <c r="B3006">
        <v>1035197114</v>
      </c>
      <c r="C3006" t="s">
        <v>5354</v>
      </c>
      <c r="D3006" t="str">
        <f>表格1[[#This Row],[prime_genre]]</f>
        <v>Music</v>
      </c>
      <c r="E3006">
        <v>32099328</v>
      </c>
      <c r="F3006" t="s">
        <v>17</v>
      </c>
      <c r="G3006">
        <v>2.99</v>
      </c>
      <c r="H3006">
        <f>IF(表格1[[#This Row],[price]]&gt;0,1,0)</f>
        <v>1</v>
      </c>
      <c r="I3006">
        <v>0</v>
      </c>
      <c r="J3006">
        <v>0</v>
      </c>
      <c r="K3006">
        <v>0</v>
      </c>
      <c r="L3006">
        <v>0</v>
      </c>
      <c r="M3006" t="s">
        <v>958</v>
      </c>
      <c r="N3006" t="s">
        <v>19</v>
      </c>
      <c r="O3006" t="s">
        <v>40</v>
      </c>
      <c r="P3006">
        <v>37</v>
      </c>
      <c r="Q3006">
        <v>0</v>
      </c>
      <c r="R3006">
        <v>2</v>
      </c>
      <c r="S3006">
        <v>1</v>
      </c>
    </row>
    <row r="3007" spans="1:19">
      <c r="A3007">
        <f>RANK(表格1[[#This Row],[rating_count_tot]],$I$2:$I$7197)</f>
        <v>6269</v>
      </c>
      <c r="B3007">
        <v>862469459</v>
      </c>
      <c r="C3007" t="s">
        <v>3487</v>
      </c>
      <c r="D3007" t="str">
        <f>表格1[[#This Row],[prime_genre]]</f>
        <v>Navigation</v>
      </c>
      <c r="E3007">
        <v>40777728</v>
      </c>
      <c r="F3007" t="s">
        <v>17</v>
      </c>
      <c r="G3007">
        <v>2.99</v>
      </c>
      <c r="H3007">
        <f>IF(表格1[[#This Row],[price]]&gt;0,1,0)</f>
        <v>1</v>
      </c>
      <c r="I3007">
        <v>0</v>
      </c>
      <c r="J3007">
        <v>0</v>
      </c>
      <c r="K3007">
        <v>0</v>
      </c>
      <c r="L3007">
        <v>0</v>
      </c>
      <c r="M3007" t="s">
        <v>2933</v>
      </c>
      <c r="N3007" t="s">
        <v>19</v>
      </c>
      <c r="O3007" t="s">
        <v>110</v>
      </c>
      <c r="P3007">
        <v>37</v>
      </c>
      <c r="Q3007">
        <v>4</v>
      </c>
      <c r="R3007">
        <v>2</v>
      </c>
      <c r="S3007">
        <v>1</v>
      </c>
    </row>
    <row r="3008" spans="1:19">
      <c r="A3008">
        <f>RANK(表格1[[#This Row],[rating_count_tot]],$I$2:$I$7197)</f>
        <v>6269</v>
      </c>
      <c r="B3008">
        <v>1024395159</v>
      </c>
      <c r="C3008" t="s">
        <v>5190</v>
      </c>
      <c r="D3008" t="str">
        <f>表格1[[#This Row],[prime_genre]]</f>
        <v>Photo &amp; Video</v>
      </c>
      <c r="E3008">
        <v>90249216</v>
      </c>
      <c r="F3008" t="s">
        <v>17</v>
      </c>
      <c r="G3008">
        <v>2.99</v>
      </c>
      <c r="H3008">
        <f>IF(表格1[[#This Row],[price]]&gt;0,1,0)</f>
        <v>1</v>
      </c>
      <c r="I3008">
        <v>0</v>
      </c>
      <c r="J3008">
        <v>0</v>
      </c>
      <c r="K3008">
        <v>0</v>
      </c>
      <c r="L3008">
        <v>0</v>
      </c>
      <c r="M3008" t="s">
        <v>610</v>
      </c>
      <c r="N3008" t="s">
        <v>51</v>
      </c>
      <c r="O3008" t="s">
        <v>105</v>
      </c>
      <c r="P3008">
        <v>38</v>
      </c>
      <c r="Q3008">
        <v>1</v>
      </c>
      <c r="R3008">
        <v>1</v>
      </c>
      <c r="S3008">
        <v>1</v>
      </c>
    </row>
    <row r="3009" spans="1:19">
      <c r="A3009">
        <f>RANK(表格1[[#This Row],[rating_count_tot]],$I$2:$I$7197)</f>
        <v>6269</v>
      </c>
      <c r="B3009">
        <v>516820956</v>
      </c>
      <c r="C3009" t="s">
        <v>1850</v>
      </c>
      <c r="D3009" t="str">
        <f>表格1[[#This Row],[prime_genre]]</f>
        <v>Reference</v>
      </c>
      <c r="E3009">
        <v>63654912</v>
      </c>
      <c r="F3009" t="s">
        <v>17</v>
      </c>
      <c r="G3009">
        <v>2.99</v>
      </c>
      <c r="H3009">
        <f>IF(表格1[[#This Row],[price]]&gt;0,1,0)</f>
        <v>1</v>
      </c>
      <c r="I3009">
        <v>0</v>
      </c>
      <c r="J3009">
        <v>0</v>
      </c>
      <c r="K3009">
        <v>0</v>
      </c>
      <c r="L3009">
        <v>0</v>
      </c>
      <c r="M3009">
        <v>3.3</v>
      </c>
      <c r="N3009" t="s">
        <v>29</v>
      </c>
      <c r="O3009" t="s">
        <v>33</v>
      </c>
      <c r="P3009">
        <v>37</v>
      </c>
      <c r="Q3009">
        <v>5</v>
      </c>
      <c r="R3009">
        <v>2</v>
      </c>
      <c r="S3009">
        <v>1</v>
      </c>
    </row>
    <row r="3010" spans="1:19">
      <c r="A3010">
        <f>RANK(表格1[[#This Row],[rating_count_tot]],$I$2:$I$7197)</f>
        <v>6269</v>
      </c>
      <c r="B3010">
        <v>1021368752</v>
      </c>
      <c r="C3010" t="s">
        <v>5139</v>
      </c>
      <c r="D3010" t="str">
        <f>表格1[[#This Row],[prime_genre]]</f>
        <v>Utilities</v>
      </c>
      <c r="E3010">
        <v>105982976</v>
      </c>
      <c r="F3010" t="s">
        <v>17</v>
      </c>
      <c r="G3010">
        <v>2.99</v>
      </c>
      <c r="H3010">
        <f>IF(表格1[[#This Row],[price]]&gt;0,1,0)</f>
        <v>1</v>
      </c>
      <c r="I3010">
        <v>0</v>
      </c>
      <c r="J3010">
        <v>0</v>
      </c>
      <c r="K3010">
        <v>0</v>
      </c>
      <c r="L3010">
        <v>0</v>
      </c>
      <c r="M3010" t="s">
        <v>516</v>
      </c>
      <c r="N3010" t="s">
        <v>19</v>
      </c>
      <c r="O3010" t="s">
        <v>43</v>
      </c>
      <c r="P3010">
        <v>37</v>
      </c>
      <c r="Q3010">
        <v>5</v>
      </c>
      <c r="R3010">
        <v>1</v>
      </c>
      <c r="S3010">
        <v>1</v>
      </c>
    </row>
    <row r="3011" spans="1:19">
      <c r="A3011">
        <f>RANK(表格1[[#This Row],[rating_count_tot]],$I$2:$I$7197)</f>
        <v>6269</v>
      </c>
      <c r="B3011">
        <v>1038384580</v>
      </c>
      <c r="C3011" t="s">
        <v>5413</v>
      </c>
      <c r="D3011" t="str">
        <f>表格1[[#This Row],[prime_genre]]</f>
        <v>Utilities</v>
      </c>
      <c r="E3011">
        <v>50857984</v>
      </c>
      <c r="F3011" t="s">
        <v>17</v>
      </c>
      <c r="G3011">
        <v>2.99</v>
      </c>
      <c r="H3011">
        <f>IF(表格1[[#This Row],[price]]&gt;0,1,0)</f>
        <v>1</v>
      </c>
      <c r="I3011">
        <v>0</v>
      </c>
      <c r="J3011">
        <v>0</v>
      </c>
      <c r="K3011">
        <v>0</v>
      </c>
      <c r="L3011">
        <v>0</v>
      </c>
      <c r="M3011" t="s">
        <v>265</v>
      </c>
      <c r="N3011" t="s">
        <v>51</v>
      </c>
      <c r="O3011" t="s">
        <v>43</v>
      </c>
      <c r="P3011">
        <v>37</v>
      </c>
      <c r="Q3011">
        <v>0</v>
      </c>
      <c r="R3011">
        <v>6</v>
      </c>
      <c r="S3011">
        <v>1</v>
      </c>
    </row>
    <row r="3012" spans="1:19">
      <c r="A3012">
        <f>RANK(表格1[[#This Row],[rating_count_tot]],$I$2:$I$7197)</f>
        <v>6269</v>
      </c>
      <c r="B3012">
        <v>1051195210</v>
      </c>
      <c r="C3012" t="s">
        <v>5660</v>
      </c>
      <c r="D3012" t="str">
        <f>表格1[[#This Row],[prime_genre]]</f>
        <v>Business</v>
      </c>
      <c r="E3012">
        <v>13839360</v>
      </c>
      <c r="F3012" t="s">
        <v>17</v>
      </c>
      <c r="G3012">
        <v>1.99</v>
      </c>
      <c r="H3012">
        <f>IF(表格1[[#This Row],[price]]&gt;0,1,0)</f>
        <v>1</v>
      </c>
      <c r="I3012">
        <v>0</v>
      </c>
      <c r="J3012">
        <v>0</v>
      </c>
      <c r="K3012">
        <v>0</v>
      </c>
      <c r="L3012">
        <v>0</v>
      </c>
      <c r="M3012">
        <v>2.1</v>
      </c>
      <c r="N3012" t="s">
        <v>19</v>
      </c>
      <c r="O3012" t="s">
        <v>73</v>
      </c>
      <c r="P3012">
        <v>38</v>
      </c>
      <c r="Q3012">
        <v>0</v>
      </c>
      <c r="R3012">
        <v>0</v>
      </c>
      <c r="S3012">
        <v>1</v>
      </c>
    </row>
    <row r="3013" spans="1:19">
      <c r="A3013">
        <f>RANK(表格1[[#This Row],[rating_count_tot]],$I$2:$I$7197)</f>
        <v>6269</v>
      </c>
      <c r="B3013">
        <v>797339772</v>
      </c>
      <c r="C3013" t="s">
        <v>3284</v>
      </c>
      <c r="D3013" t="str">
        <f>表格1[[#This Row],[prime_genre]]</f>
        <v>Education</v>
      </c>
      <c r="E3013">
        <v>83139584</v>
      </c>
      <c r="F3013" t="s">
        <v>17</v>
      </c>
      <c r="G3013">
        <v>1.99</v>
      </c>
      <c r="H3013">
        <f>IF(表格1[[#This Row],[price]]&gt;0,1,0)</f>
        <v>1</v>
      </c>
      <c r="I3013">
        <v>0</v>
      </c>
      <c r="J3013">
        <v>0</v>
      </c>
      <c r="K3013">
        <v>0</v>
      </c>
      <c r="L3013">
        <v>0</v>
      </c>
      <c r="M3013" t="s">
        <v>958</v>
      </c>
      <c r="N3013" t="s">
        <v>19</v>
      </c>
      <c r="O3013" t="s">
        <v>128</v>
      </c>
      <c r="P3013">
        <v>40</v>
      </c>
      <c r="Q3013">
        <v>5</v>
      </c>
      <c r="R3013">
        <v>2</v>
      </c>
      <c r="S3013">
        <v>1</v>
      </c>
    </row>
    <row r="3014" spans="1:19">
      <c r="A3014">
        <f>RANK(表格1[[#This Row],[rating_count_tot]],$I$2:$I$7197)</f>
        <v>6269</v>
      </c>
      <c r="B3014">
        <v>1069789014</v>
      </c>
      <c r="C3014" t="s">
        <v>6165</v>
      </c>
      <c r="D3014" t="str">
        <f>表格1[[#This Row],[prime_genre]]</f>
        <v>Education</v>
      </c>
      <c r="E3014">
        <v>22881280</v>
      </c>
      <c r="F3014" t="s">
        <v>17</v>
      </c>
      <c r="G3014">
        <v>1.99</v>
      </c>
      <c r="H3014">
        <f>IF(表格1[[#This Row],[price]]&gt;0,1,0)</f>
        <v>1</v>
      </c>
      <c r="I3014">
        <v>0</v>
      </c>
      <c r="J3014">
        <v>0</v>
      </c>
      <c r="K3014">
        <v>0</v>
      </c>
      <c r="L3014">
        <v>0</v>
      </c>
      <c r="M3014" t="s">
        <v>1223</v>
      </c>
      <c r="N3014" t="s">
        <v>19</v>
      </c>
      <c r="O3014" t="s">
        <v>128</v>
      </c>
      <c r="P3014">
        <v>37</v>
      </c>
      <c r="Q3014">
        <v>0</v>
      </c>
      <c r="R3014">
        <v>31</v>
      </c>
      <c r="S3014">
        <v>1</v>
      </c>
    </row>
    <row r="3015" spans="1:19">
      <c r="A3015">
        <f>RANK(表格1[[#This Row],[rating_count_tot]],$I$2:$I$7197)</f>
        <v>6269</v>
      </c>
      <c r="B3015">
        <v>987868589</v>
      </c>
      <c r="C3015" t="s">
        <v>4729</v>
      </c>
      <c r="D3015" t="str">
        <f>表格1[[#This Row],[prime_genre]]</f>
        <v>Education</v>
      </c>
      <c r="E3015">
        <v>51246080</v>
      </c>
      <c r="F3015" t="s">
        <v>17</v>
      </c>
      <c r="G3015">
        <v>1.99</v>
      </c>
      <c r="H3015">
        <f>IF(表格1[[#This Row],[price]]&gt;0,1,0)</f>
        <v>1</v>
      </c>
      <c r="I3015">
        <v>0</v>
      </c>
      <c r="J3015">
        <v>0</v>
      </c>
      <c r="K3015">
        <v>0</v>
      </c>
      <c r="L3015">
        <v>0</v>
      </c>
      <c r="M3015">
        <v>3.1</v>
      </c>
      <c r="N3015" t="s">
        <v>19</v>
      </c>
      <c r="O3015" t="s">
        <v>128</v>
      </c>
      <c r="P3015">
        <v>37</v>
      </c>
      <c r="Q3015">
        <v>5</v>
      </c>
      <c r="R3015">
        <v>0</v>
      </c>
      <c r="S3015">
        <v>1</v>
      </c>
    </row>
    <row r="3016" spans="1:19">
      <c r="A3016">
        <f>RANK(表格1[[#This Row],[rating_count_tot]],$I$2:$I$7197)</f>
        <v>6269</v>
      </c>
      <c r="B3016">
        <v>858352213</v>
      </c>
      <c r="C3016" t="s">
        <v>3476</v>
      </c>
      <c r="D3016" t="str">
        <f>表格1[[#This Row],[prime_genre]]</f>
        <v>Education</v>
      </c>
      <c r="E3016">
        <v>126217216</v>
      </c>
      <c r="F3016" t="s">
        <v>17</v>
      </c>
      <c r="G3016">
        <v>1.99</v>
      </c>
      <c r="H3016">
        <f>IF(表格1[[#This Row],[price]]&gt;0,1,0)</f>
        <v>1</v>
      </c>
      <c r="I3016">
        <v>0</v>
      </c>
      <c r="J3016">
        <v>0</v>
      </c>
      <c r="K3016">
        <v>0</v>
      </c>
      <c r="L3016">
        <v>0</v>
      </c>
      <c r="M3016" t="s">
        <v>558</v>
      </c>
      <c r="N3016" t="s">
        <v>19</v>
      </c>
      <c r="O3016" t="s">
        <v>128</v>
      </c>
      <c r="P3016">
        <v>40</v>
      </c>
      <c r="Q3016">
        <v>5</v>
      </c>
      <c r="R3016">
        <v>2</v>
      </c>
      <c r="S3016">
        <v>1</v>
      </c>
    </row>
    <row r="3017" spans="1:19">
      <c r="A3017">
        <f>RANK(表格1[[#This Row],[rating_count_tot]],$I$2:$I$7197)</f>
        <v>6269</v>
      </c>
      <c r="B3017">
        <v>796851829</v>
      </c>
      <c r="C3017" t="s">
        <v>3279</v>
      </c>
      <c r="D3017" t="str">
        <f>表格1[[#This Row],[prime_genre]]</f>
        <v>Education</v>
      </c>
      <c r="E3017">
        <v>81796096</v>
      </c>
      <c r="F3017" t="s">
        <v>17</v>
      </c>
      <c r="G3017">
        <v>1.99</v>
      </c>
      <c r="H3017">
        <f>IF(表格1[[#This Row],[price]]&gt;0,1,0)</f>
        <v>1</v>
      </c>
      <c r="I3017">
        <v>0</v>
      </c>
      <c r="J3017">
        <v>0</v>
      </c>
      <c r="K3017">
        <v>0</v>
      </c>
      <c r="L3017">
        <v>0</v>
      </c>
      <c r="M3017" t="s">
        <v>558</v>
      </c>
      <c r="N3017" t="s">
        <v>19</v>
      </c>
      <c r="O3017" t="s">
        <v>128</v>
      </c>
      <c r="P3017">
        <v>40</v>
      </c>
      <c r="Q3017">
        <v>5</v>
      </c>
      <c r="R3017">
        <v>2</v>
      </c>
      <c r="S3017">
        <v>1</v>
      </c>
    </row>
    <row r="3018" spans="1:19">
      <c r="A3018">
        <f>RANK(表格1[[#This Row],[rating_count_tot]],$I$2:$I$7197)</f>
        <v>6269</v>
      </c>
      <c r="B3018">
        <v>1114748413</v>
      </c>
      <c r="C3018" t="s">
        <v>7291</v>
      </c>
      <c r="D3018" t="str">
        <f>表格1[[#This Row],[prime_genre]]</f>
        <v>Education</v>
      </c>
      <c r="E3018">
        <v>3393536</v>
      </c>
      <c r="F3018" t="s">
        <v>17</v>
      </c>
      <c r="G3018">
        <v>1.99</v>
      </c>
      <c r="H3018">
        <f>IF(表格1[[#This Row],[price]]&gt;0,1,0)</f>
        <v>1</v>
      </c>
      <c r="I3018">
        <v>0</v>
      </c>
      <c r="J3018">
        <v>0</v>
      </c>
      <c r="K3018">
        <v>0</v>
      </c>
      <c r="L3018">
        <v>0</v>
      </c>
      <c r="M3018" t="s">
        <v>558</v>
      </c>
      <c r="N3018" t="s">
        <v>19</v>
      </c>
      <c r="O3018" t="s">
        <v>128</v>
      </c>
      <c r="P3018">
        <v>37</v>
      </c>
      <c r="Q3018">
        <v>4</v>
      </c>
      <c r="R3018">
        <v>2</v>
      </c>
      <c r="S3018">
        <v>1</v>
      </c>
    </row>
    <row r="3019" spans="1:19">
      <c r="A3019">
        <f>RANK(表格1[[#This Row],[rating_count_tot]],$I$2:$I$7197)</f>
        <v>6269</v>
      </c>
      <c r="B3019">
        <v>1024216465</v>
      </c>
      <c r="C3019" t="s">
        <v>5186</v>
      </c>
      <c r="D3019" t="str">
        <f>表格1[[#This Row],[prime_genre]]</f>
        <v>Education</v>
      </c>
      <c r="E3019">
        <v>34686976</v>
      </c>
      <c r="F3019" t="s">
        <v>17</v>
      </c>
      <c r="G3019">
        <v>1.99</v>
      </c>
      <c r="H3019">
        <f>IF(表格1[[#This Row],[price]]&gt;0,1,0)</f>
        <v>1</v>
      </c>
      <c r="I3019">
        <v>0</v>
      </c>
      <c r="J3019">
        <v>0</v>
      </c>
      <c r="K3019">
        <v>0</v>
      </c>
      <c r="L3019">
        <v>0</v>
      </c>
      <c r="M3019">
        <v>1.2</v>
      </c>
      <c r="N3019" t="s">
        <v>19</v>
      </c>
      <c r="O3019" t="s">
        <v>128</v>
      </c>
      <c r="P3019">
        <v>37</v>
      </c>
      <c r="Q3019">
        <v>5</v>
      </c>
      <c r="R3019">
        <v>1</v>
      </c>
      <c r="S3019">
        <v>1</v>
      </c>
    </row>
    <row r="3020" spans="1:19">
      <c r="A3020">
        <f>RANK(表格1[[#This Row],[rating_count_tot]],$I$2:$I$7197)</f>
        <v>6269</v>
      </c>
      <c r="B3020">
        <v>1166165827</v>
      </c>
      <c r="C3020" t="s">
        <v>8204</v>
      </c>
      <c r="D3020" t="str">
        <f>表格1[[#This Row],[prime_genre]]</f>
        <v>Entertainment</v>
      </c>
      <c r="E3020">
        <v>55424000</v>
      </c>
      <c r="F3020" t="s">
        <v>17</v>
      </c>
      <c r="G3020">
        <v>1.99</v>
      </c>
      <c r="H3020">
        <f>IF(表格1[[#This Row],[price]]&gt;0,1,0)</f>
        <v>1</v>
      </c>
      <c r="I3020">
        <v>0</v>
      </c>
      <c r="J3020">
        <v>0</v>
      </c>
      <c r="K3020">
        <v>0</v>
      </c>
      <c r="L3020">
        <v>0</v>
      </c>
      <c r="M3020" t="s">
        <v>928</v>
      </c>
      <c r="N3020" t="s">
        <v>51</v>
      </c>
      <c r="O3020" t="s">
        <v>91</v>
      </c>
      <c r="P3020">
        <v>37</v>
      </c>
      <c r="Q3020">
        <v>4</v>
      </c>
      <c r="R3020">
        <v>1</v>
      </c>
      <c r="S3020">
        <v>1</v>
      </c>
    </row>
    <row r="3021" spans="1:19">
      <c r="A3021">
        <f>RANK(表格1[[#This Row],[rating_count_tot]],$I$2:$I$7197)</f>
        <v>6269</v>
      </c>
      <c r="B3021">
        <v>1126166674</v>
      </c>
      <c r="C3021" t="s">
        <v>7547</v>
      </c>
      <c r="D3021" t="str">
        <f>表格1[[#This Row],[prime_genre]]</f>
        <v>Entertainment</v>
      </c>
      <c r="E3021">
        <v>10221568</v>
      </c>
      <c r="F3021" t="s">
        <v>17</v>
      </c>
      <c r="G3021">
        <v>1.99</v>
      </c>
      <c r="H3021">
        <f>IF(表格1[[#This Row],[price]]&gt;0,1,0)</f>
        <v>1</v>
      </c>
      <c r="I3021">
        <v>0</v>
      </c>
      <c r="J3021">
        <v>0</v>
      </c>
      <c r="K3021">
        <v>0</v>
      </c>
      <c r="L3021">
        <v>0</v>
      </c>
      <c r="M3021" t="s">
        <v>696</v>
      </c>
      <c r="N3021" t="s">
        <v>29</v>
      </c>
      <c r="O3021" t="s">
        <v>91</v>
      </c>
      <c r="P3021">
        <v>37</v>
      </c>
      <c r="Q3021">
        <v>1</v>
      </c>
      <c r="R3021">
        <v>1</v>
      </c>
      <c r="S3021">
        <v>1</v>
      </c>
    </row>
    <row r="3022" spans="1:19">
      <c r="A3022">
        <f>RANK(表格1[[#This Row],[rating_count_tot]],$I$2:$I$7197)</f>
        <v>6269</v>
      </c>
      <c r="B3022">
        <v>1067848872</v>
      </c>
      <c r="C3022" t="s">
        <v>6094</v>
      </c>
      <c r="D3022" t="str">
        <f>表格1[[#This Row],[prime_genre]]</f>
        <v>Entertainment</v>
      </c>
      <c r="E3022">
        <v>3053568</v>
      </c>
      <c r="F3022" t="s">
        <v>17</v>
      </c>
      <c r="G3022">
        <v>1.99</v>
      </c>
      <c r="H3022">
        <f>IF(表格1[[#This Row],[price]]&gt;0,1,0)</f>
        <v>1</v>
      </c>
      <c r="I3022">
        <v>0</v>
      </c>
      <c r="J3022">
        <v>0</v>
      </c>
      <c r="K3022">
        <v>0</v>
      </c>
      <c r="L3022">
        <v>0</v>
      </c>
      <c r="M3022" t="s">
        <v>774</v>
      </c>
      <c r="N3022" t="s">
        <v>51</v>
      </c>
      <c r="O3022" t="s">
        <v>91</v>
      </c>
      <c r="P3022">
        <v>37</v>
      </c>
      <c r="Q3022">
        <v>5</v>
      </c>
      <c r="R3022">
        <v>1</v>
      </c>
      <c r="S3022">
        <v>1</v>
      </c>
    </row>
    <row r="3023" spans="1:19">
      <c r="A3023">
        <f>RANK(表格1[[#This Row],[rating_count_tot]],$I$2:$I$7197)</f>
        <v>6269</v>
      </c>
      <c r="B3023">
        <v>453670037</v>
      </c>
      <c r="C3023" t="s">
        <v>1382</v>
      </c>
      <c r="D3023" t="str">
        <f>表格1[[#This Row],[prime_genre]]</f>
        <v>Entertainment</v>
      </c>
      <c r="E3023">
        <v>22928546</v>
      </c>
      <c r="F3023" t="s">
        <v>17</v>
      </c>
      <c r="G3023">
        <v>1.99</v>
      </c>
      <c r="H3023">
        <f>IF(表格1[[#This Row],[price]]&gt;0,1,0)</f>
        <v>1</v>
      </c>
      <c r="I3023">
        <v>0</v>
      </c>
      <c r="J3023">
        <v>0</v>
      </c>
      <c r="K3023">
        <v>0</v>
      </c>
      <c r="L3023">
        <v>0</v>
      </c>
      <c r="M3023">
        <v>1.2</v>
      </c>
      <c r="N3023" t="s">
        <v>19</v>
      </c>
      <c r="O3023" t="s">
        <v>91</v>
      </c>
      <c r="P3023">
        <v>43</v>
      </c>
      <c r="Q3023">
        <v>0</v>
      </c>
      <c r="R3023">
        <v>2</v>
      </c>
      <c r="S3023">
        <v>1</v>
      </c>
    </row>
    <row r="3024" spans="1:19">
      <c r="A3024">
        <f>RANK(表格1[[#This Row],[rating_count_tot]],$I$2:$I$7197)</f>
        <v>6269</v>
      </c>
      <c r="B3024">
        <v>1022844131</v>
      </c>
      <c r="C3024" t="s">
        <v>5168</v>
      </c>
      <c r="D3024" t="str">
        <f>表格1[[#This Row],[prime_genre]]</f>
        <v>Food &amp; Drink</v>
      </c>
      <c r="E3024">
        <v>70312960</v>
      </c>
      <c r="F3024" t="s">
        <v>17</v>
      </c>
      <c r="G3024">
        <v>1.99</v>
      </c>
      <c r="H3024">
        <f>IF(表格1[[#This Row],[price]]&gt;0,1,0)</f>
        <v>1</v>
      </c>
      <c r="I3024">
        <v>0</v>
      </c>
      <c r="J3024">
        <v>0</v>
      </c>
      <c r="K3024">
        <v>0</v>
      </c>
      <c r="L3024">
        <v>0</v>
      </c>
      <c r="M3024" t="s">
        <v>958</v>
      </c>
      <c r="N3024" t="s">
        <v>19</v>
      </c>
      <c r="O3024" t="s">
        <v>137</v>
      </c>
      <c r="P3024">
        <v>38</v>
      </c>
      <c r="Q3024">
        <v>0</v>
      </c>
      <c r="R3024">
        <v>1</v>
      </c>
      <c r="S3024">
        <v>1</v>
      </c>
    </row>
    <row r="3025" spans="1:19">
      <c r="A3025">
        <f>RANK(表格1[[#This Row],[rating_count_tot]],$I$2:$I$7197)</f>
        <v>6269</v>
      </c>
      <c r="B3025">
        <v>1152933871</v>
      </c>
      <c r="C3025" t="s">
        <v>8040</v>
      </c>
      <c r="D3025" t="str">
        <f>表格1[[#This Row],[prime_genre]]</f>
        <v>Games</v>
      </c>
      <c r="E3025">
        <v>189247488</v>
      </c>
      <c r="F3025" t="s">
        <v>17</v>
      </c>
      <c r="G3025">
        <v>1.99</v>
      </c>
      <c r="H3025">
        <f>IF(表格1[[#This Row],[price]]&gt;0,1,0)</f>
        <v>1</v>
      </c>
      <c r="I3025">
        <v>0</v>
      </c>
      <c r="J3025">
        <v>0</v>
      </c>
      <c r="K3025">
        <v>0</v>
      </c>
      <c r="L3025">
        <v>0</v>
      </c>
      <c r="M3025">
        <v>1.3</v>
      </c>
      <c r="N3025" t="s">
        <v>19</v>
      </c>
      <c r="O3025" t="s">
        <v>20</v>
      </c>
      <c r="P3025">
        <v>37</v>
      </c>
      <c r="Q3025">
        <v>5</v>
      </c>
      <c r="R3025">
        <v>1</v>
      </c>
      <c r="S3025">
        <v>1</v>
      </c>
    </row>
    <row r="3026" spans="1:19">
      <c r="A3026">
        <f>RANK(表格1[[#This Row],[rating_count_tot]],$I$2:$I$7197)</f>
        <v>6269</v>
      </c>
      <c r="B3026">
        <v>1173642524</v>
      </c>
      <c r="C3026" t="s">
        <v>8275</v>
      </c>
      <c r="D3026" t="str">
        <f>表格1[[#This Row],[prime_genre]]</f>
        <v>Games</v>
      </c>
      <c r="E3026">
        <v>225289216</v>
      </c>
      <c r="F3026" t="s">
        <v>17</v>
      </c>
      <c r="G3026">
        <v>1.99</v>
      </c>
      <c r="H3026">
        <f>IF(表格1[[#This Row],[price]]&gt;0,1,0)</f>
        <v>1</v>
      </c>
      <c r="I3026">
        <v>0</v>
      </c>
      <c r="J3026">
        <v>0</v>
      </c>
      <c r="K3026">
        <v>0</v>
      </c>
      <c r="L3026">
        <v>0</v>
      </c>
      <c r="M3026">
        <v>1.1000000000000001</v>
      </c>
      <c r="N3026" t="s">
        <v>19</v>
      </c>
      <c r="O3026" t="s">
        <v>20</v>
      </c>
      <c r="P3026">
        <v>40</v>
      </c>
      <c r="Q3026">
        <v>5</v>
      </c>
      <c r="R3026">
        <v>1</v>
      </c>
      <c r="S3026">
        <v>1</v>
      </c>
    </row>
    <row r="3027" spans="1:19">
      <c r="A3027">
        <f>RANK(表格1[[#This Row],[rating_count_tot]],$I$2:$I$7197)</f>
        <v>6269</v>
      </c>
      <c r="B3027">
        <v>928927353</v>
      </c>
      <c r="C3027" t="s">
        <v>4030</v>
      </c>
      <c r="D3027" t="str">
        <f>表格1[[#This Row],[prime_genre]]</f>
        <v>Games</v>
      </c>
      <c r="E3027">
        <v>62780416</v>
      </c>
      <c r="F3027" t="s">
        <v>17</v>
      </c>
      <c r="G3027">
        <v>1.99</v>
      </c>
      <c r="H3027">
        <f>IF(表格1[[#This Row],[price]]&gt;0,1,0)</f>
        <v>1</v>
      </c>
      <c r="I3027">
        <v>0</v>
      </c>
      <c r="J3027">
        <v>0</v>
      </c>
      <c r="K3027">
        <v>0</v>
      </c>
      <c r="L3027">
        <v>0</v>
      </c>
      <c r="M3027" t="s">
        <v>314</v>
      </c>
      <c r="N3027" t="s">
        <v>19</v>
      </c>
      <c r="O3027" t="s">
        <v>20</v>
      </c>
      <c r="P3027">
        <v>24</v>
      </c>
      <c r="Q3027">
        <v>5</v>
      </c>
      <c r="R3027">
        <v>9</v>
      </c>
      <c r="S3027">
        <v>1</v>
      </c>
    </row>
    <row r="3028" spans="1:19">
      <c r="A3028">
        <f>RANK(表格1[[#This Row],[rating_count_tot]],$I$2:$I$7197)</f>
        <v>6269</v>
      </c>
      <c r="B3028">
        <v>1107419480</v>
      </c>
      <c r="C3028" t="s">
        <v>7151</v>
      </c>
      <c r="D3028" t="str">
        <f>表格1[[#This Row],[prime_genre]]</f>
        <v>Games</v>
      </c>
      <c r="E3028">
        <v>22302720</v>
      </c>
      <c r="F3028" t="s">
        <v>17</v>
      </c>
      <c r="G3028">
        <v>1.99</v>
      </c>
      <c r="H3028">
        <f>IF(表格1[[#This Row],[price]]&gt;0,1,0)</f>
        <v>1</v>
      </c>
      <c r="I3028">
        <v>0</v>
      </c>
      <c r="J3028">
        <v>0</v>
      </c>
      <c r="K3028">
        <v>0</v>
      </c>
      <c r="L3028">
        <v>0</v>
      </c>
      <c r="M3028" t="s">
        <v>1797</v>
      </c>
      <c r="N3028" t="s">
        <v>29</v>
      </c>
      <c r="O3028" t="s">
        <v>20</v>
      </c>
      <c r="P3028">
        <v>38</v>
      </c>
      <c r="Q3028">
        <v>4</v>
      </c>
      <c r="R3028">
        <v>1</v>
      </c>
      <c r="S3028">
        <v>1</v>
      </c>
    </row>
    <row r="3029" spans="1:19">
      <c r="A3029">
        <f>RANK(表格1[[#This Row],[rating_count_tot]],$I$2:$I$7197)</f>
        <v>6269</v>
      </c>
      <c r="B3029">
        <v>1020657631</v>
      </c>
      <c r="C3029" t="s">
        <v>5128</v>
      </c>
      <c r="D3029" t="str">
        <f>表格1[[#This Row],[prime_genre]]</f>
        <v>Games</v>
      </c>
      <c r="E3029">
        <v>76766208</v>
      </c>
      <c r="F3029" t="s">
        <v>17</v>
      </c>
      <c r="G3029">
        <v>1.99</v>
      </c>
      <c r="H3029">
        <f>IF(表格1[[#This Row],[price]]&gt;0,1,0)</f>
        <v>1</v>
      </c>
      <c r="I3029">
        <v>0</v>
      </c>
      <c r="J3029">
        <v>0</v>
      </c>
      <c r="K3029">
        <v>0</v>
      </c>
      <c r="L3029">
        <v>0</v>
      </c>
      <c r="M3029" t="s">
        <v>547</v>
      </c>
      <c r="N3029" t="s">
        <v>19</v>
      </c>
      <c r="O3029" t="s">
        <v>20</v>
      </c>
      <c r="P3029">
        <v>37</v>
      </c>
      <c r="Q3029">
        <v>5</v>
      </c>
      <c r="R3029">
        <v>5</v>
      </c>
      <c r="S3029">
        <v>1</v>
      </c>
    </row>
    <row r="3030" spans="1:19">
      <c r="A3030">
        <f>RANK(表格1[[#This Row],[rating_count_tot]],$I$2:$I$7197)</f>
        <v>6269</v>
      </c>
      <c r="B3030">
        <v>535731343</v>
      </c>
      <c r="C3030" t="s">
        <v>2017</v>
      </c>
      <c r="D3030" t="str">
        <f>表格1[[#This Row],[prime_genre]]</f>
        <v>Health &amp; Fitness</v>
      </c>
      <c r="E3030">
        <v>26168320</v>
      </c>
      <c r="F3030" t="s">
        <v>17</v>
      </c>
      <c r="G3030">
        <v>1.99</v>
      </c>
      <c r="H3030">
        <f>IF(表格1[[#This Row],[price]]&gt;0,1,0)</f>
        <v>1</v>
      </c>
      <c r="I3030">
        <v>0</v>
      </c>
      <c r="J3030">
        <v>0</v>
      </c>
      <c r="K3030">
        <v>0</v>
      </c>
      <c r="L3030">
        <v>0</v>
      </c>
      <c r="M3030" t="s">
        <v>2018</v>
      </c>
      <c r="N3030" t="s">
        <v>19</v>
      </c>
      <c r="O3030" t="s">
        <v>77</v>
      </c>
      <c r="P3030">
        <v>37</v>
      </c>
      <c r="Q3030">
        <v>4</v>
      </c>
      <c r="R3030">
        <v>1</v>
      </c>
      <c r="S3030">
        <v>1</v>
      </c>
    </row>
    <row r="3031" spans="1:19">
      <c r="A3031">
        <f>RANK(表格1[[#This Row],[rating_count_tot]],$I$2:$I$7197)</f>
        <v>6269</v>
      </c>
      <c r="B3031">
        <v>890354109</v>
      </c>
      <c r="C3031" t="s">
        <v>3653</v>
      </c>
      <c r="D3031" t="str">
        <f>表格1[[#This Row],[prime_genre]]</f>
        <v>Health &amp; Fitness</v>
      </c>
      <c r="E3031">
        <v>23920640</v>
      </c>
      <c r="F3031" t="s">
        <v>17</v>
      </c>
      <c r="G3031">
        <v>1.99</v>
      </c>
      <c r="H3031">
        <f>IF(表格1[[#This Row],[price]]&gt;0,1,0)</f>
        <v>1</v>
      </c>
      <c r="I3031">
        <v>0</v>
      </c>
      <c r="J3031">
        <v>0</v>
      </c>
      <c r="K3031">
        <v>0</v>
      </c>
      <c r="L3031">
        <v>0</v>
      </c>
      <c r="M3031" t="s">
        <v>1797</v>
      </c>
      <c r="N3031" t="s">
        <v>19</v>
      </c>
      <c r="O3031" t="s">
        <v>77</v>
      </c>
      <c r="P3031">
        <v>24</v>
      </c>
      <c r="Q3031">
        <v>1</v>
      </c>
      <c r="R3031">
        <v>3</v>
      </c>
      <c r="S3031">
        <v>1</v>
      </c>
    </row>
    <row r="3032" spans="1:19">
      <c r="A3032">
        <f>RANK(表格1[[#This Row],[rating_count_tot]],$I$2:$I$7197)</f>
        <v>6269</v>
      </c>
      <c r="B3032">
        <v>1057119275</v>
      </c>
      <c r="C3032" t="s">
        <v>5794</v>
      </c>
      <c r="D3032" t="str">
        <f>表格1[[#This Row],[prime_genre]]</f>
        <v>Health &amp; Fitness</v>
      </c>
      <c r="E3032">
        <v>193643520</v>
      </c>
      <c r="F3032" t="s">
        <v>17</v>
      </c>
      <c r="G3032">
        <v>1.99</v>
      </c>
      <c r="H3032">
        <f>IF(表格1[[#This Row],[price]]&gt;0,1,0)</f>
        <v>1</v>
      </c>
      <c r="I3032">
        <v>0</v>
      </c>
      <c r="J3032">
        <v>0</v>
      </c>
      <c r="K3032">
        <v>0</v>
      </c>
      <c r="L3032">
        <v>0</v>
      </c>
      <c r="M3032" t="s">
        <v>696</v>
      </c>
      <c r="N3032" t="s">
        <v>19</v>
      </c>
      <c r="O3032" t="s">
        <v>77</v>
      </c>
      <c r="P3032">
        <v>37</v>
      </c>
      <c r="Q3032">
        <v>0</v>
      </c>
      <c r="R3032">
        <v>1</v>
      </c>
      <c r="S3032">
        <v>1</v>
      </c>
    </row>
    <row r="3033" spans="1:19">
      <c r="A3033">
        <f>RANK(表格1[[#This Row],[rating_count_tot]],$I$2:$I$7197)</f>
        <v>6269</v>
      </c>
      <c r="B3033">
        <v>958635569</v>
      </c>
      <c r="C3033" t="s">
        <v>4362</v>
      </c>
      <c r="D3033" t="str">
        <f>表格1[[#This Row],[prime_genre]]</f>
        <v>Health &amp; Fitness</v>
      </c>
      <c r="E3033">
        <v>33554432</v>
      </c>
      <c r="F3033" t="s">
        <v>17</v>
      </c>
      <c r="G3033">
        <v>1.99</v>
      </c>
      <c r="H3033">
        <f>IF(表格1[[#This Row],[price]]&gt;0,1,0)</f>
        <v>1</v>
      </c>
      <c r="I3033">
        <v>0</v>
      </c>
      <c r="J3033">
        <v>0</v>
      </c>
      <c r="K3033">
        <v>0</v>
      </c>
      <c r="L3033">
        <v>0</v>
      </c>
      <c r="M3033" t="s">
        <v>2018</v>
      </c>
      <c r="N3033" t="s">
        <v>19</v>
      </c>
      <c r="O3033" t="s">
        <v>77</v>
      </c>
      <c r="P3033">
        <v>37</v>
      </c>
      <c r="Q3033">
        <v>5</v>
      </c>
      <c r="R3033">
        <v>1</v>
      </c>
      <c r="S3033">
        <v>1</v>
      </c>
    </row>
    <row r="3034" spans="1:19">
      <c r="A3034">
        <f>RANK(表格1[[#This Row],[rating_count_tot]],$I$2:$I$7197)</f>
        <v>6269</v>
      </c>
      <c r="B3034">
        <v>1161615642</v>
      </c>
      <c r="C3034" t="s">
        <v>5532</v>
      </c>
      <c r="D3034" t="str">
        <f>表格1[[#This Row],[prime_genre]]</f>
        <v>Lifestyle</v>
      </c>
      <c r="E3034">
        <v>7142400</v>
      </c>
      <c r="F3034" t="s">
        <v>17</v>
      </c>
      <c r="G3034">
        <v>1.99</v>
      </c>
      <c r="H3034">
        <f>IF(表格1[[#This Row],[price]]&gt;0,1,0)</f>
        <v>1</v>
      </c>
      <c r="I3034">
        <v>0</v>
      </c>
      <c r="J3034">
        <v>0</v>
      </c>
      <c r="K3034">
        <v>0</v>
      </c>
      <c r="L3034">
        <v>0</v>
      </c>
      <c r="M3034">
        <v>1</v>
      </c>
      <c r="N3034" t="s">
        <v>51</v>
      </c>
      <c r="O3034" t="s">
        <v>132</v>
      </c>
      <c r="P3034">
        <v>37</v>
      </c>
      <c r="Q3034">
        <v>0</v>
      </c>
      <c r="R3034">
        <v>1</v>
      </c>
      <c r="S3034">
        <v>1</v>
      </c>
    </row>
    <row r="3035" spans="1:19">
      <c r="A3035">
        <f>RANK(表格1[[#This Row],[rating_count_tot]],$I$2:$I$7197)</f>
        <v>6269</v>
      </c>
      <c r="B3035">
        <v>1179959829</v>
      </c>
      <c r="C3035" t="s">
        <v>8332</v>
      </c>
      <c r="D3035" t="str">
        <f>表格1[[#This Row],[prime_genre]]</f>
        <v>Navigation</v>
      </c>
      <c r="E3035">
        <v>65525760</v>
      </c>
      <c r="F3035" t="s">
        <v>17</v>
      </c>
      <c r="G3035">
        <v>1.99</v>
      </c>
      <c r="H3035">
        <f>IF(表格1[[#This Row],[price]]&gt;0,1,0)</f>
        <v>1</v>
      </c>
      <c r="I3035">
        <v>0</v>
      </c>
      <c r="J3035">
        <v>0</v>
      </c>
      <c r="K3035">
        <v>0</v>
      </c>
      <c r="L3035">
        <v>0</v>
      </c>
      <c r="M3035" t="s">
        <v>558</v>
      </c>
      <c r="N3035" t="s">
        <v>19</v>
      </c>
      <c r="O3035" t="s">
        <v>110</v>
      </c>
      <c r="P3035">
        <v>37</v>
      </c>
      <c r="Q3035">
        <v>5</v>
      </c>
      <c r="R3035">
        <v>1</v>
      </c>
      <c r="S3035">
        <v>1</v>
      </c>
    </row>
    <row r="3036" spans="1:19">
      <c r="A3036">
        <f>RANK(表格1[[#This Row],[rating_count_tot]],$I$2:$I$7197)</f>
        <v>6269</v>
      </c>
      <c r="B3036">
        <v>413246702</v>
      </c>
      <c r="C3036" t="s">
        <v>1044</v>
      </c>
      <c r="D3036" t="str">
        <f>表格1[[#This Row],[prime_genre]]</f>
        <v>News</v>
      </c>
      <c r="E3036">
        <v>8161280</v>
      </c>
      <c r="F3036" t="s">
        <v>17</v>
      </c>
      <c r="G3036">
        <v>1.99</v>
      </c>
      <c r="H3036">
        <f>IF(表格1[[#This Row],[price]]&gt;0,1,0)</f>
        <v>1</v>
      </c>
      <c r="I3036">
        <v>0</v>
      </c>
      <c r="J3036">
        <v>0</v>
      </c>
      <c r="K3036">
        <v>0</v>
      </c>
      <c r="L3036">
        <v>0</v>
      </c>
      <c r="M3036" t="s">
        <v>1045</v>
      </c>
      <c r="N3036" t="s">
        <v>19</v>
      </c>
      <c r="O3036" t="s">
        <v>161</v>
      </c>
      <c r="P3036">
        <v>38</v>
      </c>
      <c r="Q3036">
        <v>5</v>
      </c>
      <c r="R3036">
        <v>1</v>
      </c>
      <c r="S3036">
        <v>1</v>
      </c>
    </row>
    <row r="3037" spans="1:19">
      <c r="A3037">
        <f>RANK(表格1[[#This Row],[rating_count_tot]],$I$2:$I$7197)</f>
        <v>6269</v>
      </c>
      <c r="B3037">
        <v>879908394</v>
      </c>
      <c r="C3037" t="s">
        <v>3576</v>
      </c>
      <c r="D3037" t="str">
        <f>表格1[[#This Row],[prime_genre]]</f>
        <v>Photo &amp; Video</v>
      </c>
      <c r="E3037">
        <v>10113024</v>
      </c>
      <c r="F3037" t="s">
        <v>17</v>
      </c>
      <c r="G3037">
        <v>1.99</v>
      </c>
      <c r="H3037">
        <f>IF(表格1[[#This Row],[price]]&gt;0,1,0)</f>
        <v>1</v>
      </c>
      <c r="I3037">
        <v>0</v>
      </c>
      <c r="J3037">
        <v>0</v>
      </c>
      <c r="K3037">
        <v>0</v>
      </c>
      <c r="L3037">
        <v>0</v>
      </c>
      <c r="M3037">
        <v>3.2</v>
      </c>
      <c r="N3037" t="s">
        <v>19</v>
      </c>
      <c r="O3037" t="s">
        <v>105</v>
      </c>
      <c r="P3037">
        <v>37</v>
      </c>
      <c r="Q3037">
        <v>2</v>
      </c>
      <c r="R3037">
        <v>2</v>
      </c>
      <c r="S3037">
        <v>1</v>
      </c>
    </row>
    <row r="3038" spans="1:19">
      <c r="A3038">
        <f>RANK(表格1[[#This Row],[rating_count_tot]],$I$2:$I$7197)</f>
        <v>6269</v>
      </c>
      <c r="B3038">
        <v>906388170</v>
      </c>
      <c r="C3038" t="s">
        <v>3803</v>
      </c>
      <c r="D3038" t="str">
        <f>表格1[[#This Row],[prime_genre]]</f>
        <v>Photo &amp; Video</v>
      </c>
      <c r="E3038">
        <v>3661824</v>
      </c>
      <c r="F3038" t="s">
        <v>17</v>
      </c>
      <c r="G3038">
        <v>1.99</v>
      </c>
      <c r="H3038">
        <f>IF(表格1[[#This Row],[price]]&gt;0,1,0)</f>
        <v>1</v>
      </c>
      <c r="I3038">
        <v>0</v>
      </c>
      <c r="J3038">
        <v>0</v>
      </c>
      <c r="K3038">
        <v>0</v>
      </c>
      <c r="L3038">
        <v>0</v>
      </c>
      <c r="M3038" t="s">
        <v>375</v>
      </c>
      <c r="N3038" t="s">
        <v>19</v>
      </c>
      <c r="O3038" t="s">
        <v>105</v>
      </c>
      <c r="P3038">
        <v>35</v>
      </c>
      <c r="Q3038">
        <v>0</v>
      </c>
      <c r="R3038">
        <v>2</v>
      </c>
      <c r="S3038">
        <v>1</v>
      </c>
    </row>
    <row r="3039" spans="1:19">
      <c r="A3039">
        <f>RANK(表格1[[#This Row],[rating_count_tot]],$I$2:$I$7197)</f>
        <v>6269</v>
      </c>
      <c r="B3039">
        <v>422845617</v>
      </c>
      <c r="C3039" t="s">
        <v>1119</v>
      </c>
      <c r="D3039" t="str">
        <f>表格1[[#This Row],[prime_genre]]</f>
        <v>Photo &amp; Video</v>
      </c>
      <c r="E3039">
        <v>4324352</v>
      </c>
      <c r="F3039" t="s">
        <v>17</v>
      </c>
      <c r="G3039">
        <v>1.99</v>
      </c>
      <c r="H3039">
        <f>IF(表格1[[#This Row],[price]]&gt;0,1,0)</f>
        <v>1</v>
      </c>
      <c r="I3039">
        <v>0</v>
      </c>
      <c r="J3039">
        <v>0</v>
      </c>
      <c r="K3039">
        <v>0</v>
      </c>
      <c r="L3039">
        <v>0</v>
      </c>
      <c r="M3039" t="s">
        <v>1120</v>
      </c>
      <c r="N3039" t="s">
        <v>19</v>
      </c>
      <c r="O3039" t="s">
        <v>105</v>
      </c>
      <c r="P3039">
        <v>37</v>
      </c>
      <c r="Q3039">
        <v>0</v>
      </c>
      <c r="R3039">
        <v>2</v>
      </c>
      <c r="S3039">
        <v>1</v>
      </c>
    </row>
    <row r="3040" spans="1:19">
      <c r="A3040">
        <f>RANK(表格1[[#This Row],[rating_count_tot]],$I$2:$I$7197)</f>
        <v>6269</v>
      </c>
      <c r="B3040">
        <v>1071235820</v>
      </c>
      <c r="C3040" t="s">
        <v>6211</v>
      </c>
      <c r="D3040" t="str">
        <f>表格1[[#This Row],[prime_genre]]</f>
        <v>Productivity</v>
      </c>
      <c r="E3040">
        <v>1012736</v>
      </c>
      <c r="F3040" t="s">
        <v>17</v>
      </c>
      <c r="G3040">
        <v>1.99</v>
      </c>
      <c r="H3040">
        <f>IF(表格1[[#This Row],[price]]&gt;0,1,0)</f>
        <v>1</v>
      </c>
      <c r="I3040">
        <v>0</v>
      </c>
      <c r="J3040">
        <v>0</v>
      </c>
      <c r="K3040">
        <v>0</v>
      </c>
      <c r="L3040">
        <v>0</v>
      </c>
      <c r="M3040">
        <v>2.2999999999999998</v>
      </c>
      <c r="N3040" t="s">
        <v>19</v>
      </c>
      <c r="O3040" t="s">
        <v>23</v>
      </c>
      <c r="P3040">
        <v>25</v>
      </c>
      <c r="Q3040">
        <v>2</v>
      </c>
      <c r="R3040">
        <v>1</v>
      </c>
      <c r="S3040">
        <v>1</v>
      </c>
    </row>
    <row r="3041" spans="1:19">
      <c r="A3041">
        <f>RANK(表格1[[#This Row],[rating_count_tot]],$I$2:$I$7197)</f>
        <v>6269</v>
      </c>
      <c r="B3041">
        <v>989442029</v>
      </c>
      <c r="C3041" t="s">
        <v>4758</v>
      </c>
      <c r="D3041" t="str">
        <f>表格1[[#This Row],[prime_genre]]</f>
        <v>Productivity</v>
      </c>
      <c r="E3041">
        <v>2515968</v>
      </c>
      <c r="F3041" t="s">
        <v>17</v>
      </c>
      <c r="G3041">
        <v>1.99</v>
      </c>
      <c r="H3041">
        <f>IF(表格1[[#This Row],[price]]&gt;0,1,0)</f>
        <v>1</v>
      </c>
      <c r="I3041">
        <v>0</v>
      </c>
      <c r="J3041">
        <v>0</v>
      </c>
      <c r="K3041">
        <v>0</v>
      </c>
      <c r="L3041">
        <v>0</v>
      </c>
      <c r="M3041" t="s">
        <v>799</v>
      </c>
      <c r="N3041" t="s">
        <v>19</v>
      </c>
      <c r="O3041" t="s">
        <v>23</v>
      </c>
      <c r="P3041">
        <v>38</v>
      </c>
      <c r="Q3041">
        <v>5</v>
      </c>
      <c r="R3041">
        <v>13</v>
      </c>
      <c r="S3041">
        <v>1</v>
      </c>
    </row>
    <row r="3042" spans="1:19">
      <c r="A3042">
        <f>RANK(表格1[[#This Row],[rating_count_tot]],$I$2:$I$7197)</f>
        <v>6269</v>
      </c>
      <c r="B3042">
        <v>1171093849</v>
      </c>
      <c r="C3042" t="s">
        <v>8246</v>
      </c>
      <c r="D3042" t="str">
        <f>表格1[[#This Row],[prime_genre]]</f>
        <v>Sports</v>
      </c>
      <c r="E3042">
        <v>19794944</v>
      </c>
      <c r="F3042" t="s">
        <v>17</v>
      </c>
      <c r="G3042">
        <v>1.99</v>
      </c>
      <c r="H3042">
        <f>IF(表格1[[#This Row],[price]]&gt;0,1,0)</f>
        <v>1</v>
      </c>
      <c r="I3042">
        <v>0</v>
      </c>
      <c r="J3042">
        <v>0</v>
      </c>
      <c r="K3042">
        <v>0</v>
      </c>
      <c r="L3042">
        <v>0</v>
      </c>
      <c r="M3042" t="s">
        <v>451</v>
      </c>
      <c r="N3042" t="s">
        <v>80</v>
      </c>
      <c r="O3042" t="s">
        <v>70</v>
      </c>
      <c r="P3042">
        <v>37</v>
      </c>
      <c r="Q3042">
        <v>3</v>
      </c>
      <c r="R3042">
        <v>1</v>
      </c>
      <c r="S3042">
        <v>1</v>
      </c>
    </row>
    <row r="3043" spans="1:19">
      <c r="A3043">
        <f>RANK(表格1[[#This Row],[rating_count_tot]],$I$2:$I$7197)</f>
        <v>6269</v>
      </c>
      <c r="B3043">
        <v>802889610</v>
      </c>
      <c r="C3043" t="s">
        <v>3295</v>
      </c>
      <c r="D3043" t="str">
        <f>表格1[[#This Row],[prime_genre]]</f>
        <v>Utilities</v>
      </c>
      <c r="E3043">
        <v>22793216</v>
      </c>
      <c r="F3043" t="s">
        <v>17</v>
      </c>
      <c r="G3043">
        <v>1.99</v>
      </c>
      <c r="H3043">
        <f>IF(表格1[[#This Row],[price]]&gt;0,1,0)</f>
        <v>1</v>
      </c>
      <c r="I3043">
        <v>0</v>
      </c>
      <c r="J3043">
        <v>0</v>
      </c>
      <c r="K3043">
        <v>0</v>
      </c>
      <c r="L3043">
        <v>0</v>
      </c>
      <c r="M3043">
        <v>2.5</v>
      </c>
      <c r="N3043" t="s">
        <v>19</v>
      </c>
      <c r="O3043" t="s">
        <v>43</v>
      </c>
      <c r="P3043">
        <v>37</v>
      </c>
      <c r="Q3043">
        <v>5</v>
      </c>
      <c r="R3043">
        <v>2</v>
      </c>
      <c r="S3043">
        <v>1</v>
      </c>
    </row>
    <row r="3044" spans="1:19">
      <c r="A3044">
        <f>RANK(表格1[[#This Row],[rating_count_tot]],$I$2:$I$7197)</f>
        <v>6269</v>
      </c>
      <c r="B3044">
        <v>504280284</v>
      </c>
      <c r="C3044" t="s">
        <v>1767</v>
      </c>
      <c r="D3044" t="str">
        <f>表格1[[#This Row],[prime_genre]]</f>
        <v>Utilities</v>
      </c>
      <c r="E3044">
        <v>19538944</v>
      </c>
      <c r="F3044" t="s">
        <v>17</v>
      </c>
      <c r="G3044">
        <v>1.99</v>
      </c>
      <c r="H3044">
        <f>IF(表格1[[#This Row],[price]]&gt;0,1,0)</f>
        <v>1</v>
      </c>
      <c r="I3044">
        <v>0</v>
      </c>
      <c r="J3044">
        <v>0</v>
      </c>
      <c r="K3044">
        <v>0</v>
      </c>
      <c r="L3044">
        <v>0</v>
      </c>
      <c r="M3044">
        <v>6.3</v>
      </c>
      <c r="N3044" t="s">
        <v>19</v>
      </c>
      <c r="O3044" t="s">
        <v>43</v>
      </c>
      <c r="P3044">
        <v>37</v>
      </c>
      <c r="Q3044">
        <v>1</v>
      </c>
      <c r="R3044">
        <v>1</v>
      </c>
      <c r="S3044">
        <v>1</v>
      </c>
    </row>
    <row r="3045" spans="1:19">
      <c r="A3045">
        <f>RANK(表格1[[#This Row],[rating_count_tot]],$I$2:$I$7197)</f>
        <v>6269</v>
      </c>
      <c r="B3045">
        <v>792694774</v>
      </c>
      <c r="C3045" t="s">
        <v>3258</v>
      </c>
      <c r="D3045" t="str">
        <f>表格1[[#This Row],[prime_genre]]</f>
        <v>Weather</v>
      </c>
      <c r="E3045">
        <v>23069696</v>
      </c>
      <c r="F3045" t="s">
        <v>17</v>
      </c>
      <c r="G3045">
        <v>1.99</v>
      </c>
      <c r="H3045">
        <f>IF(表格1[[#This Row],[price]]&gt;0,1,0)</f>
        <v>1</v>
      </c>
      <c r="I3045">
        <v>0</v>
      </c>
      <c r="J3045">
        <v>0</v>
      </c>
      <c r="K3045">
        <v>0</v>
      </c>
      <c r="L3045">
        <v>0</v>
      </c>
      <c r="M3045">
        <v>1.5</v>
      </c>
      <c r="N3045" t="s">
        <v>19</v>
      </c>
      <c r="O3045" t="s">
        <v>26</v>
      </c>
      <c r="P3045">
        <v>37</v>
      </c>
      <c r="Q3045">
        <v>5</v>
      </c>
      <c r="R3045">
        <v>1</v>
      </c>
      <c r="S3045">
        <v>1</v>
      </c>
    </row>
    <row r="3046" spans="1:19">
      <c r="A3046">
        <f>RANK(表格1[[#This Row],[rating_count_tot]],$I$2:$I$7197)</f>
        <v>6269</v>
      </c>
      <c r="B3046">
        <v>1106745094</v>
      </c>
      <c r="C3046" t="s">
        <v>7139</v>
      </c>
      <c r="D3046" t="str">
        <f>表格1[[#This Row],[prime_genre]]</f>
        <v>Book</v>
      </c>
      <c r="E3046">
        <v>16188416</v>
      </c>
      <c r="F3046" t="s">
        <v>17</v>
      </c>
      <c r="G3046">
        <v>0.99</v>
      </c>
      <c r="H3046">
        <f>IF(表格1[[#This Row],[price]]&gt;0,1,0)</f>
        <v>1</v>
      </c>
      <c r="I3046">
        <v>0</v>
      </c>
      <c r="J3046">
        <v>0</v>
      </c>
      <c r="K3046">
        <v>0</v>
      </c>
      <c r="L3046">
        <v>0</v>
      </c>
      <c r="M3046" t="s">
        <v>65</v>
      </c>
      <c r="N3046" t="s">
        <v>51</v>
      </c>
      <c r="O3046" t="s">
        <v>181</v>
      </c>
      <c r="P3046">
        <v>38</v>
      </c>
      <c r="Q3046">
        <v>0</v>
      </c>
      <c r="R3046">
        <v>1</v>
      </c>
      <c r="S3046">
        <v>1</v>
      </c>
    </row>
    <row r="3047" spans="1:19">
      <c r="A3047">
        <f>RANK(表格1[[#This Row],[rating_count_tot]],$I$2:$I$7197)</f>
        <v>6269</v>
      </c>
      <c r="B3047">
        <v>1133092959</v>
      </c>
      <c r="C3047" t="s">
        <v>7687</v>
      </c>
      <c r="D3047" t="str">
        <f>表格1[[#This Row],[prime_genre]]</f>
        <v>Book</v>
      </c>
      <c r="E3047">
        <v>54715392</v>
      </c>
      <c r="F3047" t="s">
        <v>17</v>
      </c>
      <c r="G3047">
        <v>0.99</v>
      </c>
      <c r="H3047">
        <f>IF(表格1[[#This Row],[price]]&gt;0,1,0)</f>
        <v>1</v>
      </c>
      <c r="I3047">
        <v>0</v>
      </c>
      <c r="J3047">
        <v>0</v>
      </c>
      <c r="K3047">
        <v>0</v>
      </c>
      <c r="L3047">
        <v>0</v>
      </c>
      <c r="M3047">
        <v>1</v>
      </c>
      <c r="N3047" t="s">
        <v>80</v>
      </c>
      <c r="O3047" t="s">
        <v>181</v>
      </c>
      <c r="P3047">
        <v>38</v>
      </c>
      <c r="Q3047">
        <v>0</v>
      </c>
      <c r="R3047">
        <v>1</v>
      </c>
      <c r="S3047">
        <v>1</v>
      </c>
    </row>
    <row r="3048" spans="1:19">
      <c r="A3048">
        <f>RANK(表格1[[#This Row],[rating_count_tot]],$I$2:$I$7197)</f>
        <v>6269</v>
      </c>
      <c r="B3048">
        <v>872461032</v>
      </c>
      <c r="C3048" t="s">
        <v>3544</v>
      </c>
      <c r="D3048" t="str">
        <f>表格1[[#This Row],[prime_genre]]</f>
        <v>Education</v>
      </c>
      <c r="E3048">
        <v>80379904</v>
      </c>
      <c r="F3048" t="s">
        <v>17</v>
      </c>
      <c r="G3048">
        <v>0.99</v>
      </c>
      <c r="H3048">
        <f>IF(表格1[[#This Row],[price]]&gt;0,1,0)</f>
        <v>1</v>
      </c>
      <c r="I3048">
        <v>0</v>
      </c>
      <c r="J3048">
        <v>0</v>
      </c>
      <c r="K3048">
        <v>0</v>
      </c>
      <c r="L3048">
        <v>0</v>
      </c>
      <c r="M3048" t="s">
        <v>813</v>
      </c>
      <c r="N3048" t="s">
        <v>19</v>
      </c>
      <c r="O3048" t="s">
        <v>128</v>
      </c>
      <c r="P3048">
        <v>38</v>
      </c>
      <c r="Q3048">
        <v>0</v>
      </c>
      <c r="R3048">
        <v>1</v>
      </c>
      <c r="S3048">
        <v>1</v>
      </c>
    </row>
    <row r="3049" spans="1:19">
      <c r="A3049">
        <f>RANK(表格1[[#This Row],[rating_count_tot]],$I$2:$I$7197)</f>
        <v>6269</v>
      </c>
      <c r="B3049">
        <v>1048914472</v>
      </c>
      <c r="C3049" t="s">
        <v>5623</v>
      </c>
      <c r="D3049" t="str">
        <f>表格1[[#This Row],[prime_genre]]</f>
        <v>Education</v>
      </c>
      <c r="E3049">
        <v>112229376</v>
      </c>
      <c r="F3049" t="s">
        <v>17</v>
      </c>
      <c r="G3049">
        <v>0.99</v>
      </c>
      <c r="H3049">
        <f>IF(表格1[[#This Row],[price]]&gt;0,1,0)</f>
        <v>1</v>
      </c>
      <c r="I3049">
        <v>0</v>
      </c>
      <c r="J3049">
        <v>0</v>
      </c>
      <c r="K3049">
        <v>0</v>
      </c>
      <c r="L3049">
        <v>0</v>
      </c>
      <c r="M3049" t="s">
        <v>696</v>
      </c>
      <c r="N3049" t="s">
        <v>19</v>
      </c>
      <c r="O3049" t="s">
        <v>128</v>
      </c>
      <c r="P3049">
        <v>37</v>
      </c>
      <c r="Q3049">
        <v>0</v>
      </c>
      <c r="R3049">
        <v>1</v>
      </c>
      <c r="S3049">
        <v>1</v>
      </c>
    </row>
    <row r="3050" spans="1:19">
      <c r="A3050">
        <f>RANK(表格1[[#This Row],[rating_count_tot]],$I$2:$I$7197)</f>
        <v>6269</v>
      </c>
      <c r="B3050">
        <v>1092447708</v>
      </c>
      <c r="C3050" t="s">
        <v>6811</v>
      </c>
      <c r="D3050" t="str">
        <f>表格1[[#This Row],[prime_genre]]</f>
        <v>Education</v>
      </c>
      <c r="E3050">
        <v>60838912</v>
      </c>
      <c r="F3050" t="s">
        <v>17</v>
      </c>
      <c r="G3050">
        <v>0.99</v>
      </c>
      <c r="H3050">
        <f>IF(表格1[[#This Row],[price]]&gt;0,1,0)</f>
        <v>1</v>
      </c>
      <c r="I3050">
        <v>0</v>
      </c>
      <c r="J3050">
        <v>0</v>
      </c>
      <c r="K3050">
        <v>0</v>
      </c>
      <c r="L3050">
        <v>0</v>
      </c>
      <c r="M3050">
        <v>1</v>
      </c>
      <c r="N3050" t="s">
        <v>19</v>
      </c>
      <c r="O3050" t="s">
        <v>128</v>
      </c>
      <c r="P3050">
        <v>40</v>
      </c>
      <c r="Q3050">
        <v>5</v>
      </c>
      <c r="R3050">
        <v>1</v>
      </c>
      <c r="S3050">
        <v>1</v>
      </c>
    </row>
    <row r="3051" spans="1:19">
      <c r="A3051">
        <f>RANK(表格1[[#This Row],[rating_count_tot]],$I$2:$I$7197)</f>
        <v>6269</v>
      </c>
      <c r="B3051">
        <v>1052109508</v>
      </c>
      <c r="C3051" t="s">
        <v>5682</v>
      </c>
      <c r="D3051" t="str">
        <f>表格1[[#This Row],[prime_genre]]</f>
        <v>Education</v>
      </c>
      <c r="E3051">
        <v>315251712</v>
      </c>
      <c r="F3051" t="s">
        <v>17</v>
      </c>
      <c r="G3051">
        <v>0.99</v>
      </c>
      <c r="H3051">
        <f>IF(表格1[[#This Row],[price]]&gt;0,1,0)</f>
        <v>1</v>
      </c>
      <c r="I3051">
        <v>0</v>
      </c>
      <c r="J3051">
        <v>0</v>
      </c>
      <c r="K3051">
        <v>0</v>
      </c>
      <c r="L3051">
        <v>0</v>
      </c>
      <c r="M3051" t="s">
        <v>1259</v>
      </c>
      <c r="N3051" t="s">
        <v>19</v>
      </c>
      <c r="O3051" t="s">
        <v>128</v>
      </c>
      <c r="P3051">
        <v>40</v>
      </c>
      <c r="Q3051">
        <v>5</v>
      </c>
      <c r="R3051">
        <v>1</v>
      </c>
      <c r="S3051">
        <v>1</v>
      </c>
    </row>
    <row r="3052" spans="1:19">
      <c r="A3052">
        <f>RANK(表格1[[#This Row],[rating_count_tot]],$I$2:$I$7197)</f>
        <v>6269</v>
      </c>
      <c r="B3052">
        <v>1044534100</v>
      </c>
      <c r="C3052" t="s">
        <v>5519</v>
      </c>
      <c r="D3052" t="str">
        <f>表格1[[#This Row],[prime_genre]]</f>
        <v>Education</v>
      </c>
      <c r="E3052">
        <v>231426048</v>
      </c>
      <c r="F3052" t="s">
        <v>17</v>
      </c>
      <c r="G3052">
        <v>0.99</v>
      </c>
      <c r="H3052">
        <f>IF(表格1[[#This Row],[price]]&gt;0,1,0)</f>
        <v>1</v>
      </c>
      <c r="I3052">
        <v>0</v>
      </c>
      <c r="J3052">
        <v>0</v>
      </c>
      <c r="K3052">
        <v>0</v>
      </c>
      <c r="L3052">
        <v>0</v>
      </c>
      <c r="M3052" t="s">
        <v>792</v>
      </c>
      <c r="N3052" t="s">
        <v>19</v>
      </c>
      <c r="O3052" t="s">
        <v>128</v>
      </c>
      <c r="P3052">
        <v>37</v>
      </c>
      <c r="Q3052">
        <v>5</v>
      </c>
      <c r="R3052">
        <v>2</v>
      </c>
      <c r="S3052">
        <v>1</v>
      </c>
    </row>
    <row r="3053" spans="1:19">
      <c r="A3053">
        <f>RANK(表格1[[#This Row],[rating_count_tot]],$I$2:$I$7197)</f>
        <v>6269</v>
      </c>
      <c r="B3053">
        <v>1064087245</v>
      </c>
      <c r="C3053" t="s">
        <v>5989</v>
      </c>
      <c r="D3053" t="str">
        <f>表格1[[#This Row],[prime_genre]]</f>
        <v>Entertainment</v>
      </c>
      <c r="E3053">
        <v>11745280</v>
      </c>
      <c r="F3053" t="s">
        <v>17</v>
      </c>
      <c r="G3053">
        <v>0.99</v>
      </c>
      <c r="H3053">
        <f>IF(表格1[[#This Row],[price]]&gt;0,1,0)</f>
        <v>1</v>
      </c>
      <c r="I3053">
        <v>0</v>
      </c>
      <c r="J3053">
        <v>0</v>
      </c>
      <c r="K3053">
        <v>0</v>
      </c>
      <c r="L3053">
        <v>0</v>
      </c>
      <c r="M3053">
        <v>1.3</v>
      </c>
      <c r="N3053" t="s">
        <v>19</v>
      </c>
      <c r="O3053" t="s">
        <v>91</v>
      </c>
      <c r="P3053">
        <v>37</v>
      </c>
      <c r="Q3053">
        <v>4</v>
      </c>
      <c r="R3053">
        <v>1</v>
      </c>
      <c r="S3053">
        <v>1</v>
      </c>
    </row>
    <row r="3054" spans="1:19">
      <c r="A3054">
        <f>RANK(表格1[[#This Row],[rating_count_tot]],$I$2:$I$7197)</f>
        <v>6269</v>
      </c>
      <c r="B3054">
        <v>1088589710</v>
      </c>
      <c r="C3054" t="s">
        <v>6722</v>
      </c>
      <c r="D3054" t="str">
        <f>表格1[[#This Row],[prime_genre]]</f>
        <v>Entertainment</v>
      </c>
      <c r="E3054">
        <v>61040640</v>
      </c>
      <c r="F3054" t="s">
        <v>17</v>
      </c>
      <c r="G3054">
        <v>0.99</v>
      </c>
      <c r="H3054">
        <f>IF(表格1[[#This Row],[price]]&gt;0,1,0)</f>
        <v>1</v>
      </c>
      <c r="I3054">
        <v>0</v>
      </c>
      <c r="J3054">
        <v>0</v>
      </c>
      <c r="K3054">
        <v>0</v>
      </c>
      <c r="L3054">
        <v>0</v>
      </c>
      <c r="M3054">
        <v>1.3</v>
      </c>
      <c r="N3054" t="s">
        <v>19</v>
      </c>
      <c r="O3054" t="s">
        <v>91</v>
      </c>
      <c r="P3054">
        <v>37</v>
      </c>
      <c r="Q3054">
        <v>5</v>
      </c>
      <c r="R3054">
        <v>1</v>
      </c>
      <c r="S3054">
        <v>1</v>
      </c>
    </row>
    <row r="3055" spans="1:19">
      <c r="A3055">
        <f>RANK(表格1[[#This Row],[rating_count_tot]],$I$2:$I$7197)</f>
        <v>6269</v>
      </c>
      <c r="B3055">
        <v>1145696723</v>
      </c>
      <c r="C3055" t="s">
        <v>7933</v>
      </c>
      <c r="D3055" t="str">
        <f>表格1[[#This Row],[prime_genre]]</f>
        <v>Entertainment</v>
      </c>
      <c r="E3055">
        <v>52090880</v>
      </c>
      <c r="F3055" t="s">
        <v>17</v>
      </c>
      <c r="G3055">
        <v>0.99</v>
      </c>
      <c r="H3055">
        <f>IF(表格1[[#This Row],[price]]&gt;0,1,0)</f>
        <v>1</v>
      </c>
      <c r="I3055">
        <v>0</v>
      </c>
      <c r="J3055">
        <v>0</v>
      </c>
      <c r="K3055">
        <v>0</v>
      </c>
      <c r="L3055">
        <v>0</v>
      </c>
      <c r="M3055">
        <v>2.0499999999999998</v>
      </c>
      <c r="N3055" t="s">
        <v>29</v>
      </c>
      <c r="O3055" t="s">
        <v>91</v>
      </c>
      <c r="P3055">
        <v>37</v>
      </c>
      <c r="Q3055">
        <v>5</v>
      </c>
      <c r="R3055">
        <v>1</v>
      </c>
      <c r="S3055">
        <v>1</v>
      </c>
    </row>
    <row r="3056" spans="1:19">
      <c r="A3056">
        <f>RANK(表格1[[#This Row],[rating_count_tot]],$I$2:$I$7197)</f>
        <v>6269</v>
      </c>
      <c r="B3056">
        <v>998364171</v>
      </c>
      <c r="C3056" t="s">
        <v>4860</v>
      </c>
      <c r="D3056" t="str">
        <f>表格1[[#This Row],[prime_genre]]</f>
        <v>Entertainment</v>
      </c>
      <c r="E3056">
        <v>1736704</v>
      </c>
      <c r="F3056" t="s">
        <v>17</v>
      </c>
      <c r="G3056">
        <v>0.99</v>
      </c>
      <c r="H3056">
        <f>IF(表格1[[#This Row],[price]]&gt;0,1,0)</f>
        <v>1</v>
      </c>
      <c r="I3056">
        <v>0</v>
      </c>
      <c r="J3056">
        <v>0</v>
      </c>
      <c r="K3056">
        <v>0</v>
      </c>
      <c r="L3056">
        <v>0</v>
      </c>
      <c r="M3056">
        <v>1</v>
      </c>
      <c r="N3056" t="s">
        <v>19</v>
      </c>
      <c r="O3056" t="s">
        <v>91</v>
      </c>
      <c r="P3056">
        <v>40</v>
      </c>
      <c r="Q3056">
        <v>3</v>
      </c>
      <c r="R3056">
        <v>24</v>
      </c>
      <c r="S3056">
        <v>1</v>
      </c>
    </row>
    <row r="3057" spans="1:19">
      <c r="A3057">
        <f>RANK(表格1[[#This Row],[rating_count_tot]],$I$2:$I$7197)</f>
        <v>6269</v>
      </c>
      <c r="B3057">
        <v>389543438</v>
      </c>
      <c r="C3057" t="s">
        <v>824</v>
      </c>
      <c r="D3057" t="str">
        <f>表格1[[#This Row],[prime_genre]]</f>
        <v>Entertainment</v>
      </c>
      <c r="E3057">
        <v>30711808</v>
      </c>
      <c r="F3057" t="s">
        <v>17</v>
      </c>
      <c r="G3057">
        <v>0.99</v>
      </c>
      <c r="H3057">
        <f>IF(表格1[[#This Row],[price]]&gt;0,1,0)</f>
        <v>1</v>
      </c>
      <c r="I3057">
        <v>0</v>
      </c>
      <c r="J3057">
        <v>0</v>
      </c>
      <c r="K3057">
        <v>0</v>
      </c>
      <c r="L3057">
        <v>0</v>
      </c>
      <c r="M3057">
        <v>1.2</v>
      </c>
      <c r="N3057" t="s">
        <v>29</v>
      </c>
      <c r="O3057" t="s">
        <v>91</v>
      </c>
      <c r="P3057">
        <v>40</v>
      </c>
      <c r="Q3057">
        <v>5</v>
      </c>
      <c r="R3057">
        <v>1</v>
      </c>
      <c r="S3057">
        <v>1</v>
      </c>
    </row>
    <row r="3058" spans="1:19">
      <c r="A3058">
        <f>RANK(表格1[[#This Row],[rating_count_tot]],$I$2:$I$7197)</f>
        <v>6269</v>
      </c>
      <c r="B3058">
        <v>1164956679</v>
      </c>
      <c r="C3058" t="s">
        <v>8194</v>
      </c>
      <c r="D3058" t="str">
        <f>表格1[[#This Row],[prime_genre]]</f>
        <v>Entertainment</v>
      </c>
      <c r="E3058">
        <v>72006656</v>
      </c>
      <c r="F3058" t="s">
        <v>17</v>
      </c>
      <c r="G3058">
        <v>0.99</v>
      </c>
      <c r="H3058">
        <f>IF(表格1[[#This Row],[price]]&gt;0,1,0)</f>
        <v>1</v>
      </c>
      <c r="I3058">
        <v>0</v>
      </c>
      <c r="J3058">
        <v>0</v>
      </c>
      <c r="K3058">
        <v>0</v>
      </c>
      <c r="L3058">
        <v>0</v>
      </c>
      <c r="M3058" t="s">
        <v>1673</v>
      </c>
      <c r="N3058" t="s">
        <v>19</v>
      </c>
      <c r="O3058" t="s">
        <v>91</v>
      </c>
      <c r="P3058">
        <v>37</v>
      </c>
      <c r="Q3058">
        <v>0</v>
      </c>
      <c r="R3058">
        <v>1</v>
      </c>
      <c r="S3058">
        <v>1</v>
      </c>
    </row>
    <row r="3059" spans="1:19">
      <c r="A3059">
        <f>RANK(表格1[[#This Row],[rating_count_tot]],$I$2:$I$7197)</f>
        <v>6269</v>
      </c>
      <c r="B3059">
        <v>530425820</v>
      </c>
      <c r="C3059" t="s">
        <v>1977</v>
      </c>
      <c r="D3059" t="str">
        <f>表格1[[#This Row],[prime_genre]]</f>
        <v>Finance</v>
      </c>
      <c r="E3059">
        <v>133628928</v>
      </c>
      <c r="F3059" t="s">
        <v>17</v>
      </c>
      <c r="G3059">
        <v>0.99</v>
      </c>
      <c r="H3059">
        <f>IF(表格1[[#This Row],[price]]&gt;0,1,0)</f>
        <v>1</v>
      </c>
      <c r="I3059">
        <v>0</v>
      </c>
      <c r="J3059">
        <v>0</v>
      </c>
      <c r="K3059">
        <v>0</v>
      </c>
      <c r="L3059">
        <v>0</v>
      </c>
      <c r="M3059" t="s">
        <v>1322</v>
      </c>
      <c r="N3059" t="s">
        <v>19</v>
      </c>
      <c r="O3059" t="s">
        <v>37</v>
      </c>
      <c r="P3059">
        <v>37</v>
      </c>
      <c r="Q3059">
        <v>0</v>
      </c>
      <c r="R3059">
        <v>1</v>
      </c>
      <c r="S3059">
        <v>1</v>
      </c>
    </row>
    <row r="3060" spans="1:19">
      <c r="A3060">
        <f>RANK(表格1[[#This Row],[rating_count_tot]],$I$2:$I$7197)</f>
        <v>6269</v>
      </c>
      <c r="B3060">
        <v>1031791319</v>
      </c>
      <c r="C3060" t="s">
        <v>5289</v>
      </c>
      <c r="D3060" t="str">
        <f>表格1[[#This Row],[prime_genre]]</f>
        <v>Finance</v>
      </c>
      <c r="E3060">
        <v>40359936</v>
      </c>
      <c r="F3060" t="s">
        <v>17</v>
      </c>
      <c r="G3060">
        <v>0.99</v>
      </c>
      <c r="H3060">
        <f>IF(表格1[[#This Row],[price]]&gt;0,1,0)</f>
        <v>1</v>
      </c>
      <c r="I3060">
        <v>0</v>
      </c>
      <c r="J3060">
        <v>0</v>
      </c>
      <c r="K3060">
        <v>0</v>
      </c>
      <c r="L3060">
        <v>0</v>
      </c>
      <c r="M3060" t="s">
        <v>258</v>
      </c>
      <c r="N3060" t="s">
        <v>51</v>
      </c>
      <c r="O3060" t="s">
        <v>37</v>
      </c>
      <c r="P3060">
        <v>38</v>
      </c>
      <c r="Q3060">
        <v>0</v>
      </c>
      <c r="R3060">
        <v>2</v>
      </c>
      <c r="S3060">
        <v>1</v>
      </c>
    </row>
    <row r="3061" spans="1:19">
      <c r="A3061">
        <f>RANK(表格1[[#This Row],[rating_count_tot]],$I$2:$I$7197)</f>
        <v>6269</v>
      </c>
      <c r="B3061">
        <v>1085497387</v>
      </c>
      <c r="C3061" t="s">
        <v>6607</v>
      </c>
      <c r="D3061" t="str">
        <f>表格1[[#This Row],[prime_genre]]</f>
        <v>Food &amp; Drink</v>
      </c>
      <c r="E3061">
        <v>42312704</v>
      </c>
      <c r="F3061" t="s">
        <v>17</v>
      </c>
      <c r="G3061">
        <v>0.99</v>
      </c>
      <c r="H3061">
        <f>IF(表格1[[#This Row],[price]]&gt;0,1,0)</f>
        <v>1</v>
      </c>
      <c r="I3061">
        <v>0</v>
      </c>
      <c r="J3061">
        <v>0</v>
      </c>
      <c r="K3061">
        <v>0</v>
      </c>
      <c r="L3061">
        <v>0</v>
      </c>
      <c r="M3061" t="s">
        <v>4760</v>
      </c>
      <c r="N3061" t="s">
        <v>51</v>
      </c>
      <c r="O3061" t="s">
        <v>137</v>
      </c>
      <c r="P3061">
        <v>40</v>
      </c>
      <c r="Q3061">
        <v>5</v>
      </c>
      <c r="R3061">
        <v>1</v>
      </c>
      <c r="S3061">
        <v>1</v>
      </c>
    </row>
    <row r="3062" spans="1:19">
      <c r="A3062">
        <f>RANK(表格1[[#This Row],[rating_count_tot]],$I$2:$I$7197)</f>
        <v>6269</v>
      </c>
      <c r="B3062">
        <v>1187128255</v>
      </c>
      <c r="C3062" t="s">
        <v>8380</v>
      </c>
      <c r="D3062" t="str">
        <f>表格1[[#This Row],[prime_genre]]</f>
        <v>Games</v>
      </c>
      <c r="E3062">
        <v>537462784</v>
      </c>
      <c r="F3062" t="s">
        <v>17</v>
      </c>
      <c r="G3062">
        <v>0.99</v>
      </c>
      <c r="H3062">
        <f>IF(表格1[[#This Row],[price]]&gt;0,1,0)</f>
        <v>1</v>
      </c>
      <c r="I3062">
        <v>0</v>
      </c>
      <c r="J3062">
        <v>0</v>
      </c>
      <c r="K3062">
        <v>0</v>
      </c>
      <c r="L3062">
        <v>0</v>
      </c>
      <c r="M3062" t="s">
        <v>722</v>
      </c>
      <c r="N3062" t="s">
        <v>80</v>
      </c>
      <c r="O3062" t="s">
        <v>20</v>
      </c>
      <c r="P3062">
        <v>38</v>
      </c>
      <c r="Q3062">
        <v>5</v>
      </c>
      <c r="R3062">
        <v>1</v>
      </c>
      <c r="S3062">
        <v>1</v>
      </c>
    </row>
    <row r="3063" spans="1:19">
      <c r="A3063">
        <f>RANK(表格1[[#This Row],[rating_count_tot]],$I$2:$I$7197)</f>
        <v>6269</v>
      </c>
      <c r="B3063">
        <v>1168235182</v>
      </c>
      <c r="C3063" t="s">
        <v>8214</v>
      </c>
      <c r="D3063" t="str">
        <f>表格1[[#This Row],[prime_genre]]</f>
        <v>Games</v>
      </c>
      <c r="E3063">
        <v>187552768</v>
      </c>
      <c r="F3063" t="s">
        <v>17</v>
      </c>
      <c r="G3063">
        <v>0.99</v>
      </c>
      <c r="H3063">
        <f>IF(表格1[[#This Row],[price]]&gt;0,1,0)</f>
        <v>1</v>
      </c>
      <c r="I3063">
        <v>0</v>
      </c>
      <c r="J3063">
        <v>0</v>
      </c>
      <c r="K3063">
        <v>0</v>
      </c>
      <c r="L3063">
        <v>0</v>
      </c>
      <c r="M3063">
        <v>1.1000000000000001</v>
      </c>
      <c r="N3063" t="s">
        <v>80</v>
      </c>
      <c r="O3063" t="s">
        <v>20</v>
      </c>
      <c r="P3063">
        <v>38</v>
      </c>
      <c r="Q3063">
        <v>5</v>
      </c>
      <c r="R3063">
        <v>1</v>
      </c>
      <c r="S3063">
        <v>1</v>
      </c>
    </row>
    <row r="3064" spans="1:19">
      <c r="A3064">
        <f>RANK(表格1[[#This Row],[rating_count_tot]],$I$2:$I$7197)</f>
        <v>6269</v>
      </c>
      <c r="B3064">
        <v>999195395</v>
      </c>
      <c r="C3064" t="s">
        <v>4869</v>
      </c>
      <c r="D3064" t="str">
        <f>表格1[[#This Row],[prime_genre]]</f>
        <v>Games</v>
      </c>
      <c r="E3064">
        <v>256049152</v>
      </c>
      <c r="F3064" t="s">
        <v>17</v>
      </c>
      <c r="G3064">
        <v>0.99</v>
      </c>
      <c r="H3064">
        <f>IF(表格1[[#This Row],[price]]&gt;0,1,0)</f>
        <v>1</v>
      </c>
      <c r="I3064">
        <v>0</v>
      </c>
      <c r="J3064">
        <v>0</v>
      </c>
      <c r="K3064">
        <v>0</v>
      </c>
      <c r="L3064">
        <v>0</v>
      </c>
      <c r="M3064">
        <v>6.01</v>
      </c>
      <c r="N3064" t="s">
        <v>29</v>
      </c>
      <c r="O3064" t="s">
        <v>20</v>
      </c>
      <c r="P3064">
        <v>43</v>
      </c>
      <c r="Q3064">
        <v>5</v>
      </c>
      <c r="R3064">
        <v>1</v>
      </c>
      <c r="S3064">
        <v>1</v>
      </c>
    </row>
    <row r="3065" spans="1:19">
      <c r="A3065">
        <f>RANK(表格1[[#This Row],[rating_count_tot]],$I$2:$I$7197)</f>
        <v>6269</v>
      </c>
      <c r="B3065">
        <v>1037799797</v>
      </c>
      <c r="C3065" t="s">
        <v>5404</v>
      </c>
      <c r="D3065" t="str">
        <f>表格1[[#This Row],[prime_genre]]</f>
        <v>Games</v>
      </c>
      <c r="E3065">
        <v>692929536</v>
      </c>
      <c r="F3065" t="s">
        <v>17</v>
      </c>
      <c r="G3065">
        <v>0.99</v>
      </c>
      <c r="H3065">
        <f>IF(表格1[[#This Row],[price]]&gt;0,1,0)</f>
        <v>1</v>
      </c>
      <c r="I3065">
        <v>0</v>
      </c>
      <c r="J3065">
        <v>0</v>
      </c>
      <c r="K3065">
        <v>0</v>
      </c>
      <c r="L3065">
        <v>0</v>
      </c>
      <c r="M3065">
        <v>2.4</v>
      </c>
      <c r="N3065" t="s">
        <v>80</v>
      </c>
      <c r="O3065" t="s">
        <v>20</v>
      </c>
      <c r="P3065">
        <v>40</v>
      </c>
      <c r="Q3065">
        <v>5</v>
      </c>
      <c r="R3065">
        <v>1</v>
      </c>
      <c r="S3065">
        <v>1</v>
      </c>
    </row>
    <row r="3066" spans="1:19">
      <c r="A3066">
        <f>RANK(表格1[[#This Row],[rating_count_tot]],$I$2:$I$7197)</f>
        <v>6269</v>
      </c>
      <c r="B3066">
        <v>1185428381</v>
      </c>
      <c r="C3066" t="s">
        <v>8371</v>
      </c>
      <c r="D3066" t="str">
        <f>表格1[[#This Row],[prime_genre]]</f>
        <v>Games</v>
      </c>
      <c r="E3066">
        <v>178160640</v>
      </c>
      <c r="F3066" t="s">
        <v>17</v>
      </c>
      <c r="G3066">
        <v>0.99</v>
      </c>
      <c r="H3066">
        <f>IF(表格1[[#This Row],[price]]&gt;0,1,0)</f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 t="s">
        <v>80</v>
      </c>
      <c r="O3066" t="s">
        <v>20</v>
      </c>
      <c r="P3066">
        <v>40</v>
      </c>
      <c r="Q3066">
        <v>5</v>
      </c>
      <c r="R3066">
        <v>0</v>
      </c>
      <c r="S3066">
        <v>1</v>
      </c>
    </row>
    <row r="3067" spans="1:19">
      <c r="A3067">
        <f>RANK(表格1[[#This Row],[rating_count_tot]],$I$2:$I$7197)</f>
        <v>6269</v>
      </c>
      <c r="B3067">
        <v>1171330617</v>
      </c>
      <c r="C3067" t="s">
        <v>8248</v>
      </c>
      <c r="D3067" t="str">
        <f>表格1[[#This Row],[prime_genre]]</f>
        <v>Games</v>
      </c>
      <c r="E3067">
        <v>49906688</v>
      </c>
      <c r="F3067" t="s">
        <v>17</v>
      </c>
      <c r="G3067">
        <v>0.99</v>
      </c>
      <c r="H3067">
        <f>IF(表格1[[#This Row],[price]]&gt;0,1,0)</f>
        <v>1</v>
      </c>
      <c r="I3067">
        <v>0</v>
      </c>
      <c r="J3067">
        <v>0</v>
      </c>
      <c r="K3067">
        <v>0</v>
      </c>
      <c r="L3067">
        <v>0</v>
      </c>
      <c r="M3067">
        <v>4.58</v>
      </c>
      <c r="N3067" t="s">
        <v>29</v>
      </c>
      <c r="O3067" t="s">
        <v>20</v>
      </c>
      <c r="P3067">
        <v>40</v>
      </c>
      <c r="Q3067">
        <v>5</v>
      </c>
      <c r="R3067">
        <v>1</v>
      </c>
      <c r="S3067">
        <v>1</v>
      </c>
    </row>
    <row r="3068" spans="1:19">
      <c r="A3068">
        <f>RANK(表格1[[#This Row],[rating_count_tot]],$I$2:$I$7197)</f>
        <v>6269</v>
      </c>
      <c r="B3068">
        <v>1152938994</v>
      </c>
      <c r="C3068" t="s">
        <v>8041</v>
      </c>
      <c r="D3068" t="str">
        <f>表格1[[#This Row],[prime_genre]]</f>
        <v>Games</v>
      </c>
      <c r="E3068">
        <v>705442816</v>
      </c>
      <c r="F3068" t="s">
        <v>17</v>
      </c>
      <c r="G3068">
        <v>0.99</v>
      </c>
      <c r="H3068">
        <f>IF(表格1[[#This Row],[price]]&gt;0,1,0)</f>
        <v>1</v>
      </c>
      <c r="I3068">
        <v>0</v>
      </c>
      <c r="J3068">
        <v>0</v>
      </c>
      <c r="K3068">
        <v>0</v>
      </c>
      <c r="L3068">
        <v>0</v>
      </c>
      <c r="M3068" t="s">
        <v>3101</v>
      </c>
      <c r="N3068" t="s">
        <v>29</v>
      </c>
      <c r="O3068" t="s">
        <v>20</v>
      </c>
      <c r="P3068">
        <v>38</v>
      </c>
      <c r="Q3068">
        <v>5</v>
      </c>
      <c r="R3068">
        <v>1</v>
      </c>
      <c r="S3068">
        <v>1</v>
      </c>
    </row>
    <row r="3069" spans="1:19">
      <c r="A3069">
        <f>RANK(表格1[[#This Row],[rating_count_tot]],$I$2:$I$7197)</f>
        <v>6269</v>
      </c>
      <c r="B3069">
        <v>1035107039</v>
      </c>
      <c r="C3069" t="s">
        <v>5351</v>
      </c>
      <c r="D3069" t="str">
        <f>表格1[[#This Row],[prime_genre]]</f>
        <v>Games</v>
      </c>
      <c r="E3069">
        <v>272277504</v>
      </c>
      <c r="F3069" t="s">
        <v>17</v>
      </c>
      <c r="G3069">
        <v>0.99</v>
      </c>
      <c r="H3069">
        <f>IF(表格1[[#This Row],[price]]&gt;0,1,0)</f>
        <v>1</v>
      </c>
      <c r="I3069">
        <v>0</v>
      </c>
      <c r="J3069">
        <v>0</v>
      </c>
      <c r="K3069">
        <v>0</v>
      </c>
      <c r="L3069">
        <v>0</v>
      </c>
      <c r="M3069">
        <v>14.2</v>
      </c>
      <c r="N3069" t="s">
        <v>29</v>
      </c>
      <c r="O3069" t="s">
        <v>20</v>
      </c>
      <c r="P3069">
        <v>43</v>
      </c>
      <c r="Q3069">
        <v>5</v>
      </c>
      <c r="R3069">
        <v>1</v>
      </c>
      <c r="S3069">
        <v>1</v>
      </c>
    </row>
    <row r="3070" spans="1:19">
      <c r="A3070">
        <f>RANK(表格1[[#This Row],[rating_count_tot]],$I$2:$I$7197)</f>
        <v>6269</v>
      </c>
      <c r="B3070">
        <v>1102660950</v>
      </c>
      <c r="C3070" t="s">
        <v>7050</v>
      </c>
      <c r="D3070" t="str">
        <f>表格1[[#This Row],[prime_genre]]</f>
        <v>Games</v>
      </c>
      <c r="E3070">
        <v>267673600</v>
      </c>
      <c r="F3070" t="s">
        <v>17</v>
      </c>
      <c r="G3070">
        <v>0.99</v>
      </c>
      <c r="H3070">
        <f>IF(表格1[[#This Row],[price]]&gt;0,1,0)</f>
        <v>1</v>
      </c>
      <c r="I3070">
        <v>0</v>
      </c>
      <c r="J3070">
        <v>0</v>
      </c>
      <c r="K3070">
        <v>0</v>
      </c>
      <c r="L3070">
        <v>0</v>
      </c>
      <c r="M3070">
        <v>10.99</v>
      </c>
      <c r="N3070" t="s">
        <v>19</v>
      </c>
      <c r="O3070" t="s">
        <v>20</v>
      </c>
      <c r="P3070">
        <v>43</v>
      </c>
      <c r="Q3070">
        <v>5</v>
      </c>
      <c r="R3070">
        <v>1</v>
      </c>
      <c r="S3070">
        <v>1</v>
      </c>
    </row>
    <row r="3071" spans="1:19">
      <c r="A3071">
        <f>RANK(表格1[[#This Row],[rating_count_tot]],$I$2:$I$7197)</f>
        <v>6269</v>
      </c>
      <c r="B3071">
        <v>1168920959</v>
      </c>
      <c r="C3071" t="s">
        <v>8222</v>
      </c>
      <c r="D3071" t="str">
        <f>表格1[[#This Row],[prime_genre]]</f>
        <v>Games</v>
      </c>
      <c r="E3071">
        <v>187687936</v>
      </c>
      <c r="F3071" t="s">
        <v>17</v>
      </c>
      <c r="G3071">
        <v>0.99</v>
      </c>
      <c r="H3071">
        <f>IF(表格1[[#This Row],[price]]&gt;0,1,0)</f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 t="s">
        <v>80</v>
      </c>
      <c r="O3071" t="s">
        <v>20</v>
      </c>
      <c r="P3071">
        <v>38</v>
      </c>
      <c r="Q3071">
        <v>5</v>
      </c>
      <c r="R3071">
        <v>1</v>
      </c>
      <c r="S3071">
        <v>1</v>
      </c>
    </row>
    <row r="3072" spans="1:19">
      <c r="A3072">
        <f>RANK(表格1[[#This Row],[rating_count_tot]],$I$2:$I$7197)</f>
        <v>6269</v>
      </c>
      <c r="B3072">
        <v>1052998653</v>
      </c>
      <c r="C3072" t="s">
        <v>5707</v>
      </c>
      <c r="D3072" t="str">
        <f>表格1[[#This Row],[prime_genre]]</f>
        <v>Games</v>
      </c>
      <c r="E3072">
        <v>98381824</v>
      </c>
      <c r="F3072" t="s">
        <v>17</v>
      </c>
      <c r="G3072">
        <v>0.99</v>
      </c>
      <c r="H3072">
        <f>IF(表格1[[#This Row],[price]]&gt;0,1,0)</f>
        <v>1</v>
      </c>
      <c r="I3072">
        <v>0</v>
      </c>
      <c r="J3072">
        <v>0</v>
      </c>
      <c r="K3072">
        <v>0</v>
      </c>
      <c r="L3072">
        <v>0</v>
      </c>
      <c r="M3072" t="s">
        <v>558</v>
      </c>
      <c r="N3072" t="s">
        <v>80</v>
      </c>
      <c r="O3072" t="s">
        <v>20</v>
      </c>
      <c r="P3072">
        <v>38</v>
      </c>
      <c r="Q3072">
        <v>5</v>
      </c>
      <c r="R3072">
        <v>1</v>
      </c>
      <c r="S3072">
        <v>1</v>
      </c>
    </row>
    <row r="3073" spans="1:19">
      <c r="A3073">
        <f>RANK(表格1[[#This Row],[rating_count_tot]],$I$2:$I$7197)</f>
        <v>6269</v>
      </c>
      <c r="B3073">
        <v>1173723621</v>
      </c>
      <c r="C3073" t="s">
        <v>8278</v>
      </c>
      <c r="D3073" t="str">
        <f>表格1[[#This Row],[prime_genre]]</f>
        <v>Games</v>
      </c>
      <c r="E3073">
        <v>151494656</v>
      </c>
      <c r="F3073" t="s">
        <v>17</v>
      </c>
      <c r="G3073">
        <v>0.99</v>
      </c>
      <c r="H3073">
        <f>IF(表格1[[#This Row],[price]]&gt;0,1,0)</f>
        <v>1</v>
      </c>
      <c r="I3073">
        <v>0</v>
      </c>
      <c r="J3073">
        <v>0</v>
      </c>
      <c r="K3073">
        <v>0</v>
      </c>
      <c r="L3073">
        <v>0</v>
      </c>
      <c r="M3073">
        <v>1</v>
      </c>
      <c r="N3073" t="s">
        <v>80</v>
      </c>
      <c r="O3073" t="s">
        <v>20</v>
      </c>
      <c r="P3073">
        <v>40</v>
      </c>
      <c r="Q3073">
        <v>5</v>
      </c>
      <c r="R3073">
        <v>1</v>
      </c>
      <c r="S3073">
        <v>1</v>
      </c>
    </row>
    <row r="3074" spans="1:19">
      <c r="A3074">
        <f>RANK(表格1[[#This Row],[rating_count_tot]],$I$2:$I$7197)</f>
        <v>6269</v>
      </c>
      <c r="B3074">
        <v>1070452700</v>
      </c>
      <c r="C3074" t="s">
        <v>6181</v>
      </c>
      <c r="D3074" t="str">
        <f>表格1[[#This Row],[prime_genre]]</f>
        <v>Games</v>
      </c>
      <c r="E3074">
        <v>137094144</v>
      </c>
      <c r="F3074" t="s">
        <v>17</v>
      </c>
      <c r="G3074">
        <v>0.99</v>
      </c>
      <c r="H3074">
        <f>IF(表格1[[#This Row],[price]]&gt;0,1,0)</f>
        <v>1</v>
      </c>
      <c r="I3074">
        <v>0</v>
      </c>
      <c r="J3074">
        <v>0</v>
      </c>
      <c r="K3074">
        <v>0</v>
      </c>
      <c r="L3074">
        <v>0</v>
      </c>
      <c r="M3074" t="s">
        <v>928</v>
      </c>
      <c r="N3074" t="s">
        <v>51</v>
      </c>
      <c r="O3074" t="s">
        <v>20</v>
      </c>
      <c r="P3074">
        <v>38</v>
      </c>
      <c r="Q3074">
        <v>4</v>
      </c>
      <c r="R3074">
        <v>1</v>
      </c>
      <c r="S3074">
        <v>1</v>
      </c>
    </row>
    <row r="3075" spans="1:19">
      <c r="A3075">
        <f>RANK(表格1[[#This Row],[rating_count_tot]],$I$2:$I$7197)</f>
        <v>6269</v>
      </c>
      <c r="B3075">
        <v>1062827816</v>
      </c>
      <c r="C3075" t="s">
        <v>5961</v>
      </c>
      <c r="D3075" t="str">
        <f>表格1[[#This Row],[prime_genre]]</f>
        <v>Games</v>
      </c>
      <c r="E3075">
        <v>710589440</v>
      </c>
      <c r="F3075" t="s">
        <v>17</v>
      </c>
      <c r="G3075">
        <v>0.99</v>
      </c>
      <c r="H3075">
        <f>IF(表格1[[#This Row],[price]]&gt;0,1,0)</f>
        <v>1</v>
      </c>
      <c r="I3075">
        <v>0</v>
      </c>
      <c r="J3075">
        <v>0</v>
      </c>
      <c r="K3075">
        <v>0</v>
      </c>
      <c r="L3075">
        <v>0</v>
      </c>
      <c r="M3075" t="s">
        <v>958</v>
      </c>
      <c r="N3075" t="s">
        <v>51</v>
      </c>
      <c r="O3075" t="s">
        <v>20</v>
      </c>
      <c r="P3075">
        <v>38</v>
      </c>
      <c r="Q3075">
        <v>5</v>
      </c>
      <c r="R3075">
        <v>2</v>
      </c>
      <c r="S3075">
        <v>1</v>
      </c>
    </row>
    <row r="3076" spans="1:19">
      <c r="A3076">
        <f>RANK(表格1[[#This Row],[rating_count_tot]],$I$2:$I$7197)</f>
        <v>6269</v>
      </c>
      <c r="B3076">
        <v>1116483214</v>
      </c>
      <c r="C3076" t="s">
        <v>7333</v>
      </c>
      <c r="D3076" t="str">
        <f>表格1[[#This Row],[prime_genre]]</f>
        <v>Games</v>
      </c>
      <c r="E3076">
        <v>218665984</v>
      </c>
      <c r="F3076" t="s">
        <v>17</v>
      </c>
      <c r="G3076">
        <v>0.99</v>
      </c>
      <c r="H3076">
        <f>IF(表格1[[#This Row],[price]]&gt;0,1,0)</f>
        <v>1</v>
      </c>
      <c r="I3076">
        <v>0</v>
      </c>
      <c r="J3076">
        <v>0</v>
      </c>
      <c r="K3076">
        <v>0</v>
      </c>
      <c r="L3076">
        <v>0</v>
      </c>
      <c r="M3076">
        <v>1.2</v>
      </c>
      <c r="N3076" t="s">
        <v>19</v>
      </c>
      <c r="O3076" t="s">
        <v>20</v>
      </c>
      <c r="P3076">
        <v>43</v>
      </c>
      <c r="Q3076">
        <v>5</v>
      </c>
      <c r="R3076">
        <v>2</v>
      </c>
      <c r="S3076">
        <v>1</v>
      </c>
    </row>
    <row r="3077" spans="1:19">
      <c r="A3077">
        <f>RANK(表格1[[#This Row],[rating_count_tot]],$I$2:$I$7197)</f>
        <v>6269</v>
      </c>
      <c r="B3077">
        <v>1153232514</v>
      </c>
      <c r="C3077" t="s">
        <v>8047</v>
      </c>
      <c r="D3077" t="str">
        <f>表格1[[#This Row],[prime_genre]]</f>
        <v>Games</v>
      </c>
      <c r="E3077">
        <v>174546944</v>
      </c>
      <c r="F3077" t="s">
        <v>17</v>
      </c>
      <c r="G3077">
        <v>0.99</v>
      </c>
      <c r="H3077">
        <f>IF(表格1[[#This Row],[price]]&gt;0,1,0)</f>
        <v>1</v>
      </c>
      <c r="I3077">
        <v>0</v>
      </c>
      <c r="J3077">
        <v>0</v>
      </c>
      <c r="K3077">
        <v>0</v>
      </c>
      <c r="L3077">
        <v>0</v>
      </c>
      <c r="M3077" t="s">
        <v>1334</v>
      </c>
      <c r="N3077" t="s">
        <v>80</v>
      </c>
      <c r="O3077" t="s">
        <v>20</v>
      </c>
      <c r="P3077">
        <v>40</v>
      </c>
      <c r="Q3077">
        <v>5</v>
      </c>
      <c r="R3077">
        <v>1</v>
      </c>
      <c r="S3077">
        <v>1</v>
      </c>
    </row>
    <row r="3078" spans="1:19">
      <c r="A3078">
        <f>RANK(表格1[[#This Row],[rating_count_tot]],$I$2:$I$7197)</f>
        <v>6269</v>
      </c>
      <c r="B3078">
        <v>1006503995</v>
      </c>
      <c r="C3078" t="s">
        <v>4955</v>
      </c>
      <c r="D3078" t="str">
        <f>表格1[[#This Row],[prime_genre]]</f>
        <v>Games</v>
      </c>
      <c r="E3078">
        <v>238636032</v>
      </c>
      <c r="F3078" t="s">
        <v>17</v>
      </c>
      <c r="G3078">
        <v>0.99</v>
      </c>
      <c r="H3078">
        <f>IF(表格1[[#This Row],[price]]&gt;0,1,0)</f>
        <v>1</v>
      </c>
      <c r="I3078">
        <v>0</v>
      </c>
      <c r="J3078">
        <v>0</v>
      </c>
      <c r="K3078">
        <v>0</v>
      </c>
      <c r="L3078">
        <v>0</v>
      </c>
      <c r="M3078" t="s">
        <v>4956</v>
      </c>
      <c r="N3078" t="s">
        <v>80</v>
      </c>
      <c r="O3078" t="s">
        <v>20</v>
      </c>
      <c r="P3078">
        <v>43</v>
      </c>
      <c r="Q3078">
        <v>5</v>
      </c>
      <c r="R3078">
        <v>1</v>
      </c>
      <c r="S3078">
        <v>1</v>
      </c>
    </row>
    <row r="3079" spans="1:19">
      <c r="A3079">
        <f>RANK(表格1[[#This Row],[rating_count_tot]],$I$2:$I$7197)</f>
        <v>6269</v>
      </c>
      <c r="B3079">
        <v>1093055087</v>
      </c>
      <c r="C3079" t="s">
        <v>6828</v>
      </c>
      <c r="D3079" t="str">
        <f>表格1[[#This Row],[prime_genre]]</f>
        <v>Games</v>
      </c>
      <c r="E3079">
        <v>205922304</v>
      </c>
      <c r="F3079" t="s">
        <v>17</v>
      </c>
      <c r="G3079">
        <v>0.99</v>
      </c>
      <c r="H3079">
        <f>IF(表格1[[#This Row],[price]]&gt;0,1,0)</f>
        <v>1</v>
      </c>
      <c r="I3079">
        <v>0</v>
      </c>
      <c r="J3079">
        <v>0</v>
      </c>
      <c r="K3079">
        <v>0</v>
      </c>
      <c r="L3079">
        <v>0</v>
      </c>
      <c r="M3079" t="s">
        <v>65</v>
      </c>
      <c r="N3079" t="s">
        <v>80</v>
      </c>
      <c r="O3079" t="s">
        <v>20</v>
      </c>
      <c r="P3079">
        <v>43</v>
      </c>
      <c r="Q3079">
        <v>5</v>
      </c>
      <c r="R3079">
        <v>1</v>
      </c>
      <c r="S3079">
        <v>1</v>
      </c>
    </row>
    <row r="3080" spans="1:19">
      <c r="A3080">
        <f>RANK(表格1[[#This Row],[rating_count_tot]],$I$2:$I$7197)</f>
        <v>6269</v>
      </c>
      <c r="B3080">
        <v>1163984902</v>
      </c>
      <c r="C3080" t="s">
        <v>8174</v>
      </c>
      <c r="D3080" t="str">
        <f>表格1[[#This Row],[prime_genre]]</f>
        <v>Games</v>
      </c>
      <c r="E3080">
        <v>211287040</v>
      </c>
      <c r="F3080" t="s">
        <v>17</v>
      </c>
      <c r="G3080">
        <v>0.99</v>
      </c>
      <c r="H3080">
        <f>IF(表格1[[#This Row],[price]]&gt;0,1,0)</f>
        <v>1</v>
      </c>
      <c r="I3080">
        <v>0</v>
      </c>
      <c r="J3080">
        <v>0</v>
      </c>
      <c r="K3080">
        <v>0</v>
      </c>
      <c r="L3080">
        <v>0</v>
      </c>
      <c r="M3080" t="s">
        <v>1797</v>
      </c>
      <c r="N3080" t="s">
        <v>51</v>
      </c>
      <c r="O3080" t="s">
        <v>20</v>
      </c>
      <c r="P3080">
        <v>40</v>
      </c>
      <c r="Q3080">
        <v>5</v>
      </c>
      <c r="R3080">
        <v>1</v>
      </c>
      <c r="S3080">
        <v>1</v>
      </c>
    </row>
    <row r="3081" spans="1:19">
      <c r="A3081">
        <f>RANK(表格1[[#This Row],[rating_count_tot]],$I$2:$I$7197)</f>
        <v>6269</v>
      </c>
      <c r="B3081">
        <v>1173388188</v>
      </c>
      <c r="C3081" t="s">
        <v>8270</v>
      </c>
      <c r="D3081" t="str">
        <f>表格1[[#This Row],[prime_genre]]</f>
        <v>Games</v>
      </c>
      <c r="E3081">
        <v>187419648</v>
      </c>
      <c r="F3081" t="s">
        <v>17</v>
      </c>
      <c r="G3081">
        <v>0.99</v>
      </c>
      <c r="H3081">
        <f>IF(表格1[[#This Row],[price]]&gt;0,1,0)</f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 t="s">
        <v>19</v>
      </c>
      <c r="O3081" t="s">
        <v>20</v>
      </c>
      <c r="P3081">
        <v>38</v>
      </c>
      <c r="Q3081">
        <v>5</v>
      </c>
      <c r="R3081">
        <v>1</v>
      </c>
      <c r="S3081">
        <v>1</v>
      </c>
    </row>
    <row r="3082" spans="1:19">
      <c r="A3082">
        <f>RANK(表格1[[#This Row],[rating_count_tot]],$I$2:$I$7197)</f>
        <v>6269</v>
      </c>
      <c r="B3082">
        <v>1129648611</v>
      </c>
      <c r="C3082" t="s">
        <v>7606</v>
      </c>
      <c r="D3082" t="str">
        <f>表格1[[#This Row],[prime_genre]]</f>
        <v>Games</v>
      </c>
      <c r="E3082">
        <v>146436096</v>
      </c>
      <c r="F3082" t="s">
        <v>17</v>
      </c>
      <c r="G3082">
        <v>0.99</v>
      </c>
      <c r="H3082">
        <f>IF(表格1[[#This Row],[price]]&gt;0,1,0)</f>
        <v>1</v>
      </c>
      <c r="I3082">
        <v>0</v>
      </c>
      <c r="J3082">
        <v>0</v>
      </c>
      <c r="K3082">
        <v>0</v>
      </c>
      <c r="L3082">
        <v>0</v>
      </c>
      <c r="M3082" t="s">
        <v>1673</v>
      </c>
      <c r="N3082" t="s">
        <v>19</v>
      </c>
      <c r="O3082" t="s">
        <v>20</v>
      </c>
      <c r="P3082">
        <v>40</v>
      </c>
      <c r="Q3082">
        <v>5</v>
      </c>
      <c r="R3082">
        <v>1</v>
      </c>
      <c r="S3082">
        <v>1</v>
      </c>
    </row>
    <row r="3083" spans="1:19">
      <c r="A3083">
        <f>RANK(表格1[[#This Row],[rating_count_tot]],$I$2:$I$7197)</f>
        <v>6269</v>
      </c>
      <c r="B3083">
        <v>1173396715</v>
      </c>
      <c r="C3083" t="s">
        <v>8271</v>
      </c>
      <c r="D3083" t="str">
        <f>表格1[[#This Row],[prime_genre]]</f>
        <v>Games</v>
      </c>
      <c r="E3083">
        <v>105127936</v>
      </c>
      <c r="F3083" t="s">
        <v>17</v>
      </c>
      <c r="G3083">
        <v>0.99</v>
      </c>
      <c r="H3083">
        <f>IF(表格1[[#This Row],[price]]&gt;0,1,0)</f>
        <v>1</v>
      </c>
      <c r="I3083">
        <v>0</v>
      </c>
      <c r="J3083">
        <v>0</v>
      </c>
      <c r="K3083">
        <v>0</v>
      </c>
      <c r="L3083">
        <v>0</v>
      </c>
      <c r="M3083" t="s">
        <v>8272</v>
      </c>
      <c r="N3083" t="s">
        <v>51</v>
      </c>
      <c r="O3083" t="s">
        <v>20</v>
      </c>
      <c r="P3083">
        <v>40</v>
      </c>
      <c r="Q3083">
        <v>5</v>
      </c>
      <c r="R3083">
        <v>1</v>
      </c>
      <c r="S3083">
        <v>1</v>
      </c>
    </row>
    <row r="3084" spans="1:19">
      <c r="A3084">
        <f>RANK(表格1[[#This Row],[rating_count_tot]],$I$2:$I$7197)</f>
        <v>6269</v>
      </c>
      <c r="B3084">
        <v>762124422</v>
      </c>
      <c r="C3084" t="s">
        <v>3163</v>
      </c>
      <c r="D3084" t="str">
        <f>表格1[[#This Row],[prime_genre]]</f>
        <v>Games</v>
      </c>
      <c r="E3084">
        <v>815697920</v>
      </c>
      <c r="F3084" t="s">
        <v>17</v>
      </c>
      <c r="G3084">
        <v>0.99</v>
      </c>
      <c r="H3084">
        <f>IF(表格1[[#This Row],[price]]&gt;0,1,0)</f>
        <v>1</v>
      </c>
      <c r="I3084">
        <v>0</v>
      </c>
      <c r="J3084">
        <v>0</v>
      </c>
      <c r="K3084">
        <v>0</v>
      </c>
      <c r="L3084">
        <v>0</v>
      </c>
      <c r="M3084" t="s">
        <v>732</v>
      </c>
      <c r="N3084" t="s">
        <v>29</v>
      </c>
      <c r="O3084" t="s">
        <v>20</v>
      </c>
      <c r="P3084">
        <v>43</v>
      </c>
      <c r="Q3084">
        <v>5</v>
      </c>
      <c r="R3084">
        <v>1</v>
      </c>
      <c r="S3084">
        <v>1</v>
      </c>
    </row>
    <row r="3085" spans="1:19">
      <c r="A3085">
        <f>RANK(表格1[[#This Row],[rating_count_tot]],$I$2:$I$7197)</f>
        <v>6269</v>
      </c>
      <c r="B3085">
        <v>1172155464</v>
      </c>
      <c r="C3085" t="s">
        <v>8259</v>
      </c>
      <c r="D3085" t="str">
        <f>表格1[[#This Row],[prime_genre]]</f>
        <v>Games</v>
      </c>
      <c r="E3085">
        <v>250616832</v>
      </c>
      <c r="F3085" t="s">
        <v>17</v>
      </c>
      <c r="G3085">
        <v>0.99</v>
      </c>
      <c r="H3085">
        <f>IF(表格1[[#This Row],[price]]&gt;0,1,0)</f>
        <v>1</v>
      </c>
      <c r="I3085">
        <v>0</v>
      </c>
      <c r="J3085">
        <v>0</v>
      </c>
      <c r="K3085">
        <v>0</v>
      </c>
      <c r="L3085">
        <v>0</v>
      </c>
      <c r="M3085" t="s">
        <v>732</v>
      </c>
      <c r="N3085" t="s">
        <v>80</v>
      </c>
      <c r="O3085" t="s">
        <v>20</v>
      </c>
      <c r="P3085">
        <v>38</v>
      </c>
      <c r="Q3085">
        <v>0</v>
      </c>
      <c r="R3085">
        <v>1</v>
      </c>
      <c r="S3085">
        <v>1</v>
      </c>
    </row>
    <row r="3086" spans="1:19">
      <c r="A3086">
        <f>RANK(表格1[[#This Row],[rating_count_tot]],$I$2:$I$7197)</f>
        <v>6269</v>
      </c>
      <c r="B3086">
        <v>1185777521</v>
      </c>
      <c r="C3086" t="s">
        <v>8376</v>
      </c>
      <c r="D3086" t="str">
        <f>表格1[[#This Row],[prime_genre]]</f>
        <v>Games</v>
      </c>
      <c r="E3086">
        <v>208026624</v>
      </c>
      <c r="F3086" t="s">
        <v>17</v>
      </c>
      <c r="G3086">
        <v>0.99</v>
      </c>
      <c r="H3086">
        <f>IF(表格1[[#This Row],[price]]&gt;0,1,0)</f>
        <v>1</v>
      </c>
      <c r="I3086">
        <v>0</v>
      </c>
      <c r="J3086">
        <v>0</v>
      </c>
      <c r="K3086">
        <v>0</v>
      </c>
      <c r="L3086">
        <v>0</v>
      </c>
      <c r="M3086">
        <v>1</v>
      </c>
      <c r="N3086" t="s">
        <v>80</v>
      </c>
      <c r="O3086" t="s">
        <v>20</v>
      </c>
      <c r="P3086">
        <v>38</v>
      </c>
      <c r="Q3086">
        <v>5</v>
      </c>
      <c r="R3086">
        <v>1</v>
      </c>
      <c r="S3086">
        <v>1</v>
      </c>
    </row>
    <row r="3087" spans="1:19">
      <c r="A3087">
        <f>RANK(表格1[[#This Row],[rating_count_tot]],$I$2:$I$7197)</f>
        <v>6269</v>
      </c>
      <c r="B3087">
        <v>1120574666</v>
      </c>
      <c r="C3087" t="s">
        <v>7433</v>
      </c>
      <c r="D3087" t="str">
        <f>表格1[[#This Row],[prime_genre]]</f>
        <v>Games</v>
      </c>
      <c r="E3087">
        <v>114208768</v>
      </c>
      <c r="F3087" t="s">
        <v>17</v>
      </c>
      <c r="G3087">
        <v>0.99</v>
      </c>
      <c r="H3087">
        <f>IF(表格1[[#This Row],[price]]&gt;0,1,0)</f>
        <v>1</v>
      </c>
      <c r="I3087">
        <v>0</v>
      </c>
      <c r="J3087">
        <v>0</v>
      </c>
      <c r="K3087">
        <v>0</v>
      </c>
      <c r="L3087">
        <v>0</v>
      </c>
      <c r="M3087" t="s">
        <v>7434</v>
      </c>
      <c r="N3087" t="s">
        <v>19</v>
      </c>
      <c r="O3087" t="s">
        <v>20</v>
      </c>
      <c r="P3087">
        <v>40</v>
      </c>
      <c r="Q3087">
        <v>5</v>
      </c>
      <c r="R3087">
        <v>1</v>
      </c>
      <c r="S3087">
        <v>1</v>
      </c>
    </row>
    <row r="3088" spans="1:19">
      <c r="A3088">
        <f>RANK(表格1[[#This Row],[rating_count_tot]],$I$2:$I$7197)</f>
        <v>6269</v>
      </c>
      <c r="B3088">
        <v>1110631870</v>
      </c>
      <c r="C3088" t="s">
        <v>7210</v>
      </c>
      <c r="D3088" t="str">
        <f>表格1[[#This Row],[prime_genre]]</f>
        <v>Games</v>
      </c>
      <c r="E3088">
        <v>69188608</v>
      </c>
      <c r="F3088" t="s">
        <v>17</v>
      </c>
      <c r="G3088">
        <v>0.99</v>
      </c>
      <c r="H3088">
        <f>IF(表格1[[#This Row],[price]]&gt;0,1,0)</f>
        <v>1</v>
      </c>
      <c r="I3088">
        <v>0</v>
      </c>
      <c r="J3088">
        <v>0</v>
      </c>
      <c r="K3088">
        <v>0</v>
      </c>
      <c r="L3088">
        <v>0</v>
      </c>
      <c r="M3088" t="s">
        <v>314</v>
      </c>
      <c r="N3088" t="s">
        <v>19</v>
      </c>
      <c r="O3088" t="s">
        <v>20</v>
      </c>
      <c r="P3088">
        <v>37</v>
      </c>
      <c r="Q3088">
        <v>5</v>
      </c>
      <c r="R3088">
        <v>2</v>
      </c>
      <c r="S3088">
        <v>1</v>
      </c>
    </row>
    <row r="3089" spans="1:19">
      <c r="A3089">
        <f>RANK(表格1[[#This Row],[rating_count_tot]],$I$2:$I$7197)</f>
        <v>6269</v>
      </c>
      <c r="B3089">
        <v>1108373391</v>
      </c>
      <c r="C3089" t="s">
        <v>7167</v>
      </c>
      <c r="D3089" t="str">
        <f>表格1[[#This Row],[prime_genre]]</f>
        <v>Games</v>
      </c>
      <c r="E3089">
        <v>441995264</v>
      </c>
      <c r="F3089" t="s">
        <v>17</v>
      </c>
      <c r="G3089">
        <v>0.99</v>
      </c>
      <c r="H3089">
        <f>IF(表格1[[#This Row],[price]]&gt;0,1,0)</f>
        <v>1</v>
      </c>
      <c r="I3089">
        <v>0</v>
      </c>
      <c r="J3089">
        <v>0</v>
      </c>
      <c r="K3089">
        <v>0</v>
      </c>
      <c r="L3089">
        <v>0</v>
      </c>
      <c r="M3089" t="s">
        <v>1673</v>
      </c>
      <c r="N3089" t="s">
        <v>80</v>
      </c>
      <c r="O3089" t="s">
        <v>20</v>
      </c>
      <c r="P3089">
        <v>40</v>
      </c>
      <c r="Q3089">
        <v>5</v>
      </c>
      <c r="R3089">
        <v>1</v>
      </c>
      <c r="S3089">
        <v>1</v>
      </c>
    </row>
    <row r="3090" spans="1:19">
      <c r="A3090">
        <f>RANK(表格1[[#This Row],[rating_count_tot]],$I$2:$I$7197)</f>
        <v>6269</v>
      </c>
      <c r="B3090">
        <v>1155899847</v>
      </c>
      <c r="C3090" t="s">
        <v>8071</v>
      </c>
      <c r="D3090" t="str">
        <f>表格1[[#This Row],[prime_genre]]</f>
        <v>Games</v>
      </c>
      <c r="E3090">
        <v>209277952</v>
      </c>
      <c r="F3090" t="s">
        <v>17</v>
      </c>
      <c r="G3090">
        <v>0.99</v>
      </c>
      <c r="H3090">
        <f>IF(表格1[[#This Row],[price]]&gt;0,1,0)</f>
        <v>1</v>
      </c>
      <c r="I3090">
        <v>0</v>
      </c>
      <c r="J3090">
        <v>0</v>
      </c>
      <c r="K3090">
        <v>0</v>
      </c>
      <c r="L3090">
        <v>0</v>
      </c>
      <c r="M3090">
        <v>1.2</v>
      </c>
      <c r="N3090" t="s">
        <v>80</v>
      </c>
      <c r="O3090" t="s">
        <v>20</v>
      </c>
      <c r="P3090">
        <v>38</v>
      </c>
      <c r="Q3090">
        <v>5</v>
      </c>
      <c r="R3090">
        <v>1</v>
      </c>
      <c r="S3090">
        <v>1</v>
      </c>
    </row>
    <row r="3091" spans="1:19">
      <c r="A3091">
        <f>RANK(表格1[[#This Row],[rating_count_tot]],$I$2:$I$7197)</f>
        <v>6269</v>
      </c>
      <c r="B3091">
        <v>1051910636</v>
      </c>
      <c r="C3091" t="s">
        <v>5674</v>
      </c>
      <c r="D3091" t="str">
        <f>表格1[[#This Row],[prime_genre]]</f>
        <v>Games</v>
      </c>
      <c r="E3091">
        <v>110689280</v>
      </c>
      <c r="F3091" t="s">
        <v>17</v>
      </c>
      <c r="G3091">
        <v>0.99</v>
      </c>
      <c r="H3091">
        <f>IF(表格1[[#This Row],[price]]&gt;0,1,0)</f>
        <v>1</v>
      </c>
      <c r="I3091">
        <v>0</v>
      </c>
      <c r="J3091">
        <v>0</v>
      </c>
      <c r="K3091">
        <v>0</v>
      </c>
      <c r="L3091">
        <v>0</v>
      </c>
      <c r="M3091">
        <v>1.21</v>
      </c>
      <c r="N3091" t="s">
        <v>19</v>
      </c>
      <c r="O3091" t="s">
        <v>20</v>
      </c>
      <c r="P3091">
        <v>37</v>
      </c>
      <c r="Q3091">
        <v>3</v>
      </c>
      <c r="R3091">
        <v>4</v>
      </c>
      <c r="S3091">
        <v>1</v>
      </c>
    </row>
    <row r="3092" spans="1:19">
      <c r="A3092">
        <f>RANK(表格1[[#This Row],[rating_count_tot]],$I$2:$I$7197)</f>
        <v>6269</v>
      </c>
      <c r="B3092">
        <v>1185209084</v>
      </c>
      <c r="C3092" t="s">
        <v>8367</v>
      </c>
      <c r="D3092" t="str">
        <f>表格1[[#This Row],[prime_genre]]</f>
        <v>Games</v>
      </c>
      <c r="E3092">
        <v>327731200</v>
      </c>
      <c r="F3092" t="s">
        <v>17</v>
      </c>
      <c r="G3092">
        <v>0.99</v>
      </c>
      <c r="H3092">
        <f>IF(表格1[[#This Row],[price]]&gt;0,1,0)</f>
        <v>1</v>
      </c>
      <c r="I3092">
        <v>0</v>
      </c>
      <c r="J3092">
        <v>0</v>
      </c>
      <c r="K3092">
        <v>0</v>
      </c>
      <c r="L3092">
        <v>0</v>
      </c>
      <c r="M3092">
        <v>1.1000000000000001</v>
      </c>
      <c r="N3092" t="s">
        <v>19</v>
      </c>
      <c r="O3092" t="s">
        <v>20</v>
      </c>
      <c r="P3092">
        <v>37</v>
      </c>
      <c r="Q3092">
        <v>5</v>
      </c>
      <c r="R3092">
        <v>1</v>
      </c>
      <c r="S3092">
        <v>1</v>
      </c>
    </row>
    <row r="3093" spans="1:19">
      <c r="A3093">
        <f>RANK(表格1[[#This Row],[rating_count_tot]],$I$2:$I$7197)</f>
        <v>6269</v>
      </c>
      <c r="B3093">
        <v>1084085985</v>
      </c>
      <c r="C3093" t="s">
        <v>6564</v>
      </c>
      <c r="D3093" t="str">
        <f>表格1[[#This Row],[prime_genre]]</f>
        <v>Games</v>
      </c>
      <c r="E3093">
        <v>237879296</v>
      </c>
      <c r="F3093" t="s">
        <v>17</v>
      </c>
      <c r="G3093">
        <v>0.99</v>
      </c>
      <c r="H3093">
        <f>IF(表格1[[#This Row],[price]]&gt;0,1,0)</f>
        <v>1</v>
      </c>
      <c r="I3093">
        <v>0</v>
      </c>
      <c r="J3093">
        <v>0</v>
      </c>
      <c r="K3093">
        <v>0</v>
      </c>
      <c r="L3093">
        <v>0</v>
      </c>
      <c r="M3093" t="s">
        <v>1153</v>
      </c>
      <c r="N3093" t="s">
        <v>19</v>
      </c>
      <c r="O3093" t="s">
        <v>20</v>
      </c>
      <c r="P3093">
        <v>38</v>
      </c>
      <c r="Q3093">
        <v>5</v>
      </c>
      <c r="R3093">
        <v>1</v>
      </c>
      <c r="S3093">
        <v>1</v>
      </c>
    </row>
    <row r="3094" spans="1:19">
      <c r="A3094">
        <f>RANK(表格1[[#This Row],[rating_count_tot]],$I$2:$I$7197)</f>
        <v>6269</v>
      </c>
      <c r="B3094">
        <v>1055680013</v>
      </c>
      <c r="C3094" t="s">
        <v>5765</v>
      </c>
      <c r="D3094" t="str">
        <f>表格1[[#This Row],[prime_genre]]</f>
        <v>Games</v>
      </c>
      <c r="E3094">
        <v>1174127616</v>
      </c>
      <c r="F3094" t="s">
        <v>17</v>
      </c>
      <c r="G3094">
        <v>0.99</v>
      </c>
      <c r="H3094">
        <f>IF(表格1[[#This Row],[price]]&gt;0,1,0)</f>
        <v>1</v>
      </c>
      <c r="I3094">
        <v>0</v>
      </c>
      <c r="J3094">
        <v>0</v>
      </c>
      <c r="K3094">
        <v>0</v>
      </c>
      <c r="L3094">
        <v>0</v>
      </c>
      <c r="M3094">
        <v>1.5</v>
      </c>
      <c r="N3094" t="s">
        <v>29</v>
      </c>
      <c r="O3094" t="s">
        <v>20</v>
      </c>
      <c r="P3094">
        <v>40</v>
      </c>
      <c r="Q3094">
        <v>5</v>
      </c>
      <c r="R3094">
        <v>1</v>
      </c>
      <c r="S3094">
        <v>1</v>
      </c>
    </row>
    <row r="3095" spans="1:19">
      <c r="A3095">
        <f>RANK(表格1[[#This Row],[rating_count_tot]],$I$2:$I$7197)</f>
        <v>6269</v>
      </c>
      <c r="B3095">
        <v>559951975</v>
      </c>
      <c r="C3095" t="s">
        <v>2197</v>
      </c>
      <c r="D3095" t="str">
        <f>表格1[[#This Row],[prime_genre]]</f>
        <v>Games</v>
      </c>
      <c r="E3095">
        <v>90752000</v>
      </c>
      <c r="F3095" t="s">
        <v>17</v>
      </c>
      <c r="G3095">
        <v>0.99</v>
      </c>
      <c r="H3095">
        <f>IF(表格1[[#This Row],[price]]&gt;0,1,0)</f>
        <v>1</v>
      </c>
      <c r="I3095">
        <v>0</v>
      </c>
      <c r="J3095">
        <v>0</v>
      </c>
      <c r="K3095">
        <v>0</v>
      </c>
      <c r="L3095">
        <v>0</v>
      </c>
      <c r="M3095">
        <v>3</v>
      </c>
      <c r="N3095" t="s">
        <v>19</v>
      </c>
      <c r="O3095" t="s">
        <v>20</v>
      </c>
      <c r="P3095">
        <v>37</v>
      </c>
      <c r="Q3095">
        <v>4</v>
      </c>
      <c r="R3095">
        <v>1</v>
      </c>
      <c r="S3095">
        <v>1</v>
      </c>
    </row>
    <row r="3096" spans="1:19">
      <c r="A3096">
        <f>RANK(表格1[[#This Row],[rating_count_tot]],$I$2:$I$7197)</f>
        <v>6269</v>
      </c>
      <c r="B3096">
        <v>1140484774</v>
      </c>
      <c r="C3096" t="s">
        <v>7837</v>
      </c>
      <c r="D3096" t="str">
        <f>表格1[[#This Row],[prime_genre]]</f>
        <v>Games</v>
      </c>
      <c r="E3096">
        <v>68217856</v>
      </c>
      <c r="F3096" t="s">
        <v>17</v>
      </c>
      <c r="G3096">
        <v>0.99</v>
      </c>
      <c r="H3096">
        <f>IF(表格1[[#This Row],[price]]&gt;0,1,0)</f>
        <v>1</v>
      </c>
      <c r="I3096">
        <v>0</v>
      </c>
      <c r="J3096">
        <v>0</v>
      </c>
      <c r="K3096">
        <v>0</v>
      </c>
      <c r="L3096">
        <v>0</v>
      </c>
      <c r="M3096">
        <v>2.7</v>
      </c>
      <c r="N3096" t="s">
        <v>29</v>
      </c>
      <c r="O3096" t="s">
        <v>20</v>
      </c>
      <c r="P3096">
        <v>40</v>
      </c>
      <c r="Q3096">
        <v>5</v>
      </c>
      <c r="R3096">
        <v>3</v>
      </c>
      <c r="S3096">
        <v>1</v>
      </c>
    </row>
    <row r="3097" spans="1:19">
      <c r="A3097">
        <f>RANK(表格1[[#This Row],[rating_count_tot]],$I$2:$I$7197)</f>
        <v>6269</v>
      </c>
      <c r="B3097">
        <v>1077644883</v>
      </c>
      <c r="C3097" t="s">
        <v>6403</v>
      </c>
      <c r="D3097" t="str">
        <f>表格1[[#This Row],[prime_genre]]</f>
        <v>Games</v>
      </c>
      <c r="E3097">
        <v>435667968</v>
      </c>
      <c r="F3097" t="s">
        <v>17</v>
      </c>
      <c r="G3097">
        <v>0.99</v>
      </c>
      <c r="H3097">
        <f>IF(表格1[[#This Row],[price]]&gt;0,1,0)</f>
        <v>1</v>
      </c>
      <c r="I3097">
        <v>0</v>
      </c>
      <c r="J3097">
        <v>0</v>
      </c>
      <c r="K3097">
        <v>0</v>
      </c>
      <c r="L3097">
        <v>0</v>
      </c>
      <c r="M3097">
        <v>2</v>
      </c>
      <c r="N3097" t="s">
        <v>19</v>
      </c>
      <c r="O3097" t="s">
        <v>20</v>
      </c>
      <c r="P3097">
        <v>37</v>
      </c>
      <c r="Q3097">
        <v>0</v>
      </c>
      <c r="R3097">
        <v>1</v>
      </c>
      <c r="S3097">
        <v>1</v>
      </c>
    </row>
    <row r="3098" spans="1:19">
      <c r="A3098">
        <f>RANK(表格1[[#This Row],[rating_count_tot]],$I$2:$I$7197)</f>
        <v>6269</v>
      </c>
      <c r="B3098">
        <v>979469730</v>
      </c>
      <c r="C3098" t="s">
        <v>4631</v>
      </c>
      <c r="D3098" t="str">
        <f>表格1[[#This Row],[prime_genre]]</f>
        <v>Games</v>
      </c>
      <c r="E3098">
        <v>70346752</v>
      </c>
      <c r="F3098" t="s">
        <v>17</v>
      </c>
      <c r="G3098">
        <v>0.99</v>
      </c>
      <c r="H3098">
        <f>IF(表格1[[#This Row],[price]]&gt;0,1,0)</f>
        <v>1</v>
      </c>
      <c r="I3098">
        <v>0</v>
      </c>
      <c r="J3098">
        <v>0</v>
      </c>
      <c r="K3098">
        <v>0</v>
      </c>
      <c r="L3098">
        <v>0</v>
      </c>
      <c r="M3098" t="s">
        <v>1797</v>
      </c>
      <c r="N3098" t="s">
        <v>19</v>
      </c>
      <c r="O3098" t="s">
        <v>20</v>
      </c>
      <c r="P3098">
        <v>40</v>
      </c>
      <c r="Q3098">
        <v>5</v>
      </c>
      <c r="R3098">
        <v>3</v>
      </c>
      <c r="S3098">
        <v>1</v>
      </c>
    </row>
    <row r="3099" spans="1:19">
      <c r="A3099">
        <f>RANK(表格1[[#This Row],[rating_count_tot]],$I$2:$I$7197)</f>
        <v>6269</v>
      </c>
      <c r="B3099">
        <v>1104219495</v>
      </c>
      <c r="C3099" t="s">
        <v>7079</v>
      </c>
      <c r="D3099" t="str">
        <f>表格1[[#This Row],[prime_genre]]</f>
        <v>Games</v>
      </c>
      <c r="E3099">
        <v>208496640</v>
      </c>
      <c r="F3099" t="s">
        <v>17</v>
      </c>
      <c r="G3099">
        <v>0.99</v>
      </c>
      <c r="H3099">
        <f>IF(表格1[[#This Row],[price]]&gt;0,1,0)</f>
        <v>1</v>
      </c>
      <c r="I3099">
        <v>0</v>
      </c>
      <c r="J3099">
        <v>0</v>
      </c>
      <c r="K3099">
        <v>0</v>
      </c>
      <c r="L3099">
        <v>0</v>
      </c>
      <c r="M3099" t="s">
        <v>4509</v>
      </c>
      <c r="N3099" t="s">
        <v>19</v>
      </c>
      <c r="O3099" t="s">
        <v>20</v>
      </c>
      <c r="P3099">
        <v>40</v>
      </c>
      <c r="Q3099">
        <v>0</v>
      </c>
      <c r="R3099">
        <v>1</v>
      </c>
      <c r="S3099">
        <v>1</v>
      </c>
    </row>
    <row r="3100" spans="1:19">
      <c r="A3100">
        <f>RANK(表格1[[#This Row],[rating_count_tot]],$I$2:$I$7197)</f>
        <v>6269</v>
      </c>
      <c r="B3100">
        <v>1088632237</v>
      </c>
      <c r="C3100" t="s">
        <v>6724</v>
      </c>
      <c r="D3100" t="str">
        <f>表格1[[#This Row],[prime_genre]]</f>
        <v>Games</v>
      </c>
      <c r="E3100">
        <v>101798912</v>
      </c>
      <c r="F3100" t="s">
        <v>17</v>
      </c>
      <c r="G3100">
        <v>0.99</v>
      </c>
      <c r="H3100">
        <f>IF(表格1[[#This Row],[price]]&gt;0,1,0)</f>
        <v>1</v>
      </c>
      <c r="I3100">
        <v>0</v>
      </c>
      <c r="J3100">
        <v>0</v>
      </c>
      <c r="K3100">
        <v>0</v>
      </c>
      <c r="L3100">
        <v>0</v>
      </c>
      <c r="M3100" t="s">
        <v>565</v>
      </c>
      <c r="N3100" t="s">
        <v>80</v>
      </c>
      <c r="O3100" t="s">
        <v>20</v>
      </c>
      <c r="P3100">
        <v>38</v>
      </c>
      <c r="Q3100">
        <v>4</v>
      </c>
      <c r="R3100">
        <v>2</v>
      </c>
      <c r="S3100">
        <v>1</v>
      </c>
    </row>
    <row r="3101" spans="1:19">
      <c r="A3101">
        <f>RANK(表格1[[#This Row],[rating_count_tot]],$I$2:$I$7197)</f>
        <v>6269</v>
      </c>
      <c r="B3101">
        <v>915700151</v>
      </c>
      <c r="C3101" t="s">
        <v>3907</v>
      </c>
      <c r="D3101" t="str">
        <f>表格1[[#This Row],[prime_genre]]</f>
        <v>Games</v>
      </c>
      <c r="E3101">
        <v>260082688</v>
      </c>
      <c r="F3101" t="s">
        <v>17</v>
      </c>
      <c r="G3101">
        <v>0.99</v>
      </c>
      <c r="H3101">
        <f>IF(表格1[[#This Row],[price]]&gt;0,1,0)</f>
        <v>1</v>
      </c>
      <c r="I3101">
        <v>0</v>
      </c>
      <c r="J3101">
        <v>0</v>
      </c>
      <c r="K3101">
        <v>0</v>
      </c>
      <c r="L3101">
        <v>0</v>
      </c>
      <c r="M3101" t="s">
        <v>958</v>
      </c>
      <c r="N3101" t="s">
        <v>19</v>
      </c>
      <c r="O3101" t="s">
        <v>20</v>
      </c>
      <c r="P3101">
        <v>38</v>
      </c>
      <c r="Q3101">
        <v>5</v>
      </c>
      <c r="R3101">
        <v>1</v>
      </c>
      <c r="S3101">
        <v>1</v>
      </c>
    </row>
    <row r="3102" spans="1:19">
      <c r="A3102">
        <f>RANK(表格1[[#This Row],[rating_count_tot]],$I$2:$I$7197)</f>
        <v>6269</v>
      </c>
      <c r="B3102">
        <v>1104797523</v>
      </c>
      <c r="C3102" t="s">
        <v>7087</v>
      </c>
      <c r="D3102" t="str">
        <f>表格1[[#This Row],[prime_genre]]</f>
        <v>Games</v>
      </c>
      <c r="E3102">
        <v>185916416</v>
      </c>
      <c r="F3102" t="s">
        <v>17</v>
      </c>
      <c r="G3102">
        <v>0.99</v>
      </c>
      <c r="H3102">
        <f>IF(表格1[[#This Row],[price]]&gt;0,1,0)</f>
        <v>1</v>
      </c>
      <c r="I3102">
        <v>0</v>
      </c>
      <c r="J3102">
        <v>0</v>
      </c>
      <c r="K3102">
        <v>0</v>
      </c>
      <c r="L3102">
        <v>0</v>
      </c>
      <c r="M3102" t="s">
        <v>256</v>
      </c>
      <c r="N3102" t="s">
        <v>51</v>
      </c>
      <c r="O3102" t="s">
        <v>20</v>
      </c>
      <c r="P3102">
        <v>38</v>
      </c>
      <c r="Q3102">
        <v>5</v>
      </c>
      <c r="R3102">
        <v>1</v>
      </c>
      <c r="S3102">
        <v>1</v>
      </c>
    </row>
    <row r="3103" spans="1:19">
      <c r="A3103">
        <f>RANK(表格1[[#This Row],[rating_count_tot]],$I$2:$I$7197)</f>
        <v>6269</v>
      </c>
      <c r="B3103">
        <v>1137591249</v>
      </c>
      <c r="C3103" t="s">
        <v>7785</v>
      </c>
      <c r="D3103" t="str">
        <f>表格1[[#This Row],[prime_genre]]</f>
        <v>Games</v>
      </c>
      <c r="E3103">
        <v>547368960</v>
      </c>
      <c r="F3103" t="s">
        <v>17</v>
      </c>
      <c r="G3103">
        <v>0.99</v>
      </c>
      <c r="H3103">
        <f>IF(表格1[[#This Row],[price]]&gt;0,1,0)</f>
        <v>1</v>
      </c>
      <c r="I3103">
        <v>0</v>
      </c>
      <c r="J3103">
        <v>0</v>
      </c>
      <c r="K3103">
        <v>0</v>
      </c>
      <c r="L3103">
        <v>0</v>
      </c>
      <c r="M3103" t="s">
        <v>145</v>
      </c>
      <c r="N3103" t="s">
        <v>19</v>
      </c>
      <c r="O3103" t="s">
        <v>20</v>
      </c>
      <c r="P3103">
        <v>37</v>
      </c>
      <c r="Q3103">
        <v>2</v>
      </c>
      <c r="R3103">
        <v>1</v>
      </c>
      <c r="S3103">
        <v>1</v>
      </c>
    </row>
    <row r="3104" spans="1:19">
      <c r="A3104">
        <f>RANK(表格1[[#This Row],[rating_count_tot]],$I$2:$I$7197)</f>
        <v>6269</v>
      </c>
      <c r="B3104">
        <v>1070504791</v>
      </c>
      <c r="C3104" t="s">
        <v>6183</v>
      </c>
      <c r="D3104" t="str">
        <f>表格1[[#This Row],[prime_genre]]</f>
        <v>Games</v>
      </c>
      <c r="E3104">
        <v>28930048</v>
      </c>
      <c r="F3104" t="s">
        <v>17</v>
      </c>
      <c r="G3104">
        <v>0.99</v>
      </c>
      <c r="H3104">
        <f>IF(表格1[[#This Row],[price]]&gt;0,1,0)</f>
        <v>1</v>
      </c>
      <c r="I3104">
        <v>0</v>
      </c>
      <c r="J3104">
        <v>0</v>
      </c>
      <c r="K3104">
        <v>0</v>
      </c>
      <c r="L3104">
        <v>0</v>
      </c>
      <c r="M3104" t="s">
        <v>1673</v>
      </c>
      <c r="N3104" t="s">
        <v>19</v>
      </c>
      <c r="O3104" t="s">
        <v>20</v>
      </c>
      <c r="P3104">
        <v>37</v>
      </c>
      <c r="Q3104">
        <v>0</v>
      </c>
      <c r="R3104">
        <v>13</v>
      </c>
      <c r="S3104">
        <v>1</v>
      </c>
    </row>
    <row r="3105" spans="1:19">
      <c r="A3105">
        <f>RANK(表格1[[#This Row],[rating_count_tot]],$I$2:$I$7197)</f>
        <v>6269</v>
      </c>
      <c r="B3105">
        <v>1072382299</v>
      </c>
      <c r="C3105" t="s">
        <v>6244</v>
      </c>
      <c r="D3105" t="str">
        <f>表格1[[#This Row],[prime_genre]]</f>
        <v>Games</v>
      </c>
      <c r="E3105">
        <v>26583040</v>
      </c>
      <c r="F3105" t="s">
        <v>17</v>
      </c>
      <c r="G3105">
        <v>0.99</v>
      </c>
      <c r="H3105">
        <f>IF(表格1[[#This Row],[price]]&gt;0,1,0)</f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 t="s">
        <v>19</v>
      </c>
      <c r="O3105" t="s">
        <v>20</v>
      </c>
      <c r="P3105">
        <v>43</v>
      </c>
      <c r="Q3105">
        <v>4</v>
      </c>
      <c r="R3105">
        <v>3</v>
      </c>
      <c r="S3105">
        <v>1</v>
      </c>
    </row>
    <row r="3106" spans="1:19">
      <c r="A3106">
        <f>RANK(表格1[[#This Row],[rating_count_tot]],$I$2:$I$7197)</f>
        <v>6269</v>
      </c>
      <c r="B3106">
        <v>886564208</v>
      </c>
      <c r="C3106" t="s">
        <v>3627</v>
      </c>
      <c r="D3106" t="str">
        <f>表格1[[#This Row],[prime_genre]]</f>
        <v>Health &amp; Fitness</v>
      </c>
      <c r="E3106">
        <v>108589056</v>
      </c>
      <c r="F3106" t="s">
        <v>17</v>
      </c>
      <c r="G3106">
        <v>0.99</v>
      </c>
      <c r="H3106">
        <f>IF(表格1[[#This Row],[price]]&gt;0,1,0)</f>
        <v>1</v>
      </c>
      <c r="I3106">
        <v>0</v>
      </c>
      <c r="J3106">
        <v>0</v>
      </c>
      <c r="K3106">
        <v>0</v>
      </c>
      <c r="L3106">
        <v>0</v>
      </c>
      <c r="M3106" t="s">
        <v>1416</v>
      </c>
      <c r="N3106" t="s">
        <v>51</v>
      </c>
      <c r="O3106" t="s">
        <v>77</v>
      </c>
      <c r="P3106">
        <v>38</v>
      </c>
      <c r="Q3106">
        <v>0</v>
      </c>
      <c r="R3106">
        <v>2</v>
      </c>
      <c r="S3106">
        <v>1</v>
      </c>
    </row>
    <row r="3107" spans="1:19">
      <c r="A3107">
        <f>RANK(表格1[[#This Row],[rating_count_tot]],$I$2:$I$7197)</f>
        <v>6269</v>
      </c>
      <c r="B3107">
        <v>948618479</v>
      </c>
      <c r="C3107" t="s">
        <v>4232</v>
      </c>
      <c r="D3107" t="str">
        <f>表格1[[#This Row],[prime_genre]]</f>
        <v>Health &amp; Fitness</v>
      </c>
      <c r="E3107">
        <v>39852032</v>
      </c>
      <c r="F3107" t="s">
        <v>17</v>
      </c>
      <c r="G3107">
        <v>0.99</v>
      </c>
      <c r="H3107">
        <f>IF(表格1[[#This Row],[price]]&gt;0,1,0)</f>
        <v>1</v>
      </c>
      <c r="I3107">
        <v>0</v>
      </c>
      <c r="J3107">
        <v>0</v>
      </c>
      <c r="K3107">
        <v>0</v>
      </c>
      <c r="L3107">
        <v>0</v>
      </c>
      <c r="M3107" t="s">
        <v>256</v>
      </c>
      <c r="N3107" t="s">
        <v>19</v>
      </c>
      <c r="O3107" t="s">
        <v>77</v>
      </c>
      <c r="P3107">
        <v>38</v>
      </c>
      <c r="Q3107">
        <v>0</v>
      </c>
      <c r="R3107">
        <v>1</v>
      </c>
      <c r="S3107">
        <v>1</v>
      </c>
    </row>
    <row r="3108" spans="1:19">
      <c r="A3108">
        <f>RANK(表格1[[#This Row],[rating_count_tot]],$I$2:$I$7197)</f>
        <v>6269</v>
      </c>
      <c r="B3108">
        <v>1112851561</v>
      </c>
      <c r="C3108" t="s">
        <v>7250</v>
      </c>
      <c r="D3108" t="str">
        <f>表格1[[#This Row],[prime_genre]]</f>
        <v>Lifestyle</v>
      </c>
      <c r="E3108">
        <v>27131904</v>
      </c>
      <c r="F3108" t="s">
        <v>17</v>
      </c>
      <c r="G3108">
        <v>0.99</v>
      </c>
      <c r="H3108">
        <f>IF(表格1[[#This Row],[price]]&gt;0,1,0)</f>
        <v>1</v>
      </c>
      <c r="I3108">
        <v>0</v>
      </c>
      <c r="J3108">
        <v>0</v>
      </c>
      <c r="K3108">
        <v>0</v>
      </c>
      <c r="L3108">
        <v>0</v>
      </c>
      <c r="M3108" t="s">
        <v>314</v>
      </c>
      <c r="N3108" t="s">
        <v>51</v>
      </c>
      <c r="O3108" t="s">
        <v>132</v>
      </c>
      <c r="P3108">
        <v>37</v>
      </c>
      <c r="Q3108">
        <v>0</v>
      </c>
      <c r="R3108">
        <v>2</v>
      </c>
      <c r="S3108">
        <v>1</v>
      </c>
    </row>
    <row r="3109" spans="1:19">
      <c r="A3109">
        <f>RANK(表格1[[#This Row],[rating_count_tot]],$I$2:$I$7197)</f>
        <v>6269</v>
      </c>
      <c r="B3109">
        <v>565877448</v>
      </c>
      <c r="C3109" t="s">
        <v>2236</v>
      </c>
      <c r="D3109" t="str">
        <f>表格1[[#This Row],[prime_genre]]</f>
        <v>Lifestyle</v>
      </c>
      <c r="E3109">
        <v>6373376</v>
      </c>
      <c r="F3109" t="s">
        <v>17</v>
      </c>
      <c r="G3109">
        <v>0.99</v>
      </c>
      <c r="H3109">
        <f>IF(表格1[[#This Row],[price]]&gt;0,1,0)</f>
        <v>1</v>
      </c>
      <c r="I3109">
        <v>0</v>
      </c>
      <c r="J3109">
        <v>0</v>
      </c>
      <c r="K3109">
        <v>0</v>
      </c>
      <c r="L3109">
        <v>0</v>
      </c>
      <c r="M3109">
        <v>1.1100000000000001</v>
      </c>
      <c r="N3109" t="s">
        <v>19</v>
      </c>
      <c r="O3109" t="s">
        <v>132</v>
      </c>
      <c r="P3109">
        <v>43</v>
      </c>
      <c r="Q3109">
        <v>0</v>
      </c>
      <c r="R3109">
        <v>3</v>
      </c>
      <c r="S3109">
        <v>1</v>
      </c>
    </row>
    <row r="3110" spans="1:19">
      <c r="A3110">
        <f>RANK(表格1[[#This Row],[rating_count_tot]],$I$2:$I$7197)</f>
        <v>6269</v>
      </c>
      <c r="B3110">
        <v>940314673</v>
      </c>
      <c r="C3110" t="s">
        <v>4145</v>
      </c>
      <c r="D3110" t="str">
        <f>表格1[[#This Row],[prime_genre]]</f>
        <v>Lifestyle</v>
      </c>
      <c r="E3110">
        <v>1814528</v>
      </c>
      <c r="F3110" t="s">
        <v>17</v>
      </c>
      <c r="G3110">
        <v>0.99</v>
      </c>
      <c r="H3110">
        <f>IF(表格1[[#This Row],[price]]&gt;0,1,0)</f>
        <v>1</v>
      </c>
      <c r="I3110">
        <v>0</v>
      </c>
      <c r="J3110">
        <v>0</v>
      </c>
      <c r="K3110">
        <v>0</v>
      </c>
      <c r="L3110">
        <v>0</v>
      </c>
      <c r="M3110" t="s">
        <v>613</v>
      </c>
      <c r="N3110" t="s">
        <v>19</v>
      </c>
      <c r="O3110" t="s">
        <v>132</v>
      </c>
      <c r="P3110">
        <v>38</v>
      </c>
      <c r="Q3110">
        <v>2</v>
      </c>
      <c r="R3110">
        <v>2</v>
      </c>
      <c r="S3110">
        <v>1</v>
      </c>
    </row>
    <row r="3111" spans="1:19">
      <c r="A3111">
        <f>RANK(表格1[[#This Row],[rating_count_tot]],$I$2:$I$7197)</f>
        <v>6269</v>
      </c>
      <c r="B3111">
        <v>965622173</v>
      </c>
      <c r="C3111" t="s">
        <v>4452</v>
      </c>
      <c r="D3111" t="str">
        <f>表格1[[#This Row],[prime_genre]]</f>
        <v>Music</v>
      </c>
      <c r="E3111">
        <v>52610048</v>
      </c>
      <c r="F3111" t="s">
        <v>17</v>
      </c>
      <c r="G3111">
        <v>0.99</v>
      </c>
      <c r="H3111">
        <f>IF(表格1[[#This Row],[price]]&gt;0,1,0)</f>
        <v>1</v>
      </c>
      <c r="I3111">
        <v>0</v>
      </c>
      <c r="J3111">
        <v>0</v>
      </c>
      <c r="K3111">
        <v>0</v>
      </c>
      <c r="L3111">
        <v>0</v>
      </c>
      <c r="M3111" t="s">
        <v>859</v>
      </c>
      <c r="N3111" t="s">
        <v>51</v>
      </c>
      <c r="O3111" t="s">
        <v>40</v>
      </c>
      <c r="P3111">
        <v>40</v>
      </c>
      <c r="Q3111">
        <v>0</v>
      </c>
      <c r="R3111">
        <v>2</v>
      </c>
      <c r="S3111">
        <v>1</v>
      </c>
    </row>
    <row r="3112" spans="1:19">
      <c r="A3112">
        <f>RANK(表格1[[#This Row],[rating_count_tot]],$I$2:$I$7197)</f>
        <v>6269</v>
      </c>
      <c r="B3112">
        <v>1113205946</v>
      </c>
      <c r="C3112" t="s">
        <v>7255</v>
      </c>
      <c r="D3112" t="str">
        <f>表格1[[#This Row],[prime_genre]]</f>
        <v>Navigation</v>
      </c>
      <c r="E3112">
        <v>23527424</v>
      </c>
      <c r="F3112" t="s">
        <v>17</v>
      </c>
      <c r="G3112">
        <v>0.99</v>
      </c>
      <c r="H3112">
        <f>IF(表格1[[#This Row],[price]]&gt;0,1,0)</f>
        <v>1</v>
      </c>
      <c r="I3112">
        <v>0</v>
      </c>
      <c r="J3112">
        <v>0</v>
      </c>
      <c r="K3112">
        <v>0</v>
      </c>
      <c r="L3112">
        <v>0</v>
      </c>
      <c r="M3112" t="s">
        <v>774</v>
      </c>
      <c r="N3112" t="s">
        <v>19</v>
      </c>
      <c r="O3112" t="s">
        <v>110</v>
      </c>
      <c r="P3112">
        <v>37</v>
      </c>
      <c r="Q3112">
        <v>0</v>
      </c>
      <c r="R3112">
        <v>1</v>
      </c>
      <c r="S3112">
        <v>1</v>
      </c>
    </row>
    <row r="3113" spans="1:19">
      <c r="A3113">
        <f>RANK(表格1[[#This Row],[rating_count_tot]],$I$2:$I$7197)</f>
        <v>6269</v>
      </c>
      <c r="B3113">
        <v>595246296</v>
      </c>
      <c r="C3113" t="s">
        <v>2478</v>
      </c>
      <c r="D3113" t="str">
        <f>表格1[[#This Row],[prime_genre]]</f>
        <v>Navigation</v>
      </c>
      <c r="E3113">
        <v>135656448</v>
      </c>
      <c r="F3113" t="s">
        <v>17</v>
      </c>
      <c r="G3113">
        <v>0.99</v>
      </c>
      <c r="H3113">
        <f>IF(表格1[[#This Row],[price]]&gt;0,1,0)</f>
        <v>1</v>
      </c>
      <c r="I3113">
        <v>0</v>
      </c>
      <c r="J3113">
        <v>0</v>
      </c>
      <c r="K3113">
        <v>0</v>
      </c>
      <c r="L3113">
        <v>0</v>
      </c>
      <c r="M3113" t="s">
        <v>2479</v>
      </c>
      <c r="N3113" t="s">
        <v>19</v>
      </c>
      <c r="O3113" t="s">
        <v>110</v>
      </c>
      <c r="P3113">
        <v>37</v>
      </c>
      <c r="Q3113">
        <v>0</v>
      </c>
      <c r="R3113">
        <v>1</v>
      </c>
      <c r="S3113">
        <v>1</v>
      </c>
    </row>
    <row r="3114" spans="1:19">
      <c r="A3114">
        <f>RANK(表格1[[#This Row],[rating_count_tot]],$I$2:$I$7197)</f>
        <v>6269</v>
      </c>
      <c r="B3114">
        <v>1152396902</v>
      </c>
      <c r="C3114" t="s">
        <v>8033</v>
      </c>
      <c r="D3114" t="str">
        <f>表格1[[#This Row],[prime_genre]]</f>
        <v>News</v>
      </c>
      <c r="E3114">
        <v>67361792</v>
      </c>
      <c r="F3114" t="s">
        <v>17</v>
      </c>
      <c r="G3114">
        <v>0.99</v>
      </c>
      <c r="H3114">
        <f>IF(表格1[[#This Row],[price]]&gt;0,1,0)</f>
        <v>1</v>
      </c>
      <c r="I3114">
        <v>0</v>
      </c>
      <c r="J3114">
        <v>0</v>
      </c>
      <c r="K3114">
        <v>0</v>
      </c>
      <c r="L3114">
        <v>0</v>
      </c>
      <c r="M3114" t="s">
        <v>8034</v>
      </c>
      <c r="N3114" t="s">
        <v>51</v>
      </c>
      <c r="O3114" t="s">
        <v>161</v>
      </c>
      <c r="P3114">
        <v>37</v>
      </c>
      <c r="Q3114">
        <v>0</v>
      </c>
      <c r="R3114">
        <v>2</v>
      </c>
      <c r="S3114">
        <v>1</v>
      </c>
    </row>
    <row r="3115" spans="1:19">
      <c r="A3115">
        <f>RANK(表格1[[#This Row],[rating_count_tot]],$I$2:$I$7197)</f>
        <v>6269</v>
      </c>
      <c r="B3115">
        <v>1015225810</v>
      </c>
      <c r="C3115" t="s">
        <v>5058</v>
      </c>
      <c r="D3115" t="str">
        <f>表格1[[#This Row],[prime_genre]]</f>
        <v>News</v>
      </c>
      <c r="E3115">
        <v>75351040</v>
      </c>
      <c r="F3115" t="s">
        <v>17</v>
      </c>
      <c r="G3115">
        <v>0.99</v>
      </c>
      <c r="H3115">
        <f>IF(表格1[[#This Row],[price]]&gt;0,1,0)</f>
        <v>1</v>
      </c>
      <c r="I3115">
        <v>0</v>
      </c>
      <c r="J3115">
        <v>0</v>
      </c>
      <c r="K3115">
        <v>0</v>
      </c>
      <c r="L3115">
        <v>0</v>
      </c>
      <c r="M3115">
        <v>7.7</v>
      </c>
      <c r="N3115" t="s">
        <v>29</v>
      </c>
      <c r="O3115" t="s">
        <v>161</v>
      </c>
      <c r="P3115">
        <v>37</v>
      </c>
      <c r="Q3115">
        <v>0</v>
      </c>
      <c r="R3115">
        <v>3</v>
      </c>
      <c r="S3115">
        <v>1</v>
      </c>
    </row>
    <row r="3116" spans="1:19">
      <c r="A3116">
        <f>RANK(表格1[[#This Row],[rating_count_tot]],$I$2:$I$7197)</f>
        <v>6269</v>
      </c>
      <c r="B3116">
        <v>1028791881</v>
      </c>
      <c r="C3116" t="s">
        <v>5247</v>
      </c>
      <c r="D3116" t="str">
        <f>表格1[[#This Row],[prime_genre]]</f>
        <v>Photo &amp; Video</v>
      </c>
      <c r="E3116">
        <v>23192576</v>
      </c>
      <c r="F3116" t="s">
        <v>17</v>
      </c>
      <c r="G3116">
        <v>0.99</v>
      </c>
      <c r="H3116">
        <f>IF(表格1[[#This Row],[price]]&gt;0,1,0)</f>
        <v>1</v>
      </c>
      <c r="I3116">
        <v>0</v>
      </c>
      <c r="J3116">
        <v>0</v>
      </c>
      <c r="K3116">
        <v>0</v>
      </c>
      <c r="L3116">
        <v>0</v>
      </c>
      <c r="M3116">
        <v>1.4</v>
      </c>
      <c r="N3116" t="s">
        <v>19</v>
      </c>
      <c r="O3116" t="s">
        <v>105</v>
      </c>
      <c r="P3116">
        <v>37</v>
      </c>
      <c r="Q3116">
        <v>0</v>
      </c>
      <c r="R3116">
        <v>31</v>
      </c>
      <c r="S3116">
        <v>1</v>
      </c>
    </row>
    <row r="3117" spans="1:19">
      <c r="A3117">
        <f>RANK(表格1[[#This Row],[rating_count_tot]],$I$2:$I$7197)</f>
        <v>6269</v>
      </c>
      <c r="B3117">
        <v>948090890</v>
      </c>
      <c r="C3117" t="s">
        <v>4228</v>
      </c>
      <c r="D3117" t="str">
        <f>表格1[[#This Row],[prime_genre]]</f>
        <v>Photo &amp; Video</v>
      </c>
      <c r="E3117">
        <v>8497152</v>
      </c>
      <c r="F3117" t="s">
        <v>17</v>
      </c>
      <c r="G3117">
        <v>0.99</v>
      </c>
      <c r="H3117">
        <f>IF(表格1[[#This Row],[price]]&gt;0,1,0)</f>
        <v>1</v>
      </c>
      <c r="I3117">
        <v>0</v>
      </c>
      <c r="J3117">
        <v>0</v>
      </c>
      <c r="K3117">
        <v>0</v>
      </c>
      <c r="L3117">
        <v>0</v>
      </c>
      <c r="M3117">
        <v>11</v>
      </c>
      <c r="N3117" t="s">
        <v>19</v>
      </c>
      <c r="O3117" t="s">
        <v>105</v>
      </c>
      <c r="P3117">
        <v>37</v>
      </c>
      <c r="Q3117">
        <v>0</v>
      </c>
      <c r="R3117">
        <v>2</v>
      </c>
      <c r="S3117">
        <v>1</v>
      </c>
    </row>
    <row r="3118" spans="1:19">
      <c r="A3118">
        <f>RANK(表格1[[#This Row],[rating_count_tot]],$I$2:$I$7197)</f>
        <v>6269</v>
      </c>
      <c r="B3118">
        <v>1088568893</v>
      </c>
      <c r="C3118" t="s">
        <v>6719</v>
      </c>
      <c r="D3118" t="str">
        <f>表格1[[#This Row],[prime_genre]]</f>
        <v>Photo &amp; Video</v>
      </c>
      <c r="E3118">
        <v>13214720</v>
      </c>
      <c r="F3118" t="s">
        <v>17</v>
      </c>
      <c r="G3118">
        <v>0.99</v>
      </c>
      <c r="H3118">
        <f>IF(表格1[[#This Row],[price]]&gt;0,1,0)</f>
        <v>1</v>
      </c>
      <c r="I3118">
        <v>0</v>
      </c>
      <c r="J3118">
        <v>0</v>
      </c>
      <c r="K3118">
        <v>0</v>
      </c>
      <c r="L3118">
        <v>0</v>
      </c>
      <c r="M3118" t="s">
        <v>732</v>
      </c>
      <c r="N3118" t="s">
        <v>80</v>
      </c>
      <c r="O3118" t="s">
        <v>105</v>
      </c>
      <c r="P3118">
        <v>37</v>
      </c>
      <c r="Q3118">
        <v>0</v>
      </c>
      <c r="R3118">
        <v>1</v>
      </c>
      <c r="S3118">
        <v>1</v>
      </c>
    </row>
    <row r="3119" spans="1:19">
      <c r="A3119">
        <f>RANK(表格1[[#This Row],[rating_count_tot]],$I$2:$I$7197)</f>
        <v>6269</v>
      </c>
      <c r="B3119">
        <v>1132774393</v>
      </c>
      <c r="C3119" t="s">
        <v>7678</v>
      </c>
      <c r="D3119" t="str">
        <f>表格1[[#This Row],[prime_genre]]</f>
        <v>Photo &amp; Video</v>
      </c>
      <c r="E3119">
        <v>47337472</v>
      </c>
      <c r="F3119" t="s">
        <v>17</v>
      </c>
      <c r="G3119">
        <v>0.99</v>
      </c>
      <c r="H3119">
        <f>IF(表格1[[#This Row],[price]]&gt;0,1,0)</f>
        <v>1</v>
      </c>
      <c r="I3119">
        <v>0</v>
      </c>
      <c r="J3119">
        <v>0</v>
      </c>
      <c r="K3119">
        <v>0</v>
      </c>
      <c r="L3119">
        <v>0</v>
      </c>
      <c r="M3119">
        <v>1</v>
      </c>
      <c r="N3119" t="s">
        <v>19</v>
      </c>
      <c r="O3119" t="s">
        <v>105</v>
      </c>
      <c r="P3119">
        <v>37</v>
      </c>
      <c r="Q3119">
        <v>0</v>
      </c>
      <c r="R3119">
        <v>31</v>
      </c>
      <c r="S3119">
        <v>1</v>
      </c>
    </row>
    <row r="3120" spans="1:19">
      <c r="A3120">
        <f>RANK(表格1[[#This Row],[rating_count_tot]],$I$2:$I$7197)</f>
        <v>6269</v>
      </c>
      <c r="B3120">
        <v>1169325682</v>
      </c>
      <c r="C3120" t="s">
        <v>8227</v>
      </c>
      <c r="D3120" t="str">
        <f>表格1[[#This Row],[prime_genre]]</f>
        <v>Photo &amp; Video</v>
      </c>
      <c r="E3120">
        <v>24675328</v>
      </c>
      <c r="F3120" t="s">
        <v>17</v>
      </c>
      <c r="G3120">
        <v>0.99</v>
      </c>
      <c r="H3120">
        <f>IF(表格1[[#This Row],[price]]&gt;0,1,0)</f>
        <v>1</v>
      </c>
      <c r="I3120">
        <v>0</v>
      </c>
      <c r="J3120">
        <v>0</v>
      </c>
      <c r="K3120">
        <v>0</v>
      </c>
      <c r="L3120">
        <v>0</v>
      </c>
      <c r="M3120" t="s">
        <v>565</v>
      </c>
      <c r="N3120" t="s">
        <v>19</v>
      </c>
      <c r="O3120" t="s">
        <v>105</v>
      </c>
      <c r="P3120">
        <v>37</v>
      </c>
      <c r="Q3120">
        <v>0</v>
      </c>
      <c r="R3120">
        <v>2</v>
      </c>
      <c r="S3120">
        <v>1</v>
      </c>
    </row>
    <row r="3121" spans="1:19">
      <c r="A3121">
        <f>RANK(表格1[[#This Row],[rating_count_tot]],$I$2:$I$7197)</f>
        <v>6269</v>
      </c>
      <c r="B3121">
        <v>610386042</v>
      </c>
      <c r="C3121" t="s">
        <v>2562</v>
      </c>
      <c r="D3121" t="str">
        <f>表格1[[#This Row],[prime_genre]]</f>
        <v>Reference</v>
      </c>
      <c r="E3121">
        <v>211591168</v>
      </c>
      <c r="F3121" t="s">
        <v>17</v>
      </c>
      <c r="G3121">
        <v>0.99</v>
      </c>
      <c r="H3121">
        <f>IF(表格1[[#This Row],[price]]&gt;0,1,0)</f>
        <v>1</v>
      </c>
      <c r="I3121">
        <v>0</v>
      </c>
      <c r="J3121">
        <v>0</v>
      </c>
      <c r="K3121">
        <v>0</v>
      </c>
      <c r="L3121">
        <v>0</v>
      </c>
      <c r="M3121">
        <v>1.1000000000000001</v>
      </c>
      <c r="N3121" t="s">
        <v>19</v>
      </c>
      <c r="O3121" t="s">
        <v>33</v>
      </c>
      <c r="P3121">
        <v>40</v>
      </c>
      <c r="Q3121">
        <v>4</v>
      </c>
      <c r="R3121">
        <v>1</v>
      </c>
      <c r="S3121">
        <v>1</v>
      </c>
    </row>
    <row r="3122" spans="1:19">
      <c r="A3122">
        <f>RANK(表格1[[#This Row],[rating_count_tot]],$I$2:$I$7197)</f>
        <v>6269</v>
      </c>
      <c r="B3122">
        <v>1123499004</v>
      </c>
      <c r="C3122" t="s">
        <v>7491</v>
      </c>
      <c r="D3122" t="str">
        <f>表格1[[#This Row],[prime_genre]]</f>
        <v>Social Networking</v>
      </c>
      <c r="E3122">
        <v>46567424</v>
      </c>
      <c r="F3122" t="s">
        <v>17</v>
      </c>
      <c r="G3122">
        <v>0.99</v>
      </c>
      <c r="H3122">
        <f>IF(表格1[[#This Row],[price]]&gt;0,1,0)</f>
        <v>1</v>
      </c>
      <c r="I3122">
        <v>0</v>
      </c>
      <c r="J3122">
        <v>0</v>
      </c>
      <c r="K3122">
        <v>0</v>
      </c>
      <c r="L3122">
        <v>0</v>
      </c>
      <c r="M3122" t="s">
        <v>859</v>
      </c>
      <c r="N3122" t="s">
        <v>51</v>
      </c>
      <c r="O3122" t="s">
        <v>59</v>
      </c>
      <c r="P3122">
        <v>38</v>
      </c>
      <c r="Q3122">
        <v>0</v>
      </c>
      <c r="R3122">
        <v>1</v>
      </c>
      <c r="S3122">
        <v>1</v>
      </c>
    </row>
    <row r="3123" spans="1:19">
      <c r="A3123">
        <f>RANK(表格1[[#This Row],[rating_count_tot]],$I$2:$I$7197)</f>
        <v>6269</v>
      </c>
      <c r="B3123">
        <v>1010174792</v>
      </c>
      <c r="C3123" t="s">
        <v>4987</v>
      </c>
      <c r="D3123" t="str">
        <f>表格1[[#This Row],[prime_genre]]</f>
        <v>Social Networking</v>
      </c>
      <c r="E3123">
        <v>32125952</v>
      </c>
      <c r="F3123" t="s">
        <v>17</v>
      </c>
      <c r="G3123">
        <v>0.99</v>
      </c>
      <c r="H3123">
        <f>IF(表格1[[#This Row],[price]]&gt;0,1,0)</f>
        <v>1</v>
      </c>
      <c r="I3123">
        <v>0</v>
      </c>
      <c r="J3123">
        <v>0</v>
      </c>
      <c r="K3123">
        <v>0</v>
      </c>
      <c r="L3123">
        <v>0</v>
      </c>
      <c r="M3123" t="s">
        <v>861</v>
      </c>
      <c r="N3123" t="s">
        <v>29</v>
      </c>
      <c r="O3123" t="s">
        <v>59</v>
      </c>
      <c r="P3123">
        <v>38</v>
      </c>
      <c r="Q3123">
        <v>0</v>
      </c>
      <c r="R3123">
        <v>2</v>
      </c>
      <c r="S3123">
        <v>1</v>
      </c>
    </row>
    <row r="3124" spans="1:19">
      <c r="A3124">
        <f>RANK(表格1[[#This Row],[rating_count_tot]],$I$2:$I$7197)</f>
        <v>6269</v>
      </c>
      <c r="B3124">
        <v>886059850</v>
      </c>
      <c r="C3124" t="s">
        <v>3623</v>
      </c>
      <c r="D3124" t="str">
        <f>表格1[[#This Row],[prime_genre]]</f>
        <v>Social Networking</v>
      </c>
      <c r="E3124">
        <v>9677824</v>
      </c>
      <c r="F3124" t="s">
        <v>17</v>
      </c>
      <c r="G3124">
        <v>0.99</v>
      </c>
      <c r="H3124">
        <f>IF(表格1[[#This Row],[price]]&gt;0,1,0)</f>
        <v>1</v>
      </c>
      <c r="I3124">
        <v>0</v>
      </c>
      <c r="J3124">
        <v>0</v>
      </c>
      <c r="K3124">
        <v>0</v>
      </c>
      <c r="L3124">
        <v>0</v>
      </c>
      <c r="M3124">
        <v>2.8</v>
      </c>
      <c r="N3124" t="s">
        <v>19</v>
      </c>
      <c r="O3124" t="s">
        <v>59</v>
      </c>
      <c r="P3124">
        <v>37</v>
      </c>
      <c r="Q3124">
        <v>0</v>
      </c>
      <c r="R3124">
        <v>3</v>
      </c>
      <c r="S3124">
        <v>1</v>
      </c>
    </row>
    <row r="3125" spans="1:19">
      <c r="A3125">
        <f>RANK(表格1[[#This Row],[rating_count_tot]],$I$2:$I$7197)</f>
        <v>6269</v>
      </c>
      <c r="B3125">
        <v>394342281</v>
      </c>
      <c r="C3125" t="s">
        <v>882</v>
      </c>
      <c r="D3125" t="str">
        <f>表格1[[#This Row],[prime_genre]]</f>
        <v>Social Networking</v>
      </c>
      <c r="E3125">
        <v>3174400</v>
      </c>
      <c r="F3125" t="s">
        <v>17</v>
      </c>
      <c r="G3125">
        <v>0.99</v>
      </c>
      <c r="H3125">
        <f>IF(表格1[[#This Row],[price]]&gt;0,1,0)</f>
        <v>1</v>
      </c>
      <c r="I3125">
        <v>0</v>
      </c>
      <c r="J3125">
        <v>0</v>
      </c>
      <c r="K3125">
        <v>0</v>
      </c>
      <c r="L3125">
        <v>0</v>
      </c>
      <c r="M3125" t="s">
        <v>451</v>
      </c>
      <c r="N3125" t="s">
        <v>19</v>
      </c>
      <c r="O3125" t="s">
        <v>59</v>
      </c>
      <c r="P3125">
        <v>43</v>
      </c>
      <c r="Q3125">
        <v>0</v>
      </c>
      <c r="R3125">
        <v>2</v>
      </c>
      <c r="S3125">
        <v>1</v>
      </c>
    </row>
    <row r="3126" spans="1:19">
      <c r="A3126">
        <f>RANK(表格1[[#This Row],[rating_count_tot]],$I$2:$I$7197)</f>
        <v>6269</v>
      </c>
      <c r="B3126">
        <v>1063828798</v>
      </c>
      <c r="C3126" t="s">
        <v>5977</v>
      </c>
      <c r="D3126" t="str">
        <f>表格1[[#This Row],[prime_genre]]</f>
        <v>Sports</v>
      </c>
      <c r="E3126">
        <v>4503552</v>
      </c>
      <c r="F3126" t="s">
        <v>17</v>
      </c>
      <c r="G3126">
        <v>0.99</v>
      </c>
      <c r="H3126">
        <f>IF(表格1[[#This Row],[price]]&gt;0,1,0)</f>
        <v>1</v>
      </c>
      <c r="I3126">
        <v>0</v>
      </c>
      <c r="J3126">
        <v>0</v>
      </c>
      <c r="K3126">
        <v>0</v>
      </c>
      <c r="L3126">
        <v>0</v>
      </c>
      <c r="M3126" t="s">
        <v>3107</v>
      </c>
      <c r="N3126" t="s">
        <v>19</v>
      </c>
      <c r="O3126" t="s">
        <v>70</v>
      </c>
      <c r="P3126">
        <v>37</v>
      </c>
      <c r="Q3126">
        <v>4</v>
      </c>
      <c r="R3126">
        <v>9</v>
      </c>
      <c r="S3126">
        <v>1</v>
      </c>
    </row>
    <row r="3127" spans="1:19">
      <c r="A3127">
        <f>RANK(表格1[[#This Row],[rating_count_tot]],$I$2:$I$7197)</f>
        <v>6269</v>
      </c>
      <c r="B3127">
        <v>1070532401</v>
      </c>
      <c r="C3127" t="s">
        <v>6186</v>
      </c>
      <c r="D3127" t="str">
        <f>表格1[[#This Row],[prime_genre]]</f>
        <v>Sports</v>
      </c>
      <c r="E3127">
        <v>8167424</v>
      </c>
      <c r="F3127" t="s">
        <v>17</v>
      </c>
      <c r="G3127">
        <v>0.99</v>
      </c>
      <c r="H3127">
        <f>IF(表格1[[#This Row],[price]]&gt;0,1,0)</f>
        <v>1</v>
      </c>
      <c r="I3127">
        <v>0</v>
      </c>
      <c r="J3127">
        <v>0</v>
      </c>
      <c r="K3127">
        <v>0</v>
      </c>
      <c r="L3127">
        <v>0</v>
      </c>
      <c r="M3127" t="s">
        <v>732</v>
      </c>
      <c r="N3127" t="s">
        <v>19</v>
      </c>
      <c r="O3127" t="s">
        <v>70</v>
      </c>
      <c r="P3127">
        <v>38</v>
      </c>
      <c r="Q3127">
        <v>0</v>
      </c>
      <c r="R3127">
        <v>2</v>
      </c>
      <c r="S3127">
        <v>1</v>
      </c>
    </row>
    <row r="3128" spans="1:19">
      <c r="A3128">
        <f>RANK(表格1[[#This Row],[rating_count_tot]],$I$2:$I$7197)</f>
        <v>6269</v>
      </c>
      <c r="B3128">
        <v>1072675851</v>
      </c>
      <c r="C3128" t="s">
        <v>6254</v>
      </c>
      <c r="D3128" t="str">
        <f>表格1[[#This Row],[prime_genre]]</f>
        <v>Sports</v>
      </c>
      <c r="E3128">
        <v>36721664</v>
      </c>
      <c r="F3128" t="s">
        <v>17</v>
      </c>
      <c r="G3128">
        <v>0.99</v>
      </c>
      <c r="H3128">
        <f>IF(表格1[[#This Row],[price]]&gt;0,1,0)</f>
        <v>1</v>
      </c>
      <c r="I3128">
        <v>0</v>
      </c>
      <c r="J3128">
        <v>0</v>
      </c>
      <c r="K3128">
        <v>0</v>
      </c>
      <c r="L3128">
        <v>0</v>
      </c>
      <c r="M3128">
        <v>1.6</v>
      </c>
      <c r="N3128" t="s">
        <v>19</v>
      </c>
      <c r="O3128" t="s">
        <v>70</v>
      </c>
      <c r="P3128">
        <v>37</v>
      </c>
      <c r="Q3128">
        <v>0</v>
      </c>
      <c r="R3128">
        <v>2</v>
      </c>
      <c r="S3128">
        <v>1</v>
      </c>
    </row>
    <row r="3129" spans="1:19">
      <c r="A3129">
        <f>RANK(表格1[[#This Row],[rating_count_tot]],$I$2:$I$7197)</f>
        <v>6269</v>
      </c>
      <c r="B3129">
        <v>1115978213</v>
      </c>
      <c r="C3129" t="s">
        <v>7316</v>
      </c>
      <c r="D3129" t="str">
        <f>表格1[[#This Row],[prime_genre]]</f>
        <v>Travel</v>
      </c>
      <c r="E3129">
        <v>48801792</v>
      </c>
      <c r="F3129" t="s">
        <v>17</v>
      </c>
      <c r="G3129">
        <v>0.99</v>
      </c>
      <c r="H3129">
        <f>IF(表格1[[#This Row],[price]]&gt;0,1,0)</f>
        <v>1</v>
      </c>
      <c r="I3129">
        <v>0</v>
      </c>
      <c r="J3129">
        <v>0</v>
      </c>
      <c r="K3129">
        <v>0</v>
      </c>
      <c r="L3129">
        <v>0</v>
      </c>
      <c r="M3129">
        <v>2.2000000000000002</v>
      </c>
      <c r="N3129" t="s">
        <v>19</v>
      </c>
      <c r="O3129" t="s">
        <v>57</v>
      </c>
      <c r="P3129">
        <v>37</v>
      </c>
      <c r="Q3129">
        <v>0</v>
      </c>
      <c r="R3129">
        <v>1</v>
      </c>
      <c r="S3129">
        <v>1</v>
      </c>
    </row>
    <row r="3130" spans="1:19">
      <c r="A3130">
        <f>RANK(表格1[[#This Row],[rating_count_tot]],$I$2:$I$7197)</f>
        <v>6269</v>
      </c>
      <c r="B3130">
        <v>1048018108</v>
      </c>
      <c r="C3130" t="s">
        <v>5598</v>
      </c>
      <c r="D3130" t="str">
        <f>表格1[[#This Row],[prime_genre]]</f>
        <v>Travel</v>
      </c>
      <c r="E3130">
        <v>142626816</v>
      </c>
      <c r="F3130" t="s">
        <v>17</v>
      </c>
      <c r="G3130">
        <v>0.99</v>
      </c>
      <c r="H3130">
        <f>IF(表格1[[#This Row],[price]]&gt;0,1,0)</f>
        <v>1</v>
      </c>
      <c r="I3130">
        <v>0</v>
      </c>
      <c r="J3130">
        <v>0</v>
      </c>
      <c r="K3130">
        <v>0</v>
      </c>
      <c r="L3130">
        <v>0</v>
      </c>
      <c r="M3130" t="s">
        <v>5599</v>
      </c>
      <c r="N3130" t="s">
        <v>51</v>
      </c>
      <c r="O3130" t="s">
        <v>57</v>
      </c>
      <c r="P3130">
        <v>37</v>
      </c>
      <c r="Q3130">
        <v>0</v>
      </c>
      <c r="R3130">
        <v>1</v>
      </c>
      <c r="S3130">
        <v>1</v>
      </c>
    </row>
    <row r="3131" spans="1:19">
      <c r="A3131">
        <f>RANK(表格1[[#This Row],[rating_count_tot]],$I$2:$I$7197)</f>
        <v>6269</v>
      </c>
      <c r="B3131">
        <v>912040221</v>
      </c>
      <c r="C3131" t="s">
        <v>3870</v>
      </c>
      <c r="D3131" t="str">
        <f>表格1[[#This Row],[prime_genre]]</f>
        <v>Travel</v>
      </c>
      <c r="E3131">
        <v>159574016</v>
      </c>
      <c r="F3131" t="s">
        <v>17</v>
      </c>
      <c r="G3131">
        <v>0.99</v>
      </c>
      <c r="H3131">
        <f>IF(表格1[[#This Row],[price]]&gt;0,1,0)</f>
        <v>1</v>
      </c>
      <c r="I3131">
        <v>0</v>
      </c>
      <c r="J3131">
        <v>0</v>
      </c>
      <c r="K3131">
        <v>0</v>
      </c>
      <c r="L3131">
        <v>0</v>
      </c>
      <c r="M3131" t="s">
        <v>1341</v>
      </c>
      <c r="N3131" t="s">
        <v>51</v>
      </c>
      <c r="O3131" t="s">
        <v>57</v>
      </c>
      <c r="P3131">
        <v>37</v>
      </c>
      <c r="Q3131">
        <v>0</v>
      </c>
      <c r="R3131">
        <v>1</v>
      </c>
      <c r="S3131">
        <v>1</v>
      </c>
    </row>
    <row r="3132" spans="1:19">
      <c r="A3132">
        <f>RANK(表格1[[#This Row],[rating_count_tot]],$I$2:$I$7197)</f>
        <v>6269</v>
      </c>
      <c r="B3132">
        <v>1052554029</v>
      </c>
      <c r="C3132" t="s">
        <v>5688</v>
      </c>
      <c r="D3132" t="str">
        <f>表格1[[#This Row],[prime_genre]]</f>
        <v>Utilities</v>
      </c>
      <c r="E3132">
        <v>43807744</v>
      </c>
      <c r="F3132" t="s">
        <v>17</v>
      </c>
      <c r="G3132">
        <v>0.99</v>
      </c>
      <c r="H3132">
        <f>IF(表格1[[#This Row],[price]]&gt;0,1,0)</f>
        <v>1</v>
      </c>
      <c r="I3132">
        <v>0</v>
      </c>
      <c r="J3132">
        <v>0</v>
      </c>
      <c r="K3132">
        <v>0</v>
      </c>
      <c r="L3132">
        <v>0</v>
      </c>
      <c r="M3132" t="s">
        <v>314</v>
      </c>
      <c r="N3132" t="s">
        <v>19</v>
      </c>
      <c r="O3132" t="s">
        <v>43</v>
      </c>
      <c r="P3132">
        <v>25</v>
      </c>
      <c r="Q3132">
        <v>5</v>
      </c>
      <c r="R3132">
        <v>1</v>
      </c>
      <c r="S3132">
        <v>1</v>
      </c>
    </row>
    <row r="3133" spans="1:19">
      <c r="A3133">
        <f>RANK(表格1[[#This Row],[rating_count_tot]],$I$2:$I$7197)</f>
        <v>6269</v>
      </c>
      <c r="B3133">
        <v>1119107230</v>
      </c>
      <c r="C3133" t="s">
        <v>7406</v>
      </c>
      <c r="D3133" t="str">
        <f>表格1[[#This Row],[prime_genre]]</f>
        <v>Utilities</v>
      </c>
      <c r="E3133">
        <v>87080960</v>
      </c>
      <c r="F3133" t="s">
        <v>17</v>
      </c>
      <c r="G3133">
        <v>0.99</v>
      </c>
      <c r="H3133">
        <f>IF(表格1[[#This Row],[price]]&gt;0,1,0)</f>
        <v>1</v>
      </c>
      <c r="I3133">
        <v>0</v>
      </c>
      <c r="J3133">
        <v>0</v>
      </c>
      <c r="K3133">
        <v>0</v>
      </c>
      <c r="L3133">
        <v>0</v>
      </c>
      <c r="M3133" t="s">
        <v>732</v>
      </c>
      <c r="N3133" t="s">
        <v>19</v>
      </c>
      <c r="O3133" t="s">
        <v>43</v>
      </c>
      <c r="P3133">
        <v>37</v>
      </c>
      <c r="Q3133">
        <v>0</v>
      </c>
      <c r="R3133">
        <v>1</v>
      </c>
      <c r="S3133">
        <v>1</v>
      </c>
    </row>
    <row r="3134" spans="1:19">
      <c r="A3134">
        <f>RANK(表格1[[#This Row],[rating_count_tot]],$I$2:$I$7197)</f>
        <v>6269</v>
      </c>
      <c r="B3134">
        <v>568731681</v>
      </c>
      <c r="C3134" t="s">
        <v>2264</v>
      </c>
      <c r="D3134" t="str">
        <f>表格1[[#This Row],[prime_genre]]</f>
        <v>Utilities</v>
      </c>
      <c r="E3134">
        <v>1209344</v>
      </c>
      <c r="F3134" t="s">
        <v>17</v>
      </c>
      <c r="G3134">
        <v>0.99</v>
      </c>
      <c r="H3134">
        <f>IF(表格1[[#This Row],[price]]&gt;0,1,0)</f>
        <v>1</v>
      </c>
      <c r="I3134">
        <v>0</v>
      </c>
      <c r="J3134">
        <v>0</v>
      </c>
      <c r="K3134">
        <v>0</v>
      </c>
      <c r="L3134">
        <v>0</v>
      </c>
      <c r="M3134" t="s">
        <v>384</v>
      </c>
      <c r="N3134" t="s">
        <v>19</v>
      </c>
      <c r="O3134" t="s">
        <v>43</v>
      </c>
      <c r="P3134">
        <v>37</v>
      </c>
      <c r="Q3134">
        <v>3</v>
      </c>
      <c r="R3134">
        <v>2</v>
      </c>
      <c r="S3134">
        <v>1</v>
      </c>
    </row>
    <row r="3135" spans="1:19">
      <c r="A3135">
        <f>RANK(表格1[[#This Row],[rating_count_tot]],$I$2:$I$7197)</f>
        <v>6269</v>
      </c>
      <c r="B3135">
        <v>1144133049</v>
      </c>
      <c r="C3135" t="s">
        <v>7906</v>
      </c>
      <c r="D3135" t="str">
        <f>表格1[[#This Row],[prime_genre]]</f>
        <v>Utilities</v>
      </c>
      <c r="E3135">
        <v>57677824</v>
      </c>
      <c r="F3135" t="s">
        <v>17</v>
      </c>
      <c r="G3135">
        <v>0.99</v>
      </c>
      <c r="H3135">
        <f>IF(表格1[[#This Row],[price]]&gt;0,1,0)</f>
        <v>1</v>
      </c>
      <c r="I3135">
        <v>0</v>
      </c>
      <c r="J3135">
        <v>0</v>
      </c>
      <c r="K3135">
        <v>0</v>
      </c>
      <c r="L3135">
        <v>0</v>
      </c>
      <c r="M3135">
        <v>1.1000000000000001</v>
      </c>
      <c r="N3135" t="s">
        <v>51</v>
      </c>
      <c r="O3135" t="s">
        <v>43</v>
      </c>
      <c r="P3135">
        <v>37</v>
      </c>
      <c r="Q3135">
        <v>0</v>
      </c>
      <c r="R3135">
        <v>1</v>
      </c>
      <c r="S3135">
        <v>1</v>
      </c>
    </row>
    <row r="3136" spans="1:19">
      <c r="A3136">
        <f>RANK(表格1[[#This Row],[rating_count_tot]],$I$2:$I$7197)</f>
        <v>6269</v>
      </c>
      <c r="B3136">
        <v>1087096070</v>
      </c>
      <c r="C3136" t="s">
        <v>6669</v>
      </c>
      <c r="D3136" t="str">
        <f>表格1[[#This Row],[prime_genre]]</f>
        <v>Utilities</v>
      </c>
      <c r="E3136">
        <v>66212864</v>
      </c>
      <c r="F3136" t="s">
        <v>17</v>
      </c>
      <c r="G3136">
        <v>0.99</v>
      </c>
      <c r="H3136">
        <f>IF(表格1[[#This Row],[price]]&gt;0,1,0)</f>
        <v>1</v>
      </c>
      <c r="I3136">
        <v>0</v>
      </c>
      <c r="J3136">
        <v>0</v>
      </c>
      <c r="K3136">
        <v>0</v>
      </c>
      <c r="L3136">
        <v>0</v>
      </c>
      <c r="M3136">
        <v>1.2</v>
      </c>
      <c r="N3136" t="s">
        <v>29</v>
      </c>
      <c r="O3136" t="s">
        <v>43</v>
      </c>
      <c r="P3136">
        <v>37</v>
      </c>
      <c r="Q3136">
        <v>5</v>
      </c>
      <c r="R3136">
        <v>1</v>
      </c>
      <c r="S3136">
        <v>1</v>
      </c>
    </row>
    <row r="3137" spans="1:19">
      <c r="A3137">
        <f>RANK(表格1[[#This Row],[rating_count_tot]],$I$2:$I$7197)</f>
        <v>6269</v>
      </c>
      <c r="B3137">
        <v>1183709176</v>
      </c>
      <c r="C3137" t="s">
        <v>8362</v>
      </c>
      <c r="D3137" t="str">
        <f>表格1[[#This Row],[prime_genre]]</f>
        <v>Utilities</v>
      </c>
      <c r="E3137">
        <v>18164736</v>
      </c>
      <c r="F3137" t="s">
        <v>17</v>
      </c>
      <c r="G3137">
        <v>0.99</v>
      </c>
      <c r="H3137">
        <f>IF(表格1[[#This Row],[price]]&gt;0,1,0)</f>
        <v>1</v>
      </c>
      <c r="I3137">
        <v>0</v>
      </c>
      <c r="J3137">
        <v>0</v>
      </c>
      <c r="K3137">
        <v>0</v>
      </c>
      <c r="L3137">
        <v>0</v>
      </c>
      <c r="M3137">
        <v>1.1000000000000001</v>
      </c>
      <c r="N3137" t="s">
        <v>19</v>
      </c>
      <c r="O3137" t="s">
        <v>43</v>
      </c>
      <c r="P3137">
        <v>37</v>
      </c>
      <c r="Q3137">
        <v>0</v>
      </c>
      <c r="R3137">
        <v>1</v>
      </c>
      <c r="S3137">
        <v>1</v>
      </c>
    </row>
    <row r="3138" spans="1:19">
      <c r="A3138">
        <f>RANK(表格1[[#This Row],[rating_count_tot]],$I$2:$I$7197)</f>
        <v>6269</v>
      </c>
      <c r="B3138">
        <v>944693166</v>
      </c>
      <c r="C3138" t="s">
        <v>4191</v>
      </c>
      <c r="D3138" t="str">
        <f>表格1[[#This Row],[prime_genre]]</f>
        <v>Utilities</v>
      </c>
      <c r="E3138">
        <v>17748992</v>
      </c>
      <c r="F3138" t="s">
        <v>17</v>
      </c>
      <c r="G3138">
        <v>0.99</v>
      </c>
      <c r="H3138">
        <f>IF(表格1[[#This Row],[price]]&gt;0,1,0)</f>
        <v>1</v>
      </c>
      <c r="I3138">
        <v>0</v>
      </c>
      <c r="J3138">
        <v>0</v>
      </c>
      <c r="K3138">
        <v>0</v>
      </c>
      <c r="L3138">
        <v>0</v>
      </c>
      <c r="M3138" t="s">
        <v>2567</v>
      </c>
      <c r="N3138" t="s">
        <v>19</v>
      </c>
      <c r="O3138" t="s">
        <v>43</v>
      </c>
      <c r="P3138">
        <v>37</v>
      </c>
      <c r="Q3138">
        <v>4</v>
      </c>
      <c r="R3138">
        <v>2</v>
      </c>
      <c r="S3138">
        <v>1</v>
      </c>
    </row>
    <row r="3139" spans="1:19">
      <c r="A3139">
        <f>RANK(表格1[[#This Row],[rating_count_tot]],$I$2:$I$7197)</f>
        <v>6269</v>
      </c>
      <c r="B3139">
        <v>1070228823</v>
      </c>
      <c r="C3139" t="s">
        <v>6179</v>
      </c>
      <c r="D3139" t="str">
        <f>表格1[[#This Row],[prime_genre]]</f>
        <v>Utilities</v>
      </c>
      <c r="E3139">
        <v>35203072</v>
      </c>
      <c r="F3139" t="s">
        <v>17</v>
      </c>
      <c r="G3139">
        <v>0.99</v>
      </c>
      <c r="H3139">
        <f>IF(表格1[[#This Row],[price]]&gt;0,1,0)</f>
        <v>1</v>
      </c>
      <c r="I3139">
        <v>0</v>
      </c>
      <c r="J3139">
        <v>0</v>
      </c>
      <c r="K3139">
        <v>0</v>
      </c>
      <c r="L3139">
        <v>0</v>
      </c>
      <c r="M3139" t="s">
        <v>256</v>
      </c>
      <c r="N3139" t="s">
        <v>29</v>
      </c>
      <c r="O3139" t="s">
        <v>43</v>
      </c>
      <c r="P3139">
        <v>37</v>
      </c>
      <c r="Q3139">
        <v>5</v>
      </c>
      <c r="R3139">
        <v>1</v>
      </c>
      <c r="S3139">
        <v>1</v>
      </c>
    </row>
    <row r="3140" spans="1:19">
      <c r="A3140">
        <f>RANK(表格1[[#This Row],[rating_count_tot]],$I$2:$I$7197)</f>
        <v>6269</v>
      </c>
      <c r="B3140">
        <v>1087095785</v>
      </c>
      <c r="C3140" t="s">
        <v>6668</v>
      </c>
      <c r="D3140" t="str">
        <f>表格1[[#This Row],[prime_genre]]</f>
        <v>Utilities</v>
      </c>
      <c r="E3140">
        <v>71414784</v>
      </c>
      <c r="F3140" t="s">
        <v>17</v>
      </c>
      <c r="G3140">
        <v>0.99</v>
      </c>
      <c r="H3140">
        <f>IF(表格1[[#This Row],[price]]&gt;0,1,0)</f>
        <v>1</v>
      </c>
      <c r="I3140">
        <v>0</v>
      </c>
      <c r="J3140">
        <v>0</v>
      </c>
      <c r="K3140">
        <v>0</v>
      </c>
      <c r="L3140">
        <v>0</v>
      </c>
      <c r="M3140">
        <v>1.1000000000000001</v>
      </c>
      <c r="N3140" t="s">
        <v>29</v>
      </c>
      <c r="O3140" t="s">
        <v>43</v>
      </c>
      <c r="P3140">
        <v>37</v>
      </c>
      <c r="Q3140">
        <v>5</v>
      </c>
      <c r="R3140">
        <v>1</v>
      </c>
      <c r="S3140">
        <v>1</v>
      </c>
    </row>
    <row r="3141" spans="1:19">
      <c r="A3141">
        <f>RANK(表格1[[#This Row],[rating_count_tot]],$I$2:$I$7197)</f>
        <v>6269</v>
      </c>
      <c r="B3141">
        <v>1088496590</v>
      </c>
      <c r="C3141" t="s">
        <v>6717</v>
      </c>
      <c r="D3141" t="str">
        <f>表格1[[#This Row],[prime_genre]]</f>
        <v>Utilities</v>
      </c>
      <c r="E3141">
        <v>50597888</v>
      </c>
      <c r="F3141" t="s">
        <v>17</v>
      </c>
      <c r="G3141">
        <v>0.99</v>
      </c>
      <c r="H3141">
        <f>IF(表格1[[#This Row],[price]]&gt;0,1,0)</f>
        <v>1</v>
      </c>
      <c r="I3141">
        <v>0</v>
      </c>
      <c r="J3141">
        <v>0</v>
      </c>
      <c r="K3141">
        <v>0</v>
      </c>
      <c r="L3141">
        <v>0</v>
      </c>
      <c r="M3141" t="s">
        <v>145</v>
      </c>
      <c r="N3141" t="s">
        <v>19</v>
      </c>
      <c r="O3141" t="s">
        <v>43</v>
      </c>
      <c r="P3141">
        <v>37</v>
      </c>
      <c r="Q3141">
        <v>5</v>
      </c>
      <c r="R3141">
        <v>3</v>
      </c>
      <c r="S3141">
        <v>1</v>
      </c>
    </row>
    <row r="3142" spans="1:19">
      <c r="A3142">
        <f>RANK(表格1[[#This Row],[rating_count_tot]],$I$2:$I$7197)</f>
        <v>6269</v>
      </c>
      <c r="B3142">
        <v>1163706727</v>
      </c>
      <c r="C3142" t="s">
        <v>8168</v>
      </c>
      <c r="D3142" t="str">
        <f>表格1[[#This Row],[prime_genre]]</f>
        <v>Utilities</v>
      </c>
      <c r="E3142">
        <v>23000064</v>
      </c>
      <c r="F3142" t="s">
        <v>17</v>
      </c>
      <c r="G3142">
        <v>0.99</v>
      </c>
      <c r="H3142">
        <f>IF(表格1[[#This Row],[price]]&gt;0,1,0)</f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 t="s">
        <v>19</v>
      </c>
      <c r="O3142" t="s">
        <v>43</v>
      </c>
      <c r="P3142">
        <v>37</v>
      </c>
      <c r="Q3142">
        <v>2</v>
      </c>
      <c r="R3142">
        <v>9</v>
      </c>
      <c r="S3142">
        <v>1</v>
      </c>
    </row>
    <row r="3143" spans="1:19">
      <c r="A3143">
        <f>RANK(表格1[[#This Row],[rating_count_tot]],$I$2:$I$7197)</f>
        <v>1</v>
      </c>
      <c r="B3143">
        <v>284882215</v>
      </c>
      <c r="C3143" s="34" t="s">
        <v>58</v>
      </c>
      <c r="D3143" s="34" t="str">
        <f>表格1[[#This Row],[prime_genre]]</f>
        <v>Social Networking</v>
      </c>
      <c r="E3143" s="34">
        <v>389879808</v>
      </c>
      <c r="F3143" s="34" t="s">
        <v>17</v>
      </c>
      <c r="G3143" s="34">
        <v>0</v>
      </c>
      <c r="H3143" s="34">
        <f>IF(表格1[[#This Row],[price]]&gt;0,1,0)</f>
        <v>0</v>
      </c>
      <c r="I3143" s="34">
        <v>2974676</v>
      </c>
      <c r="J3143" s="34">
        <v>212</v>
      </c>
      <c r="K3143" s="34">
        <v>3.5</v>
      </c>
      <c r="L3143" s="34">
        <v>3.5</v>
      </c>
      <c r="M3143" s="34">
        <v>95</v>
      </c>
      <c r="N3143" s="34" t="s">
        <v>19</v>
      </c>
      <c r="O3143" s="34" t="s">
        <v>59</v>
      </c>
      <c r="P3143" s="34">
        <v>37</v>
      </c>
      <c r="Q3143">
        <v>1</v>
      </c>
      <c r="R3143">
        <v>29</v>
      </c>
      <c r="S3143">
        <v>1</v>
      </c>
    </row>
    <row r="3144" spans="1:19">
      <c r="A3144">
        <f>RANK(表格1[[#This Row],[rating_count_tot]],$I$2:$I$7197)</f>
        <v>2</v>
      </c>
      <c r="B3144">
        <v>389801252</v>
      </c>
      <c r="C3144" s="34" t="s">
        <v>829</v>
      </c>
      <c r="D3144" s="34" t="str">
        <f>表格1[[#This Row],[prime_genre]]</f>
        <v>Photo &amp; Video</v>
      </c>
      <c r="E3144" s="34">
        <v>113954816</v>
      </c>
      <c r="F3144" s="34" t="s">
        <v>17</v>
      </c>
      <c r="G3144" s="34">
        <v>0</v>
      </c>
      <c r="H3144" s="34">
        <f>IF(表格1[[#This Row],[price]]&gt;0,1,0)</f>
        <v>0</v>
      </c>
      <c r="I3144" s="34">
        <v>2161558</v>
      </c>
      <c r="J3144" s="34">
        <v>1289</v>
      </c>
      <c r="K3144" s="34">
        <v>4.5</v>
      </c>
      <c r="L3144" s="34">
        <v>4</v>
      </c>
      <c r="M3144" s="34">
        <v>10.23</v>
      </c>
      <c r="N3144" s="34" t="s">
        <v>29</v>
      </c>
      <c r="O3144" s="34" t="s">
        <v>105</v>
      </c>
      <c r="P3144" s="34">
        <v>37</v>
      </c>
      <c r="Q3144">
        <v>0</v>
      </c>
      <c r="R3144">
        <v>29</v>
      </c>
      <c r="S3144">
        <v>1</v>
      </c>
    </row>
    <row r="3145" spans="1:19">
      <c r="A3145">
        <f>RANK(表格1[[#This Row],[rating_count_tot]],$I$2:$I$7197)</f>
        <v>3</v>
      </c>
      <c r="B3145">
        <v>529479190</v>
      </c>
      <c r="C3145" s="34" t="s">
        <v>1963</v>
      </c>
      <c r="D3145" s="34" t="str">
        <f>表格1[[#This Row],[prime_genre]]</f>
        <v>Games</v>
      </c>
      <c r="E3145" s="34">
        <v>116476928</v>
      </c>
      <c r="F3145" s="34" t="s">
        <v>17</v>
      </c>
      <c r="G3145" s="34">
        <v>0</v>
      </c>
      <c r="H3145" s="34">
        <f>IF(表格1[[#This Row],[price]]&gt;0,1,0)</f>
        <v>0</v>
      </c>
      <c r="I3145" s="34">
        <v>2130805</v>
      </c>
      <c r="J3145" s="34">
        <v>579</v>
      </c>
      <c r="K3145" s="34">
        <v>4.5</v>
      </c>
      <c r="L3145" s="34">
        <v>4.5</v>
      </c>
      <c r="M3145" s="34" t="s">
        <v>1964</v>
      </c>
      <c r="N3145" s="34" t="s">
        <v>80</v>
      </c>
      <c r="O3145" s="34" t="s">
        <v>20</v>
      </c>
      <c r="P3145" s="34">
        <v>38</v>
      </c>
      <c r="Q3145">
        <v>5</v>
      </c>
      <c r="R3145">
        <v>18</v>
      </c>
      <c r="S3145">
        <v>1</v>
      </c>
    </row>
    <row r="3146" spans="1:19">
      <c r="A3146">
        <f>RANK(表格1[[#This Row],[rating_count_tot]],$I$2:$I$7197)</f>
        <v>4</v>
      </c>
      <c r="B3146">
        <v>420009108</v>
      </c>
      <c r="C3146" s="34" t="s">
        <v>1097</v>
      </c>
      <c r="D3146" s="34" t="str">
        <f>表格1[[#This Row],[prime_genre]]</f>
        <v>Games</v>
      </c>
      <c r="E3146" s="34">
        <v>65921024</v>
      </c>
      <c r="F3146" s="34" t="s">
        <v>17</v>
      </c>
      <c r="G3146" s="34">
        <v>0</v>
      </c>
      <c r="H3146" s="34">
        <f>IF(表格1[[#This Row],[price]]&gt;0,1,0)</f>
        <v>0</v>
      </c>
      <c r="I3146" s="34">
        <v>1724546</v>
      </c>
      <c r="J3146" s="34">
        <v>3842</v>
      </c>
      <c r="K3146" s="34">
        <v>4.5</v>
      </c>
      <c r="L3146" s="34">
        <v>4</v>
      </c>
      <c r="M3146" s="34" t="s">
        <v>1098</v>
      </c>
      <c r="N3146" s="34" t="s">
        <v>80</v>
      </c>
      <c r="O3146" s="34" t="s">
        <v>20</v>
      </c>
      <c r="P3146" s="34">
        <v>40</v>
      </c>
      <c r="Q3146">
        <v>5</v>
      </c>
      <c r="R3146">
        <v>1</v>
      </c>
      <c r="S3146">
        <v>1</v>
      </c>
    </row>
    <row r="3147" spans="1:19">
      <c r="A3147">
        <f>RANK(表格1[[#This Row],[rating_count_tot]],$I$2:$I$7197)</f>
        <v>5</v>
      </c>
      <c r="B3147">
        <v>284035177</v>
      </c>
      <c r="C3147" s="34" t="s">
        <v>38</v>
      </c>
      <c r="D3147" s="34" t="str">
        <f>表格1[[#This Row],[prime_genre]]</f>
        <v>Music</v>
      </c>
      <c r="E3147" s="34">
        <v>130242560</v>
      </c>
      <c r="F3147" s="34" t="s">
        <v>17</v>
      </c>
      <c r="G3147" s="34">
        <v>0</v>
      </c>
      <c r="H3147" s="34">
        <f>IF(表格1[[#This Row],[price]]&gt;0,1,0)</f>
        <v>0</v>
      </c>
      <c r="I3147" s="34">
        <v>1126879</v>
      </c>
      <c r="J3147" s="34">
        <v>3594</v>
      </c>
      <c r="K3147" s="34">
        <v>4</v>
      </c>
      <c r="L3147" s="34">
        <v>4.5</v>
      </c>
      <c r="M3147" s="34" t="s">
        <v>39</v>
      </c>
      <c r="N3147" s="34" t="s">
        <v>29</v>
      </c>
      <c r="O3147" s="34" t="s">
        <v>40</v>
      </c>
      <c r="P3147" s="34">
        <v>37</v>
      </c>
      <c r="Q3147">
        <v>4</v>
      </c>
      <c r="R3147">
        <v>1</v>
      </c>
      <c r="S3147">
        <v>1</v>
      </c>
    </row>
    <row r="3148" spans="1:19">
      <c r="A3148">
        <f>RANK(表格1[[#This Row],[rating_count_tot]],$I$2:$I$7197)</f>
        <v>6</v>
      </c>
      <c r="B3148">
        <v>429047995</v>
      </c>
      <c r="C3148" s="34" t="s">
        <v>1170</v>
      </c>
      <c r="D3148" s="34" t="str">
        <f>表格1[[#This Row],[prime_genre]]</f>
        <v>Social Networking</v>
      </c>
      <c r="E3148" s="34">
        <v>74778624</v>
      </c>
      <c r="F3148" s="34" t="s">
        <v>17</v>
      </c>
      <c r="G3148" s="34">
        <v>0</v>
      </c>
      <c r="H3148" s="34">
        <f>IF(表格1[[#This Row],[price]]&gt;0,1,0)</f>
        <v>0</v>
      </c>
      <c r="I3148" s="34">
        <v>1061624</v>
      </c>
      <c r="J3148" s="34">
        <v>1814</v>
      </c>
      <c r="K3148" s="34">
        <v>4.5</v>
      </c>
      <c r="L3148" s="34">
        <v>4</v>
      </c>
      <c r="M3148" s="34">
        <v>6.26</v>
      </c>
      <c r="N3148" s="34" t="s">
        <v>29</v>
      </c>
      <c r="O3148" s="34" t="s">
        <v>59</v>
      </c>
      <c r="P3148" s="34">
        <v>37</v>
      </c>
      <c r="Q3148">
        <v>5</v>
      </c>
      <c r="R3148">
        <v>27</v>
      </c>
      <c r="S3148">
        <v>1</v>
      </c>
    </row>
    <row r="3149" spans="1:19">
      <c r="A3149">
        <f>RANK(表格1[[#This Row],[rating_count_tot]],$I$2:$I$7197)</f>
        <v>7</v>
      </c>
      <c r="B3149">
        <v>282935706</v>
      </c>
      <c r="C3149" s="34" t="s">
        <v>31</v>
      </c>
      <c r="D3149" s="34" t="str">
        <f>表格1[[#This Row],[prime_genre]]</f>
        <v>Reference</v>
      </c>
      <c r="E3149" s="34">
        <v>92774400</v>
      </c>
      <c r="F3149" s="34" t="s">
        <v>17</v>
      </c>
      <c r="G3149" s="34">
        <v>0</v>
      </c>
      <c r="H3149" s="34">
        <f>IF(表格1[[#This Row],[price]]&gt;0,1,0)</f>
        <v>0</v>
      </c>
      <c r="I3149" s="34">
        <v>985920</v>
      </c>
      <c r="J3149" s="34">
        <v>5320</v>
      </c>
      <c r="K3149" s="34">
        <v>4.5</v>
      </c>
      <c r="L3149" s="34">
        <v>5</v>
      </c>
      <c r="M3149" s="34" t="s">
        <v>32</v>
      </c>
      <c r="N3149" s="34" t="s">
        <v>19</v>
      </c>
      <c r="O3149" s="34" t="s">
        <v>33</v>
      </c>
      <c r="P3149" s="34">
        <v>37</v>
      </c>
      <c r="Q3149">
        <v>5</v>
      </c>
      <c r="R3149">
        <v>45</v>
      </c>
      <c r="S3149">
        <v>1</v>
      </c>
    </row>
    <row r="3150" spans="1:19">
      <c r="A3150">
        <f>RANK(表格1[[#This Row],[rating_count_tot]],$I$2:$I$7197)</f>
        <v>8</v>
      </c>
      <c r="B3150">
        <v>553834731</v>
      </c>
      <c r="C3150" s="34" t="s">
        <v>2144</v>
      </c>
      <c r="D3150" s="34" t="str">
        <f>表格1[[#This Row],[prime_genre]]</f>
        <v>Games</v>
      </c>
      <c r="E3150" s="34">
        <v>222846976</v>
      </c>
      <c r="F3150" s="34" t="s">
        <v>17</v>
      </c>
      <c r="G3150" s="34">
        <v>0</v>
      </c>
      <c r="H3150" s="34">
        <f>IF(表格1[[#This Row],[price]]&gt;0,1,0)</f>
        <v>0</v>
      </c>
      <c r="I3150" s="34">
        <v>961794</v>
      </c>
      <c r="J3150" s="34">
        <v>2453</v>
      </c>
      <c r="K3150" s="34">
        <v>4.5</v>
      </c>
      <c r="L3150" s="34">
        <v>4.5</v>
      </c>
      <c r="M3150" s="34" t="s">
        <v>2145</v>
      </c>
      <c r="N3150" s="34" t="s">
        <v>19</v>
      </c>
      <c r="O3150" s="34" t="s">
        <v>20</v>
      </c>
      <c r="P3150" s="34">
        <v>43</v>
      </c>
      <c r="Q3150">
        <v>5</v>
      </c>
      <c r="R3150">
        <v>24</v>
      </c>
      <c r="S3150">
        <v>1</v>
      </c>
    </row>
    <row r="3151" spans="1:19">
      <c r="A3151">
        <f>RANK(表格1[[#This Row],[rating_count_tot]],$I$2:$I$7197)</f>
        <v>9</v>
      </c>
      <c r="B3151">
        <v>324684580</v>
      </c>
      <c r="C3151" s="34" t="s">
        <v>334</v>
      </c>
      <c r="D3151" s="34" t="str">
        <f>表格1[[#This Row],[prime_genre]]</f>
        <v>Music</v>
      </c>
      <c r="E3151" s="34">
        <v>132510720</v>
      </c>
      <c r="F3151" s="34" t="s">
        <v>17</v>
      </c>
      <c r="G3151" s="34">
        <v>0</v>
      </c>
      <c r="H3151" s="34">
        <f>IF(表格1[[#This Row],[price]]&gt;0,1,0)</f>
        <v>0</v>
      </c>
      <c r="I3151" s="34">
        <v>878563</v>
      </c>
      <c r="J3151" s="34">
        <v>8253</v>
      </c>
      <c r="K3151" s="34">
        <v>4.5</v>
      </c>
      <c r="L3151" s="34">
        <v>4.5</v>
      </c>
      <c r="M3151" s="34" t="s">
        <v>335</v>
      </c>
      <c r="N3151" s="34" t="s">
        <v>29</v>
      </c>
      <c r="O3151" s="34" t="s">
        <v>40</v>
      </c>
      <c r="P3151" s="34">
        <v>37</v>
      </c>
      <c r="Q3151">
        <v>5</v>
      </c>
      <c r="R3151">
        <v>18</v>
      </c>
      <c r="S3151">
        <v>1</v>
      </c>
    </row>
    <row r="3152" spans="1:19">
      <c r="A3152">
        <f>RANK(表格1[[#This Row],[rating_count_tot]],$I$2:$I$7197)</f>
        <v>10</v>
      </c>
      <c r="B3152">
        <v>343200656</v>
      </c>
      <c r="C3152" s="34" t="s">
        <v>479</v>
      </c>
      <c r="D3152" s="34" t="str">
        <f>表格1[[#This Row],[prime_genre]]</f>
        <v>Games</v>
      </c>
      <c r="E3152" s="34">
        <v>175966208</v>
      </c>
      <c r="F3152" s="34" t="s">
        <v>17</v>
      </c>
      <c r="G3152" s="34">
        <v>0</v>
      </c>
      <c r="H3152" s="34">
        <f>IF(表格1[[#This Row],[price]]&gt;0,1,0)</f>
        <v>0</v>
      </c>
      <c r="I3152" s="34">
        <v>824451</v>
      </c>
      <c r="J3152" s="34">
        <v>107</v>
      </c>
      <c r="K3152" s="34">
        <v>4.5</v>
      </c>
      <c r="L3152" s="34">
        <v>3</v>
      </c>
      <c r="M3152" s="34" t="s">
        <v>480</v>
      </c>
      <c r="N3152" s="34" t="s">
        <v>19</v>
      </c>
      <c r="O3152" s="34" t="s">
        <v>20</v>
      </c>
      <c r="P3152" s="34">
        <v>38</v>
      </c>
      <c r="Q3152">
        <v>0</v>
      </c>
      <c r="R3152">
        <v>10</v>
      </c>
      <c r="S3152">
        <v>1</v>
      </c>
    </row>
    <row r="3153" spans="1:19">
      <c r="A3153">
        <f>RANK(表格1[[#This Row],[rating_count_tot]],$I$2:$I$7197)</f>
        <v>11</v>
      </c>
      <c r="B3153">
        <v>512939461</v>
      </c>
      <c r="C3153" s="34" t="s">
        <v>1830</v>
      </c>
      <c r="D3153" s="34" t="str">
        <f>表格1[[#This Row],[prime_genre]]</f>
        <v>Games</v>
      </c>
      <c r="E3153" s="34">
        <v>156038144</v>
      </c>
      <c r="F3153" s="34" t="s">
        <v>17</v>
      </c>
      <c r="G3153" s="34">
        <v>0</v>
      </c>
      <c r="H3153" s="34">
        <f>IF(表格1[[#This Row],[price]]&gt;0,1,0)</f>
        <v>0</v>
      </c>
      <c r="I3153" s="34">
        <v>706110</v>
      </c>
      <c r="J3153" s="34">
        <v>97</v>
      </c>
      <c r="K3153" s="34">
        <v>4.5</v>
      </c>
      <c r="L3153" s="34">
        <v>4</v>
      </c>
      <c r="M3153" s="34" t="s">
        <v>1831</v>
      </c>
      <c r="N3153" s="34" t="s">
        <v>80</v>
      </c>
      <c r="O3153" s="34" t="s">
        <v>20</v>
      </c>
      <c r="P3153" s="34">
        <v>38</v>
      </c>
      <c r="Q3153">
        <v>5</v>
      </c>
      <c r="R3153">
        <v>1</v>
      </c>
      <c r="S3153">
        <v>1</v>
      </c>
    </row>
    <row r="3154" spans="1:19">
      <c r="A3154">
        <f>RANK(表格1[[#This Row],[rating_count_tot]],$I$2:$I$7197)</f>
        <v>13</v>
      </c>
      <c r="B3154">
        <v>359917414</v>
      </c>
      <c r="C3154" s="34" t="s">
        <v>581</v>
      </c>
      <c r="D3154" s="34" t="str">
        <f>表格1[[#This Row],[prime_genre]]</f>
        <v>Games</v>
      </c>
      <c r="E3154" s="34">
        <v>101943296</v>
      </c>
      <c r="F3154" s="34" t="s">
        <v>17</v>
      </c>
      <c r="G3154" s="34">
        <v>0</v>
      </c>
      <c r="H3154" s="34">
        <f>IF(表格1[[#This Row],[price]]&gt;0,1,0)</f>
        <v>0</v>
      </c>
      <c r="I3154" s="34">
        <v>679055</v>
      </c>
      <c r="J3154" s="34">
        <v>9673</v>
      </c>
      <c r="K3154" s="34">
        <v>4.5</v>
      </c>
      <c r="L3154" s="34">
        <v>4.5</v>
      </c>
      <c r="M3154" s="34" t="s">
        <v>582</v>
      </c>
      <c r="N3154" s="34" t="s">
        <v>19</v>
      </c>
      <c r="O3154" s="34" t="s">
        <v>20</v>
      </c>
      <c r="P3154" s="34">
        <v>38</v>
      </c>
      <c r="Q3154">
        <v>4</v>
      </c>
      <c r="R3154">
        <v>11</v>
      </c>
      <c r="S3154">
        <v>1</v>
      </c>
    </row>
    <row r="3155" spans="1:19">
      <c r="A3155">
        <f>RANK(表格1[[#This Row],[rating_count_tot]],$I$2:$I$7197)</f>
        <v>14</v>
      </c>
      <c r="B3155">
        <v>469369175</v>
      </c>
      <c r="C3155" s="34" t="s">
        <v>1495</v>
      </c>
      <c r="D3155" s="34" t="str">
        <f>表格1[[#This Row],[prime_genre]]</f>
        <v>Games</v>
      </c>
      <c r="E3155" s="34">
        <v>524803072</v>
      </c>
      <c r="F3155" s="34" t="s">
        <v>17</v>
      </c>
      <c r="G3155" s="34">
        <v>0</v>
      </c>
      <c r="H3155" s="34">
        <f>IF(表格1[[#This Row],[price]]&gt;0,1,0)</f>
        <v>0</v>
      </c>
      <c r="I3155" s="34">
        <v>677247</v>
      </c>
      <c r="J3155" s="34">
        <v>2029</v>
      </c>
      <c r="K3155" s="34">
        <v>4.5</v>
      </c>
      <c r="L3155" s="34">
        <v>4.5</v>
      </c>
      <c r="M3155" s="34" t="s">
        <v>468</v>
      </c>
      <c r="N3155" s="34" t="s">
        <v>19</v>
      </c>
      <c r="O3155" s="34" t="s">
        <v>20</v>
      </c>
      <c r="P3155" s="34">
        <v>37</v>
      </c>
      <c r="Q3155">
        <v>5</v>
      </c>
      <c r="R3155">
        <v>10</v>
      </c>
      <c r="S3155">
        <v>1</v>
      </c>
    </row>
    <row r="3156" spans="1:19">
      <c r="A3156">
        <f>RANK(表格1[[#This Row],[rating_count_tot]],$I$2:$I$7197)</f>
        <v>15</v>
      </c>
      <c r="B3156">
        <v>924373886</v>
      </c>
      <c r="C3156" s="34" t="s">
        <v>3994</v>
      </c>
      <c r="D3156" s="34" t="str">
        <f>表格1[[#This Row],[prime_genre]]</f>
        <v>Games</v>
      </c>
      <c r="E3156" s="34">
        <v>165471232</v>
      </c>
      <c r="F3156" s="34" t="s">
        <v>17</v>
      </c>
      <c r="G3156" s="34">
        <v>0</v>
      </c>
      <c r="H3156" s="34">
        <f>IF(表格1[[#This Row],[price]]&gt;0,1,0)</f>
        <v>0</v>
      </c>
      <c r="I3156" s="34">
        <v>669079</v>
      </c>
      <c r="J3156" s="34">
        <v>1087</v>
      </c>
      <c r="K3156" s="34">
        <v>4.5</v>
      </c>
      <c r="L3156" s="34">
        <v>4.5</v>
      </c>
      <c r="M3156" s="34" t="s">
        <v>537</v>
      </c>
      <c r="N3156" s="34" t="s">
        <v>80</v>
      </c>
      <c r="O3156" s="34" t="s">
        <v>20</v>
      </c>
      <c r="P3156" s="34">
        <v>38</v>
      </c>
      <c r="Q3156">
        <v>5</v>
      </c>
      <c r="R3156">
        <v>13</v>
      </c>
      <c r="S3156">
        <v>1</v>
      </c>
    </row>
    <row r="3157" spans="1:19">
      <c r="A3157">
        <f>RANK(表格1[[#This Row],[rating_count_tot]],$I$2:$I$7197)</f>
        <v>16</v>
      </c>
      <c r="B3157">
        <v>575658129</v>
      </c>
      <c r="C3157" s="34" t="s">
        <v>2314</v>
      </c>
      <c r="D3157" s="34" t="str">
        <f>表格1[[#This Row],[prime_genre]]</f>
        <v>Games</v>
      </c>
      <c r="E3157" s="34">
        <v>1829599232</v>
      </c>
      <c r="F3157" s="34" t="s">
        <v>17</v>
      </c>
      <c r="G3157" s="34">
        <v>0</v>
      </c>
      <c r="H3157" s="34">
        <f>IF(表格1[[#This Row],[price]]&gt;0,1,0)</f>
        <v>0</v>
      </c>
      <c r="I3157" s="34">
        <v>612532</v>
      </c>
      <c r="J3157" s="34">
        <v>410</v>
      </c>
      <c r="K3157" s="34">
        <v>4.5</v>
      </c>
      <c r="L3157" s="34">
        <v>4.5</v>
      </c>
      <c r="M3157" s="34" t="s">
        <v>2315</v>
      </c>
      <c r="N3157" s="34" t="s">
        <v>29</v>
      </c>
      <c r="O3157" s="34" t="s">
        <v>20</v>
      </c>
      <c r="P3157" s="34">
        <v>39</v>
      </c>
      <c r="Q3157">
        <v>5</v>
      </c>
      <c r="R3157">
        <v>13</v>
      </c>
      <c r="S3157">
        <v>1</v>
      </c>
    </row>
    <row r="3158" spans="1:19">
      <c r="A3158">
        <f>RANK(表格1[[#This Row],[rating_count_tot]],$I$2:$I$7197)</f>
        <v>17</v>
      </c>
      <c r="B3158">
        <v>506627515</v>
      </c>
      <c r="C3158" t="s">
        <v>1789</v>
      </c>
      <c r="D3158" t="str">
        <f>表格1[[#This Row],[prime_genre]]</f>
        <v>Games</v>
      </c>
      <c r="E3158">
        <v>113641472</v>
      </c>
      <c r="F3158" t="s">
        <v>17</v>
      </c>
      <c r="G3158">
        <v>0</v>
      </c>
      <c r="H3158">
        <f>IF(表格1[[#This Row],[price]]&gt;0,1,0)</f>
        <v>0</v>
      </c>
      <c r="I3158">
        <v>567344</v>
      </c>
      <c r="J3158">
        <v>4887</v>
      </c>
      <c r="K3158">
        <v>4.5</v>
      </c>
      <c r="L3158">
        <v>4.5</v>
      </c>
      <c r="M3158" t="s">
        <v>1790</v>
      </c>
      <c r="N3158" t="s">
        <v>19</v>
      </c>
      <c r="O3158" t="s">
        <v>20</v>
      </c>
      <c r="P3158">
        <v>38</v>
      </c>
      <c r="Q3158">
        <v>5</v>
      </c>
      <c r="R3158">
        <v>18</v>
      </c>
      <c r="S3158">
        <v>1</v>
      </c>
    </row>
    <row r="3159" spans="1:19">
      <c r="A3159">
        <f>RANK(表格1[[#This Row],[rating_count_tot]],$I$2:$I$7197)</f>
        <v>20</v>
      </c>
      <c r="B3159">
        <v>293778748</v>
      </c>
      <c r="C3159" t="s">
        <v>118</v>
      </c>
      <c r="D3159" t="str">
        <f>表格1[[#This Row],[prime_genre]]</f>
        <v>Games</v>
      </c>
      <c r="E3159">
        <v>100849664</v>
      </c>
      <c r="F3159" t="s">
        <v>17</v>
      </c>
      <c r="G3159">
        <v>0</v>
      </c>
      <c r="H3159">
        <f>IF(表格1[[#This Row],[price]]&gt;0,1,0)</f>
        <v>0</v>
      </c>
      <c r="I3159">
        <v>508808</v>
      </c>
      <c r="J3159">
        <v>99</v>
      </c>
      <c r="K3159">
        <v>3</v>
      </c>
      <c r="L3159">
        <v>4.5</v>
      </c>
      <c r="M3159" t="s">
        <v>18</v>
      </c>
      <c r="N3159" t="s">
        <v>19</v>
      </c>
      <c r="O3159" t="s">
        <v>20</v>
      </c>
      <c r="P3159">
        <v>38</v>
      </c>
      <c r="Q3159">
        <v>5</v>
      </c>
      <c r="R3159">
        <v>10</v>
      </c>
      <c r="S3159">
        <v>1</v>
      </c>
    </row>
    <row r="3160" spans="1:19">
      <c r="A3160">
        <f>RANK(表格1[[#This Row],[rating_count_tot]],$I$2:$I$7197)</f>
        <v>21</v>
      </c>
      <c r="B3160">
        <v>341232718</v>
      </c>
      <c r="C3160" t="s">
        <v>465</v>
      </c>
      <c r="D3160" t="str">
        <f>表格1[[#This Row],[prime_genre]]</f>
        <v>Health &amp; Fitness</v>
      </c>
      <c r="E3160">
        <v>152700928</v>
      </c>
      <c r="F3160" t="s">
        <v>17</v>
      </c>
      <c r="G3160">
        <v>0</v>
      </c>
      <c r="H3160">
        <f>IF(表格1[[#This Row],[price]]&gt;0,1,0)</f>
        <v>0</v>
      </c>
      <c r="I3160">
        <v>507706</v>
      </c>
      <c r="J3160">
        <v>181</v>
      </c>
      <c r="K3160">
        <v>4.5</v>
      </c>
      <c r="L3160">
        <v>4.5</v>
      </c>
      <c r="M3160">
        <v>7.16</v>
      </c>
      <c r="N3160" t="s">
        <v>19</v>
      </c>
      <c r="O3160" t="s">
        <v>77</v>
      </c>
      <c r="P3160">
        <v>37</v>
      </c>
      <c r="Q3160">
        <v>5</v>
      </c>
      <c r="R3160">
        <v>19</v>
      </c>
      <c r="S3160">
        <v>1</v>
      </c>
    </row>
    <row r="3161" spans="1:19">
      <c r="A3161">
        <f>RANK(表格1[[#This Row],[rating_count_tot]],$I$2:$I$7197)</f>
        <v>22</v>
      </c>
      <c r="B3161">
        <v>440045374</v>
      </c>
      <c r="C3161" t="s">
        <v>1274</v>
      </c>
      <c r="D3161" t="str">
        <f>表格1[[#This Row],[prime_genre]]</f>
        <v>Games</v>
      </c>
      <c r="E3161">
        <v>153074688</v>
      </c>
      <c r="F3161" t="s">
        <v>17</v>
      </c>
      <c r="G3161">
        <v>0</v>
      </c>
      <c r="H3161">
        <f>IF(表格1[[#This Row],[price]]&gt;0,1,0)</f>
        <v>0</v>
      </c>
      <c r="I3161">
        <v>503230</v>
      </c>
      <c r="J3161">
        <v>282</v>
      </c>
      <c r="K3161">
        <v>4.5</v>
      </c>
      <c r="L3161">
        <v>4.5</v>
      </c>
      <c r="M3161" t="s">
        <v>1032</v>
      </c>
      <c r="N3161" t="s">
        <v>19</v>
      </c>
      <c r="O3161" t="s">
        <v>20</v>
      </c>
      <c r="P3161">
        <v>37</v>
      </c>
      <c r="Q3161">
        <v>5</v>
      </c>
      <c r="R3161">
        <v>10</v>
      </c>
      <c r="S3161">
        <v>1</v>
      </c>
    </row>
    <row r="3162" spans="1:19">
      <c r="A3162">
        <f>RANK(表格1[[#This Row],[rating_count_tot]],$I$2:$I$7197)</f>
        <v>23</v>
      </c>
      <c r="B3162">
        <v>295646461</v>
      </c>
      <c r="C3162" t="s">
        <v>129</v>
      </c>
      <c r="D3162" t="str">
        <f>表格1[[#This Row],[prime_genre]]</f>
        <v>Weather</v>
      </c>
      <c r="E3162">
        <v>199734272</v>
      </c>
      <c r="F3162" t="s">
        <v>17</v>
      </c>
      <c r="G3162">
        <v>0</v>
      </c>
      <c r="H3162">
        <f>IF(表格1[[#This Row],[price]]&gt;0,1,0)</f>
        <v>0</v>
      </c>
      <c r="I3162">
        <v>495626</v>
      </c>
      <c r="J3162">
        <v>5893</v>
      </c>
      <c r="K3162">
        <v>3.5</v>
      </c>
      <c r="L3162">
        <v>4.5</v>
      </c>
      <c r="M3162">
        <v>8.11</v>
      </c>
      <c r="N3162" t="s">
        <v>19</v>
      </c>
      <c r="O3162" t="s">
        <v>26</v>
      </c>
      <c r="P3162">
        <v>37</v>
      </c>
      <c r="Q3162">
        <v>0</v>
      </c>
      <c r="R3162">
        <v>33</v>
      </c>
      <c r="S3162">
        <v>1</v>
      </c>
    </row>
    <row r="3163" spans="1:19">
      <c r="A3163">
        <f>RANK(表格1[[#This Row],[rating_count_tot]],$I$2:$I$7197)</f>
        <v>24</v>
      </c>
      <c r="B3163">
        <v>487119327</v>
      </c>
      <c r="C3163" t="s">
        <v>1642</v>
      </c>
      <c r="D3163" t="str">
        <f>表格1[[#This Row],[prime_genre]]</f>
        <v>Games</v>
      </c>
      <c r="E3163">
        <v>121319424</v>
      </c>
      <c r="F3163" t="s">
        <v>17</v>
      </c>
      <c r="G3163">
        <v>0</v>
      </c>
      <c r="H3163">
        <f>IF(表格1[[#This Row],[price]]&gt;0,1,0)</f>
        <v>0</v>
      </c>
      <c r="I3163">
        <v>481564</v>
      </c>
      <c r="J3163">
        <v>8518</v>
      </c>
      <c r="K3163">
        <v>5</v>
      </c>
      <c r="L3163">
        <v>5</v>
      </c>
      <c r="M3163" t="s">
        <v>175</v>
      </c>
      <c r="N3163" t="s">
        <v>19</v>
      </c>
      <c r="O3163" t="s">
        <v>20</v>
      </c>
      <c r="P3163">
        <v>40</v>
      </c>
      <c r="Q3163">
        <v>4</v>
      </c>
      <c r="R3163">
        <v>11</v>
      </c>
      <c r="S3163">
        <v>1</v>
      </c>
    </row>
    <row r="3164" spans="1:19">
      <c r="A3164">
        <f>RANK(表格1[[#This Row],[rating_count_tot]],$I$2:$I$7197)</f>
        <v>25</v>
      </c>
      <c r="B3164">
        <v>284815942</v>
      </c>
      <c r="C3164" t="s">
        <v>50</v>
      </c>
      <c r="D3164" t="str">
        <f>表格1[[#This Row],[prime_genre]]</f>
        <v>Utilities</v>
      </c>
      <c r="E3164">
        <v>179979264</v>
      </c>
      <c r="F3164" t="s">
        <v>17</v>
      </c>
      <c r="G3164">
        <v>0</v>
      </c>
      <c r="H3164">
        <f>IF(表格1[[#This Row],[price]]&gt;0,1,0)</f>
        <v>0</v>
      </c>
      <c r="I3164">
        <v>479440</v>
      </c>
      <c r="J3164">
        <v>203</v>
      </c>
      <c r="K3164">
        <v>3.5</v>
      </c>
      <c r="L3164">
        <v>4</v>
      </c>
      <c r="M3164">
        <v>27</v>
      </c>
      <c r="N3164" t="s">
        <v>51</v>
      </c>
      <c r="O3164" t="s">
        <v>43</v>
      </c>
      <c r="P3164">
        <v>37</v>
      </c>
      <c r="Q3164">
        <v>4</v>
      </c>
      <c r="R3164">
        <v>33</v>
      </c>
      <c r="S3164">
        <v>1</v>
      </c>
    </row>
    <row r="3165" spans="1:19">
      <c r="A3165">
        <f>RANK(表格1[[#This Row],[rating_count_tot]],$I$2:$I$7197)</f>
        <v>26</v>
      </c>
      <c r="B3165">
        <v>596402997</v>
      </c>
      <c r="C3165" t="s">
        <v>2488</v>
      </c>
      <c r="D3165" t="str">
        <f>表格1[[#This Row],[prime_genre]]</f>
        <v>Games</v>
      </c>
      <c r="E3165">
        <v>147123200</v>
      </c>
      <c r="F3165" t="s">
        <v>17</v>
      </c>
      <c r="G3165">
        <v>0</v>
      </c>
      <c r="H3165">
        <f>IF(表格1[[#This Row],[price]]&gt;0,1,0)</f>
        <v>0</v>
      </c>
      <c r="I3165">
        <v>464312</v>
      </c>
      <c r="J3165">
        <v>444</v>
      </c>
      <c r="K3165">
        <v>4.5</v>
      </c>
      <c r="L3165">
        <v>4.5</v>
      </c>
      <c r="M3165" t="s">
        <v>1313</v>
      </c>
      <c r="N3165" t="s">
        <v>80</v>
      </c>
      <c r="O3165" t="s">
        <v>20</v>
      </c>
      <c r="P3165">
        <v>38</v>
      </c>
      <c r="Q3165">
        <v>5</v>
      </c>
      <c r="R3165">
        <v>16</v>
      </c>
      <c r="S3165">
        <v>1</v>
      </c>
    </row>
    <row r="3166" spans="1:19">
      <c r="A3166">
        <f>RANK(表格1[[#This Row],[rating_count_tot]],$I$2:$I$7197)</f>
        <v>27</v>
      </c>
      <c r="B3166">
        <v>466965151</v>
      </c>
      <c r="C3166" t="s">
        <v>1469</v>
      </c>
      <c r="D3166" t="str">
        <f>表格1[[#This Row],[prime_genre]]</f>
        <v>Games</v>
      </c>
      <c r="E3166">
        <v>695603200</v>
      </c>
      <c r="F3166" t="s">
        <v>17</v>
      </c>
      <c r="G3166">
        <v>0</v>
      </c>
      <c r="H3166">
        <f>IF(表格1[[#This Row],[price]]&gt;0,1,0)</f>
        <v>0</v>
      </c>
      <c r="I3166">
        <v>446880</v>
      </c>
      <c r="J3166">
        <v>1832</v>
      </c>
      <c r="K3166">
        <v>4.5</v>
      </c>
      <c r="L3166">
        <v>4</v>
      </c>
      <c r="M3166" t="s">
        <v>1470</v>
      </c>
      <c r="N3166" t="s">
        <v>29</v>
      </c>
      <c r="O3166" t="s">
        <v>20</v>
      </c>
      <c r="P3166">
        <v>38</v>
      </c>
      <c r="Q3166">
        <v>5</v>
      </c>
      <c r="R3166">
        <v>12</v>
      </c>
      <c r="S3166">
        <v>1</v>
      </c>
    </row>
    <row r="3167" spans="1:19">
      <c r="A3167">
        <f>RANK(表格1[[#This Row],[rating_count_tot]],$I$2:$I$7197)</f>
        <v>28</v>
      </c>
      <c r="B3167">
        <v>293622097</v>
      </c>
      <c r="C3167" t="s">
        <v>114</v>
      </c>
      <c r="D3167" t="str">
        <f>表格1[[#This Row],[prime_genre]]</f>
        <v>Travel</v>
      </c>
      <c r="E3167">
        <v>37214208</v>
      </c>
      <c r="F3167" t="s">
        <v>17</v>
      </c>
      <c r="G3167">
        <v>0</v>
      </c>
      <c r="H3167">
        <f>IF(表格1[[#This Row],[price]]&gt;0,1,0)</f>
        <v>0</v>
      </c>
      <c r="I3167">
        <v>446185</v>
      </c>
      <c r="J3167">
        <v>1359</v>
      </c>
      <c r="K3167">
        <v>3.5</v>
      </c>
      <c r="L3167">
        <v>3.5</v>
      </c>
      <c r="M3167" t="s">
        <v>115</v>
      </c>
      <c r="N3167" t="s">
        <v>19</v>
      </c>
      <c r="O3167" t="s">
        <v>57</v>
      </c>
      <c r="P3167">
        <v>43</v>
      </c>
      <c r="Q3167">
        <v>5</v>
      </c>
      <c r="R3167">
        <v>30</v>
      </c>
      <c r="S3167">
        <v>1</v>
      </c>
    </row>
    <row r="3168" spans="1:19">
      <c r="A3168">
        <f>RANK(表格1[[#This Row],[rating_count_tot]],$I$2:$I$7197)</f>
        <v>30</v>
      </c>
      <c r="B3168">
        <v>582654048</v>
      </c>
      <c r="C3168" t="s">
        <v>2370</v>
      </c>
      <c r="D3168" t="str">
        <f>表格1[[#This Row],[prime_genre]]</f>
        <v>Games</v>
      </c>
      <c r="E3168">
        <v>186687488</v>
      </c>
      <c r="F3168" t="s">
        <v>17</v>
      </c>
      <c r="G3168">
        <v>0</v>
      </c>
      <c r="H3168">
        <f>IF(表格1[[#This Row],[price]]&gt;0,1,0)</f>
        <v>0</v>
      </c>
      <c r="I3168">
        <v>418033</v>
      </c>
      <c r="J3168">
        <v>419</v>
      </c>
      <c r="K3168">
        <v>4.5</v>
      </c>
      <c r="L3168">
        <v>4.5</v>
      </c>
      <c r="M3168" t="s">
        <v>1240</v>
      </c>
      <c r="N3168" t="s">
        <v>19</v>
      </c>
      <c r="O3168" t="s">
        <v>20</v>
      </c>
      <c r="P3168">
        <v>37</v>
      </c>
      <c r="Q3168">
        <v>5</v>
      </c>
      <c r="R3168">
        <v>7</v>
      </c>
      <c r="S3168">
        <v>1</v>
      </c>
    </row>
    <row r="3169" spans="1:19">
      <c r="A3169">
        <f>RANK(表格1[[#This Row],[rating_count_tot]],$I$2:$I$7197)</f>
        <v>31</v>
      </c>
      <c r="B3169">
        <v>352683833</v>
      </c>
      <c r="C3169" t="s">
        <v>544</v>
      </c>
      <c r="D3169" t="str">
        <f>表格1[[#This Row],[prime_genre]]</f>
        <v>Shopping</v>
      </c>
      <c r="E3169">
        <v>127382528</v>
      </c>
      <c r="F3169" t="s">
        <v>17</v>
      </c>
      <c r="G3169">
        <v>0</v>
      </c>
      <c r="H3169">
        <f>IF(表格1[[#This Row],[price]]&gt;0,1,0)</f>
        <v>0</v>
      </c>
      <c r="I3169">
        <v>417779</v>
      </c>
      <c r="J3169">
        <v>914</v>
      </c>
      <c r="K3169">
        <v>4.5</v>
      </c>
      <c r="L3169">
        <v>4.5</v>
      </c>
      <c r="M3169">
        <v>17.7</v>
      </c>
      <c r="N3169" t="s">
        <v>29</v>
      </c>
      <c r="O3169" t="s">
        <v>30</v>
      </c>
      <c r="P3169">
        <v>37</v>
      </c>
      <c r="Q3169">
        <v>4</v>
      </c>
      <c r="R3169">
        <v>10</v>
      </c>
      <c r="S3169">
        <v>1</v>
      </c>
    </row>
    <row r="3170" spans="1:19">
      <c r="A3170">
        <f>RANK(表格1[[#This Row],[rating_count_tot]],$I$2:$I$7197)</f>
        <v>32</v>
      </c>
      <c r="B3170">
        <v>543186831</v>
      </c>
      <c r="C3170" t="s">
        <v>2067</v>
      </c>
      <c r="D3170" t="str">
        <f>表格1[[#This Row],[prime_genre]]</f>
        <v>Games</v>
      </c>
      <c r="E3170">
        <v>86776832</v>
      </c>
      <c r="F3170" t="s">
        <v>17</v>
      </c>
      <c r="G3170">
        <v>0</v>
      </c>
      <c r="H3170">
        <f>IF(表格1[[#This Row],[price]]&gt;0,1,0)</f>
        <v>0</v>
      </c>
      <c r="I3170">
        <v>416736</v>
      </c>
      <c r="J3170">
        <v>19076</v>
      </c>
      <c r="K3170">
        <v>4.5</v>
      </c>
      <c r="L3170">
        <v>4.5</v>
      </c>
      <c r="M3170" t="s">
        <v>309</v>
      </c>
      <c r="N3170" t="s">
        <v>19</v>
      </c>
      <c r="O3170" t="s">
        <v>20</v>
      </c>
      <c r="P3170">
        <v>38</v>
      </c>
      <c r="Q3170">
        <v>5</v>
      </c>
      <c r="R3170">
        <v>10</v>
      </c>
      <c r="S3170">
        <v>1</v>
      </c>
    </row>
    <row r="3171" spans="1:19">
      <c r="A3171">
        <f>RANK(表格1[[#This Row],[rating_count_tot]],$I$2:$I$7197)</f>
        <v>33</v>
      </c>
      <c r="B3171">
        <v>422667065</v>
      </c>
      <c r="C3171" t="s">
        <v>1115</v>
      </c>
      <c r="D3171" t="str">
        <f>表格1[[#This Row],[prime_genre]]</f>
        <v>Games</v>
      </c>
      <c r="E3171">
        <v>124720128</v>
      </c>
      <c r="F3171" t="s">
        <v>17</v>
      </c>
      <c r="G3171">
        <v>0</v>
      </c>
      <c r="H3171">
        <f>IF(表格1[[#This Row],[price]]&gt;0,1,0)</f>
        <v>0</v>
      </c>
      <c r="I3171">
        <v>414803</v>
      </c>
      <c r="J3171">
        <v>4536</v>
      </c>
      <c r="K3171">
        <v>4.5</v>
      </c>
      <c r="L3171">
        <v>4.5</v>
      </c>
      <c r="M3171" t="s">
        <v>1116</v>
      </c>
      <c r="N3171" t="s">
        <v>29</v>
      </c>
      <c r="O3171" t="s">
        <v>20</v>
      </c>
      <c r="P3171">
        <v>38</v>
      </c>
      <c r="Q3171">
        <v>4</v>
      </c>
      <c r="R3171">
        <v>1</v>
      </c>
      <c r="S3171">
        <v>1</v>
      </c>
    </row>
    <row r="3172" spans="1:19">
      <c r="A3172">
        <f>RANK(表格1[[#This Row],[rating_count_tot]],$I$2:$I$7197)</f>
        <v>34</v>
      </c>
      <c r="B3172">
        <v>457446957</v>
      </c>
      <c r="C3172" t="s">
        <v>1405</v>
      </c>
      <c r="D3172" t="str">
        <f>表格1[[#This Row],[prime_genre]]</f>
        <v>Games</v>
      </c>
      <c r="E3172">
        <v>108813312</v>
      </c>
      <c r="F3172" t="s">
        <v>17</v>
      </c>
      <c r="G3172">
        <v>0</v>
      </c>
      <c r="H3172">
        <f>IF(表格1[[#This Row],[price]]&gt;0,1,0)</f>
        <v>0</v>
      </c>
      <c r="I3172">
        <v>405647</v>
      </c>
      <c r="J3172">
        <v>877</v>
      </c>
      <c r="K3172">
        <v>4.5</v>
      </c>
      <c r="L3172">
        <v>4.5</v>
      </c>
      <c r="M3172" t="s">
        <v>1406</v>
      </c>
      <c r="N3172" t="s">
        <v>80</v>
      </c>
      <c r="O3172" t="s">
        <v>20</v>
      </c>
      <c r="P3172">
        <v>38</v>
      </c>
      <c r="Q3172">
        <v>5</v>
      </c>
      <c r="R3172">
        <v>3</v>
      </c>
      <c r="S3172">
        <v>1</v>
      </c>
    </row>
    <row r="3173" spans="1:19">
      <c r="A3173">
        <f>RANK(表格1[[#This Row],[rating_count_tot]],$I$2:$I$7197)</f>
        <v>35</v>
      </c>
      <c r="B3173">
        <v>510461758</v>
      </c>
      <c r="C3173" t="s">
        <v>1811</v>
      </c>
      <c r="D3173" t="str">
        <f>表格1[[#This Row],[prime_genre]]</f>
        <v>Games</v>
      </c>
      <c r="E3173">
        <v>120187904</v>
      </c>
      <c r="F3173" t="s">
        <v>17</v>
      </c>
      <c r="G3173">
        <v>0</v>
      </c>
      <c r="H3173">
        <f>IF(表格1[[#This Row],[price]]&gt;0,1,0)</f>
        <v>0</v>
      </c>
      <c r="I3173">
        <v>405007</v>
      </c>
      <c r="J3173">
        <v>4053</v>
      </c>
      <c r="K3173">
        <v>4.5</v>
      </c>
      <c r="L3173">
        <v>5</v>
      </c>
      <c r="M3173" t="s">
        <v>1812</v>
      </c>
      <c r="N3173" t="s">
        <v>19</v>
      </c>
      <c r="O3173" t="s">
        <v>20</v>
      </c>
      <c r="P3173">
        <v>38</v>
      </c>
      <c r="Q3173">
        <v>5</v>
      </c>
      <c r="R3173">
        <v>9</v>
      </c>
      <c r="S3173">
        <v>1</v>
      </c>
    </row>
    <row r="3174" spans="1:19">
      <c r="A3174">
        <f>RANK(表格1[[#This Row],[rating_count_tot]],$I$2:$I$7197)</f>
        <v>36</v>
      </c>
      <c r="B3174">
        <v>284993459</v>
      </c>
      <c r="C3174" t="s">
        <v>62</v>
      </c>
      <c r="D3174" t="str">
        <f>表格1[[#This Row],[prime_genre]]</f>
        <v>Music</v>
      </c>
      <c r="E3174">
        <v>147093504</v>
      </c>
      <c r="F3174" t="s">
        <v>17</v>
      </c>
      <c r="G3174">
        <v>0</v>
      </c>
      <c r="H3174">
        <f>IF(表格1[[#This Row],[price]]&gt;0,1,0)</f>
        <v>0</v>
      </c>
      <c r="I3174">
        <v>402925</v>
      </c>
      <c r="J3174">
        <v>136</v>
      </c>
      <c r="K3174">
        <v>4</v>
      </c>
      <c r="L3174">
        <v>4.5</v>
      </c>
      <c r="M3174" t="s">
        <v>63</v>
      </c>
      <c r="N3174" t="s">
        <v>29</v>
      </c>
      <c r="O3174" t="s">
        <v>40</v>
      </c>
      <c r="P3174">
        <v>37</v>
      </c>
      <c r="Q3174">
        <v>3</v>
      </c>
      <c r="R3174">
        <v>16</v>
      </c>
      <c r="S3174">
        <v>1</v>
      </c>
    </row>
    <row r="3175" spans="1:19">
      <c r="A3175">
        <f>RANK(表格1[[#This Row],[rating_count_tot]],$I$2:$I$7197)</f>
        <v>37</v>
      </c>
      <c r="B3175">
        <v>860822992</v>
      </c>
      <c r="C3175" t="s">
        <v>3485</v>
      </c>
      <c r="D3175" t="str">
        <f>表格1[[#This Row],[prime_genre]]</f>
        <v>Games</v>
      </c>
      <c r="E3175">
        <v>239976448</v>
      </c>
      <c r="F3175" t="s">
        <v>17</v>
      </c>
      <c r="G3175">
        <v>0</v>
      </c>
      <c r="H3175">
        <f>IF(表格1[[#This Row],[price]]&gt;0,1,0)</f>
        <v>0</v>
      </c>
      <c r="I3175">
        <v>397730</v>
      </c>
      <c r="J3175">
        <v>467</v>
      </c>
      <c r="K3175">
        <v>4.5</v>
      </c>
      <c r="L3175">
        <v>4.5</v>
      </c>
      <c r="M3175" t="s">
        <v>1909</v>
      </c>
      <c r="N3175" t="s">
        <v>29</v>
      </c>
      <c r="O3175" t="s">
        <v>20</v>
      </c>
      <c r="P3175">
        <v>38</v>
      </c>
      <c r="Q3175">
        <v>5</v>
      </c>
      <c r="R3175">
        <v>1</v>
      </c>
      <c r="S3175">
        <v>1</v>
      </c>
    </row>
    <row r="3176" spans="1:19">
      <c r="A3176">
        <f>RANK(表格1[[#This Row],[rating_count_tot]],$I$2:$I$7197)</f>
        <v>39</v>
      </c>
      <c r="B3176">
        <v>651510680</v>
      </c>
      <c r="C3176" t="s">
        <v>2748</v>
      </c>
      <c r="D3176" t="str">
        <f>表格1[[#This Row],[prime_genre]]</f>
        <v>Games</v>
      </c>
      <c r="E3176">
        <v>265484288</v>
      </c>
      <c r="F3176" t="s">
        <v>17</v>
      </c>
      <c r="G3176">
        <v>0</v>
      </c>
      <c r="H3176">
        <f>IF(表格1[[#This Row],[price]]&gt;0,1,0)</f>
        <v>0</v>
      </c>
      <c r="I3176">
        <v>393469</v>
      </c>
      <c r="J3176">
        <v>34</v>
      </c>
      <c r="K3176">
        <v>4.5</v>
      </c>
      <c r="L3176">
        <v>3.5</v>
      </c>
      <c r="M3176">
        <v>2.4</v>
      </c>
      <c r="N3176" t="s">
        <v>19</v>
      </c>
      <c r="O3176" t="s">
        <v>20</v>
      </c>
      <c r="P3176">
        <v>37</v>
      </c>
      <c r="Q3176">
        <v>5</v>
      </c>
      <c r="R3176">
        <v>26</v>
      </c>
      <c r="S3176">
        <v>1</v>
      </c>
    </row>
    <row r="3177" spans="1:19">
      <c r="A3177">
        <f>RANK(表格1[[#This Row],[rating_count_tot]],$I$2:$I$7197)</f>
        <v>40</v>
      </c>
      <c r="B3177">
        <v>708600202</v>
      </c>
      <c r="C3177" t="s">
        <v>2999</v>
      </c>
      <c r="D3177" t="str">
        <f>表格1[[#This Row],[prime_genre]]</f>
        <v>Games</v>
      </c>
      <c r="E3177">
        <v>110595072</v>
      </c>
      <c r="F3177" t="s">
        <v>17</v>
      </c>
      <c r="G3177">
        <v>0</v>
      </c>
      <c r="H3177">
        <f>IF(表格1[[#This Row],[price]]&gt;0,1,0)</f>
        <v>0</v>
      </c>
      <c r="I3177">
        <v>391401</v>
      </c>
      <c r="J3177">
        <v>82</v>
      </c>
      <c r="K3177">
        <v>4.5</v>
      </c>
      <c r="L3177">
        <v>4.5</v>
      </c>
      <c r="M3177" t="s">
        <v>3000</v>
      </c>
      <c r="N3177" t="s">
        <v>19</v>
      </c>
      <c r="O3177" t="s">
        <v>20</v>
      </c>
      <c r="P3177">
        <v>38</v>
      </c>
      <c r="Q3177">
        <v>5</v>
      </c>
      <c r="R3177">
        <v>1</v>
      </c>
      <c r="S3177">
        <v>1</v>
      </c>
    </row>
    <row r="3178" spans="1:19">
      <c r="A3178">
        <f>RANK(表格1[[#This Row],[rating_count_tot]],$I$2:$I$7197)</f>
        <v>41</v>
      </c>
      <c r="B3178">
        <v>930574573</v>
      </c>
      <c r="C3178" t="s">
        <v>4044</v>
      </c>
      <c r="D3178" t="str">
        <f>表格1[[#This Row],[prime_genre]]</f>
        <v>Games</v>
      </c>
      <c r="E3178">
        <v>157851648</v>
      </c>
      <c r="F3178" t="s">
        <v>17</v>
      </c>
      <c r="G3178">
        <v>0</v>
      </c>
      <c r="H3178">
        <f>IF(表格1[[#This Row],[price]]&gt;0,1,0)</f>
        <v>0</v>
      </c>
      <c r="I3178">
        <v>386521</v>
      </c>
      <c r="J3178">
        <v>10332</v>
      </c>
      <c r="K3178">
        <v>5</v>
      </c>
      <c r="L3178">
        <v>5</v>
      </c>
      <c r="M3178" t="s">
        <v>4045</v>
      </c>
      <c r="N3178" t="s">
        <v>51</v>
      </c>
      <c r="O3178" t="s">
        <v>20</v>
      </c>
      <c r="P3178">
        <v>40</v>
      </c>
      <c r="Q3178">
        <v>5</v>
      </c>
      <c r="R3178">
        <v>9</v>
      </c>
      <c r="S3178">
        <v>1</v>
      </c>
    </row>
    <row r="3179" spans="1:19">
      <c r="A3179">
        <f>RANK(表格1[[#This Row],[rating_count_tot]],$I$2:$I$7197)</f>
        <v>42</v>
      </c>
      <c r="B3179">
        <v>526641427</v>
      </c>
      <c r="C3179" t="s">
        <v>1933</v>
      </c>
      <c r="D3179" t="str">
        <f>表格1[[#This Row],[prime_genre]]</f>
        <v>Games</v>
      </c>
      <c r="E3179">
        <v>20669440</v>
      </c>
      <c r="F3179" t="s">
        <v>17</v>
      </c>
      <c r="G3179">
        <v>0</v>
      </c>
      <c r="H3179">
        <f>IF(表格1[[#This Row],[price]]&gt;0,1,0)</f>
        <v>0</v>
      </c>
      <c r="I3179">
        <v>373857</v>
      </c>
      <c r="J3179">
        <v>3428</v>
      </c>
      <c r="K3179">
        <v>4.5</v>
      </c>
      <c r="L3179">
        <v>4.5</v>
      </c>
      <c r="M3179">
        <v>2.9</v>
      </c>
      <c r="N3179" t="s">
        <v>19</v>
      </c>
      <c r="O3179" t="s">
        <v>20</v>
      </c>
      <c r="P3179">
        <v>38</v>
      </c>
      <c r="Q3179">
        <v>5</v>
      </c>
      <c r="R3179">
        <v>11</v>
      </c>
      <c r="S3179">
        <v>1</v>
      </c>
    </row>
    <row r="3180" spans="1:19">
      <c r="A3180">
        <f>RANK(表格1[[#This Row],[rating_count_tot]],$I$2:$I$7197)</f>
        <v>43</v>
      </c>
      <c r="B3180">
        <v>297368629</v>
      </c>
      <c r="C3180" t="s">
        <v>140</v>
      </c>
      <c r="D3180" t="str">
        <f>表格1[[#This Row],[prime_genre]]</f>
        <v>Health &amp; Fitness</v>
      </c>
      <c r="E3180">
        <v>182054912</v>
      </c>
      <c r="F3180" t="s">
        <v>17</v>
      </c>
      <c r="G3180">
        <v>0</v>
      </c>
      <c r="H3180">
        <f>IF(表格1[[#This Row],[price]]&gt;0,1,0)</f>
        <v>0</v>
      </c>
      <c r="I3180">
        <v>373835</v>
      </c>
      <c r="J3180">
        <v>402</v>
      </c>
      <c r="K3180">
        <v>4</v>
      </c>
      <c r="L3180">
        <v>4.5</v>
      </c>
      <c r="M3180" t="s">
        <v>141</v>
      </c>
      <c r="N3180" t="s">
        <v>19</v>
      </c>
      <c r="O3180" t="s">
        <v>77</v>
      </c>
      <c r="P3180">
        <v>37</v>
      </c>
      <c r="Q3180">
        <v>3</v>
      </c>
      <c r="R3180">
        <v>1</v>
      </c>
      <c r="S3180">
        <v>1</v>
      </c>
    </row>
    <row r="3181" spans="1:19">
      <c r="A3181">
        <f>RANK(表格1[[#This Row],[rating_count_tot]],$I$2:$I$7197)</f>
        <v>44</v>
      </c>
      <c r="B3181">
        <v>304878510</v>
      </c>
      <c r="C3181" t="s">
        <v>196</v>
      </c>
      <c r="D3181" t="str">
        <f>表格1[[#This Row],[prime_genre]]</f>
        <v>Social Networking</v>
      </c>
      <c r="E3181">
        <v>133238784</v>
      </c>
      <c r="F3181" t="s">
        <v>17</v>
      </c>
      <c r="G3181">
        <v>0</v>
      </c>
      <c r="H3181">
        <f>IF(表格1[[#This Row],[price]]&gt;0,1,0)</f>
        <v>0</v>
      </c>
      <c r="I3181">
        <v>373519</v>
      </c>
      <c r="J3181">
        <v>127</v>
      </c>
      <c r="K3181">
        <v>3.5</v>
      </c>
      <c r="L3181">
        <v>4</v>
      </c>
      <c r="M3181" t="s">
        <v>197</v>
      </c>
      <c r="N3181" t="s">
        <v>19</v>
      </c>
      <c r="O3181" t="s">
        <v>59</v>
      </c>
      <c r="P3181">
        <v>37</v>
      </c>
      <c r="Q3181">
        <v>0</v>
      </c>
      <c r="R3181">
        <v>32</v>
      </c>
      <c r="S3181">
        <v>1</v>
      </c>
    </row>
    <row r="3182" spans="1:19">
      <c r="A3182">
        <f>RANK(表格1[[#This Row],[rating_count_tot]],$I$2:$I$7197)</f>
        <v>45</v>
      </c>
      <c r="B3182">
        <v>698255242</v>
      </c>
      <c r="C3182" t="s">
        <v>2970</v>
      </c>
      <c r="D3182" t="str">
        <f>表格1[[#This Row],[prime_genre]]</f>
        <v>Games</v>
      </c>
      <c r="E3182">
        <v>69076992</v>
      </c>
      <c r="F3182" t="s">
        <v>17</v>
      </c>
      <c r="G3182">
        <v>0</v>
      </c>
      <c r="H3182">
        <f>IF(表格1[[#This Row],[price]]&gt;0,1,0)</f>
        <v>0</v>
      </c>
      <c r="I3182">
        <v>370370</v>
      </c>
      <c r="J3182">
        <v>2650</v>
      </c>
      <c r="K3182">
        <v>5</v>
      </c>
      <c r="L3182">
        <v>4.5</v>
      </c>
      <c r="M3182">
        <v>2.11</v>
      </c>
      <c r="N3182" t="s">
        <v>19</v>
      </c>
      <c r="O3182" t="s">
        <v>20</v>
      </c>
      <c r="P3182">
        <v>37</v>
      </c>
      <c r="Q3182">
        <v>4</v>
      </c>
      <c r="R3182">
        <v>1</v>
      </c>
      <c r="S3182">
        <v>1</v>
      </c>
    </row>
    <row r="3183" spans="1:19">
      <c r="A3183">
        <f>RANK(表格1[[#This Row],[rating_count_tot]],$I$2:$I$7197)</f>
        <v>47</v>
      </c>
      <c r="B3183">
        <v>366247306</v>
      </c>
      <c r="C3183" t="s">
        <v>641</v>
      </c>
      <c r="D3183" t="str">
        <f>表格1[[#This Row],[prime_genre]]</f>
        <v>Games</v>
      </c>
      <c r="E3183">
        <v>71002112</v>
      </c>
      <c r="F3183" t="s">
        <v>17</v>
      </c>
      <c r="G3183">
        <v>0</v>
      </c>
      <c r="H3183">
        <f>IF(表格1[[#This Row],[price]]&gt;0,1,0)</f>
        <v>0</v>
      </c>
      <c r="I3183">
        <v>359832</v>
      </c>
      <c r="J3183">
        <v>17119</v>
      </c>
      <c r="K3183">
        <v>4.5</v>
      </c>
      <c r="L3183">
        <v>5</v>
      </c>
      <c r="M3183">
        <v>5.4</v>
      </c>
      <c r="N3183" t="s">
        <v>19</v>
      </c>
      <c r="O3183" t="s">
        <v>20</v>
      </c>
      <c r="P3183">
        <v>40</v>
      </c>
      <c r="Q3183">
        <v>5</v>
      </c>
      <c r="R3183">
        <v>7</v>
      </c>
      <c r="S3183">
        <v>1</v>
      </c>
    </row>
    <row r="3184" spans="1:19">
      <c r="A3184">
        <f>RANK(表格1[[#This Row],[rating_count_tot]],$I$2:$I$7197)</f>
        <v>48</v>
      </c>
      <c r="B3184">
        <v>333903271</v>
      </c>
      <c r="C3184" t="s">
        <v>400</v>
      </c>
      <c r="D3184" t="str">
        <f>表格1[[#This Row],[prime_genre]]</f>
        <v>News</v>
      </c>
      <c r="E3184">
        <v>210569216</v>
      </c>
      <c r="F3184" t="s">
        <v>17</v>
      </c>
      <c r="G3184">
        <v>0</v>
      </c>
      <c r="H3184">
        <f>IF(表格1[[#This Row],[price]]&gt;0,1,0)</f>
        <v>0</v>
      </c>
      <c r="I3184">
        <v>354058</v>
      </c>
      <c r="J3184">
        <v>452</v>
      </c>
      <c r="K3184">
        <v>3.5</v>
      </c>
      <c r="L3184">
        <v>4</v>
      </c>
      <c r="M3184" t="s">
        <v>401</v>
      </c>
      <c r="N3184" t="s">
        <v>51</v>
      </c>
      <c r="O3184" t="s">
        <v>161</v>
      </c>
      <c r="P3184">
        <v>37</v>
      </c>
      <c r="Q3184">
        <v>2</v>
      </c>
      <c r="R3184">
        <v>33</v>
      </c>
      <c r="S3184">
        <v>1</v>
      </c>
    </row>
    <row r="3185" spans="1:19">
      <c r="A3185">
        <f>RANK(表格1[[#This Row],[rating_count_tot]],$I$2:$I$7197)</f>
        <v>49</v>
      </c>
      <c r="B3185">
        <v>454638411</v>
      </c>
      <c r="C3185" t="s">
        <v>1391</v>
      </c>
      <c r="D3185" t="str">
        <f>表格1[[#This Row],[prime_genre]]</f>
        <v>Social Networking</v>
      </c>
      <c r="E3185">
        <v>275729408</v>
      </c>
      <c r="F3185" t="s">
        <v>17</v>
      </c>
      <c r="G3185">
        <v>0</v>
      </c>
      <c r="H3185">
        <f>IF(表格1[[#This Row],[price]]&gt;0,1,0)</f>
        <v>0</v>
      </c>
      <c r="I3185">
        <v>351466</v>
      </c>
      <c r="J3185">
        <v>892</v>
      </c>
      <c r="K3185">
        <v>3</v>
      </c>
      <c r="L3185">
        <v>3</v>
      </c>
      <c r="M3185">
        <v>119</v>
      </c>
      <c r="N3185" t="s">
        <v>19</v>
      </c>
      <c r="O3185" t="s">
        <v>59</v>
      </c>
      <c r="P3185">
        <v>37</v>
      </c>
      <c r="Q3185">
        <v>1</v>
      </c>
      <c r="R3185">
        <v>33</v>
      </c>
      <c r="S3185">
        <v>1</v>
      </c>
    </row>
    <row r="3186" spans="1:19">
      <c r="A3186">
        <f>RANK(表格1[[#This Row],[rating_count_tot]],$I$2:$I$7197)</f>
        <v>50</v>
      </c>
      <c r="B3186">
        <v>323229106</v>
      </c>
      <c r="C3186" t="s">
        <v>329</v>
      </c>
      <c r="D3186" t="str">
        <f>表格1[[#This Row],[prime_genre]]</f>
        <v>Navigation</v>
      </c>
      <c r="E3186">
        <v>94139392</v>
      </c>
      <c r="F3186" t="s">
        <v>17</v>
      </c>
      <c r="G3186">
        <v>0</v>
      </c>
      <c r="H3186">
        <f>IF(表格1[[#This Row],[price]]&gt;0,1,0)</f>
        <v>0</v>
      </c>
      <c r="I3186">
        <v>345046</v>
      </c>
      <c r="J3186">
        <v>3040</v>
      </c>
      <c r="K3186">
        <v>4.5</v>
      </c>
      <c r="L3186">
        <v>4.5</v>
      </c>
      <c r="M3186">
        <v>4.24</v>
      </c>
      <c r="N3186" t="s">
        <v>19</v>
      </c>
      <c r="O3186" t="s">
        <v>110</v>
      </c>
      <c r="P3186">
        <v>37</v>
      </c>
      <c r="Q3186">
        <v>5</v>
      </c>
      <c r="R3186">
        <v>36</v>
      </c>
      <c r="S3186">
        <v>1</v>
      </c>
    </row>
    <row r="3187" spans="1:19">
      <c r="A3187">
        <f>RANK(表格1[[#This Row],[rating_count_tot]],$I$2:$I$7197)</f>
        <v>51</v>
      </c>
      <c r="B3187">
        <v>310738695</v>
      </c>
      <c r="C3187" t="s">
        <v>253</v>
      </c>
      <c r="D3187" t="str">
        <f>表格1[[#This Row],[prime_genre]]</f>
        <v>Lifestyle</v>
      </c>
      <c r="E3187">
        <v>132632576</v>
      </c>
      <c r="F3187" t="s">
        <v>17</v>
      </c>
      <c r="G3187">
        <v>0</v>
      </c>
      <c r="H3187">
        <f>IF(表格1[[#This Row],[price]]&gt;0,1,0)</f>
        <v>0</v>
      </c>
      <c r="I3187">
        <v>342969</v>
      </c>
      <c r="J3187">
        <v>88478</v>
      </c>
      <c r="K3187">
        <v>4.5</v>
      </c>
      <c r="L3187">
        <v>4.5</v>
      </c>
      <c r="M3187" t="s">
        <v>254</v>
      </c>
      <c r="N3187" t="s">
        <v>19</v>
      </c>
      <c r="O3187" t="s">
        <v>132</v>
      </c>
      <c r="P3187">
        <v>37</v>
      </c>
      <c r="Q3187">
        <v>5</v>
      </c>
      <c r="R3187">
        <v>1</v>
      </c>
      <c r="S3187">
        <v>1</v>
      </c>
    </row>
    <row r="3188" spans="1:19">
      <c r="A3188">
        <f>RANK(表格1[[#This Row],[rating_count_tot]],$I$2:$I$7197)</f>
        <v>52</v>
      </c>
      <c r="B3188">
        <v>305343404</v>
      </c>
      <c r="C3188" t="s">
        <v>198</v>
      </c>
      <c r="D3188" t="str">
        <f>表格1[[#This Row],[prime_genre]]</f>
        <v>Social Networking</v>
      </c>
      <c r="E3188">
        <v>151573504</v>
      </c>
      <c r="F3188" t="s">
        <v>17</v>
      </c>
      <c r="G3188">
        <v>0</v>
      </c>
      <c r="H3188">
        <f>IF(表格1[[#This Row],[price]]&gt;0,1,0)</f>
        <v>0</v>
      </c>
      <c r="I3188">
        <v>334293</v>
      </c>
      <c r="J3188">
        <v>919</v>
      </c>
      <c r="K3188">
        <v>4</v>
      </c>
      <c r="L3188">
        <v>4</v>
      </c>
      <c r="M3188">
        <v>8.6</v>
      </c>
      <c r="N3188" t="s">
        <v>51</v>
      </c>
      <c r="O3188" t="s">
        <v>59</v>
      </c>
      <c r="P3188">
        <v>37</v>
      </c>
      <c r="Q3188">
        <v>5</v>
      </c>
      <c r="R3188">
        <v>16</v>
      </c>
      <c r="S3188">
        <v>1</v>
      </c>
    </row>
    <row r="3189" spans="1:19">
      <c r="A3189">
        <f>RANK(表格1[[#This Row],[rating_count_tot]],$I$2:$I$7197)</f>
        <v>53</v>
      </c>
      <c r="B3189">
        <v>403858572</v>
      </c>
      <c r="C3189" t="s">
        <v>963</v>
      </c>
      <c r="D3189" t="str">
        <f>表格1[[#This Row],[prime_genre]]</f>
        <v>Games</v>
      </c>
      <c r="E3189">
        <v>163801088</v>
      </c>
      <c r="F3189" t="s">
        <v>17</v>
      </c>
      <c r="G3189">
        <v>0</v>
      </c>
      <c r="H3189">
        <f>IF(表格1[[#This Row],[price]]&gt;0,1,0)</f>
        <v>0</v>
      </c>
      <c r="I3189">
        <v>327025</v>
      </c>
      <c r="J3189">
        <v>82</v>
      </c>
      <c r="K3189">
        <v>4.5</v>
      </c>
      <c r="L3189">
        <v>4</v>
      </c>
      <c r="M3189" t="s">
        <v>278</v>
      </c>
      <c r="N3189" t="s">
        <v>19</v>
      </c>
      <c r="O3189" t="s">
        <v>20</v>
      </c>
      <c r="P3189">
        <v>38</v>
      </c>
      <c r="Q3189">
        <v>5</v>
      </c>
      <c r="R3189">
        <v>13</v>
      </c>
      <c r="S3189">
        <v>1</v>
      </c>
    </row>
    <row r="3190" spans="1:19">
      <c r="A3190">
        <f>RANK(表格1[[#This Row],[rating_count_tot]],$I$2:$I$7197)</f>
        <v>55</v>
      </c>
      <c r="B3190">
        <v>447188370</v>
      </c>
      <c r="C3190" t="s">
        <v>1338</v>
      </c>
      <c r="D3190" t="str">
        <f>表格1[[#This Row],[prime_genre]]</f>
        <v>Photo &amp; Video</v>
      </c>
      <c r="E3190">
        <v>203038720</v>
      </c>
      <c r="F3190" t="s">
        <v>17</v>
      </c>
      <c r="G3190">
        <v>0</v>
      </c>
      <c r="H3190">
        <f>IF(表格1[[#This Row],[price]]&gt;0,1,0)</f>
        <v>0</v>
      </c>
      <c r="I3190">
        <v>323905</v>
      </c>
      <c r="J3190">
        <v>576</v>
      </c>
      <c r="K3190">
        <v>2.5</v>
      </c>
      <c r="L3190">
        <v>3</v>
      </c>
      <c r="M3190" t="s">
        <v>1339</v>
      </c>
      <c r="N3190" t="s">
        <v>29</v>
      </c>
      <c r="O3190" t="s">
        <v>105</v>
      </c>
      <c r="P3190">
        <v>37</v>
      </c>
      <c r="Q3190">
        <v>0</v>
      </c>
      <c r="R3190">
        <v>22</v>
      </c>
      <c r="S3190">
        <v>1</v>
      </c>
    </row>
    <row r="3191" spans="1:19">
      <c r="A3191">
        <f>RANK(表格1[[#This Row],[rating_count_tot]],$I$2:$I$7197)</f>
        <v>56</v>
      </c>
      <c r="B3191">
        <v>363590051</v>
      </c>
      <c r="C3191" t="s">
        <v>604</v>
      </c>
      <c r="D3191" t="str">
        <f>表格1[[#This Row],[prime_genre]]</f>
        <v>Entertainment</v>
      </c>
      <c r="E3191">
        <v>125016064</v>
      </c>
      <c r="F3191" t="s">
        <v>17</v>
      </c>
      <c r="G3191">
        <v>0</v>
      </c>
      <c r="H3191">
        <f>IF(表格1[[#This Row],[price]]&gt;0,1,0)</f>
        <v>0</v>
      </c>
      <c r="I3191">
        <v>308844</v>
      </c>
      <c r="J3191">
        <v>139</v>
      </c>
      <c r="K3191">
        <v>3.5</v>
      </c>
      <c r="L3191">
        <v>3</v>
      </c>
      <c r="M3191" t="s">
        <v>605</v>
      </c>
      <c r="N3191" t="s">
        <v>19</v>
      </c>
      <c r="O3191" t="s">
        <v>91</v>
      </c>
      <c r="P3191">
        <v>37</v>
      </c>
      <c r="Q3191">
        <v>5</v>
      </c>
      <c r="R3191">
        <v>20</v>
      </c>
      <c r="S3191">
        <v>1</v>
      </c>
    </row>
    <row r="3192" spans="1:19">
      <c r="A3192">
        <f>RANK(表格1[[#This Row],[rating_count_tot]],$I$2:$I$7197)</f>
        <v>57</v>
      </c>
      <c r="B3192">
        <v>331177714</v>
      </c>
      <c r="C3192" t="s">
        <v>383</v>
      </c>
      <c r="D3192" t="str">
        <f>表格1[[#This Row],[prime_genre]]</f>
        <v>Food &amp; Drink</v>
      </c>
      <c r="E3192">
        <v>135032832</v>
      </c>
      <c r="F3192" t="s">
        <v>17</v>
      </c>
      <c r="G3192">
        <v>0</v>
      </c>
      <c r="H3192">
        <f>IF(表格1[[#This Row],[price]]&gt;0,1,0)</f>
        <v>0</v>
      </c>
      <c r="I3192">
        <v>303856</v>
      </c>
      <c r="J3192">
        <v>7027</v>
      </c>
      <c r="K3192">
        <v>4.5</v>
      </c>
      <c r="L3192">
        <v>4.5</v>
      </c>
      <c r="M3192" t="s">
        <v>384</v>
      </c>
      <c r="N3192" t="s">
        <v>19</v>
      </c>
      <c r="O3192" t="s">
        <v>137</v>
      </c>
      <c r="P3192">
        <v>37</v>
      </c>
      <c r="Q3192">
        <v>0</v>
      </c>
      <c r="R3192">
        <v>2</v>
      </c>
      <c r="S3192">
        <v>1</v>
      </c>
    </row>
    <row r="3193" spans="1:19">
      <c r="A3193">
        <f>RANK(表格1[[#This Row],[rating_count_tot]],$I$2:$I$7197)</f>
        <v>58</v>
      </c>
      <c r="B3193">
        <v>640111933</v>
      </c>
      <c r="C3193" t="s">
        <v>2674</v>
      </c>
      <c r="D3193" t="str">
        <f>表格1[[#This Row],[prime_genre]]</f>
        <v>Games</v>
      </c>
      <c r="E3193">
        <v>1744486400</v>
      </c>
      <c r="F3193" t="s">
        <v>17</v>
      </c>
      <c r="G3193">
        <v>0</v>
      </c>
      <c r="H3193">
        <f>IF(表格1[[#This Row],[price]]&gt;0,1,0)</f>
        <v>0</v>
      </c>
      <c r="I3193">
        <v>301182</v>
      </c>
      <c r="J3193">
        <v>3493</v>
      </c>
      <c r="K3193">
        <v>4.5</v>
      </c>
      <c r="L3193">
        <v>4.5</v>
      </c>
      <c r="M3193" t="s">
        <v>2675</v>
      </c>
      <c r="N3193" t="s">
        <v>29</v>
      </c>
      <c r="O3193" t="s">
        <v>20</v>
      </c>
      <c r="P3193">
        <v>38</v>
      </c>
      <c r="Q3193">
        <v>5</v>
      </c>
      <c r="R3193">
        <v>1</v>
      </c>
      <c r="S3193">
        <v>1</v>
      </c>
    </row>
    <row r="3194" spans="1:19">
      <c r="A3194">
        <f>RANK(表格1[[#This Row],[rating_count_tot]],$I$2:$I$7197)</f>
        <v>59</v>
      </c>
      <c r="B3194">
        <v>572395608</v>
      </c>
      <c r="C3194" t="s">
        <v>2290</v>
      </c>
      <c r="D3194" t="str">
        <f>表格1[[#This Row],[prime_genre]]</f>
        <v>Games</v>
      </c>
      <c r="E3194">
        <v>158025728</v>
      </c>
      <c r="F3194" t="s">
        <v>17</v>
      </c>
      <c r="G3194">
        <v>0</v>
      </c>
      <c r="H3194">
        <f>IF(表格1[[#This Row],[price]]&gt;0,1,0)</f>
        <v>0</v>
      </c>
      <c r="I3194">
        <v>295211</v>
      </c>
      <c r="J3194">
        <v>91</v>
      </c>
      <c r="K3194">
        <v>4.5</v>
      </c>
      <c r="L3194">
        <v>4</v>
      </c>
      <c r="M3194">
        <v>1.37</v>
      </c>
      <c r="N3194" t="s">
        <v>80</v>
      </c>
      <c r="O3194" t="s">
        <v>20</v>
      </c>
      <c r="P3194">
        <v>38</v>
      </c>
      <c r="Q3194">
        <v>5</v>
      </c>
      <c r="R3194">
        <v>1</v>
      </c>
      <c r="S3194">
        <v>1</v>
      </c>
    </row>
    <row r="3195" spans="1:19">
      <c r="A3195">
        <f>RANK(表格1[[#This Row],[rating_count_tot]],$I$2:$I$7197)</f>
        <v>60</v>
      </c>
      <c r="B3195">
        <v>421167112</v>
      </c>
      <c r="C3195" t="s">
        <v>1103</v>
      </c>
      <c r="D3195" t="str">
        <f>表格1[[#This Row],[prime_genre]]</f>
        <v>Games</v>
      </c>
      <c r="E3195">
        <v>301896704</v>
      </c>
      <c r="F3195" t="s">
        <v>17</v>
      </c>
      <c r="G3195">
        <v>0</v>
      </c>
      <c r="H3195">
        <f>IF(表格1[[#This Row],[price]]&gt;0,1,0)</f>
        <v>0</v>
      </c>
      <c r="I3195">
        <v>293857</v>
      </c>
      <c r="J3195">
        <v>249</v>
      </c>
      <c r="K3195">
        <v>4.5</v>
      </c>
      <c r="L3195">
        <v>4</v>
      </c>
      <c r="M3195" t="s">
        <v>1104</v>
      </c>
      <c r="N3195" t="s">
        <v>19</v>
      </c>
      <c r="O3195" t="s">
        <v>20</v>
      </c>
      <c r="P3195">
        <v>40</v>
      </c>
      <c r="Q3195">
        <v>5</v>
      </c>
      <c r="R3195">
        <v>8</v>
      </c>
      <c r="S3195">
        <v>1</v>
      </c>
    </row>
    <row r="3196" spans="1:19">
      <c r="A3196">
        <f>RANK(表格1[[#This Row],[rating_count_tot]],$I$2:$I$7197)</f>
        <v>61</v>
      </c>
      <c r="B3196">
        <v>290638154</v>
      </c>
      <c r="C3196" t="s">
        <v>95</v>
      </c>
      <c r="D3196" t="str">
        <f>表格1[[#This Row],[prime_genre]]</f>
        <v>Music</v>
      </c>
      <c r="E3196">
        <v>116443136</v>
      </c>
      <c r="F3196" t="s">
        <v>17</v>
      </c>
      <c r="G3196">
        <v>0</v>
      </c>
      <c r="H3196">
        <f>IF(表格1[[#This Row],[price]]&gt;0,1,0)</f>
        <v>0</v>
      </c>
      <c r="I3196">
        <v>293228</v>
      </c>
      <c r="J3196">
        <v>110</v>
      </c>
      <c r="K3196">
        <v>4</v>
      </c>
      <c r="L3196">
        <v>3</v>
      </c>
      <c r="M3196" t="s">
        <v>96</v>
      </c>
      <c r="N3196" t="s">
        <v>29</v>
      </c>
      <c r="O3196" t="s">
        <v>40</v>
      </c>
      <c r="P3196">
        <v>37</v>
      </c>
      <c r="Q3196">
        <v>5</v>
      </c>
      <c r="R3196">
        <v>2</v>
      </c>
      <c r="S3196">
        <v>1</v>
      </c>
    </row>
    <row r="3197" spans="1:19">
      <c r="A3197">
        <f>RANK(表格1[[#This Row],[rating_count_tot]],$I$2:$I$7197)</f>
        <v>62</v>
      </c>
      <c r="B3197">
        <v>307906541</v>
      </c>
      <c r="C3197" t="s">
        <v>227</v>
      </c>
      <c r="D3197" t="str">
        <f>表格1[[#This Row],[prime_genre]]</f>
        <v>Entertainment</v>
      </c>
      <c r="E3197">
        <v>81924096</v>
      </c>
      <c r="F3197" t="s">
        <v>17</v>
      </c>
      <c r="G3197">
        <v>0</v>
      </c>
      <c r="H3197">
        <f>IF(表格1[[#This Row],[price]]&gt;0,1,0)</f>
        <v>0</v>
      </c>
      <c r="I3197">
        <v>291787</v>
      </c>
      <c r="J3197">
        <v>589</v>
      </c>
      <c r="K3197">
        <v>4</v>
      </c>
      <c r="L3197">
        <v>5</v>
      </c>
      <c r="M3197">
        <v>8.6</v>
      </c>
      <c r="N3197" t="s">
        <v>19</v>
      </c>
      <c r="O3197" t="s">
        <v>91</v>
      </c>
      <c r="P3197">
        <v>37</v>
      </c>
      <c r="Q3197">
        <v>4</v>
      </c>
      <c r="R3197">
        <v>1</v>
      </c>
      <c r="S3197">
        <v>1</v>
      </c>
    </row>
    <row r="3198" spans="1:19">
      <c r="A3198">
        <f>RANK(表格1[[#This Row],[rating_count_tot]],$I$2:$I$7197)</f>
        <v>63</v>
      </c>
      <c r="B3198">
        <v>317469184</v>
      </c>
      <c r="C3198" t="s">
        <v>293</v>
      </c>
      <c r="D3198" t="str">
        <f>表格1[[#This Row],[prime_genre]]</f>
        <v>Sports</v>
      </c>
      <c r="E3198">
        <v>51538944</v>
      </c>
      <c r="F3198" t="s">
        <v>17</v>
      </c>
      <c r="G3198">
        <v>0</v>
      </c>
      <c r="H3198">
        <f>IF(表格1[[#This Row],[price]]&gt;0,1,0)</f>
        <v>0</v>
      </c>
      <c r="I3198">
        <v>290996</v>
      </c>
      <c r="J3198">
        <v>150</v>
      </c>
      <c r="K3198">
        <v>3.5</v>
      </c>
      <c r="L3198">
        <v>3.5</v>
      </c>
      <c r="M3198" t="s">
        <v>294</v>
      </c>
      <c r="N3198" t="s">
        <v>19</v>
      </c>
      <c r="O3198" t="s">
        <v>70</v>
      </c>
      <c r="P3198">
        <v>37</v>
      </c>
      <c r="Q3198">
        <v>5</v>
      </c>
      <c r="R3198">
        <v>2</v>
      </c>
      <c r="S3198">
        <v>1</v>
      </c>
    </row>
    <row r="3199" spans="1:19">
      <c r="A3199">
        <f>RANK(表格1[[#This Row],[rating_count_tot]],$I$2:$I$7197)</f>
        <v>64</v>
      </c>
      <c r="B3199">
        <v>310633997</v>
      </c>
      <c r="C3199" t="s">
        <v>249</v>
      </c>
      <c r="D3199" t="str">
        <f>表格1[[#This Row],[prime_genre]]</f>
        <v>Social Networking</v>
      </c>
      <c r="E3199">
        <v>135044096</v>
      </c>
      <c r="F3199" t="s">
        <v>17</v>
      </c>
      <c r="G3199">
        <v>0</v>
      </c>
      <c r="H3199">
        <f>IF(表格1[[#This Row],[price]]&gt;0,1,0)</f>
        <v>0</v>
      </c>
      <c r="I3199">
        <v>287589</v>
      </c>
      <c r="J3199">
        <v>73088</v>
      </c>
      <c r="K3199">
        <v>4.5</v>
      </c>
      <c r="L3199">
        <v>4.5</v>
      </c>
      <c r="M3199" t="s">
        <v>250</v>
      </c>
      <c r="N3199" t="s">
        <v>19</v>
      </c>
      <c r="O3199" t="s">
        <v>59</v>
      </c>
      <c r="P3199">
        <v>12</v>
      </c>
      <c r="Q3199">
        <v>0</v>
      </c>
      <c r="R3199">
        <v>35</v>
      </c>
      <c r="S3199">
        <v>1</v>
      </c>
    </row>
    <row r="3200" spans="1:19">
      <c r="A3200">
        <f>RANK(表格1[[#This Row],[rating_count_tot]],$I$2:$I$7197)</f>
        <v>65</v>
      </c>
      <c r="B3200">
        <v>1153883316</v>
      </c>
      <c r="C3200" t="s">
        <v>8053</v>
      </c>
      <c r="D3200" t="str">
        <f>表格1[[#This Row],[prime_genre]]</f>
        <v>Games</v>
      </c>
      <c r="E3200">
        <v>113321984</v>
      </c>
      <c r="F3200" t="s">
        <v>17</v>
      </c>
      <c r="G3200">
        <v>0</v>
      </c>
      <c r="H3200">
        <f>IF(表格1[[#This Row],[price]]&gt;0,1,0)</f>
        <v>0</v>
      </c>
      <c r="I3200">
        <v>287095</v>
      </c>
      <c r="J3200">
        <v>16109</v>
      </c>
      <c r="K3200">
        <v>4.5</v>
      </c>
      <c r="L3200">
        <v>4.5</v>
      </c>
      <c r="M3200" t="s">
        <v>1890</v>
      </c>
      <c r="N3200" t="s">
        <v>19</v>
      </c>
      <c r="O3200" t="s">
        <v>20</v>
      </c>
      <c r="P3200">
        <v>38</v>
      </c>
      <c r="Q3200">
        <v>5</v>
      </c>
      <c r="R3200">
        <v>1</v>
      </c>
      <c r="S3200">
        <v>1</v>
      </c>
    </row>
    <row r="3201" spans="1:19">
      <c r="A3201">
        <f>RANK(表格1[[#This Row],[rating_count_tot]],$I$2:$I$7197)</f>
        <v>66</v>
      </c>
      <c r="B3201">
        <v>544007664</v>
      </c>
      <c r="C3201" t="s">
        <v>2072</v>
      </c>
      <c r="D3201" t="str">
        <f>表格1[[#This Row],[prime_genre]]</f>
        <v>Photo &amp; Video</v>
      </c>
      <c r="E3201">
        <v>124673024</v>
      </c>
      <c r="F3201" t="s">
        <v>17</v>
      </c>
      <c r="G3201">
        <v>0</v>
      </c>
      <c r="H3201">
        <f>IF(表格1[[#This Row],[price]]&gt;0,1,0)</f>
        <v>0</v>
      </c>
      <c r="I3201">
        <v>278166</v>
      </c>
      <c r="J3201">
        <v>0</v>
      </c>
      <c r="K3201">
        <v>2.5</v>
      </c>
      <c r="L3201">
        <v>0</v>
      </c>
      <c r="M3201">
        <v>12.21</v>
      </c>
      <c r="N3201" t="s">
        <v>51</v>
      </c>
      <c r="O3201" t="s">
        <v>105</v>
      </c>
      <c r="P3201">
        <v>37</v>
      </c>
      <c r="Q3201">
        <v>4</v>
      </c>
      <c r="R3201">
        <v>34</v>
      </c>
      <c r="S3201">
        <v>1</v>
      </c>
    </row>
    <row r="3202" spans="1:19">
      <c r="A3202">
        <f>RANK(表格1[[#This Row],[rating_count_tot]],$I$2:$I$7197)</f>
        <v>67</v>
      </c>
      <c r="B3202">
        <v>561941526</v>
      </c>
      <c r="C3202" t="s">
        <v>2209</v>
      </c>
      <c r="D3202" t="str">
        <f>表格1[[#This Row],[prime_genre]]</f>
        <v>Games</v>
      </c>
      <c r="E3202">
        <v>123612160</v>
      </c>
      <c r="F3202" t="s">
        <v>17</v>
      </c>
      <c r="G3202">
        <v>0</v>
      </c>
      <c r="H3202">
        <f>IF(表格1[[#This Row],[price]]&gt;0,1,0)</f>
        <v>0</v>
      </c>
      <c r="I3202">
        <v>277268</v>
      </c>
      <c r="J3202">
        <v>223</v>
      </c>
      <c r="K3202">
        <v>4.5</v>
      </c>
      <c r="L3202">
        <v>4.5</v>
      </c>
      <c r="M3202">
        <v>4.1100000000000003</v>
      </c>
      <c r="N3202" t="s">
        <v>19</v>
      </c>
      <c r="O3202" t="s">
        <v>20</v>
      </c>
      <c r="P3202">
        <v>38</v>
      </c>
      <c r="Q3202">
        <v>5</v>
      </c>
      <c r="R3202">
        <v>12</v>
      </c>
      <c r="S3202">
        <v>1</v>
      </c>
    </row>
    <row r="3203" spans="1:19">
      <c r="A3203">
        <f>RANK(表格1[[#This Row],[rating_count_tot]],$I$2:$I$7197)</f>
        <v>68</v>
      </c>
      <c r="B3203">
        <v>497595276</v>
      </c>
      <c r="C3203" t="s">
        <v>1724</v>
      </c>
      <c r="D3203" t="str">
        <f>表格1[[#This Row],[prime_genre]]</f>
        <v>Games</v>
      </c>
      <c r="E3203">
        <v>86079488</v>
      </c>
      <c r="F3203" t="s">
        <v>17</v>
      </c>
      <c r="G3203">
        <v>0</v>
      </c>
      <c r="H3203">
        <f>IF(表格1[[#This Row],[price]]&gt;0,1,0)</f>
        <v>0</v>
      </c>
      <c r="I3203">
        <v>274501</v>
      </c>
      <c r="J3203">
        <v>44</v>
      </c>
      <c r="K3203">
        <v>4</v>
      </c>
      <c r="L3203">
        <v>4</v>
      </c>
      <c r="M3203" t="s">
        <v>1725</v>
      </c>
      <c r="N3203" t="s">
        <v>29</v>
      </c>
      <c r="O3203" t="s">
        <v>20</v>
      </c>
      <c r="P3203">
        <v>38</v>
      </c>
      <c r="Q3203">
        <v>5</v>
      </c>
      <c r="R3203">
        <v>18</v>
      </c>
      <c r="S3203">
        <v>1</v>
      </c>
    </row>
    <row r="3204" spans="1:19">
      <c r="A3204">
        <f>RANK(表格1[[#This Row],[rating_count_tot]],$I$2:$I$7197)</f>
        <v>69</v>
      </c>
      <c r="B3204">
        <v>597986893</v>
      </c>
      <c r="C3204" t="s">
        <v>2495</v>
      </c>
      <c r="D3204" t="str">
        <f>表格1[[#This Row],[prime_genre]]</f>
        <v>Games</v>
      </c>
      <c r="E3204">
        <v>98507776</v>
      </c>
      <c r="F3204" t="s">
        <v>17</v>
      </c>
      <c r="G3204">
        <v>0</v>
      </c>
      <c r="H3204">
        <f>IF(表格1[[#This Row],[price]]&gt;0,1,0)</f>
        <v>0</v>
      </c>
      <c r="I3204">
        <v>267394</v>
      </c>
      <c r="J3204">
        <v>1763</v>
      </c>
      <c r="K3204">
        <v>4.5</v>
      </c>
      <c r="L3204">
        <v>4.5</v>
      </c>
      <c r="M3204" t="s">
        <v>1834</v>
      </c>
      <c r="N3204" t="s">
        <v>80</v>
      </c>
      <c r="O3204" t="s">
        <v>20</v>
      </c>
      <c r="P3204">
        <v>37</v>
      </c>
      <c r="Q3204">
        <v>5</v>
      </c>
      <c r="R3204">
        <v>6</v>
      </c>
      <c r="S3204">
        <v>1</v>
      </c>
    </row>
    <row r="3205" spans="1:19">
      <c r="A3205">
        <f>RANK(表格1[[#This Row],[rating_count_tot]],$I$2:$I$7197)</f>
        <v>70</v>
      </c>
      <c r="B3205">
        <v>1053012308</v>
      </c>
      <c r="C3205" t="s">
        <v>5708</v>
      </c>
      <c r="D3205" t="str">
        <f>表格1[[#This Row],[prime_genre]]</f>
        <v>Games</v>
      </c>
      <c r="E3205">
        <v>114408448</v>
      </c>
      <c r="F3205" t="s">
        <v>17</v>
      </c>
      <c r="G3205">
        <v>0</v>
      </c>
      <c r="H3205">
        <f>IF(表格1[[#This Row],[price]]&gt;0,1,0)</f>
        <v>0</v>
      </c>
      <c r="I3205">
        <v>266921</v>
      </c>
      <c r="J3205">
        <v>3967</v>
      </c>
      <c r="K3205">
        <v>4.5</v>
      </c>
      <c r="L3205">
        <v>4</v>
      </c>
      <c r="M3205" t="s">
        <v>3246</v>
      </c>
      <c r="N3205" t="s">
        <v>80</v>
      </c>
      <c r="O3205" t="s">
        <v>20</v>
      </c>
      <c r="P3205">
        <v>38</v>
      </c>
      <c r="Q3205">
        <v>5</v>
      </c>
      <c r="R3205">
        <v>15</v>
      </c>
      <c r="S3205">
        <v>1</v>
      </c>
    </row>
    <row r="3206" spans="1:19">
      <c r="A3206">
        <f>RANK(表格1[[#This Row],[rating_count_tot]],$I$2:$I$7197)</f>
        <v>72</v>
      </c>
      <c r="B3206">
        <v>282614216</v>
      </c>
      <c r="C3206" t="s">
        <v>27</v>
      </c>
      <c r="D3206" t="str">
        <f>表格1[[#This Row],[prime_genre]]</f>
        <v>Shopping</v>
      </c>
      <c r="E3206">
        <v>128512000</v>
      </c>
      <c r="F3206" t="s">
        <v>17</v>
      </c>
      <c r="G3206">
        <v>0</v>
      </c>
      <c r="H3206">
        <f>IF(表格1[[#This Row],[price]]&gt;0,1,0)</f>
        <v>0</v>
      </c>
      <c r="I3206">
        <v>262241</v>
      </c>
      <c r="J3206">
        <v>649</v>
      </c>
      <c r="K3206">
        <v>4</v>
      </c>
      <c r="L3206">
        <v>4.5</v>
      </c>
      <c r="M3206" t="s">
        <v>28</v>
      </c>
      <c r="N3206" t="s">
        <v>29</v>
      </c>
      <c r="O3206" t="s">
        <v>30</v>
      </c>
      <c r="P3206">
        <v>37</v>
      </c>
      <c r="Q3206">
        <v>5</v>
      </c>
      <c r="R3206">
        <v>9</v>
      </c>
      <c r="S3206">
        <v>1</v>
      </c>
    </row>
    <row r="3207" spans="1:19">
      <c r="A3207">
        <f>RANK(表格1[[#This Row],[rating_count_tot]],$I$2:$I$7197)</f>
        <v>73</v>
      </c>
      <c r="B3207">
        <v>357218860</v>
      </c>
      <c r="C3207" t="s">
        <v>568</v>
      </c>
      <c r="D3207" t="str">
        <f>表格1[[#This Row],[prime_genre]]</f>
        <v>Social Networking</v>
      </c>
      <c r="E3207">
        <v>151864320</v>
      </c>
      <c r="F3207" t="s">
        <v>17</v>
      </c>
      <c r="G3207">
        <v>0</v>
      </c>
      <c r="H3207">
        <f>IF(表格1[[#This Row],[price]]&gt;0,1,0)</f>
        <v>0</v>
      </c>
      <c r="I3207">
        <v>260965</v>
      </c>
      <c r="J3207">
        <v>228</v>
      </c>
      <c r="K3207">
        <v>4</v>
      </c>
      <c r="L3207">
        <v>3</v>
      </c>
      <c r="M3207" t="s">
        <v>569</v>
      </c>
      <c r="N3207" t="s">
        <v>29</v>
      </c>
      <c r="O3207" t="s">
        <v>59</v>
      </c>
      <c r="P3207">
        <v>37</v>
      </c>
      <c r="Q3207">
        <v>0</v>
      </c>
      <c r="R3207">
        <v>14</v>
      </c>
      <c r="S3207">
        <v>0</v>
      </c>
    </row>
    <row r="3208" spans="1:19">
      <c r="A3208">
        <f>RANK(表格1[[#This Row],[rating_count_tot]],$I$2:$I$7197)</f>
        <v>74</v>
      </c>
      <c r="B3208">
        <v>436491861</v>
      </c>
      <c r="C3208" t="s">
        <v>1246</v>
      </c>
      <c r="D3208" t="str">
        <f>表格1[[#This Row],[prime_genre]]</f>
        <v>Food &amp; Drink</v>
      </c>
      <c r="E3208">
        <v>105743360</v>
      </c>
      <c r="F3208" t="s">
        <v>17</v>
      </c>
      <c r="G3208">
        <v>0</v>
      </c>
      <c r="H3208">
        <f>IF(表格1[[#This Row],[price]]&gt;0,1,0)</f>
        <v>0</v>
      </c>
      <c r="I3208">
        <v>258624</v>
      </c>
      <c r="J3208">
        <v>2481</v>
      </c>
      <c r="K3208">
        <v>5</v>
      </c>
      <c r="L3208">
        <v>4.5</v>
      </c>
      <c r="M3208" t="s">
        <v>1247</v>
      </c>
      <c r="N3208" t="s">
        <v>19</v>
      </c>
      <c r="O3208" t="s">
        <v>137</v>
      </c>
      <c r="P3208">
        <v>37</v>
      </c>
      <c r="Q3208">
        <v>5</v>
      </c>
      <c r="R3208">
        <v>2</v>
      </c>
      <c r="S3208">
        <v>1</v>
      </c>
    </row>
    <row r="3209" spans="1:19">
      <c r="A3209">
        <f>RANK(表格1[[#This Row],[rating_count_tot]],$I$2:$I$7197)</f>
        <v>75</v>
      </c>
      <c r="B3209">
        <v>1094591345</v>
      </c>
      <c r="C3209" t="s">
        <v>6875</v>
      </c>
      <c r="D3209" t="str">
        <f>表格1[[#This Row],[prime_genre]]</f>
        <v>Games</v>
      </c>
      <c r="E3209">
        <v>290762752</v>
      </c>
      <c r="F3209" t="s">
        <v>17</v>
      </c>
      <c r="G3209">
        <v>0</v>
      </c>
      <c r="H3209">
        <f>IF(表格1[[#This Row],[price]]&gt;0,1,0)</f>
        <v>0</v>
      </c>
      <c r="I3209">
        <v>257627</v>
      </c>
      <c r="J3209">
        <v>1284</v>
      </c>
      <c r="K3209">
        <v>3</v>
      </c>
      <c r="L3209">
        <v>3.5</v>
      </c>
      <c r="M3209" t="s">
        <v>6876</v>
      </c>
      <c r="N3209" t="s">
        <v>80</v>
      </c>
      <c r="O3209" t="s">
        <v>20</v>
      </c>
      <c r="P3209">
        <v>37</v>
      </c>
      <c r="Q3209">
        <v>5</v>
      </c>
      <c r="R3209">
        <v>8</v>
      </c>
      <c r="S3209">
        <v>1</v>
      </c>
    </row>
    <row r="3210" spans="1:19">
      <c r="A3210">
        <f>RANK(表格1[[#This Row],[rating_count_tot]],$I$2:$I$7197)</f>
        <v>76</v>
      </c>
      <c r="B3210">
        <v>887947640</v>
      </c>
      <c r="C3210" t="s">
        <v>3638</v>
      </c>
      <c r="D3210" t="str">
        <f>表格1[[#This Row],[prime_genre]]</f>
        <v>Games</v>
      </c>
      <c r="E3210">
        <v>1944321024</v>
      </c>
      <c r="F3210" t="s">
        <v>17</v>
      </c>
      <c r="G3210">
        <v>0</v>
      </c>
      <c r="H3210">
        <f>IF(表格1[[#This Row],[price]]&gt;0,1,0)</f>
        <v>0</v>
      </c>
      <c r="I3210">
        <v>257100</v>
      </c>
      <c r="J3210">
        <v>2025</v>
      </c>
      <c r="K3210">
        <v>5</v>
      </c>
      <c r="L3210">
        <v>5</v>
      </c>
      <c r="M3210" t="s">
        <v>2628</v>
      </c>
      <c r="N3210" t="s">
        <v>19</v>
      </c>
      <c r="O3210" t="s">
        <v>20</v>
      </c>
      <c r="P3210">
        <v>37</v>
      </c>
      <c r="Q3210">
        <v>5</v>
      </c>
      <c r="R3210">
        <v>11</v>
      </c>
      <c r="S3210">
        <v>1</v>
      </c>
    </row>
    <row r="3211" spans="1:19">
      <c r="A3211">
        <f>RANK(表格1[[#This Row],[rating_count_tot]],$I$2:$I$7197)</f>
        <v>77</v>
      </c>
      <c r="B3211">
        <v>847985808</v>
      </c>
      <c r="C3211" t="s">
        <v>3435</v>
      </c>
      <c r="D3211" t="str">
        <f>表格1[[#This Row],[prime_genre]]</f>
        <v>Games</v>
      </c>
      <c r="E3211">
        <v>187205632</v>
      </c>
      <c r="F3211" t="s">
        <v>17</v>
      </c>
      <c r="G3211">
        <v>0</v>
      </c>
      <c r="H3211">
        <f>IF(表格1[[#This Row],[price]]&gt;0,1,0)</f>
        <v>0</v>
      </c>
      <c r="I3211">
        <v>253448</v>
      </c>
      <c r="J3211">
        <v>315</v>
      </c>
      <c r="K3211">
        <v>4.5</v>
      </c>
      <c r="L3211">
        <v>4.5</v>
      </c>
      <c r="M3211" t="s">
        <v>3436</v>
      </c>
      <c r="N3211" t="s">
        <v>80</v>
      </c>
      <c r="O3211" t="s">
        <v>20</v>
      </c>
      <c r="P3211">
        <v>37</v>
      </c>
      <c r="Q3211">
        <v>5</v>
      </c>
      <c r="R3211">
        <v>11</v>
      </c>
      <c r="S3211">
        <v>1</v>
      </c>
    </row>
    <row r="3212" spans="1:19">
      <c r="A3212">
        <f>RANK(表格1[[#This Row],[rating_count_tot]],$I$2:$I$7197)</f>
        <v>78</v>
      </c>
      <c r="B3212">
        <v>302584613</v>
      </c>
      <c r="C3212" t="s">
        <v>180</v>
      </c>
      <c r="D3212" t="str">
        <f>表格1[[#This Row],[prime_genre]]</f>
        <v>Book</v>
      </c>
      <c r="E3212">
        <v>169747456</v>
      </c>
      <c r="F3212" t="s">
        <v>17</v>
      </c>
      <c r="G3212">
        <v>0</v>
      </c>
      <c r="H3212">
        <f>IF(表格1[[#This Row],[price]]&gt;0,1,0)</f>
        <v>0</v>
      </c>
      <c r="I3212">
        <v>252076</v>
      </c>
      <c r="J3212">
        <v>80</v>
      </c>
      <c r="K3212">
        <v>3.5</v>
      </c>
      <c r="L3212">
        <v>4.5</v>
      </c>
      <c r="M3212">
        <v>5.1100000000000003</v>
      </c>
      <c r="N3212" t="s">
        <v>19</v>
      </c>
      <c r="O3212" t="s">
        <v>181</v>
      </c>
      <c r="P3212">
        <v>37</v>
      </c>
      <c r="Q3212">
        <v>5</v>
      </c>
      <c r="R3212">
        <v>9</v>
      </c>
      <c r="S3212">
        <v>1</v>
      </c>
    </row>
    <row r="3213" spans="1:19">
      <c r="A3213">
        <f>RANK(表格1[[#This Row],[rating_count_tot]],$I$2:$I$7197)</f>
        <v>79</v>
      </c>
      <c r="B3213">
        <v>1009442510</v>
      </c>
      <c r="C3213" t="s">
        <v>4985</v>
      </c>
      <c r="D3213" t="str">
        <f>表格1[[#This Row],[prime_genre]]</f>
        <v>Entertainment</v>
      </c>
      <c r="E3213">
        <v>124185600</v>
      </c>
      <c r="F3213" t="s">
        <v>17</v>
      </c>
      <c r="G3213">
        <v>0</v>
      </c>
      <c r="H3213">
        <f>IF(表格1[[#This Row],[price]]&gt;0,1,0)</f>
        <v>0</v>
      </c>
      <c r="I3213">
        <v>247809</v>
      </c>
      <c r="J3213">
        <v>217</v>
      </c>
      <c r="K3213">
        <v>4.5</v>
      </c>
      <c r="L3213">
        <v>4.5</v>
      </c>
      <c r="M3213" t="s">
        <v>1240</v>
      </c>
      <c r="N3213" t="s">
        <v>19</v>
      </c>
      <c r="O3213" t="s">
        <v>91</v>
      </c>
      <c r="P3213">
        <v>37</v>
      </c>
      <c r="Q3213">
        <v>5</v>
      </c>
      <c r="R3213">
        <v>13</v>
      </c>
      <c r="S3213">
        <v>1</v>
      </c>
    </row>
    <row r="3214" spans="1:19">
      <c r="A3214">
        <f>RANK(表格1[[#This Row],[rating_count_tot]],$I$2:$I$7197)</f>
        <v>80</v>
      </c>
      <c r="B3214">
        <v>672150402</v>
      </c>
      <c r="C3214" t="s">
        <v>2860</v>
      </c>
      <c r="D3214" t="str">
        <f>表格1[[#This Row],[prime_genre]]</f>
        <v>Games</v>
      </c>
      <c r="E3214">
        <v>153955328</v>
      </c>
      <c r="F3214" t="s">
        <v>17</v>
      </c>
      <c r="G3214">
        <v>0</v>
      </c>
      <c r="H3214">
        <f>IF(表格1[[#This Row],[price]]&gt;0,1,0)</f>
        <v>0</v>
      </c>
      <c r="I3214">
        <v>241929</v>
      </c>
      <c r="J3214">
        <v>2013</v>
      </c>
      <c r="K3214">
        <v>4.5</v>
      </c>
      <c r="L3214">
        <v>4.5</v>
      </c>
      <c r="M3214">
        <v>30.125</v>
      </c>
      <c r="N3214" t="s">
        <v>80</v>
      </c>
      <c r="O3214" t="s">
        <v>20</v>
      </c>
      <c r="P3214">
        <v>38</v>
      </c>
      <c r="Q3214">
        <v>5</v>
      </c>
      <c r="R3214">
        <v>4</v>
      </c>
      <c r="S3214">
        <v>1</v>
      </c>
    </row>
    <row r="3215" spans="1:19">
      <c r="A3215">
        <f>RANK(表格1[[#This Row],[rating_count_tot]],$I$2:$I$7197)</f>
        <v>81</v>
      </c>
      <c r="B3215">
        <v>896112560</v>
      </c>
      <c r="C3215" t="s">
        <v>3721</v>
      </c>
      <c r="D3215" t="str">
        <f>表格1[[#This Row],[prime_genre]]</f>
        <v>Games</v>
      </c>
      <c r="E3215">
        <v>868048896</v>
      </c>
      <c r="F3215" t="s">
        <v>17</v>
      </c>
      <c r="G3215">
        <v>0</v>
      </c>
      <c r="H3215">
        <f>IF(表格1[[#This Row],[price]]&gt;0,1,0)</f>
        <v>0</v>
      </c>
      <c r="I3215">
        <v>233599</v>
      </c>
      <c r="J3215">
        <v>299</v>
      </c>
      <c r="K3215">
        <v>4.5</v>
      </c>
      <c r="L3215">
        <v>4.5</v>
      </c>
      <c r="M3215" t="s">
        <v>3722</v>
      </c>
      <c r="N3215" t="s">
        <v>29</v>
      </c>
      <c r="O3215" t="s">
        <v>20</v>
      </c>
      <c r="P3215">
        <v>38</v>
      </c>
      <c r="Q3215">
        <v>5</v>
      </c>
      <c r="R3215">
        <v>17</v>
      </c>
      <c r="S3215">
        <v>1</v>
      </c>
    </row>
    <row r="3216" spans="1:19">
      <c r="A3216">
        <f>RANK(表格1[[#This Row],[rating_count_tot]],$I$2:$I$7197)</f>
        <v>82</v>
      </c>
      <c r="B3216">
        <v>298867247</v>
      </c>
      <c r="C3216" t="s">
        <v>155</v>
      </c>
      <c r="D3216" t="str">
        <f>表格1[[#This Row],[prime_genre]]</f>
        <v>Finance</v>
      </c>
      <c r="E3216">
        <v>39505920</v>
      </c>
      <c r="F3216" t="s">
        <v>17</v>
      </c>
      <c r="G3216">
        <v>0</v>
      </c>
      <c r="H3216">
        <f>IF(表格1[[#This Row],[price]]&gt;0,1,0)</f>
        <v>0</v>
      </c>
      <c r="I3216">
        <v>233270</v>
      </c>
      <c r="J3216">
        <v>14625</v>
      </c>
      <c r="K3216">
        <v>4.5</v>
      </c>
      <c r="L3216">
        <v>4.5</v>
      </c>
      <c r="M3216">
        <v>2.61</v>
      </c>
      <c r="N3216" t="s">
        <v>19</v>
      </c>
      <c r="O3216" t="s">
        <v>37</v>
      </c>
      <c r="P3216">
        <v>37</v>
      </c>
      <c r="Q3216">
        <v>0</v>
      </c>
      <c r="R3216">
        <v>2</v>
      </c>
      <c r="S3216">
        <v>1</v>
      </c>
    </row>
    <row r="3217" spans="1:19">
      <c r="A3217">
        <f>RANK(表格1[[#This Row],[rating_count_tot]],$I$2:$I$7197)</f>
        <v>83</v>
      </c>
      <c r="B3217">
        <v>300238550</v>
      </c>
      <c r="C3217" t="s">
        <v>165</v>
      </c>
      <c r="D3217" t="str">
        <f>表格1[[#This Row],[prime_genre]]</f>
        <v>Finance</v>
      </c>
      <c r="E3217">
        <v>162891776</v>
      </c>
      <c r="F3217" t="s">
        <v>17</v>
      </c>
      <c r="G3217">
        <v>0</v>
      </c>
      <c r="H3217">
        <f>IF(表格1[[#This Row],[price]]&gt;0,1,0)</f>
        <v>0</v>
      </c>
      <c r="I3217">
        <v>232940</v>
      </c>
      <c r="J3217">
        <v>683</v>
      </c>
      <c r="K3217">
        <v>4</v>
      </c>
      <c r="L3217">
        <v>4.5</v>
      </c>
      <c r="M3217" t="s">
        <v>166</v>
      </c>
      <c r="N3217" t="s">
        <v>19</v>
      </c>
      <c r="O3217" t="s">
        <v>37</v>
      </c>
      <c r="P3217">
        <v>37</v>
      </c>
      <c r="Q3217">
        <v>5</v>
      </c>
      <c r="R3217">
        <v>1</v>
      </c>
      <c r="S3217">
        <v>1</v>
      </c>
    </row>
    <row r="3218" spans="1:19">
      <c r="A3218">
        <f>RANK(表格1[[#This Row],[rating_count_tot]],$I$2:$I$7197)</f>
        <v>84</v>
      </c>
      <c r="B3218">
        <v>855627886</v>
      </c>
      <c r="C3218" t="s">
        <v>3472</v>
      </c>
      <c r="D3218" t="str">
        <f>表格1[[#This Row],[prime_genre]]</f>
        <v>Games</v>
      </c>
      <c r="E3218">
        <v>147190784</v>
      </c>
      <c r="F3218" t="s">
        <v>17</v>
      </c>
      <c r="G3218">
        <v>0</v>
      </c>
      <c r="H3218">
        <f>IF(表格1[[#This Row],[price]]&gt;0,1,0)</f>
        <v>0</v>
      </c>
      <c r="I3218">
        <v>230289</v>
      </c>
      <c r="J3218">
        <v>411</v>
      </c>
      <c r="K3218">
        <v>4.5</v>
      </c>
      <c r="L3218">
        <v>4.5</v>
      </c>
      <c r="M3218" t="s">
        <v>309</v>
      </c>
      <c r="N3218" t="s">
        <v>19</v>
      </c>
      <c r="O3218" t="s">
        <v>20</v>
      </c>
      <c r="P3218">
        <v>37</v>
      </c>
      <c r="Q3218">
        <v>5</v>
      </c>
      <c r="R3218">
        <v>1</v>
      </c>
      <c r="S3218">
        <v>1</v>
      </c>
    </row>
    <row r="3219" spans="1:19">
      <c r="A3219">
        <f>RANK(表格1[[#This Row],[rating_count_tot]],$I$2:$I$7197)</f>
        <v>85</v>
      </c>
      <c r="B3219">
        <v>284910350</v>
      </c>
      <c r="C3219" t="s">
        <v>60</v>
      </c>
      <c r="D3219" t="str">
        <f>表格1[[#This Row],[prime_genre]]</f>
        <v>Travel</v>
      </c>
      <c r="E3219">
        <v>167407616</v>
      </c>
      <c r="F3219" t="s">
        <v>17</v>
      </c>
      <c r="G3219">
        <v>0</v>
      </c>
      <c r="H3219">
        <f>IF(表格1[[#This Row],[price]]&gt;0,1,0)</f>
        <v>0</v>
      </c>
      <c r="I3219">
        <v>223885</v>
      </c>
      <c r="J3219">
        <v>3726</v>
      </c>
      <c r="K3219">
        <v>4</v>
      </c>
      <c r="L3219">
        <v>4.5</v>
      </c>
      <c r="M3219" t="s">
        <v>61</v>
      </c>
      <c r="N3219" t="s">
        <v>29</v>
      </c>
      <c r="O3219" t="s">
        <v>57</v>
      </c>
      <c r="P3219">
        <v>37</v>
      </c>
      <c r="Q3219">
        <v>5</v>
      </c>
      <c r="R3219">
        <v>18</v>
      </c>
      <c r="S3219">
        <v>1</v>
      </c>
    </row>
    <row r="3220" spans="1:19">
      <c r="A3220">
        <f>RANK(表格1[[#This Row],[rating_count_tot]],$I$2:$I$7197)</f>
        <v>86</v>
      </c>
      <c r="B3220">
        <v>469960709</v>
      </c>
      <c r="C3220" t="s">
        <v>1500</v>
      </c>
      <c r="D3220" t="str">
        <f>表格1[[#This Row],[prime_genre]]</f>
        <v>Games</v>
      </c>
      <c r="E3220">
        <v>91591680</v>
      </c>
      <c r="F3220" t="s">
        <v>17</v>
      </c>
      <c r="G3220">
        <v>0</v>
      </c>
      <c r="H3220">
        <f>IF(表格1[[#This Row],[price]]&gt;0,1,0)</f>
        <v>0</v>
      </c>
      <c r="I3220">
        <v>221002</v>
      </c>
      <c r="J3220">
        <v>131</v>
      </c>
      <c r="K3220">
        <v>4</v>
      </c>
      <c r="L3220">
        <v>4</v>
      </c>
      <c r="M3220" t="s">
        <v>1501</v>
      </c>
      <c r="N3220" t="s">
        <v>19</v>
      </c>
      <c r="O3220" t="s">
        <v>20</v>
      </c>
      <c r="P3220">
        <v>38</v>
      </c>
      <c r="Q3220">
        <v>5</v>
      </c>
      <c r="R3220">
        <v>1</v>
      </c>
      <c r="S3220">
        <v>1</v>
      </c>
    </row>
    <row r="3221" spans="1:19">
      <c r="A3221">
        <f>RANK(表格1[[#This Row],[rating_count_tot]],$I$2:$I$7197)</f>
        <v>88</v>
      </c>
      <c r="B3221">
        <v>658293394</v>
      </c>
      <c r="C3221" t="s">
        <v>2787</v>
      </c>
      <c r="D3221" t="str">
        <f>表格1[[#This Row],[prime_genre]]</f>
        <v>Games</v>
      </c>
      <c r="E3221">
        <v>64293888</v>
      </c>
      <c r="F3221" t="s">
        <v>17</v>
      </c>
      <c r="G3221">
        <v>0</v>
      </c>
      <c r="H3221">
        <f>IF(表格1[[#This Row],[price]]&gt;0,1,0)</f>
        <v>0</v>
      </c>
      <c r="I3221">
        <v>218024</v>
      </c>
      <c r="J3221">
        <v>1734</v>
      </c>
      <c r="K3221">
        <v>4.5</v>
      </c>
      <c r="L3221">
        <v>4.5</v>
      </c>
      <c r="M3221">
        <v>2</v>
      </c>
      <c r="N3221" t="s">
        <v>19</v>
      </c>
      <c r="O3221" t="s">
        <v>20</v>
      </c>
      <c r="P3221">
        <v>40</v>
      </c>
      <c r="Q3221">
        <v>5</v>
      </c>
      <c r="R3221">
        <v>16</v>
      </c>
      <c r="S3221">
        <v>1</v>
      </c>
    </row>
    <row r="3222" spans="1:19">
      <c r="A3222">
        <f>RANK(表格1[[#This Row],[rating_count_tot]],$I$2:$I$7197)</f>
        <v>90</v>
      </c>
      <c r="B3222">
        <v>364252504</v>
      </c>
      <c r="C3222" t="s">
        <v>622</v>
      </c>
      <c r="D3222" t="str">
        <f>表格1[[#This Row],[prime_genre]]</f>
        <v>Weather</v>
      </c>
      <c r="E3222">
        <v>59101184</v>
      </c>
      <c r="F3222" t="s">
        <v>17</v>
      </c>
      <c r="G3222">
        <v>0</v>
      </c>
      <c r="H3222">
        <f>IF(表格1[[#This Row],[price]]&gt;0,1,0)</f>
        <v>0</v>
      </c>
      <c r="I3222">
        <v>208648</v>
      </c>
      <c r="J3222">
        <v>25664</v>
      </c>
      <c r="K3222">
        <v>4</v>
      </c>
      <c r="L3222">
        <v>4.5</v>
      </c>
      <c r="M3222" t="s">
        <v>489</v>
      </c>
      <c r="N3222" t="s">
        <v>19</v>
      </c>
      <c r="O3222" t="s">
        <v>26</v>
      </c>
      <c r="P3222">
        <v>24</v>
      </c>
      <c r="Q3222">
        <v>4</v>
      </c>
      <c r="R3222">
        <v>1</v>
      </c>
      <c r="S3222">
        <v>1</v>
      </c>
    </row>
    <row r="3223" spans="1:19">
      <c r="A3223">
        <f>RANK(表格1[[#This Row],[rating_count_tot]],$I$2:$I$7197)</f>
        <v>91</v>
      </c>
      <c r="B3223">
        <v>308750436</v>
      </c>
      <c r="C3223" t="s">
        <v>233</v>
      </c>
      <c r="D3223" t="str">
        <f>表格1[[#This Row],[prime_genre]]</f>
        <v>Reference</v>
      </c>
      <c r="E3223">
        <v>111275008</v>
      </c>
      <c r="F3223" t="s">
        <v>17</v>
      </c>
      <c r="G3223">
        <v>0</v>
      </c>
      <c r="H3223">
        <f>IF(表格1[[#This Row],[price]]&gt;0,1,0)</f>
        <v>0</v>
      </c>
      <c r="I3223">
        <v>200047</v>
      </c>
      <c r="J3223">
        <v>177</v>
      </c>
      <c r="K3223">
        <v>4</v>
      </c>
      <c r="L3223">
        <v>4</v>
      </c>
      <c r="M3223" t="s">
        <v>234</v>
      </c>
      <c r="N3223" t="s">
        <v>19</v>
      </c>
      <c r="O3223" t="s">
        <v>33</v>
      </c>
      <c r="P3223">
        <v>37</v>
      </c>
      <c r="Q3223">
        <v>0</v>
      </c>
      <c r="R3223">
        <v>1</v>
      </c>
      <c r="S3223">
        <v>1</v>
      </c>
    </row>
    <row r="3224" spans="1:19">
      <c r="A3224">
        <f>RANK(表格1[[#This Row],[rating_count_tot]],$I$2:$I$7197)</f>
        <v>92</v>
      </c>
      <c r="B3224">
        <v>991153141</v>
      </c>
      <c r="C3224" t="s">
        <v>4773</v>
      </c>
      <c r="D3224" t="str">
        <f>表格1[[#This Row],[prime_genre]]</f>
        <v>Games</v>
      </c>
      <c r="E3224">
        <v>1172922368</v>
      </c>
      <c r="F3224" t="s">
        <v>17</v>
      </c>
      <c r="G3224">
        <v>0</v>
      </c>
      <c r="H3224">
        <f>IF(表格1[[#This Row],[price]]&gt;0,1,0)</f>
        <v>0</v>
      </c>
      <c r="I3224">
        <v>199396</v>
      </c>
      <c r="J3224">
        <v>1131</v>
      </c>
      <c r="K3224">
        <v>4.5</v>
      </c>
      <c r="L3224">
        <v>4.5</v>
      </c>
      <c r="M3224">
        <v>1.1200000000000001</v>
      </c>
      <c r="N3224" t="s">
        <v>29</v>
      </c>
      <c r="O3224" t="s">
        <v>20</v>
      </c>
      <c r="P3224">
        <v>38</v>
      </c>
      <c r="Q3224">
        <v>5</v>
      </c>
      <c r="R3224">
        <v>5</v>
      </c>
      <c r="S3224">
        <v>1</v>
      </c>
    </row>
    <row r="3225" spans="1:19">
      <c r="A3225">
        <f>RANK(表格1[[#This Row],[rating_count_tot]],$I$2:$I$7197)</f>
        <v>93</v>
      </c>
      <c r="B3225">
        <v>913292932</v>
      </c>
      <c r="C3225" t="s">
        <v>3881</v>
      </c>
      <c r="D3225" t="str">
        <f>表格1[[#This Row],[prime_genre]]</f>
        <v>Games</v>
      </c>
      <c r="E3225">
        <v>96606208</v>
      </c>
      <c r="F3225" t="s">
        <v>17</v>
      </c>
      <c r="G3225">
        <v>0</v>
      </c>
      <c r="H3225">
        <f>IF(表格1[[#This Row],[price]]&gt;0,1,0)</f>
        <v>0</v>
      </c>
      <c r="I3225">
        <v>198338</v>
      </c>
      <c r="J3225">
        <v>2078</v>
      </c>
      <c r="K3225">
        <v>4.5</v>
      </c>
      <c r="L3225">
        <v>4.5</v>
      </c>
      <c r="M3225" t="s">
        <v>3882</v>
      </c>
      <c r="N3225" t="s">
        <v>19</v>
      </c>
      <c r="O3225" t="s">
        <v>20</v>
      </c>
      <c r="P3225">
        <v>38</v>
      </c>
      <c r="Q3225">
        <v>5</v>
      </c>
      <c r="R3225">
        <v>15</v>
      </c>
      <c r="S3225">
        <v>1</v>
      </c>
    </row>
    <row r="3226" spans="1:19">
      <c r="A3226">
        <f>RANK(表格1[[#This Row],[rating_count_tot]],$I$2:$I$7197)</f>
        <v>94</v>
      </c>
      <c r="B3226">
        <v>597855590</v>
      </c>
      <c r="C3226" t="s">
        <v>2494</v>
      </c>
      <c r="D3226" t="str">
        <f>表格1[[#This Row],[prime_genre]]</f>
        <v>Games</v>
      </c>
      <c r="E3226">
        <v>70336512</v>
      </c>
      <c r="F3226" t="s">
        <v>17</v>
      </c>
      <c r="G3226">
        <v>0</v>
      </c>
      <c r="H3226">
        <f>IF(表格1[[#This Row],[price]]&gt;0,1,0)</f>
        <v>0</v>
      </c>
      <c r="I3226">
        <v>198050</v>
      </c>
      <c r="J3226">
        <v>94315</v>
      </c>
      <c r="K3226">
        <v>4.5</v>
      </c>
      <c r="L3226">
        <v>4.5</v>
      </c>
      <c r="M3226">
        <v>1.9</v>
      </c>
      <c r="N3226" t="s">
        <v>19</v>
      </c>
      <c r="O3226" t="s">
        <v>20</v>
      </c>
      <c r="P3226">
        <v>43</v>
      </c>
      <c r="Q3226">
        <v>5</v>
      </c>
      <c r="R3226">
        <v>1</v>
      </c>
      <c r="S3226">
        <v>1</v>
      </c>
    </row>
    <row r="3227" spans="1:19">
      <c r="A3227">
        <f>RANK(表格1[[#This Row],[rating_count_tot]],$I$2:$I$7197)</f>
        <v>95</v>
      </c>
      <c r="B3227">
        <v>328415391</v>
      </c>
      <c r="C3227" t="s">
        <v>365</v>
      </c>
      <c r="D3227" t="str">
        <f>表格1[[#This Row],[prime_genre]]</f>
        <v>Sports</v>
      </c>
      <c r="E3227">
        <v>131000320</v>
      </c>
      <c r="F3227" t="s">
        <v>17</v>
      </c>
      <c r="G3227">
        <v>0</v>
      </c>
      <c r="H3227">
        <f>IF(表格1[[#This Row],[price]]&gt;0,1,0)</f>
        <v>0</v>
      </c>
      <c r="I3227">
        <v>190670</v>
      </c>
      <c r="J3227">
        <v>19</v>
      </c>
      <c r="K3227">
        <v>3.5</v>
      </c>
      <c r="L3227">
        <v>2.5</v>
      </c>
      <c r="M3227" t="s">
        <v>366</v>
      </c>
      <c r="N3227" t="s">
        <v>51</v>
      </c>
      <c r="O3227" t="s">
        <v>70</v>
      </c>
      <c r="P3227">
        <v>37</v>
      </c>
      <c r="Q3227">
        <v>3</v>
      </c>
      <c r="R3227">
        <v>45</v>
      </c>
      <c r="S3227">
        <v>1</v>
      </c>
    </row>
    <row r="3228" spans="1:19">
      <c r="A3228">
        <f>RANK(表格1[[#This Row],[rating_count_tot]],$I$2:$I$7197)</f>
        <v>96</v>
      </c>
      <c r="B3228">
        <v>281940292</v>
      </c>
      <c r="C3228" t="s">
        <v>24</v>
      </c>
      <c r="D3228" t="str">
        <f>表格1[[#This Row],[prime_genre]]</f>
        <v>Weather</v>
      </c>
      <c r="E3228">
        <v>100524032</v>
      </c>
      <c r="F3228" t="s">
        <v>17</v>
      </c>
      <c r="G3228">
        <v>0</v>
      </c>
      <c r="H3228">
        <f>IF(表格1[[#This Row],[price]]&gt;0,1,0)</f>
        <v>0</v>
      </c>
      <c r="I3228">
        <v>188583</v>
      </c>
      <c r="J3228">
        <v>2822</v>
      </c>
      <c r="K3228">
        <v>3.5</v>
      </c>
      <c r="L3228">
        <v>4.5</v>
      </c>
      <c r="M3228" t="s">
        <v>25</v>
      </c>
      <c r="N3228" t="s">
        <v>19</v>
      </c>
      <c r="O3228" t="s">
        <v>26</v>
      </c>
      <c r="P3228">
        <v>37</v>
      </c>
      <c r="Q3228">
        <v>5</v>
      </c>
      <c r="R3228">
        <v>3</v>
      </c>
      <c r="S3228">
        <v>1</v>
      </c>
    </row>
    <row r="3229" spans="1:19">
      <c r="A3229">
        <f>RANK(表格1[[#This Row],[rating_count_tot]],$I$2:$I$7197)</f>
        <v>97</v>
      </c>
      <c r="B3229">
        <v>610391947</v>
      </c>
      <c r="C3229" t="s">
        <v>2563</v>
      </c>
      <c r="D3229" t="str">
        <f>表格1[[#This Row],[prime_genre]]</f>
        <v>Games</v>
      </c>
      <c r="E3229">
        <v>1777940480</v>
      </c>
      <c r="F3229" t="s">
        <v>17</v>
      </c>
      <c r="G3229">
        <v>0</v>
      </c>
      <c r="H3229">
        <f>IF(表格1[[#This Row],[price]]&gt;0,1,0)</f>
        <v>0</v>
      </c>
      <c r="I3229">
        <v>188568</v>
      </c>
      <c r="J3229">
        <v>2850</v>
      </c>
      <c r="K3229">
        <v>4.5</v>
      </c>
      <c r="L3229">
        <v>4.5</v>
      </c>
      <c r="M3229" t="s">
        <v>813</v>
      </c>
      <c r="N3229" t="s">
        <v>29</v>
      </c>
      <c r="O3229" t="s">
        <v>20</v>
      </c>
      <c r="P3229">
        <v>37</v>
      </c>
      <c r="Q3229">
        <v>5</v>
      </c>
      <c r="R3229">
        <v>15</v>
      </c>
      <c r="S3229">
        <v>1</v>
      </c>
    </row>
    <row r="3230" spans="1:19">
      <c r="A3230">
        <f>RANK(表格1[[#This Row],[rating_count_tot]],$I$2:$I$7197)</f>
        <v>98</v>
      </c>
      <c r="B3230">
        <v>439873467</v>
      </c>
      <c r="C3230" t="s">
        <v>1272</v>
      </c>
      <c r="D3230" t="str">
        <f>表格1[[#This Row],[prime_genre]]</f>
        <v>Games</v>
      </c>
      <c r="E3230">
        <v>235259904</v>
      </c>
      <c r="F3230" t="s">
        <v>17</v>
      </c>
      <c r="G3230">
        <v>0</v>
      </c>
      <c r="H3230">
        <f>IF(表格1[[#This Row],[price]]&gt;0,1,0)</f>
        <v>0</v>
      </c>
      <c r="I3230">
        <v>187666</v>
      </c>
      <c r="J3230">
        <v>1263</v>
      </c>
      <c r="K3230">
        <v>4.5</v>
      </c>
      <c r="L3230">
        <v>4.5</v>
      </c>
      <c r="M3230" t="s">
        <v>1273</v>
      </c>
      <c r="N3230" t="s">
        <v>19</v>
      </c>
      <c r="O3230" t="s">
        <v>20</v>
      </c>
      <c r="P3230">
        <v>37</v>
      </c>
      <c r="Q3230">
        <v>5</v>
      </c>
      <c r="R3230">
        <v>10</v>
      </c>
      <c r="S3230">
        <v>1</v>
      </c>
    </row>
    <row r="3231" spans="1:19">
      <c r="A3231">
        <f>RANK(表格1[[#This Row],[rating_count_tot]],$I$2:$I$7197)</f>
        <v>99</v>
      </c>
      <c r="B3231">
        <v>608206510</v>
      </c>
      <c r="C3231" t="s">
        <v>2545</v>
      </c>
      <c r="D3231" t="str">
        <f>表格1[[#This Row],[prime_genre]]</f>
        <v>Games</v>
      </c>
      <c r="E3231">
        <v>262421504</v>
      </c>
      <c r="F3231" t="s">
        <v>17</v>
      </c>
      <c r="G3231">
        <v>0</v>
      </c>
      <c r="H3231">
        <f>IF(表格1[[#This Row],[price]]&gt;0,1,0)</f>
        <v>0</v>
      </c>
      <c r="I3231">
        <v>187579</v>
      </c>
      <c r="J3231">
        <v>286</v>
      </c>
      <c r="K3231">
        <v>4.5</v>
      </c>
      <c r="L3231">
        <v>4.5</v>
      </c>
      <c r="M3231" t="s">
        <v>2546</v>
      </c>
      <c r="N3231" t="s">
        <v>19</v>
      </c>
      <c r="O3231" t="s">
        <v>20</v>
      </c>
      <c r="P3231">
        <v>38</v>
      </c>
      <c r="Q3231">
        <v>4</v>
      </c>
      <c r="R3231">
        <v>14</v>
      </c>
      <c r="S3231">
        <v>1</v>
      </c>
    </row>
    <row r="3232" spans="1:19">
      <c r="A3232">
        <f>RANK(表格1[[#This Row],[rating_count_tot]],$I$2:$I$7197)</f>
        <v>101</v>
      </c>
      <c r="B3232">
        <v>303849934</v>
      </c>
      <c r="C3232" t="s">
        <v>188</v>
      </c>
      <c r="D3232" t="str">
        <f>表格1[[#This Row],[prime_genre]]</f>
        <v>Games</v>
      </c>
      <c r="E3232">
        <v>188956672</v>
      </c>
      <c r="F3232" t="s">
        <v>17</v>
      </c>
      <c r="G3232">
        <v>0</v>
      </c>
      <c r="H3232">
        <f>IF(表格1[[#This Row],[price]]&gt;0,1,0)</f>
        <v>0</v>
      </c>
      <c r="I3232">
        <v>187315</v>
      </c>
      <c r="J3232">
        <v>9</v>
      </c>
      <c r="K3232">
        <v>2</v>
      </c>
      <c r="L3232">
        <v>4</v>
      </c>
      <c r="M3232" t="s">
        <v>189</v>
      </c>
      <c r="N3232" t="s">
        <v>51</v>
      </c>
      <c r="O3232" t="s">
        <v>20</v>
      </c>
      <c r="P3232">
        <v>37</v>
      </c>
      <c r="Q3232">
        <v>5</v>
      </c>
      <c r="R3232">
        <v>9</v>
      </c>
      <c r="S3232">
        <v>1</v>
      </c>
    </row>
    <row r="3233" spans="1:19">
      <c r="A3233">
        <f>RANK(表格1[[#This Row],[rating_count_tot]],$I$2:$I$7197)</f>
        <v>102</v>
      </c>
      <c r="B3233">
        <v>346453382</v>
      </c>
      <c r="C3233" t="s">
        <v>494</v>
      </c>
      <c r="D3233" t="str">
        <f>表格1[[#This Row],[prime_genre]]</f>
        <v>Games</v>
      </c>
      <c r="E3233">
        <v>34056767</v>
      </c>
      <c r="F3233" t="s">
        <v>17</v>
      </c>
      <c r="G3233">
        <v>0</v>
      </c>
      <c r="H3233">
        <f>IF(表格1[[#This Row],[price]]&gt;0,1,0)</f>
        <v>0</v>
      </c>
      <c r="I3233">
        <v>186653</v>
      </c>
      <c r="J3233">
        <v>226</v>
      </c>
      <c r="K3233">
        <v>3.5</v>
      </c>
      <c r="L3233">
        <v>3.5</v>
      </c>
      <c r="M3233" t="s">
        <v>495</v>
      </c>
      <c r="N3233" t="s">
        <v>19</v>
      </c>
      <c r="O3233" t="s">
        <v>20</v>
      </c>
      <c r="P3233">
        <v>43</v>
      </c>
      <c r="Q3233">
        <v>0</v>
      </c>
      <c r="R3233">
        <v>1</v>
      </c>
      <c r="S3233">
        <v>1</v>
      </c>
    </row>
    <row r="3234" spans="1:19">
      <c r="A3234">
        <f>RANK(表格1[[#This Row],[rating_count_tot]],$I$2:$I$7197)</f>
        <v>103</v>
      </c>
      <c r="B3234">
        <v>600674056</v>
      </c>
      <c r="C3234" t="s">
        <v>2520</v>
      </c>
      <c r="D3234" t="str">
        <f>表格1[[#This Row],[prime_genre]]</f>
        <v>Games</v>
      </c>
      <c r="E3234">
        <v>126216192</v>
      </c>
      <c r="F3234" t="s">
        <v>17</v>
      </c>
      <c r="G3234">
        <v>0</v>
      </c>
      <c r="H3234">
        <f>IF(表格1[[#This Row],[price]]&gt;0,1,0)</f>
        <v>0</v>
      </c>
      <c r="I3234">
        <v>186089</v>
      </c>
      <c r="J3234">
        <v>1010</v>
      </c>
      <c r="K3234">
        <v>5</v>
      </c>
      <c r="L3234">
        <v>4.5</v>
      </c>
      <c r="M3234" t="s">
        <v>831</v>
      </c>
      <c r="N3234" t="s">
        <v>19</v>
      </c>
      <c r="O3234" t="s">
        <v>20</v>
      </c>
      <c r="P3234">
        <v>37</v>
      </c>
      <c r="Q3234">
        <v>5</v>
      </c>
      <c r="R3234">
        <v>1</v>
      </c>
      <c r="S3234">
        <v>1</v>
      </c>
    </row>
    <row r="3235" spans="1:19">
      <c r="A3235">
        <f>RANK(表格1[[#This Row],[rating_count_tot]],$I$2:$I$7197)</f>
        <v>104</v>
      </c>
      <c r="B3235">
        <v>431946152</v>
      </c>
      <c r="C3235" t="s">
        <v>1197</v>
      </c>
      <c r="D3235" t="str">
        <f>表格1[[#This Row],[prime_genre]]</f>
        <v>Games</v>
      </c>
      <c r="E3235">
        <v>115178496</v>
      </c>
      <c r="F3235" t="s">
        <v>17</v>
      </c>
      <c r="G3235">
        <v>0</v>
      </c>
      <c r="H3235">
        <f>IF(表格1[[#This Row],[price]]&gt;0,1,0)</f>
        <v>0</v>
      </c>
      <c r="I3235">
        <v>183621</v>
      </c>
      <c r="J3235">
        <v>300</v>
      </c>
      <c r="K3235">
        <v>4.5</v>
      </c>
      <c r="L3235">
        <v>4.5</v>
      </c>
      <c r="M3235" t="s">
        <v>1198</v>
      </c>
      <c r="N3235" t="s">
        <v>29</v>
      </c>
      <c r="O3235" t="s">
        <v>20</v>
      </c>
      <c r="P3235">
        <v>37</v>
      </c>
      <c r="Q3235">
        <v>5</v>
      </c>
      <c r="R3235">
        <v>1</v>
      </c>
      <c r="S3235">
        <v>1</v>
      </c>
    </row>
    <row r="3236" spans="1:19">
      <c r="A3236">
        <f>RANK(表格1[[#This Row],[rating_count_tot]],$I$2:$I$7197)</f>
        <v>105</v>
      </c>
      <c r="B3236">
        <v>342792525</v>
      </c>
      <c r="C3236" t="s">
        <v>478</v>
      </c>
      <c r="D3236" t="str">
        <f>表格1[[#This Row],[prime_genre]]</f>
        <v>Entertainment</v>
      </c>
      <c r="E3236">
        <v>88702976</v>
      </c>
      <c r="F3236" t="s">
        <v>17</v>
      </c>
      <c r="G3236">
        <v>0</v>
      </c>
      <c r="H3236">
        <f>IF(表格1[[#This Row],[price]]&gt;0,1,0)</f>
        <v>0</v>
      </c>
      <c r="I3236">
        <v>183425</v>
      </c>
      <c r="J3236">
        <v>4724</v>
      </c>
      <c r="K3236">
        <v>4.5</v>
      </c>
      <c r="L3236">
        <v>5</v>
      </c>
      <c r="M3236">
        <v>7.11</v>
      </c>
      <c r="N3236" t="s">
        <v>29</v>
      </c>
      <c r="O3236" t="s">
        <v>91</v>
      </c>
      <c r="P3236">
        <v>37</v>
      </c>
      <c r="Q3236">
        <v>5</v>
      </c>
      <c r="R3236">
        <v>10</v>
      </c>
      <c r="S3236">
        <v>1</v>
      </c>
    </row>
    <row r="3237" spans="1:19">
      <c r="A3237">
        <f>RANK(表格1[[#This Row],[rating_count_tot]],$I$2:$I$7197)</f>
        <v>106</v>
      </c>
      <c r="B3237">
        <v>479536744</v>
      </c>
      <c r="C3237" t="s">
        <v>1574</v>
      </c>
      <c r="D3237" t="str">
        <f>表格1[[#This Row],[prime_genre]]</f>
        <v>Games</v>
      </c>
      <c r="E3237">
        <v>99593216</v>
      </c>
      <c r="F3237" t="s">
        <v>17</v>
      </c>
      <c r="G3237">
        <v>0</v>
      </c>
      <c r="H3237">
        <f>IF(表格1[[#This Row],[price]]&gt;0,1,0)</f>
        <v>0</v>
      </c>
      <c r="I3237">
        <v>183259</v>
      </c>
      <c r="J3237">
        <v>804</v>
      </c>
      <c r="K3237">
        <v>4.5</v>
      </c>
      <c r="L3237">
        <v>4</v>
      </c>
      <c r="M3237">
        <v>2.1</v>
      </c>
      <c r="N3237" t="s">
        <v>19</v>
      </c>
      <c r="O3237" t="s">
        <v>20</v>
      </c>
      <c r="P3237">
        <v>37</v>
      </c>
      <c r="Q3237">
        <v>0</v>
      </c>
      <c r="R3237">
        <v>5</v>
      </c>
      <c r="S3237">
        <v>1</v>
      </c>
    </row>
    <row r="3238" spans="1:19">
      <c r="A3238">
        <f>RANK(表格1[[#This Row],[rating_count_tot]],$I$2:$I$7197)</f>
        <v>107</v>
      </c>
      <c r="B3238">
        <v>570439968</v>
      </c>
      <c r="C3238" t="s">
        <v>2279</v>
      </c>
      <c r="D3238" t="str">
        <f>表格1[[#This Row],[prime_genre]]</f>
        <v>Games</v>
      </c>
      <c r="E3238">
        <v>94110720</v>
      </c>
      <c r="F3238" t="s">
        <v>17</v>
      </c>
      <c r="G3238">
        <v>0</v>
      </c>
      <c r="H3238">
        <f>IF(表格1[[#This Row],[price]]&gt;0,1,0)</f>
        <v>0</v>
      </c>
      <c r="I3238">
        <v>181384</v>
      </c>
      <c r="J3238">
        <v>1766</v>
      </c>
      <c r="K3238">
        <v>4</v>
      </c>
      <c r="L3238">
        <v>4.5</v>
      </c>
      <c r="M3238" t="s">
        <v>2280</v>
      </c>
      <c r="N3238" t="s">
        <v>19</v>
      </c>
      <c r="O3238" t="s">
        <v>20</v>
      </c>
      <c r="P3238">
        <v>37</v>
      </c>
      <c r="Q3238">
        <v>5</v>
      </c>
      <c r="R3238">
        <v>1</v>
      </c>
      <c r="S3238">
        <v>1</v>
      </c>
    </row>
    <row r="3239" spans="1:19">
      <c r="A3239">
        <f>RANK(表格1[[#This Row],[rating_count_tot]],$I$2:$I$7197)</f>
        <v>108</v>
      </c>
      <c r="B3239">
        <v>927006017</v>
      </c>
      <c r="C3239" t="s">
        <v>4021</v>
      </c>
      <c r="D3239" t="str">
        <f>表格1[[#This Row],[prime_genre]]</f>
        <v>Games</v>
      </c>
      <c r="E3239">
        <v>292289536</v>
      </c>
      <c r="F3239" t="s">
        <v>17</v>
      </c>
      <c r="G3239">
        <v>0</v>
      </c>
      <c r="H3239">
        <f>IF(表格1[[#This Row],[price]]&gt;0,1,0)</f>
        <v>0</v>
      </c>
      <c r="I3239">
        <v>181359</v>
      </c>
      <c r="J3239">
        <v>11269</v>
      </c>
      <c r="K3239">
        <v>4.5</v>
      </c>
      <c r="L3239">
        <v>5</v>
      </c>
      <c r="M3239">
        <v>5.0999999999999996</v>
      </c>
      <c r="N3239" t="s">
        <v>19</v>
      </c>
      <c r="O3239" t="s">
        <v>20</v>
      </c>
      <c r="P3239">
        <v>38</v>
      </c>
      <c r="Q3239">
        <v>5</v>
      </c>
      <c r="R3239">
        <v>1</v>
      </c>
      <c r="S3239">
        <v>1</v>
      </c>
    </row>
    <row r="3240" spans="1:19">
      <c r="A3240">
        <f>RANK(表格1[[#This Row],[rating_count_tot]],$I$2:$I$7197)</f>
        <v>109</v>
      </c>
      <c r="B3240">
        <v>289523017</v>
      </c>
      <c r="C3240" t="s">
        <v>92</v>
      </c>
      <c r="D3240" t="str">
        <f>表格1[[#This Row],[prime_genre]]</f>
        <v>Games</v>
      </c>
      <c r="E3240">
        <v>105431040</v>
      </c>
      <c r="F3240" t="s">
        <v>17</v>
      </c>
      <c r="G3240">
        <v>0</v>
      </c>
      <c r="H3240">
        <f>IF(表格1[[#This Row],[price]]&gt;0,1,0)</f>
        <v>0</v>
      </c>
      <c r="I3240">
        <v>180087</v>
      </c>
      <c r="J3240">
        <v>1101</v>
      </c>
      <c r="K3240">
        <v>3.5</v>
      </c>
      <c r="L3240">
        <v>4.5</v>
      </c>
      <c r="M3240" t="s">
        <v>93</v>
      </c>
      <c r="N3240" t="s">
        <v>29</v>
      </c>
      <c r="O3240" t="s">
        <v>20</v>
      </c>
      <c r="P3240">
        <v>37</v>
      </c>
      <c r="Q3240">
        <v>5</v>
      </c>
      <c r="R3240">
        <v>5</v>
      </c>
      <c r="S3240">
        <v>1</v>
      </c>
    </row>
    <row r="3241" spans="1:19">
      <c r="A3241">
        <f>RANK(表格1[[#This Row],[rating_count_tot]],$I$2:$I$7197)</f>
        <v>110</v>
      </c>
      <c r="B3241">
        <v>898968647</v>
      </c>
      <c r="C3241" t="s">
        <v>3742</v>
      </c>
      <c r="D3241" t="str">
        <f>表格1[[#This Row],[prime_genre]]</f>
        <v>Games</v>
      </c>
      <c r="E3241">
        <v>210842624</v>
      </c>
      <c r="F3241" t="s">
        <v>17</v>
      </c>
      <c r="G3241">
        <v>0</v>
      </c>
      <c r="H3241">
        <f>IF(表格1[[#This Row],[price]]&gt;0,1,0)</f>
        <v>0</v>
      </c>
      <c r="I3241">
        <v>179416</v>
      </c>
      <c r="J3241">
        <v>839</v>
      </c>
      <c r="K3241">
        <v>4.5</v>
      </c>
      <c r="L3241">
        <v>4.5</v>
      </c>
      <c r="M3241" t="s">
        <v>468</v>
      </c>
      <c r="N3241" t="s">
        <v>29</v>
      </c>
      <c r="O3241" t="s">
        <v>20</v>
      </c>
      <c r="P3241">
        <v>38</v>
      </c>
      <c r="Q3241">
        <v>5</v>
      </c>
      <c r="R3241">
        <v>7</v>
      </c>
      <c r="S3241">
        <v>1</v>
      </c>
    </row>
    <row r="3242" spans="1:19">
      <c r="A3242">
        <f>RANK(表格1[[#This Row],[rating_count_tot]],$I$2:$I$7197)</f>
        <v>111</v>
      </c>
      <c r="B3242">
        <v>583222866</v>
      </c>
      <c r="C3242" t="s">
        <v>2376</v>
      </c>
      <c r="D3242" t="str">
        <f>表格1[[#This Row],[prime_genre]]</f>
        <v>Games</v>
      </c>
      <c r="E3242">
        <v>185881600</v>
      </c>
      <c r="F3242" t="s">
        <v>17</v>
      </c>
      <c r="G3242">
        <v>0</v>
      </c>
      <c r="H3242">
        <f>IF(表格1[[#This Row],[price]]&gt;0,1,0)</f>
        <v>0</v>
      </c>
      <c r="I3242">
        <v>179111</v>
      </c>
      <c r="J3242">
        <v>167</v>
      </c>
      <c r="K3242">
        <v>4.5</v>
      </c>
      <c r="L3242">
        <v>4.5</v>
      </c>
      <c r="M3242" t="s">
        <v>898</v>
      </c>
      <c r="N3242" t="s">
        <v>51</v>
      </c>
      <c r="O3242" t="s">
        <v>20</v>
      </c>
      <c r="P3242">
        <v>38</v>
      </c>
      <c r="Q3242">
        <v>5</v>
      </c>
      <c r="R3242">
        <v>12</v>
      </c>
      <c r="S3242">
        <v>1</v>
      </c>
    </row>
    <row r="3243" spans="1:19">
      <c r="A3243">
        <f>RANK(表格1[[#This Row],[rating_count_tot]],$I$2:$I$7197)</f>
        <v>112</v>
      </c>
      <c r="B3243">
        <v>428845974</v>
      </c>
      <c r="C3243" t="s">
        <v>1165</v>
      </c>
      <c r="D3243" t="str">
        <f>表格1[[#This Row],[prime_genre]]</f>
        <v>Social Networking</v>
      </c>
      <c r="E3243">
        <v>113510400</v>
      </c>
      <c r="F3243" t="s">
        <v>17</v>
      </c>
      <c r="G3243">
        <v>0</v>
      </c>
      <c r="H3243">
        <f>IF(表格1[[#This Row],[price]]&gt;0,1,0)</f>
        <v>0</v>
      </c>
      <c r="I3243">
        <v>177501</v>
      </c>
      <c r="J3243">
        <v>1014</v>
      </c>
      <c r="K3243">
        <v>4.5</v>
      </c>
      <c r="L3243">
        <v>4.5</v>
      </c>
      <c r="M3243" t="s">
        <v>1166</v>
      </c>
      <c r="N3243" t="s">
        <v>19</v>
      </c>
      <c r="O3243" t="s">
        <v>59</v>
      </c>
      <c r="P3243">
        <v>37</v>
      </c>
      <c r="Q3243">
        <v>5</v>
      </c>
      <c r="R3243">
        <v>21</v>
      </c>
      <c r="S3243">
        <v>1</v>
      </c>
    </row>
    <row r="3244" spans="1:19">
      <c r="A3244">
        <f>RANK(表格1[[#This Row],[rating_count_tot]],$I$2:$I$7197)</f>
        <v>113</v>
      </c>
      <c r="B3244">
        <v>995999703</v>
      </c>
      <c r="C3244" t="s">
        <v>4830</v>
      </c>
      <c r="D3244" t="str">
        <f>表格1[[#This Row],[prime_genre]]</f>
        <v>Games</v>
      </c>
      <c r="E3244">
        <v>63954944</v>
      </c>
      <c r="F3244" t="s">
        <v>17</v>
      </c>
      <c r="G3244">
        <v>0</v>
      </c>
      <c r="H3244">
        <f>IF(表格1[[#This Row],[price]]&gt;0,1,0)</f>
        <v>0</v>
      </c>
      <c r="I3244">
        <v>176514</v>
      </c>
      <c r="J3244">
        <v>1310</v>
      </c>
      <c r="K3244">
        <v>4.5</v>
      </c>
      <c r="L3244">
        <v>4</v>
      </c>
      <c r="M3244" t="s">
        <v>3266</v>
      </c>
      <c r="N3244" t="s">
        <v>80</v>
      </c>
      <c r="O3244" t="s">
        <v>20</v>
      </c>
      <c r="P3244">
        <v>38</v>
      </c>
      <c r="Q3244">
        <v>5</v>
      </c>
      <c r="R3244">
        <v>1</v>
      </c>
      <c r="S3244">
        <v>1</v>
      </c>
    </row>
    <row r="3245" spans="1:19">
      <c r="A3245">
        <f>RANK(表格1[[#This Row],[rating_count_tot]],$I$2:$I$7197)</f>
        <v>114</v>
      </c>
      <c r="B3245">
        <v>848160327</v>
      </c>
      <c r="C3245" t="s">
        <v>3437</v>
      </c>
      <c r="D3245" t="str">
        <f>表格1[[#This Row],[prime_genre]]</f>
        <v>Games</v>
      </c>
      <c r="E3245">
        <v>22286336</v>
      </c>
      <c r="F3245" t="s">
        <v>17</v>
      </c>
      <c r="G3245">
        <v>0</v>
      </c>
      <c r="H3245">
        <f>IF(表格1[[#This Row],[price]]&gt;0,1,0)</f>
        <v>0</v>
      </c>
      <c r="I3245">
        <v>172686</v>
      </c>
      <c r="J3245">
        <v>2026</v>
      </c>
      <c r="K3245">
        <v>4.5</v>
      </c>
      <c r="L3245">
        <v>4</v>
      </c>
      <c r="M3245" t="s">
        <v>157</v>
      </c>
      <c r="N3245" t="s">
        <v>19</v>
      </c>
      <c r="O3245" t="s">
        <v>20</v>
      </c>
      <c r="P3245">
        <v>38</v>
      </c>
      <c r="Q3245">
        <v>4</v>
      </c>
      <c r="R3245">
        <v>13</v>
      </c>
      <c r="S3245">
        <v>1</v>
      </c>
    </row>
    <row r="3246" spans="1:19">
      <c r="A3246">
        <f>RANK(表格1[[#This Row],[rating_count_tot]],$I$2:$I$7197)</f>
        <v>115</v>
      </c>
      <c r="B3246">
        <v>332568551</v>
      </c>
      <c r="C3246" t="s">
        <v>392</v>
      </c>
      <c r="D3246" t="str">
        <f>表格1[[#This Row],[prime_genre]]</f>
        <v>Entertainment</v>
      </c>
      <c r="E3246">
        <v>20795392</v>
      </c>
      <c r="F3246" t="s">
        <v>17</v>
      </c>
      <c r="G3246">
        <v>0</v>
      </c>
      <c r="H3246">
        <f>IF(表格1[[#This Row],[price]]&gt;0,1,0)</f>
        <v>0</v>
      </c>
      <c r="I3246">
        <v>171055</v>
      </c>
      <c r="J3246">
        <v>31</v>
      </c>
      <c r="K3246">
        <v>3</v>
      </c>
      <c r="L3246">
        <v>3.5</v>
      </c>
      <c r="M3246">
        <v>5</v>
      </c>
      <c r="N3246" t="s">
        <v>29</v>
      </c>
      <c r="O3246" t="s">
        <v>91</v>
      </c>
      <c r="P3246">
        <v>38</v>
      </c>
      <c r="Q3246">
        <v>1</v>
      </c>
      <c r="R3246">
        <v>1</v>
      </c>
      <c r="S3246">
        <v>1</v>
      </c>
    </row>
    <row r="3247" spans="1:19">
      <c r="A3247">
        <f>RANK(表格1[[#This Row],[rating_count_tot]],$I$2:$I$7197)</f>
        <v>116</v>
      </c>
      <c r="B3247">
        <v>420635506</v>
      </c>
      <c r="C3247" t="s">
        <v>1099</v>
      </c>
      <c r="D3247" t="str">
        <f>表格1[[#This Row],[prime_genre]]</f>
        <v>Games</v>
      </c>
      <c r="E3247">
        <v>138319872</v>
      </c>
      <c r="F3247" t="s">
        <v>17</v>
      </c>
      <c r="G3247">
        <v>0</v>
      </c>
      <c r="H3247">
        <f>IF(表格1[[#This Row],[price]]&gt;0,1,0)</f>
        <v>0</v>
      </c>
      <c r="I3247">
        <v>170843</v>
      </c>
      <c r="J3247">
        <v>123</v>
      </c>
      <c r="K3247">
        <v>4.5</v>
      </c>
      <c r="L3247">
        <v>4</v>
      </c>
      <c r="M3247" t="s">
        <v>1100</v>
      </c>
      <c r="N3247" t="s">
        <v>19</v>
      </c>
      <c r="O3247" t="s">
        <v>20</v>
      </c>
      <c r="P3247">
        <v>40</v>
      </c>
      <c r="Q3247">
        <v>0</v>
      </c>
      <c r="R3247">
        <v>1</v>
      </c>
      <c r="S3247">
        <v>1</v>
      </c>
    </row>
    <row r="3248" spans="1:19">
      <c r="A3248">
        <f>RANK(表格1[[#This Row],[rating_count_tot]],$I$2:$I$7197)</f>
        <v>117</v>
      </c>
      <c r="B3248">
        <v>542180079</v>
      </c>
      <c r="C3248" t="s">
        <v>2055</v>
      </c>
      <c r="D3248" t="str">
        <f>表格1[[#This Row],[prime_genre]]</f>
        <v>Games</v>
      </c>
      <c r="E3248">
        <v>1433910272</v>
      </c>
      <c r="F3248" t="s">
        <v>17</v>
      </c>
      <c r="G3248">
        <v>0</v>
      </c>
      <c r="H3248">
        <f>IF(表格1[[#This Row],[price]]&gt;0,1,0)</f>
        <v>0</v>
      </c>
      <c r="I3248">
        <v>168674</v>
      </c>
      <c r="J3248">
        <v>252</v>
      </c>
      <c r="K3248">
        <v>4</v>
      </c>
      <c r="L3248">
        <v>4.5</v>
      </c>
      <c r="M3248" t="s">
        <v>2056</v>
      </c>
      <c r="N3248" t="s">
        <v>19</v>
      </c>
      <c r="O3248" t="s">
        <v>20</v>
      </c>
      <c r="P3248">
        <v>37</v>
      </c>
      <c r="Q3248">
        <v>5</v>
      </c>
      <c r="R3248">
        <v>11</v>
      </c>
      <c r="S3248">
        <v>1</v>
      </c>
    </row>
    <row r="3249" spans="1:19">
      <c r="A3249">
        <f>RANK(表格1[[#This Row],[rating_count_tot]],$I$2:$I$7197)</f>
        <v>118</v>
      </c>
      <c r="B3249">
        <v>314716233</v>
      </c>
      <c r="C3249" t="s">
        <v>281</v>
      </c>
      <c r="D3249" t="str">
        <f>表格1[[#This Row],[prime_genre]]</f>
        <v>Social Networking</v>
      </c>
      <c r="E3249">
        <v>130637824</v>
      </c>
      <c r="F3249" t="s">
        <v>17</v>
      </c>
      <c r="G3249">
        <v>0</v>
      </c>
      <c r="H3249">
        <f>IF(表格1[[#This Row],[price]]&gt;0,1,0)</f>
        <v>0</v>
      </c>
      <c r="I3249">
        <v>164963</v>
      </c>
      <c r="J3249">
        <v>69</v>
      </c>
      <c r="K3249">
        <v>3.5</v>
      </c>
      <c r="L3249">
        <v>4</v>
      </c>
      <c r="M3249" t="s">
        <v>282</v>
      </c>
      <c r="N3249" t="s">
        <v>19</v>
      </c>
      <c r="O3249" t="s">
        <v>59</v>
      </c>
      <c r="P3249">
        <v>37</v>
      </c>
      <c r="Q3249">
        <v>5</v>
      </c>
      <c r="R3249">
        <v>3</v>
      </c>
      <c r="S3249">
        <v>1</v>
      </c>
    </row>
    <row r="3250" spans="1:19">
      <c r="A3250">
        <f>RANK(表格1[[#This Row],[rating_count_tot]],$I$2:$I$7197)</f>
        <v>119</v>
      </c>
      <c r="B3250">
        <v>556164008</v>
      </c>
      <c r="C3250" t="s">
        <v>2171</v>
      </c>
      <c r="D3250" t="str">
        <f>表格1[[#This Row],[prime_genre]]</f>
        <v>Games</v>
      </c>
      <c r="E3250">
        <v>874184704</v>
      </c>
      <c r="F3250" t="s">
        <v>17</v>
      </c>
      <c r="G3250">
        <v>0</v>
      </c>
      <c r="H3250">
        <f>IF(表格1[[#This Row],[price]]&gt;0,1,0)</f>
        <v>0</v>
      </c>
      <c r="I3250">
        <v>164483</v>
      </c>
      <c r="J3250">
        <v>171</v>
      </c>
      <c r="K3250">
        <v>4.5</v>
      </c>
      <c r="L3250">
        <v>4.5</v>
      </c>
      <c r="M3250" t="s">
        <v>868</v>
      </c>
      <c r="N3250" t="s">
        <v>19</v>
      </c>
      <c r="O3250" t="s">
        <v>20</v>
      </c>
      <c r="P3250">
        <v>38</v>
      </c>
      <c r="Q3250">
        <v>5</v>
      </c>
      <c r="R3250">
        <v>12</v>
      </c>
      <c r="S3250">
        <v>1</v>
      </c>
    </row>
    <row r="3251" spans="1:19">
      <c r="A3251">
        <f>RANK(表格1[[#This Row],[rating_count_tot]],$I$2:$I$7197)</f>
        <v>120</v>
      </c>
      <c r="B3251">
        <v>494833223</v>
      </c>
      <c r="C3251" t="s">
        <v>1707</v>
      </c>
      <c r="D3251" t="str">
        <f>表格1[[#This Row],[prime_genre]]</f>
        <v>Games</v>
      </c>
      <c r="E3251">
        <v>169675776</v>
      </c>
      <c r="F3251" t="s">
        <v>17</v>
      </c>
      <c r="G3251">
        <v>0</v>
      </c>
      <c r="H3251">
        <f>IF(表格1[[#This Row],[price]]&gt;0,1,0)</f>
        <v>0</v>
      </c>
      <c r="I3251">
        <v>164377</v>
      </c>
      <c r="J3251">
        <v>78</v>
      </c>
      <c r="K3251">
        <v>4.5</v>
      </c>
      <c r="L3251">
        <v>4</v>
      </c>
      <c r="M3251" t="s">
        <v>565</v>
      </c>
      <c r="N3251" t="s">
        <v>29</v>
      </c>
      <c r="O3251" t="s">
        <v>20</v>
      </c>
      <c r="P3251">
        <v>37</v>
      </c>
      <c r="Q3251">
        <v>4</v>
      </c>
      <c r="R3251">
        <v>1</v>
      </c>
      <c r="S3251">
        <v>1</v>
      </c>
    </row>
    <row r="3252" spans="1:19">
      <c r="A3252">
        <f>RANK(表格1[[#This Row],[rating_count_tot]],$I$2:$I$7197)</f>
        <v>121</v>
      </c>
      <c r="B3252">
        <v>382617920</v>
      </c>
      <c r="C3252" t="s">
        <v>769</v>
      </c>
      <c r="D3252" t="str">
        <f>表格1[[#This Row],[prime_genre]]</f>
        <v>Social Networking</v>
      </c>
      <c r="E3252">
        <v>129657856</v>
      </c>
      <c r="F3252" t="s">
        <v>17</v>
      </c>
      <c r="G3252">
        <v>0</v>
      </c>
      <c r="H3252">
        <f>IF(表格1[[#This Row],[price]]&gt;0,1,0)</f>
        <v>0</v>
      </c>
      <c r="I3252">
        <v>164249</v>
      </c>
      <c r="J3252">
        <v>206</v>
      </c>
      <c r="K3252">
        <v>4.5</v>
      </c>
      <c r="L3252">
        <v>4.5</v>
      </c>
      <c r="M3252" t="s">
        <v>770</v>
      </c>
      <c r="N3252" t="s">
        <v>19</v>
      </c>
      <c r="O3252" t="s">
        <v>59</v>
      </c>
      <c r="P3252">
        <v>37</v>
      </c>
      <c r="Q3252">
        <v>5</v>
      </c>
      <c r="R3252">
        <v>32</v>
      </c>
      <c r="S3252">
        <v>1</v>
      </c>
    </row>
    <row r="3253" spans="1:19">
      <c r="A3253">
        <f>RANK(表格1[[#This Row],[rating_count_tot]],$I$2:$I$7197)</f>
        <v>123</v>
      </c>
      <c r="B3253">
        <v>570060128</v>
      </c>
      <c r="C3253" t="s">
        <v>2270</v>
      </c>
      <c r="D3253" t="str">
        <f>表格1[[#This Row],[prime_genre]]</f>
        <v>Education</v>
      </c>
      <c r="E3253">
        <v>89782272</v>
      </c>
      <c r="F3253" t="s">
        <v>17</v>
      </c>
      <c r="G3253">
        <v>0</v>
      </c>
      <c r="H3253">
        <f>IF(表格1[[#This Row],[price]]&gt;0,1,0)</f>
        <v>0</v>
      </c>
      <c r="I3253">
        <v>162701</v>
      </c>
      <c r="J3253">
        <v>1881</v>
      </c>
      <c r="K3253">
        <v>4.5</v>
      </c>
      <c r="L3253">
        <v>4.5</v>
      </c>
      <c r="M3253" t="s">
        <v>170</v>
      </c>
      <c r="N3253" t="s">
        <v>19</v>
      </c>
      <c r="O3253" t="s">
        <v>128</v>
      </c>
      <c r="P3253">
        <v>37</v>
      </c>
      <c r="Q3253">
        <v>5</v>
      </c>
      <c r="R3253">
        <v>24</v>
      </c>
      <c r="S3253">
        <v>1</v>
      </c>
    </row>
    <row r="3254" spans="1:19">
      <c r="A3254">
        <f>RANK(表格1[[#This Row],[rating_count_tot]],$I$2:$I$7197)</f>
        <v>124</v>
      </c>
      <c r="B3254">
        <v>281796108</v>
      </c>
      <c r="C3254" t="s">
        <v>21</v>
      </c>
      <c r="D3254" t="str">
        <f>表格1[[#This Row],[prime_genre]]</f>
        <v>Productivity</v>
      </c>
      <c r="E3254">
        <v>158578688</v>
      </c>
      <c r="F3254" t="s">
        <v>17</v>
      </c>
      <c r="G3254">
        <v>0</v>
      </c>
      <c r="H3254">
        <f>IF(表格1[[#This Row],[price]]&gt;0,1,0)</f>
        <v>0</v>
      </c>
      <c r="I3254">
        <v>161065</v>
      </c>
      <c r="J3254">
        <v>26</v>
      </c>
      <c r="K3254">
        <v>4</v>
      </c>
      <c r="L3254">
        <v>3.5</v>
      </c>
      <c r="M3254" t="s">
        <v>22</v>
      </c>
      <c r="N3254" t="s">
        <v>19</v>
      </c>
      <c r="O3254" t="s">
        <v>23</v>
      </c>
      <c r="P3254">
        <v>37</v>
      </c>
      <c r="Q3254">
        <v>5</v>
      </c>
      <c r="R3254">
        <v>23</v>
      </c>
      <c r="S3254">
        <v>1</v>
      </c>
    </row>
    <row r="3255" spans="1:19">
      <c r="A3255">
        <f>RANK(表格1[[#This Row],[rating_count_tot]],$I$2:$I$7197)</f>
        <v>125</v>
      </c>
      <c r="B3255">
        <v>804379658</v>
      </c>
      <c r="C3255" t="s">
        <v>3302</v>
      </c>
      <c r="D3255" t="str">
        <f>表格1[[#This Row],[prime_genre]]</f>
        <v>Games</v>
      </c>
      <c r="E3255">
        <v>183009280</v>
      </c>
      <c r="F3255" t="s">
        <v>17</v>
      </c>
      <c r="G3255">
        <v>0</v>
      </c>
      <c r="H3255">
        <f>IF(表格1[[#This Row],[price]]&gt;0,1,0)</f>
        <v>0</v>
      </c>
      <c r="I3255">
        <v>160668</v>
      </c>
      <c r="J3255">
        <v>613</v>
      </c>
      <c r="K3255">
        <v>4.5</v>
      </c>
      <c r="L3255">
        <v>4</v>
      </c>
      <c r="M3255">
        <v>5.35</v>
      </c>
      <c r="N3255" t="s">
        <v>19</v>
      </c>
      <c r="O3255" t="s">
        <v>20</v>
      </c>
      <c r="P3255">
        <v>37</v>
      </c>
      <c r="Q3255">
        <v>4</v>
      </c>
      <c r="R3255">
        <v>6</v>
      </c>
      <c r="S3255">
        <v>1</v>
      </c>
    </row>
    <row r="3256" spans="1:19">
      <c r="A3256">
        <f>RANK(表格1[[#This Row],[rating_count_tot]],$I$2:$I$7197)</f>
        <v>126</v>
      </c>
      <c r="B3256">
        <v>429009175</v>
      </c>
      <c r="C3256" t="s">
        <v>1168</v>
      </c>
      <c r="D3256" t="str">
        <f>表格1[[#This Row],[prime_genre]]</f>
        <v>Sports</v>
      </c>
      <c r="E3256">
        <v>33714176</v>
      </c>
      <c r="F3256" t="s">
        <v>17</v>
      </c>
      <c r="G3256">
        <v>0</v>
      </c>
      <c r="H3256">
        <f>IF(表格1[[#This Row],[price]]&gt;0,1,0)</f>
        <v>0</v>
      </c>
      <c r="I3256">
        <v>159735</v>
      </c>
      <c r="J3256">
        <v>2556</v>
      </c>
      <c r="K3256">
        <v>4</v>
      </c>
      <c r="L3256">
        <v>4.5</v>
      </c>
      <c r="M3256" t="s">
        <v>1169</v>
      </c>
      <c r="N3256" t="s">
        <v>19</v>
      </c>
      <c r="O3256" t="s">
        <v>70</v>
      </c>
      <c r="P3256">
        <v>37</v>
      </c>
      <c r="Q3256">
        <v>2</v>
      </c>
      <c r="R3256">
        <v>1</v>
      </c>
      <c r="S3256">
        <v>1</v>
      </c>
    </row>
    <row r="3257" spans="1:19">
      <c r="A3257">
        <f>RANK(表格1[[#This Row],[rating_count_tot]],$I$2:$I$7197)</f>
        <v>127</v>
      </c>
      <c r="B3257">
        <v>1118431695</v>
      </c>
      <c r="C3257" t="s">
        <v>7386</v>
      </c>
      <c r="D3257" t="str">
        <f>表格1[[#This Row],[prime_genre]]</f>
        <v>Games</v>
      </c>
      <c r="E3257">
        <v>164000768</v>
      </c>
      <c r="F3257" t="s">
        <v>17</v>
      </c>
      <c r="G3257">
        <v>0</v>
      </c>
      <c r="H3257">
        <f>IF(表格1[[#This Row],[price]]&gt;0,1,0)</f>
        <v>0</v>
      </c>
      <c r="I3257">
        <v>159323</v>
      </c>
      <c r="J3257">
        <v>24387</v>
      </c>
      <c r="K3257">
        <v>4.5</v>
      </c>
      <c r="L3257">
        <v>4.5</v>
      </c>
      <c r="M3257">
        <v>2.4</v>
      </c>
      <c r="N3257" t="s">
        <v>29</v>
      </c>
      <c r="O3257" t="s">
        <v>20</v>
      </c>
      <c r="P3257">
        <v>37</v>
      </c>
      <c r="Q3257">
        <v>5</v>
      </c>
      <c r="R3257">
        <v>1</v>
      </c>
      <c r="S3257">
        <v>1</v>
      </c>
    </row>
    <row r="3258" spans="1:19">
      <c r="A3258">
        <f>RANK(表格1[[#This Row],[rating_count_tot]],$I$2:$I$7197)</f>
        <v>128</v>
      </c>
      <c r="B3258">
        <v>905852173</v>
      </c>
      <c r="C3258" t="s">
        <v>3796</v>
      </c>
      <c r="D3258" t="str">
        <f>表格1[[#This Row],[prime_genre]]</f>
        <v>Games</v>
      </c>
      <c r="E3258">
        <v>11337728</v>
      </c>
      <c r="F3258" t="s">
        <v>17</v>
      </c>
      <c r="G3258">
        <v>0</v>
      </c>
      <c r="H3258">
        <f>IF(表格1[[#This Row],[price]]&gt;0,1,0)</f>
        <v>0</v>
      </c>
      <c r="I3258">
        <v>158845</v>
      </c>
      <c r="J3258">
        <v>112</v>
      </c>
      <c r="K3258">
        <v>4.5</v>
      </c>
      <c r="L3258">
        <v>4</v>
      </c>
      <c r="M3258" t="s">
        <v>1728</v>
      </c>
      <c r="N3258" t="s">
        <v>19</v>
      </c>
      <c r="O3258" t="s">
        <v>20</v>
      </c>
      <c r="P3258">
        <v>37</v>
      </c>
      <c r="Q3258">
        <v>4</v>
      </c>
      <c r="R3258">
        <v>1</v>
      </c>
      <c r="S3258">
        <v>1</v>
      </c>
    </row>
    <row r="3259" spans="1:19">
      <c r="A3259">
        <f>RANK(表格1[[#This Row],[rating_count_tot]],$I$2:$I$7197)</f>
        <v>129</v>
      </c>
      <c r="B3259">
        <v>840919914</v>
      </c>
      <c r="C3259">
        <v>2048</v>
      </c>
      <c r="D3259" t="str">
        <f>表格1[[#This Row],[prime_genre]]</f>
        <v>Games</v>
      </c>
      <c r="E3259">
        <v>15536128</v>
      </c>
      <c r="F3259" t="s">
        <v>17</v>
      </c>
      <c r="G3259">
        <v>0</v>
      </c>
      <c r="H3259">
        <f>IF(表格1[[#This Row],[price]]&gt;0,1,0)</f>
        <v>0</v>
      </c>
      <c r="I3259">
        <v>157882</v>
      </c>
      <c r="J3259">
        <v>4710</v>
      </c>
      <c r="K3259">
        <v>4.5</v>
      </c>
      <c r="L3259">
        <v>4.5</v>
      </c>
      <c r="M3259" t="s">
        <v>280</v>
      </c>
      <c r="N3259" t="s">
        <v>19</v>
      </c>
      <c r="O3259" t="s">
        <v>20</v>
      </c>
      <c r="P3259">
        <v>40</v>
      </c>
      <c r="Q3259">
        <v>5</v>
      </c>
      <c r="R3259">
        <v>7</v>
      </c>
      <c r="S3259">
        <v>1</v>
      </c>
    </row>
    <row r="3260" spans="1:19">
      <c r="A3260">
        <f>RANK(表格1[[#This Row],[rating_count_tot]],$I$2:$I$7197)</f>
        <v>130</v>
      </c>
      <c r="B3260">
        <v>656971078</v>
      </c>
      <c r="C3260" t="s">
        <v>2777</v>
      </c>
      <c r="D3260" t="str">
        <f>表格1[[#This Row],[prime_genre]]</f>
        <v>Games</v>
      </c>
      <c r="E3260">
        <v>182361088</v>
      </c>
      <c r="F3260" t="s">
        <v>17</v>
      </c>
      <c r="G3260">
        <v>0</v>
      </c>
      <c r="H3260">
        <f>IF(表格1[[#This Row],[price]]&gt;0,1,0)</f>
        <v>0</v>
      </c>
      <c r="I3260">
        <v>155903</v>
      </c>
      <c r="J3260">
        <v>713</v>
      </c>
      <c r="K3260">
        <v>4.5</v>
      </c>
      <c r="L3260">
        <v>4.5</v>
      </c>
      <c r="M3260">
        <v>6.2</v>
      </c>
      <c r="N3260" t="s">
        <v>29</v>
      </c>
      <c r="O3260" t="s">
        <v>20</v>
      </c>
      <c r="P3260">
        <v>38</v>
      </c>
      <c r="Q3260">
        <v>5</v>
      </c>
      <c r="R3260">
        <v>1</v>
      </c>
      <c r="S3260">
        <v>1</v>
      </c>
    </row>
    <row r="3261" spans="1:19">
      <c r="A3261">
        <f>RANK(表格1[[#This Row],[rating_count_tot]],$I$2:$I$7197)</f>
        <v>131</v>
      </c>
      <c r="B3261">
        <v>585027354</v>
      </c>
      <c r="C3261" t="s">
        <v>2388</v>
      </c>
      <c r="D3261" t="str">
        <f>表格1[[#This Row],[prime_genre]]</f>
        <v>Navigation</v>
      </c>
      <c r="E3261">
        <v>120232960</v>
      </c>
      <c r="F3261" t="s">
        <v>17</v>
      </c>
      <c r="G3261">
        <v>0</v>
      </c>
      <c r="H3261">
        <f>IF(表格1[[#This Row],[price]]&gt;0,1,0)</f>
        <v>0</v>
      </c>
      <c r="I3261">
        <v>154911</v>
      </c>
      <c r="J3261">
        <v>1253</v>
      </c>
      <c r="K3261">
        <v>4.5</v>
      </c>
      <c r="L3261">
        <v>4</v>
      </c>
      <c r="M3261" t="s">
        <v>2389</v>
      </c>
      <c r="N3261" t="s">
        <v>29</v>
      </c>
      <c r="O3261" t="s">
        <v>110</v>
      </c>
      <c r="P3261">
        <v>37</v>
      </c>
      <c r="Q3261">
        <v>5</v>
      </c>
      <c r="R3261">
        <v>34</v>
      </c>
      <c r="S3261">
        <v>1</v>
      </c>
    </row>
    <row r="3262" spans="1:19">
      <c r="A3262">
        <f>RANK(表格1[[#This Row],[rating_count_tot]],$I$2:$I$7197)</f>
        <v>133</v>
      </c>
      <c r="B3262">
        <v>639930688</v>
      </c>
      <c r="C3262" t="s">
        <v>2673</v>
      </c>
      <c r="D3262" t="str">
        <f>表格1[[#This Row],[prime_genre]]</f>
        <v>Games</v>
      </c>
      <c r="E3262">
        <v>842893312</v>
      </c>
      <c r="F3262" t="s">
        <v>17</v>
      </c>
      <c r="G3262">
        <v>0</v>
      </c>
      <c r="H3262">
        <f>IF(表格1[[#This Row],[price]]&gt;0,1,0)</f>
        <v>0</v>
      </c>
      <c r="I3262">
        <v>151559</v>
      </c>
      <c r="J3262">
        <v>866</v>
      </c>
      <c r="K3262">
        <v>4.5</v>
      </c>
      <c r="L3262">
        <v>4.5</v>
      </c>
      <c r="M3262" t="s">
        <v>510</v>
      </c>
      <c r="N3262" t="s">
        <v>29</v>
      </c>
      <c r="O3262" t="s">
        <v>20</v>
      </c>
      <c r="P3262">
        <v>40</v>
      </c>
      <c r="Q3262">
        <v>5</v>
      </c>
      <c r="R3262">
        <v>1</v>
      </c>
      <c r="S3262">
        <v>1</v>
      </c>
    </row>
    <row r="3263" spans="1:19">
      <c r="A3263">
        <f>RANK(表格1[[#This Row],[rating_count_tot]],$I$2:$I$7197)</f>
        <v>134</v>
      </c>
      <c r="B3263">
        <v>322439990</v>
      </c>
      <c r="C3263" t="s">
        <v>325</v>
      </c>
      <c r="D3263" t="str">
        <f>表格1[[#This Row],[prime_genre]]</f>
        <v>Weather</v>
      </c>
      <c r="E3263">
        <v>127284224</v>
      </c>
      <c r="F3263" t="s">
        <v>17</v>
      </c>
      <c r="G3263">
        <v>0</v>
      </c>
      <c r="H3263">
        <f>IF(表格1[[#This Row],[price]]&gt;0,1,0)</f>
        <v>0</v>
      </c>
      <c r="I3263">
        <v>150158</v>
      </c>
      <c r="J3263">
        <v>3392</v>
      </c>
      <c r="K3263">
        <v>4.5</v>
      </c>
      <c r="L3263">
        <v>5</v>
      </c>
      <c r="M3263" t="s">
        <v>326</v>
      </c>
      <c r="N3263" t="s">
        <v>19</v>
      </c>
      <c r="O3263" t="s">
        <v>26</v>
      </c>
      <c r="P3263">
        <v>37</v>
      </c>
      <c r="Q3263">
        <v>2</v>
      </c>
      <c r="R3263">
        <v>8</v>
      </c>
      <c r="S3263">
        <v>1</v>
      </c>
    </row>
    <row r="3264" spans="1:19">
      <c r="A3264">
        <f>RANK(表格1[[#This Row],[rating_count_tot]],$I$2:$I$7197)</f>
        <v>135</v>
      </c>
      <c r="B3264">
        <v>791211390</v>
      </c>
      <c r="C3264" t="s">
        <v>3252</v>
      </c>
      <c r="D3264" t="str">
        <f>表格1[[#This Row],[prime_genre]]</f>
        <v>Games</v>
      </c>
      <c r="E3264">
        <v>482223104</v>
      </c>
      <c r="F3264" t="s">
        <v>17</v>
      </c>
      <c r="G3264">
        <v>0</v>
      </c>
      <c r="H3264">
        <f>IF(表格1[[#This Row],[price]]&gt;0,1,0)</f>
        <v>0</v>
      </c>
      <c r="I3264">
        <v>149138</v>
      </c>
      <c r="J3264">
        <v>913</v>
      </c>
      <c r="K3264">
        <v>4.5</v>
      </c>
      <c r="L3264">
        <v>4.5</v>
      </c>
      <c r="M3264" t="s">
        <v>3253</v>
      </c>
      <c r="N3264" t="s">
        <v>19</v>
      </c>
      <c r="O3264" t="s">
        <v>20</v>
      </c>
      <c r="P3264">
        <v>37</v>
      </c>
      <c r="Q3264">
        <v>5</v>
      </c>
      <c r="R3264">
        <v>10</v>
      </c>
      <c r="S3264">
        <v>1</v>
      </c>
    </row>
    <row r="3265" spans="1:19">
      <c r="A3265">
        <f>RANK(表格1[[#This Row],[rating_count_tot]],$I$2:$I$7197)</f>
        <v>136</v>
      </c>
      <c r="B3265">
        <v>309025938</v>
      </c>
      <c r="C3265" t="s">
        <v>237</v>
      </c>
      <c r="D3265" t="str">
        <f>表格1[[#This Row],[prime_genre]]</f>
        <v>Sports</v>
      </c>
      <c r="E3265">
        <v>120725504</v>
      </c>
      <c r="F3265" t="s">
        <v>17</v>
      </c>
      <c r="G3265">
        <v>0</v>
      </c>
      <c r="H3265">
        <f>IF(表格1[[#This Row],[price]]&gt;0,1,0)</f>
        <v>0</v>
      </c>
      <c r="I3265">
        <v>148160</v>
      </c>
      <c r="J3265">
        <v>63</v>
      </c>
      <c r="K3265">
        <v>4.5</v>
      </c>
      <c r="L3265">
        <v>3.5</v>
      </c>
      <c r="M3265" t="s">
        <v>238</v>
      </c>
      <c r="N3265" t="s">
        <v>19</v>
      </c>
      <c r="O3265" t="s">
        <v>70</v>
      </c>
      <c r="P3265">
        <v>37</v>
      </c>
      <c r="Q3265">
        <v>5</v>
      </c>
      <c r="R3265">
        <v>1</v>
      </c>
      <c r="S3265">
        <v>1</v>
      </c>
    </row>
    <row r="3266" spans="1:19">
      <c r="A3266">
        <f>RANK(表格1[[#This Row],[rating_count_tot]],$I$2:$I$7197)</f>
        <v>137</v>
      </c>
      <c r="B3266">
        <v>406719683</v>
      </c>
      <c r="C3266" t="s">
        <v>985</v>
      </c>
      <c r="D3266" t="str">
        <f>表格1[[#This Row],[prime_genre]]</f>
        <v>Travel</v>
      </c>
      <c r="E3266">
        <v>145240064</v>
      </c>
      <c r="F3266" t="s">
        <v>17</v>
      </c>
      <c r="G3266">
        <v>0</v>
      </c>
      <c r="H3266">
        <f>IF(表格1[[#This Row],[price]]&gt;0,1,0)</f>
        <v>0</v>
      </c>
      <c r="I3266">
        <v>145549</v>
      </c>
      <c r="J3266">
        <v>330</v>
      </c>
      <c r="K3266">
        <v>4.5</v>
      </c>
      <c r="L3266">
        <v>4.5</v>
      </c>
      <c r="M3266" t="s">
        <v>986</v>
      </c>
      <c r="N3266" t="s">
        <v>51</v>
      </c>
      <c r="O3266" t="s">
        <v>57</v>
      </c>
      <c r="P3266">
        <v>37</v>
      </c>
      <c r="Q3266">
        <v>4</v>
      </c>
      <c r="R3266">
        <v>1</v>
      </c>
      <c r="S3266">
        <v>1</v>
      </c>
    </row>
    <row r="3267" spans="1:19">
      <c r="A3267">
        <f>RANK(表格1[[#This Row],[rating_count_tot]],$I$2:$I$7197)</f>
        <v>138</v>
      </c>
      <c r="B3267">
        <v>1053533457</v>
      </c>
      <c r="C3267" t="s">
        <v>5719</v>
      </c>
      <c r="D3267" t="str">
        <f>表格1[[#This Row],[prime_genre]]</f>
        <v>Games</v>
      </c>
      <c r="E3267">
        <v>77757440</v>
      </c>
      <c r="F3267" t="s">
        <v>17</v>
      </c>
      <c r="G3267">
        <v>0</v>
      </c>
      <c r="H3267">
        <f>IF(表格1[[#This Row],[price]]&gt;0,1,0)</f>
        <v>0</v>
      </c>
      <c r="I3267">
        <v>145043</v>
      </c>
      <c r="J3267">
        <v>147</v>
      </c>
      <c r="K3267">
        <v>4.5</v>
      </c>
      <c r="L3267">
        <v>4.5</v>
      </c>
      <c r="M3267">
        <v>7.91</v>
      </c>
      <c r="N3267" t="s">
        <v>19</v>
      </c>
      <c r="O3267" t="s">
        <v>20</v>
      </c>
      <c r="P3267">
        <v>38</v>
      </c>
      <c r="Q3267">
        <v>5</v>
      </c>
      <c r="R3267">
        <v>4</v>
      </c>
      <c r="S3267">
        <v>1</v>
      </c>
    </row>
    <row r="3268" spans="1:19">
      <c r="A3268">
        <f>RANK(表格1[[#This Row],[rating_count_tot]],$I$2:$I$7197)</f>
        <v>139</v>
      </c>
      <c r="B3268">
        <v>300048137</v>
      </c>
      <c r="C3268" t="s">
        <v>163</v>
      </c>
      <c r="D3268" t="str">
        <f>表格1[[#This Row],[prime_genre]]</f>
        <v>Weather</v>
      </c>
      <c r="E3268">
        <v>181941248</v>
      </c>
      <c r="F3268" t="s">
        <v>17</v>
      </c>
      <c r="G3268">
        <v>0</v>
      </c>
      <c r="H3268">
        <f>IF(表格1[[#This Row],[price]]&gt;0,1,0)</f>
        <v>0</v>
      </c>
      <c r="I3268">
        <v>144214</v>
      </c>
      <c r="J3268">
        <v>2162</v>
      </c>
      <c r="K3268">
        <v>3.5</v>
      </c>
      <c r="L3268">
        <v>4</v>
      </c>
      <c r="M3268" t="s">
        <v>164</v>
      </c>
      <c r="N3268" t="s">
        <v>19</v>
      </c>
      <c r="O3268" t="s">
        <v>26</v>
      </c>
      <c r="P3268">
        <v>37</v>
      </c>
      <c r="Q3268">
        <v>1</v>
      </c>
      <c r="R3268">
        <v>43</v>
      </c>
      <c r="S3268">
        <v>1</v>
      </c>
    </row>
    <row r="3269" spans="1:19">
      <c r="A3269">
        <f>RANK(表格1[[#This Row],[rating_count_tot]],$I$2:$I$7197)</f>
        <v>142</v>
      </c>
      <c r="B3269">
        <v>547702041</v>
      </c>
      <c r="C3269" t="s">
        <v>2109</v>
      </c>
      <c r="D3269" t="str">
        <f>表格1[[#This Row],[prime_genre]]</f>
        <v>Lifestyle</v>
      </c>
      <c r="E3269">
        <v>126720000</v>
      </c>
      <c r="F3269" t="s">
        <v>17</v>
      </c>
      <c r="G3269">
        <v>0</v>
      </c>
      <c r="H3269">
        <f>IF(表格1[[#This Row],[price]]&gt;0,1,0)</f>
        <v>0</v>
      </c>
      <c r="I3269">
        <v>143040</v>
      </c>
      <c r="J3269">
        <v>114</v>
      </c>
      <c r="K3269">
        <v>3.5</v>
      </c>
      <c r="L3269">
        <v>4</v>
      </c>
      <c r="M3269" t="s">
        <v>32</v>
      </c>
      <c r="N3269" t="s">
        <v>51</v>
      </c>
      <c r="O3269" t="s">
        <v>132</v>
      </c>
      <c r="P3269">
        <v>37</v>
      </c>
      <c r="Q3269">
        <v>0</v>
      </c>
      <c r="R3269">
        <v>42</v>
      </c>
      <c r="S3269">
        <v>1</v>
      </c>
    </row>
    <row r="3270" spans="1:19">
      <c r="A3270">
        <f>RANK(表格1[[#This Row],[rating_count_tot]],$I$2:$I$7197)</f>
        <v>143</v>
      </c>
      <c r="B3270">
        <v>530621395</v>
      </c>
      <c r="C3270" t="s">
        <v>1979</v>
      </c>
      <c r="D3270" t="str">
        <f>表格1[[#This Row],[prime_genre]]</f>
        <v>Shopping</v>
      </c>
      <c r="E3270">
        <v>48428032</v>
      </c>
      <c r="F3270" t="s">
        <v>17</v>
      </c>
      <c r="G3270">
        <v>0</v>
      </c>
      <c r="H3270">
        <f>IF(表格1[[#This Row],[price]]&gt;0,1,0)</f>
        <v>0</v>
      </c>
      <c r="I3270">
        <v>141960</v>
      </c>
      <c r="J3270">
        <v>579</v>
      </c>
      <c r="K3270">
        <v>4.5</v>
      </c>
      <c r="L3270">
        <v>4.5</v>
      </c>
      <c r="M3270" t="s">
        <v>1980</v>
      </c>
      <c r="N3270" t="s">
        <v>29</v>
      </c>
      <c r="O3270" t="s">
        <v>30</v>
      </c>
      <c r="P3270">
        <v>37</v>
      </c>
      <c r="Q3270">
        <v>5</v>
      </c>
      <c r="R3270">
        <v>30</v>
      </c>
      <c r="S3270">
        <v>1</v>
      </c>
    </row>
    <row r="3271" spans="1:19">
      <c r="A3271">
        <f>RANK(表格1[[#This Row],[rating_count_tot]],$I$2:$I$7197)</f>
        <v>144</v>
      </c>
      <c r="B3271">
        <v>606190854</v>
      </c>
      <c r="C3271" t="s">
        <v>2537</v>
      </c>
      <c r="D3271" t="str">
        <f>表格1[[#This Row],[prime_genre]]</f>
        <v>Games</v>
      </c>
      <c r="E3271">
        <v>124666880</v>
      </c>
      <c r="F3271" t="s">
        <v>17</v>
      </c>
      <c r="G3271">
        <v>0</v>
      </c>
      <c r="H3271">
        <f>IF(表格1[[#This Row],[price]]&gt;0,1,0)</f>
        <v>0</v>
      </c>
      <c r="I3271">
        <v>141634</v>
      </c>
      <c r="J3271">
        <v>1655</v>
      </c>
      <c r="K3271">
        <v>5</v>
      </c>
      <c r="L3271">
        <v>4</v>
      </c>
      <c r="M3271" t="s">
        <v>738</v>
      </c>
      <c r="N3271" t="s">
        <v>51</v>
      </c>
      <c r="O3271" t="s">
        <v>20</v>
      </c>
      <c r="P3271">
        <v>38</v>
      </c>
      <c r="Q3271">
        <v>5</v>
      </c>
      <c r="R3271">
        <v>12</v>
      </c>
      <c r="S3271">
        <v>1</v>
      </c>
    </row>
    <row r="3272" spans="1:19">
      <c r="A3272">
        <f>RANK(表格1[[#This Row],[rating_count_tot]],$I$2:$I$7197)</f>
        <v>145</v>
      </c>
      <c r="B3272">
        <v>443637419</v>
      </c>
      <c r="C3272" t="s">
        <v>1301</v>
      </c>
      <c r="D3272" t="str">
        <f>表格1[[#This Row],[prime_genre]]</f>
        <v>Games</v>
      </c>
      <c r="E3272">
        <v>79857664</v>
      </c>
      <c r="F3272" t="s">
        <v>17</v>
      </c>
      <c r="G3272">
        <v>0</v>
      </c>
      <c r="H3272">
        <f>IF(表格1[[#This Row],[price]]&gt;0,1,0)</f>
        <v>0</v>
      </c>
      <c r="I3272">
        <v>141224</v>
      </c>
      <c r="J3272">
        <v>1909</v>
      </c>
      <c r="K3272">
        <v>4.5</v>
      </c>
      <c r="L3272">
        <v>4.5</v>
      </c>
      <c r="M3272" t="s">
        <v>1302</v>
      </c>
      <c r="N3272" t="s">
        <v>19</v>
      </c>
      <c r="O3272" t="s">
        <v>20</v>
      </c>
      <c r="P3272">
        <v>38</v>
      </c>
      <c r="Q3272">
        <v>5</v>
      </c>
      <c r="R3272">
        <v>1</v>
      </c>
      <c r="S3272">
        <v>1</v>
      </c>
    </row>
    <row r="3273" spans="1:19">
      <c r="A3273">
        <f>RANK(表格1[[#This Row],[rating_count_tot]],$I$2:$I$7197)</f>
        <v>146</v>
      </c>
      <c r="B3273">
        <v>880178264</v>
      </c>
      <c r="C3273" t="s">
        <v>3582</v>
      </c>
      <c r="D3273" t="str">
        <f>表格1[[#This Row],[prime_genre]]</f>
        <v>Games</v>
      </c>
      <c r="E3273">
        <v>285004800</v>
      </c>
      <c r="F3273" t="s">
        <v>17</v>
      </c>
      <c r="G3273">
        <v>0</v>
      </c>
      <c r="H3273">
        <f>IF(表格1[[#This Row],[price]]&gt;0,1,0)</f>
        <v>0</v>
      </c>
      <c r="I3273">
        <v>139486</v>
      </c>
      <c r="J3273">
        <v>137</v>
      </c>
      <c r="K3273">
        <v>4.5</v>
      </c>
      <c r="L3273">
        <v>4.5</v>
      </c>
      <c r="M3273" t="s">
        <v>3583</v>
      </c>
      <c r="N3273" t="s">
        <v>19</v>
      </c>
      <c r="O3273" t="s">
        <v>20</v>
      </c>
      <c r="P3273">
        <v>38</v>
      </c>
      <c r="Q3273">
        <v>5</v>
      </c>
      <c r="R3273">
        <v>1</v>
      </c>
      <c r="S3273">
        <v>1</v>
      </c>
    </row>
    <row r="3274" spans="1:19">
      <c r="A3274">
        <f>RANK(表格1[[#This Row],[rating_count_tot]],$I$2:$I$7197)</f>
        <v>147</v>
      </c>
      <c r="B3274">
        <v>495583717</v>
      </c>
      <c r="C3274" t="s">
        <v>1712</v>
      </c>
      <c r="D3274" t="str">
        <f>表格1[[#This Row],[prime_genre]]</f>
        <v>Games</v>
      </c>
      <c r="E3274">
        <v>104091648</v>
      </c>
      <c r="F3274" t="s">
        <v>17</v>
      </c>
      <c r="G3274">
        <v>0</v>
      </c>
      <c r="H3274">
        <f>IF(表格1[[#This Row],[price]]&gt;0,1,0)</f>
        <v>0</v>
      </c>
      <c r="I3274">
        <v>138726</v>
      </c>
      <c r="J3274">
        <v>385</v>
      </c>
      <c r="K3274">
        <v>4.5</v>
      </c>
      <c r="L3274">
        <v>4.5</v>
      </c>
      <c r="M3274" t="s">
        <v>1713</v>
      </c>
      <c r="N3274" t="s">
        <v>19</v>
      </c>
      <c r="O3274" t="s">
        <v>20</v>
      </c>
      <c r="P3274">
        <v>37</v>
      </c>
      <c r="Q3274">
        <v>5</v>
      </c>
      <c r="R3274">
        <v>46</v>
      </c>
      <c r="S3274">
        <v>1</v>
      </c>
    </row>
    <row r="3275" spans="1:19">
      <c r="A3275">
        <f>RANK(表格1[[#This Row],[rating_count_tot]],$I$2:$I$7197)</f>
        <v>148</v>
      </c>
      <c r="B3275">
        <v>286058814</v>
      </c>
      <c r="C3275" t="s">
        <v>69</v>
      </c>
      <c r="D3275" t="str">
        <f>表格1[[#This Row],[prime_genre]]</f>
        <v>Sports</v>
      </c>
      <c r="E3275">
        <v>130583552</v>
      </c>
      <c r="F3275" t="s">
        <v>17</v>
      </c>
      <c r="G3275">
        <v>0</v>
      </c>
      <c r="H3275">
        <f>IF(表格1[[#This Row],[price]]&gt;0,1,0)</f>
        <v>0</v>
      </c>
      <c r="I3275">
        <v>137951</v>
      </c>
      <c r="J3275">
        <v>131</v>
      </c>
      <c r="K3275">
        <v>4</v>
      </c>
      <c r="L3275">
        <v>4.5</v>
      </c>
      <c r="M3275">
        <v>6.9</v>
      </c>
      <c r="N3275" t="s">
        <v>19</v>
      </c>
      <c r="O3275" t="s">
        <v>70</v>
      </c>
      <c r="P3275">
        <v>37</v>
      </c>
      <c r="Q3275">
        <v>2</v>
      </c>
      <c r="R3275">
        <v>6</v>
      </c>
      <c r="S3275">
        <v>1</v>
      </c>
    </row>
    <row r="3276" spans="1:19">
      <c r="A3276">
        <f>RANK(表格1[[#This Row],[rating_count_tot]],$I$2:$I$7197)</f>
        <v>149</v>
      </c>
      <c r="B3276">
        <v>852912420</v>
      </c>
      <c r="C3276" t="s">
        <v>3460</v>
      </c>
      <c r="D3276" t="str">
        <f>表格1[[#This Row],[prime_genre]]</f>
        <v>Games</v>
      </c>
      <c r="E3276">
        <v>38124544</v>
      </c>
      <c r="F3276" t="s">
        <v>17</v>
      </c>
      <c r="G3276">
        <v>0</v>
      </c>
      <c r="H3276">
        <f>IF(表格1[[#This Row],[price]]&gt;0,1,0)</f>
        <v>0</v>
      </c>
      <c r="I3276">
        <v>137122</v>
      </c>
      <c r="J3276">
        <v>336</v>
      </c>
      <c r="K3276">
        <v>4.5</v>
      </c>
      <c r="L3276">
        <v>4</v>
      </c>
      <c r="M3276" t="s">
        <v>3461</v>
      </c>
      <c r="N3276" t="s">
        <v>29</v>
      </c>
      <c r="O3276" t="s">
        <v>20</v>
      </c>
      <c r="P3276">
        <v>38</v>
      </c>
      <c r="Q3276">
        <v>5</v>
      </c>
      <c r="R3276">
        <v>15</v>
      </c>
      <c r="S3276">
        <v>1</v>
      </c>
    </row>
    <row r="3277" spans="1:19">
      <c r="A3277">
        <f>RANK(表格1[[#This Row],[rating_count_tot]],$I$2:$I$7197)</f>
        <v>150</v>
      </c>
      <c r="B3277">
        <v>331308914</v>
      </c>
      <c r="C3277" t="s">
        <v>388</v>
      </c>
      <c r="D3277" t="str">
        <f>表格1[[#This Row],[prime_genre]]</f>
        <v>Health &amp; Fitness</v>
      </c>
      <c r="E3277">
        <v>230720512</v>
      </c>
      <c r="F3277" t="s">
        <v>17</v>
      </c>
      <c r="G3277">
        <v>0</v>
      </c>
      <c r="H3277">
        <f>IF(表格1[[#This Row],[price]]&gt;0,1,0)</f>
        <v>0</v>
      </c>
      <c r="I3277">
        <v>136833</v>
      </c>
      <c r="J3277">
        <v>64</v>
      </c>
      <c r="K3277">
        <v>3.5</v>
      </c>
      <c r="L3277">
        <v>4.5</v>
      </c>
      <c r="M3277" t="s">
        <v>166</v>
      </c>
      <c r="N3277" t="s">
        <v>29</v>
      </c>
      <c r="O3277" t="s">
        <v>77</v>
      </c>
      <c r="P3277">
        <v>37</v>
      </c>
      <c r="Q3277">
        <v>5</v>
      </c>
      <c r="R3277">
        <v>6</v>
      </c>
      <c r="S3277">
        <v>1</v>
      </c>
    </row>
    <row r="3278" spans="1:19">
      <c r="A3278">
        <f>RANK(表格1[[#This Row],[rating_count_tot]],$I$2:$I$7197)</f>
        <v>151</v>
      </c>
      <c r="B3278">
        <v>422689480</v>
      </c>
      <c r="C3278" t="s">
        <v>1117</v>
      </c>
      <c r="D3278" t="str">
        <f>表格1[[#This Row],[prime_genre]]</f>
        <v>Productivity</v>
      </c>
      <c r="E3278">
        <v>236067840</v>
      </c>
      <c r="F3278" t="s">
        <v>17</v>
      </c>
      <c r="G3278">
        <v>0</v>
      </c>
      <c r="H3278">
        <f>IF(表格1[[#This Row],[price]]&gt;0,1,0)</f>
        <v>0</v>
      </c>
      <c r="I3278">
        <v>135962</v>
      </c>
      <c r="J3278">
        <v>677</v>
      </c>
      <c r="K3278">
        <v>4</v>
      </c>
      <c r="L3278">
        <v>4.5</v>
      </c>
      <c r="M3278" t="s">
        <v>1118</v>
      </c>
      <c r="N3278" t="s">
        <v>19</v>
      </c>
      <c r="O3278" t="s">
        <v>23</v>
      </c>
      <c r="P3278">
        <v>37</v>
      </c>
      <c r="Q3278">
        <v>5</v>
      </c>
      <c r="R3278">
        <v>56</v>
      </c>
      <c r="S3278">
        <v>1</v>
      </c>
    </row>
    <row r="3279" spans="1:19">
      <c r="A3279">
        <f>RANK(表格1[[#This Row],[rating_count_tot]],$I$2:$I$7197)</f>
        <v>152</v>
      </c>
      <c r="B3279">
        <v>336353151</v>
      </c>
      <c r="C3279" t="s">
        <v>424</v>
      </c>
      <c r="D3279" t="str">
        <f>表格1[[#This Row],[prime_genre]]</f>
        <v>Music</v>
      </c>
      <c r="E3279">
        <v>105009152</v>
      </c>
      <c r="F3279" t="s">
        <v>17</v>
      </c>
      <c r="G3279">
        <v>0</v>
      </c>
      <c r="H3279">
        <f>IF(表格1[[#This Row],[price]]&gt;0,1,0)</f>
        <v>0</v>
      </c>
      <c r="I3279">
        <v>135744</v>
      </c>
      <c r="J3279">
        <v>594</v>
      </c>
      <c r="K3279">
        <v>4</v>
      </c>
      <c r="L3279">
        <v>4.5</v>
      </c>
      <c r="M3279" t="s">
        <v>425</v>
      </c>
      <c r="N3279" t="s">
        <v>19</v>
      </c>
      <c r="O3279" t="s">
        <v>40</v>
      </c>
      <c r="P3279">
        <v>37</v>
      </c>
      <c r="Q3279">
        <v>4</v>
      </c>
      <c r="R3279">
        <v>7</v>
      </c>
      <c r="S3279">
        <v>1</v>
      </c>
    </row>
    <row r="3280" spans="1:19">
      <c r="A3280">
        <f>RANK(表格1[[#This Row],[rating_count_tot]],$I$2:$I$7197)</f>
        <v>153</v>
      </c>
      <c r="B3280">
        <v>635573390</v>
      </c>
      <c r="C3280" t="s">
        <v>2657</v>
      </c>
      <c r="D3280" t="str">
        <f>表格1[[#This Row],[prime_genre]]</f>
        <v>Games</v>
      </c>
      <c r="E3280">
        <v>113509376</v>
      </c>
      <c r="F3280" t="s">
        <v>17</v>
      </c>
      <c r="G3280">
        <v>0</v>
      </c>
      <c r="H3280">
        <f>IF(表格1[[#This Row],[price]]&gt;0,1,0)</f>
        <v>0</v>
      </c>
      <c r="I3280">
        <v>134080</v>
      </c>
      <c r="J3280">
        <v>451</v>
      </c>
      <c r="K3280">
        <v>5</v>
      </c>
      <c r="L3280">
        <v>5</v>
      </c>
      <c r="M3280" t="s">
        <v>2096</v>
      </c>
      <c r="N3280" t="s">
        <v>29</v>
      </c>
      <c r="O3280" t="s">
        <v>20</v>
      </c>
      <c r="P3280">
        <v>37</v>
      </c>
      <c r="Q3280">
        <v>5</v>
      </c>
      <c r="R3280">
        <v>1</v>
      </c>
      <c r="S3280">
        <v>1</v>
      </c>
    </row>
    <row r="3281" spans="1:19">
      <c r="A3281">
        <f>RANK(表格1[[#This Row],[rating_count_tot]],$I$2:$I$7197)</f>
        <v>154</v>
      </c>
      <c r="B3281">
        <v>850417475</v>
      </c>
      <c r="C3281" t="s">
        <v>3446</v>
      </c>
      <c r="D3281" t="str">
        <f>表格1[[#This Row],[prime_genre]]</f>
        <v>Games</v>
      </c>
      <c r="E3281">
        <v>241862656</v>
      </c>
      <c r="F3281" t="s">
        <v>17</v>
      </c>
      <c r="G3281">
        <v>0</v>
      </c>
      <c r="H3281">
        <f>IF(表格1[[#This Row],[price]]&gt;0,1,0)</f>
        <v>0</v>
      </c>
      <c r="I3281">
        <v>133394</v>
      </c>
      <c r="J3281">
        <v>101</v>
      </c>
      <c r="K3281">
        <v>4.5</v>
      </c>
      <c r="L3281">
        <v>4.5</v>
      </c>
      <c r="M3281" t="s">
        <v>3447</v>
      </c>
      <c r="N3281" t="s">
        <v>19</v>
      </c>
      <c r="O3281" t="s">
        <v>20</v>
      </c>
      <c r="P3281">
        <v>40</v>
      </c>
      <c r="Q3281">
        <v>5</v>
      </c>
      <c r="R3281">
        <v>6</v>
      </c>
      <c r="S3281">
        <v>1</v>
      </c>
    </row>
    <row r="3282" spans="1:19">
      <c r="A3282">
        <f>RANK(表格1[[#This Row],[rating_count_tot]],$I$2:$I$7197)</f>
        <v>155</v>
      </c>
      <c r="B3282">
        <v>367623543</v>
      </c>
      <c r="C3282" t="s">
        <v>651</v>
      </c>
      <c r="D3282" t="str">
        <f>表格1[[#This Row],[prime_genre]]</f>
        <v>News</v>
      </c>
      <c r="E3282">
        <v>64705536</v>
      </c>
      <c r="F3282" t="s">
        <v>17</v>
      </c>
      <c r="G3282">
        <v>0</v>
      </c>
      <c r="H3282">
        <f>IF(表格1[[#This Row],[price]]&gt;0,1,0)</f>
        <v>0</v>
      </c>
      <c r="I3282">
        <v>132703</v>
      </c>
      <c r="J3282">
        <v>394</v>
      </c>
      <c r="K3282">
        <v>4</v>
      </c>
      <c r="L3282">
        <v>3</v>
      </c>
      <c r="M3282">
        <v>2.6</v>
      </c>
      <c r="N3282" t="s">
        <v>19</v>
      </c>
      <c r="O3282" t="s">
        <v>161</v>
      </c>
      <c r="P3282">
        <v>37</v>
      </c>
      <c r="Q3282">
        <v>5</v>
      </c>
      <c r="R3282">
        <v>1</v>
      </c>
      <c r="S3282">
        <v>0</v>
      </c>
    </row>
    <row r="3283" spans="1:19">
      <c r="A3283">
        <f>RANK(表格1[[#This Row],[rating_count_tot]],$I$2:$I$7197)</f>
        <v>156</v>
      </c>
      <c r="B3283">
        <v>421254504</v>
      </c>
      <c r="C3283" t="s">
        <v>1107</v>
      </c>
      <c r="D3283" t="str">
        <f>表格1[[#This Row],[prime_genre]]</f>
        <v>Music</v>
      </c>
      <c r="E3283">
        <v>55030784</v>
      </c>
      <c r="F3283" t="s">
        <v>17</v>
      </c>
      <c r="G3283">
        <v>0</v>
      </c>
      <c r="H3283">
        <f>IF(表格1[[#This Row],[price]]&gt;0,1,0)</f>
        <v>0</v>
      </c>
      <c r="I3283">
        <v>131695</v>
      </c>
      <c r="J3283">
        <v>1102</v>
      </c>
      <c r="K3283">
        <v>4.5</v>
      </c>
      <c r="L3283">
        <v>4</v>
      </c>
      <c r="M3283" t="s">
        <v>1108</v>
      </c>
      <c r="N3283" t="s">
        <v>19</v>
      </c>
      <c r="O3283" t="s">
        <v>40</v>
      </c>
      <c r="P3283">
        <v>37</v>
      </c>
      <c r="Q3283">
        <v>5</v>
      </c>
      <c r="R3283">
        <v>12</v>
      </c>
      <c r="S3283">
        <v>1</v>
      </c>
    </row>
    <row r="3284" spans="1:19">
      <c r="A3284">
        <f>RANK(表格1[[#This Row],[rating_count_tot]],$I$2:$I$7197)</f>
        <v>158</v>
      </c>
      <c r="B3284">
        <v>383298204</v>
      </c>
      <c r="C3284" t="s">
        <v>772</v>
      </c>
      <c r="D3284" t="str">
        <f>表格1[[#This Row],[prime_genre]]</f>
        <v>Shopping</v>
      </c>
      <c r="E3284">
        <v>74822656</v>
      </c>
      <c r="F3284" t="s">
        <v>17</v>
      </c>
      <c r="G3284">
        <v>0</v>
      </c>
      <c r="H3284">
        <f>IF(表格1[[#This Row],[price]]&gt;0,1,0)</f>
        <v>0</v>
      </c>
      <c r="I3284">
        <v>130823</v>
      </c>
      <c r="J3284">
        <v>29363</v>
      </c>
      <c r="K3284">
        <v>4.5</v>
      </c>
      <c r="L3284">
        <v>5</v>
      </c>
      <c r="M3284" t="s">
        <v>326</v>
      </c>
      <c r="N3284" t="s">
        <v>19</v>
      </c>
      <c r="O3284" t="s">
        <v>30</v>
      </c>
      <c r="P3284">
        <v>37</v>
      </c>
      <c r="Q3284">
        <v>4</v>
      </c>
      <c r="R3284">
        <v>2</v>
      </c>
      <c r="S3284">
        <v>1</v>
      </c>
    </row>
    <row r="3285" spans="1:19">
      <c r="A3285">
        <f>RANK(表格1[[#This Row],[rating_count_tot]],$I$2:$I$7197)</f>
        <v>159</v>
      </c>
      <c r="B3285">
        <v>521671873</v>
      </c>
      <c r="C3285" t="s">
        <v>1893</v>
      </c>
      <c r="D3285" t="str">
        <f>表格1[[#This Row],[prime_genre]]</f>
        <v>Games</v>
      </c>
      <c r="E3285">
        <v>240521216</v>
      </c>
      <c r="F3285" t="s">
        <v>17</v>
      </c>
      <c r="G3285">
        <v>0</v>
      </c>
      <c r="H3285">
        <f>IF(表格1[[#This Row],[price]]&gt;0,1,0)</f>
        <v>0</v>
      </c>
      <c r="I3285">
        <v>130519</v>
      </c>
      <c r="J3285">
        <v>1445</v>
      </c>
      <c r="K3285">
        <v>4.5</v>
      </c>
      <c r="L3285">
        <v>5</v>
      </c>
      <c r="M3285" t="s">
        <v>1894</v>
      </c>
      <c r="N3285" t="s">
        <v>19</v>
      </c>
      <c r="O3285" t="s">
        <v>20</v>
      </c>
      <c r="P3285">
        <v>37</v>
      </c>
      <c r="Q3285">
        <v>5</v>
      </c>
      <c r="R3285">
        <v>7</v>
      </c>
      <c r="S3285">
        <v>1</v>
      </c>
    </row>
    <row r="3286" spans="1:19">
      <c r="A3286">
        <f>RANK(表格1[[#This Row],[rating_count_tot]],$I$2:$I$7197)</f>
        <v>160</v>
      </c>
      <c r="B3286">
        <v>381471023</v>
      </c>
      <c r="C3286" t="s">
        <v>757</v>
      </c>
      <c r="D3286" t="str">
        <f>表格1[[#This Row],[prime_genre]]</f>
        <v>Utilities</v>
      </c>
      <c r="E3286">
        <v>42027008</v>
      </c>
      <c r="F3286" t="s">
        <v>17</v>
      </c>
      <c r="G3286">
        <v>0</v>
      </c>
      <c r="H3286">
        <f>IF(表格1[[#This Row],[price]]&gt;0,1,0)</f>
        <v>0</v>
      </c>
      <c r="I3286">
        <v>130450</v>
      </c>
      <c r="J3286">
        <v>1010</v>
      </c>
      <c r="K3286">
        <v>5</v>
      </c>
      <c r="L3286">
        <v>4.5</v>
      </c>
      <c r="M3286" t="s">
        <v>290</v>
      </c>
      <c r="N3286" t="s">
        <v>19</v>
      </c>
      <c r="O3286" t="s">
        <v>43</v>
      </c>
      <c r="P3286">
        <v>40</v>
      </c>
      <c r="Q3286">
        <v>0</v>
      </c>
      <c r="R3286">
        <v>22</v>
      </c>
      <c r="S3286">
        <v>1</v>
      </c>
    </row>
    <row r="3287" spans="1:19">
      <c r="A3287">
        <f>RANK(表格1[[#This Row],[rating_count_tot]],$I$2:$I$7197)</f>
        <v>161</v>
      </c>
      <c r="B3287">
        <v>395979574</v>
      </c>
      <c r="C3287" t="s">
        <v>897</v>
      </c>
      <c r="D3287" t="str">
        <f>表格1[[#This Row],[prime_genre]]</f>
        <v>Games</v>
      </c>
      <c r="E3287">
        <v>91588608</v>
      </c>
      <c r="F3287" t="s">
        <v>17</v>
      </c>
      <c r="G3287">
        <v>0</v>
      </c>
      <c r="H3287">
        <f>IF(表格1[[#This Row],[price]]&gt;0,1,0)</f>
        <v>0</v>
      </c>
      <c r="I3287">
        <v>128739</v>
      </c>
      <c r="J3287">
        <v>5515</v>
      </c>
      <c r="K3287">
        <v>4.5</v>
      </c>
      <c r="L3287">
        <v>4.5</v>
      </c>
      <c r="M3287" t="s">
        <v>898</v>
      </c>
      <c r="N3287" t="s">
        <v>19</v>
      </c>
      <c r="O3287" t="s">
        <v>20</v>
      </c>
      <c r="P3287">
        <v>38</v>
      </c>
      <c r="Q3287">
        <v>5</v>
      </c>
      <c r="R3287">
        <v>3</v>
      </c>
      <c r="S3287">
        <v>1</v>
      </c>
    </row>
    <row r="3288" spans="1:19">
      <c r="A3288">
        <f>RANK(表格1[[#This Row],[rating_count_tot]],$I$2:$I$7197)</f>
        <v>162</v>
      </c>
      <c r="B3288">
        <v>416023011</v>
      </c>
      <c r="C3288" t="s">
        <v>1077</v>
      </c>
      <c r="D3288" t="str">
        <f>表格1[[#This Row],[prime_genre]]</f>
        <v>Utilities</v>
      </c>
      <c r="E3288">
        <v>150791168</v>
      </c>
      <c r="F3288" t="s">
        <v>17</v>
      </c>
      <c r="G3288">
        <v>0</v>
      </c>
      <c r="H3288">
        <f>IF(表格1[[#This Row],[price]]&gt;0,1,0)</f>
        <v>0</v>
      </c>
      <c r="I3288">
        <v>126948</v>
      </c>
      <c r="J3288">
        <v>107245</v>
      </c>
      <c r="K3288">
        <v>4.5</v>
      </c>
      <c r="L3288">
        <v>4.5</v>
      </c>
      <c r="M3288" t="s">
        <v>28</v>
      </c>
      <c r="N3288" t="s">
        <v>19</v>
      </c>
      <c r="O3288" t="s">
        <v>43</v>
      </c>
      <c r="P3288">
        <v>37</v>
      </c>
      <c r="Q3288">
        <v>3</v>
      </c>
      <c r="R3288">
        <v>2</v>
      </c>
      <c r="S3288">
        <v>1</v>
      </c>
    </row>
    <row r="3289" spans="1:19">
      <c r="A3289">
        <f>RANK(表格1[[#This Row],[rating_count_tot]],$I$2:$I$7197)</f>
        <v>163</v>
      </c>
      <c r="B3289">
        <v>297606951</v>
      </c>
      <c r="C3289" t="s">
        <v>146</v>
      </c>
      <c r="D3289" t="str">
        <f>表格1[[#This Row],[prime_genre]]</f>
        <v>Shopping</v>
      </c>
      <c r="E3289">
        <v>133688320</v>
      </c>
      <c r="F3289" t="s">
        <v>17</v>
      </c>
      <c r="G3289">
        <v>0</v>
      </c>
      <c r="H3289">
        <f>IF(表格1[[#This Row],[price]]&gt;0,1,0)</f>
        <v>0</v>
      </c>
      <c r="I3289">
        <v>126312</v>
      </c>
      <c r="J3289">
        <v>22</v>
      </c>
      <c r="K3289">
        <v>3.5</v>
      </c>
      <c r="L3289">
        <v>3</v>
      </c>
      <c r="M3289" t="s">
        <v>147</v>
      </c>
      <c r="N3289" t="s">
        <v>19</v>
      </c>
      <c r="O3289" t="s">
        <v>30</v>
      </c>
      <c r="P3289">
        <v>37</v>
      </c>
      <c r="Q3289">
        <v>5</v>
      </c>
      <c r="R3289">
        <v>8</v>
      </c>
      <c r="S3289">
        <v>1</v>
      </c>
    </row>
    <row r="3290" spans="1:19">
      <c r="A3290">
        <f>RANK(表格1[[#This Row],[rating_count_tot]],$I$2:$I$7197)</f>
        <v>164</v>
      </c>
      <c r="B3290">
        <v>603527166</v>
      </c>
      <c r="C3290" t="s">
        <v>2527</v>
      </c>
      <c r="D3290" t="str">
        <f>表格1[[#This Row],[prime_genre]]</f>
        <v>Games</v>
      </c>
      <c r="E3290">
        <v>97505280</v>
      </c>
      <c r="F3290" t="s">
        <v>17</v>
      </c>
      <c r="G3290">
        <v>0</v>
      </c>
      <c r="H3290">
        <f>IF(表格1[[#This Row],[price]]&gt;0,1,0)</f>
        <v>0</v>
      </c>
      <c r="I3290">
        <v>126233</v>
      </c>
      <c r="J3290">
        <v>22200</v>
      </c>
      <c r="K3290">
        <v>4.5</v>
      </c>
      <c r="L3290">
        <v>4.5</v>
      </c>
      <c r="M3290" t="s">
        <v>1632</v>
      </c>
      <c r="N3290" t="s">
        <v>19</v>
      </c>
      <c r="O3290" t="s">
        <v>20</v>
      </c>
      <c r="P3290">
        <v>40</v>
      </c>
      <c r="Q3290">
        <v>5</v>
      </c>
      <c r="R3290">
        <v>9</v>
      </c>
      <c r="S3290">
        <v>1</v>
      </c>
    </row>
    <row r="3291" spans="1:19">
      <c r="A3291">
        <f>RANK(表格1[[#This Row],[rating_count_tot]],$I$2:$I$7197)</f>
        <v>165</v>
      </c>
      <c r="B3291">
        <v>500963785</v>
      </c>
      <c r="C3291" t="s">
        <v>1746</v>
      </c>
      <c r="D3291" t="str">
        <f>表格1[[#This Row],[prime_genre]]</f>
        <v>Games</v>
      </c>
      <c r="E3291">
        <v>58882048</v>
      </c>
      <c r="F3291" t="s">
        <v>17</v>
      </c>
      <c r="G3291">
        <v>0</v>
      </c>
      <c r="H3291">
        <f>IF(表格1[[#This Row],[price]]&gt;0,1,0)</f>
        <v>0</v>
      </c>
      <c r="I3291">
        <v>124618</v>
      </c>
      <c r="J3291">
        <v>8588</v>
      </c>
      <c r="K3291">
        <v>4.5</v>
      </c>
      <c r="L3291">
        <v>4.5</v>
      </c>
      <c r="M3291">
        <v>5.4</v>
      </c>
      <c r="N3291" t="s">
        <v>19</v>
      </c>
      <c r="O3291" t="s">
        <v>20</v>
      </c>
      <c r="P3291">
        <v>40</v>
      </c>
      <c r="Q3291">
        <v>5</v>
      </c>
      <c r="R3291">
        <v>7</v>
      </c>
      <c r="S3291">
        <v>1</v>
      </c>
    </row>
    <row r="3292" spans="1:19">
      <c r="A3292">
        <f>RANK(表格1[[#This Row],[rating_count_tot]],$I$2:$I$7197)</f>
        <v>166</v>
      </c>
      <c r="B3292">
        <v>657500465</v>
      </c>
      <c r="C3292" t="s">
        <v>2782</v>
      </c>
      <c r="D3292" t="str">
        <f>表格1[[#This Row],[prime_genre]]</f>
        <v>Games</v>
      </c>
      <c r="E3292">
        <v>255747072</v>
      </c>
      <c r="F3292" t="s">
        <v>17</v>
      </c>
      <c r="G3292">
        <v>0</v>
      </c>
      <c r="H3292">
        <f>IF(表格1[[#This Row],[price]]&gt;0,1,0)</f>
        <v>0</v>
      </c>
      <c r="I3292">
        <v>123859</v>
      </c>
      <c r="J3292">
        <v>1174</v>
      </c>
      <c r="K3292">
        <v>4.5</v>
      </c>
      <c r="L3292">
        <v>4.5</v>
      </c>
      <c r="M3292" t="s">
        <v>345</v>
      </c>
      <c r="N3292" t="s">
        <v>19</v>
      </c>
      <c r="O3292" t="s">
        <v>20</v>
      </c>
      <c r="P3292">
        <v>38</v>
      </c>
      <c r="Q3292">
        <v>5</v>
      </c>
      <c r="R3292">
        <v>13</v>
      </c>
      <c r="S3292">
        <v>1</v>
      </c>
    </row>
    <row r="3293" spans="1:19">
      <c r="A3293">
        <f>RANK(表格1[[#This Row],[rating_count_tot]],$I$2:$I$7197)</f>
        <v>167</v>
      </c>
      <c r="B3293">
        <v>448639966</v>
      </c>
      <c r="C3293" t="s">
        <v>1355</v>
      </c>
      <c r="D3293" t="str">
        <f>表格1[[#This Row],[prime_genre]]</f>
        <v>Photo &amp; Video</v>
      </c>
      <c r="E3293">
        <v>109210624</v>
      </c>
      <c r="F3293" t="s">
        <v>17</v>
      </c>
      <c r="G3293">
        <v>0</v>
      </c>
      <c r="H3293">
        <f>IF(表格1[[#This Row],[price]]&gt;0,1,0)</f>
        <v>0</v>
      </c>
      <c r="I3293">
        <v>123433</v>
      </c>
      <c r="J3293">
        <v>1521</v>
      </c>
      <c r="K3293">
        <v>5</v>
      </c>
      <c r="L3293">
        <v>5</v>
      </c>
      <c r="M3293" t="s">
        <v>1356</v>
      </c>
      <c r="N3293" t="s">
        <v>29</v>
      </c>
      <c r="O3293" t="s">
        <v>105</v>
      </c>
      <c r="P3293">
        <v>37</v>
      </c>
      <c r="Q3293">
        <v>5</v>
      </c>
      <c r="R3293">
        <v>12</v>
      </c>
      <c r="S3293">
        <v>1</v>
      </c>
    </row>
    <row r="3294" spans="1:19">
      <c r="A3294">
        <f>RANK(表格1[[#This Row],[rating_count_tot]],$I$2:$I$7197)</f>
        <v>168</v>
      </c>
      <c r="B3294">
        <v>844570015</v>
      </c>
      <c r="C3294" t="s">
        <v>3427</v>
      </c>
      <c r="D3294" t="str">
        <f>表格1[[#This Row],[prime_genre]]</f>
        <v>Photo &amp; Video</v>
      </c>
      <c r="E3294">
        <v>104902656</v>
      </c>
      <c r="F3294" t="s">
        <v>17</v>
      </c>
      <c r="G3294">
        <v>0</v>
      </c>
      <c r="H3294">
        <f>IF(表格1[[#This Row],[price]]&gt;0,1,0)</f>
        <v>0</v>
      </c>
      <c r="I3294">
        <v>123268</v>
      </c>
      <c r="J3294">
        <v>64</v>
      </c>
      <c r="K3294">
        <v>4.5</v>
      </c>
      <c r="L3294">
        <v>4.5</v>
      </c>
      <c r="M3294" t="s">
        <v>3428</v>
      </c>
      <c r="N3294" t="s">
        <v>29</v>
      </c>
      <c r="O3294" t="s">
        <v>105</v>
      </c>
      <c r="P3294">
        <v>37</v>
      </c>
      <c r="Q3294">
        <v>4</v>
      </c>
      <c r="R3294">
        <v>7</v>
      </c>
      <c r="S3294">
        <v>1</v>
      </c>
    </row>
    <row r="3295" spans="1:19">
      <c r="A3295">
        <f>RANK(表格1[[#This Row],[rating_count_tot]],$I$2:$I$7197)</f>
        <v>169</v>
      </c>
      <c r="B3295">
        <v>288113403</v>
      </c>
      <c r="C3295" t="s">
        <v>81</v>
      </c>
      <c r="D3295" t="str">
        <f>表格1[[#This Row],[prime_genre]]</f>
        <v>Productivity</v>
      </c>
      <c r="E3295">
        <v>287933440</v>
      </c>
      <c r="F3295" t="s">
        <v>17</v>
      </c>
      <c r="G3295">
        <v>0</v>
      </c>
      <c r="H3295">
        <f>IF(表格1[[#This Row],[price]]&gt;0,1,0)</f>
        <v>0</v>
      </c>
      <c r="I3295">
        <v>123215</v>
      </c>
      <c r="J3295">
        <v>25</v>
      </c>
      <c r="K3295">
        <v>3.5</v>
      </c>
      <c r="L3295">
        <v>5</v>
      </c>
      <c r="M3295" t="s">
        <v>82</v>
      </c>
      <c r="N3295" t="s">
        <v>19</v>
      </c>
      <c r="O3295" t="s">
        <v>23</v>
      </c>
      <c r="P3295">
        <v>37</v>
      </c>
      <c r="Q3295">
        <v>5</v>
      </c>
      <c r="R3295">
        <v>23</v>
      </c>
      <c r="S3295">
        <v>1</v>
      </c>
    </row>
    <row r="3296" spans="1:19">
      <c r="A3296">
        <f>RANK(表格1[[#This Row],[rating_count_tot]],$I$2:$I$7197)</f>
        <v>170</v>
      </c>
      <c r="B3296">
        <v>318592730</v>
      </c>
      <c r="C3296" t="s">
        <v>300</v>
      </c>
      <c r="D3296" t="str">
        <f>表格1[[#This Row],[prime_genre]]</f>
        <v>Education</v>
      </c>
      <c r="E3296">
        <v>767126</v>
      </c>
      <c r="F3296" t="s">
        <v>17</v>
      </c>
      <c r="G3296">
        <v>0</v>
      </c>
      <c r="H3296">
        <f>IF(表格1[[#This Row],[price]]&gt;0,1,0)</f>
        <v>0</v>
      </c>
      <c r="I3296">
        <v>123190</v>
      </c>
      <c r="J3296">
        <v>68841</v>
      </c>
      <c r="K3296">
        <v>3</v>
      </c>
      <c r="L3296">
        <v>3</v>
      </c>
      <c r="M3296">
        <v>1.1000000000000001</v>
      </c>
      <c r="N3296" t="s">
        <v>19</v>
      </c>
      <c r="O3296" t="s">
        <v>128</v>
      </c>
      <c r="P3296">
        <v>47</v>
      </c>
      <c r="Q3296">
        <v>0</v>
      </c>
      <c r="R3296">
        <v>1</v>
      </c>
      <c r="S3296">
        <v>1</v>
      </c>
    </row>
    <row r="3297" spans="1:19">
      <c r="A3297">
        <f>RANK(表格1[[#This Row],[rating_count_tot]],$I$2:$I$7197)</f>
        <v>171</v>
      </c>
      <c r="B3297">
        <v>561416817</v>
      </c>
      <c r="C3297" t="s">
        <v>2203</v>
      </c>
      <c r="D3297" t="str">
        <f>表格1[[#This Row],[prime_genre]]</f>
        <v>Games</v>
      </c>
      <c r="E3297">
        <v>255400960</v>
      </c>
      <c r="F3297" t="s">
        <v>17</v>
      </c>
      <c r="G3297">
        <v>0</v>
      </c>
      <c r="H3297">
        <f>IF(表格1[[#This Row],[price]]&gt;0,1,0)</f>
        <v>0</v>
      </c>
      <c r="I3297">
        <v>123032</v>
      </c>
      <c r="J3297">
        <v>608</v>
      </c>
      <c r="K3297">
        <v>4.5</v>
      </c>
      <c r="L3297">
        <v>4.5</v>
      </c>
      <c r="M3297" t="s">
        <v>2204</v>
      </c>
      <c r="N3297" t="s">
        <v>19</v>
      </c>
      <c r="O3297" t="s">
        <v>20</v>
      </c>
      <c r="P3297">
        <v>40</v>
      </c>
      <c r="Q3297">
        <v>5</v>
      </c>
      <c r="R3297">
        <v>5</v>
      </c>
      <c r="S3297">
        <v>1</v>
      </c>
    </row>
    <row r="3298" spans="1:19">
      <c r="A3298">
        <f>RANK(表格1[[#This Row],[rating_count_tot]],$I$2:$I$7197)</f>
        <v>172</v>
      </c>
      <c r="B3298">
        <v>632827808</v>
      </c>
      <c r="C3298" t="s">
        <v>2642</v>
      </c>
      <c r="D3298" t="str">
        <f>表格1[[#This Row],[prime_genre]]</f>
        <v>Games</v>
      </c>
      <c r="E3298">
        <v>131477504</v>
      </c>
      <c r="F3298" t="s">
        <v>17</v>
      </c>
      <c r="G3298">
        <v>0</v>
      </c>
      <c r="H3298">
        <f>IF(表格1[[#This Row],[price]]&gt;0,1,0)</f>
        <v>0</v>
      </c>
      <c r="I3298">
        <v>122868</v>
      </c>
      <c r="J3298">
        <v>176</v>
      </c>
      <c r="K3298">
        <v>4.5</v>
      </c>
      <c r="L3298">
        <v>4</v>
      </c>
      <c r="M3298" t="s">
        <v>1157</v>
      </c>
      <c r="N3298" t="s">
        <v>19</v>
      </c>
      <c r="O3298" t="s">
        <v>20</v>
      </c>
      <c r="P3298">
        <v>37</v>
      </c>
      <c r="Q3298">
        <v>5</v>
      </c>
      <c r="R3298">
        <v>11</v>
      </c>
      <c r="S3298">
        <v>1</v>
      </c>
    </row>
    <row r="3299" spans="1:19">
      <c r="A3299">
        <f>RANK(表格1[[#This Row],[rating_count_tot]],$I$2:$I$7197)</f>
        <v>173</v>
      </c>
      <c r="B3299">
        <v>921022358</v>
      </c>
      <c r="C3299" t="s">
        <v>3965</v>
      </c>
      <c r="D3299" t="str">
        <f>表格1[[#This Row],[prime_genre]]</f>
        <v>Games</v>
      </c>
      <c r="E3299">
        <v>119752704</v>
      </c>
      <c r="F3299" t="s">
        <v>17</v>
      </c>
      <c r="G3299">
        <v>0</v>
      </c>
      <c r="H3299">
        <f>IF(表格1[[#This Row],[price]]&gt;0,1,0)</f>
        <v>0</v>
      </c>
      <c r="I3299">
        <v>122260</v>
      </c>
      <c r="J3299">
        <v>1944</v>
      </c>
      <c r="K3299">
        <v>4.5</v>
      </c>
      <c r="L3299">
        <v>4.5</v>
      </c>
      <c r="M3299" t="s">
        <v>3966</v>
      </c>
      <c r="N3299" t="s">
        <v>80</v>
      </c>
      <c r="O3299" t="s">
        <v>20</v>
      </c>
      <c r="P3299">
        <v>37</v>
      </c>
      <c r="Q3299">
        <v>5</v>
      </c>
      <c r="R3299">
        <v>15</v>
      </c>
      <c r="S3299">
        <v>1</v>
      </c>
    </row>
    <row r="3300" spans="1:19">
      <c r="A3300">
        <f>RANK(表格1[[#This Row],[rating_count_tot]],$I$2:$I$7197)</f>
        <v>174</v>
      </c>
      <c r="B3300">
        <v>534342529</v>
      </c>
      <c r="C3300" t="s">
        <v>2004</v>
      </c>
      <c r="D3300" t="str">
        <f>表格1[[#This Row],[prime_genre]]</f>
        <v>Games</v>
      </c>
      <c r="E3300">
        <v>189151232</v>
      </c>
      <c r="F3300" t="s">
        <v>17</v>
      </c>
      <c r="G3300">
        <v>0</v>
      </c>
      <c r="H3300">
        <f>IF(表格1[[#This Row],[price]]&gt;0,1,0)</f>
        <v>0</v>
      </c>
      <c r="I3300">
        <v>122081</v>
      </c>
      <c r="J3300">
        <v>49</v>
      </c>
      <c r="K3300">
        <v>4.5</v>
      </c>
      <c r="L3300">
        <v>4</v>
      </c>
      <c r="M3300">
        <v>1.9</v>
      </c>
      <c r="N3300" t="s">
        <v>19</v>
      </c>
      <c r="O3300" t="s">
        <v>20</v>
      </c>
      <c r="P3300">
        <v>38</v>
      </c>
      <c r="Q3300">
        <v>5</v>
      </c>
      <c r="R3300">
        <v>1</v>
      </c>
      <c r="S3300">
        <v>1</v>
      </c>
    </row>
    <row r="3301" spans="1:19">
      <c r="A3301">
        <f>RANK(表格1[[#This Row],[rating_count_tot]],$I$2:$I$7197)</f>
        <v>175</v>
      </c>
      <c r="B3301">
        <v>284847138</v>
      </c>
      <c r="C3301" t="s">
        <v>52</v>
      </c>
      <c r="D3301" t="str">
        <f>表格1[[#This Row],[prime_genre]]</f>
        <v>Finance</v>
      </c>
      <c r="E3301">
        <v>160925696</v>
      </c>
      <c r="F3301" t="s">
        <v>17</v>
      </c>
      <c r="G3301">
        <v>0</v>
      </c>
      <c r="H3301">
        <f>IF(表格1[[#This Row],[price]]&gt;0,1,0)</f>
        <v>0</v>
      </c>
      <c r="I3301">
        <v>119773</v>
      </c>
      <c r="J3301">
        <v>2336</v>
      </c>
      <c r="K3301">
        <v>3.5</v>
      </c>
      <c r="L3301">
        <v>4.5</v>
      </c>
      <c r="M3301" t="s">
        <v>53</v>
      </c>
      <c r="N3301" t="s">
        <v>19</v>
      </c>
      <c r="O3301" t="s">
        <v>37</v>
      </c>
      <c r="P3301">
        <v>37</v>
      </c>
      <c r="Q3301">
        <v>0</v>
      </c>
      <c r="R3301">
        <v>2</v>
      </c>
      <c r="S3301">
        <v>1</v>
      </c>
    </row>
    <row r="3302" spans="1:19">
      <c r="A3302">
        <f>RANK(表格1[[#This Row],[rating_count_tot]],$I$2:$I$7197)</f>
        <v>176</v>
      </c>
      <c r="B3302">
        <v>283646709</v>
      </c>
      <c r="C3302" t="s">
        <v>35</v>
      </c>
      <c r="D3302" t="str">
        <f>表格1[[#This Row],[prime_genre]]</f>
        <v>Finance</v>
      </c>
      <c r="E3302">
        <v>227795968</v>
      </c>
      <c r="F3302" t="s">
        <v>17</v>
      </c>
      <c r="G3302">
        <v>0</v>
      </c>
      <c r="H3302">
        <f>IF(表格1[[#This Row],[price]]&gt;0,1,0)</f>
        <v>0</v>
      </c>
      <c r="I3302">
        <v>119487</v>
      </c>
      <c r="J3302">
        <v>879</v>
      </c>
      <c r="K3302">
        <v>4</v>
      </c>
      <c r="L3302">
        <v>4.5</v>
      </c>
      <c r="M3302" t="s">
        <v>36</v>
      </c>
      <c r="N3302" t="s">
        <v>19</v>
      </c>
      <c r="O3302" t="s">
        <v>37</v>
      </c>
      <c r="P3302">
        <v>37</v>
      </c>
      <c r="Q3302">
        <v>0</v>
      </c>
      <c r="R3302">
        <v>19</v>
      </c>
      <c r="S3302">
        <v>1</v>
      </c>
    </row>
    <row r="3303" spans="1:19">
      <c r="A3303">
        <f>RANK(表格1[[#This Row],[rating_count_tot]],$I$2:$I$7197)</f>
        <v>177</v>
      </c>
      <c r="B3303">
        <v>509993510</v>
      </c>
      <c r="C3303" t="s">
        <v>1804</v>
      </c>
      <c r="D3303" t="str">
        <f>表格1[[#This Row],[prime_genre]]</f>
        <v>Music</v>
      </c>
      <c r="E3303">
        <v>109940736</v>
      </c>
      <c r="F3303" t="s">
        <v>17</v>
      </c>
      <c r="G3303">
        <v>0</v>
      </c>
      <c r="H3303">
        <f>IF(表格1[[#This Row],[price]]&gt;0,1,0)</f>
        <v>0</v>
      </c>
      <c r="I3303">
        <v>119316</v>
      </c>
      <c r="J3303">
        <v>33</v>
      </c>
      <c r="K3303">
        <v>4.5</v>
      </c>
      <c r="L3303">
        <v>4</v>
      </c>
      <c r="M3303" t="s">
        <v>1805</v>
      </c>
      <c r="N3303" t="s">
        <v>80</v>
      </c>
      <c r="O3303" t="s">
        <v>40</v>
      </c>
      <c r="P3303">
        <v>37</v>
      </c>
      <c r="Q3303">
        <v>5</v>
      </c>
      <c r="R3303">
        <v>12</v>
      </c>
      <c r="S3303">
        <v>1</v>
      </c>
    </row>
    <row r="3304" spans="1:19">
      <c r="A3304">
        <f>RANK(表格1[[#This Row],[rating_count_tot]],$I$2:$I$7197)</f>
        <v>178</v>
      </c>
      <c r="B3304">
        <v>326885152</v>
      </c>
      <c r="C3304" t="s">
        <v>352</v>
      </c>
      <c r="D3304" t="str">
        <f>表格1[[#This Row],[prime_genre]]</f>
        <v>Entertainment</v>
      </c>
      <c r="E3304">
        <v>118498304</v>
      </c>
      <c r="F3304" t="s">
        <v>17</v>
      </c>
      <c r="G3304">
        <v>0</v>
      </c>
      <c r="H3304">
        <f>IF(表格1[[#This Row],[price]]&gt;0,1,0)</f>
        <v>0</v>
      </c>
      <c r="I3304">
        <v>117889</v>
      </c>
      <c r="J3304">
        <v>725</v>
      </c>
      <c r="K3304">
        <v>3</v>
      </c>
      <c r="L3304">
        <v>4.5</v>
      </c>
      <c r="M3304" t="s">
        <v>353</v>
      </c>
      <c r="N3304" t="s">
        <v>19</v>
      </c>
      <c r="O3304" t="s">
        <v>91</v>
      </c>
      <c r="P3304">
        <v>38</v>
      </c>
      <c r="Q3304">
        <v>1</v>
      </c>
      <c r="R3304">
        <v>1</v>
      </c>
      <c r="S3304">
        <v>1</v>
      </c>
    </row>
    <row r="3305" spans="1:19">
      <c r="A3305">
        <f>RANK(表格1[[#This Row],[rating_count_tot]],$I$2:$I$7197)</f>
        <v>179</v>
      </c>
      <c r="B3305">
        <v>1045901853</v>
      </c>
      <c r="C3305" t="s">
        <v>5548</v>
      </c>
      <c r="D3305" t="str">
        <f>表格1[[#This Row],[prime_genre]]</f>
        <v>Games</v>
      </c>
      <c r="E3305">
        <v>55445504</v>
      </c>
      <c r="F3305" t="s">
        <v>17</v>
      </c>
      <c r="G3305">
        <v>0</v>
      </c>
      <c r="H3305">
        <f>IF(表格1[[#This Row],[price]]&gt;0,1,0)</f>
        <v>0</v>
      </c>
      <c r="I3305">
        <v>117470</v>
      </c>
      <c r="J3305">
        <v>117470</v>
      </c>
      <c r="K3305">
        <v>4.5</v>
      </c>
      <c r="L3305">
        <v>4.5</v>
      </c>
      <c r="M3305">
        <v>1</v>
      </c>
      <c r="N3305" t="s">
        <v>19</v>
      </c>
      <c r="O3305" t="s">
        <v>20</v>
      </c>
      <c r="P3305">
        <v>40</v>
      </c>
      <c r="Q3305">
        <v>5</v>
      </c>
      <c r="R3305">
        <v>1</v>
      </c>
      <c r="S3305">
        <v>1</v>
      </c>
    </row>
    <row r="3306" spans="1:19">
      <c r="A3306">
        <f>RANK(表格1[[#This Row],[rating_count_tot]],$I$2:$I$7197)</f>
        <v>180</v>
      </c>
      <c r="B3306">
        <v>572534490</v>
      </c>
      <c r="C3306" t="s">
        <v>2292</v>
      </c>
      <c r="D3306" t="str">
        <f>表格1[[#This Row],[prime_genre]]</f>
        <v>Games</v>
      </c>
      <c r="E3306">
        <v>205271040</v>
      </c>
      <c r="F3306" t="s">
        <v>17</v>
      </c>
      <c r="G3306">
        <v>0</v>
      </c>
      <c r="H3306">
        <f>IF(表格1[[#This Row],[price]]&gt;0,1,0)</f>
        <v>0</v>
      </c>
      <c r="I3306">
        <v>117338</v>
      </c>
      <c r="J3306">
        <v>22708</v>
      </c>
      <c r="K3306">
        <v>4.5</v>
      </c>
      <c r="L3306">
        <v>4.5</v>
      </c>
      <c r="M3306" t="s">
        <v>436</v>
      </c>
      <c r="N3306" t="s">
        <v>29</v>
      </c>
      <c r="O3306" t="s">
        <v>20</v>
      </c>
      <c r="P3306">
        <v>43</v>
      </c>
      <c r="Q3306">
        <v>5</v>
      </c>
      <c r="R3306">
        <v>15</v>
      </c>
      <c r="S3306">
        <v>1</v>
      </c>
    </row>
    <row r="3307" spans="1:19">
      <c r="A3307">
        <f>RANK(表格1[[#This Row],[rating_count_tot]],$I$2:$I$7197)</f>
        <v>181</v>
      </c>
      <c r="B3307">
        <v>616655687</v>
      </c>
      <c r="C3307" t="s">
        <v>2578</v>
      </c>
      <c r="D3307" t="str">
        <f>表格1[[#This Row],[prime_genre]]</f>
        <v>Games</v>
      </c>
      <c r="E3307">
        <v>502828032</v>
      </c>
      <c r="F3307" t="s">
        <v>17</v>
      </c>
      <c r="G3307">
        <v>0</v>
      </c>
      <c r="H3307">
        <f>IF(表格1[[#This Row],[price]]&gt;0,1,0)</f>
        <v>0</v>
      </c>
      <c r="I3307">
        <v>116620</v>
      </c>
      <c r="J3307">
        <v>6593</v>
      </c>
      <c r="K3307">
        <v>4.5</v>
      </c>
      <c r="L3307">
        <v>4.5</v>
      </c>
      <c r="M3307" t="s">
        <v>2579</v>
      </c>
      <c r="N3307" t="s">
        <v>19</v>
      </c>
      <c r="O3307" t="s">
        <v>20</v>
      </c>
      <c r="P3307">
        <v>38</v>
      </c>
      <c r="Q3307">
        <v>4</v>
      </c>
      <c r="R3307">
        <v>8</v>
      </c>
      <c r="S3307">
        <v>1</v>
      </c>
    </row>
    <row r="3308" spans="1:19">
      <c r="A3308">
        <f>RANK(表格1[[#This Row],[rating_count_tot]],$I$2:$I$7197)</f>
        <v>183</v>
      </c>
      <c r="B3308">
        <v>949701151</v>
      </c>
      <c r="C3308" t="s">
        <v>4249</v>
      </c>
      <c r="D3308" t="str">
        <f>表格1[[#This Row],[prime_genre]]</f>
        <v>Games</v>
      </c>
      <c r="E3308">
        <v>1738707968</v>
      </c>
      <c r="F3308" t="s">
        <v>17</v>
      </c>
      <c r="G3308">
        <v>0</v>
      </c>
      <c r="H3308">
        <f>IF(表格1[[#This Row],[price]]&gt;0,1,0)</f>
        <v>0</v>
      </c>
      <c r="I3308">
        <v>114475</v>
      </c>
      <c r="J3308">
        <v>1265</v>
      </c>
      <c r="K3308">
        <v>4.5</v>
      </c>
      <c r="L3308">
        <v>4.5</v>
      </c>
      <c r="M3308">
        <v>1.1299999999999999</v>
      </c>
      <c r="N3308" t="s">
        <v>51</v>
      </c>
      <c r="O3308" t="s">
        <v>20</v>
      </c>
      <c r="P3308">
        <v>39</v>
      </c>
      <c r="Q3308">
        <v>5</v>
      </c>
      <c r="R3308">
        <v>13</v>
      </c>
      <c r="S3308">
        <v>1</v>
      </c>
    </row>
    <row r="3309" spans="1:19">
      <c r="A3309">
        <f>RANK(表格1[[#This Row],[rating_count_tot]],$I$2:$I$7197)</f>
        <v>184</v>
      </c>
      <c r="B3309">
        <v>311972587</v>
      </c>
      <c r="C3309" t="s">
        <v>264</v>
      </c>
      <c r="D3309" t="str">
        <f>表格1[[#This Row],[prime_genre]]</f>
        <v>Games</v>
      </c>
      <c r="E3309">
        <v>146228224</v>
      </c>
      <c r="F3309" t="s">
        <v>17</v>
      </c>
      <c r="G3309">
        <v>0</v>
      </c>
      <c r="H3309">
        <f>IF(表格1[[#This Row],[price]]&gt;0,1,0)</f>
        <v>0</v>
      </c>
      <c r="I3309">
        <v>114096</v>
      </c>
      <c r="J3309">
        <v>2157</v>
      </c>
      <c r="K3309">
        <v>4.5</v>
      </c>
      <c r="L3309">
        <v>4</v>
      </c>
      <c r="M3309" t="s">
        <v>265</v>
      </c>
      <c r="N3309" t="s">
        <v>19</v>
      </c>
      <c r="O3309" t="s">
        <v>20</v>
      </c>
      <c r="P3309">
        <v>37</v>
      </c>
      <c r="Q3309">
        <v>5</v>
      </c>
      <c r="R3309">
        <v>3</v>
      </c>
      <c r="S3309">
        <v>1</v>
      </c>
    </row>
    <row r="3310" spans="1:19">
      <c r="A3310">
        <f>RANK(表格1[[#This Row],[rating_count_tot]],$I$2:$I$7197)</f>
        <v>185</v>
      </c>
      <c r="B3310">
        <v>538212549</v>
      </c>
      <c r="C3310" t="s">
        <v>2037</v>
      </c>
      <c r="D3310" t="str">
        <f>表格1[[#This Row],[prime_genre]]</f>
        <v>Games</v>
      </c>
      <c r="E3310">
        <v>108107776</v>
      </c>
      <c r="F3310" t="s">
        <v>17</v>
      </c>
      <c r="G3310">
        <v>0</v>
      </c>
      <c r="H3310">
        <f>IF(表格1[[#This Row],[price]]&gt;0,1,0)</f>
        <v>0</v>
      </c>
      <c r="I3310">
        <v>113959</v>
      </c>
      <c r="J3310">
        <v>707</v>
      </c>
      <c r="K3310">
        <v>4.5</v>
      </c>
      <c r="L3310">
        <v>4.5</v>
      </c>
      <c r="M3310" t="s">
        <v>2038</v>
      </c>
      <c r="N3310" t="s">
        <v>29</v>
      </c>
      <c r="O3310" t="s">
        <v>20</v>
      </c>
      <c r="P3310">
        <v>38</v>
      </c>
      <c r="Q3310">
        <v>5</v>
      </c>
      <c r="R3310">
        <v>1</v>
      </c>
      <c r="S3310">
        <v>1</v>
      </c>
    </row>
    <row r="3311" spans="1:19">
      <c r="A3311">
        <f>RANK(表格1[[#This Row],[rating_count_tot]],$I$2:$I$7197)</f>
        <v>186</v>
      </c>
      <c r="B3311">
        <v>296581815</v>
      </c>
      <c r="C3311" t="s">
        <v>135</v>
      </c>
      <c r="D3311" t="str">
        <f>表格1[[#This Row],[prime_genre]]</f>
        <v>Food &amp; Drink</v>
      </c>
      <c r="E3311">
        <v>93420544</v>
      </c>
      <c r="F3311" t="s">
        <v>17</v>
      </c>
      <c r="G3311">
        <v>0</v>
      </c>
      <c r="H3311">
        <f>IF(表格1[[#This Row],[price]]&gt;0,1,0)</f>
        <v>0</v>
      </c>
      <c r="I3311">
        <v>113936</v>
      </c>
      <c r="J3311">
        <v>150</v>
      </c>
      <c r="K3311">
        <v>4.5</v>
      </c>
      <c r="L3311">
        <v>5</v>
      </c>
      <c r="M3311" t="s">
        <v>136</v>
      </c>
      <c r="N3311" t="s">
        <v>19</v>
      </c>
      <c r="O3311" t="s">
        <v>137</v>
      </c>
      <c r="P3311">
        <v>37</v>
      </c>
      <c r="Q3311">
        <v>1</v>
      </c>
      <c r="R3311">
        <v>6</v>
      </c>
      <c r="S3311">
        <v>1</v>
      </c>
    </row>
    <row r="3312" spans="1:19">
      <c r="A3312">
        <f>RANK(表格1[[#This Row],[rating_count_tot]],$I$2:$I$7197)</f>
        <v>187</v>
      </c>
      <c r="B3312">
        <v>577586159</v>
      </c>
      <c r="C3312" t="s">
        <v>2334</v>
      </c>
      <c r="D3312" t="str">
        <f>表格1[[#This Row],[prime_genre]]</f>
        <v>Productivity</v>
      </c>
      <c r="E3312">
        <v>177899520</v>
      </c>
      <c r="F3312" t="s">
        <v>17</v>
      </c>
      <c r="G3312">
        <v>0</v>
      </c>
      <c r="H3312">
        <f>IF(表格1[[#This Row],[price]]&gt;0,1,0)</f>
        <v>0</v>
      </c>
      <c r="I3312">
        <v>113709</v>
      </c>
      <c r="J3312">
        <v>18</v>
      </c>
      <c r="K3312">
        <v>4</v>
      </c>
      <c r="L3312">
        <v>4.5</v>
      </c>
      <c r="M3312" t="s">
        <v>2335</v>
      </c>
      <c r="N3312" t="s">
        <v>19</v>
      </c>
      <c r="O3312" t="s">
        <v>23</v>
      </c>
      <c r="P3312">
        <v>37</v>
      </c>
      <c r="Q3312">
        <v>5</v>
      </c>
      <c r="R3312">
        <v>45</v>
      </c>
      <c r="S3312">
        <v>1</v>
      </c>
    </row>
    <row r="3313" spans="1:19">
      <c r="A3313">
        <f>RANK(表格1[[#This Row],[rating_count_tot]],$I$2:$I$7197)</f>
        <v>188</v>
      </c>
      <c r="B3313">
        <v>331786748</v>
      </c>
      <c r="C3313" t="s">
        <v>389</v>
      </c>
      <c r="D3313" t="str">
        <f>表格1[[#This Row],[prime_genre]]</f>
        <v>News</v>
      </c>
      <c r="E3313">
        <v>80211968</v>
      </c>
      <c r="F3313" t="s">
        <v>17</v>
      </c>
      <c r="G3313">
        <v>0</v>
      </c>
      <c r="H3313">
        <f>IF(表格1[[#This Row],[price]]&gt;0,1,0)</f>
        <v>0</v>
      </c>
      <c r="I3313">
        <v>112886</v>
      </c>
      <c r="J3313">
        <v>298</v>
      </c>
      <c r="K3313">
        <v>3.5</v>
      </c>
      <c r="L3313">
        <v>1.5</v>
      </c>
      <c r="M3313">
        <v>5.3</v>
      </c>
      <c r="N3313" t="s">
        <v>29</v>
      </c>
      <c r="O3313" t="s">
        <v>161</v>
      </c>
      <c r="P3313">
        <v>37</v>
      </c>
      <c r="Q3313">
        <v>1</v>
      </c>
      <c r="R3313">
        <v>1</v>
      </c>
      <c r="S3313">
        <v>1</v>
      </c>
    </row>
    <row r="3314" spans="1:19">
      <c r="A3314">
        <f>RANK(表格1[[#This Row],[rating_count_tot]],$I$2:$I$7197)</f>
        <v>189</v>
      </c>
      <c r="B3314">
        <v>552208596</v>
      </c>
      <c r="C3314" t="s">
        <v>2134</v>
      </c>
      <c r="D3314" t="str">
        <f>表格1[[#This Row],[prime_genre]]</f>
        <v>Social Networking</v>
      </c>
      <c r="E3314">
        <v>59160576</v>
      </c>
      <c r="F3314" t="s">
        <v>17</v>
      </c>
      <c r="G3314">
        <v>0</v>
      </c>
      <c r="H3314">
        <f>IF(表格1[[#This Row],[price]]&gt;0,1,0)</f>
        <v>0</v>
      </c>
      <c r="I3314">
        <v>112778</v>
      </c>
      <c r="J3314">
        <v>139</v>
      </c>
      <c r="K3314">
        <v>4.5</v>
      </c>
      <c r="L3314">
        <v>4.5</v>
      </c>
      <c r="M3314" t="s">
        <v>2135</v>
      </c>
      <c r="N3314" t="s">
        <v>19</v>
      </c>
      <c r="O3314" t="s">
        <v>59</v>
      </c>
      <c r="P3314">
        <v>37</v>
      </c>
      <c r="Q3314">
        <v>5</v>
      </c>
      <c r="R3314">
        <v>11</v>
      </c>
      <c r="S3314">
        <v>1</v>
      </c>
    </row>
    <row r="3315" spans="1:19">
      <c r="A3315">
        <f>RANK(表格1[[#This Row],[rating_count_tot]],$I$2:$I$7197)</f>
        <v>190</v>
      </c>
      <c r="B3315">
        <v>628677149</v>
      </c>
      <c r="C3315" t="s">
        <v>2627</v>
      </c>
      <c r="D3315" t="str">
        <f>表格1[[#This Row],[prime_genre]]</f>
        <v>Weather</v>
      </c>
      <c r="E3315">
        <v>123047936</v>
      </c>
      <c r="F3315" t="s">
        <v>17</v>
      </c>
      <c r="G3315">
        <v>0</v>
      </c>
      <c r="H3315">
        <f>IF(表格1[[#This Row],[price]]&gt;0,1,0)</f>
        <v>0</v>
      </c>
      <c r="I3315">
        <v>112603</v>
      </c>
      <c r="J3315">
        <v>537</v>
      </c>
      <c r="K3315">
        <v>4.5</v>
      </c>
      <c r="L3315">
        <v>4.5</v>
      </c>
      <c r="M3315" t="s">
        <v>2628</v>
      </c>
      <c r="N3315" t="s">
        <v>19</v>
      </c>
      <c r="O3315" t="s">
        <v>26</v>
      </c>
      <c r="P3315">
        <v>37</v>
      </c>
      <c r="Q3315">
        <v>5</v>
      </c>
      <c r="R3315">
        <v>39</v>
      </c>
      <c r="S3315">
        <v>1</v>
      </c>
    </row>
    <row r="3316" spans="1:19">
      <c r="A3316">
        <f>RANK(表格1[[#This Row],[rating_count_tot]],$I$2:$I$7197)</f>
        <v>191</v>
      </c>
      <c r="B3316">
        <v>653508448</v>
      </c>
      <c r="C3316" t="s">
        <v>2761</v>
      </c>
      <c r="D3316" t="str">
        <f>表格1[[#This Row],[prime_genre]]</f>
        <v>Games</v>
      </c>
      <c r="E3316">
        <v>170844160</v>
      </c>
      <c r="F3316" t="s">
        <v>17</v>
      </c>
      <c r="G3316">
        <v>0</v>
      </c>
      <c r="H3316">
        <f>IF(表格1[[#This Row],[price]]&gt;0,1,0)</f>
        <v>0</v>
      </c>
      <c r="I3316">
        <v>111579</v>
      </c>
      <c r="J3316">
        <v>365</v>
      </c>
      <c r="K3316">
        <v>4.5</v>
      </c>
      <c r="L3316">
        <v>5</v>
      </c>
      <c r="M3316" t="s">
        <v>1805</v>
      </c>
      <c r="N3316" t="s">
        <v>80</v>
      </c>
      <c r="O3316" t="s">
        <v>20</v>
      </c>
      <c r="P3316">
        <v>38</v>
      </c>
      <c r="Q3316">
        <v>5</v>
      </c>
      <c r="R3316">
        <v>12</v>
      </c>
      <c r="S3316">
        <v>1</v>
      </c>
    </row>
    <row r="3317" spans="1:19">
      <c r="A3317">
        <f>RANK(表格1[[#This Row],[rating_count_tot]],$I$2:$I$7197)</f>
        <v>192</v>
      </c>
      <c r="B3317">
        <v>418987775</v>
      </c>
      <c r="C3317" t="s">
        <v>1089</v>
      </c>
      <c r="D3317" t="str">
        <f>表格1[[#This Row],[prime_genre]]</f>
        <v>Music</v>
      </c>
      <c r="E3317">
        <v>101735424</v>
      </c>
      <c r="F3317" t="s">
        <v>17</v>
      </c>
      <c r="G3317">
        <v>0</v>
      </c>
      <c r="H3317">
        <f>IF(表格1[[#This Row],[price]]&gt;0,1,0)</f>
        <v>0</v>
      </c>
      <c r="I3317">
        <v>110420</v>
      </c>
      <c r="J3317">
        <v>370</v>
      </c>
      <c r="K3317">
        <v>4.5</v>
      </c>
      <c r="L3317">
        <v>4.5</v>
      </c>
      <c r="M3317">
        <v>11.9</v>
      </c>
      <c r="N3317" t="s">
        <v>29</v>
      </c>
      <c r="O3317" t="s">
        <v>40</v>
      </c>
      <c r="P3317">
        <v>37</v>
      </c>
      <c r="Q3317">
        <v>4</v>
      </c>
      <c r="R3317">
        <v>14</v>
      </c>
      <c r="S3317">
        <v>1</v>
      </c>
    </row>
    <row r="3318" spans="1:19">
      <c r="A3318">
        <f>RANK(表格1[[#This Row],[rating_count_tot]],$I$2:$I$7197)</f>
        <v>193</v>
      </c>
      <c r="B3318">
        <v>685675706</v>
      </c>
      <c r="C3318" t="s">
        <v>2903</v>
      </c>
      <c r="D3318" t="str">
        <f>表格1[[#This Row],[prime_genre]]</f>
        <v>Games</v>
      </c>
      <c r="E3318">
        <v>124966912</v>
      </c>
      <c r="F3318" t="s">
        <v>17</v>
      </c>
      <c r="G3318">
        <v>0</v>
      </c>
      <c r="H3318">
        <f>IF(表格1[[#This Row],[price]]&gt;0,1,0)</f>
        <v>0</v>
      </c>
      <c r="I3318">
        <v>110062</v>
      </c>
      <c r="J3318">
        <v>613</v>
      </c>
      <c r="K3318">
        <v>4.5</v>
      </c>
      <c r="L3318">
        <v>4.5</v>
      </c>
      <c r="M3318" t="s">
        <v>2904</v>
      </c>
      <c r="N3318" t="s">
        <v>19</v>
      </c>
      <c r="O3318" t="s">
        <v>20</v>
      </c>
      <c r="P3318">
        <v>38</v>
      </c>
      <c r="Q3318">
        <v>5</v>
      </c>
      <c r="R3318">
        <v>9</v>
      </c>
      <c r="S3318">
        <v>1</v>
      </c>
    </row>
    <row r="3319" spans="1:19">
      <c r="A3319">
        <f>RANK(表格1[[#This Row],[rating_count_tot]],$I$2:$I$7197)</f>
        <v>194</v>
      </c>
      <c r="B3319">
        <v>460177396</v>
      </c>
      <c r="C3319" t="s">
        <v>1427</v>
      </c>
      <c r="D3319" t="str">
        <f>表格1[[#This Row],[prime_genre]]</f>
        <v>Entertainment</v>
      </c>
      <c r="E3319">
        <v>79983616</v>
      </c>
      <c r="F3319" t="s">
        <v>17</v>
      </c>
      <c r="G3319">
        <v>0</v>
      </c>
      <c r="H3319">
        <f>IF(表格1[[#This Row],[price]]&gt;0,1,0)</f>
        <v>0</v>
      </c>
      <c r="I3319">
        <v>109549</v>
      </c>
      <c r="J3319">
        <v>149</v>
      </c>
      <c r="K3319">
        <v>4.5</v>
      </c>
      <c r="L3319">
        <v>4.5</v>
      </c>
      <c r="M3319" t="s">
        <v>1428</v>
      </c>
      <c r="N3319" t="s">
        <v>29</v>
      </c>
      <c r="O3319" t="s">
        <v>91</v>
      </c>
      <c r="P3319">
        <v>37</v>
      </c>
      <c r="Q3319">
        <v>5</v>
      </c>
      <c r="R3319">
        <v>26</v>
      </c>
      <c r="S3319">
        <v>1</v>
      </c>
    </row>
    <row r="3320" spans="1:19">
      <c r="A3320">
        <f>RANK(表格1[[#This Row],[rating_count_tot]],$I$2:$I$7197)</f>
        <v>195</v>
      </c>
      <c r="B3320">
        <v>299515267</v>
      </c>
      <c r="C3320" t="s">
        <v>158</v>
      </c>
      <c r="D3320" t="str">
        <f>表格1[[#This Row],[prime_genre]]</f>
        <v>Food &amp; Drink</v>
      </c>
      <c r="E3320">
        <v>36399104</v>
      </c>
      <c r="F3320" t="s">
        <v>17</v>
      </c>
      <c r="G3320">
        <v>0</v>
      </c>
      <c r="H3320">
        <f>IF(表格1[[#This Row],[price]]&gt;0,1,0)</f>
        <v>0</v>
      </c>
      <c r="I3320">
        <v>109349</v>
      </c>
      <c r="J3320">
        <v>1540</v>
      </c>
      <c r="K3320">
        <v>3.5</v>
      </c>
      <c r="L3320">
        <v>5</v>
      </c>
      <c r="M3320">
        <v>6.3</v>
      </c>
      <c r="N3320" t="s">
        <v>29</v>
      </c>
      <c r="O3320" t="s">
        <v>137</v>
      </c>
      <c r="P3320">
        <v>37</v>
      </c>
      <c r="Q3320">
        <v>5</v>
      </c>
      <c r="R3320">
        <v>1</v>
      </c>
      <c r="S3320">
        <v>1</v>
      </c>
    </row>
    <row r="3321" spans="1:19">
      <c r="A3321">
        <f>RANK(表格1[[#This Row],[rating_count_tot]],$I$2:$I$7197)</f>
        <v>196</v>
      </c>
      <c r="B3321">
        <v>880047117</v>
      </c>
      <c r="C3321" t="s">
        <v>3580</v>
      </c>
      <c r="D3321" t="str">
        <f>表格1[[#This Row],[prime_genre]]</f>
        <v>Games</v>
      </c>
      <c r="E3321">
        <v>446483456</v>
      </c>
      <c r="F3321" t="s">
        <v>17</v>
      </c>
      <c r="G3321">
        <v>0</v>
      </c>
      <c r="H3321">
        <f>IF(表格1[[#This Row],[price]]&gt;0,1,0)</f>
        <v>0</v>
      </c>
      <c r="I3321">
        <v>109104</v>
      </c>
      <c r="J3321">
        <v>3636</v>
      </c>
      <c r="K3321">
        <v>4</v>
      </c>
      <c r="L3321">
        <v>4.5</v>
      </c>
      <c r="M3321" t="s">
        <v>3581</v>
      </c>
      <c r="N3321" t="s">
        <v>19</v>
      </c>
      <c r="O3321" t="s">
        <v>20</v>
      </c>
      <c r="P3321">
        <v>37</v>
      </c>
      <c r="Q3321">
        <v>5</v>
      </c>
      <c r="R3321">
        <v>10</v>
      </c>
      <c r="S3321">
        <v>1</v>
      </c>
    </row>
    <row r="3322" spans="1:19">
      <c r="A3322">
        <f>RANK(表格1[[#This Row],[rating_count_tot]],$I$2:$I$7197)</f>
        <v>197</v>
      </c>
      <c r="B3322">
        <v>309172177</v>
      </c>
      <c r="C3322" t="s">
        <v>239</v>
      </c>
      <c r="D3322" t="str">
        <f>表格1[[#This Row],[prime_genre]]</f>
        <v>Utilities</v>
      </c>
      <c r="E3322">
        <v>68491264</v>
      </c>
      <c r="F3322" t="s">
        <v>17</v>
      </c>
      <c r="G3322">
        <v>0</v>
      </c>
      <c r="H3322">
        <f>IF(表格1[[#This Row],[price]]&gt;0,1,0)</f>
        <v>0</v>
      </c>
      <c r="I3322">
        <v>108507</v>
      </c>
      <c r="J3322">
        <v>628</v>
      </c>
      <c r="K3322">
        <v>3</v>
      </c>
      <c r="L3322">
        <v>3</v>
      </c>
      <c r="M3322">
        <v>5.3</v>
      </c>
      <c r="N3322" t="s">
        <v>19</v>
      </c>
      <c r="O3322" t="s">
        <v>43</v>
      </c>
      <c r="P3322">
        <v>37</v>
      </c>
      <c r="Q3322">
        <v>5</v>
      </c>
      <c r="R3322">
        <v>2</v>
      </c>
      <c r="S3322">
        <v>1</v>
      </c>
    </row>
    <row r="3323" spans="1:19">
      <c r="A3323">
        <f>RANK(表格1[[#This Row],[rating_count_tot]],$I$2:$I$7197)</f>
        <v>198</v>
      </c>
      <c r="B3323">
        <v>564540143</v>
      </c>
      <c r="C3323" t="s">
        <v>2224</v>
      </c>
      <c r="D3323" t="str">
        <f>表格1[[#This Row],[prime_genre]]</f>
        <v>Games</v>
      </c>
      <c r="E3323">
        <v>108322816</v>
      </c>
      <c r="F3323" t="s">
        <v>17</v>
      </c>
      <c r="G3323">
        <v>0</v>
      </c>
      <c r="H3323">
        <f>IF(表格1[[#This Row],[price]]&gt;0,1,0)</f>
        <v>0</v>
      </c>
      <c r="I3323">
        <v>108183</v>
      </c>
      <c r="J3323">
        <v>186</v>
      </c>
      <c r="K3323">
        <v>4.5</v>
      </c>
      <c r="L3323">
        <v>4.5</v>
      </c>
      <c r="M3323" t="s">
        <v>2225</v>
      </c>
      <c r="N3323" t="s">
        <v>80</v>
      </c>
      <c r="O3323" t="s">
        <v>20</v>
      </c>
      <c r="P3323">
        <v>37</v>
      </c>
      <c r="Q3323">
        <v>5</v>
      </c>
      <c r="R3323">
        <v>1</v>
      </c>
      <c r="S3323">
        <v>1</v>
      </c>
    </row>
    <row r="3324" spans="1:19">
      <c r="A3324">
        <f>RANK(表格1[[#This Row],[rating_count_tot]],$I$2:$I$7197)</f>
        <v>199</v>
      </c>
      <c r="B3324">
        <v>297430070</v>
      </c>
      <c r="C3324" t="s">
        <v>142</v>
      </c>
      <c r="D3324" t="str">
        <f>表格1[[#This Row],[prime_genre]]</f>
        <v>Shopping</v>
      </c>
      <c r="E3324">
        <v>138754048</v>
      </c>
      <c r="F3324" t="s">
        <v>17</v>
      </c>
      <c r="G3324">
        <v>0</v>
      </c>
      <c r="H3324">
        <f>IF(表格1[[#This Row],[price]]&gt;0,1,0)</f>
        <v>0</v>
      </c>
      <c r="I3324">
        <v>108131</v>
      </c>
      <c r="J3324">
        <v>13</v>
      </c>
      <c r="K3324">
        <v>3</v>
      </c>
      <c r="L3324">
        <v>2</v>
      </c>
      <c r="M3324" t="s">
        <v>143</v>
      </c>
      <c r="N3324" t="s">
        <v>19</v>
      </c>
      <c r="O3324" t="s">
        <v>30</v>
      </c>
      <c r="P3324">
        <v>37</v>
      </c>
      <c r="Q3324">
        <v>0</v>
      </c>
      <c r="R3324">
        <v>1</v>
      </c>
      <c r="S3324">
        <v>1</v>
      </c>
    </row>
    <row r="3325" spans="1:19">
      <c r="A3325">
        <f>RANK(表格1[[#This Row],[rating_count_tot]],$I$2:$I$7197)</f>
        <v>200</v>
      </c>
      <c r="B3325">
        <v>667728512</v>
      </c>
      <c r="C3325" t="s">
        <v>2833</v>
      </c>
      <c r="D3325" t="str">
        <f>表格1[[#This Row],[prime_genre]]</f>
        <v>Games</v>
      </c>
      <c r="E3325">
        <v>220386304</v>
      </c>
      <c r="F3325" t="s">
        <v>17</v>
      </c>
      <c r="G3325">
        <v>0</v>
      </c>
      <c r="H3325">
        <f>IF(表格1[[#This Row],[price]]&gt;0,1,0)</f>
        <v>0</v>
      </c>
      <c r="I3325">
        <v>107916</v>
      </c>
      <c r="J3325">
        <v>507</v>
      </c>
      <c r="K3325">
        <v>4</v>
      </c>
      <c r="L3325">
        <v>3</v>
      </c>
      <c r="M3325" t="s">
        <v>2834</v>
      </c>
      <c r="N3325" t="s">
        <v>80</v>
      </c>
      <c r="O3325" t="s">
        <v>20</v>
      </c>
      <c r="P3325">
        <v>37</v>
      </c>
      <c r="Q3325">
        <v>5</v>
      </c>
      <c r="R3325">
        <v>29</v>
      </c>
      <c r="S3325">
        <v>1</v>
      </c>
    </row>
    <row r="3326" spans="1:19">
      <c r="A3326">
        <f>RANK(表格1[[#This Row],[rating_count_tot]],$I$2:$I$7197)</f>
        <v>201</v>
      </c>
      <c r="B3326">
        <v>1091944550</v>
      </c>
      <c r="C3326" t="s">
        <v>6797</v>
      </c>
      <c r="D3326" t="str">
        <f>表格1[[#This Row],[prime_genre]]</f>
        <v>Games</v>
      </c>
      <c r="E3326">
        <v>32516096</v>
      </c>
      <c r="F3326" t="s">
        <v>17</v>
      </c>
      <c r="G3326">
        <v>0</v>
      </c>
      <c r="H3326">
        <f>IF(表格1[[#This Row],[price]]&gt;0,1,0)</f>
        <v>0</v>
      </c>
      <c r="I3326">
        <v>107817</v>
      </c>
      <c r="J3326">
        <v>11929</v>
      </c>
      <c r="K3326">
        <v>3.5</v>
      </c>
      <c r="L3326">
        <v>4</v>
      </c>
      <c r="M3326" t="s">
        <v>1966</v>
      </c>
      <c r="N3326" t="s">
        <v>19</v>
      </c>
      <c r="O3326" t="s">
        <v>20</v>
      </c>
      <c r="P3326">
        <v>40</v>
      </c>
      <c r="Q3326">
        <v>4</v>
      </c>
      <c r="R3326">
        <v>1</v>
      </c>
      <c r="S3326">
        <v>1</v>
      </c>
    </row>
    <row r="3327" spans="1:19">
      <c r="A3327">
        <f>RANK(表格1[[#This Row],[rating_count_tot]],$I$2:$I$7197)</f>
        <v>202</v>
      </c>
      <c r="B3327">
        <v>714796093</v>
      </c>
      <c r="C3327" t="s">
        <v>3012</v>
      </c>
      <c r="D3327" t="str">
        <f>表格1[[#This Row],[prime_genre]]</f>
        <v>Games</v>
      </c>
      <c r="E3327">
        <v>106808320</v>
      </c>
      <c r="F3327" t="s">
        <v>17</v>
      </c>
      <c r="G3327">
        <v>0</v>
      </c>
      <c r="H3327">
        <f>IF(表格1[[#This Row],[price]]&gt;0,1,0)</f>
        <v>0</v>
      </c>
      <c r="I3327">
        <v>107797</v>
      </c>
      <c r="J3327">
        <v>5073</v>
      </c>
      <c r="K3327">
        <v>4.5</v>
      </c>
      <c r="L3327">
        <v>4.5</v>
      </c>
      <c r="M3327" t="s">
        <v>258</v>
      </c>
      <c r="N3327" t="s">
        <v>19</v>
      </c>
      <c r="O3327" t="s">
        <v>20</v>
      </c>
      <c r="P3327">
        <v>38</v>
      </c>
      <c r="Q3327">
        <v>5</v>
      </c>
      <c r="R3327">
        <v>14</v>
      </c>
      <c r="S3327">
        <v>1</v>
      </c>
    </row>
    <row r="3328" spans="1:19">
      <c r="A3328">
        <f>RANK(表格1[[#This Row],[rating_count_tot]],$I$2:$I$7197)</f>
        <v>204</v>
      </c>
      <c r="B3328">
        <v>869231055</v>
      </c>
      <c r="C3328" t="s">
        <v>3524</v>
      </c>
      <c r="D3328" t="str">
        <f>表格1[[#This Row],[prime_genre]]</f>
        <v>Games</v>
      </c>
      <c r="E3328">
        <v>364130304</v>
      </c>
      <c r="F3328" t="s">
        <v>17</v>
      </c>
      <c r="G3328">
        <v>0</v>
      </c>
      <c r="H3328">
        <f>IF(表格1[[#This Row],[price]]&gt;0,1,0)</f>
        <v>0</v>
      </c>
      <c r="I3328">
        <v>106434</v>
      </c>
      <c r="J3328">
        <v>535</v>
      </c>
      <c r="K3328">
        <v>4.5</v>
      </c>
      <c r="L3328">
        <v>4.5</v>
      </c>
      <c r="M3328" t="s">
        <v>3525</v>
      </c>
      <c r="N3328" t="s">
        <v>19</v>
      </c>
      <c r="O3328" t="s">
        <v>20</v>
      </c>
      <c r="P3328">
        <v>37</v>
      </c>
      <c r="Q3328">
        <v>5</v>
      </c>
      <c r="R3328">
        <v>10</v>
      </c>
      <c r="S3328">
        <v>1</v>
      </c>
    </row>
    <row r="3329" spans="1:19">
      <c r="A3329">
        <f>RANK(表格1[[#This Row],[rating_count_tot]],$I$2:$I$7197)</f>
        <v>205</v>
      </c>
      <c r="B3329">
        <v>479280326</v>
      </c>
      <c r="C3329" t="s">
        <v>581</v>
      </c>
      <c r="D3329" t="str">
        <f>表格1[[#This Row],[prime_genre]]</f>
        <v>Games</v>
      </c>
      <c r="E3329">
        <v>49839104</v>
      </c>
      <c r="F3329" t="s">
        <v>17</v>
      </c>
      <c r="G3329">
        <v>0</v>
      </c>
      <c r="H3329">
        <f>IF(表格1[[#This Row],[price]]&gt;0,1,0)</f>
        <v>0</v>
      </c>
      <c r="I3329">
        <v>106398</v>
      </c>
      <c r="J3329">
        <v>12554</v>
      </c>
      <c r="K3329">
        <v>4.5</v>
      </c>
      <c r="L3329">
        <v>4.5</v>
      </c>
      <c r="M3329" t="s">
        <v>1570</v>
      </c>
      <c r="N3329" t="s">
        <v>19</v>
      </c>
      <c r="O3329" t="s">
        <v>20</v>
      </c>
      <c r="P3329">
        <v>37</v>
      </c>
      <c r="Q3329">
        <v>5</v>
      </c>
      <c r="R3329">
        <v>1</v>
      </c>
      <c r="S3329">
        <v>1</v>
      </c>
    </row>
    <row r="3330" spans="1:19">
      <c r="A3330">
        <f>RANK(表格1[[#This Row],[rating_count_tot]],$I$2:$I$7197)</f>
        <v>206</v>
      </c>
      <c r="B3330">
        <v>510855668</v>
      </c>
      <c r="C3330" t="s">
        <v>1814</v>
      </c>
      <c r="D3330" t="str">
        <f>表格1[[#This Row],[prime_genre]]</f>
        <v>Music</v>
      </c>
      <c r="E3330">
        <v>77778944</v>
      </c>
      <c r="F3330" t="s">
        <v>17</v>
      </c>
      <c r="G3330">
        <v>0</v>
      </c>
      <c r="H3330">
        <f>IF(表格1[[#This Row],[price]]&gt;0,1,0)</f>
        <v>0</v>
      </c>
      <c r="I3330">
        <v>106235</v>
      </c>
      <c r="J3330">
        <v>4605</v>
      </c>
      <c r="K3330">
        <v>4.5</v>
      </c>
      <c r="L3330">
        <v>5</v>
      </c>
      <c r="M3330" t="s">
        <v>1815</v>
      </c>
      <c r="N3330" t="s">
        <v>19</v>
      </c>
      <c r="O3330" t="s">
        <v>40</v>
      </c>
      <c r="P3330">
        <v>37</v>
      </c>
      <c r="Q3330">
        <v>5</v>
      </c>
      <c r="R3330">
        <v>6</v>
      </c>
      <c r="S3330">
        <v>1</v>
      </c>
    </row>
    <row r="3331" spans="1:19">
      <c r="A3331">
        <f>RANK(表格1[[#This Row],[rating_count_tot]],$I$2:$I$7197)</f>
        <v>208</v>
      </c>
      <c r="B3331">
        <v>835599320</v>
      </c>
      <c r="C3331" t="s">
        <v>3390</v>
      </c>
      <c r="D3331" t="str">
        <f>表格1[[#This Row],[prime_genre]]</f>
        <v>Photo &amp; Video</v>
      </c>
      <c r="E3331">
        <v>173910016</v>
      </c>
      <c r="F3331" t="s">
        <v>17</v>
      </c>
      <c r="G3331">
        <v>0</v>
      </c>
      <c r="H3331">
        <f>IF(表格1[[#This Row],[price]]&gt;0,1,0)</f>
        <v>0</v>
      </c>
      <c r="I3331">
        <v>105429</v>
      </c>
      <c r="J3331">
        <v>0</v>
      </c>
      <c r="K3331">
        <v>4.5</v>
      </c>
      <c r="L3331">
        <v>0</v>
      </c>
      <c r="M3331" t="s">
        <v>3391</v>
      </c>
      <c r="N3331" t="s">
        <v>29</v>
      </c>
      <c r="O3331" t="s">
        <v>105</v>
      </c>
      <c r="P3331">
        <v>37</v>
      </c>
      <c r="Q3331">
        <v>0</v>
      </c>
      <c r="R3331">
        <v>21</v>
      </c>
      <c r="S3331">
        <v>1</v>
      </c>
    </row>
    <row r="3332" spans="1:19">
      <c r="A3332">
        <f>RANK(表格1[[#This Row],[rating_count_tot]],$I$2:$I$7197)</f>
        <v>209</v>
      </c>
      <c r="B3332">
        <v>379693831</v>
      </c>
      <c r="C3332" t="s">
        <v>740</v>
      </c>
      <c r="D3332" t="str">
        <f>表格1[[#This Row],[prime_genre]]</f>
        <v>Book</v>
      </c>
      <c r="E3332">
        <v>81558528</v>
      </c>
      <c r="F3332" t="s">
        <v>17</v>
      </c>
      <c r="G3332">
        <v>0</v>
      </c>
      <c r="H3332">
        <f>IF(表格1[[#This Row],[price]]&gt;0,1,0)</f>
        <v>0</v>
      </c>
      <c r="I3332">
        <v>105274</v>
      </c>
      <c r="J3332">
        <v>1774</v>
      </c>
      <c r="K3332">
        <v>4.5</v>
      </c>
      <c r="L3332">
        <v>4.5</v>
      </c>
      <c r="M3332">
        <v>2.23</v>
      </c>
      <c r="N3332" t="s">
        <v>19</v>
      </c>
      <c r="O3332" t="s">
        <v>181</v>
      </c>
      <c r="P3332">
        <v>37</v>
      </c>
      <c r="Q3332">
        <v>5</v>
      </c>
      <c r="R3332">
        <v>5</v>
      </c>
      <c r="S3332">
        <v>1</v>
      </c>
    </row>
    <row r="3333" spans="1:19">
      <c r="A3333">
        <f>RANK(表格1[[#This Row],[rating_count_tot]],$I$2:$I$7197)</f>
        <v>210</v>
      </c>
      <c r="B3333">
        <v>320606217</v>
      </c>
      <c r="C3333" t="s">
        <v>318</v>
      </c>
      <c r="D3333" t="str">
        <f>表格1[[#This Row],[prime_genre]]</f>
        <v>Health &amp; Fitness</v>
      </c>
      <c r="E3333">
        <v>79315968</v>
      </c>
      <c r="F3333" t="s">
        <v>17</v>
      </c>
      <c r="G3333">
        <v>0</v>
      </c>
      <c r="H3333">
        <f>IF(表格1[[#This Row],[price]]&gt;0,1,0)</f>
        <v>0</v>
      </c>
      <c r="I3333">
        <v>104539</v>
      </c>
      <c r="J3333">
        <v>11</v>
      </c>
      <c r="K3333">
        <v>4.5</v>
      </c>
      <c r="L3333">
        <v>4.5</v>
      </c>
      <c r="M3333" t="s">
        <v>175</v>
      </c>
      <c r="N3333" t="s">
        <v>19</v>
      </c>
      <c r="O3333" t="s">
        <v>77</v>
      </c>
      <c r="P3333">
        <v>37</v>
      </c>
      <c r="Q3333">
        <v>5</v>
      </c>
      <c r="R3333">
        <v>13</v>
      </c>
      <c r="S3333">
        <v>1</v>
      </c>
    </row>
    <row r="3334" spans="1:19">
      <c r="A3334">
        <f>RANK(表格1[[#This Row],[rating_count_tot]],$I$2:$I$7197)</f>
        <v>211</v>
      </c>
      <c r="B3334">
        <v>951364656</v>
      </c>
      <c r="C3334" t="s">
        <v>4282</v>
      </c>
      <c r="D3334" t="str">
        <f>表格1[[#This Row],[prime_genre]]</f>
        <v>Games</v>
      </c>
      <c r="E3334">
        <v>120344576</v>
      </c>
      <c r="F3334" t="s">
        <v>17</v>
      </c>
      <c r="G3334">
        <v>0</v>
      </c>
      <c r="H3334">
        <f>IF(表格1[[#This Row],[price]]&gt;0,1,0)</f>
        <v>0</v>
      </c>
      <c r="I3334">
        <v>104502</v>
      </c>
      <c r="J3334">
        <v>20813</v>
      </c>
      <c r="K3334">
        <v>4.5</v>
      </c>
      <c r="L3334">
        <v>4</v>
      </c>
      <c r="M3334" t="s">
        <v>256</v>
      </c>
      <c r="N3334" t="s">
        <v>19</v>
      </c>
      <c r="O3334" t="s">
        <v>20</v>
      </c>
      <c r="P3334">
        <v>40</v>
      </c>
      <c r="Q3334">
        <v>4</v>
      </c>
      <c r="R3334">
        <v>1</v>
      </c>
      <c r="S3334">
        <v>1</v>
      </c>
    </row>
    <row r="3335" spans="1:19">
      <c r="A3335">
        <f>RANK(表格1[[#This Row],[rating_count_tot]],$I$2:$I$7197)</f>
        <v>212</v>
      </c>
      <c r="B3335">
        <v>838500730</v>
      </c>
      <c r="C3335" t="s">
        <v>3402</v>
      </c>
      <c r="D3335" t="str">
        <f>表格1[[#This Row],[prime_genre]]</f>
        <v>Games</v>
      </c>
      <c r="E3335">
        <v>131257344</v>
      </c>
      <c r="F3335" t="s">
        <v>17</v>
      </c>
      <c r="G3335">
        <v>0</v>
      </c>
      <c r="H3335">
        <f>IF(表格1[[#This Row],[price]]&gt;0,1,0)</f>
        <v>0</v>
      </c>
      <c r="I3335">
        <v>104060</v>
      </c>
      <c r="J3335">
        <v>269</v>
      </c>
      <c r="K3335">
        <v>4.5</v>
      </c>
      <c r="L3335">
        <v>4</v>
      </c>
      <c r="M3335" t="s">
        <v>3403</v>
      </c>
      <c r="N3335" t="s">
        <v>51</v>
      </c>
      <c r="O3335" t="s">
        <v>20</v>
      </c>
      <c r="P3335">
        <v>38</v>
      </c>
      <c r="Q3335">
        <v>4</v>
      </c>
      <c r="R3335">
        <v>19</v>
      </c>
      <c r="S3335">
        <v>1</v>
      </c>
    </row>
    <row r="3336" spans="1:19">
      <c r="A3336">
        <f>RANK(表格1[[#This Row],[rating_count_tot]],$I$2:$I$7197)</f>
        <v>213</v>
      </c>
      <c r="B3336">
        <v>392988420</v>
      </c>
      <c r="C3336" t="s">
        <v>871</v>
      </c>
      <c r="D3336" t="str">
        <f>表格1[[#This Row],[prime_genre]]</f>
        <v>Shopping</v>
      </c>
      <c r="E3336">
        <v>70325248</v>
      </c>
      <c r="F3336" t="s">
        <v>17</v>
      </c>
      <c r="G3336">
        <v>0</v>
      </c>
      <c r="H3336">
        <f>IF(表格1[[#This Row],[price]]&gt;0,1,0)</f>
        <v>0</v>
      </c>
      <c r="I3336">
        <v>103655</v>
      </c>
      <c r="J3336">
        <v>39452</v>
      </c>
      <c r="K3336">
        <v>5</v>
      </c>
      <c r="L3336">
        <v>5</v>
      </c>
      <c r="M3336" t="s">
        <v>872</v>
      </c>
      <c r="N3336" t="s">
        <v>19</v>
      </c>
      <c r="O3336" t="s">
        <v>30</v>
      </c>
      <c r="P3336">
        <v>37</v>
      </c>
      <c r="Q3336">
        <v>4</v>
      </c>
      <c r="R3336">
        <v>1</v>
      </c>
      <c r="S3336">
        <v>1</v>
      </c>
    </row>
    <row r="3337" spans="1:19">
      <c r="A3337">
        <f>RANK(表格1[[#This Row],[rating_count_tot]],$I$2:$I$7197)</f>
        <v>214</v>
      </c>
      <c r="B3337">
        <v>519817714</v>
      </c>
      <c r="C3337" t="s">
        <v>1883</v>
      </c>
      <c r="D3337" t="str">
        <f>表格1[[#This Row],[prime_genre]]</f>
        <v>Finance</v>
      </c>
      <c r="E3337">
        <v>95494144</v>
      </c>
      <c r="F3337" t="s">
        <v>17</v>
      </c>
      <c r="G3337">
        <v>0</v>
      </c>
      <c r="H3337">
        <f>IF(表格1[[#This Row],[price]]&gt;0,1,0)</f>
        <v>0</v>
      </c>
      <c r="I3337">
        <v>101679</v>
      </c>
      <c r="J3337">
        <v>181</v>
      </c>
      <c r="K3337">
        <v>5</v>
      </c>
      <c r="L3337">
        <v>5</v>
      </c>
      <c r="M3337" t="s">
        <v>1336</v>
      </c>
      <c r="N3337" t="s">
        <v>19</v>
      </c>
      <c r="O3337" t="s">
        <v>37</v>
      </c>
      <c r="P3337">
        <v>37</v>
      </c>
      <c r="Q3337">
        <v>0</v>
      </c>
      <c r="R3337">
        <v>1</v>
      </c>
      <c r="S3337">
        <v>1</v>
      </c>
    </row>
    <row r="3338" spans="1:19">
      <c r="A3338">
        <f>RANK(表格1[[#This Row],[rating_count_tot]],$I$2:$I$7197)</f>
        <v>215</v>
      </c>
      <c r="B3338">
        <v>485126024</v>
      </c>
      <c r="C3338" t="s">
        <v>1624</v>
      </c>
      <c r="D3338" t="str">
        <f>表格1[[#This Row],[prime_genre]]</f>
        <v>Games</v>
      </c>
      <c r="E3338">
        <v>45689856</v>
      </c>
      <c r="F3338" t="s">
        <v>17</v>
      </c>
      <c r="G3338">
        <v>0</v>
      </c>
      <c r="H3338">
        <f>IF(表格1[[#This Row],[price]]&gt;0,1,0)</f>
        <v>0</v>
      </c>
      <c r="I3338">
        <v>101599</v>
      </c>
      <c r="J3338">
        <v>457</v>
      </c>
      <c r="K3338">
        <v>4</v>
      </c>
      <c r="L3338">
        <v>4</v>
      </c>
      <c r="M3338" t="s">
        <v>1625</v>
      </c>
      <c r="N3338" t="s">
        <v>29</v>
      </c>
      <c r="O3338" t="s">
        <v>20</v>
      </c>
      <c r="P3338">
        <v>37</v>
      </c>
      <c r="Q3338">
        <v>5</v>
      </c>
      <c r="R3338">
        <v>6</v>
      </c>
      <c r="S3338">
        <v>1</v>
      </c>
    </row>
    <row r="3339" spans="1:19">
      <c r="A3339">
        <f>RANK(表格1[[#This Row],[rating_count_tot]],$I$2:$I$7197)</f>
        <v>216</v>
      </c>
      <c r="B3339">
        <v>489321253</v>
      </c>
      <c r="C3339" t="s">
        <v>1663</v>
      </c>
      <c r="D3339" t="str">
        <f>表格1[[#This Row],[prime_genre]]</f>
        <v>Entertainment</v>
      </c>
      <c r="E3339">
        <v>142996480</v>
      </c>
      <c r="F3339" t="s">
        <v>17</v>
      </c>
      <c r="G3339">
        <v>0</v>
      </c>
      <c r="H3339">
        <f>IF(表格1[[#This Row],[price]]&gt;0,1,0)</f>
        <v>0</v>
      </c>
      <c r="I3339">
        <v>101222</v>
      </c>
      <c r="J3339">
        <v>160</v>
      </c>
      <c r="K3339">
        <v>4.5</v>
      </c>
      <c r="L3339">
        <v>4.5</v>
      </c>
      <c r="M3339" t="s">
        <v>1664</v>
      </c>
      <c r="N3339" t="s">
        <v>80</v>
      </c>
      <c r="O3339" t="s">
        <v>91</v>
      </c>
      <c r="P3339">
        <v>38</v>
      </c>
      <c r="Q3339">
        <v>1</v>
      </c>
      <c r="R3339">
        <v>8</v>
      </c>
      <c r="S3339">
        <v>1</v>
      </c>
    </row>
    <row r="3340" spans="1:19">
      <c r="A3340">
        <f>RANK(表格1[[#This Row],[rating_count_tot]],$I$2:$I$7197)</f>
        <v>217</v>
      </c>
      <c r="B3340">
        <v>399355755</v>
      </c>
      <c r="C3340" t="s">
        <v>933</v>
      </c>
      <c r="D3340" t="str">
        <f>表格1[[#This Row],[prime_genre]]</f>
        <v>Lifestyle</v>
      </c>
      <c r="E3340">
        <v>136184832</v>
      </c>
      <c r="F3340" t="s">
        <v>17</v>
      </c>
      <c r="G3340">
        <v>0</v>
      </c>
      <c r="H3340">
        <f>IF(表格1[[#This Row],[price]]&gt;0,1,0)</f>
        <v>0</v>
      </c>
      <c r="I3340">
        <v>100477</v>
      </c>
      <c r="J3340">
        <v>35</v>
      </c>
      <c r="K3340">
        <v>4</v>
      </c>
      <c r="L3340">
        <v>4.5</v>
      </c>
      <c r="M3340">
        <v>9.25</v>
      </c>
      <c r="N3340" t="s">
        <v>19</v>
      </c>
      <c r="O3340" t="s">
        <v>132</v>
      </c>
      <c r="P3340">
        <v>37</v>
      </c>
      <c r="Q3340">
        <v>5</v>
      </c>
      <c r="R3340">
        <v>1</v>
      </c>
      <c r="S3340">
        <v>1</v>
      </c>
    </row>
    <row r="3341" spans="1:19">
      <c r="A3341">
        <f>RANK(表格1[[#This Row],[rating_count_tot]],$I$2:$I$7197)</f>
        <v>218</v>
      </c>
      <c r="B3341">
        <v>626469977</v>
      </c>
      <c r="C3341" t="s">
        <v>2620</v>
      </c>
      <c r="D3341" t="str">
        <f>表格1[[#This Row],[prime_genre]]</f>
        <v>Games</v>
      </c>
      <c r="E3341">
        <v>232590336</v>
      </c>
      <c r="F3341" t="s">
        <v>17</v>
      </c>
      <c r="G3341">
        <v>0</v>
      </c>
      <c r="H3341">
        <f>IF(表格1[[#This Row],[price]]&gt;0,1,0)</f>
        <v>0</v>
      </c>
      <c r="I3341">
        <v>100035</v>
      </c>
      <c r="J3341">
        <v>195</v>
      </c>
      <c r="K3341">
        <v>4.5</v>
      </c>
      <c r="L3341">
        <v>3.5</v>
      </c>
      <c r="M3341" t="s">
        <v>340</v>
      </c>
      <c r="N3341" t="s">
        <v>19</v>
      </c>
      <c r="O3341" t="s">
        <v>20</v>
      </c>
      <c r="P3341">
        <v>37</v>
      </c>
      <c r="Q3341">
        <v>5</v>
      </c>
      <c r="R3341">
        <v>1</v>
      </c>
      <c r="S3341">
        <v>1</v>
      </c>
    </row>
    <row r="3342" spans="1:19">
      <c r="A3342">
        <f>RANK(表格1[[#This Row],[rating_count_tot]],$I$2:$I$7197)</f>
        <v>219</v>
      </c>
      <c r="B3342">
        <v>398129933</v>
      </c>
      <c r="C3342" t="s">
        <v>913</v>
      </c>
      <c r="D3342" t="str">
        <f>表格1[[#This Row],[prime_genre]]</f>
        <v>Utilities</v>
      </c>
      <c r="E3342">
        <v>84945920</v>
      </c>
      <c r="F3342" t="s">
        <v>17</v>
      </c>
      <c r="G3342">
        <v>0</v>
      </c>
      <c r="H3342">
        <f>IF(表格1[[#This Row],[price]]&gt;0,1,0)</f>
        <v>0</v>
      </c>
      <c r="I3342">
        <v>99244</v>
      </c>
      <c r="J3342">
        <v>1760</v>
      </c>
      <c r="K3342">
        <v>4.5</v>
      </c>
      <c r="L3342">
        <v>4.5</v>
      </c>
      <c r="M3342" t="s">
        <v>914</v>
      </c>
      <c r="N3342" t="s">
        <v>19</v>
      </c>
      <c r="O3342" t="s">
        <v>43</v>
      </c>
      <c r="P3342">
        <v>38</v>
      </c>
      <c r="Q3342">
        <v>5</v>
      </c>
      <c r="R3342">
        <v>11</v>
      </c>
      <c r="S3342">
        <v>1</v>
      </c>
    </row>
    <row r="3343" spans="1:19">
      <c r="A3343">
        <f>RANK(表格1[[#This Row],[rating_count_tot]],$I$2:$I$7197)</f>
        <v>220</v>
      </c>
      <c r="B3343">
        <v>696565994</v>
      </c>
      <c r="C3343" t="s">
        <v>2961</v>
      </c>
      <c r="D3343" t="str">
        <f>表格1[[#This Row],[prime_genre]]</f>
        <v>Games</v>
      </c>
      <c r="E3343">
        <v>144713728</v>
      </c>
      <c r="F3343" t="s">
        <v>17</v>
      </c>
      <c r="G3343">
        <v>0</v>
      </c>
      <c r="H3343">
        <f>IF(表格1[[#This Row],[price]]&gt;0,1,0)</f>
        <v>0</v>
      </c>
      <c r="I3343">
        <v>99206</v>
      </c>
      <c r="J3343">
        <v>1876</v>
      </c>
      <c r="K3343">
        <v>4.5</v>
      </c>
      <c r="L3343">
        <v>4.5</v>
      </c>
      <c r="M3343" t="s">
        <v>2962</v>
      </c>
      <c r="N3343" t="s">
        <v>29</v>
      </c>
      <c r="O3343" t="s">
        <v>20</v>
      </c>
      <c r="P3343">
        <v>40</v>
      </c>
      <c r="Q3343">
        <v>5</v>
      </c>
      <c r="R3343">
        <v>1</v>
      </c>
      <c r="S3343">
        <v>1</v>
      </c>
    </row>
    <row r="3344" spans="1:19">
      <c r="A3344">
        <f>RANK(表格1[[#This Row],[rating_count_tot]],$I$2:$I$7197)</f>
        <v>222</v>
      </c>
      <c r="B3344">
        <v>339440515</v>
      </c>
      <c r="C3344" t="s">
        <v>456</v>
      </c>
      <c r="D3344" t="str">
        <f>表格1[[#This Row],[prime_genre]]</f>
        <v>Entertainment</v>
      </c>
      <c r="E3344">
        <v>40722432</v>
      </c>
      <c r="F3344" t="s">
        <v>17</v>
      </c>
      <c r="G3344">
        <v>0</v>
      </c>
      <c r="H3344">
        <f>IF(表格1[[#This Row],[price]]&gt;0,1,0)</f>
        <v>0</v>
      </c>
      <c r="I3344">
        <v>98777</v>
      </c>
      <c r="J3344">
        <v>233</v>
      </c>
      <c r="K3344">
        <v>3</v>
      </c>
      <c r="L3344">
        <v>4</v>
      </c>
      <c r="M3344">
        <v>5.01</v>
      </c>
      <c r="N3344" t="s">
        <v>19</v>
      </c>
      <c r="O3344" t="s">
        <v>91</v>
      </c>
      <c r="P3344">
        <v>37</v>
      </c>
      <c r="Q3344">
        <v>2</v>
      </c>
      <c r="R3344">
        <v>12</v>
      </c>
      <c r="S3344">
        <v>1</v>
      </c>
    </row>
    <row r="3345" spans="1:19">
      <c r="A3345">
        <f>RANK(表格1[[#This Row],[rating_count_tot]],$I$2:$I$7197)</f>
        <v>223</v>
      </c>
      <c r="B3345">
        <v>429610587</v>
      </c>
      <c r="C3345" t="s">
        <v>1171</v>
      </c>
      <c r="D3345" t="str">
        <f>表格1[[#This Row],[prime_genre]]</f>
        <v>Entertainment</v>
      </c>
      <c r="E3345">
        <v>66599936</v>
      </c>
      <c r="F3345" t="s">
        <v>17</v>
      </c>
      <c r="G3345">
        <v>0</v>
      </c>
      <c r="H3345">
        <f>IF(表格1[[#This Row],[price]]&gt;0,1,0)</f>
        <v>0</v>
      </c>
      <c r="I3345">
        <v>98344</v>
      </c>
      <c r="J3345">
        <v>877</v>
      </c>
      <c r="K3345">
        <v>3.5</v>
      </c>
      <c r="L3345">
        <v>4.5</v>
      </c>
      <c r="M3345" t="s">
        <v>1172</v>
      </c>
      <c r="N3345" t="s">
        <v>51</v>
      </c>
      <c r="O3345" t="s">
        <v>91</v>
      </c>
      <c r="P3345">
        <v>37</v>
      </c>
      <c r="Q3345">
        <v>2</v>
      </c>
      <c r="R3345">
        <v>2</v>
      </c>
      <c r="S3345">
        <v>1</v>
      </c>
    </row>
    <row r="3346" spans="1:19">
      <c r="A3346">
        <f>RANK(表格1[[#This Row],[rating_count_tot]],$I$2:$I$7197)</f>
        <v>225</v>
      </c>
      <c r="B3346">
        <v>491730359</v>
      </c>
      <c r="C3346" t="s">
        <v>1683</v>
      </c>
      <c r="D3346" t="str">
        <f>表格1[[#This Row],[prime_genre]]</f>
        <v>Entertainment</v>
      </c>
      <c r="E3346">
        <v>30552064</v>
      </c>
      <c r="F3346" t="s">
        <v>17</v>
      </c>
      <c r="G3346">
        <v>0</v>
      </c>
      <c r="H3346">
        <f>IF(表格1[[#This Row],[price]]&gt;0,1,0)</f>
        <v>0</v>
      </c>
      <c r="I3346">
        <v>97368</v>
      </c>
      <c r="J3346">
        <v>9</v>
      </c>
      <c r="K3346">
        <v>4.5</v>
      </c>
      <c r="L3346">
        <v>3.5</v>
      </c>
      <c r="M3346" t="s">
        <v>1684</v>
      </c>
      <c r="N3346" t="s">
        <v>29</v>
      </c>
      <c r="O3346" t="s">
        <v>91</v>
      </c>
      <c r="P3346">
        <v>37</v>
      </c>
      <c r="Q3346">
        <v>5</v>
      </c>
      <c r="R3346">
        <v>9</v>
      </c>
      <c r="S3346">
        <v>1</v>
      </c>
    </row>
    <row r="3347" spans="1:19">
      <c r="A3347">
        <f>RANK(表格1[[#This Row],[rating_count_tot]],$I$2:$I$7197)</f>
        <v>226</v>
      </c>
      <c r="B3347">
        <v>806077016</v>
      </c>
      <c r="C3347" t="s">
        <v>3312</v>
      </c>
      <c r="D3347" t="str">
        <f>表格1[[#This Row],[prime_genre]]</f>
        <v>Games</v>
      </c>
      <c r="E3347">
        <v>600535040</v>
      </c>
      <c r="F3347" t="s">
        <v>17</v>
      </c>
      <c r="G3347">
        <v>0</v>
      </c>
      <c r="H3347">
        <f>IF(表格1[[#This Row],[price]]&gt;0,1,0)</f>
        <v>0</v>
      </c>
      <c r="I3347">
        <v>97122</v>
      </c>
      <c r="J3347">
        <v>380</v>
      </c>
      <c r="K3347">
        <v>4.5</v>
      </c>
      <c r="L3347">
        <v>4.5</v>
      </c>
      <c r="M3347" t="s">
        <v>109</v>
      </c>
      <c r="N3347" t="s">
        <v>29</v>
      </c>
      <c r="O3347" t="s">
        <v>20</v>
      </c>
      <c r="P3347">
        <v>38</v>
      </c>
      <c r="Q3347">
        <v>5</v>
      </c>
      <c r="R3347">
        <v>17</v>
      </c>
      <c r="S3347">
        <v>1</v>
      </c>
    </row>
    <row r="3348" spans="1:19">
      <c r="A3348">
        <f>RANK(表格1[[#This Row],[rating_count_tot]],$I$2:$I$7197)</f>
        <v>227</v>
      </c>
      <c r="B3348">
        <v>372648912</v>
      </c>
      <c r="C3348" t="s">
        <v>678</v>
      </c>
      <c r="D3348" t="str">
        <f>表格1[[#This Row],[prime_genre]]</f>
        <v>Social Networking</v>
      </c>
      <c r="E3348">
        <v>133956608</v>
      </c>
      <c r="F3348" t="s">
        <v>17</v>
      </c>
      <c r="G3348">
        <v>0</v>
      </c>
      <c r="H3348">
        <f>IF(表格1[[#This Row],[price]]&gt;0,1,0)</f>
        <v>0</v>
      </c>
      <c r="I3348">
        <v>97072</v>
      </c>
      <c r="J3348">
        <v>143</v>
      </c>
      <c r="K3348">
        <v>4</v>
      </c>
      <c r="L3348">
        <v>3.5</v>
      </c>
      <c r="M3348" t="s">
        <v>679</v>
      </c>
      <c r="N3348" t="s">
        <v>51</v>
      </c>
      <c r="O3348" t="s">
        <v>59</v>
      </c>
      <c r="P3348">
        <v>37</v>
      </c>
      <c r="Q3348">
        <v>0</v>
      </c>
      <c r="R3348">
        <v>18</v>
      </c>
      <c r="S3348">
        <v>1</v>
      </c>
    </row>
    <row r="3349" spans="1:19">
      <c r="A3349">
        <f>RANK(表格1[[#This Row],[rating_count_tot]],$I$2:$I$7197)</f>
        <v>228</v>
      </c>
      <c r="B3349">
        <v>577232024</v>
      </c>
      <c r="C3349" t="s">
        <v>2330</v>
      </c>
      <c r="D3349" t="str">
        <f>表格1[[#This Row],[prime_genre]]</f>
        <v>Education</v>
      </c>
      <c r="E3349">
        <v>214962176</v>
      </c>
      <c r="F3349" t="s">
        <v>17</v>
      </c>
      <c r="G3349">
        <v>0</v>
      </c>
      <c r="H3349">
        <f>IF(表格1[[#This Row],[price]]&gt;0,1,0)</f>
        <v>0</v>
      </c>
      <c r="I3349">
        <v>96534</v>
      </c>
      <c r="J3349">
        <v>188</v>
      </c>
      <c r="K3349">
        <v>4.5</v>
      </c>
      <c r="L3349">
        <v>4.5</v>
      </c>
      <c r="M3349">
        <v>9.8000000000000007</v>
      </c>
      <c r="N3349" t="s">
        <v>19</v>
      </c>
      <c r="O3349" t="s">
        <v>128</v>
      </c>
      <c r="P3349">
        <v>37</v>
      </c>
      <c r="Q3349">
        <v>5</v>
      </c>
      <c r="R3349">
        <v>6</v>
      </c>
      <c r="S3349">
        <v>1</v>
      </c>
    </row>
    <row r="3350" spans="1:19">
      <c r="A3350">
        <f>RANK(表格1[[#This Row],[rating_count_tot]],$I$2:$I$7197)</f>
        <v>229</v>
      </c>
      <c r="B3350">
        <v>499511971</v>
      </c>
      <c r="C3350" t="s">
        <v>1736</v>
      </c>
      <c r="D3350" t="str">
        <f>表格1[[#This Row],[prime_genre]]</f>
        <v>Games</v>
      </c>
      <c r="E3350">
        <v>161200128</v>
      </c>
      <c r="F3350" t="s">
        <v>17</v>
      </c>
      <c r="G3350">
        <v>0</v>
      </c>
      <c r="H3350">
        <f>IF(表格1[[#This Row],[price]]&gt;0,1,0)</f>
        <v>0</v>
      </c>
      <c r="I3350">
        <v>95892</v>
      </c>
      <c r="J3350">
        <v>2</v>
      </c>
      <c r="K3350">
        <v>4</v>
      </c>
      <c r="L3350">
        <v>1</v>
      </c>
      <c r="M3350" t="s">
        <v>1590</v>
      </c>
      <c r="N3350" t="s">
        <v>19</v>
      </c>
      <c r="O3350" t="s">
        <v>20</v>
      </c>
      <c r="P3350">
        <v>37</v>
      </c>
      <c r="Q3350">
        <v>0</v>
      </c>
      <c r="R3350">
        <v>1</v>
      </c>
      <c r="S3350">
        <v>1</v>
      </c>
    </row>
    <row r="3351" spans="1:19">
      <c r="A3351">
        <f>RANK(表格1[[#This Row],[rating_count_tot]],$I$2:$I$7197)</f>
        <v>230</v>
      </c>
      <c r="B3351">
        <v>530957474</v>
      </c>
      <c r="C3351" t="s">
        <v>1984</v>
      </c>
      <c r="D3351" t="str">
        <f>表格1[[#This Row],[prime_genre]]</f>
        <v>Photo &amp; Video</v>
      </c>
      <c r="E3351">
        <v>94266368</v>
      </c>
      <c r="F3351" t="s">
        <v>17</v>
      </c>
      <c r="G3351">
        <v>0</v>
      </c>
      <c r="H3351">
        <f>IF(表格1[[#This Row],[price]]&gt;0,1,0)</f>
        <v>0</v>
      </c>
      <c r="I3351">
        <v>93781</v>
      </c>
      <c r="J3351">
        <v>0</v>
      </c>
      <c r="K3351">
        <v>4.5</v>
      </c>
      <c r="L3351">
        <v>0</v>
      </c>
      <c r="M3351" t="s">
        <v>1006</v>
      </c>
      <c r="N3351" t="s">
        <v>19</v>
      </c>
      <c r="O3351" t="s">
        <v>105</v>
      </c>
      <c r="P3351">
        <v>37</v>
      </c>
      <c r="Q3351">
        <v>5</v>
      </c>
      <c r="R3351">
        <v>4</v>
      </c>
      <c r="S3351">
        <v>1</v>
      </c>
    </row>
    <row r="3352" spans="1:19">
      <c r="A3352">
        <f>RANK(表格1[[#This Row],[rating_count_tot]],$I$2:$I$7197)</f>
        <v>231</v>
      </c>
      <c r="B3352">
        <v>1093190533</v>
      </c>
      <c r="C3352" t="s">
        <v>6835</v>
      </c>
      <c r="D3352" t="str">
        <f>表格1[[#This Row],[prime_genre]]</f>
        <v>Games</v>
      </c>
      <c r="E3352">
        <v>266766336</v>
      </c>
      <c r="F3352" t="s">
        <v>17</v>
      </c>
      <c r="G3352">
        <v>0</v>
      </c>
      <c r="H3352">
        <f>IF(表格1[[#This Row],[price]]&gt;0,1,0)</f>
        <v>0</v>
      </c>
      <c r="I3352">
        <v>90851</v>
      </c>
      <c r="J3352">
        <v>535</v>
      </c>
      <c r="K3352">
        <v>5</v>
      </c>
      <c r="L3352">
        <v>5</v>
      </c>
      <c r="M3352" t="s">
        <v>252</v>
      </c>
      <c r="N3352" t="s">
        <v>80</v>
      </c>
      <c r="O3352" t="s">
        <v>20</v>
      </c>
      <c r="P3352">
        <v>37</v>
      </c>
      <c r="Q3352">
        <v>5</v>
      </c>
      <c r="R3352">
        <v>17</v>
      </c>
      <c r="S3352">
        <v>1</v>
      </c>
    </row>
    <row r="3353" spans="1:19">
      <c r="A3353">
        <f>RANK(表格1[[#This Row],[rating_count_tot]],$I$2:$I$7197)</f>
        <v>232</v>
      </c>
      <c r="B3353">
        <v>462638897</v>
      </c>
      <c r="C3353" t="s">
        <v>1443</v>
      </c>
      <c r="D3353" t="str">
        <f>表格1[[#This Row],[prime_genre]]</f>
        <v>Health &amp; Fitness</v>
      </c>
      <c r="E3353">
        <v>132913152</v>
      </c>
      <c r="F3353" t="s">
        <v>17</v>
      </c>
      <c r="G3353">
        <v>0</v>
      </c>
      <c r="H3353">
        <f>IF(表格1[[#This Row],[price]]&gt;0,1,0)</f>
        <v>0</v>
      </c>
      <c r="I3353">
        <v>90496</v>
      </c>
      <c r="J3353">
        <v>399</v>
      </c>
      <c r="K3353">
        <v>4</v>
      </c>
      <c r="L3353">
        <v>3.5</v>
      </c>
      <c r="M3353">
        <v>2.36</v>
      </c>
      <c r="N3353" t="s">
        <v>19</v>
      </c>
      <c r="O3353" t="s">
        <v>77</v>
      </c>
      <c r="P3353">
        <v>37</v>
      </c>
      <c r="Q3353">
        <v>0</v>
      </c>
      <c r="R3353">
        <v>9</v>
      </c>
      <c r="S3353">
        <v>1</v>
      </c>
    </row>
    <row r="3354" spans="1:19">
      <c r="A3354">
        <f>RANK(表格1[[#This Row],[rating_count_tot]],$I$2:$I$7197)</f>
        <v>233</v>
      </c>
      <c r="B3354">
        <v>539124565</v>
      </c>
      <c r="C3354" t="s">
        <v>2042</v>
      </c>
      <c r="D3354" t="str">
        <f>表格1[[#This Row],[prime_genre]]</f>
        <v>Social Networking</v>
      </c>
      <c r="E3354">
        <v>79953920</v>
      </c>
      <c r="F3354" t="s">
        <v>17</v>
      </c>
      <c r="G3354">
        <v>0</v>
      </c>
      <c r="H3354">
        <f>IF(表格1[[#This Row],[price]]&gt;0,1,0)</f>
        <v>0</v>
      </c>
      <c r="I3354">
        <v>90414</v>
      </c>
      <c r="J3354">
        <v>44</v>
      </c>
      <c r="K3354">
        <v>5</v>
      </c>
      <c r="L3354">
        <v>4</v>
      </c>
      <c r="M3354" t="s">
        <v>1541</v>
      </c>
      <c r="N3354" t="s">
        <v>29</v>
      </c>
      <c r="O3354" t="s">
        <v>59</v>
      </c>
      <c r="P3354">
        <v>37</v>
      </c>
      <c r="Q3354">
        <v>5</v>
      </c>
      <c r="R3354">
        <v>31</v>
      </c>
      <c r="S3354">
        <v>1</v>
      </c>
    </row>
    <row r="3355" spans="1:19">
      <c r="A3355">
        <f>RANK(表格1[[#This Row],[rating_count_tot]],$I$2:$I$7197)</f>
        <v>234</v>
      </c>
      <c r="B3355">
        <v>592447445</v>
      </c>
      <c r="C3355" t="s">
        <v>2460</v>
      </c>
      <c r="D3355" t="str">
        <f>表格1[[#This Row],[prime_genre]]</f>
        <v>Photo &amp; Video</v>
      </c>
      <c r="E3355">
        <v>51642368</v>
      </c>
      <c r="F3355" t="s">
        <v>17</v>
      </c>
      <c r="G3355">
        <v>0</v>
      </c>
      <c r="H3355">
        <f>IF(表格1[[#This Row],[price]]&gt;0,1,0)</f>
        <v>0</v>
      </c>
      <c r="I3355">
        <v>90355</v>
      </c>
      <c r="J3355">
        <v>150</v>
      </c>
      <c r="K3355">
        <v>3.5</v>
      </c>
      <c r="L3355">
        <v>1.5</v>
      </c>
      <c r="M3355" t="s">
        <v>1421</v>
      </c>
      <c r="N3355" t="s">
        <v>19</v>
      </c>
      <c r="O3355" t="s">
        <v>105</v>
      </c>
      <c r="P3355">
        <v>37</v>
      </c>
      <c r="Q3355">
        <v>0</v>
      </c>
      <c r="R3355">
        <v>25</v>
      </c>
      <c r="S3355">
        <v>1</v>
      </c>
    </row>
    <row r="3356" spans="1:19">
      <c r="A3356">
        <f>RANK(表格1[[#This Row],[rating_count_tot]],$I$2:$I$7197)</f>
        <v>235</v>
      </c>
      <c r="B3356">
        <v>364234221</v>
      </c>
      <c r="C3356" t="s">
        <v>621</v>
      </c>
      <c r="D3356" t="str">
        <f>表格1[[#This Row],[prime_genre]]</f>
        <v>Games</v>
      </c>
      <c r="E3356">
        <v>176164864</v>
      </c>
      <c r="F3356" t="s">
        <v>17</v>
      </c>
      <c r="G3356">
        <v>0</v>
      </c>
      <c r="H3356">
        <f>IF(表格1[[#This Row],[price]]&gt;0,1,0)</f>
        <v>0</v>
      </c>
      <c r="I3356">
        <v>89110</v>
      </c>
      <c r="J3356">
        <v>114</v>
      </c>
      <c r="K3356">
        <v>4.5</v>
      </c>
      <c r="L3356">
        <v>4</v>
      </c>
      <c r="M3356" t="s">
        <v>480</v>
      </c>
      <c r="N3356" t="s">
        <v>19</v>
      </c>
      <c r="O3356" t="s">
        <v>20</v>
      </c>
      <c r="P3356">
        <v>24</v>
      </c>
      <c r="Q3356">
        <v>5</v>
      </c>
      <c r="R3356">
        <v>10</v>
      </c>
      <c r="S3356">
        <v>1</v>
      </c>
    </row>
    <row r="3357" spans="1:19">
      <c r="A3357">
        <f>RANK(表格1[[#This Row],[rating_count_tot]],$I$2:$I$7197)</f>
        <v>236</v>
      </c>
      <c r="B3357">
        <v>335364882</v>
      </c>
      <c r="C3357" t="s">
        <v>411</v>
      </c>
      <c r="D3357" t="str">
        <f>表格1[[#This Row],[prime_genre]]</f>
        <v>Shopping</v>
      </c>
      <c r="E3357">
        <v>169138176</v>
      </c>
      <c r="F3357" t="s">
        <v>17</v>
      </c>
      <c r="G3357">
        <v>0</v>
      </c>
      <c r="H3357">
        <f>IF(表格1[[#This Row],[price]]&gt;0,1,0)</f>
        <v>0</v>
      </c>
      <c r="I3357">
        <v>88885</v>
      </c>
      <c r="J3357">
        <v>333</v>
      </c>
      <c r="K3357">
        <v>4.5</v>
      </c>
      <c r="L3357">
        <v>4</v>
      </c>
      <c r="M3357">
        <v>6.5</v>
      </c>
      <c r="N3357" t="s">
        <v>29</v>
      </c>
      <c r="O3357" t="s">
        <v>30</v>
      </c>
      <c r="P3357">
        <v>37</v>
      </c>
      <c r="Q3357">
        <v>5</v>
      </c>
      <c r="R3357">
        <v>1</v>
      </c>
      <c r="S3357">
        <v>1</v>
      </c>
    </row>
    <row r="3358" spans="1:19">
      <c r="A3358">
        <f>RANK(表格1[[#This Row],[rating_count_tot]],$I$2:$I$7197)</f>
        <v>237</v>
      </c>
      <c r="B3358">
        <v>962194608</v>
      </c>
      <c r="C3358" t="s">
        <v>4411</v>
      </c>
      <c r="D3358" t="str">
        <f>表格1[[#This Row],[prime_genre]]</f>
        <v>Photo &amp; Video</v>
      </c>
      <c r="E3358">
        <v>160215040</v>
      </c>
      <c r="F3358" t="s">
        <v>17</v>
      </c>
      <c r="G3358">
        <v>0</v>
      </c>
      <c r="H3358">
        <f>IF(表格1[[#This Row],[price]]&gt;0,1,0)</f>
        <v>0</v>
      </c>
      <c r="I3358">
        <v>88742</v>
      </c>
      <c r="J3358">
        <v>1145</v>
      </c>
      <c r="K3358">
        <v>5</v>
      </c>
      <c r="L3358">
        <v>5</v>
      </c>
      <c r="M3358" t="s">
        <v>3185</v>
      </c>
      <c r="N3358" t="s">
        <v>19</v>
      </c>
      <c r="O3358" t="s">
        <v>105</v>
      </c>
      <c r="P3358">
        <v>37</v>
      </c>
      <c r="Q3358">
        <v>5</v>
      </c>
      <c r="R3358">
        <v>75</v>
      </c>
      <c r="S3358">
        <v>1</v>
      </c>
    </row>
    <row r="3359" spans="1:19">
      <c r="A3359">
        <f>RANK(表格1[[#This Row],[rating_count_tot]],$I$2:$I$7197)</f>
        <v>238</v>
      </c>
      <c r="B3359">
        <v>312343159</v>
      </c>
      <c r="C3359" t="s">
        <v>271</v>
      </c>
      <c r="D3359" t="str">
        <f>表格1[[#This Row],[prime_genre]]</f>
        <v>Entertainment</v>
      </c>
      <c r="E3359">
        <v>45712384</v>
      </c>
      <c r="F3359" t="s">
        <v>17</v>
      </c>
      <c r="G3359">
        <v>0</v>
      </c>
      <c r="H3359">
        <f>IF(表格1[[#This Row],[price]]&gt;0,1,0)</f>
        <v>0</v>
      </c>
      <c r="I3359">
        <v>88613</v>
      </c>
      <c r="J3359">
        <v>392</v>
      </c>
      <c r="K3359">
        <v>4</v>
      </c>
      <c r="L3359">
        <v>4.5</v>
      </c>
      <c r="M3359" t="s">
        <v>272</v>
      </c>
      <c r="N3359" t="s">
        <v>19</v>
      </c>
      <c r="O3359" t="s">
        <v>91</v>
      </c>
      <c r="P3359">
        <v>37</v>
      </c>
      <c r="Q3359">
        <v>5</v>
      </c>
      <c r="R3359">
        <v>1</v>
      </c>
      <c r="S3359">
        <v>1</v>
      </c>
    </row>
    <row r="3360" spans="1:19">
      <c r="A3360">
        <f>RANK(表格1[[#This Row],[rating_count_tot]],$I$2:$I$7197)</f>
        <v>239</v>
      </c>
      <c r="B3360">
        <v>1145275343</v>
      </c>
      <c r="C3360" t="s">
        <v>7923</v>
      </c>
      <c r="D3360" t="str">
        <f>表格1[[#This Row],[prime_genre]]</f>
        <v>Games</v>
      </c>
      <c r="E3360">
        <v>194245632</v>
      </c>
      <c r="F3360" t="s">
        <v>17</v>
      </c>
      <c r="G3360">
        <v>0</v>
      </c>
      <c r="H3360">
        <f>IF(表格1[[#This Row],[price]]&gt;0,1,0)</f>
        <v>0</v>
      </c>
      <c r="I3360">
        <v>87958</v>
      </c>
      <c r="J3360">
        <v>370</v>
      </c>
      <c r="K3360">
        <v>2.5</v>
      </c>
      <c r="L3360">
        <v>4</v>
      </c>
      <c r="M3360" t="s">
        <v>949</v>
      </c>
      <c r="N3360" t="s">
        <v>19</v>
      </c>
      <c r="O3360" t="s">
        <v>20</v>
      </c>
      <c r="P3360">
        <v>37</v>
      </c>
      <c r="Q3360">
        <v>5</v>
      </c>
      <c r="R3360">
        <v>11</v>
      </c>
      <c r="S3360">
        <v>1</v>
      </c>
    </row>
    <row r="3361" spans="1:19">
      <c r="A3361">
        <f>RANK(表格1[[#This Row],[rating_count_tot]],$I$2:$I$7197)</f>
        <v>240</v>
      </c>
      <c r="B3361">
        <v>940596201</v>
      </c>
      <c r="C3361" t="s">
        <v>4153</v>
      </c>
      <c r="D3361" t="str">
        <f>表格1[[#This Row],[prime_genre]]</f>
        <v>Games</v>
      </c>
      <c r="E3361">
        <v>393954304</v>
      </c>
      <c r="F3361" t="s">
        <v>17</v>
      </c>
      <c r="G3361">
        <v>0</v>
      </c>
      <c r="H3361">
        <f>IF(表格1[[#This Row],[price]]&gt;0,1,0)</f>
        <v>0</v>
      </c>
      <c r="I3361">
        <v>87898</v>
      </c>
      <c r="J3361">
        <v>8763</v>
      </c>
      <c r="K3361">
        <v>4.5</v>
      </c>
      <c r="L3361">
        <v>5</v>
      </c>
      <c r="M3361" t="s">
        <v>790</v>
      </c>
      <c r="N3361" t="s">
        <v>19</v>
      </c>
      <c r="O3361" t="s">
        <v>20</v>
      </c>
      <c r="P3361">
        <v>43</v>
      </c>
      <c r="Q3361">
        <v>5</v>
      </c>
      <c r="R3361">
        <v>18</v>
      </c>
      <c r="S3361">
        <v>1</v>
      </c>
    </row>
    <row r="3362" spans="1:19">
      <c r="A3362">
        <f>RANK(表格1[[#This Row],[rating_count_tot]],$I$2:$I$7197)</f>
        <v>242</v>
      </c>
      <c r="B3362">
        <v>558512661</v>
      </c>
      <c r="C3362" t="s">
        <v>2194</v>
      </c>
      <c r="D3362" t="str">
        <f>表格1[[#This Row],[prime_genre]]</f>
        <v>Social Networking</v>
      </c>
      <c r="E3362">
        <v>14225408</v>
      </c>
      <c r="F3362" t="s">
        <v>17</v>
      </c>
      <c r="G3362">
        <v>0</v>
      </c>
      <c r="H3362">
        <f>IF(表格1[[#This Row],[price]]&gt;0,1,0)</f>
        <v>0</v>
      </c>
      <c r="I3362">
        <v>85535</v>
      </c>
      <c r="J3362">
        <v>1897</v>
      </c>
      <c r="K3362">
        <v>4.5</v>
      </c>
      <c r="L3362">
        <v>4.5</v>
      </c>
      <c r="M3362" t="s">
        <v>2180</v>
      </c>
      <c r="N3362" t="s">
        <v>19</v>
      </c>
      <c r="O3362" t="s">
        <v>59</v>
      </c>
      <c r="P3362">
        <v>37</v>
      </c>
      <c r="Q3362">
        <v>5</v>
      </c>
      <c r="R3362">
        <v>31</v>
      </c>
      <c r="S3362">
        <v>1</v>
      </c>
    </row>
    <row r="3363" spans="1:19">
      <c r="A3363">
        <f>RANK(表格1[[#This Row],[rating_count_tot]],$I$2:$I$7197)</f>
        <v>243</v>
      </c>
      <c r="B3363">
        <v>847492141</v>
      </c>
      <c r="C3363" t="s">
        <v>3434</v>
      </c>
      <c r="D3363" t="str">
        <f>表格1[[#This Row],[prime_genre]]</f>
        <v>Games</v>
      </c>
      <c r="E3363">
        <v>170775552</v>
      </c>
      <c r="F3363" t="s">
        <v>17</v>
      </c>
      <c r="G3363">
        <v>0</v>
      </c>
      <c r="H3363">
        <f>IF(表格1[[#This Row],[price]]&gt;0,1,0)</f>
        <v>0</v>
      </c>
      <c r="I3363">
        <v>85395</v>
      </c>
      <c r="J3363">
        <v>2856</v>
      </c>
      <c r="K3363">
        <v>4.5</v>
      </c>
      <c r="L3363">
        <v>4.5</v>
      </c>
      <c r="M3363">
        <v>1.55</v>
      </c>
      <c r="N3363" t="s">
        <v>19</v>
      </c>
      <c r="O3363" t="s">
        <v>20</v>
      </c>
      <c r="P3363">
        <v>37</v>
      </c>
      <c r="Q3363">
        <v>5</v>
      </c>
      <c r="R3363">
        <v>12</v>
      </c>
      <c r="S3363">
        <v>1</v>
      </c>
    </row>
    <row r="3364" spans="1:19">
      <c r="A3364">
        <f>RANK(表格1[[#This Row],[rating_count_tot]],$I$2:$I$7197)</f>
        <v>244</v>
      </c>
      <c r="B3364">
        <v>767319014</v>
      </c>
      <c r="C3364" t="s">
        <v>3176</v>
      </c>
      <c r="D3364" t="str">
        <f>表格1[[#This Row],[prime_genre]]</f>
        <v>Games</v>
      </c>
      <c r="E3364">
        <v>581533696</v>
      </c>
      <c r="F3364" t="s">
        <v>17</v>
      </c>
      <c r="G3364">
        <v>0</v>
      </c>
      <c r="H3364">
        <f>IF(表格1[[#This Row],[price]]&gt;0,1,0)</f>
        <v>0</v>
      </c>
      <c r="I3364">
        <v>84680</v>
      </c>
      <c r="J3364">
        <v>68</v>
      </c>
      <c r="K3364">
        <v>4.5</v>
      </c>
      <c r="L3364">
        <v>4.5</v>
      </c>
      <c r="M3364" t="s">
        <v>290</v>
      </c>
      <c r="N3364" t="s">
        <v>19</v>
      </c>
      <c r="O3364" t="s">
        <v>20</v>
      </c>
      <c r="P3364">
        <v>37</v>
      </c>
      <c r="Q3364">
        <v>5</v>
      </c>
      <c r="R3364">
        <v>11</v>
      </c>
      <c r="S3364">
        <v>1</v>
      </c>
    </row>
    <row r="3365" spans="1:19">
      <c r="A3365">
        <f>RANK(表格1[[#This Row],[rating_count_tot]],$I$2:$I$7197)</f>
        <v>245</v>
      </c>
      <c r="B3365">
        <v>1031002863</v>
      </c>
      <c r="C3365" t="s">
        <v>5273</v>
      </c>
      <c r="D3365" t="str">
        <f>表格1[[#This Row],[prime_genre]]</f>
        <v>Book</v>
      </c>
      <c r="E3365">
        <v>135236608</v>
      </c>
      <c r="F3365" t="s">
        <v>17</v>
      </c>
      <c r="G3365">
        <v>0</v>
      </c>
      <c r="H3365">
        <f>IF(表格1[[#This Row],[price]]&gt;0,1,0)</f>
        <v>0</v>
      </c>
      <c r="I3365">
        <v>84062</v>
      </c>
      <c r="J3365">
        <v>1450</v>
      </c>
      <c r="K3365">
        <v>5</v>
      </c>
      <c r="L3365">
        <v>4.5</v>
      </c>
      <c r="M3365">
        <v>2</v>
      </c>
      <c r="N3365" t="s">
        <v>19</v>
      </c>
      <c r="O3365" t="s">
        <v>181</v>
      </c>
      <c r="P3365">
        <v>37</v>
      </c>
      <c r="Q3365">
        <v>4</v>
      </c>
      <c r="R3365">
        <v>2</v>
      </c>
      <c r="S3365">
        <v>1</v>
      </c>
    </row>
    <row r="3366" spans="1:19">
      <c r="A3366">
        <f>RANK(表格1[[#This Row],[rating_count_tot]],$I$2:$I$7197)</f>
        <v>246</v>
      </c>
      <c r="B3366">
        <v>535500008</v>
      </c>
      <c r="C3366" t="s">
        <v>2014</v>
      </c>
      <c r="D3366" t="str">
        <f>表格1[[#This Row],[prime_genre]]</f>
        <v>Games</v>
      </c>
      <c r="E3366">
        <v>320535552</v>
      </c>
      <c r="F3366" t="s">
        <v>17</v>
      </c>
      <c r="G3366">
        <v>0</v>
      </c>
      <c r="H3366">
        <f>IF(表格1[[#This Row],[price]]&gt;0,1,0)</f>
        <v>0</v>
      </c>
      <c r="I3366">
        <v>83784</v>
      </c>
      <c r="J3366">
        <v>358</v>
      </c>
      <c r="K3366">
        <v>4.5</v>
      </c>
      <c r="L3366">
        <v>4.5</v>
      </c>
      <c r="M3366">
        <v>4.8</v>
      </c>
      <c r="N3366" t="s">
        <v>29</v>
      </c>
      <c r="O3366" t="s">
        <v>20</v>
      </c>
      <c r="P3366">
        <v>38</v>
      </c>
      <c r="Q3366">
        <v>5</v>
      </c>
      <c r="R3366">
        <v>33</v>
      </c>
      <c r="S3366">
        <v>1</v>
      </c>
    </row>
    <row r="3367" spans="1:19">
      <c r="A3367">
        <f>RANK(表格1[[#This Row],[rating_count_tot]],$I$2:$I$7197)</f>
        <v>247</v>
      </c>
      <c r="B3367">
        <v>355554941</v>
      </c>
      <c r="C3367" t="s">
        <v>560</v>
      </c>
      <c r="D3367" t="str">
        <f>表格1[[#This Row],[prime_genre]]</f>
        <v>Music</v>
      </c>
      <c r="E3367">
        <v>70516736</v>
      </c>
      <c r="F3367" t="s">
        <v>17</v>
      </c>
      <c r="G3367">
        <v>0</v>
      </c>
      <c r="H3367">
        <f>IF(表格1[[#This Row],[price]]&gt;0,1,0)</f>
        <v>0</v>
      </c>
      <c r="I3367">
        <v>82602</v>
      </c>
      <c r="J3367">
        <v>13</v>
      </c>
      <c r="K3367">
        <v>4</v>
      </c>
      <c r="L3367">
        <v>4.5</v>
      </c>
      <c r="M3367">
        <v>7.6</v>
      </c>
      <c r="N3367" t="s">
        <v>80</v>
      </c>
      <c r="O3367" t="s">
        <v>40</v>
      </c>
      <c r="P3367">
        <v>37</v>
      </c>
      <c r="Q3367">
        <v>5</v>
      </c>
      <c r="R3367">
        <v>23</v>
      </c>
      <c r="S3367">
        <v>1</v>
      </c>
    </row>
    <row r="3368" spans="1:19">
      <c r="A3368">
        <f>RANK(表格1[[#This Row],[rating_count_tot]],$I$2:$I$7197)</f>
        <v>248</v>
      </c>
      <c r="B3368">
        <v>680022952</v>
      </c>
      <c r="C3368" t="s">
        <v>2884</v>
      </c>
      <c r="D3368" t="str">
        <f>表格1[[#This Row],[prime_genre]]</f>
        <v>Games</v>
      </c>
      <c r="E3368">
        <v>240198656</v>
      </c>
      <c r="F3368" t="s">
        <v>17</v>
      </c>
      <c r="G3368">
        <v>0</v>
      </c>
      <c r="H3368">
        <f>IF(表格1[[#This Row],[price]]&gt;0,1,0)</f>
        <v>0</v>
      </c>
      <c r="I3368">
        <v>81648</v>
      </c>
      <c r="J3368">
        <v>9</v>
      </c>
      <c r="K3368">
        <v>4.5</v>
      </c>
      <c r="L3368">
        <v>5</v>
      </c>
      <c r="M3368" t="s">
        <v>2885</v>
      </c>
      <c r="N3368" t="s">
        <v>19</v>
      </c>
      <c r="O3368" t="s">
        <v>20</v>
      </c>
      <c r="P3368">
        <v>38</v>
      </c>
      <c r="Q3368">
        <v>5</v>
      </c>
      <c r="R3368">
        <v>8</v>
      </c>
      <c r="S3368">
        <v>1</v>
      </c>
    </row>
    <row r="3369" spans="1:19">
      <c r="A3369">
        <f>RANK(表格1[[#This Row],[rating_count_tot]],$I$2:$I$7197)</f>
        <v>249</v>
      </c>
      <c r="B3369">
        <v>815181808</v>
      </c>
      <c r="C3369" t="s">
        <v>3332</v>
      </c>
      <c r="D3369" t="str">
        <f>表格1[[#This Row],[prime_genre]]</f>
        <v>Games</v>
      </c>
      <c r="E3369">
        <v>167555072</v>
      </c>
      <c r="F3369" t="s">
        <v>17</v>
      </c>
      <c r="G3369">
        <v>0</v>
      </c>
      <c r="H3369">
        <f>IF(表格1[[#This Row],[price]]&gt;0,1,0)</f>
        <v>0</v>
      </c>
      <c r="I3369">
        <v>81311</v>
      </c>
      <c r="J3369">
        <v>709</v>
      </c>
      <c r="K3369">
        <v>4.5</v>
      </c>
      <c r="L3369">
        <v>4.5</v>
      </c>
      <c r="M3369">
        <v>1.1399999999999999</v>
      </c>
      <c r="N3369" t="s">
        <v>19</v>
      </c>
      <c r="O3369" t="s">
        <v>20</v>
      </c>
      <c r="P3369">
        <v>38</v>
      </c>
      <c r="Q3369">
        <v>4</v>
      </c>
      <c r="R3369">
        <v>1</v>
      </c>
      <c r="S3369">
        <v>1</v>
      </c>
    </row>
    <row r="3370" spans="1:19">
      <c r="A3370">
        <f>RANK(表格1[[#This Row],[rating_count_tot]],$I$2:$I$7197)</f>
        <v>250</v>
      </c>
      <c r="B3370">
        <v>307386350</v>
      </c>
      <c r="C3370" t="s">
        <v>218</v>
      </c>
      <c r="D3370" t="str">
        <f>表格1[[#This Row],[prime_genre]]</f>
        <v>Entertainment</v>
      </c>
      <c r="E3370">
        <v>151397376</v>
      </c>
      <c r="F3370" t="s">
        <v>17</v>
      </c>
      <c r="G3370">
        <v>0</v>
      </c>
      <c r="H3370">
        <f>IF(表格1[[#This Row],[price]]&gt;0,1,0)</f>
        <v>0</v>
      </c>
      <c r="I3370">
        <v>81006</v>
      </c>
      <c r="J3370">
        <v>25</v>
      </c>
      <c r="K3370">
        <v>3.5</v>
      </c>
      <c r="L3370">
        <v>3</v>
      </c>
      <c r="M3370" t="s">
        <v>219</v>
      </c>
      <c r="N3370" t="s">
        <v>19</v>
      </c>
      <c r="O3370" t="s">
        <v>91</v>
      </c>
      <c r="P3370">
        <v>37</v>
      </c>
      <c r="Q3370">
        <v>0</v>
      </c>
      <c r="R3370">
        <v>1</v>
      </c>
      <c r="S3370">
        <v>1</v>
      </c>
    </row>
    <row r="3371" spans="1:19">
      <c r="A3371">
        <f>RANK(表格1[[#This Row],[rating_count_tot]],$I$2:$I$7197)</f>
        <v>251</v>
      </c>
      <c r="B3371">
        <v>638689075</v>
      </c>
      <c r="C3371" t="s">
        <v>2668</v>
      </c>
      <c r="D3371" t="str">
        <f>表格1[[#This Row],[prime_genre]]</f>
        <v>Games</v>
      </c>
      <c r="E3371">
        <v>175876096</v>
      </c>
      <c r="F3371" t="s">
        <v>17</v>
      </c>
      <c r="G3371">
        <v>0</v>
      </c>
      <c r="H3371">
        <f>IF(表格1[[#This Row],[price]]&gt;0,1,0)</f>
        <v>0</v>
      </c>
      <c r="I3371">
        <v>80801</v>
      </c>
      <c r="J3371">
        <v>953</v>
      </c>
      <c r="K3371">
        <v>4.5</v>
      </c>
      <c r="L3371">
        <v>4.5</v>
      </c>
      <c r="M3371" t="s">
        <v>1293</v>
      </c>
      <c r="N3371" t="s">
        <v>19</v>
      </c>
      <c r="O3371" t="s">
        <v>20</v>
      </c>
      <c r="P3371">
        <v>38</v>
      </c>
      <c r="Q3371">
        <v>5</v>
      </c>
      <c r="R3371">
        <v>14</v>
      </c>
      <c r="S3371">
        <v>1</v>
      </c>
    </row>
    <row r="3372" spans="1:19">
      <c r="A3372">
        <f>RANK(表格1[[#This Row],[rating_count_tot]],$I$2:$I$7197)</f>
        <v>252</v>
      </c>
      <c r="B3372">
        <v>314855255</v>
      </c>
      <c r="C3372" t="s">
        <v>284</v>
      </c>
      <c r="D3372" t="str">
        <f>表格1[[#This Row],[prime_genre]]</f>
        <v>Shopping</v>
      </c>
      <c r="E3372">
        <v>180500480</v>
      </c>
      <c r="F3372" t="s">
        <v>17</v>
      </c>
      <c r="G3372">
        <v>0</v>
      </c>
      <c r="H3372">
        <f>IF(表格1[[#This Row],[price]]&gt;0,1,0)</f>
        <v>0</v>
      </c>
      <c r="I3372">
        <v>80424</v>
      </c>
      <c r="J3372">
        <v>46</v>
      </c>
      <c r="K3372">
        <v>4</v>
      </c>
      <c r="L3372">
        <v>4.5</v>
      </c>
      <c r="M3372" t="s">
        <v>285</v>
      </c>
      <c r="N3372" t="s">
        <v>19</v>
      </c>
      <c r="O3372" t="s">
        <v>30</v>
      </c>
      <c r="P3372">
        <v>37</v>
      </c>
      <c r="Q3372">
        <v>5</v>
      </c>
      <c r="R3372">
        <v>2</v>
      </c>
      <c r="S3372">
        <v>1</v>
      </c>
    </row>
    <row r="3373" spans="1:19">
      <c r="A3373">
        <f>RANK(表格1[[#This Row],[rating_count_tot]],$I$2:$I$7197)</f>
        <v>253</v>
      </c>
      <c r="B3373">
        <v>595558452</v>
      </c>
      <c r="C3373" t="s">
        <v>2481</v>
      </c>
      <c r="D3373" t="str">
        <f>表格1[[#This Row],[prime_genre]]</f>
        <v>Games</v>
      </c>
      <c r="E3373">
        <v>131642368</v>
      </c>
      <c r="F3373" t="s">
        <v>17</v>
      </c>
      <c r="G3373">
        <v>0</v>
      </c>
      <c r="H3373">
        <f>IF(表格1[[#This Row],[price]]&gt;0,1,0)</f>
        <v>0</v>
      </c>
      <c r="I3373">
        <v>80308</v>
      </c>
      <c r="J3373">
        <v>489</v>
      </c>
      <c r="K3373">
        <v>4.5</v>
      </c>
      <c r="L3373">
        <v>4.5</v>
      </c>
      <c r="M3373" t="s">
        <v>2403</v>
      </c>
      <c r="N3373" t="s">
        <v>29</v>
      </c>
      <c r="O3373" t="s">
        <v>20</v>
      </c>
      <c r="P3373">
        <v>37</v>
      </c>
      <c r="Q3373">
        <v>5</v>
      </c>
      <c r="R3373">
        <v>1</v>
      </c>
      <c r="S3373">
        <v>1</v>
      </c>
    </row>
    <row r="3374" spans="1:19">
      <c r="A3374">
        <f>RANK(表格1[[#This Row],[rating_count_tot]],$I$2:$I$7197)</f>
        <v>254</v>
      </c>
      <c r="B3374">
        <v>962969578</v>
      </c>
      <c r="C3374" t="s">
        <v>4420</v>
      </c>
      <c r="D3374" t="str">
        <f>表格1[[#This Row],[prime_genre]]</f>
        <v>Games</v>
      </c>
      <c r="E3374">
        <v>100392960</v>
      </c>
      <c r="F3374" t="s">
        <v>17</v>
      </c>
      <c r="G3374">
        <v>0</v>
      </c>
      <c r="H3374">
        <f>IF(表格1[[#This Row],[price]]&gt;0,1,0)</f>
        <v>0</v>
      </c>
      <c r="I3374">
        <v>80058</v>
      </c>
      <c r="J3374">
        <v>444</v>
      </c>
      <c r="K3374">
        <v>5</v>
      </c>
      <c r="L3374">
        <v>5</v>
      </c>
      <c r="M3374" t="s">
        <v>884</v>
      </c>
      <c r="N3374" t="s">
        <v>19</v>
      </c>
      <c r="O3374" t="s">
        <v>20</v>
      </c>
      <c r="P3374">
        <v>37</v>
      </c>
      <c r="Q3374">
        <v>0</v>
      </c>
      <c r="R3374">
        <v>1</v>
      </c>
      <c r="S3374">
        <v>1</v>
      </c>
    </row>
    <row r="3375" spans="1:19">
      <c r="A3375">
        <f>RANK(表格1[[#This Row],[rating_count_tot]],$I$2:$I$7197)</f>
        <v>255</v>
      </c>
      <c r="B3375">
        <v>512727332</v>
      </c>
      <c r="C3375" t="s">
        <v>1828</v>
      </c>
      <c r="D3375" t="str">
        <f>表格1[[#This Row],[prime_genre]]</f>
        <v>Photo &amp; Video</v>
      </c>
      <c r="E3375">
        <v>84792320</v>
      </c>
      <c r="F3375" t="s">
        <v>17</v>
      </c>
      <c r="G3375">
        <v>0</v>
      </c>
      <c r="H3375">
        <f>IF(表格1[[#This Row],[price]]&gt;0,1,0)</f>
        <v>0</v>
      </c>
      <c r="I3375">
        <v>79905</v>
      </c>
      <c r="J3375">
        <v>324</v>
      </c>
      <c r="K3375">
        <v>4.5</v>
      </c>
      <c r="L3375">
        <v>4.5</v>
      </c>
      <c r="M3375" t="s">
        <v>1829</v>
      </c>
      <c r="N3375" t="s">
        <v>29</v>
      </c>
      <c r="O3375" t="s">
        <v>105</v>
      </c>
      <c r="P3375">
        <v>37</v>
      </c>
      <c r="Q3375">
        <v>5</v>
      </c>
      <c r="R3375">
        <v>36</v>
      </c>
      <c r="S3375">
        <v>1</v>
      </c>
    </row>
    <row r="3376" spans="1:19">
      <c r="A3376">
        <f>RANK(表格1[[#This Row],[rating_count_tot]],$I$2:$I$7197)</f>
        <v>257</v>
      </c>
      <c r="B3376">
        <v>993492744</v>
      </c>
      <c r="C3376" t="s">
        <v>4811</v>
      </c>
      <c r="D3376" t="str">
        <f>表格1[[#This Row],[prime_genre]]</f>
        <v>Games</v>
      </c>
      <c r="E3376">
        <v>53579776</v>
      </c>
      <c r="F3376" t="s">
        <v>17</v>
      </c>
      <c r="G3376">
        <v>0</v>
      </c>
      <c r="H3376">
        <f>IF(表格1[[#This Row],[price]]&gt;0,1,0)</f>
        <v>0</v>
      </c>
      <c r="I3376">
        <v>79074</v>
      </c>
      <c r="J3376">
        <v>8442</v>
      </c>
      <c r="K3376">
        <v>5</v>
      </c>
      <c r="L3376">
        <v>5</v>
      </c>
      <c r="M3376">
        <v>1.5</v>
      </c>
      <c r="N3376" t="s">
        <v>19</v>
      </c>
      <c r="O3376" t="s">
        <v>20</v>
      </c>
      <c r="P3376">
        <v>38</v>
      </c>
      <c r="Q3376">
        <v>4</v>
      </c>
      <c r="R3376">
        <v>1</v>
      </c>
      <c r="S3376">
        <v>1</v>
      </c>
    </row>
    <row r="3377" spans="1:19">
      <c r="A3377">
        <f>RANK(表格1[[#This Row],[rating_count_tot]],$I$2:$I$7197)</f>
        <v>258</v>
      </c>
      <c r="B3377">
        <v>533079551</v>
      </c>
      <c r="C3377" t="s">
        <v>1994</v>
      </c>
      <c r="D3377" t="str">
        <f>表格1[[#This Row],[prime_genre]]</f>
        <v>Games</v>
      </c>
      <c r="E3377">
        <v>301228032</v>
      </c>
      <c r="F3377" t="s">
        <v>17</v>
      </c>
      <c r="G3377">
        <v>0</v>
      </c>
      <c r="H3377">
        <f>IF(表格1[[#This Row],[price]]&gt;0,1,0)</f>
        <v>0</v>
      </c>
      <c r="I3377">
        <v>78918</v>
      </c>
      <c r="J3377">
        <v>4345</v>
      </c>
      <c r="K3377">
        <v>4.5</v>
      </c>
      <c r="L3377">
        <v>4.5</v>
      </c>
      <c r="M3377" t="s">
        <v>296</v>
      </c>
      <c r="N3377" t="s">
        <v>51</v>
      </c>
      <c r="O3377" t="s">
        <v>20</v>
      </c>
      <c r="P3377">
        <v>43</v>
      </c>
      <c r="Q3377">
        <v>4</v>
      </c>
      <c r="R3377">
        <v>1</v>
      </c>
      <c r="S3377">
        <v>1</v>
      </c>
    </row>
    <row r="3378" spans="1:19">
      <c r="A3378">
        <f>RANK(表格1[[#This Row],[rating_count_tot]],$I$2:$I$7197)</f>
        <v>259</v>
      </c>
      <c r="B3378">
        <v>364191819</v>
      </c>
      <c r="C3378" t="s">
        <v>617</v>
      </c>
      <c r="D3378" t="str">
        <f>表格1[[#This Row],[prime_genre]]</f>
        <v>Entertainment</v>
      </c>
      <c r="E3378">
        <v>85724160</v>
      </c>
      <c r="F3378" t="s">
        <v>17</v>
      </c>
      <c r="G3378">
        <v>0</v>
      </c>
      <c r="H3378">
        <f>IF(表格1[[#This Row],[price]]&gt;0,1,0)</f>
        <v>0</v>
      </c>
      <c r="I3378">
        <v>78890</v>
      </c>
      <c r="J3378">
        <v>449</v>
      </c>
      <c r="K3378">
        <v>3</v>
      </c>
      <c r="L3378">
        <v>3.5</v>
      </c>
      <c r="M3378" t="s">
        <v>618</v>
      </c>
      <c r="N3378" t="s">
        <v>29</v>
      </c>
      <c r="O3378" t="s">
        <v>91</v>
      </c>
      <c r="P3378">
        <v>37</v>
      </c>
      <c r="Q3378">
        <v>5</v>
      </c>
      <c r="R3378">
        <v>1</v>
      </c>
      <c r="S3378">
        <v>0</v>
      </c>
    </row>
    <row r="3379" spans="1:19">
      <c r="A3379">
        <f>RANK(表格1[[#This Row],[rating_count_tot]],$I$2:$I$7197)</f>
        <v>260</v>
      </c>
      <c r="B3379">
        <v>981633844</v>
      </c>
      <c r="C3379" t="s">
        <v>4658</v>
      </c>
      <c r="D3379" t="str">
        <f>表格1[[#This Row],[prime_genre]]</f>
        <v>Games</v>
      </c>
      <c r="E3379">
        <v>93063168</v>
      </c>
      <c r="F3379" t="s">
        <v>17</v>
      </c>
      <c r="G3379">
        <v>0</v>
      </c>
      <c r="H3379">
        <f>IF(表格1[[#This Row],[price]]&gt;0,1,0)</f>
        <v>0</v>
      </c>
      <c r="I3379">
        <v>78412</v>
      </c>
      <c r="J3379">
        <v>11001</v>
      </c>
      <c r="K3379">
        <v>4.5</v>
      </c>
      <c r="L3379">
        <v>5</v>
      </c>
      <c r="M3379" t="s">
        <v>413</v>
      </c>
      <c r="N3379" t="s">
        <v>19</v>
      </c>
      <c r="O3379" t="s">
        <v>20</v>
      </c>
      <c r="P3379">
        <v>37</v>
      </c>
      <c r="Q3379">
        <v>5</v>
      </c>
      <c r="R3379">
        <v>9</v>
      </c>
      <c r="S3379">
        <v>1</v>
      </c>
    </row>
    <row r="3380" spans="1:19">
      <c r="A3380">
        <f>RANK(表格1[[#This Row],[rating_count_tot]],$I$2:$I$7197)</f>
        <v>263</v>
      </c>
      <c r="B3380">
        <v>905921908</v>
      </c>
      <c r="C3380" t="s">
        <v>3797</v>
      </c>
      <c r="D3380" t="str">
        <f>表格1[[#This Row],[prime_genre]]</f>
        <v>Games</v>
      </c>
      <c r="E3380">
        <v>87174144</v>
      </c>
      <c r="F3380" t="s">
        <v>17</v>
      </c>
      <c r="G3380">
        <v>0</v>
      </c>
      <c r="H3380">
        <f>IF(表格1[[#This Row],[price]]&gt;0,1,0)</f>
        <v>0</v>
      </c>
      <c r="I3380">
        <v>76622</v>
      </c>
      <c r="J3380">
        <v>55</v>
      </c>
      <c r="K3380">
        <v>4.5</v>
      </c>
      <c r="L3380">
        <v>4.5</v>
      </c>
      <c r="M3380" t="s">
        <v>3798</v>
      </c>
      <c r="N3380" t="s">
        <v>19</v>
      </c>
      <c r="O3380" t="s">
        <v>20</v>
      </c>
      <c r="P3380">
        <v>38</v>
      </c>
      <c r="Q3380">
        <v>5</v>
      </c>
      <c r="R3380">
        <v>1</v>
      </c>
      <c r="S3380">
        <v>1</v>
      </c>
    </row>
    <row r="3381" spans="1:19">
      <c r="A3381">
        <f>RANK(表格1[[#This Row],[rating_count_tot]],$I$2:$I$7197)</f>
        <v>264</v>
      </c>
      <c r="B3381">
        <v>433592592</v>
      </c>
      <c r="C3381" t="s">
        <v>1219</v>
      </c>
      <c r="D3381" t="str">
        <f>表格1[[#This Row],[prime_genre]]</f>
        <v>Games</v>
      </c>
      <c r="E3381">
        <v>96872448</v>
      </c>
      <c r="F3381" t="s">
        <v>17</v>
      </c>
      <c r="G3381">
        <v>0</v>
      </c>
      <c r="H3381">
        <f>IF(表格1[[#This Row],[price]]&gt;0,1,0)</f>
        <v>0</v>
      </c>
      <c r="I3381">
        <v>76392</v>
      </c>
      <c r="J3381">
        <v>700</v>
      </c>
      <c r="K3381">
        <v>4.5</v>
      </c>
      <c r="L3381">
        <v>4.5</v>
      </c>
      <c r="M3381">
        <v>9</v>
      </c>
      <c r="N3381" t="s">
        <v>19</v>
      </c>
      <c r="O3381" t="s">
        <v>20</v>
      </c>
      <c r="P3381">
        <v>37</v>
      </c>
      <c r="Q3381">
        <v>5</v>
      </c>
      <c r="R3381">
        <v>1</v>
      </c>
      <c r="S3381">
        <v>1</v>
      </c>
    </row>
    <row r="3382" spans="1:19">
      <c r="A3382">
        <f>RANK(表格1[[#This Row],[rating_count_tot]],$I$2:$I$7197)</f>
        <v>265</v>
      </c>
      <c r="B3382">
        <v>890378044</v>
      </c>
      <c r="C3382" t="s">
        <v>3656</v>
      </c>
      <c r="D3382" t="str">
        <f>表格1[[#This Row],[prime_genre]]</f>
        <v>Games</v>
      </c>
      <c r="E3382">
        <v>268521472</v>
      </c>
      <c r="F3382" t="s">
        <v>17</v>
      </c>
      <c r="G3382">
        <v>0</v>
      </c>
      <c r="H3382">
        <f>IF(表格1[[#This Row],[price]]&gt;0,1,0)</f>
        <v>0</v>
      </c>
      <c r="I3382">
        <v>75822</v>
      </c>
      <c r="J3382">
        <v>1321</v>
      </c>
      <c r="K3382">
        <v>4.5</v>
      </c>
      <c r="L3382">
        <v>4.5</v>
      </c>
      <c r="M3382">
        <v>3348</v>
      </c>
      <c r="N3382" t="s">
        <v>19</v>
      </c>
      <c r="O3382" t="s">
        <v>20</v>
      </c>
      <c r="P3382">
        <v>38</v>
      </c>
      <c r="Q3382">
        <v>5</v>
      </c>
      <c r="R3382">
        <v>1</v>
      </c>
      <c r="S3382">
        <v>1</v>
      </c>
    </row>
    <row r="3383" spans="1:19">
      <c r="A3383">
        <f>RANK(表格1[[#This Row],[rating_count_tot]],$I$2:$I$7197)</f>
        <v>266</v>
      </c>
      <c r="B3383">
        <v>642821482</v>
      </c>
      <c r="C3383" t="s">
        <v>2690</v>
      </c>
      <c r="D3383" t="str">
        <f>表格1[[#This Row],[prime_genre]]</f>
        <v>Games</v>
      </c>
      <c r="E3383">
        <v>499580928</v>
      </c>
      <c r="F3383" t="s">
        <v>17</v>
      </c>
      <c r="G3383">
        <v>0</v>
      </c>
      <c r="H3383">
        <f>IF(表格1[[#This Row],[price]]&gt;0,1,0)</f>
        <v>0</v>
      </c>
      <c r="I3383">
        <v>75793</v>
      </c>
      <c r="J3383">
        <v>953</v>
      </c>
      <c r="K3383">
        <v>4</v>
      </c>
      <c r="L3383">
        <v>3.5</v>
      </c>
      <c r="M3383" t="s">
        <v>1403</v>
      </c>
      <c r="N3383" t="s">
        <v>19</v>
      </c>
      <c r="O3383" t="s">
        <v>20</v>
      </c>
      <c r="P3383">
        <v>37</v>
      </c>
      <c r="Q3383">
        <v>5</v>
      </c>
      <c r="R3383">
        <v>10</v>
      </c>
      <c r="S3383">
        <v>1</v>
      </c>
    </row>
    <row r="3384" spans="1:19">
      <c r="A3384">
        <f>RANK(表格1[[#This Row],[rating_count_tot]],$I$2:$I$7197)</f>
        <v>267</v>
      </c>
      <c r="B3384">
        <v>398329664</v>
      </c>
      <c r="C3384" t="s">
        <v>916</v>
      </c>
      <c r="D3384" t="str">
        <f>表格1[[#This Row],[prime_genre]]</f>
        <v>Games</v>
      </c>
      <c r="E3384">
        <v>710486016</v>
      </c>
      <c r="F3384" t="s">
        <v>17</v>
      </c>
      <c r="G3384">
        <v>0</v>
      </c>
      <c r="H3384">
        <f>IF(表格1[[#This Row],[price]]&gt;0,1,0)</f>
        <v>0</v>
      </c>
      <c r="I3384">
        <v>75714</v>
      </c>
      <c r="J3384">
        <v>481</v>
      </c>
      <c r="K3384">
        <v>4</v>
      </c>
      <c r="L3384">
        <v>4.5</v>
      </c>
      <c r="M3384" t="s">
        <v>917</v>
      </c>
      <c r="N3384" t="s">
        <v>19</v>
      </c>
      <c r="O3384" t="s">
        <v>20</v>
      </c>
      <c r="P3384">
        <v>24</v>
      </c>
      <c r="Q3384">
        <v>5</v>
      </c>
      <c r="R3384">
        <v>1</v>
      </c>
      <c r="S3384">
        <v>1</v>
      </c>
    </row>
    <row r="3385" spans="1:19">
      <c r="A3385">
        <f>RANK(表格1[[#This Row],[rating_count_tot]],$I$2:$I$7197)</f>
        <v>268</v>
      </c>
      <c r="B3385">
        <v>372513032</v>
      </c>
      <c r="C3385" t="s">
        <v>676</v>
      </c>
      <c r="D3385" t="str">
        <f>表格1[[#This Row],[prime_genre]]</f>
        <v>Social Networking</v>
      </c>
      <c r="E3385">
        <v>134848512</v>
      </c>
      <c r="F3385" t="s">
        <v>17</v>
      </c>
      <c r="G3385">
        <v>0</v>
      </c>
      <c r="H3385">
        <f>IF(表格1[[#This Row],[price]]&gt;0,1,0)</f>
        <v>0</v>
      </c>
      <c r="I3385">
        <v>75412</v>
      </c>
      <c r="J3385">
        <v>66</v>
      </c>
      <c r="K3385">
        <v>4.5</v>
      </c>
      <c r="L3385">
        <v>4.5</v>
      </c>
      <c r="M3385" t="s">
        <v>677</v>
      </c>
      <c r="N3385" t="s">
        <v>51</v>
      </c>
      <c r="O3385" t="s">
        <v>59</v>
      </c>
      <c r="P3385">
        <v>37</v>
      </c>
      <c r="Q3385">
        <v>5</v>
      </c>
      <c r="R3385">
        <v>18</v>
      </c>
      <c r="S3385">
        <v>1</v>
      </c>
    </row>
    <row r="3386" spans="1:19">
      <c r="A3386">
        <f>RANK(表格1[[#This Row],[rating_count_tot]],$I$2:$I$7197)</f>
        <v>269</v>
      </c>
      <c r="B3386">
        <v>620112416</v>
      </c>
      <c r="C3386" t="s">
        <v>2588</v>
      </c>
      <c r="D3386" t="str">
        <f>表格1[[#This Row],[prime_genre]]</f>
        <v>Games</v>
      </c>
      <c r="E3386">
        <v>112668672</v>
      </c>
      <c r="F3386" t="s">
        <v>17</v>
      </c>
      <c r="G3386">
        <v>0</v>
      </c>
      <c r="H3386">
        <f>IF(表格1[[#This Row],[price]]&gt;0,1,0)</f>
        <v>0</v>
      </c>
      <c r="I3386">
        <v>75034</v>
      </c>
      <c r="J3386">
        <v>66</v>
      </c>
      <c r="K3386">
        <v>4</v>
      </c>
      <c r="L3386">
        <v>4</v>
      </c>
      <c r="M3386" t="s">
        <v>2589</v>
      </c>
      <c r="N3386" t="s">
        <v>19</v>
      </c>
      <c r="O3386" t="s">
        <v>20</v>
      </c>
      <c r="P3386">
        <v>38</v>
      </c>
      <c r="Q3386">
        <v>5</v>
      </c>
      <c r="R3386">
        <v>6</v>
      </c>
      <c r="S3386">
        <v>1</v>
      </c>
    </row>
    <row r="3387" spans="1:19">
      <c r="A3387">
        <f>RANK(表格1[[#This Row],[rating_count_tot]],$I$2:$I$7197)</f>
        <v>270</v>
      </c>
      <c r="B3387">
        <v>718421443</v>
      </c>
      <c r="C3387" t="s">
        <v>3027</v>
      </c>
      <c r="D3387" t="str">
        <f>表格1[[#This Row],[prime_genre]]</f>
        <v>Games</v>
      </c>
      <c r="E3387">
        <v>139014144</v>
      </c>
      <c r="F3387" t="s">
        <v>17</v>
      </c>
      <c r="G3387">
        <v>0</v>
      </c>
      <c r="H3387">
        <f>IF(表格1[[#This Row],[price]]&gt;0,1,0)</f>
        <v>0</v>
      </c>
      <c r="I3387">
        <v>72989</v>
      </c>
      <c r="J3387">
        <v>327</v>
      </c>
      <c r="K3387">
        <v>4.5</v>
      </c>
      <c r="L3387">
        <v>3.5</v>
      </c>
      <c r="M3387" t="s">
        <v>3028</v>
      </c>
      <c r="N3387" t="s">
        <v>29</v>
      </c>
      <c r="O3387" t="s">
        <v>20</v>
      </c>
      <c r="P3387">
        <v>37</v>
      </c>
      <c r="Q3387">
        <v>2</v>
      </c>
      <c r="R3387">
        <v>5</v>
      </c>
      <c r="S3387">
        <v>1</v>
      </c>
    </row>
    <row r="3388" spans="1:19">
      <c r="A3388">
        <f>RANK(表格1[[#This Row],[rating_count_tot]],$I$2:$I$7197)</f>
        <v>271</v>
      </c>
      <c r="B3388">
        <v>736179781</v>
      </c>
      <c r="C3388" t="s">
        <v>3098</v>
      </c>
      <c r="D3388" t="str">
        <f>表格1[[#This Row],[prime_genre]]</f>
        <v>Entertainment</v>
      </c>
      <c r="E3388">
        <v>111777792</v>
      </c>
      <c r="F3388" t="s">
        <v>17</v>
      </c>
      <c r="G3388">
        <v>0</v>
      </c>
      <c r="H3388">
        <f>IF(表格1[[#This Row],[price]]&gt;0,1,0)</f>
        <v>0</v>
      </c>
      <c r="I3388">
        <v>72187</v>
      </c>
      <c r="J3388">
        <v>909</v>
      </c>
      <c r="K3388">
        <v>4.5</v>
      </c>
      <c r="L3388">
        <v>4.5</v>
      </c>
      <c r="M3388" t="s">
        <v>3099</v>
      </c>
      <c r="N3388" t="s">
        <v>29</v>
      </c>
      <c r="O3388" t="s">
        <v>91</v>
      </c>
      <c r="P3388">
        <v>37</v>
      </c>
      <c r="Q3388">
        <v>3</v>
      </c>
      <c r="R3388">
        <v>18</v>
      </c>
      <c r="S3388">
        <v>1</v>
      </c>
    </row>
    <row r="3389" spans="1:19">
      <c r="A3389">
        <f>RANK(表格1[[#This Row],[rating_count_tot]],$I$2:$I$7197)</f>
        <v>272</v>
      </c>
      <c r="B3389">
        <v>288429040</v>
      </c>
      <c r="C3389" t="s">
        <v>87</v>
      </c>
      <c r="D3389" t="str">
        <f>表格1[[#This Row],[prime_genre]]</f>
        <v>Social Networking</v>
      </c>
      <c r="E3389">
        <v>273844224</v>
      </c>
      <c r="F3389" t="s">
        <v>17</v>
      </c>
      <c r="G3389">
        <v>0</v>
      </c>
      <c r="H3389">
        <f>IF(表格1[[#This Row],[price]]&gt;0,1,0)</f>
        <v>0</v>
      </c>
      <c r="I3389">
        <v>71856</v>
      </c>
      <c r="J3389">
        <v>62</v>
      </c>
      <c r="K3389">
        <v>3.5</v>
      </c>
      <c r="L3389">
        <v>4.5</v>
      </c>
      <c r="M3389" t="s">
        <v>88</v>
      </c>
      <c r="N3389" t="s">
        <v>19</v>
      </c>
      <c r="O3389" t="s">
        <v>59</v>
      </c>
      <c r="P3389">
        <v>37</v>
      </c>
      <c r="Q3389">
        <v>2</v>
      </c>
      <c r="R3389">
        <v>23</v>
      </c>
      <c r="S3389">
        <v>1</v>
      </c>
    </row>
    <row r="3390" spans="1:19">
      <c r="A3390">
        <f>RANK(表格1[[#This Row],[rating_count_tot]],$I$2:$I$7197)</f>
        <v>274</v>
      </c>
      <c r="B3390">
        <v>517260318</v>
      </c>
      <c r="C3390" t="s">
        <v>1853</v>
      </c>
      <c r="D3390" t="str">
        <f>表格1[[#This Row],[prime_genre]]</f>
        <v>Games</v>
      </c>
      <c r="E3390">
        <v>151254016</v>
      </c>
      <c r="F3390" t="s">
        <v>17</v>
      </c>
      <c r="G3390">
        <v>0</v>
      </c>
      <c r="H3390">
        <f>IF(表格1[[#This Row],[price]]&gt;0,1,0)</f>
        <v>0</v>
      </c>
      <c r="I3390">
        <v>70926</v>
      </c>
      <c r="J3390">
        <v>927</v>
      </c>
      <c r="K3390">
        <v>4.5</v>
      </c>
      <c r="L3390">
        <v>4.5</v>
      </c>
      <c r="M3390">
        <v>2.1</v>
      </c>
      <c r="N3390" t="s">
        <v>19</v>
      </c>
      <c r="O3390" t="s">
        <v>20</v>
      </c>
      <c r="P3390">
        <v>24</v>
      </c>
      <c r="Q3390">
        <v>5</v>
      </c>
      <c r="R3390">
        <v>5</v>
      </c>
      <c r="S3390">
        <v>1</v>
      </c>
    </row>
    <row r="3391" spans="1:19">
      <c r="A3391">
        <f>RANK(表格1[[#This Row],[rating_count_tot]],$I$2:$I$7197)</f>
        <v>275</v>
      </c>
      <c r="B3391">
        <v>338137227</v>
      </c>
      <c r="C3391" t="s">
        <v>453</v>
      </c>
      <c r="D3391" t="str">
        <f>表格1[[#This Row],[prime_genre]]</f>
        <v>Shopping</v>
      </c>
      <c r="E3391">
        <v>146507776</v>
      </c>
      <c r="F3391" t="s">
        <v>17</v>
      </c>
      <c r="G3391">
        <v>0</v>
      </c>
      <c r="H3391">
        <f>IF(表格1[[#This Row],[price]]&gt;0,1,0)</f>
        <v>0</v>
      </c>
      <c r="I3391">
        <v>70286</v>
      </c>
      <c r="J3391">
        <v>51</v>
      </c>
      <c r="K3391">
        <v>3</v>
      </c>
      <c r="L3391">
        <v>4</v>
      </c>
      <c r="M3391">
        <v>17.8</v>
      </c>
      <c r="N3391" t="s">
        <v>19</v>
      </c>
      <c r="O3391" t="s">
        <v>30</v>
      </c>
      <c r="P3391">
        <v>37</v>
      </c>
      <c r="Q3391">
        <v>0</v>
      </c>
      <c r="R3391">
        <v>1</v>
      </c>
      <c r="S3391">
        <v>1</v>
      </c>
    </row>
    <row r="3392" spans="1:19">
      <c r="A3392">
        <f>RANK(表格1[[#This Row],[rating_count_tot]],$I$2:$I$7197)</f>
        <v>276</v>
      </c>
      <c r="B3392">
        <v>420636551</v>
      </c>
      <c r="C3392" t="s">
        <v>1101</v>
      </c>
      <c r="D3392" t="str">
        <f>表格1[[#This Row],[prime_genre]]</f>
        <v>Games</v>
      </c>
      <c r="E3392">
        <v>226899968</v>
      </c>
      <c r="F3392" t="s">
        <v>17</v>
      </c>
      <c r="G3392">
        <v>0</v>
      </c>
      <c r="H3392">
        <f>IF(表格1[[#This Row],[price]]&gt;0,1,0)</f>
        <v>0</v>
      </c>
      <c r="I3392">
        <v>70122</v>
      </c>
      <c r="J3392">
        <v>251</v>
      </c>
      <c r="K3392">
        <v>4.5</v>
      </c>
      <c r="L3392">
        <v>4</v>
      </c>
      <c r="M3392" t="s">
        <v>1100</v>
      </c>
      <c r="N3392" t="s">
        <v>19</v>
      </c>
      <c r="O3392" t="s">
        <v>20</v>
      </c>
      <c r="P3392">
        <v>24</v>
      </c>
      <c r="Q3392">
        <v>5</v>
      </c>
      <c r="R3392">
        <v>1</v>
      </c>
      <c r="S3392">
        <v>1</v>
      </c>
    </row>
    <row r="3393" spans="1:19">
      <c r="A3393">
        <f>RANK(表格1[[#This Row],[rating_count_tot]],$I$2:$I$7197)</f>
        <v>277</v>
      </c>
      <c r="B3393">
        <v>531184261</v>
      </c>
      <c r="C3393" t="s">
        <v>1985</v>
      </c>
      <c r="D3393" t="str">
        <f>表格1[[#This Row],[prime_genre]]</f>
        <v>Games</v>
      </c>
      <c r="E3393">
        <v>144196155</v>
      </c>
      <c r="F3393" t="s">
        <v>17</v>
      </c>
      <c r="G3393">
        <v>0</v>
      </c>
      <c r="H3393">
        <f>IF(表格1[[#This Row],[price]]&gt;0,1,0)</f>
        <v>0</v>
      </c>
      <c r="I3393">
        <v>69624</v>
      </c>
      <c r="J3393">
        <v>58269</v>
      </c>
      <c r="K3393">
        <v>4.5</v>
      </c>
      <c r="L3393">
        <v>4.5</v>
      </c>
      <c r="M3393">
        <v>1.1100000000000001</v>
      </c>
      <c r="N3393" t="s">
        <v>29</v>
      </c>
      <c r="O3393" t="s">
        <v>20</v>
      </c>
      <c r="P3393">
        <v>43</v>
      </c>
      <c r="Q3393">
        <v>5</v>
      </c>
      <c r="R3393">
        <v>1</v>
      </c>
      <c r="S3393">
        <v>1</v>
      </c>
    </row>
    <row r="3394" spans="1:19">
      <c r="A3394">
        <f>RANK(表格1[[#This Row],[rating_count_tot]],$I$2:$I$7197)</f>
        <v>278</v>
      </c>
      <c r="B3394">
        <v>522408559</v>
      </c>
      <c r="C3394" t="s">
        <v>1899</v>
      </c>
      <c r="D3394" t="str">
        <f>表格1[[#This Row],[prime_genre]]</f>
        <v>Games</v>
      </c>
      <c r="E3394">
        <v>76591104</v>
      </c>
      <c r="F3394" t="s">
        <v>17</v>
      </c>
      <c r="G3394">
        <v>0</v>
      </c>
      <c r="H3394">
        <f>IF(表格1[[#This Row],[price]]&gt;0,1,0)</f>
        <v>0</v>
      </c>
      <c r="I3394">
        <v>69610</v>
      </c>
      <c r="J3394">
        <v>69</v>
      </c>
      <c r="K3394">
        <v>4.5</v>
      </c>
      <c r="L3394">
        <v>4</v>
      </c>
      <c r="M3394" t="s">
        <v>480</v>
      </c>
      <c r="N3394" t="s">
        <v>29</v>
      </c>
      <c r="O3394" t="s">
        <v>20</v>
      </c>
      <c r="P3394">
        <v>43</v>
      </c>
      <c r="Q3394">
        <v>4</v>
      </c>
      <c r="R3394">
        <v>1</v>
      </c>
      <c r="S3394">
        <v>1</v>
      </c>
    </row>
    <row r="3395" spans="1:19">
      <c r="A3395">
        <f>RANK(表格1[[#This Row],[rating_count_tot]],$I$2:$I$7197)</f>
        <v>279</v>
      </c>
      <c r="B3395">
        <v>1080487957</v>
      </c>
      <c r="C3395" t="s">
        <v>6478</v>
      </c>
      <c r="D3395" t="str">
        <f>表格1[[#This Row],[prime_genre]]</f>
        <v>Games</v>
      </c>
      <c r="E3395">
        <v>115195904</v>
      </c>
      <c r="F3395" t="s">
        <v>17</v>
      </c>
      <c r="G3395">
        <v>0</v>
      </c>
      <c r="H3395">
        <f>IF(表格1[[#This Row],[price]]&gt;0,1,0)</f>
        <v>0</v>
      </c>
      <c r="I3395">
        <v>69368</v>
      </c>
      <c r="J3395">
        <v>28389</v>
      </c>
      <c r="K3395">
        <v>4.5</v>
      </c>
      <c r="L3395">
        <v>4.5</v>
      </c>
      <c r="M3395" t="s">
        <v>949</v>
      </c>
      <c r="N3395" t="s">
        <v>19</v>
      </c>
      <c r="O3395" t="s">
        <v>20</v>
      </c>
      <c r="P3395">
        <v>40</v>
      </c>
      <c r="Q3395">
        <v>5</v>
      </c>
      <c r="R3395">
        <v>1</v>
      </c>
      <c r="S3395">
        <v>1</v>
      </c>
    </row>
    <row r="3396" spans="1:19">
      <c r="A3396">
        <f>RANK(表格1[[#This Row],[rating_count_tot]],$I$2:$I$7197)</f>
        <v>280</v>
      </c>
      <c r="B3396">
        <v>537263603</v>
      </c>
      <c r="C3396" t="s">
        <v>2029</v>
      </c>
      <c r="D3396" t="str">
        <f>表格1[[#This Row],[prime_genre]]</f>
        <v>Games</v>
      </c>
      <c r="E3396">
        <v>131464192</v>
      </c>
      <c r="F3396" t="s">
        <v>17</v>
      </c>
      <c r="G3396">
        <v>0</v>
      </c>
      <c r="H3396">
        <f>IF(表格1[[#This Row],[price]]&gt;0,1,0)</f>
        <v>0</v>
      </c>
      <c r="I3396">
        <v>68911</v>
      </c>
      <c r="J3396">
        <v>2137</v>
      </c>
      <c r="K3396">
        <v>4</v>
      </c>
      <c r="L3396">
        <v>4</v>
      </c>
      <c r="M3396" t="s">
        <v>353</v>
      </c>
      <c r="N3396" t="s">
        <v>80</v>
      </c>
      <c r="O3396" t="s">
        <v>20</v>
      </c>
      <c r="P3396">
        <v>38</v>
      </c>
      <c r="Q3396">
        <v>5</v>
      </c>
      <c r="R3396">
        <v>14</v>
      </c>
      <c r="S3396">
        <v>1</v>
      </c>
    </row>
    <row r="3397" spans="1:19">
      <c r="A3397">
        <f>RANK(表格1[[#This Row],[rating_count_tot]],$I$2:$I$7197)</f>
        <v>281</v>
      </c>
      <c r="B3397">
        <v>624533261</v>
      </c>
      <c r="C3397" t="s">
        <v>2607</v>
      </c>
      <c r="D3397" t="str">
        <f>表格1[[#This Row],[prime_genre]]</f>
        <v>Games</v>
      </c>
      <c r="E3397">
        <v>107245568</v>
      </c>
      <c r="F3397" t="s">
        <v>17</v>
      </c>
      <c r="G3397">
        <v>0</v>
      </c>
      <c r="H3397">
        <f>IF(表格1[[#This Row],[price]]&gt;0,1,0)</f>
        <v>0</v>
      </c>
      <c r="I3397">
        <v>67861</v>
      </c>
      <c r="J3397">
        <v>173</v>
      </c>
      <c r="K3397">
        <v>4.5</v>
      </c>
      <c r="L3397">
        <v>4.5</v>
      </c>
      <c r="M3397" t="s">
        <v>2021</v>
      </c>
      <c r="N3397" t="s">
        <v>80</v>
      </c>
      <c r="O3397" t="s">
        <v>20</v>
      </c>
      <c r="P3397">
        <v>40</v>
      </c>
      <c r="Q3397">
        <v>5</v>
      </c>
      <c r="R3397">
        <v>1</v>
      </c>
      <c r="S3397">
        <v>1</v>
      </c>
    </row>
    <row r="3398" spans="1:19">
      <c r="A3398">
        <f>RANK(表格1[[#This Row],[rating_count_tot]],$I$2:$I$7197)</f>
        <v>282</v>
      </c>
      <c r="B3398">
        <v>1064216828</v>
      </c>
      <c r="C3398" t="s">
        <v>5992</v>
      </c>
      <c r="D3398" t="str">
        <f>表格1[[#This Row],[prime_genre]]</f>
        <v>News</v>
      </c>
      <c r="E3398">
        <v>30855168</v>
      </c>
      <c r="F3398" t="s">
        <v>17</v>
      </c>
      <c r="G3398">
        <v>0</v>
      </c>
      <c r="H3398">
        <f>IF(表格1[[#This Row],[price]]&gt;0,1,0)</f>
        <v>0</v>
      </c>
      <c r="I3398">
        <v>67560</v>
      </c>
      <c r="J3398">
        <v>1442</v>
      </c>
      <c r="K3398">
        <v>4.5</v>
      </c>
      <c r="L3398">
        <v>4.5</v>
      </c>
      <c r="M3398">
        <v>3</v>
      </c>
      <c r="N3398" t="s">
        <v>51</v>
      </c>
      <c r="O3398" t="s">
        <v>161</v>
      </c>
      <c r="P3398">
        <v>37</v>
      </c>
      <c r="Q3398">
        <v>1</v>
      </c>
      <c r="R3398">
        <v>1</v>
      </c>
      <c r="S3398">
        <v>1</v>
      </c>
    </row>
    <row r="3399" spans="1:19">
      <c r="A3399">
        <f>RANK(表格1[[#This Row],[rating_count_tot]],$I$2:$I$7197)</f>
        <v>283</v>
      </c>
      <c r="B3399">
        <v>1010704842</v>
      </c>
      <c r="C3399" t="s">
        <v>4994</v>
      </c>
      <c r="D3399" t="str">
        <f>表格1[[#This Row],[prime_genre]]</f>
        <v>Games</v>
      </c>
      <c r="E3399">
        <v>359676928</v>
      </c>
      <c r="F3399" t="s">
        <v>17</v>
      </c>
      <c r="G3399">
        <v>0</v>
      </c>
      <c r="H3399">
        <f>IF(表格1[[#This Row],[price]]&gt;0,1,0)</f>
        <v>0</v>
      </c>
      <c r="I3399">
        <v>66004</v>
      </c>
      <c r="J3399">
        <v>6514</v>
      </c>
      <c r="K3399">
        <v>4.5</v>
      </c>
      <c r="L3399">
        <v>4.5</v>
      </c>
      <c r="M3399">
        <v>4.04</v>
      </c>
      <c r="N3399" t="s">
        <v>19</v>
      </c>
      <c r="O3399" t="s">
        <v>20</v>
      </c>
      <c r="P3399">
        <v>37</v>
      </c>
      <c r="Q3399">
        <v>5</v>
      </c>
      <c r="R3399">
        <v>12</v>
      </c>
      <c r="S3399">
        <v>1</v>
      </c>
    </row>
    <row r="3400" spans="1:19">
      <c r="A3400">
        <f>RANK(表格1[[#This Row],[rating_count_tot]],$I$2:$I$7197)</f>
        <v>284</v>
      </c>
      <c r="B3400">
        <v>593715088</v>
      </c>
      <c r="C3400" t="s">
        <v>2468</v>
      </c>
      <c r="D3400" t="str">
        <f>表格1[[#This Row],[prime_genre]]</f>
        <v>Games</v>
      </c>
      <c r="E3400">
        <v>24890368</v>
      </c>
      <c r="F3400" t="s">
        <v>17</v>
      </c>
      <c r="G3400">
        <v>0</v>
      </c>
      <c r="H3400">
        <f>IF(表格1[[#This Row],[price]]&gt;0,1,0)</f>
        <v>0</v>
      </c>
      <c r="I3400">
        <v>66002</v>
      </c>
      <c r="J3400">
        <v>3238</v>
      </c>
      <c r="K3400">
        <v>4.5</v>
      </c>
      <c r="L3400">
        <v>4.5</v>
      </c>
      <c r="M3400">
        <v>3.1</v>
      </c>
      <c r="N3400" t="s">
        <v>19</v>
      </c>
      <c r="O3400" t="s">
        <v>20</v>
      </c>
      <c r="P3400">
        <v>37</v>
      </c>
      <c r="Q3400">
        <v>4</v>
      </c>
      <c r="R3400">
        <v>18</v>
      </c>
      <c r="S3400">
        <v>1</v>
      </c>
    </row>
    <row r="3401" spans="1:19">
      <c r="A3401">
        <f>RANK(表格1[[#This Row],[rating_count_tot]],$I$2:$I$7197)</f>
        <v>285</v>
      </c>
      <c r="B3401">
        <v>694972182</v>
      </c>
      <c r="C3401" t="s">
        <v>2955</v>
      </c>
      <c r="D3401" t="str">
        <f>表格1[[#This Row],[prime_genre]]</f>
        <v>Games</v>
      </c>
      <c r="E3401">
        <v>224596992</v>
      </c>
      <c r="F3401" t="s">
        <v>17</v>
      </c>
      <c r="G3401">
        <v>0</v>
      </c>
      <c r="H3401">
        <f>IF(表格1[[#This Row],[price]]&gt;0,1,0)</f>
        <v>0</v>
      </c>
      <c r="I3401">
        <v>65831</v>
      </c>
      <c r="J3401">
        <v>30</v>
      </c>
      <c r="K3401">
        <v>4.5</v>
      </c>
      <c r="L3401">
        <v>4.5</v>
      </c>
      <c r="M3401" t="s">
        <v>1925</v>
      </c>
      <c r="N3401" t="s">
        <v>19</v>
      </c>
      <c r="O3401" t="s">
        <v>20</v>
      </c>
      <c r="P3401">
        <v>40</v>
      </c>
      <c r="Q3401">
        <v>5</v>
      </c>
      <c r="R3401">
        <v>14</v>
      </c>
      <c r="S3401">
        <v>1</v>
      </c>
    </row>
    <row r="3402" spans="1:19">
      <c r="A3402">
        <f>RANK(表格1[[#This Row],[rating_count_tot]],$I$2:$I$7197)</f>
        <v>286</v>
      </c>
      <c r="B3402">
        <v>366869252</v>
      </c>
      <c r="C3402" t="s">
        <v>644</v>
      </c>
      <c r="D3402" t="str">
        <f>表格1[[#This Row],[prime_genre]]</f>
        <v>Book</v>
      </c>
      <c r="E3402">
        <v>39844864</v>
      </c>
      <c r="F3402" t="s">
        <v>17</v>
      </c>
      <c r="G3402">
        <v>0</v>
      </c>
      <c r="H3402">
        <f>IF(表格1[[#This Row],[price]]&gt;0,1,0)</f>
        <v>0</v>
      </c>
      <c r="I3402">
        <v>65450</v>
      </c>
      <c r="J3402">
        <v>2721</v>
      </c>
      <c r="K3402">
        <v>4</v>
      </c>
      <c r="L3402">
        <v>4.5</v>
      </c>
      <c r="M3402" t="s">
        <v>645</v>
      </c>
      <c r="N3402" t="s">
        <v>19</v>
      </c>
      <c r="O3402" t="s">
        <v>181</v>
      </c>
      <c r="P3402">
        <v>37</v>
      </c>
      <c r="Q3402">
        <v>5</v>
      </c>
      <c r="R3402">
        <v>18</v>
      </c>
      <c r="S3402">
        <v>1</v>
      </c>
    </row>
    <row r="3403" spans="1:19">
      <c r="A3403">
        <f>RANK(表格1[[#This Row],[rating_count_tot]],$I$2:$I$7197)</f>
        <v>287</v>
      </c>
      <c r="B3403">
        <v>533173905</v>
      </c>
      <c r="C3403" t="s">
        <v>1995</v>
      </c>
      <c r="D3403" t="str">
        <f>表格1[[#This Row],[prime_genre]]</f>
        <v>Games</v>
      </c>
      <c r="E3403">
        <v>107032576</v>
      </c>
      <c r="F3403" t="s">
        <v>17</v>
      </c>
      <c r="G3403">
        <v>0</v>
      </c>
      <c r="H3403">
        <f>IF(表格1[[#This Row],[price]]&gt;0,1,0)</f>
        <v>0</v>
      </c>
      <c r="I3403">
        <v>65201</v>
      </c>
      <c r="J3403">
        <v>148</v>
      </c>
      <c r="K3403">
        <v>4.5</v>
      </c>
      <c r="L3403">
        <v>4</v>
      </c>
      <c r="M3403" t="s">
        <v>1605</v>
      </c>
      <c r="N3403" t="s">
        <v>19</v>
      </c>
      <c r="O3403" t="s">
        <v>20</v>
      </c>
      <c r="P3403">
        <v>38</v>
      </c>
      <c r="Q3403">
        <v>4</v>
      </c>
      <c r="R3403">
        <v>13</v>
      </c>
      <c r="S3403">
        <v>1</v>
      </c>
    </row>
    <row r="3404" spans="1:19">
      <c r="A3404">
        <f>RANK(表格1[[#This Row],[rating_count_tot]],$I$2:$I$7197)</f>
        <v>288</v>
      </c>
      <c r="B3404">
        <v>867964741</v>
      </c>
      <c r="C3404" t="s">
        <v>3513</v>
      </c>
      <c r="D3404" t="str">
        <f>表格1[[#This Row],[prime_genre]]</f>
        <v>Games</v>
      </c>
      <c r="E3404">
        <v>77043712</v>
      </c>
      <c r="F3404" t="s">
        <v>17</v>
      </c>
      <c r="G3404">
        <v>0</v>
      </c>
      <c r="H3404">
        <f>IF(表格1[[#This Row],[price]]&gt;0,1,0)</f>
        <v>0</v>
      </c>
      <c r="I3404">
        <v>65155</v>
      </c>
      <c r="J3404">
        <v>71</v>
      </c>
      <c r="K3404">
        <v>4.5</v>
      </c>
      <c r="L3404">
        <v>3.5</v>
      </c>
      <c r="M3404" t="s">
        <v>3514</v>
      </c>
      <c r="N3404" t="s">
        <v>19</v>
      </c>
      <c r="O3404" t="s">
        <v>20</v>
      </c>
      <c r="P3404">
        <v>37</v>
      </c>
      <c r="Q3404">
        <v>5</v>
      </c>
      <c r="R3404">
        <v>5</v>
      </c>
      <c r="S3404">
        <v>1</v>
      </c>
    </row>
    <row r="3405" spans="1:19">
      <c r="A3405">
        <f>RANK(表格1[[#This Row],[rating_count_tot]],$I$2:$I$7197)</f>
        <v>289</v>
      </c>
      <c r="B3405">
        <v>300704847</v>
      </c>
      <c r="C3405" t="s">
        <v>171</v>
      </c>
      <c r="D3405" t="str">
        <f>表格1[[#This Row],[prime_genre]]</f>
        <v>Utilities</v>
      </c>
      <c r="E3405">
        <v>23936000</v>
      </c>
      <c r="F3405" t="s">
        <v>17</v>
      </c>
      <c r="G3405">
        <v>0</v>
      </c>
      <c r="H3405">
        <f>IF(表格1[[#This Row],[price]]&gt;0,1,0)</f>
        <v>0</v>
      </c>
      <c r="I3405">
        <v>65016</v>
      </c>
      <c r="J3405">
        <v>274</v>
      </c>
      <c r="K3405">
        <v>3.5</v>
      </c>
      <c r="L3405">
        <v>5</v>
      </c>
      <c r="M3405" t="s">
        <v>104</v>
      </c>
      <c r="N3405" t="s">
        <v>19</v>
      </c>
      <c r="O3405" t="s">
        <v>43</v>
      </c>
      <c r="P3405">
        <v>38</v>
      </c>
      <c r="Q3405">
        <v>4</v>
      </c>
      <c r="R3405">
        <v>17</v>
      </c>
      <c r="S3405">
        <v>1</v>
      </c>
    </row>
    <row r="3406" spans="1:19">
      <c r="A3406">
        <f>RANK(表格1[[#This Row],[rating_count_tot]],$I$2:$I$7197)</f>
        <v>290</v>
      </c>
      <c r="B3406">
        <v>555376968</v>
      </c>
      <c r="C3406" t="s">
        <v>2163</v>
      </c>
      <c r="D3406" t="str">
        <f>表格1[[#This Row],[prime_genre]]</f>
        <v>Sports</v>
      </c>
      <c r="E3406">
        <v>25164800</v>
      </c>
      <c r="F3406" t="s">
        <v>17</v>
      </c>
      <c r="G3406">
        <v>0</v>
      </c>
      <c r="H3406">
        <f>IF(表格1[[#This Row],[price]]&gt;0,1,0)</f>
        <v>0</v>
      </c>
      <c r="I3406">
        <v>64925</v>
      </c>
      <c r="J3406">
        <v>1543</v>
      </c>
      <c r="K3406">
        <v>4</v>
      </c>
      <c r="L3406">
        <v>3.5</v>
      </c>
      <c r="M3406" t="s">
        <v>179</v>
      </c>
      <c r="N3406" t="s">
        <v>19</v>
      </c>
      <c r="O3406" t="s">
        <v>70</v>
      </c>
      <c r="P3406">
        <v>37</v>
      </c>
      <c r="Q3406">
        <v>5</v>
      </c>
      <c r="R3406">
        <v>1</v>
      </c>
      <c r="S3406">
        <v>1</v>
      </c>
    </row>
    <row r="3407" spans="1:19">
      <c r="A3407">
        <f>RANK(表格1[[#This Row],[rating_count_tot]],$I$2:$I$7197)</f>
        <v>291</v>
      </c>
      <c r="B3407">
        <v>674657235</v>
      </c>
      <c r="C3407" t="s">
        <v>2876</v>
      </c>
      <c r="D3407" t="str">
        <f>表格1[[#This Row],[prime_genre]]</f>
        <v>Games</v>
      </c>
      <c r="E3407">
        <v>906462208</v>
      </c>
      <c r="F3407" t="s">
        <v>17</v>
      </c>
      <c r="G3407">
        <v>0</v>
      </c>
      <c r="H3407">
        <f>IF(表格1[[#This Row],[price]]&gt;0,1,0)</f>
        <v>0</v>
      </c>
      <c r="I3407">
        <v>64586</v>
      </c>
      <c r="J3407">
        <v>330</v>
      </c>
      <c r="K3407">
        <v>4.5</v>
      </c>
      <c r="L3407">
        <v>4.5</v>
      </c>
      <c r="M3407" t="s">
        <v>516</v>
      </c>
      <c r="N3407" t="s">
        <v>29</v>
      </c>
      <c r="O3407" t="s">
        <v>20</v>
      </c>
      <c r="P3407">
        <v>38</v>
      </c>
      <c r="Q3407">
        <v>5</v>
      </c>
      <c r="R3407">
        <v>15</v>
      </c>
      <c r="S3407">
        <v>1</v>
      </c>
    </row>
    <row r="3408" spans="1:19">
      <c r="A3408">
        <f>RANK(表格1[[#This Row],[rating_count_tot]],$I$2:$I$7197)</f>
        <v>292</v>
      </c>
      <c r="B3408">
        <v>842842640</v>
      </c>
      <c r="C3408" t="s">
        <v>3422</v>
      </c>
      <c r="D3408" t="str">
        <f>表格1[[#This Row],[prime_genre]]</f>
        <v>Productivity</v>
      </c>
      <c r="E3408">
        <v>199993344</v>
      </c>
      <c r="F3408" t="s">
        <v>17</v>
      </c>
      <c r="G3408">
        <v>0</v>
      </c>
      <c r="H3408">
        <f>IF(表格1[[#This Row],[price]]&gt;0,1,0)</f>
        <v>0</v>
      </c>
      <c r="I3408">
        <v>64259</v>
      </c>
      <c r="J3408">
        <v>138</v>
      </c>
      <c r="K3408">
        <v>4.5</v>
      </c>
      <c r="L3408">
        <v>4.5</v>
      </c>
      <c r="M3408" t="s">
        <v>3423</v>
      </c>
      <c r="N3408" t="s">
        <v>19</v>
      </c>
      <c r="O3408" t="s">
        <v>23</v>
      </c>
      <c r="P3408">
        <v>37</v>
      </c>
      <c r="Q3408">
        <v>4</v>
      </c>
      <c r="R3408">
        <v>69</v>
      </c>
      <c r="S3408">
        <v>1</v>
      </c>
    </row>
    <row r="3409" spans="1:19">
      <c r="A3409">
        <f>RANK(表格1[[#This Row],[rating_count_tot]],$I$2:$I$7197)</f>
        <v>294</v>
      </c>
      <c r="B3409">
        <v>767473889</v>
      </c>
      <c r="C3409" t="s">
        <v>3177</v>
      </c>
      <c r="D3409" t="str">
        <f>表格1[[#This Row],[prime_genre]]</f>
        <v>Games</v>
      </c>
      <c r="E3409">
        <v>131917824</v>
      </c>
      <c r="F3409" t="s">
        <v>17</v>
      </c>
      <c r="G3409">
        <v>0</v>
      </c>
      <c r="H3409">
        <f>IF(表格1[[#This Row],[price]]&gt;0,1,0)</f>
        <v>0</v>
      </c>
      <c r="I3409">
        <v>63291</v>
      </c>
      <c r="J3409">
        <v>1991</v>
      </c>
      <c r="K3409">
        <v>4.5</v>
      </c>
      <c r="L3409">
        <v>4.5</v>
      </c>
      <c r="M3409">
        <v>1.1599999999999999</v>
      </c>
      <c r="N3409" t="s">
        <v>29</v>
      </c>
      <c r="O3409" t="s">
        <v>20</v>
      </c>
      <c r="P3409">
        <v>37</v>
      </c>
      <c r="Q3409">
        <v>5</v>
      </c>
      <c r="R3409">
        <v>12</v>
      </c>
      <c r="S3409">
        <v>1</v>
      </c>
    </row>
    <row r="3410" spans="1:19">
      <c r="A3410">
        <f>RANK(表格1[[#This Row],[rating_count_tot]],$I$2:$I$7197)</f>
        <v>296</v>
      </c>
      <c r="B3410">
        <v>922488002</v>
      </c>
      <c r="C3410" t="s">
        <v>3979</v>
      </c>
      <c r="D3410" t="str">
        <f>表格1[[#This Row],[prime_genre]]</f>
        <v>Games</v>
      </c>
      <c r="E3410">
        <v>79702016</v>
      </c>
      <c r="F3410" t="s">
        <v>17</v>
      </c>
      <c r="G3410">
        <v>0</v>
      </c>
      <c r="H3410">
        <f>IF(表格1[[#This Row],[price]]&gt;0,1,0)</f>
        <v>0</v>
      </c>
      <c r="I3410">
        <v>62061</v>
      </c>
      <c r="J3410">
        <v>2363</v>
      </c>
      <c r="K3410">
        <v>4.5</v>
      </c>
      <c r="L3410">
        <v>4.5</v>
      </c>
      <c r="M3410" t="s">
        <v>932</v>
      </c>
      <c r="N3410" t="s">
        <v>19</v>
      </c>
      <c r="O3410" t="s">
        <v>20</v>
      </c>
      <c r="P3410">
        <v>37</v>
      </c>
      <c r="Q3410">
        <v>5</v>
      </c>
      <c r="R3410">
        <v>1</v>
      </c>
      <c r="S3410">
        <v>1</v>
      </c>
    </row>
    <row r="3411" spans="1:19">
      <c r="A3411">
        <f>RANK(表格1[[#This Row],[rating_count_tot]],$I$2:$I$7197)</f>
        <v>297</v>
      </c>
      <c r="B3411">
        <v>504631398</v>
      </c>
      <c r="C3411" t="s">
        <v>1771</v>
      </c>
      <c r="D3411" t="str">
        <f>表格1[[#This Row],[prime_genre]]</f>
        <v>News</v>
      </c>
      <c r="E3411">
        <v>96060416</v>
      </c>
      <c r="F3411" t="s">
        <v>17</v>
      </c>
      <c r="G3411">
        <v>0</v>
      </c>
      <c r="H3411">
        <f>IF(表格1[[#This Row],[price]]&gt;0,1,0)</f>
        <v>0</v>
      </c>
      <c r="I3411">
        <v>61724</v>
      </c>
      <c r="J3411">
        <v>100</v>
      </c>
      <c r="K3411">
        <v>3.5</v>
      </c>
      <c r="L3411">
        <v>4.5</v>
      </c>
      <c r="M3411" t="s">
        <v>784</v>
      </c>
      <c r="N3411" t="s">
        <v>19</v>
      </c>
      <c r="O3411" t="s">
        <v>161</v>
      </c>
      <c r="P3411">
        <v>37</v>
      </c>
      <c r="Q3411">
        <v>4</v>
      </c>
      <c r="R3411">
        <v>1</v>
      </c>
      <c r="S3411">
        <v>1</v>
      </c>
    </row>
    <row r="3412" spans="1:19">
      <c r="A3412">
        <f>RANK(表格1[[#This Row],[rating_count_tot]],$I$2:$I$7197)</f>
        <v>298</v>
      </c>
      <c r="B3412">
        <v>305939712</v>
      </c>
      <c r="C3412" t="s">
        <v>200</v>
      </c>
      <c r="D3412" t="str">
        <f>表格1[[#This Row],[prime_genre]]</f>
        <v>Social Networking</v>
      </c>
      <c r="E3412">
        <v>101259264</v>
      </c>
      <c r="F3412" t="s">
        <v>17</v>
      </c>
      <c r="G3412">
        <v>0</v>
      </c>
      <c r="H3412">
        <f>IF(表格1[[#This Row],[price]]&gt;0,1,0)</f>
        <v>0</v>
      </c>
      <c r="I3412">
        <v>60659</v>
      </c>
      <c r="J3412">
        <v>57</v>
      </c>
      <c r="K3412">
        <v>3</v>
      </c>
      <c r="L3412">
        <v>2.5</v>
      </c>
      <c r="M3412" t="s">
        <v>201</v>
      </c>
      <c r="N3412" t="s">
        <v>51</v>
      </c>
      <c r="O3412" t="s">
        <v>59</v>
      </c>
      <c r="P3412">
        <v>37</v>
      </c>
      <c r="Q3412">
        <v>5</v>
      </c>
      <c r="R3412">
        <v>10</v>
      </c>
      <c r="S3412">
        <v>1</v>
      </c>
    </row>
    <row r="3413" spans="1:19">
      <c r="A3413">
        <f>RANK(表格1[[#This Row],[rating_count_tot]],$I$2:$I$7197)</f>
        <v>299</v>
      </c>
      <c r="B3413">
        <v>648668184</v>
      </c>
      <c r="C3413" t="s">
        <v>2728</v>
      </c>
      <c r="D3413" t="str">
        <f>表格1[[#This Row],[prime_genre]]</f>
        <v>Games</v>
      </c>
      <c r="E3413">
        <v>38466560</v>
      </c>
      <c r="F3413" t="s">
        <v>17</v>
      </c>
      <c r="G3413">
        <v>0</v>
      </c>
      <c r="H3413">
        <f>IF(表格1[[#This Row],[price]]&gt;0,1,0)</f>
        <v>0</v>
      </c>
      <c r="I3413">
        <v>60601</v>
      </c>
      <c r="J3413">
        <v>5645</v>
      </c>
      <c r="K3413">
        <v>4.5</v>
      </c>
      <c r="L3413">
        <v>4.5</v>
      </c>
      <c r="M3413" t="s">
        <v>1223</v>
      </c>
      <c r="N3413" t="s">
        <v>51</v>
      </c>
      <c r="O3413" t="s">
        <v>20</v>
      </c>
      <c r="P3413">
        <v>38</v>
      </c>
      <c r="Q3413">
        <v>5</v>
      </c>
      <c r="R3413">
        <v>1</v>
      </c>
      <c r="S3413">
        <v>1</v>
      </c>
    </row>
    <row r="3414" spans="1:19">
      <c r="A3414">
        <f>RANK(表格1[[#This Row],[rating_count_tot]],$I$2:$I$7197)</f>
        <v>300</v>
      </c>
      <c r="B3414">
        <v>424216726</v>
      </c>
      <c r="C3414" t="s">
        <v>1132</v>
      </c>
      <c r="D3414" t="str">
        <f>表格1[[#This Row],[prime_genre]]</f>
        <v>Lifestyle</v>
      </c>
      <c r="E3414">
        <v>81287168</v>
      </c>
      <c r="F3414" t="s">
        <v>17</v>
      </c>
      <c r="G3414">
        <v>0</v>
      </c>
      <c r="H3414">
        <f>IF(表格1[[#This Row],[price]]&gt;0,1,0)</f>
        <v>0</v>
      </c>
      <c r="I3414">
        <v>60490</v>
      </c>
      <c r="J3414">
        <v>1102</v>
      </c>
      <c r="K3414">
        <v>4</v>
      </c>
      <c r="L3414">
        <v>4</v>
      </c>
      <c r="M3414" t="s">
        <v>1133</v>
      </c>
      <c r="N3414" t="s">
        <v>19</v>
      </c>
      <c r="O3414" t="s">
        <v>132</v>
      </c>
      <c r="P3414">
        <v>37</v>
      </c>
      <c r="Q3414">
        <v>1</v>
      </c>
      <c r="R3414">
        <v>22</v>
      </c>
      <c r="S3414">
        <v>1</v>
      </c>
    </row>
    <row r="3415" spans="1:19">
      <c r="A3415">
        <f>RANK(表格1[[#This Row],[rating_count_tot]],$I$2:$I$7197)</f>
        <v>301</v>
      </c>
      <c r="B3415">
        <v>690852527</v>
      </c>
      <c r="C3415" t="s">
        <v>2932</v>
      </c>
      <c r="D3415" t="str">
        <f>表格1[[#This Row],[prime_genre]]</f>
        <v>Games</v>
      </c>
      <c r="E3415">
        <v>98864128</v>
      </c>
      <c r="F3415" t="s">
        <v>17</v>
      </c>
      <c r="G3415">
        <v>0</v>
      </c>
      <c r="H3415">
        <f>IF(表格1[[#This Row],[price]]&gt;0,1,0)</f>
        <v>0</v>
      </c>
      <c r="I3415">
        <v>60488</v>
      </c>
      <c r="J3415">
        <v>538</v>
      </c>
      <c r="K3415">
        <v>4.5</v>
      </c>
      <c r="L3415">
        <v>5</v>
      </c>
      <c r="M3415" t="s">
        <v>2933</v>
      </c>
      <c r="N3415" t="s">
        <v>19</v>
      </c>
      <c r="O3415" t="s">
        <v>20</v>
      </c>
      <c r="P3415">
        <v>38</v>
      </c>
      <c r="Q3415">
        <v>5</v>
      </c>
      <c r="R3415">
        <v>7</v>
      </c>
      <c r="S3415">
        <v>1</v>
      </c>
    </row>
    <row r="3416" spans="1:19">
      <c r="A3416">
        <f>RANK(表格1[[#This Row],[rating_count_tot]],$I$2:$I$7197)</f>
        <v>302</v>
      </c>
      <c r="B3416">
        <v>959619034</v>
      </c>
      <c r="C3416" t="s">
        <v>4381</v>
      </c>
      <c r="D3416" t="str">
        <f>表格1[[#This Row],[prime_genre]]</f>
        <v>Games</v>
      </c>
      <c r="E3416">
        <v>142512128</v>
      </c>
      <c r="F3416" t="s">
        <v>17</v>
      </c>
      <c r="G3416">
        <v>0</v>
      </c>
      <c r="H3416">
        <f>IF(表格1[[#This Row],[price]]&gt;0,1,0)</f>
        <v>0</v>
      </c>
      <c r="I3416">
        <v>60360</v>
      </c>
      <c r="J3416">
        <v>6551</v>
      </c>
      <c r="K3416">
        <v>5</v>
      </c>
      <c r="L3416">
        <v>4.5</v>
      </c>
      <c r="M3416" t="s">
        <v>926</v>
      </c>
      <c r="N3416" t="s">
        <v>19</v>
      </c>
      <c r="O3416" t="s">
        <v>20</v>
      </c>
      <c r="P3416">
        <v>38</v>
      </c>
      <c r="Q3416">
        <v>5</v>
      </c>
      <c r="R3416">
        <v>1</v>
      </c>
      <c r="S3416">
        <v>1</v>
      </c>
    </row>
    <row r="3417" spans="1:19">
      <c r="A3417">
        <f>RANK(表格1[[#This Row],[rating_count_tot]],$I$2:$I$7197)</f>
        <v>303</v>
      </c>
      <c r="B3417">
        <v>769737983</v>
      </c>
      <c r="C3417" t="s">
        <v>3189</v>
      </c>
      <c r="D3417" t="str">
        <f>表格1[[#This Row],[prime_genre]]</f>
        <v>Games</v>
      </c>
      <c r="E3417">
        <v>174499840</v>
      </c>
      <c r="F3417" t="s">
        <v>17</v>
      </c>
      <c r="G3417">
        <v>0</v>
      </c>
      <c r="H3417">
        <f>IF(表格1[[#This Row],[price]]&gt;0,1,0)</f>
        <v>0</v>
      </c>
      <c r="I3417">
        <v>60271</v>
      </c>
      <c r="J3417">
        <v>114</v>
      </c>
      <c r="K3417">
        <v>4.5</v>
      </c>
      <c r="L3417">
        <v>4</v>
      </c>
      <c r="M3417" t="s">
        <v>3190</v>
      </c>
      <c r="N3417" t="s">
        <v>19</v>
      </c>
      <c r="O3417" t="s">
        <v>20</v>
      </c>
      <c r="P3417">
        <v>38</v>
      </c>
      <c r="Q3417">
        <v>4</v>
      </c>
      <c r="R3417">
        <v>1</v>
      </c>
      <c r="S3417">
        <v>1</v>
      </c>
    </row>
    <row r="3418" spans="1:19">
      <c r="A3418">
        <f>RANK(表格1[[#This Row],[rating_count_tot]],$I$2:$I$7197)</f>
        <v>304</v>
      </c>
      <c r="B3418">
        <v>339532909</v>
      </c>
      <c r="C3418" t="s">
        <v>458</v>
      </c>
      <c r="D3418" t="str">
        <f>表格1[[#This Row],[prime_genre]]</f>
        <v>Entertainment</v>
      </c>
      <c r="E3418">
        <v>83906560</v>
      </c>
      <c r="F3418" t="s">
        <v>17</v>
      </c>
      <c r="G3418">
        <v>0</v>
      </c>
      <c r="H3418">
        <f>IF(表格1[[#This Row],[price]]&gt;0,1,0)</f>
        <v>0</v>
      </c>
      <c r="I3418">
        <v>60236</v>
      </c>
      <c r="J3418">
        <v>58</v>
      </c>
      <c r="K3418">
        <v>3</v>
      </c>
      <c r="L3418">
        <v>4.5</v>
      </c>
      <c r="M3418">
        <v>5.24</v>
      </c>
      <c r="N3418" t="s">
        <v>29</v>
      </c>
      <c r="O3418" t="s">
        <v>91</v>
      </c>
      <c r="P3418">
        <v>37</v>
      </c>
      <c r="Q3418">
        <v>0</v>
      </c>
      <c r="R3418">
        <v>1</v>
      </c>
      <c r="S3418">
        <v>1</v>
      </c>
    </row>
    <row r="3419" spans="1:19">
      <c r="A3419">
        <f>RANK(表格1[[#This Row],[rating_count_tot]],$I$2:$I$7197)</f>
        <v>305</v>
      </c>
      <c r="B3419">
        <v>442012681</v>
      </c>
      <c r="C3419" t="s">
        <v>1288</v>
      </c>
      <c r="D3419" t="str">
        <f>表格1[[#This Row],[prime_genre]]</f>
        <v>Social Networking</v>
      </c>
      <c r="E3419">
        <v>129096704</v>
      </c>
      <c r="F3419" t="s">
        <v>17</v>
      </c>
      <c r="G3419">
        <v>0</v>
      </c>
      <c r="H3419">
        <f>IF(表格1[[#This Row],[price]]&gt;0,1,0)</f>
        <v>0</v>
      </c>
      <c r="I3419">
        <v>60163</v>
      </c>
      <c r="J3419">
        <v>104</v>
      </c>
      <c r="K3419">
        <v>4</v>
      </c>
      <c r="L3419">
        <v>4.5</v>
      </c>
      <c r="M3419" t="s">
        <v>197</v>
      </c>
      <c r="N3419" t="s">
        <v>19</v>
      </c>
      <c r="O3419" t="s">
        <v>59</v>
      </c>
      <c r="P3419">
        <v>24</v>
      </c>
      <c r="Q3419">
        <v>5</v>
      </c>
      <c r="R3419">
        <v>32</v>
      </c>
      <c r="S3419">
        <v>1</v>
      </c>
    </row>
    <row r="3420" spans="1:19">
      <c r="A3420">
        <f>RANK(表格1[[#This Row],[rating_count_tot]],$I$2:$I$7197)</f>
        <v>306</v>
      </c>
      <c r="B3420">
        <v>307184892</v>
      </c>
      <c r="C3420" t="s">
        <v>214</v>
      </c>
      <c r="D3420" t="str">
        <f>表格1[[#This Row],[prime_genre]]</f>
        <v>Sports</v>
      </c>
      <c r="E3420">
        <v>120357888</v>
      </c>
      <c r="F3420" t="s">
        <v>17</v>
      </c>
      <c r="G3420">
        <v>0</v>
      </c>
      <c r="H3420">
        <f>IF(表格1[[#This Row],[price]]&gt;0,1,0)</f>
        <v>0</v>
      </c>
      <c r="I3420">
        <v>59639</v>
      </c>
      <c r="J3420">
        <v>11</v>
      </c>
      <c r="K3420">
        <v>3</v>
      </c>
      <c r="L3420">
        <v>2.5</v>
      </c>
      <c r="M3420" t="s">
        <v>215</v>
      </c>
      <c r="N3420" t="s">
        <v>51</v>
      </c>
      <c r="O3420" t="s">
        <v>70</v>
      </c>
      <c r="P3420">
        <v>37</v>
      </c>
      <c r="Q3420">
        <v>4</v>
      </c>
      <c r="R3420">
        <v>1</v>
      </c>
      <c r="S3420">
        <v>1</v>
      </c>
    </row>
    <row r="3421" spans="1:19">
      <c r="A3421">
        <f>RANK(表格1[[#This Row],[rating_count_tot]],$I$2:$I$7197)</f>
        <v>307</v>
      </c>
      <c r="B3421">
        <v>507874739</v>
      </c>
      <c r="C3421" t="s">
        <v>1794</v>
      </c>
      <c r="D3421" t="str">
        <f>表格1[[#This Row],[prime_genre]]</f>
        <v>Productivity</v>
      </c>
      <c r="E3421">
        <v>185695232</v>
      </c>
      <c r="F3421" t="s">
        <v>17</v>
      </c>
      <c r="G3421">
        <v>0</v>
      </c>
      <c r="H3421">
        <f>IF(表格1[[#This Row],[price]]&gt;0,1,0)</f>
        <v>0</v>
      </c>
      <c r="I3421">
        <v>59255</v>
      </c>
      <c r="J3421">
        <v>599</v>
      </c>
      <c r="K3421">
        <v>4.5</v>
      </c>
      <c r="L3421">
        <v>4.5</v>
      </c>
      <c r="M3421" t="s">
        <v>1795</v>
      </c>
      <c r="N3421" t="s">
        <v>19</v>
      </c>
      <c r="O3421" t="s">
        <v>23</v>
      </c>
      <c r="P3421">
        <v>37</v>
      </c>
      <c r="Q3421">
        <v>5</v>
      </c>
      <c r="R3421">
        <v>47</v>
      </c>
      <c r="S3421">
        <v>1</v>
      </c>
    </row>
    <row r="3422" spans="1:19">
      <c r="A3422">
        <f>RANK(表格1[[#This Row],[rating_count_tot]],$I$2:$I$7197)</f>
        <v>308</v>
      </c>
      <c r="B3422">
        <v>828578246</v>
      </c>
      <c r="C3422" t="s">
        <v>3366</v>
      </c>
      <c r="D3422" t="str">
        <f>表格1[[#This Row],[prime_genre]]</f>
        <v>Games</v>
      </c>
      <c r="E3422">
        <v>123356160</v>
      </c>
      <c r="F3422" t="s">
        <v>17</v>
      </c>
      <c r="G3422">
        <v>0</v>
      </c>
      <c r="H3422">
        <f>IF(表格1[[#This Row],[price]]&gt;0,1,0)</f>
        <v>0</v>
      </c>
      <c r="I3422">
        <v>59158</v>
      </c>
      <c r="J3422">
        <v>437</v>
      </c>
      <c r="K3422">
        <v>4.5</v>
      </c>
      <c r="L3422">
        <v>4.5</v>
      </c>
      <c r="M3422" t="s">
        <v>3367</v>
      </c>
      <c r="N3422" t="s">
        <v>19</v>
      </c>
      <c r="O3422" t="s">
        <v>20</v>
      </c>
      <c r="P3422">
        <v>38</v>
      </c>
      <c r="Q3422">
        <v>5</v>
      </c>
      <c r="R3422">
        <v>10</v>
      </c>
      <c r="S3422">
        <v>1</v>
      </c>
    </row>
    <row r="3423" spans="1:19">
      <c r="A3423">
        <f>RANK(表格1[[#This Row],[rating_count_tot]],$I$2:$I$7197)</f>
        <v>310</v>
      </c>
      <c r="B3423">
        <v>1017064541</v>
      </c>
      <c r="C3423" t="s">
        <v>5073</v>
      </c>
      <c r="D3423" t="str">
        <f>表格1[[#This Row],[prime_genre]]</f>
        <v>Games</v>
      </c>
      <c r="E3423">
        <v>167431168</v>
      </c>
      <c r="F3423" t="s">
        <v>17</v>
      </c>
      <c r="G3423">
        <v>0</v>
      </c>
      <c r="H3423">
        <f>IF(表格1[[#This Row],[price]]&gt;0,1,0)</f>
        <v>0</v>
      </c>
      <c r="I3423">
        <v>58738</v>
      </c>
      <c r="J3423">
        <v>2560</v>
      </c>
      <c r="K3423">
        <v>4.5</v>
      </c>
      <c r="L3423">
        <v>5</v>
      </c>
      <c r="M3423" t="s">
        <v>5074</v>
      </c>
      <c r="N3423" t="s">
        <v>29</v>
      </c>
      <c r="O3423" t="s">
        <v>20</v>
      </c>
      <c r="P3423">
        <v>38</v>
      </c>
      <c r="Q3423">
        <v>5</v>
      </c>
      <c r="R3423">
        <v>1</v>
      </c>
      <c r="S3423">
        <v>1</v>
      </c>
    </row>
    <row r="3424" spans="1:19">
      <c r="A3424">
        <f>RANK(表格1[[#This Row],[rating_count_tot]],$I$2:$I$7197)</f>
        <v>311</v>
      </c>
      <c r="B3424">
        <v>792595594</v>
      </c>
      <c r="C3424" t="s">
        <v>3257</v>
      </c>
      <c r="D3424" t="str">
        <f>表格1[[#This Row],[prime_genre]]</f>
        <v>Games</v>
      </c>
      <c r="E3424">
        <v>72567808</v>
      </c>
      <c r="F3424" t="s">
        <v>17</v>
      </c>
      <c r="G3424">
        <v>0</v>
      </c>
      <c r="H3424">
        <f>IF(表格1[[#This Row],[price]]&gt;0,1,0)</f>
        <v>0</v>
      </c>
      <c r="I3424">
        <v>58640</v>
      </c>
      <c r="J3424">
        <v>2023</v>
      </c>
      <c r="K3424">
        <v>5</v>
      </c>
      <c r="L3424">
        <v>5</v>
      </c>
      <c r="M3424">
        <v>2</v>
      </c>
      <c r="N3424" t="s">
        <v>19</v>
      </c>
      <c r="O3424" t="s">
        <v>20</v>
      </c>
      <c r="P3424">
        <v>38</v>
      </c>
      <c r="Q3424">
        <v>2</v>
      </c>
      <c r="R3424">
        <v>1</v>
      </c>
      <c r="S3424">
        <v>1</v>
      </c>
    </row>
    <row r="3425" spans="1:19">
      <c r="A3425">
        <f>RANK(表格1[[#This Row],[rating_count_tot]],$I$2:$I$7197)</f>
        <v>312</v>
      </c>
      <c r="B3425">
        <v>875063456</v>
      </c>
      <c r="C3425" t="s">
        <v>3550</v>
      </c>
      <c r="D3425" t="str">
        <f>表格1[[#This Row],[prime_genre]]</f>
        <v>Education</v>
      </c>
      <c r="E3425">
        <v>196350976</v>
      </c>
      <c r="F3425" t="s">
        <v>17</v>
      </c>
      <c r="G3425">
        <v>0</v>
      </c>
      <c r="H3425">
        <f>IF(表格1[[#This Row],[price]]&gt;0,1,0)</f>
        <v>0</v>
      </c>
      <c r="I3425">
        <v>58092</v>
      </c>
      <c r="J3425">
        <v>436</v>
      </c>
      <c r="K3425">
        <v>5</v>
      </c>
      <c r="L3425">
        <v>5</v>
      </c>
      <c r="M3425" t="s">
        <v>468</v>
      </c>
      <c r="N3425" t="s">
        <v>19</v>
      </c>
      <c r="O3425" t="s">
        <v>128</v>
      </c>
      <c r="P3425">
        <v>37</v>
      </c>
      <c r="Q3425">
        <v>5</v>
      </c>
      <c r="R3425">
        <v>31</v>
      </c>
      <c r="S3425">
        <v>1</v>
      </c>
    </row>
    <row r="3426" spans="1:19">
      <c r="A3426">
        <f>RANK(表格1[[#This Row],[rating_count_tot]],$I$2:$I$7197)</f>
        <v>314</v>
      </c>
      <c r="B3426">
        <v>294056623</v>
      </c>
      <c r="C3426" t="s">
        <v>119</v>
      </c>
      <c r="D3426" t="str">
        <f>表格1[[#This Row],[prime_genre]]</f>
        <v>Sports</v>
      </c>
      <c r="E3426">
        <v>72748032</v>
      </c>
      <c r="F3426" t="s">
        <v>17</v>
      </c>
      <c r="G3426">
        <v>0</v>
      </c>
      <c r="H3426">
        <f>IF(表格1[[#This Row],[price]]&gt;0,1,0)</f>
        <v>0</v>
      </c>
      <c r="I3426">
        <v>57500</v>
      </c>
      <c r="J3426">
        <v>103</v>
      </c>
      <c r="K3426">
        <v>3</v>
      </c>
      <c r="L3426">
        <v>4</v>
      </c>
      <c r="M3426" t="s">
        <v>120</v>
      </c>
      <c r="N3426" t="s">
        <v>19</v>
      </c>
      <c r="O3426" t="s">
        <v>70</v>
      </c>
      <c r="P3426">
        <v>37</v>
      </c>
      <c r="Q3426">
        <v>0</v>
      </c>
      <c r="R3426">
        <v>1</v>
      </c>
      <c r="S3426">
        <v>0</v>
      </c>
    </row>
    <row r="3427" spans="1:19">
      <c r="A3427">
        <f>RANK(表格1[[#This Row],[rating_count_tot]],$I$2:$I$7197)</f>
        <v>315</v>
      </c>
      <c r="B3427">
        <v>468996152</v>
      </c>
      <c r="C3427" t="s">
        <v>1486</v>
      </c>
      <c r="D3427" t="str">
        <f>表格1[[#This Row],[prime_genre]]</f>
        <v>Shopping</v>
      </c>
      <c r="E3427">
        <v>73138176</v>
      </c>
      <c r="F3427" t="s">
        <v>17</v>
      </c>
      <c r="G3427">
        <v>0</v>
      </c>
      <c r="H3427">
        <f>IF(表格1[[#This Row],[price]]&gt;0,1,0)</f>
        <v>0</v>
      </c>
      <c r="I3427">
        <v>57348</v>
      </c>
      <c r="J3427">
        <v>1213</v>
      </c>
      <c r="K3427">
        <v>4.5</v>
      </c>
      <c r="L3427">
        <v>4.5</v>
      </c>
      <c r="M3427" t="s">
        <v>1487</v>
      </c>
      <c r="N3427" t="s">
        <v>19</v>
      </c>
      <c r="O3427" t="s">
        <v>30</v>
      </c>
      <c r="P3427">
        <v>37</v>
      </c>
      <c r="Q3427">
        <v>0</v>
      </c>
      <c r="R3427">
        <v>1</v>
      </c>
      <c r="S3427">
        <v>1</v>
      </c>
    </row>
    <row r="3428" spans="1:19">
      <c r="A3428">
        <f>RANK(表格1[[#This Row],[rating_count_tot]],$I$2:$I$7197)</f>
        <v>316</v>
      </c>
      <c r="B3428">
        <v>546871573</v>
      </c>
      <c r="C3428" t="s">
        <v>2097</v>
      </c>
      <c r="D3428" t="str">
        <f>表格1[[#This Row],[prime_genre]]</f>
        <v>Games</v>
      </c>
      <c r="E3428">
        <v>236914688</v>
      </c>
      <c r="F3428" t="s">
        <v>17</v>
      </c>
      <c r="G3428">
        <v>0</v>
      </c>
      <c r="H3428">
        <f>IF(表格1[[#This Row],[price]]&gt;0,1,0)</f>
        <v>0</v>
      </c>
      <c r="I3428">
        <v>56852</v>
      </c>
      <c r="J3428">
        <v>6</v>
      </c>
      <c r="K3428">
        <v>4.5</v>
      </c>
      <c r="L3428">
        <v>3</v>
      </c>
      <c r="M3428" t="s">
        <v>2098</v>
      </c>
      <c r="N3428" t="s">
        <v>29</v>
      </c>
      <c r="O3428" t="s">
        <v>20</v>
      </c>
      <c r="P3428">
        <v>38</v>
      </c>
      <c r="Q3428">
        <v>5</v>
      </c>
      <c r="R3428">
        <v>1</v>
      </c>
      <c r="S3428">
        <v>1</v>
      </c>
    </row>
    <row r="3429" spans="1:19">
      <c r="A3429">
        <f>RANK(表格1[[#This Row],[rating_count_tot]],$I$2:$I$7197)</f>
        <v>317</v>
      </c>
      <c r="B3429">
        <v>421998342</v>
      </c>
      <c r="C3429" t="s">
        <v>1112</v>
      </c>
      <c r="D3429" t="str">
        <f>表格1[[#This Row],[prime_genre]]</f>
        <v>Entertainment</v>
      </c>
      <c r="E3429">
        <v>73111552</v>
      </c>
      <c r="F3429" t="s">
        <v>17</v>
      </c>
      <c r="G3429">
        <v>0</v>
      </c>
      <c r="H3429">
        <f>IF(表格1[[#This Row],[price]]&gt;0,1,0)</f>
        <v>0</v>
      </c>
      <c r="I3429">
        <v>56399</v>
      </c>
      <c r="J3429">
        <v>98</v>
      </c>
      <c r="K3429">
        <v>4</v>
      </c>
      <c r="L3429">
        <v>4</v>
      </c>
      <c r="M3429" t="s">
        <v>1113</v>
      </c>
      <c r="N3429" t="s">
        <v>19</v>
      </c>
      <c r="O3429" t="s">
        <v>91</v>
      </c>
      <c r="P3429">
        <v>24</v>
      </c>
      <c r="Q3429">
        <v>5</v>
      </c>
      <c r="R3429">
        <v>13</v>
      </c>
      <c r="S3429">
        <v>1</v>
      </c>
    </row>
    <row r="3430" spans="1:19">
      <c r="A3430">
        <f>RANK(表格1[[#This Row],[rating_count_tot]],$I$2:$I$7197)</f>
        <v>318</v>
      </c>
      <c r="B3430">
        <v>284876795</v>
      </c>
      <c r="C3430" t="s">
        <v>56</v>
      </c>
      <c r="D3430" t="str">
        <f>表格1[[#This Row],[prime_genre]]</f>
        <v>Travel</v>
      </c>
      <c r="E3430">
        <v>207907840</v>
      </c>
      <c r="F3430" t="s">
        <v>17</v>
      </c>
      <c r="G3430">
        <v>0</v>
      </c>
      <c r="H3430">
        <f>IF(表格1[[#This Row],[price]]&gt;0,1,0)</f>
        <v>0</v>
      </c>
      <c r="I3430">
        <v>56194</v>
      </c>
      <c r="J3430">
        <v>87</v>
      </c>
      <c r="K3430">
        <v>4</v>
      </c>
      <c r="L3430">
        <v>3.5</v>
      </c>
      <c r="M3430">
        <v>21.1</v>
      </c>
      <c r="N3430" t="s">
        <v>19</v>
      </c>
      <c r="O3430" t="s">
        <v>57</v>
      </c>
      <c r="P3430">
        <v>37</v>
      </c>
      <c r="Q3430">
        <v>1</v>
      </c>
      <c r="R3430">
        <v>26</v>
      </c>
      <c r="S3430">
        <v>1</v>
      </c>
    </row>
    <row r="3431" spans="1:19">
      <c r="A3431">
        <f>RANK(表格1[[#This Row],[rating_count_tot]],$I$2:$I$7197)</f>
        <v>319</v>
      </c>
      <c r="B3431">
        <v>376510438</v>
      </c>
      <c r="C3431" t="s">
        <v>720</v>
      </c>
      <c r="D3431" t="str">
        <f>表格1[[#This Row],[prime_genre]]</f>
        <v>Entertainment</v>
      </c>
      <c r="E3431">
        <v>99568640</v>
      </c>
      <c r="F3431" t="s">
        <v>17</v>
      </c>
      <c r="G3431">
        <v>0</v>
      </c>
      <c r="H3431">
        <f>IF(表格1[[#This Row],[price]]&gt;0,1,0)</f>
        <v>0</v>
      </c>
      <c r="I3431">
        <v>56170</v>
      </c>
      <c r="J3431">
        <v>1264</v>
      </c>
      <c r="K3431">
        <v>2</v>
      </c>
      <c r="L3431">
        <v>2</v>
      </c>
      <c r="M3431" t="s">
        <v>47</v>
      </c>
      <c r="N3431" t="s">
        <v>29</v>
      </c>
      <c r="O3431" t="s">
        <v>91</v>
      </c>
      <c r="P3431">
        <v>37</v>
      </c>
      <c r="Q3431">
        <v>5</v>
      </c>
      <c r="R3431">
        <v>2</v>
      </c>
      <c r="S3431">
        <v>1</v>
      </c>
    </row>
    <row r="3432" spans="1:19">
      <c r="A3432">
        <f>RANK(表格1[[#This Row],[rating_count_tot]],$I$2:$I$7197)</f>
        <v>320</v>
      </c>
      <c r="B3432">
        <v>407558537</v>
      </c>
      <c r="C3432" t="s">
        <v>991</v>
      </c>
      <c r="D3432" t="str">
        <f>表格1[[#This Row],[prime_genre]]</f>
        <v>Finance</v>
      </c>
      <c r="E3432">
        <v>273259520</v>
      </c>
      <c r="F3432" t="s">
        <v>17</v>
      </c>
      <c r="G3432">
        <v>0</v>
      </c>
      <c r="H3432">
        <f>IF(表格1[[#This Row],[price]]&gt;0,1,0)</f>
        <v>0</v>
      </c>
      <c r="I3432">
        <v>56110</v>
      </c>
      <c r="J3432">
        <v>57</v>
      </c>
      <c r="K3432">
        <v>4.5</v>
      </c>
      <c r="L3432">
        <v>4</v>
      </c>
      <c r="M3432" t="s">
        <v>992</v>
      </c>
      <c r="N3432" t="s">
        <v>19</v>
      </c>
      <c r="O3432" t="s">
        <v>37</v>
      </c>
      <c r="P3432">
        <v>37</v>
      </c>
      <c r="Q3432">
        <v>5</v>
      </c>
      <c r="R3432">
        <v>2</v>
      </c>
      <c r="S3432">
        <v>1</v>
      </c>
    </row>
    <row r="3433" spans="1:19">
      <c r="A3433">
        <f>RANK(表格1[[#This Row],[rating_count_tot]],$I$2:$I$7197)</f>
        <v>321</v>
      </c>
      <c r="B3433">
        <v>1078643602</v>
      </c>
      <c r="C3433" t="s">
        <v>6432</v>
      </c>
      <c r="D3433" t="str">
        <f>表格1[[#This Row],[prime_genre]]</f>
        <v>Games</v>
      </c>
      <c r="E3433">
        <v>68079616</v>
      </c>
      <c r="F3433" t="s">
        <v>17</v>
      </c>
      <c r="G3433">
        <v>0</v>
      </c>
      <c r="H3433">
        <f>IF(表格1[[#This Row],[price]]&gt;0,1,0)</f>
        <v>0</v>
      </c>
      <c r="I3433">
        <v>56054</v>
      </c>
      <c r="J3433">
        <v>2972</v>
      </c>
      <c r="K3433">
        <v>4.5</v>
      </c>
      <c r="L3433">
        <v>4.5</v>
      </c>
      <c r="M3433" t="s">
        <v>547</v>
      </c>
      <c r="N3433" t="s">
        <v>19</v>
      </c>
      <c r="O3433" t="s">
        <v>20</v>
      </c>
      <c r="P3433">
        <v>37</v>
      </c>
      <c r="Q3433">
        <v>5</v>
      </c>
      <c r="R3433">
        <v>1</v>
      </c>
      <c r="S3433">
        <v>1</v>
      </c>
    </row>
    <row r="3434" spans="1:19">
      <c r="A3434">
        <f>RANK(表格1[[#This Row],[rating_count_tot]],$I$2:$I$7197)</f>
        <v>322</v>
      </c>
      <c r="B3434">
        <v>442839435</v>
      </c>
      <c r="C3434" t="s">
        <v>1292</v>
      </c>
      <c r="D3434" t="str">
        <f>表格1[[#This Row],[prime_genre]]</f>
        <v>Entertainment</v>
      </c>
      <c r="E3434">
        <v>135252992</v>
      </c>
      <c r="F3434" t="s">
        <v>17</v>
      </c>
      <c r="G3434">
        <v>0</v>
      </c>
      <c r="H3434">
        <f>IF(表格1[[#This Row],[price]]&gt;0,1,0)</f>
        <v>0</v>
      </c>
      <c r="I3434">
        <v>55950</v>
      </c>
      <c r="J3434">
        <v>248</v>
      </c>
      <c r="K3434">
        <v>4</v>
      </c>
      <c r="L3434">
        <v>3.5</v>
      </c>
      <c r="M3434" t="s">
        <v>1293</v>
      </c>
      <c r="N3434" t="s">
        <v>29</v>
      </c>
      <c r="O3434" t="s">
        <v>91</v>
      </c>
      <c r="P3434">
        <v>37</v>
      </c>
      <c r="Q3434">
        <v>5</v>
      </c>
      <c r="R3434">
        <v>1</v>
      </c>
      <c r="S3434">
        <v>1</v>
      </c>
    </row>
    <row r="3435" spans="1:19">
      <c r="A3435">
        <f>RANK(表格1[[#This Row],[rating_count_tot]],$I$2:$I$7197)</f>
        <v>323</v>
      </c>
      <c r="B3435">
        <v>706099830</v>
      </c>
      <c r="C3435" t="s">
        <v>2990</v>
      </c>
      <c r="D3435" t="str">
        <f>表格1[[#This Row],[prime_genre]]</f>
        <v>Games</v>
      </c>
      <c r="E3435">
        <v>105143296</v>
      </c>
      <c r="F3435" t="s">
        <v>17</v>
      </c>
      <c r="G3435">
        <v>0</v>
      </c>
      <c r="H3435">
        <f>IF(表格1[[#This Row],[price]]&gt;0,1,0)</f>
        <v>0</v>
      </c>
      <c r="I3435">
        <v>55783</v>
      </c>
      <c r="J3435">
        <v>521</v>
      </c>
      <c r="K3435">
        <v>4.5</v>
      </c>
      <c r="L3435">
        <v>4.5</v>
      </c>
      <c r="M3435" t="s">
        <v>857</v>
      </c>
      <c r="N3435" t="s">
        <v>19</v>
      </c>
      <c r="O3435" t="s">
        <v>20</v>
      </c>
      <c r="P3435">
        <v>38</v>
      </c>
      <c r="Q3435">
        <v>5</v>
      </c>
      <c r="R3435">
        <v>5</v>
      </c>
      <c r="S3435">
        <v>1</v>
      </c>
    </row>
    <row r="3436" spans="1:19">
      <c r="A3436">
        <f>RANK(表格1[[#This Row],[rating_count_tot]],$I$2:$I$7197)</f>
        <v>324</v>
      </c>
      <c r="B3436">
        <v>535886823</v>
      </c>
      <c r="C3436" t="s">
        <v>2022</v>
      </c>
      <c r="D3436" t="str">
        <f>表格1[[#This Row],[prime_genre]]</f>
        <v>Utilities</v>
      </c>
      <c r="E3436">
        <v>95385600</v>
      </c>
      <c r="F3436" t="s">
        <v>17</v>
      </c>
      <c r="G3436">
        <v>0</v>
      </c>
      <c r="H3436">
        <f>IF(表格1[[#This Row],[price]]&gt;0,1,0)</f>
        <v>0</v>
      </c>
      <c r="I3436">
        <v>55750</v>
      </c>
      <c r="J3436">
        <v>163</v>
      </c>
      <c r="K3436">
        <v>3.5</v>
      </c>
      <c r="L3436">
        <v>3</v>
      </c>
      <c r="M3436" t="s">
        <v>2023</v>
      </c>
      <c r="N3436" t="s">
        <v>51</v>
      </c>
      <c r="O3436" t="s">
        <v>43</v>
      </c>
      <c r="P3436">
        <v>37</v>
      </c>
      <c r="Q3436">
        <v>5</v>
      </c>
      <c r="R3436">
        <v>37</v>
      </c>
      <c r="S3436">
        <v>1</v>
      </c>
    </row>
    <row r="3437" spans="1:19">
      <c r="A3437">
        <f>RANK(表格1[[#This Row],[rating_count_tot]],$I$2:$I$7197)</f>
        <v>325</v>
      </c>
      <c r="B3437">
        <v>604186826</v>
      </c>
      <c r="C3437" t="s">
        <v>2529</v>
      </c>
      <c r="D3437" t="str">
        <f>表格1[[#This Row],[prime_genre]]</f>
        <v>Games</v>
      </c>
      <c r="E3437">
        <v>339898368</v>
      </c>
      <c r="F3437" t="s">
        <v>17</v>
      </c>
      <c r="G3437">
        <v>0</v>
      </c>
      <c r="H3437">
        <f>IF(表格1[[#This Row],[price]]&gt;0,1,0)</f>
        <v>0</v>
      </c>
      <c r="I3437">
        <v>55548</v>
      </c>
      <c r="J3437">
        <v>97</v>
      </c>
      <c r="K3437">
        <v>4</v>
      </c>
      <c r="L3437">
        <v>3.5</v>
      </c>
      <c r="M3437" t="s">
        <v>2530</v>
      </c>
      <c r="N3437" t="s">
        <v>19</v>
      </c>
      <c r="O3437" t="s">
        <v>20</v>
      </c>
      <c r="P3437">
        <v>38</v>
      </c>
      <c r="Q3437">
        <v>5</v>
      </c>
      <c r="R3437">
        <v>8</v>
      </c>
      <c r="S3437">
        <v>1</v>
      </c>
    </row>
    <row r="3438" spans="1:19">
      <c r="A3438">
        <f>RANK(表格1[[#This Row],[rating_count_tot]],$I$2:$I$7197)</f>
        <v>326</v>
      </c>
      <c r="B3438">
        <v>506460513</v>
      </c>
      <c r="C3438" t="s">
        <v>1787</v>
      </c>
      <c r="D3438" t="str">
        <f>表格1[[#This Row],[prime_genre]]</f>
        <v>Entertainment</v>
      </c>
      <c r="E3438">
        <v>130970624</v>
      </c>
      <c r="F3438" t="s">
        <v>17</v>
      </c>
      <c r="G3438">
        <v>0</v>
      </c>
      <c r="H3438">
        <f>IF(表格1[[#This Row],[price]]&gt;0,1,0)</f>
        <v>0</v>
      </c>
      <c r="I3438">
        <v>55338</v>
      </c>
      <c r="J3438">
        <v>455</v>
      </c>
      <c r="K3438">
        <v>4.5</v>
      </c>
      <c r="L3438">
        <v>4.5</v>
      </c>
      <c r="M3438">
        <v>8.9</v>
      </c>
      <c r="N3438" t="s">
        <v>80</v>
      </c>
      <c r="O3438" t="s">
        <v>91</v>
      </c>
      <c r="P3438">
        <v>38</v>
      </c>
      <c r="Q3438">
        <v>5</v>
      </c>
      <c r="R3438">
        <v>21</v>
      </c>
      <c r="S3438">
        <v>1</v>
      </c>
    </row>
    <row r="3439" spans="1:19">
      <c r="A3439">
        <f>RANK(表格1[[#This Row],[rating_count_tot]],$I$2:$I$7197)</f>
        <v>327</v>
      </c>
      <c r="B3439">
        <v>375380948</v>
      </c>
      <c r="C3439" t="s">
        <v>706</v>
      </c>
      <c r="D3439" t="str">
        <f>表格1[[#This Row],[prime_genre]]</f>
        <v>Shopping</v>
      </c>
      <c r="E3439">
        <v>70782976</v>
      </c>
      <c r="F3439" t="s">
        <v>17</v>
      </c>
      <c r="G3439">
        <v>0</v>
      </c>
      <c r="H3439">
        <f>IF(表格1[[#This Row],[price]]&gt;0,1,0)</f>
        <v>0</v>
      </c>
      <c r="I3439">
        <v>55171</v>
      </c>
      <c r="J3439">
        <v>187</v>
      </c>
      <c r="K3439">
        <v>3.5</v>
      </c>
      <c r="L3439">
        <v>3.5</v>
      </c>
      <c r="M3439">
        <v>4.2</v>
      </c>
      <c r="N3439" t="s">
        <v>19</v>
      </c>
      <c r="O3439" t="s">
        <v>30</v>
      </c>
      <c r="P3439">
        <v>37</v>
      </c>
      <c r="Q3439">
        <v>5</v>
      </c>
      <c r="R3439">
        <v>21</v>
      </c>
      <c r="S3439">
        <v>1</v>
      </c>
    </row>
    <row r="3440" spans="1:19">
      <c r="A3440">
        <f>RANK(表格1[[#This Row],[rating_count_tot]],$I$2:$I$7197)</f>
        <v>328</v>
      </c>
      <c r="B3440">
        <v>1027688889</v>
      </c>
      <c r="C3440" t="s">
        <v>5231</v>
      </c>
      <c r="D3440" t="str">
        <f>表格1[[#This Row],[prime_genre]]</f>
        <v>Games</v>
      </c>
      <c r="E3440">
        <v>81668096</v>
      </c>
      <c r="F3440" t="s">
        <v>17</v>
      </c>
      <c r="G3440">
        <v>0</v>
      </c>
      <c r="H3440">
        <f>IF(表格1[[#This Row],[price]]&gt;0,1,0)</f>
        <v>0</v>
      </c>
      <c r="I3440">
        <v>55077</v>
      </c>
      <c r="J3440">
        <v>251</v>
      </c>
      <c r="K3440">
        <v>4.5</v>
      </c>
      <c r="L3440">
        <v>4.5</v>
      </c>
      <c r="M3440" t="s">
        <v>5232</v>
      </c>
      <c r="N3440" t="s">
        <v>19</v>
      </c>
      <c r="O3440" t="s">
        <v>20</v>
      </c>
      <c r="P3440">
        <v>38</v>
      </c>
      <c r="Q3440">
        <v>5</v>
      </c>
      <c r="R3440">
        <v>17</v>
      </c>
      <c r="S3440">
        <v>1</v>
      </c>
    </row>
    <row r="3441" spans="1:19">
      <c r="A3441">
        <f>RANK(表格1[[#This Row],[rating_count_tot]],$I$2:$I$7197)</f>
        <v>329</v>
      </c>
      <c r="B3441">
        <v>1032381310</v>
      </c>
      <c r="C3441" t="s">
        <v>5299</v>
      </c>
      <c r="D3441" t="str">
        <f>表格1[[#This Row],[prime_genre]]</f>
        <v>Games</v>
      </c>
      <c r="E3441">
        <v>556161024</v>
      </c>
      <c r="F3441" t="s">
        <v>17</v>
      </c>
      <c r="G3441">
        <v>0</v>
      </c>
      <c r="H3441">
        <f>IF(表格1[[#This Row],[price]]&gt;0,1,0)</f>
        <v>0</v>
      </c>
      <c r="I3441">
        <v>55011</v>
      </c>
      <c r="J3441">
        <v>774</v>
      </c>
      <c r="K3441">
        <v>4.5</v>
      </c>
      <c r="L3441">
        <v>4.5</v>
      </c>
      <c r="M3441" t="s">
        <v>436</v>
      </c>
      <c r="N3441" t="s">
        <v>29</v>
      </c>
      <c r="O3441" t="s">
        <v>20</v>
      </c>
      <c r="P3441">
        <v>38</v>
      </c>
      <c r="Q3441">
        <v>5</v>
      </c>
      <c r="R3441">
        <v>1</v>
      </c>
      <c r="S3441">
        <v>1</v>
      </c>
    </row>
    <row r="3442" spans="1:19">
      <c r="A3442">
        <f>RANK(表格1[[#This Row],[rating_count_tot]],$I$2:$I$7197)</f>
        <v>330</v>
      </c>
      <c r="B3442">
        <v>338828953</v>
      </c>
      <c r="C3442" t="s">
        <v>455</v>
      </c>
      <c r="D3442" t="str">
        <f>表格1[[#This Row],[prime_genre]]</f>
        <v>Shopping</v>
      </c>
      <c r="E3442">
        <v>89517056</v>
      </c>
      <c r="F3442" t="s">
        <v>17</v>
      </c>
      <c r="G3442">
        <v>0</v>
      </c>
      <c r="H3442">
        <f>IF(表格1[[#This Row],[price]]&gt;0,1,0)</f>
        <v>0</v>
      </c>
      <c r="I3442">
        <v>54630</v>
      </c>
      <c r="J3442">
        <v>280</v>
      </c>
      <c r="K3442">
        <v>2.5</v>
      </c>
      <c r="L3442">
        <v>4.5</v>
      </c>
      <c r="M3442">
        <v>12</v>
      </c>
      <c r="N3442" t="s">
        <v>19</v>
      </c>
      <c r="O3442" t="s">
        <v>30</v>
      </c>
      <c r="P3442">
        <v>37</v>
      </c>
      <c r="Q3442">
        <v>4</v>
      </c>
      <c r="R3442">
        <v>1</v>
      </c>
      <c r="S3442">
        <v>1</v>
      </c>
    </row>
    <row r="3443" spans="1:19">
      <c r="A3443">
        <f>RANK(表格1[[#This Row],[rating_count_tot]],$I$2:$I$7197)</f>
        <v>331</v>
      </c>
      <c r="B3443">
        <v>909351158</v>
      </c>
      <c r="C3443" t="s">
        <v>3836</v>
      </c>
      <c r="D3443" t="str">
        <f>表格1[[#This Row],[prime_genre]]</f>
        <v>Games</v>
      </c>
      <c r="E3443">
        <v>398783488</v>
      </c>
      <c r="F3443" t="s">
        <v>17</v>
      </c>
      <c r="G3443">
        <v>0</v>
      </c>
      <c r="H3443">
        <f>IF(表格1[[#This Row],[price]]&gt;0,1,0)</f>
        <v>0</v>
      </c>
      <c r="I3443">
        <v>54549</v>
      </c>
      <c r="J3443">
        <v>404</v>
      </c>
      <c r="K3443">
        <v>4.5</v>
      </c>
      <c r="L3443">
        <v>4.5</v>
      </c>
      <c r="M3443" t="s">
        <v>1269</v>
      </c>
      <c r="N3443" t="s">
        <v>19</v>
      </c>
      <c r="O3443" t="s">
        <v>20</v>
      </c>
      <c r="P3443">
        <v>38</v>
      </c>
      <c r="Q3443">
        <v>5</v>
      </c>
      <c r="R3443">
        <v>13</v>
      </c>
      <c r="S3443">
        <v>1</v>
      </c>
    </row>
    <row r="3444" spans="1:19">
      <c r="A3444">
        <f>RANK(表格1[[#This Row],[rating_count_tot]],$I$2:$I$7197)</f>
        <v>332</v>
      </c>
      <c r="B3444">
        <v>476555713</v>
      </c>
      <c r="C3444" t="s">
        <v>1549</v>
      </c>
      <c r="D3444" t="str">
        <f>表格1[[#This Row],[prime_genre]]</f>
        <v>Utilities</v>
      </c>
      <c r="E3444">
        <v>82529280</v>
      </c>
      <c r="F3444" t="s">
        <v>17</v>
      </c>
      <c r="G3444">
        <v>0</v>
      </c>
      <c r="H3444">
        <f>IF(表格1[[#This Row],[price]]&gt;0,1,0)</f>
        <v>0</v>
      </c>
      <c r="I3444">
        <v>54496</v>
      </c>
      <c r="J3444">
        <v>252</v>
      </c>
      <c r="K3444">
        <v>4.5</v>
      </c>
      <c r="L3444">
        <v>4</v>
      </c>
      <c r="M3444" t="s">
        <v>1050</v>
      </c>
      <c r="N3444" t="s">
        <v>19</v>
      </c>
      <c r="O3444" t="s">
        <v>43</v>
      </c>
      <c r="P3444">
        <v>37</v>
      </c>
      <c r="Q3444">
        <v>5</v>
      </c>
      <c r="R3444">
        <v>12</v>
      </c>
      <c r="S3444">
        <v>1</v>
      </c>
    </row>
    <row r="3445" spans="1:19">
      <c r="A3445">
        <f>RANK(表格1[[#This Row],[rating_count_tot]],$I$2:$I$7197)</f>
        <v>334</v>
      </c>
      <c r="B3445">
        <v>785638228</v>
      </c>
      <c r="C3445" t="s">
        <v>3239</v>
      </c>
      <c r="D3445" t="str">
        <f>表格1[[#This Row],[prime_genre]]</f>
        <v>Photo &amp; Video</v>
      </c>
      <c r="E3445">
        <v>90218496</v>
      </c>
      <c r="F3445" t="s">
        <v>17</v>
      </c>
      <c r="G3445">
        <v>0</v>
      </c>
      <c r="H3445">
        <f>IF(表格1[[#This Row],[price]]&gt;0,1,0)</f>
        <v>0</v>
      </c>
      <c r="I3445">
        <v>54282</v>
      </c>
      <c r="J3445">
        <v>1440</v>
      </c>
      <c r="K3445">
        <v>4.5</v>
      </c>
      <c r="L3445">
        <v>4.5</v>
      </c>
      <c r="M3445" t="s">
        <v>434</v>
      </c>
      <c r="N3445" t="s">
        <v>19</v>
      </c>
      <c r="O3445" t="s">
        <v>105</v>
      </c>
      <c r="P3445">
        <v>37</v>
      </c>
      <c r="Q3445">
        <v>5</v>
      </c>
      <c r="R3445">
        <v>16</v>
      </c>
      <c r="S3445">
        <v>1</v>
      </c>
    </row>
    <row r="3446" spans="1:19">
      <c r="A3446">
        <f>RANK(表格1[[#This Row],[rating_count_tot]],$I$2:$I$7197)</f>
        <v>335</v>
      </c>
      <c r="B3446">
        <v>319204550</v>
      </c>
      <c r="C3446" t="s">
        <v>302</v>
      </c>
      <c r="D3446" t="str">
        <f>表格1[[#This Row],[prime_genre]]</f>
        <v>Sports</v>
      </c>
      <c r="E3446">
        <v>139545600</v>
      </c>
      <c r="F3446" t="s">
        <v>17</v>
      </c>
      <c r="G3446">
        <v>0</v>
      </c>
      <c r="H3446">
        <f>IF(表格1[[#This Row],[price]]&gt;0,1,0)</f>
        <v>0</v>
      </c>
      <c r="I3446">
        <v>54192</v>
      </c>
      <c r="J3446">
        <v>32</v>
      </c>
      <c r="K3446">
        <v>4</v>
      </c>
      <c r="L3446">
        <v>2</v>
      </c>
      <c r="M3446" t="s">
        <v>303</v>
      </c>
      <c r="N3446" t="s">
        <v>19</v>
      </c>
      <c r="O3446" t="s">
        <v>70</v>
      </c>
      <c r="P3446">
        <v>37</v>
      </c>
      <c r="Q3446">
        <v>0</v>
      </c>
      <c r="R3446">
        <v>1</v>
      </c>
      <c r="S3446">
        <v>1</v>
      </c>
    </row>
    <row r="3447" spans="1:19">
      <c r="A3447">
        <f>RANK(表格1[[#This Row],[rating_count_tot]],$I$2:$I$7197)</f>
        <v>336</v>
      </c>
      <c r="B3447">
        <v>364740856</v>
      </c>
      <c r="C3447" t="s">
        <v>629</v>
      </c>
      <c r="D3447" t="str">
        <f>表格1[[#This Row],[prime_genre]]</f>
        <v>Reference</v>
      </c>
      <c r="E3447">
        <v>165748736</v>
      </c>
      <c r="F3447" t="s">
        <v>17</v>
      </c>
      <c r="G3447">
        <v>0</v>
      </c>
      <c r="H3447">
        <f>IF(表格1[[#This Row],[price]]&gt;0,1,0)</f>
        <v>0</v>
      </c>
      <c r="I3447">
        <v>54175</v>
      </c>
      <c r="J3447">
        <v>10176</v>
      </c>
      <c r="K3447">
        <v>4.5</v>
      </c>
      <c r="L3447">
        <v>4.5</v>
      </c>
      <c r="M3447">
        <v>4</v>
      </c>
      <c r="N3447" t="s">
        <v>19</v>
      </c>
      <c r="O3447" t="s">
        <v>33</v>
      </c>
      <c r="P3447">
        <v>24</v>
      </c>
      <c r="Q3447">
        <v>5</v>
      </c>
      <c r="R3447">
        <v>9</v>
      </c>
      <c r="S3447">
        <v>1</v>
      </c>
    </row>
    <row r="3448" spans="1:19">
      <c r="A3448">
        <f>RANK(表格1[[#This Row],[rating_count_tot]],$I$2:$I$7197)</f>
        <v>339</v>
      </c>
      <c r="B3448">
        <v>330376830</v>
      </c>
      <c r="C3448" t="s">
        <v>377</v>
      </c>
      <c r="D3448" t="str">
        <f>表格1[[#This Row],[prime_genre]]</f>
        <v>Health &amp; Fitness</v>
      </c>
      <c r="E3448">
        <v>50169856</v>
      </c>
      <c r="F3448" t="s">
        <v>17</v>
      </c>
      <c r="G3448">
        <v>0</v>
      </c>
      <c r="H3448">
        <f>IF(表格1[[#This Row],[price]]&gt;0,1,0)</f>
        <v>0</v>
      </c>
      <c r="I3448">
        <v>53620</v>
      </c>
      <c r="J3448">
        <v>2872</v>
      </c>
      <c r="K3448">
        <v>4</v>
      </c>
      <c r="L3448">
        <v>5</v>
      </c>
      <c r="M3448" t="s">
        <v>378</v>
      </c>
      <c r="N3448" t="s">
        <v>29</v>
      </c>
      <c r="O3448" t="s">
        <v>77</v>
      </c>
      <c r="P3448">
        <v>38</v>
      </c>
      <c r="Q3448">
        <v>0</v>
      </c>
      <c r="R3448">
        <v>15</v>
      </c>
      <c r="S3448">
        <v>1</v>
      </c>
    </row>
    <row r="3449" spans="1:19">
      <c r="A3449">
        <f>RANK(表格1[[#This Row],[rating_count_tot]],$I$2:$I$7197)</f>
        <v>340</v>
      </c>
      <c r="B3449">
        <v>911793120</v>
      </c>
      <c r="C3449" t="s">
        <v>3867</v>
      </c>
      <c r="D3449" t="str">
        <f>表格1[[#This Row],[prime_genre]]</f>
        <v>Games</v>
      </c>
      <c r="E3449">
        <v>131249152</v>
      </c>
      <c r="F3449" t="s">
        <v>17</v>
      </c>
      <c r="G3449">
        <v>0</v>
      </c>
      <c r="H3449">
        <f>IF(表格1[[#This Row],[price]]&gt;0,1,0)</f>
        <v>0</v>
      </c>
      <c r="I3449">
        <v>53496</v>
      </c>
      <c r="J3449">
        <v>321</v>
      </c>
      <c r="K3449">
        <v>4.5</v>
      </c>
      <c r="L3449">
        <v>4.5</v>
      </c>
      <c r="M3449">
        <v>54</v>
      </c>
      <c r="N3449" t="s">
        <v>19</v>
      </c>
      <c r="O3449" t="s">
        <v>20</v>
      </c>
      <c r="P3449">
        <v>38</v>
      </c>
      <c r="Q3449">
        <v>5</v>
      </c>
      <c r="R3449">
        <v>1</v>
      </c>
      <c r="S3449">
        <v>1</v>
      </c>
    </row>
    <row r="3450" spans="1:19">
      <c r="A3450">
        <f>RANK(表格1[[#This Row],[rating_count_tot]],$I$2:$I$7197)</f>
        <v>341</v>
      </c>
      <c r="B3450">
        <v>307569751</v>
      </c>
      <c r="C3450" t="s">
        <v>220</v>
      </c>
      <c r="D3450" t="str">
        <f>表格1[[#This Row],[prime_genre]]</f>
        <v>Games</v>
      </c>
      <c r="E3450">
        <v>46880768</v>
      </c>
      <c r="F3450" t="s">
        <v>17</v>
      </c>
      <c r="G3450">
        <v>0</v>
      </c>
      <c r="H3450">
        <f>IF(表格1[[#This Row],[price]]&gt;0,1,0)</f>
        <v>0</v>
      </c>
      <c r="I3450">
        <v>53465</v>
      </c>
      <c r="J3450">
        <v>204</v>
      </c>
      <c r="K3450">
        <v>3.5</v>
      </c>
      <c r="L3450">
        <v>4</v>
      </c>
      <c r="M3450" t="s">
        <v>221</v>
      </c>
      <c r="N3450" t="s">
        <v>19</v>
      </c>
      <c r="O3450" t="s">
        <v>20</v>
      </c>
      <c r="P3450">
        <v>37</v>
      </c>
      <c r="Q3450">
        <v>5</v>
      </c>
      <c r="R3450">
        <v>1</v>
      </c>
      <c r="S3450">
        <v>1</v>
      </c>
    </row>
    <row r="3451" spans="1:19">
      <c r="A3451">
        <f>RANK(表格1[[#This Row],[rating_count_tot]],$I$2:$I$7197)</f>
        <v>342</v>
      </c>
      <c r="B3451">
        <v>645705454</v>
      </c>
      <c r="C3451" t="s">
        <v>2707</v>
      </c>
      <c r="D3451" t="str">
        <f>表格1[[#This Row],[prime_genre]]</f>
        <v>Games</v>
      </c>
      <c r="E3451">
        <v>126050304</v>
      </c>
      <c r="F3451" t="s">
        <v>17</v>
      </c>
      <c r="G3451">
        <v>0</v>
      </c>
      <c r="H3451">
        <f>IF(表格1[[#This Row],[price]]&gt;0,1,0)</f>
        <v>0</v>
      </c>
      <c r="I3451">
        <v>53415</v>
      </c>
      <c r="J3451">
        <v>2938</v>
      </c>
      <c r="K3451">
        <v>4.5</v>
      </c>
      <c r="L3451">
        <v>4.5</v>
      </c>
      <c r="M3451" t="s">
        <v>2708</v>
      </c>
      <c r="N3451" t="s">
        <v>51</v>
      </c>
      <c r="O3451" t="s">
        <v>20</v>
      </c>
      <c r="P3451">
        <v>37</v>
      </c>
      <c r="Q3451">
        <v>5</v>
      </c>
      <c r="R3451">
        <v>1</v>
      </c>
      <c r="S3451">
        <v>1</v>
      </c>
    </row>
    <row r="3452" spans="1:19">
      <c r="A3452">
        <f>RANK(表格1[[#This Row],[rating_count_tot]],$I$2:$I$7197)</f>
        <v>343</v>
      </c>
      <c r="B3452">
        <v>672828590</v>
      </c>
      <c r="C3452" t="s">
        <v>2863</v>
      </c>
      <c r="D3452" t="str">
        <f>表格1[[#This Row],[prime_genre]]</f>
        <v>Games</v>
      </c>
      <c r="E3452">
        <v>250150912</v>
      </c>
      <c r="F3452" t="s">
        <v>17</v>
      </c>
      <c r="G3452">
        <v>0</v>
      </c>
      <c r="H3452">
        <f>IF(表格1[[#This Row],[price]]&gt;0,1,0)</f>
        <v>0</v>
      </c>
      <c r="I3452">
        <v>53285</v>
      </c>
      <c r="J3452">
        <v>623</v>
      </c>
      <c r="K3452">
        <v>4.5</v>
      </c>
      <c r="L3452">
        <v>4.5</v>
      </c>
      <c r="M3452" t="s">
        <v>2864</v>
      </c>
      <c r="N3452" t="s">
        <v>51</v>
      </c>
      <c r="O3452" t="s">
        <v>20</v>
      </c>
      <c r="P3452">
        <v>40</v>
      </c>
      <c r="Q3452">
        <v>5</v>
      </c>
      <c r="R3452">
        <v>1</v>
      </c>
      <c r="S3452">
        <v>1</v>
      </c>
    </row>
    <row r="3453" spans="1:19">
      <c r="A3453">
        <f>RANK(表格1[[#This Row],[rating_count_tot]],$I$2:$I$7197)</f>
        <v>344</v>
      </c>
      <c r="B3453">
        <v>1020119327</v>
      </c>
      <c r="C3453" t="s">
        <v>5115</v>
      </c>
      <c r="D3453" t="str">
        <f>表格1[[#This Row],[prime_genre]]</f>
        <v>Games</v>
      </c>
      <c r="E3453">
        <v>200108032</v>
      </c>
      <c r="F3453" t="s">
        <v>17</v>
      </c>
      <c r="G3453">
        <v>0</v>
      </c>
      <c r="H3453">
        <f>IF(表格1[[#This Row],[price]]&gt;0,1,0)</f>
        <v>0</v>
      </c>
      <c r="I3453">
        <v>53162</v>
      </c>
      <c r="J3453">
        <v>1339</v>
      </c>
      <c r="K3453">
        <v>4.5</v>
      </c>
      <c r="L3453">
        <v>4</v>
      </c>
      <c r="M3453" t="s">
        <v>256</v>
      </c>
      <c r="N3453" t="s">
        <v>80</v>
      </c>
      <c r="O3453" t="s">
        <v>20</v>
      </c>
      <c r="P3453">
        <v>40</v>
      </c>
      <c r="Q3453">
        <v>5</v>
      </c>
      <c r="R3453">
        <v>1</v>
      </c>
      <c r="S3453">
        <v>1</v>
      </c>
    </row>
    <row r="3454" spans="1:19">
      <c r="A3454">
        <f>RANK(表格1[[#This Row],[rating_count_tot]],$I$2:$I$7197)</f>
        <v>345</v>
      </c>
      <c r="B3454">
        <v>727296976</v>
      </c>
      <c r="C3454" t="s">
        <v>3070</v>
      </c>
      <c r="D3454" t="str">
        <f>表格1[[#This Row],[prime_genre]]</f>
        <v>Games</v>
      </c>
      <c r="E3454">
        <v>148408320</v>
      </c>
      <c r="F3454" t="s">
        <v>17</v>
      </c>
      <c r="G3454">
        <v>0</v>
      </c>
      <c r="H3454">
        <f>IF(表格1[[#This Row],[price]]&gt;0,1,0)</f>
        <v>0</v>
      </c>
      <c r="I3454">
        <v>52831</v>
      </c>
      <c r="J3454">
        <v>89</v>
      </c>
      <c r="K3454">
        <v>4.5</v>
      </c>
      <c r="L3454">
        <v>4.5</v>
      </c>
      <c r="M3454" t="s">
        <v>3071</v>
      </c>
      <c r="N3454" t="s">
        <v>19</v>
      </c>
      <c r="O3454" t="s">
        <v>20</v>
      </c>
      <c r="P3454">
        <v>38</v>
      </c>
      <c r="Q3454">
        <v>5</v>
      </c>
      <c r="R3454">
        <v>16</v>
      </c>
      <c r="S3454">
        <v>1</v>
      </c>
    </row>
    <row r="3455" spans="1:19">
      <c r="A3455">
        <f>RANK(表格1[[#This Row],[rating_count_tot]],$I$2:$I$7197)</f>
        <v>346</v>
      </c>
      <c r="B3455">
        <v>389638243</v>
      </c>
      <c r="C3455" t="s">
        <v>825</v>
      </c>
      <c r="D3455" t="str">
        <f>表格1[[#This Row],[prime_genre]]</f>
        <v>Social Networking</v>
      </c>
      <c r="E3455">
        <v>59248640</v>
      </c>
      <c r="F3455" t="s">
        <v>17</v>
      </c>
      <c r="G3455">
        <v>0</v>
      </c>
      <c r="H3455">
        <f>IF(表格1[[#This Row],[price]]&gt;0,1,0)</f>
        <v>0</v>
      </c>
      <c r="I3455">
        <v>52642</v>
      </c>
      <c r="J3455">
        <v>16</v>
      </c>
      <c r="K3455">
        <v>3.5</v>
      </c>
      <c r="L3455">
        <v>3.5</v>
      </c>
      <c r="M3455">
        <v>5.9</v>
      </c>
      <c r="N3455" t="s">
        <v>51</v>
      </c>
      <c r="O3455" t="s">
        <v>59</v>
      </c>
      <c r="P3455">
        <v>37</v>
      </c>
      <c r="Q3455">
        <v>5</v>
      </c>
      <c r="R3455">
        <v>31</v>
      </c>
      <c r="S3455">
        <v>1</v>
      </c>
    </row>
    <row r="3456" spans="1:19">
      <c r="A3456">
        <f>RANK(表格1[[#This Row],[rating_count_tot]],$I$2:$I$7197)</f>
        <v>347</v>
      </c>
      <c r="B3456">
        <v>309465525</v>
      </c>
      <c r="C3456" t="s">
        <v>242</v>
      </c>
      <c r="D3456" t="str">
        <f>表格1[[#This Row],[prime_genre]]</f>
        <v>Photo &amp; Video</v>
      </c>
      <c r="E3456">
        <v>122315776</v>
      </c>
      <c r="F3456" t="s">
        <v>17</v>
      </c>
      <c r="G3456">
        <v>0</v>
      </c>
      <c r="H3456">
        <f>IF(表格1[[#This Row],[price]]&gt;0,1,0)</f>
        <v>0</v>
      </c>
      <c r="I3456">
        <v>51427</v>
      </c>
      <c r="J3456">
        <v>874</v>
      </c>
      <c r="K3456">
        <v>4</v>
      </c>
      <c r="L3456">
        <v>5</v>
      </c>
      <c r="M3456" t="s">
        <v>243</v>
      </c>
      <c r="N3456" t="s">
        <v>19</v>
      </c>
      <c r="O3456" t="s">
        <v>105</v>
      </c>
      <c r="P3456">
        <v>37</v>
      </c>
      <c r="Q3456">
        <v>5</v>
      </c>
      <c r="R3456">
        <v>1</v>
      </c>
      <c r="S3456">
        <v>1</v>
      </c>
    </row>
    <row r="3457" spans="1:19">
      <c r="A3457">
        <f>RANK(表格1[[#This Row],[rating_count_tot]],$I$2:$I$7197)</f>
        <v>348</v>
      </c>
      <c r="B3457">
        <v>509987785</v>
      </c>
      <c r="C3457" t="s">
        <v>1803</v>
      </c>
      <c r="D3457" t="str">
        <f>表格1[[#This Row],[prime_genre]]</f>
        <v>Photo &amp; Video</v>
      </c>
      <c r="E3457">
        <v>81019904</v>
      </c>
      <c r="F3457" t="s">
        <v>17</v>
      </c>
      <c r="G3457">
        <v>0</v>
      </c>
      <c r="H3457">
        <f>IF(表格1[[#This Row],[price]]&gt;0,1,0)</f>
        <v>0</v>
      </c>
      <c r="I3457">
        <v>51330</v>
      </c>
      <c r="J3457">
        <v>58</v>
      </c>
      <c r="K3457">
        <v>4.5</v>
      </c>
      <c r="L3457">
        <v>4.5</v>
      </c>
      <c r="M3457">
        <v>5</v>
      </c>
      <c r="N3457" t="s">
        <v>19</v>
      </c>
      <c r="O3457" t="s">
        <v>105</v>
      </c>
      <c r="P3457">
        <v>37</v>
      </c>
      <c r="Q3457">
        <v>5</v>
      </c>
      <c r="R3457">
        <v>7</v>
      </c>
      <c r="S3457">
        <v>1</v>
      </c>
    </row>
    <row r="3458" spans="1:19">
      <c r="A3458">
        <f>RANK(表格1[[#This Row],[rating_count_tot]],$I$2:$I$7197)</f>
        <v>350</v>
      </c>
      <c r="B3458">
        <v>692412579</v>
      </c>
      <c r="C3458" t="s">
        <v>2941</v>
      </c>
      <c r="D3458" t="str">
        <f>表格1[[#This Row],[prime_genre]]</f>
        <v>Games</v>
      </c>
      <c r="E3458">
        <v>272471040</v>
      </c>
      <c r="F3458" t="s">
        <v>17</v>
      </c>
      <c r="G3458">
        <v>0</v>
      </c>
      <c r="H3458">
        <f>IF(表格1[[#This Row],[price]]&gt;0,1,0)</f>
        <v>0</v>
      </c>
      <c r="I3458">
        <v>50593</v>
      </c>
      <c r="J3458">
        <v>3</v>
      </c>
      <c r="K3458">
        <v>4.5</v>
      </c>
      <c r="L3458">
        <v>5</v>
      </c>
      <c r="M3458" t="s">
        <v>438</v>
      </c>
      <c r="N3458" t="s">
        <v>19</v>
      </c>
      <c r="O3458" t="s">
        <v>20</v>
      </c>
      <c r="P3458">
        <v>37</v>
      </c>
      <c r="Q3458">
        <v>5</v>
      </c>
      <c r="R3458">
        <v>9</v>
      </c>
      <c r="S3458">
        <v>1</v>
      </c>
    </row>
    <row r="3459" spans="1:19">
      <c r="A3459">
        <f>RANK(表格1[[#This Row],[rating_count_tot]],$I$2:$I$7197)</f>
        <v>351</v>
      </c>
      <c r="B3459">
        <v>463630399</v>
      </c>
      <c r="C3459" t="s">
        <v>1453</v>
      </c>
      <c r="D3459" t="str">
        <f>表格1[[#This Row],[prime_genre]]</f>
        <v>Lifestyle</v>
      </c>
      <c r="E3459">
        <v>86456320</v>
      </c>
      <c r="F3459" t="s">
        <v>17</v>
      </c>
      <c r="G3459">
        <v>0</v>
      </c>
      <c r="H3459">
        <f>IF(表格1[[#This Row],[price]]&gt;0,1,0)</f>
        <v>0</v>
      </c>
      <c r="I3459">
        <v>49816</v>
      </c>
      <c r="J3459">
        <v>413</v>
      </c>
      <c r="K3459">
        <v>4.5</v>
      </c>
      <c r="L3459">
        <v>4.5</v>
      </c>
      <c r="M3459" t="s">
        <v>1454</v>
      </c>
      <c r="N3459" t="s">
        <v>29</v>
      </c>
      <c r="O3459" t="s">
        <v>132</v>
      </c>
      <c r="P3459">
        <v>37</v>
      </c>
      <c r="Q3459">
        <v>0</v>
      </c>
      <c r="R3459">
        <v>1</v>
      </c>
      <c r="S3459">
        <v>1</v>
      </c>
    </row>
    <row r="3460" spans="1:19">
      <c r="A3460">
        <f>RANK(表格1[[#This Row],[rating_count_tot]],$I$2:$I$7197)</f>
        <v>352</v>
      </c>
      <c r="B3460">
        <v>1105834924</v>
      </c>
      <c r="C3460" t="s">
        <v>7114</v>
      </c>
      <c r="D3460" t="str">
        <f>表格1[[#This Row],[prime_genre]]</f>
        <v>Games</v>
      </c>
      <c r="E3460">
        <v>83180544</v>
      </c>
      <c r="F3460" t="s">
        <v>17</v>
      </c>
      <c r="G3460">
        <v>0</v>
      </c>
      <c r="H3460">
        <f>IF(表格1[[#This Row],[price]]&gt;0,1,0)</f>
        <v>0</v>
      </c>
      <c r="I3460">
        <v>49635</v>
      </c>
      <c r="J3460">
        <v>3056</v>
      </c>
      <c r="K3460">
        <v>4.5</v>
      </c>
      <c r="L3460">
        <v>4.5</v>
      </c>
      <c r="M3460" t="s">
        <v>1975</v>
      </c>
      <c r="N3460" t="s">
        <v>19</v>
      </c>
      <c r="O3460" t="s">
        <v>20</v>
      </c>
      <c r="P3460">
        <v>37</v>
      </c>
      <c r="Q3460">
        <v>5</v>
      </c>
      <c r="R3460">
        <v>1</v>
      </c>
      <c r="S3460">
        <v>1</v>
      </c>
    </row>
    <row r="3461" spans="1:19">
      <c r="A3461">
        <f>RANK(表格1[[#This Row],[rating_count_tot]],$I$2:$I$7197)</f>
        <v>353</v>
      </c>
      <c r="B3461">
        <v>327630330</v>
      </c>
      <c r="C3461" t="s">
        <v>361</v>
      </c>
      <c r="D3461" t="str">
        <f>表格1[[#This Row],[prime_genre]]</f>
        <v>Productivity</v>
      </c>
      <c r="E3461">
        <v>180804608</v>
      </c>
      <c r="F3461" t="s">
        <v>17</v>
      </c>
      <c r="G3461">
        <v>0</v>
      </c>
      <c r="H3461">
        <f>IF(表格1[[#This Row],[price]]&gt;0,1,0)</f>
        <v>0</v>
      </c>
      <c r="I3461">
        <v>49578</v>
      </c>
      <c r="J3461">
        <v>16</v>
      </c>
      <c r="K3461">
        <v>3.5</v>
      </c>
      <c r="L3461">
        <v>3</v>
      </c>
      <c r="M3461">
        <v>50.2</v>
      </c>
      <c r="N3461" t="s">
        <v>19</v>
      </c>
      <c r="O3461" t="s">
        <v>23</v>
      </c>
      <c r="P3461">
        <v>37</v>
      </c>
      <c r="Q3461">
        <v>5</v>
      </c>
      <c r="R3461">
        <v>20</v>
      </c>
      <c r="S3461">
        <v>1</v>
      </c>
    </row>
    <row r="3462" spans="1:19">
      <c r="A3462">
        <f>RANK(表格1[[#This Row],[rating_count_tot]],$I$2:$I$7197)</f>
        <v>354</v>
      </c>
      <c r="B3462">
        <v>569077959</v>
      </c>
      <c r="C3462" t="s">
        <v>2267</v>
      </c>
      <c r="D3462" t="str">
        <f>表格1[[#This Row],[prime_genre]]</f>
        <v>Social Networking</v>
      </c>
      <c r="E3462">
        <v>67424256</v>
      </c>
      <c r="F3462" t="s">
        <v>17</v>
      </c>
      <c r="G3462">
        <v>0</v>
      </c>
      <c r="H3462">
        <f>IF(表格1[[#This Row],[price]]&gt;0,1,0)</f>
        <v>0</v>
      </c>
      <c r="I3462">
        <v>49510</v>
      </c>
      <c r="J3462">
        <v>90</v>
      </c>
      <c r="K3462">
        <v>3.5</v>
      </c>
      <c r="L3462">
        <v>2</v>
      </c>
      <c r="M3462" t="s">
        <v>1053</v>
      </c>
      <c r="N3462" t="s">
        <v>19</v>
      </c>
      <c r="O3462" t="s">
        <v>59</v>
      </c>
      <c r="P3462">
        <v>37</v>
      </c>
      <c r="Q3462">
        <v>0</v>
      </c>
      <c r="R3462">
        <v>1</v>
      </c>
      <c r="S3462">
        <v>1</v>
      </c>
    </row>
    <row r="3463" spans="1:19">
      <c r="A3463">
        <f>RANK(表格1[[#This Row],[rating_count_tot]],$I$2:$I$7197)</f>
        <v>355</v>
      </c>
      <c r="B3463">
        <v>368677368</v>
      </c>
      <c r="C3463" t="s">
        <v>656</v>
      </c>
      <c r="D3463" t="str">
        <f>表格1[[#This Row],[prime_genre]]</f>
        <v>Travel</v>
      </c>
      <c r="E3463">
        <v>283852800</v>
      </c>
      <c r="F3463" t="s">
        <v>17</v>
      </c>
      <c r="G3463">
        <v>0</v>
      </c>
      <c r="H3463">
        <f>IF(表格1[[#This Row],[price]]&gt;0,1,0)</f>
        <v>0</v>
      </c>
      <c r="I3463">
        <v>49466</v>
      </c>
      <c r="J3463">
        <v>150</v>
      </c>
      <c r="K3463">
        <v>3</v>
      </c>
      <c r="L3463">
        <v>2</v>
      </c>
      <c r="M3463" t="s">
        <v>657</v>
      </c>
      <c r="N3463" t="s">
        <v>19</v>
      </c>
      <c r="O3463" t="s">
        <v>57</v>
      </c>
      <c r="P3463">
        <v>37</v>
      </c>
      <c r="Q3463">
        <v>4</v>
      </c>
      <c r="R3463">
        <v>41</v>
      </c>
      <c r="S3463">
        <v>1</v>
      </c>
    </row>
    <row r="3464" spans="1:19">
      <c r="A3464">
        <f>RANK(表格1[[#This Row],[rating_count_tot]],$I$2:$I$7197)</f>
        <v>356</v>
      </c>
      <c r="B3464">
        <v>486154808</v>
      </c>
      <c r="C3464" t="s">
        <v>1629</v>
      </c>
      <c r="D3464" t="str">
        <f>表格1[[#This Row],[prime_genre]]</f>
        <v>Weather</v>
      </c>
      <c r="E3464">
        <v>99829760</v>
      </c>
      <c r="F3464" t="s">
        <v>17</v>
      </c>
      <c r="G3464">
        <v>0</v>
      </c>
      <c r="H3464">
        <f>IF(表格1[[#This Row],[price]]&gt;0,1,0)</f>
        <v>0</v>
      </c>
      <c r="I3464">
        <v>49192</v>
      </c>
      <c r="J3464">
        <v>1649</v>
      </c>
      <c r="K3464">
        <v>4.5</v>
      </c>
      <c r="L3464">
        <v>4.5</v>
      </c>
      <c r="M3464" t="s">
        <v>1630</v>
      </c>
      <c r="N3464" t="s">
        <v>19</v>
      </c>
      <c r="O3464" t="s">
        <v>26</v>
      </c>
      <c r="P3464">
        <v>37</v>
      </c>
      <c r="Q3464">
        <v>5</v>
      </c>
      <c r="R3464">
        <v>31</v>
      </c>
      <c r="S3464">
        <v>1</v>
      </c>
    </row>
    <row r="3465" spans="1:19">
      <c r="A3465">
        <f>RANK(表格1[[#This Row],[rating_count_tot]],$I$2:$I$7197)</f>
        <v>357</v>
      </c>
      <c r="B3465">
        <v>293523031</v>
      </c>
      <c r="C3465" t="s">
        <v>111</v>
      </c>
      <c r="D3465" t="str">
        <f>表格1[[#This Row],[prime_genre]]</f>
        <v>Music</v>
      </c>
      <c r="E3465">
        <v>107983872</v>
      </c>
      <c r="F3465" t="s">
        <v>17</v>
      </c>
      <c r="G3465">
        <v>0</v>
      </c>
      <c r="H3465">
        <f>IF(表格1[[#This Row],[price]]&gt;0,1,0)</f>
        <v>0</v>
      </c>
      <c r="I3465">
        <v>48905</v>
      </c>
      <c r="J3465">
        <v>2691</v>
      </c>
      <c r="K3465">
        <v>4.5</v>
      </c>
      <c r="L3465">
        <v>4.5</v>
      </c>
      <c r="M3465">
        <v>7.2</v>
      </c>
      <c r="N3465" t="s">
        <v>19</v>
      </c>
      <c r="O3465" t="s">
        <v>40</v>
      </c>
      <c r="P3465">
        <v>37</v>
      </c>
      <c r="Q3465">
        <v>4</v>
      </c>
      <c r="R3465">
        <v>12</v>
      </c>
      <c r="S3465">
        <v>1</v>
      </c>
    </row>
    <row r="3466" spans="1:19">
      <c r="A3466">
        <f>RANK(表格1[[#This Row],[rating_count_tot]],$I$2:$I$7197)</f>
        <v>358</v>
      </c>
      <c r="B3466">
        <v>301724680</v>
      </c>
      <c r="C3466" t="s">
        <v>176</v>
      </c>
      <c r="D3466" t="str">
        <f>表格1[[#This Row],[prime_genre]]</f>
        <v>Finance</v>
      </c>
      <c r="E3466">
        <v>281244672</v>
      </c>
      <c r="F3466" t="s">
        <v>17</v>
      </c>
      <c r="G3466">
        <v>0</v>
      </c>
      <c r="H3466">
        <f>IF(表格1[[#This Row],[price]]&gt;0,1,0)</f>
        <v>0</v>
      </c>
      <c r="I3466">
        <v>48822</v>
      </c>
      <c r="J3466">
        <v>193</v>
      </c>
      <c r="K3466">
        <v>3.5</v>
      </c>
      <c r="L3466">
        <v>4</v>
      </c>
      <c r="M3466" t="s">
        <v>177</v>
      </c>
      <c r="N3466" t="s">
        <v>19</v>
      </c>
      <c r="O3466" t="s">
        <v>37</v>
      </c>
      <c r="P3466">
        <v>37</v>
      </c>
      <c r="Q3466">
        <v>0</v>
      </c>
      <c r="R3466">
        <v>1</v>
      </c>
      <c r="S3466">
        <v>1</v>
      </c>
    </row>
    <row r="3467" spans="1:19">
      <c r="A3467">
        <f>RANK(表格1[[#This Row],[rating_count_tot]],$I$2:$I$7197)</f>
        <v>359</v>
      </c>
      <c r="B3467">
        <v>955327604</v>
      </c>
      <c r="C3467" t="s">
        <v>4340</v>
      </c>
      <c r="D3467" t="str">
        <f>表格1[[#This Row],[prime_genre]]</f>
        <v>Games</v>
      </c>
      <c r="E3467">
        <v>249597952</v>
      </c>
      <c r="F3467" t="s">
        <v>17</v>
      </c>
      <c r="G3467">
        <v>0</v>
      </c>
      <c r="H3467">
        <f>IF(表格1[[#This Row],[price]]&gt;0,1,0)</f>
        <v>0</v>
      </c>
      <c r="I3467">
        <v>48694</v>
      </c>
      <c r="J3467">
        <v>7168</v>
      </c>
      <c r="K3467">
        <v>4.5</v>
      </c>
      <c r="L3467">
        <v>4.5</v>
      </c>
      <c r="M3467">
        <v>1.4</v>
      </c>
      <c r="N3467" t="s">
        <v>19</v>
      </c>
      <c r="O3467" t="s">
        <v>20</v>
      </c>
      <c r="P3467">
        <v>40</v>
      </c>
      <c r="Q3467">
        <v>5</v>
      </c>
      <c r="R3467">
        <v>1</v>
      </c>
      <c r="S3467">
        <v>1</v>
      </c>
    </row>
    <row r="3468" spans="1:19">
      <c r="A3468">
        <f>RANK(表格1[[#This Row],[rating_count_tot]],$I$2:$I$7197)</f>
        <v>360</v>
      </c>
      <c r="B3468">
        <v>300255638</v>
      </c>
      <c r="C3468" t="s">
        <v>167</v>
      </c>
      <c r="D3468" t="str">
        <f>表格1[[#This Row],[prime_genre]]</f>
        <v>News</v>
      </c>
      <c r="E3468">
        <v>98108416</v>
      </c>
      <c r="F3468" t="s">
        <v>17</v>
      </c>
      <c r="G3468">
        <v>0</v>
      </c>
      <c r="H3468">
        <f>IF(表格1[[#This Row],[price]]&gt;0,1,0)</f>
        <v>0</v>
      </c>
      <c r="I3468">
        <v>48407</v>
      </c>
      <c r="J3468">
        <v>20</v>
      </c>
      <c r="K3468">
        <v>3</v>
      </c>
      <c r="L3468">
        <v>3.5</v>
      </c>
      <c r="M3468">
        <v>5.16</v>
      </c>
      <c r="N3468" t="s">
        <v>29</v>
      </c>
      <c r="O3468" t="s">
        <v>161</v>
      </c>
      <c r="P3468">
        <v>37</v>
      </c>
      <c r="Q3468">
        <v>0</v>
      </c>
      <c r="R3468">
        <v>1</v>
      </c>
      <c r="S3468">
        <v>0</v>
      </c>
    </row>
    <row r="3469" spans="1:19">
      <c r="A3469">
        <f>RANK(表格1[[#This Row],[rating_count_tot]],$I$2:$I$7197)</f>
        <v>361</v>
      </c>
      <c r="B3469">
        <v>632311326</v>
      </c>
      <c r="C3469" t="s">
        <v>2637</v>
      </c>
      <c r="D3469" t="str">
        <f>表格1[[#This Row],[prime_genre]]</f>
        <v>Games</v>
      </c>
      <c r="E3469">
        <v>95661056</v>
      </c>
      <c r="F3469" t="s">
        <v>17</v>
      </c>
      <c r="G3469">
        <v>0</v>
      </c>
      <c r="H3469">
        <f>IF(表格1[[#This Row],[price]]&gt;0,1,0)</f>
        <v>0</v>
      </c>
      <c r="I3469">
        <v>48032</v>
      </c>
      <c r="J3469">
        <v>899</v>
      </c>
      <c r="K3469">
        <v>4.5</v>
      </c>
      <c r="L3469">
        <v>4</v>
      </c>
      <c r="M3469" t="s">
        <v>113</v>
      </c>
      <c r="N3469" t="s">
        <v>19</v>
      </c>
      <c r="O3469" t="s">
        <v>20</v>
      </c>
      <c r="P3469">
        <v>40</v>
      </c>
      <c r="Q3469">
        <v>3</v>
      </c>
      <c r="R3469">
        <v>1</v>
      </c>
      <c r="S3469">
        <v>1</v>
      </c>
    </row>
    <row r="3470" spans="1:19">
      <c r="A3470">
        <f>RANK(表格1[[#This Row],[rating_count_tot]],$I$2:$I$7197)</f>
        <v>362</v>
      </c>
      <c r="B3470">
        <v>586447913</v>
      </c>
      <c r="C3470" t="s">
        <v>2408</v>
      </c>
      <c r="D3470" t="str">
        <f>表格1[[#This Row],[prime_genre]]</f>
        <v>Productivity</v>
      </c>
      <c r="E3470">
        <v>334425088</v>
      </c>
      <c r="F3470" t="s">
        <v>17</v>
      </c>
      <c r="G3470">
        <v>0</v>
      </c>
      <c r="H3470">
        <f>IF(表格1[[#This Row],[price]]&gt;0,1,0)</f>
        <v>0</v>
      </c>
      <c r="I3470">
        <v>47999</v>
      </c>
      <c r="J3470">
        <v>691</v>
      </c>
      <c r="K3470">
        <v>4.5</v>
      </c>
      <c r="L3470">
        <v>4.5</v>
      </c>
      <c r="M3470">
        <v>2.1</v>
      </c>
      <c r="N3470" t="s">
        <v>19</v>
      </c>
      <c r="O3470" t="s">
        <v>23</v>
      </c>
      <c r="P3470">
        <v>37</v>
      </c>
      <c r="Q3470">
        <v>5</v>
      </c>
      <c r="R3470">
        <v>33</v>
      </c>
      <c r="S3470">
        <v>1</v>
      </c>
    </row>
    <row r="3471" spans="1:19">
      <c r="A3471">
        <f>RANK(表格1[[#This Row],[rating_count_tot]],$I$2:$I$7197)</f>
        <v>363</v>
      </c>
      <c r="B3471">
        <v>692669501</v>
      </c>
      <c r="C3471" t="s">
        <v>2942</v>
      </c>
      <c r="D3471" t="str">
        <f>表格1[[#This Row],[prime_genre]]</f>
        <v>Games</v>
      </c>
      <c r="E3471">
        <v>312680448</v>
      </c>
      <c r="F3471" t="s">
        <v>17</v>
      </c>
      <c r="G3471">
        <v>0</v>
      </c>
      <c r="H3471">
        <f>IF(表格1[[#This Row],[price]]&gt;0,1,0)</f>
        <v>0</v>
      </c>
      <c r="I3471">
        <v>47963</v>
      </c>
      <c r="J3471">
        <v>164</v>
      </c>
      <c r="K3471">
        <v>4</v>
      </c>
      <c r="L3471">
        <v>4</v>
      </c>
      <c r="M3471" t="s">
        <v>2801</v>
      </c>
      <c r="N3471" t="s">
        <v>80</v>
      </c>
      <c r="O3471" t="s">
        <v>20</v>
      </c>
      <c r="P3471">
        <v>40</v>
      </c>
      <c r="Q3471">
        <v>5</v>
      </c>
      <c r="R3471">
        <v>11</v>
      </c>
      <c r="S3471">
        <v>1</v>
      </c>
    </row>
    <row r="3472" spans="1:19">
      <c r="A3472">
        <f>RANK(表格1[[#This Row],[rating_count_tot]],$I$2:$I$7197)</f>
        <v>364</v>
      </c>
      <c r="B3472">
        <v>938207958</v>
      </c>
      <c r="C3472" t="s">
        <v>4130</v>
      </c>
      <c r="D3472" t="str">
        <f>表格1[[#This Row],[prime_genre]]</f>
        <v>Games</v>
      </c>
      <c r="E3472">
        <v>161162240</v>
      </c>
      <c r="F3472" t="s">
        <v>17</v>
      </c>
      <c r="G3472">
        <v>0</v>
      </c>
      <c r="H3472">
        <f>IF(表格1[[#This Row],[price]]&gt;0,1,0)</f>
        <v>0</v>
      </c>
      <c r="I3472">
        <v>47949</v>
      </c>
      <c r="J3472">
        <v>4578</v>
      </c>
      <c r="K3472">
        <v>4.5</v>
      </c>
      <c r="L3472">
        <v>4.5</v>
      </c>
      <c r="M3472" t="s">
        <v>4131</v>
      </c>
      <c r="N3472" t="s">
        <v>19</v>
      </c>
      <c r="O3472" t="s">
        <v>20</v>
      </c>
      <c r="P3472">
        <v>37</v>
      </c>
      <c r="Q3472">
        <v>5</v>
      </c>
      <c r="R3472">
        <v>11</v>
      </c>
      <c r="S3472">
        <v>1</v>
      </c>
    </row>
    <row r="3473" spans="1:19">
      <c r="A3473">
        <f>RANK(表格1[[#This Row],[rating_count_tot]],$I$2:$I$7197)</f>
        <v>365</v>
      </c>
      <c r="B3473">
        <v>1024818709</v>
      </c>
      <c r="C3473" t="s">
        <v>5196</v>
      </c>
      <c r="D3473" t="str">
        <f>表格1[[#This Row],[prime_genre]]</f>
        <v>Book</v>
      </c>
      <c r="E3473">
        <v>94545920</v>
      </c>
      <c r="F3473" t="s">
        <v>17</v>
      </c>
      <c r="G3473">
        <v>0</v>
      </c>
      <c r="H3473">
        <f>IF(表格1[[#This Row],[price]]&gt;0,1,0)</f>
        <v>0</v>
      </c>
      <c r="I3473">
        <v>47829</v>
      </c>
      <c r="J3473">
        <v>708</v>
      </c>
      <c r="K3473">
        <v>4.5</v>
      </c>
      <c r="L3473">
        <v>4.5</v>
      </c>
      <c r="M3473" t="s">
        <v>2435</v>
      </c>
      <c r="N3473" t="s">
        <v>80</v>
      </c>
      <c r="O3473" t="s">
        <v>181</v>
      </c>
      <c r="P3473">
        <v>37</v>
      </c>
      <c r="Q3473">
        <v>0</v>
      </c>
      <c r="R3473">
        <v>8</v>
      </c>
      <c r="S3473">
        <v>1</v>
      </c>
    </row>
    <row r="3474" spans="1:19">
      <c r="A3474">
        <f>RANK(表格1[[#This Row],[rating_count_tot]],$I$2:$I$7197)</f>
        <v>366</v>
      </c>
      <c r="B3474">
        <v>749118884</v>
      </c>
      <c r="C3474" t="s">
        <v>3142</v>
      </c>
      <c r="D3474" t="str">
        <f>表格1[[#This Row],[prime_genre]]</f>
        <v>Utilities</v>
      </c>
      <c r="E3474">
        <v>89096192</v>
      </c>
      <c r="F3474" t="s">
        <v>17</v>
      </c>
      <c r="G3474">
        <v>0</v>
      </c>
      <c r="H3474">
        <f>IF(表格1[[#This Row],[price]]&gt;0,1,0)</f>
        <v>0</v>
      </c>
      <c r="I3474">
        <v>47803</v>
      </c>
      <c r="J3474">
        <v>6883</v>
      </c>
      <c r="K3474">
        <v>4.5</v>
      </c>
      <c r="L3474">
        <v>4.5</v>
      </c>
      <c r="M3474">
        <v>4.9000000000000004</v>
      </c>
      <c r="N3474" t="s">
        <v>19</v>
      </c>
      <c r="O3474" t="s">
        <v>43</v>
      </c>
      <c r="P3474">
        <v>24</v>
      </c>
      <c r="Q3474">
        <v>5</v>
      </c>
      <c r="R3474">
        <v>14</v>
      </c>
      <c r="S3474">
        <v>1</v>
      </c>
    </row>
    <row r="3475" spans="1:19">
      <c r="A3475">
        <f>RANK(表格1[[#This Row],[rating_count_tot]],$I$2:$I$7197)</f>
        <v>367</v>
      </c>
      <c r="B3475">
        <v>421547368</v>
      </c>
      <c r="C3475" t="s">
        <v>1109</v>
      </c>
      <c r="D3475" t="str">
        <f>表格1[[#This Row],[prime_genre]]</f>
        <v>Entertainment</v>
      </c>
      <c r="E3475">
        <v>209462272</v>
      </c>
      <c r="F3475" t="s">
        <v>17</v>
      </c>
      <c r="G3475">
        <v>0</v>
      </c>
      <c r="H3475">
        <f>IF(表格1[[#This Row],[price]]&gt;0,1,0)</f>
        <v>0</v>
      </c>
      <c r="I3475">
        <v>47506</v>
      </c>
      <c r="J3475">
        <v>30</v>
      </c>
      <c r="K3475">
        <v>3.5</v>
      </c>
      <c r="L3475">
        <v>4</v>
      </c>
      <c r="M3475" t="s">
        <v>219</v>
      </c>
      <c r="N3475" t="s">
        <v>19</v>
      </c>
      <c r="O3475" t="s">
        <v>91</v>
      </c>
      <c r="P3475">
        <v>24</v>
      </c>
      <c r="Q3475">
        <v>5</v>
      </c>
      <c r="R3475">
        <v>1</v>
      </c>
      <c r="S3475">
        <v>1</v>
      </c>
    </row>
    <row r="3476" spans="1:19">
      <c r="A3476">
        <f>RANK(表格1[[#This Row],[rating_count_tot]],$I$2:$I$7197)</f>
        <v>368</v>
      </c>
      <c r="B3476">
        <v>519640317</v>
      </c>
      <c r="C3476" t="s">
        <v>1880</v>
      </c>
      <c r="D3476" t="str">
        <f>表格1[[#This Row],[prime_genre]]</f>
        <v>Games</v>
      </c>
      <c r="E3476">
        <v>1222732800</v>
      </c>
      <c r="F3476" t="s">
        <v>17</v>
      </c>
      <c r="G3476">
        <v>0</v>
      </c>
      <c r="H3476">
        <f>IF(表格1[[#This Row],[price]]&gt;0,1,0)</f>
        <v>0</v>
      </c>
      <c r="I3476">
        <v>47382</v>
      </c>
      <c r="J3476">
        <v>50</v>
      </c>
      <c r="K3476">
        <v>4</v>
      </c>
      <c r="L3476">
        <v>4.5</v>
      </c>
      <c r="M3476" t="s">
        <v>1881</v>
      </c>
      <c r="N3476" t="s">
        <v>19</v>
      </c>
      <c r="O3476" t="s">
        <v>20</v>
      </c>
      <c r="P3476">
        <v>37</v>
      </c>
      <c r="Q3476">
        <v>5</v>
      </c>
      <c r="R3476">
        <v>7</v>
      </c>
      <c r="S3476">
        <v>1</v>
      </c>
    </row>
    <row r="3477" spans="1:19">
      <c r="A3477">
        <f>RANK(表格1[[#This Row],[rating_count_tot]],$I$2:$I$7197)</f>
        <v>369</v>
      </c>
      <c r="B3477">
        <v>542511686</v>
      </c>
      <c r="C3477" t="s">
        <v>2059</v>
      </c>
      <c r="D3477" t="str">
        <f>表格1[[#This Row],[prime_genre]]</f>
        <v>Sports</v>
      </c>
      <c r="E3477">
        <v>129395712</v>
      </c>
      <c r="F3477" t="s">
        <v>17</v>
      </c>
      <c r="G3477">
        <v>0</v>
      </c>
      <c r="H3477">
        <f>IF(表格1[[#This Row],[price]]&gt;0,1,0)</f>
        <v>0</v>
      </c>
      <c r="I3477">
        <v>47172</v>
      </c>
      <c r="J3477">
        <v>28</v>
      </c>
      <c r="K3477">
        <v>2.5</v>
      </c>
      <c r="L3477">
        <v>2.5</v>
      </c>
      <c r="M3477">
        <v>5.4</v>
      </c>
      <c r="N3477" t="s">
        <v>19</v>
      </c>
      <c r="O3477" t="s">
        <v>70</v>
      </c>
      <c r="P3477">
        <v>37</v>
      </c>
      <c r="Q3477">
        <v>5</v>
      </c>
      <c r="R3477">
        <v>31</v>
      </c>
      <c r="S3477">
        <v>1</v>
      </c>
    </row>
    <row r="3478" spans="1:19">
      <c r="A3478">
        <f>RANK(表格1[[#This Row],[rating_count_tot]],$I$2:$I$7197)</f>
        <v>370</v>
      </c>
      <c r="B3478">
        <v>529379082</v>
      </c>
      <c r="C3478" t="s">
        <v>1959</v>
      </c>
      <c r="D3478" t="str">
        <f>表格1[[#This Row],[prime_genre]]</f>
        <v>Travel</v>
      </c>
      <c r="E3478">
        <v>157950976</v>
      </c>
      <c r="F3478" t="s">
        <v>17</v>
      </c>
      <c r="G3478">
        <v>0</v>
      </c>
      <c r="H3478">
        <f>IF(表格1[[#This Row],[price]]&gt;0,1,0)</f>
        <v>0</v>
      </c>
      <c r="I3478">
        <v>46922</v>
      </c>
      <c r="J3478">
        <v>414</v>
      </c>
      <c r="K3478">
        <v>4.5</v>
      </c>
      <c r="L3478">
        <v>4.5</v>
      </c>
      <c r="M3478" t="s">
        <v>1960</v>
      </c>
      <c r="N3478" t="s">
        <v>19</v>
      </c>
      <c r="O3478" t="s">
        <v>57</v>
      </c>
      <c r="P3478">
        <v>37</v>
      </c>
      <c r="Q3478">
        <v>0</v>
      </c>
      <c r="R3478">
        <v>1</v>
      </c>
      <c r="S3478">
        <v>1</v>
      </c>
    </row>
    <row r="3479" spans="1:19">
      <c r="A3479">
        <f>RANK(表格1[[#This Row],[rating_count_tot]],$I$2:$I$7197)</f>
        <v>371</v>
      </c>
      <c r="B3479">
        <v>585259203</v>
      </c>
      <c r="C3479" t="s">
        <v>2390</v>
      </c>
      <c r="D3479" t="str">
        <f>表格1[[#This Row],[prime_genre]]</f>
        <v>Games</v>
      </c>
      <c r="E3479">
        <v>96925696</v>
      </c>
      <c r="F3479" t="s">
        <v>17</v>
      </c>
      <c r="G3479">
        <v>0</v>
      </c>
      <c r="H3479">
        <f>IF(表格1[[#This Row],[price]]&gt;0,1,0)</f>
        <v>0</v>
      </c>
      <c r="I3479">
        <v>46859</v>
      </c>
      <c r="J3479">
        <v>2808</v>
      </c>
      <c r="K3479">
        <v>4.5</v>
      </c>
      <c r="L3479">
        <v>4.5</v>
      </c>
      <c r="M3479">
        <v>2.8</v>
      </c>
      <c r="N3479" t="s">
        <v>19</v>
      </c>
      <c r="O3479" t="s">
        <v>20</v>
      </c>
      <c r="P3479">
        <v>38</v>
      </c>
      <c r="Q3479">
        <v>5</v>
      </c>
      <c r="R3479">
        <v>1</v>
      </c>
      <c r="S3479">
        <v>1</v>
      </c>
    </row>
    <row r="3480" spans="1:19">
      <c r="A3480">
        <f>RANK(表格1[[#This Row],[rating_count_tot]],$I$2:$I$7197)</f>
        <v>372</v>
      </c>
      <c r="B3480">
        <v>571393580</v>
      </c>
      <c r="C3480" t="s">
        <v>2286</v>
      </c>
      <c r="D3480" t="str">
        <f>表格1[[#This Row],[prime_genre]]</f>
        <v>Games</v>
      </c>
      <c r="E3480">
        <v>2088777728</v>
      </c>
      <c r="F3480" t="s">
        <v>17</v>
      </c>
      <c r="G3480">
        <v>0</v>
      </c>
      <c r="H3480">
        <f>IF(表格1[[#This Row],[price]]&gt;0,1,0)</f>
        <v>0</v>
      </c>
      <c r="I3480">
        <v>46705</v>
      </c>
      <c r="J3480">
        <v>1118</v>
      </c>
      <c r="K3480">
        <v>4.5</v>
      </c>
      <c r="L3480">
        <v>4.5</v>
      </c>
      <c r="M3480" t="s">
        <v>516</v>
      </c>
      <c r="N3480" t="s">
        <v>51</v>
      </c>
      <c r="O3480" t="s">
        <v>20</v>
      </c>
      <c r="P3480">
        <v>38</v>
      </c>
      <c r="Q3480">
        <v>5</v>
      </c>
      <c r="R3480">
        <v>13</v>
      </c>
      <c r="S3480">
        <v>1</v>
      </c>
    </row>
    <row r="3481" spans="1:19">
      <c r="A3481">
        <f>RANK(表格1[[#This Row],[rating_count_tot]],$I$2:$I$7197)</f>
        <v>373</v>
      </c>
      <c r="B3481">
        <v>940292587</v>
      </c>
      <c r="C3481" t="s">
        <v>4143</v>
      </c>
      <c r="D3481" t="str">
        <f>表格1[[#This Row],[prime_genre]]</f>
        <v>Games</v>
      </c>
      <c r="E3481">
        <v>137282560</v>
      </c>
      <c r="F3481" t="s">
        <v>17</v>
      </c>
      <c r="G3481">
        <v>0</v>
      </c>
      <c r="H3481">
        <f>IF(表格1[[#This Row],[price]]&gt;0,1,0)</f>
        <v>0</v>
      </c>
      <c r="I3481">
        <v>46384</v>
      </c>
      <c r="J3481">
        <v>3041</v>
      </c>
      <c r="K3481">
        <v>4.5</v>
      </c>
      <c r="L3481">
        <v>4.5</v>
      </c>
      <c r="M3481" t="s">
        <v>4144</v>
      </c>
      <c r="N3481" t="s">
        <v>19</v>
      </c>
      <c r="O3481" t="s">
        <v>20</v>
      </c>
      <c r="P3481">
        <v>38</v>
      </c>
      <c r="Q3481">
        <v>5</v>
      </c>
      <c r="R3481">
        <v>7</v>
      </c>
      <c r="S3481">
        <v>1</v>
      </c>
    </row>
    <row r="3482" spans="1:19">
      <c r="A3482">
        <f>RANK(表格1[[#This Row],[rating_count_tot]],$I$2:$I$7197)</f>
        <v>374</v>
      </c>
      <c r="B3482">
        <v>565200595</v>
      </c>
      <c r="C3482" t="s">
        <v>2232</v>
      </c>
      <c r="D3482" t="str">
        <f>表格1[[#This Row],[prime_genre]]</f>
        <v>Education</v>
      </c>
      <c r="E3482">
        <v>188902400</v>
      </c>
      <c r="F3482" t="s">
        <v>17</v>
      </c>
      <c r="G3482">
        <v>0</v>
      </c>
      <c r="H3482">
        <f>IF(表格1[[#This Row],[price]]&gt;0,1,0)</f>
        <v>0</v>
      </c>
      <c r="I3482">
        <v>46363</v>
      </c>
      <c r="J3482">
        <v>213</v>
      </c>
      <c r="K3482">
        <v>4.5</v>
      </c>
      <c r="L3482">
        <v>4.5</v>
      </c>
      <c r="M3482" t="s">
        <v>2233</v>
      </c>
      <c r="N3482" t="s">
        <v>19</v>
      </c>
      <c r="O3482" t="s">
        <v>128</v>
      </c>
      <c r="P3482">
        <v>37</v>
      </c>
      <c r="Q3482">
        <v>5</v>
      </c>
      <c r="R3482">
        <v>9</v>
      </c>
      <c r="S3482">
        <v>1</v>
      </c>
    </row>
    <row r="3483" spans="1:19">
      <c r="A3483">
        <f>RANK(表格1[[#This Row],[rating_count_tot]],$I$2:$I$7197)</f>
        <v>375</v>
      </c>
      <c r="B3483">
        <v>749133753</v>
      </c>
      <c r="C3483" t="s">
        <v>3147</v>
      </c>
      <c r="D3483" t="str">
        <f>表格1[[#This Row],[prime_genre]]</f>
        <v>Weather</v>
      </c>
      <c r="E3483">
        <v>108172288</v>
      </c>
      <c r="F3483" t="s">
        <v>17</v>
      </c>
      <c r="G3483">
        <v>0</v>
      </c>
      <c r="H3483">
        <f>IF(表格1[[#This Row],[price]]&gt;0,1,0)</f>
        <v>0</v>
      </c>
      <c r="I3483">
        <v>45696</v>
      </c>
      <c r="J3483">
        <v>2673</v>
      </c>
      <c r="K3483">
        <v>4.5</v>
      </c>
      <c r="L3483">
        <v>4.5</v>
      </c>
      <c r="M3483">
        <v>3.17</v>
      </c>
      <c r="N3483" t="s">
        <v>19</v>
      </c>
      <c r="O3483" t="s">
        <v>26</v>
      </c>
      <c r="P3483">
        <v>37</v>
      </c>
      <c r="Q3483">
        <v>5</v>
      </c>
      <c r="R3483">
        <v>12</v>
      </c>
      <c r="S3483">
        <v>1</v>
      </c>
    </row>
    <row r="3484" spans="1:19">
      <c r="A3484">
        <f>RANK(表格1[[#This Row],[rating_count_tot]],$I$2:$I$7197)</f>
        <v>376</v>
      </c>
      <c r="B3484">
        <v>1141762073</v>
      </c>
      <c r="C3484" t="s">
        <v>7863</v>
      </c>
      <c r="D3484" t="str">
        <f>表格1[[#This Row],[prime_genre]]</f>
        <v>Games</v>
      </c>
      <c r="E3484">
        <v>134669312</v>
      </c>
      <c r="F3484" t="s">
        <v>17</v>
      </c>
      <c r="G3484">
        <v>0</v>
      </c>
      <c r="H3484">
        <f>IF(表格1[[#This Row],[price]]&gt;0,1,0)</f>
        <v>0</v>
      </c>
      <c r="I3484">
        <v>45578</v>
      </c>
      <c r="J3484">
        <v>19952</v>
      </c>
      <c r="K3484">
        <v>5</v>
      </c>
      <c r="L3484">
        <v>5</v>
      </c>
      <c r="M3484">
        <v>5.0999999999999996</v>
      </c>
      <c r="N3484" t="s">
        <v>19</v>
      </c>
      <c r="O3484" t="s">
        <v>20</v>
      </c>
      <c r="P3484">
        <v>38</v>
      </c>
      <c r="Q3484">
        <v>5</v>
      </c>
      <c r="R3484">
        <v>1</v>
      </c>
      <c r="S3484">
        <v>1</v>
      </c>
    </row>
    <row r="3485" spans="1:19">
      <c r="A3485">
        <f>RANK(表格1[[#This Row],[rating_count_tot]],$I$2:$I$7197)</f>
        <v>378</v>
      </c>
      <c r="B3485">
        <v>940508574</v>
      </c>
      <c r="C3485" t="s">
        <v>4151</v>
      </c>
      <c r="D3485" t="str">
        <f>表格1[[#This Row],[prime_genre]]</f>
        <v>Photo &amp; Video</v>
      </c>
      <c r="E3485">
        <v>78735360</v>
      </c>
      <c r="F3485" t="s">
        <v>17</v>
      </c>
      <c r="G3485">
        <v>0</v>
      </c>
      <c r="H3485">
        <f>IF(表格1[[#This Row],[price]]&gt;0,1,0)</f>
        <v>0</v>
      </c>
      <c r="I3485">
        <v>45320</v>
      </c>
      <c r="J3485">
        <v>7896</v>
      </c>
      <c r="K3485">
        <v>4.5</v>
      </c>
      <c r="L3485">
        <v>4.5</v>
      </c>
      <c r="M3485">
        <v>5.3</v>
      </c>
      <c r="N3485" t="s">
        <v>19</v>
      </c>
      <c r="O3485" t="s">
        <v>105</v>
      </c>
      <c r="P3485">
        <v>37</v>
      </c>
      <c r="Q3485">
        <v>3</v>
      </c>
      <c r="R3485">
        <v>1</v>
      </c>
      <c r="S3485">
        <v>1</v>
      </c>
    </row>
    <row r="3486" spans="1:19">
      <c r="A3486">
        <f>RANK(表格1[[#This Row],[rating_count_tot]],$I$2:$I$7197)</f>
        <v>379</v>
      </c>
      <c r="B3486">
        <v>656176278</v>
      </c>
      <c r="C3486" t="s">
        <v>2772</v>
      </c>
      <c r="D3486" t="str">
        <f>表格1[[#This Row],[prime_genre]]</f>
        <v>Games</v>
      </c>
      <c r="E3486">
        <v>1271361536</v>
      </c>
      <c r="F3486" t="s">
        <v>17</v>
      </c>
      <c r="G3486">
        <v>0</v>
      </c>
      <c r="H3486">
        <f>IF(表格1[[#This Row],[price]]&gt;0,1,0)</f>
        <v>0</v>
      </c>
      <c r="I3486">
        <v>45270</v>
      </c>
      <c r="J3486">
        <v>763</v>
      </c>
      <c r="K3486">
        <v>4.5</v>
      </c>
      <c r="L3486">
        <v>4</v>
      </c>
      <c r="M3486" t="s">
        <v>375</v>
      </c>
      <c r="N3486" t="s">
        <v>51</v>
      </c>
      <c r="O3486" t="s">
        <v>20</v>
      </c>
      <c r="P3486">
        <v>37</v>
      </c>
      <c r="Q3486">
        <v>5</v>
      </c>
      <c r="R3486">
        <v>15</v>
      </c>
      <c r="S3486">
        <v>1</v>
      </c>
    </row>
    <row r="3487" spans="1:19">
      <c r="A3487">
        <f>RANK(表格1[[#This Row],[rating_count_tot]],$I$2:$I$7197)</f>
        <v>380</v>
      </c>
      <c r="B3487">
        <v>1105855019</v>
      </c>
      <c r="C3487" t="s">
        <v>7116</v>
      </c>
      <c r="D3487" t="str">
        <f>表格1[[#This Row],[prime_genre]]</f>
        <v>Games</v>
      </c>
      <c r="E3487">
        <v>195908608</v>
      </c>
      <c r="F3487" t="s">
        <v>17</v>
      </c>
      <c r="G3487">
        <v>0</v>
      </c>
      <c r="H3487">
        <f>IF(表格1[[#This Row],[price]]&gt;0,1,0)</f>
        <v>0</v>
      </c>
      <c r="I3487">
        <v>45227</v>
      </c>
      <c r="J3487">
        <v>4795</v>
      </c>
      <c r="K3487">
        <v>4</v>
      </c>
      <c r="L3487">
        <v>4.5</v>
      </c>
      <c r="M3487" t="s">
        <v>451</v>
      </c>
      <c r="N3487" t="s">
        <v>19</v>
      </c>
      <c r="O3487" t="s">
        <v>20</v>
      </c>
      <c r="P3487">
        <v>38</v>
      </c>
      <c r="Q3487">
        <v>5</v>
      </c>
      <c r="R3487">
        <v>10</v>
      </c>
      <c r="S3487">
        <v>1</v>
      </c>
    </row>
    <row r="3488" spans="1:19">
      <c r="A3488">
        <f>RANK(表格1[[#This Row],[rating_count_tot]],$I$2:$I$7197)</f>
        <v>383</v>
      </c>
      <c r="B3488">
        <v>559887125</v>
      </c>
      <c r="C3488" t="s">
        <v>2196</v>
      </c>
      <c r="D3488" t="str">
        <f>表格1[[#This Row],[prime_genre]]</f>
        <v>Shopping</v>
      </c>
      <c r="E3488">
        <v>192774144</v>
      </c>
      <c r="F3488" t="s">
        <v>17</v>
      </c>
      <c r="G3488">
        <v>0</v>
      </c>
      <c r="H3488">
        <f>IF(表格1[[#This Row],[price]]&gt;0,1,0)</f>
        <v>0</v>
      </c>
      <c r="I3488">
        <v>44313</v>
      </c>
      <c r="J3488">
        <v>0</v>
      </c>
      <c r="K3488">
        <v>4.5</v>
      </c>
      <c r="L3488">
        <v>0</v>
      </c>
      <c r="M3488" t="s">
        <v>340</v>
      </c>
      <c r="N3488" t="s">
        <v>29</v>
      </c>
      <c r="O3488" t="s">
        <v>30</v>
      </c>
      <c r="P3488">
        <v>37</v>
      </c>
      <c r="Q3488">
        <v>0</v>
      </c>
      <c r="R3488">
        <v>1</v>
      </c>
      <c r="S3488">
        <v>1</v>
      </c>
    </row>
    <row r="3489" spans="1:19">
      <c r="A3489">
        <f>RANK(表格1[[#This Row],[rating_count_tot]],$I$2:$I$7197)</f>
        <v>384</v>
      </c>
      <c r="B3489">
        <v>1078160821</v>
      </c>
      <c r="C3489" t="s">
        <v>6415</v>
      </c>
      <c r="D3489" t="str">
        <f>表格1[[#This Row],[prime_genre]]</f>
        <v>Games</v>
      </c>
      <c r="E3489">
        <v>50578432</v>
      </c>
      <c r="F3489" t="s">
        <v>17</v>
      </c>
      <c r="G3489">
        <v>0</v>
      </c>
      <c r="H3489">
        <f>IF(表格1[[#This Row],[price]]&gt;0,1,0)</f>
        <v>0</v>
      </c>
      <c r="I3489">
        <v>44237</v>
      </c>
      <c r="J3489">
        <v>1219</v>
      </c>
      <c r="K3489">
        <v>4.5</v>
      </c>
      <c r="L3489">
        <v>5</v>
      </c>
      <c r="M3489" t="s">
        <v>565</v>
      </c>
      <c r="N3489" t="s">
        <v>19</v>
      </c>
      <c r="O3489" t="s">
        <v>20</v>
      </c>
      <c r="P3489">
        <v>37</v>
      </c>
      <c r="Q3489">
        <v>5</v>
      </c>
      <c r="R3489">
        <v>1</v>
      </c>
      <c r="S3489">
        <v>1</v>
      </c>
    </row>
    <row r="3490" spans="1:19">
      <c r="A3490">
        <f>RANK(表格1[[#This Row],[rating_count_tot]],$I$2:$I$7197)</f>
        <v>385</v>
      </c>
      <c r="B3490">
        <v>384830320</v>
      </c>
      <c r="C3490" t="s">
        <v>778</v>
      </c>
      <c r="D3490" t="str">
        <f>表格1[[#This Row],[prime_genre]]</f>
        <v>Social Networking</v>
      </c>
      <c r="E3490">
        <v>154507264</v>
      </c>
      <c r="F3490" t="s">
        <v>17</v>
      </c>
      <c r="G3490">
        <v>0</v>
      </c>
      <c r="H3490">
        <f>IF(表格1[[#This Row],[price]]&gt;0,1,0)</f>
        <v>0</v>
      </c>
      <c r="I3490">
        <v>43877</v>
      </c>
      <c r="J3490">
        <v>80</v>
      </c>
      <c r="K3490">
        <v>4.5</v>
      </c>
      <c r="L3490">
        <v>4.5</v>
      </c>
      <c r="M3490" t="s">
        <v>779</v>
      </c>
      <c r="N3490" t="s">
        <v>19</v>
      </c>
      <c r="O3490" t="s">
        <v>59</v>
      </c>
      <c r="P3490">
        <v>37</v>
      </c>
      <c r="Q3490">
        <v>0</v>
      </c>
      <c r="R3490">
        <v>13</v>
      </c>
      <c r="S3490">
        <v>1</v>
      </c>
    </row>
    <row r="3491" spans="1:19">
      <c r="A3491">
        <f>RANK(表格1[[#This Row],[rating_count_tot]],$I$2:$I$7197)</f>
        <v>386</v>
      </c>
      <c r="B3491">
        <v>598603610</v>
      </c>
      <c r="C3491" t="s">
        <v>2501</v>
      </c>
      <c r="D3491" t="str">
        <f>表格1[[#This Row],[prime_genre]]</f>
        <v>Games</v>
      </c>
      <c r="E3491">
        <v>1080938496</v>
      </c>
      <c r="F3491" t="s">
        <v>17</v>
      </c>
      <c r="G3491">
        <v>0</v>
      </c>
      <c r="H3491">
        <f>IF(表格1[[#This Row],[price]]&gt;0,1,0)</f>
        <v>0</v>
      </c>
      <c r="I3491">
        <v>43770</v>
      </c>
      <c r="J3491">
        <v>722</v>
      </c>
      <c r="K3491">
        <v>4.5</v>
      </c>
      <c r="L3491">
        <v>4.5</v>
      </c>
      <c r="M3491" t="s">
        <v>859</v>
      </c>
      <c r="N3491" t="s">
        <v>19</v>
      </c>
      <c r="O3491" t="s">
        <v>20</v>
      </c>
      <c r="P3491">
        <v>38</v>
      </c>
      <c r="Q3491">
        <v>5</v>
      </c>
      <c r="R3491">
        <v>5</v>
      </c>
      <c r="S3491">
        <v>1</v>
      </c>
    </row>
    <row r="3492" spans="1:19">
      <c r="A3492">
        <f>RANK(表格1[[#This Row],[rating_count_tot]],$I$2:$I$7197)</f>
        <v>387</v>
      </c>
      <c r="B3492">
        <v>335744614</v>
      </c>
      <c r="C3492" t="s">
        <v>415</v>
      </c>
      <c r="D3492" t="str">
        <f>表格1[[#This Row],[prime_genre]]</f>
        <v>Sports</v>
      </c>
      <c r="E3492">
        <v>112074752</v>
      </c>
      <c r="F3492" t="s">
        <v>17</v>
      </c>
      <c r="G3492">
        <v>0</v>
      </c>
      <c r="H3492">
        <f>IF(表格1[[#This Row],[price]]&gt;0,1,0)</f>
        <v>0</v>
      </c>
      <c r="I3492">
        <v>43682</v>
      </c>
      <c r="J3492">
        <v>19</v>
      </c>
      <c r="K3492">
        <v>3.5</v>
      </c>
      <c r="L3492">
        <v>2.5</v>
      </c>
      <c r="M3492" t="s">
        <v>416</v>
      </c>
      <c r="N3492" t="s">
        <v>19</v>
      </c>
      <c r="O3492" t="s">
        <v>70</v>
      </c>
      <c r="P3492">
        <v>37</v>
      </c>
      <c r="Q3492">
        <v>5</v>
      </c>
      <c r="R3492">
        <v>1</v>
      </c>
      <c r="S3492">
        <v>1</v>
      </c>
    </row>
    <row r="3493" spans="1:19">
      <c r="A3493">
        <f>RANK(表格1[[#This Row],[rating_count_tot]],$I$2:$I$7197)</f>
        <v>388</v>
      </c>
      <c r="B3493">
        <v>545519333</v>
      </c>
      <c r="C3493" t="s">
        <v>2082</v>
      </c>
      <c r="D3493" t="str">
        <f>表格1[[#This Row],[prime_genre]]</f>
        <v>Entertainment</v>
      </c>
      <c r="E3493">
        <v>69435392</v>
      </c>
      <c r="F3493" t="s">
        <v>17</v>
      </c>
      <c r="G3493">
        <v>0</v>
      </c>
      <c r="H3493">
        <f>IF(表格1[[#This Row],[price]]&gt;0,1,0)</f>
        <v>0</v>
      </c>
      <c r="I3493">
        <v>43667</v>
      </c>
      <c r="J3493">
        <v>1109</v>
      </c>
      <c r="K3493">
        <v>4</v>
      </c>
      <c r="L3493">
        <v>4.5</v>
      </c>
      <c r="M3493" t="s">
        <v>944</v>
      </c>
      <c r="N3493" t="s">
        <v>29</v>
      </c>
      <c r="O3493" t="s">
        <v>91</v>
      </c>
      <c r="P3493">
        <v>37</v>
      </c>
      <c r="Q3493">
        <v>5</v>
      </c>
      <c r="R3493">
        <v>3</v>
      </c>
      <c r="S3493">
        <v>1</v>
      </c>
    </row>
    <row r="3494" spans="1:19">
      <c r="A3494">
        <f>RANK(表格1[[#This Row],[rating_count_tot]],$I$2:$I$7197)</f>
        <v>389</v>
      </c>
      <c r="B3494">
        <v>826523703</v>
      </c>
      <c r="C3494" t="s">
        <v>3362</v>
      </c>
      <c r="D3494" t="str">
        <f>表格1[[#This Row],[prime_genre]]</f>
        <v>Games</v>
      </c>
      <c r="E3494">
        <v>67262464</v>
      </c>
      <c r="F3494" t="s">
        <v>17</v>
      </c>
      <c r="G3494">
        <v>0</v>
      </c>
      <c r="H3494">
        <f>IF(表格1[[#This Row],[price]]&gt;0,1,0)</f>
        <v>0</v>
      </c>
      <c r="I3494">
        <v>43216</v>
      </c>
      <c r="J3494">
        <v>264</v>
      </c>
      <c r="K3494">
        <v>4.5</v>
      </c>
      <c r="L3494">
        <v>4.5</v>
      </c>
      <c r="M3494" t="s">
        <v>1713</v>
      </c>
      <c r="N3494" t="s">
        <v>19</v>
      </c>
      <c r="O3494" t="s">
        <v>20</v>
      </c>
      <c r="P3494">
        <v>40</v>
      </c>
      <c r="Q3494">
        <v>5</v>
      </c>
      <c r="R3494">
        <v>9</v>
      </c>
      <c r="S3494">
        <v>1</v>
      </c>
    </row>
    <row r="3495" spans="1:19">
      <c r="A3495">
        <f>RANK(表格1[[#This Row],[rating_count_tot]],$I$2:$I$7197)</f>
        <v>390</v>
      </c>
      <c r="B3495">
        <v>311548709</v>
      </c>
      <c r="C3495" t="s">
        <v>259</v>
      </c>
      <c r="D3495" t="str">
        <f>表格1[[#This Row],[prime_genre]]</f>
        <v>Finance</v>
      </c>
      <c r="E3495">
        <v>57328640</v>
      </c>
      <c r="F3495" t="s">
        <v>17</v>
      </c>
      <c r="G3495">
        <v>0</v>
      </c>
      <c r="H3495">
        <f>IF(表格1[[#This Row],[price]]&gt;0,1,0)</f>
        <v>0</v>
      </c>
      <c r="I3495">
        <v>43064</v>
      </c>
      <c r="J3495">
        <v>216</v>
      </c>
      <c r="K3495">
        <v>3</v>
      </c>
      <c r="L3495">
        <v>2.5</v>
      </c>
      <c r="M3495">
        <v>3.55</v>
      </c>
      <c r="N3495" t="s">
        <v>19</v>
      </c>
      <c r="O3495" t="s">
        <v>37</v>
      </c>
      <c r="P3495">
        <v>37</v>
      </c>
      <c r="Q3495">
        <v>0</v>
      </c>
      <c r="R3495">
        <v>2</v>
      </c>
      <c r="S3495">
        <v>1</v>
      </c>
    </row>
    <row r="3496" spans="1:19">
      <c r="A3496">
        <f>RANK(表格1[[#This Row],[rating_count_tot]],$I$2:$I$7197)</f>
        <v>391</v>
      </c>
      <c r="B3496">
        <v>1157626939</v>
      </c>
      <c r="C3496" t="s">
        <v>8098</v>
      </c>
      <c r="D3496" t="str">
        <f>表格1[[#This Row],[prime_genre]]</f>
        <v>Games</v>
      </c>
      <c r="E3496">
        <v>143591424</v>
      </c>
      <c r="F3496" t="s">
        <v>17</v>
      </c>
      <c r="G3496">
        <v>0</v>
      </c>
      <c r="H3496">
        <f>IF(表格1[[#This Row],[price]]&gt;0,1,0)</f>
        <v>0</v>
      </c>
      <c r="I3496">
        <v>42435</v>
      </c>
      <c r="J3496">
        <v>2957</v>
      </c>
      <c r="K3496">
        <v>4.5</v>
      </c>
      <c r="L3496">
        <v>4.5</v>
      </c>
      <c r="M3496">
        <v>1.7</v>
      </c>
      <c r="N3496" t="s">
        <v>19</v>
      </c>
      <c r="O3496" t="s">
        <v>20</v>
      </c>
      <c r="P3496">
        <v>40</v>
      </c>
      <c r="Q3496">
        <v>5</v>
      </c>
      <c r="R3496">
        <v>1</v>
      </c>
      <c r="S3496">
        <v>1</v>
      </c>
    </row>
    <row r="3497" spans="1:19">
      <c r="A3497">
        <f>RANK(表格1[[#This Row],[rating_count_tot]],$I$2:$I$7197)</f>
        <v>392</v>
      </c>
      <c r="B3497">
        <v>286911400</v>
      </c>
      <c r="C3497" t="s">
        <v>78</v>
      </c>
      <c r="D3497" t="str">
        <f>表格1[[#This Row],[prime_genre]]</f>
        <v>Games</v>
      </c>
      <c r="E3497">
        <v>4765696</v>
      </c>
      <c r="F3497" t="s">
        <v>17</v>
      </c>
      <c r="G3497">
        <v>0</v>
      </c>
      <c r="H3497">
        <f>IF(表格1[[#This Row],[price]]&gt;0,1,0)</f>
        <v>0</v>
      </c>
      <c r="I3497">
        <v>42316</v>
      </c>
      <c r="J3497">
        <v>248</v>
      </c>
      <c r="K3497">
        <v>3</v>
      </c>
      <c r="L3497">
        <v>3.5</v>
      </c>
      <c r="M3497" t="s">
        <v>79</v>
      </c>
      <c r="N3497" t="s">
        <v>80</v>
      </c>
      <c r="O3497" t="s">
        <v>20</v>
      </c>
      <c r="P3497">
        <v>38</v>
      </c>
      <c r="Q3497">
        <v>0</v>
      </c>
      <c r="R3497">
        <v>1</v>
      </c>
      <c r="S3497">
        <v>1</v>
      </c>
    </row>
    <row r="3498" spans="1:19">
      <c r="A3498">
        <f>RANK(表格1[[#This Row],[rating_count_tot]],$I$2:$I$7197)</f>
        <v>394</v>
      </c>
      <c r="B3498">
        <v>881342787</v>
      </c>
      <c r="C3498" t="s">
        <v>3594</v>
      </c>
      <c r="D3498" t="str">
        <f>表格1[[#This Row],[prime_genre]]</f>
        <v>Games</v>
      </c>
      <c r="E3498">
        <v>83843072</v>
      </c>
      <c r="F3498" t="s">
        <v>17</v>
      </c>
      <c r="G3498">
        <v>0</v>
      </c>
      <c r="H3498">
        <f>IF(表格1[[#This Row],[price]]&gt;0,1,0)</f>
        <v>0</v>
      </c>
      <c r="I3498">
        <v>42058</v>
      </c>
      <c r="J3498">
        <v>602</v>
      </c>
      <c r="K3498">
        <v>4.5</v>
      </c>
      <c r="L3498">
        <v>4.5</v>
      </c>
      <c r="M3498" t="s">
        <v>230</v>
      </c>
      <c r="N3498" t="s">
        <v>29</v>
      </c>
      <c r="O3498" t="s">
        <v>20</v>
      </c>
      <c r="P3498">
        <v>37</v>
      </c>
      <c r="Q3498">
        <v>5</v>
      </c>
      <c r="R3498">
        <v>1</v>
      </c>
      <c r="S3498">
        <v>1</v>
      </c>
    </row>
    <row r="3499" spans="1:19">
      <c r="A3499">
        <f>RANK(表格1[[#This Row],[rating_count_tot]],$I$2:$I$7197)</f>
        <v>395</v>
      </c>
      <c r="B3499">
        <v>859204347</v>
      </c>
      <c r="C3499" t="s">
        <v>3478</v>
      </c>
      <c r="D3499" t="str">
        <f>表格1[[#This Row],[prime_genre]]</f>
        <v>Games</v>
      </c>
      <c r="E3499">
        <v>2952593408</v>
      </c>
      <c r="F3499" t="s">
        <v>17</v>
      </c>
      <c r="G3499">
        <v>0</v>
      </c>
      <c r="H3499">
        <f>IF(表格1[[#This Row],[price]]&gt;0,1,0)</f>
        <v>0</v>
      </c>
      <c r="I3499">
        <v>41729</v>
      </c>
      <c r="J3499">
        <v>677</v>
      </c>
      <c r="K3499">
        <v>4.5</v>
      </c>
      <c r="L3499">
        <v>2.5</v>
      </c>
      <c r="M3499" t="s">
        <v>872</v>
      </c>
      <c r="N3499" t="s">
        <v>29</v>
      </c>
      <c r="O3499" t="s">
        <v>20</v>
      </c>
      <c r="P3499">
        <v>38</v>
      </c>
      <c r="Q3499">
        <v>5</v>
      </c>
      <c r="R3499">
        <v>18</v>
      </c>
      <c r="S3499">
        <v>1</v>
      </c>
    </row>
    <row r="3500" spans="1:19">
      <c r="A3500">
        <f>RANK(表格1[[#This Row],[rating_count_tot]],$I$2:$I$7197)</f>
        <v>398</v>
      </c>
      <c r="B3500">
        <v>594802437</v>
      </c>
      <c r="C3500" t="s">
        <v>2474</v>
      </c>
      <c r="D3500" t="str">
        <f>表格1[[#This Row],[prime_genre]]</f>
        <v>Games</v>
      </c>
      <c r="E3500">
        <v>278532096</v>
      </c>
      <c r="F3500" t="s">
        <v>17</v>
      </c>
      <c r="G3500">
        <v>0</v>
      </c>
      <c r="H3500">
        <f>IF(表格1[[#This Row],[price]]&gt;0,1,0)</f>
        <v>0</v>
      </c>
      <c r="I3500">
        <v>41428</v>
      </c>
      <c r="J3500">
        <v>20</v>
      </c>
      <c r="K3500">
        <v>4.5</v>
      </c>
      <c r="L3500">
        <v>4.5</v>
      </c>
      <c r="M3500">
        <v>2.17</v>
      </c>
      <c r="N3500" t="s">
        <v>80</v>
      </c>
      <c r="O3500" t="s">
        <v>20</v>
      </c>
      <c r="P3500">
        <v>24</v>
      </c>
      <c r="Q3500">
        <v>5</v>
      </c>
      <c r="R3500">
        <v>14</v>
      </c>
      <c r="S3500">
        <v>1</v>
      </c>
    </row>
    <row r="3501" spans="1:19">
      <c r="A3501">
        <f>RANK(表格1[[#This Row],[rating_count_tot]],$I$2:$I$7197)</f>
        <v>399</v>
      </c>
      <c r="B3501">
        <v>659425518</v>
      </c>
      <c r="C3501" t="s">
        <v>2794</v>
      </c>
      <c r="D3501" t="str">
        <f>表格1[[#This Row],[prime_genre]]</f>
        <v>Games</v>
      </c>
      <c r="E3501">
        <v>935366656</v>
      </c>
      <c r="F3501" t="s">
        <v>17</v>
      </c>
      <c r="G3501">
        <v>0</v>
      </c>
      <c r="H3501">
        <f>IF(表格1[[#This Row],[price]]&gt;0,1,0)</f>
        <v>0</v>
      </c>
      <c r="I3501">
        <v>41277</v>
      </c>
      <c r="J3501">
        <v>220</v>
      </c>
      <c r="K3501">
        <v>4.5</v>
      </c>
      <c r="L3501">
        <v>4.5</v>
      </c>
      <c r="M3501" t="s">
        <v>2795</v>
      </c>
      <c r="N3501" t="s">
        <v>80</v>
      </c>
      <c r="O3501" t="s">
        <v>20</v>
      </c>
      <c r="P3501">
        <v>38</v>
      </c>
      <c r="Q3501">
        <v>5</v>
      </c>
      <c r="R3501">
        <v>10</v>
      </c>
      <c r="S3501">
        <v>1</v>
      </c>
    </row>
    <row r="3502" spans="1:19">
      <c r="A3502">
        <f>RANK(表格1[[#This Row],[rating_count_tot]],$I$2:$I$7197)</f>
        <v>400</v>
      </c>
      <c r="B3502">
        <v>580175049</v>
      </c>
      <c r="C3502" t="s">
        <v>2353</v>
      </c>
      <c r="D3502" t="str">
        <f>表格1[[#This Row],[prime_genre]]</f>
        <v>Games</v>
      </c>
      <c r="E3502">
        <v>1024388096</v>
      </c>
      <c r="F3502" t="s">
        <v>17</v>
      </c>
      <c r="G3502">
        <v>0</v>
      </c>
      <c r="H3502">
        <f>IF(表格1[[#This Row],[price]]&gt;0,1,0)</f>
        <v>0</v>
      </c>
      <c r="I3502">
        <v>41266</v>
      </c>
      <c r="J3502">
        <v>153</v>
      </c>
      <c r="K3502">
        <v>4.5</v>
      </c>
      <c r="L3502">
        <v>3.5</v>
      </c>
      <c r="M3502" t="s">
        <v>1535</v>
      </c>
      <c r="N3502" t="s">
        <v>51</v>
      </c>
      <c r="O3502" t="s">
        <v>20</v>
      </c>
      <c r="P3502">
        <v>38</v>
      </c>
      <c r="Q3502">
        <v>5</v>
      </c>
      <c r="R3502">
        <v>11</v>
      </c>
      <c r="S3502">
        <v>1</v>
      </c>
    </row>
    <row r="3503" spans="1:19">
      <c r="A3503">
        <f>RANK(表格1[[#This Row],[rating_count_tot]],$I$2:$I$7197)</f>
        <v>401</v>
      </c>
      <c r="B3503">
        <v>700970012</v>
      </c>
      <c r="C3503" t="s">
        <v>2981</v>
      </c>
      <c r="D3503" t="str">
        <f>表格1[[#This Row],[prime_genre]]</f>
        <v>Games</v>
      </c>
      <c r="E3503">
        <v>263766016</v>
      </c>
      <c r="F3503" t="s">
        <v>17</v>
      </c>
      <c r="G3503">
        <v>0</v>
      </c>
      <c r="H3503">
        <f>IF(表格1[[#This Row],[price]]&gt;0,1,0)</f>
        <v>0</v>
      </c>
      <c r="I3503">
        <v>41214</v>
      </c>
      <c r="J3503">
        <v>88</v>
      </c>
      <c r="K3503">
        <v>4.5</v>
      </c>
      <c r="L3503">
        <v>4.5</v>
      </c>
      <c r="M3503" t="s">
        <v>2982</v>
      </c>
      <c r="N3503" t="s">
        <v>19</v>
      </c>
      <c r="O3503" t="s">
        <v>20</v>
      </c>
      <c r="P3503">
        <v>40</v>
      </c>
      <c r="Q3503">
        <v>5</v>
      </c>
      <c r="R3503">
        <v>1</v>
      </c>
      <c r="S3503">
        <v>1</v>
      </c>
    </row>
    <row r="3504" spans="1:19">
      <c r="A3504">
        <f>RANK(表格1[[#This Row],[rating_count_tot]],$I$2:$I$7197)</f>
        <v>402</v>
      </c>
      <c r="B3504">
        <v>520777858</v>
      </c>
      <c r="C3504" t="s">
        <v>1885</v>
      </c>
      <c r="D3504" t="str">
        <f>表格1[[#This Row],[prime_genre]]</f>
        <v>Games</v>
      </c>
      <c r="E3504">
        <v>171482112</v>
      </c>
      <c r="F3504" t="s">
        <v>17</v>
      </c>
      <c r="G3504">
        <v>0</v>
      </c>
      <c r="H3504">
        <f>IF(表格1[[#This Row],[price]]&gt;0,1,0)</f>
        <v>0</v>
      </c>
      <c r="I3504">
        <v>41108</v>
      </c>
      <c r="J3504">
        <v>258</v>
      </c>
      <c r="K3504">
        <v>4.5</v>
      </c>
      <c r="L3504">
        <v>4.5</v>
      </c>
      <c r="M3504">
        <v>2</v>
      </c>
      <c r="N3504" t="s">
        <v>19</v>
      </c>
      <c r="O3504" t="s">
        <v>20</v>
      </c>
      <c r="P3504">
        <v>38</v>
      </c>
      <c r="Q3504">
        <v>5</v>
      </c>
      <c r="R3504">
        <v>45</v>
      </c>
      <c r="S3504">
        <v>1</v>
      </c>
    </row>
    <row r="3505" spans="1:19">
      <c r="A3505">
        <f>RANK(表格1[[#This Row],[rating_count_tot]],$I$2:$I$7197)</f>
        <v>403</v>
      </c>
      <c r="B3505">
        <v>1017551780</v>
      </c>
      <c r="C3505" t="s">
        <v>5086</v>
      </c>
      <c r="D3505" t="str">
        <f>表格1[[#This Row],[prime_genre]]</f>
        <v>Games</v>
      </c>
      <c r="E3505">
        <v>257001472</v>
      </c>
      <c r="F3505" t="s">
        <v>17</v>
      </c>
      <c r="G3505">
        <v>0</v>
      </c>
      <c r="H3505">
        <f>IF(表格1[[#This Row],[price]]&gt;0,1,0)</f>
        <v>0</v>
      </c>
      <c r="I3505">
        <v>41036</v>
      </c>
      <c r="J3505">
        <v>500</v>
      </c>
      <c r="K3505">
        <v>4.5</v>
      </c>
      <c r="L3505">
        <v>4.5</v>
      </c>
      <c r="M3505" t="s">
        <v>5087</v>
      </c>
      <c r="N3505" t="s">
        <v>19</v>
      </c>
      <c r="O3505" t="s">
        <v>20</v>
      </c>
      <c r="P3505">
        <v>37</v>
      </c>
      <c r="Q3505">
        <v>5</v>
      </c>
      <c r="R3505">
        <v>10</v>
      </c>
      <c r="S3505">
        <v>1</v>
      </c>
    </row>
    <row r="3506" spans="1:19">
      <c r="A3506">
        <f>RANK(表格1[[#This Row],[rating_count_tot]],$I$2:$I$7197)</f>
        <v>404</v>
      </c>
      <c r="B3506">
        <v>1055502792</v>
      </c>
      <c r="C3506" t="s">
        <v>5757</v>
      </c>
      <c r="D3506" t="str">
        <f>表格1[[#This Row],[prime_genre]]</f>
        <v>Games</v>
      </c>
      <c r="E3506">
        <v>139769856</v>
      </c>
      <c r="F3506" t="s">
        <v>17</v>
      </c>
      <c r="G3506">
        <v>0</v>
      </c>
      <c r="H3506">
        <f>IF(表格1[[#This Row],[price]]&gt;0,1,0)</f>
        <v>0</v>
      </c>
      <c r="I3506">
        <v>40619</v>
      </c>
      <c r="J3506">
        <v>3279</v>
      </c>
      <c r="K3506">
        <v>4</v>
      </c>
      <c r="L3506">
        <v>4</v>
      </c>
      <c r="M3506" t="s">
        <v>2058</v>
      </c>
      <c r="N3506" t="s">
        <v>19</v>
      </c>
      <c r="O3506" t="s">
        <v>20</v>
      </c>
      <c r="P3506">
        <v>38</v>
      </c>
      <c r="Q3506">
        <v>5</v>
      </c>
      <c r="R3506">
        <v>10</v>
      </c>
      <c r="S3506">
        <v>1</v>
      </c>
    </row>
    <row r="3507" spans="1:19">
      <c r="A3507">
        <f>RANK(表格1[[#This Row],[rating_count_tot]],$I$2:$I$7197)</f>
        <v>406</v>
      </c>
      <c r="B3507">
        <v>543577420</v>
      </c>
      <c r="C3507" t="s">
        <v>2068</v>
      </c>
      <c r="D3507" t="str">
        <f>表格1[[#This Row],[prime_genre]]</f>
        <v>Photo &amp; Video</v>
      </c>
      <c r="E3507">
        <v>112073728</v>
      </c>
      <c r="F3507" t="s">
        <v>17</v>
      </c>
      <c r="G3507">
        <v>0</v>
      </c>
      <c r="H3507">
        <f>IF(表格1[[#This Row],[price]]&gt;0,1,0)</f>
        <v>0</v>
      </c>
      <c r="I3507">
        <v>40531</v>
      </c>
      <c r="J3507">
        <v>10</v>
      </c>
      <c r="K3507">
        <v>4.5</v>
      </c>
      <c r="L3507">
        <v>4.5</v>
      </c>
      <c r="M3507" t="s">
        <v>2069</v>
      </c>
      <c r="N3507" t="s">
        <v>19</v>
      </c>
      <c r="O3507" t="s">
        <v>105</v>
      </c>
      <c r="P3507">
        <v>37</v>
      </c>
      <c r="Q3507">
        <v>5</v>
      </c>
      <c r="R3507">
        <v>22</v>
      </c>
      <c r="S3507">
        <v>1</v>
      </c>
    </row>
    <row r="3508" spans="1:19">
      <c r="A3508">
        <f>RANK(表格1[[#This Row],[rating_count_tot]],$I$2:$I$7197)</f>
        <v>407</v>
      </c>
      <c r="B3508">
        <v>967422975</v>
      </c>
      <c r="C3508" t="s">
        <v>4475</v>
      </c>
      <c r="D3508" t="str">
        <f>表格1[[#This Row],[prime_genre]]</f>
        <v>Games</v>
      </c>
      <c r="E3508">
        <v>420385792</v>
      </c>
      <c r="F3508" t="s">
        <v>17</v>
      </c>
      <c r="G3508">
        <v>0</v>
      </c>
      <c r="H3508">
        <f>IF(表格1[[#This Row],[price]]&gt;0,1,0)</f>
        <v>0</v>
      </c>
      <c r="I3508">
        <v>40446</v>
      </c>
      <c r="J3508">
        <v>246</v>
      </c>
      <c r="K3508">
        <v>4</v>
      </c>
      <c r="L3508">
        <v>4.5</v>
      </c>
      <c r="M3508" t="s">
        <v>1206</v>
      </c>
      <c r="N3508" t="s">
        <v>19</v>
      </c>
      <c r="O3508" t="s">
        <v>20</v>
      </c>
      <c r="P3508">
        <v>37</v>
      </c>
      <c r="Q3508">
        <v>5</v>
      </c>
      <c r="R3508">
        <v>1</v>
      </c>
      <c r="S3508">
        <v>1</v>
      </c>
    </row>
    <row r="3509" spans="1:19">
      <c r="A3509">
        <f>RANK(表格1[[#This Row],[rating_count_tot]],$I$2:$I$7197)</f>
        <v>408</v>
      </c>
      <c r="B3509">
        <v>642831690</v>
      </c>
      <c r="C3509" t="s">
        <v>2691</v>
      </c>
      <c r="D3509" t="str">
        <f>表格1[[#This Row],[prime_genre]]</f>
        <v>Games</v>
      </c>
      <c r="E3509">
        <v>86220800</v>
      </c>
      <c r="F3509" t="s">
        <v>17</v>
      </c>
      <c r="G3509">
        <v>0</v>
      </c>
      <c r="H3509">
        <f>IF(表格1[[#This Row],[price]]&gt;0,1,0)</f>
        <v>0</v>
      </c>
      <c r="I3509">
        <v>40227</v>
      </c>
      <c r="J3509">
        <v>2371</v>
      </c>
      <c r="K3509">
        <v>4.5</v>
      </c>
      <c r="L3509">
        <v>4.5</v>
      </c>
      <c r="M3509" t="s">
        <v>1975</v>
      </c>
      <c r="N3509" t="s">
        <v>29</v>
      </c>
      <c r="O3509" t="s">
        <v>20</v>
      </c>
      <c r="P3509">
        <v>24</v>
      </c>
      <c r="Q3509">
        <v>5</v>
      </c>
      <c r="R3509">
        <v>2</v>
      </c>
      <c r="S3509">
        <v>1</v>
      </c>
    </row>
    <row r="3510" spans="1:19">
      <c r="A3510">
        <f>RANK(表格1[[#This Row],[rating_count_tot]],$I$2:$I$7197)</f>
        <v>409</v>
      </c>
      <c r="B3510">
        <v>506141837</v>
      </c>
      <c r="C3510" t="s">
        <v>1786</v>
      </c>
      <c r="D3510" t="str">
        <f>表格1[[#This Row],[prime_genre]]</f>
        <v>Social Networking</v>
      </c>
      <c r="E3510">
        <v>98764800</v>
      </c>
      <c r="F3510" t="s">
        <v>17</v>
      </c>
      <c r="G3510">
        <v>0</v>
      </c>
      <c r="H3510">
        <f>IF(表格1[[#This Row],[price]]&gt;0,1,0)</f>
        <v>0</v>
      </c>
      <c r="I3510">
        <v>39819</v>
      </c>
      <c r="J3510">
        <v>58</v>
      </c>
      <c r="K3510">
        <v>4</v>
      </c>
      <c r="L3510">
        <v>3</v>
      </c>
      <c r="M3510" t="s">
        <v>518</v>
      </c>
      <c r="N3510" t="s">
        <v>51</v>
      </c>
      <c r="O3510" t="s">
        <v>59</v>
      </c>
      <c r="P3510">
        <v>37</v>
      </c>
      <c r="Q3510">
        <v>0</v>
      </c>
      <c r="R3510">
        <v>6</v>
      </c>
      <c r="S3510">
        <v>1</v>
      </c>
    </row>
    <row r="3511" spans="1:19">
      <c r="A3511">
        <f>RANK(表格1[[#This Row],[rating_count_tot]],$I$2:$I$7197)</f>
        <v>410</v>
      </c>
      <c r="B3511">
        <v>307354030</v>
      </c>
      <c r="C3511" t="s">
        <v>217</v>
      </c>
      <c r="D3511" t="str">
        <f>表格1[[#This Row],[prime_genre]]</f>
        <v>Photo &amp; Video</v>
      </c>
      <c r="E3511">
        <v>30796800</v>
      </c>
      <c r="F3511" t="s">
        <v>17</v>
      </c>
      <c r="G3511">
        <v>0</v>
      </c>
      <c r="H3511">
        <f>IF(表格1[[#This Row],[price]]&gt;0,1,0)</f>
        <v>0</v>
      </c>
      <c r="I3511">
        <v>39722</v>
      </c>
      <c r="J3511">
        <v>0</v>
      </c>
      <c r="K3511">
        <v>3</v>
      </c>
      <c r="L3511">
        <v>0</v>
      </c>
      <c r="M3511">
        <v>5.0999999999999996</v>
      </c>
      <c r="N3511" t="s">
        <v>19</v>
      </c>
      <c r="O3511" t="s">
        <v>105</v>
      </c>
      <c r="P3511">
        <v>37</v>
      </c>
      <c r="Q3511">
        <v>5</v>
      </c>
      <c r="R3511">
        <v>1</v>
      </c>
      <c r="S3511">
        <v>1</v>
      </c>
    </row>
    <row r="3512" spans="1:19">
      <c r="A3512">
        <f>RANK(表格1[[#This Row],[rating_count_tot]],$I$2:$I$7197)</f>
        <v>412</v>
      </c>
      <c r="B3512">
        <v>359891723</v>
      </c>
      <c r="C3512" t="s">
        <v>580</v>
      </c>
      <c r="D3512" t="str">
        <f>表格1[[#This Row],[prime_genre]]</f>
        <v>Sports</v>
      </c>
      <c r="E3512">
        <v>69057536</v>
      </c>
      <c r="F3512" t="s">
        <v>17</v>
      </c>
      <c r="G3512">
        <v>0</v>
      </c>
      <c r="H3512">
        <f>IF(表格1[[#This Row],[price]]&gt;0,1,0)</f>
        <v>0</v>
      </c>
      <c r="I3512">
        <v>39642</v>
      </c>
      <c r="J3512">
        <v>492</v>
      </c>
      <c r="K3512">
        <v>4</v>
      </c>
      <c r="L3512">
        <v>4</v>
      </c>
      <c r="M3512" t="s">
        <v>93</v>
      </c>
      <c r="N3512" t="s">
        <v>19</v>
      </c>
      <c r="O3512" t="s">
        <v>70</v>
      </c>
      <c r="P3512">
        <v>37</v>
      </c>
      <c r="Q3512">
        <v>5</v>
      </c>
      <c r="R3512">
        <v>1</v>
      </c>
      <c r="S3512">
        <v>1</v>
      </c>
    </row>
    <row r="3513" spans="1:19">
      <c r="A3513">
        <f>RANK(表格1[[#This Row],[rating_count_tot]],$I$2:$I$7197)</f>
        <v>413</v>
      </c>
      <c r="B3513">
        <v>410395246</v>
      </c>
      <c r="C3513" t="s">
        <v>1024</v>
      </c>
      <c r="D3513" t="str">
        <f>表格1[[#This Row],[prime_genre]]</f>
        <v>Productivity</v>
      </c>
      <c r="E3513">
        <v>233533440</v>
      </c>
      <c r="F3513" t="s">
        <v>17</v>
      </c>
      <c r="G3513">
        <v>0</v>
      </c>
      <c r="H3513">
        <f>IF(表格1[[#This Row],[price]]&gt;0,1,0)</f>
        <v>0</v>
      </c>
      <c r="I3513">
        <v>39638</v>
      </c>
      <c r="J3513">
        <v>1213</v>
      </c>
      <c r="K3513">
        <v>4.5</v>
      </c>
      <c r="L3513">
        <v>4.5</v>
      </c>
      <c r="M3513">
        <v>16</v>
      </c>
      <c r="N3513" t="s">
        <v>19</v>
      </c>
      <c r="O3513" t="s">
        <v>23</v>
      </c>
      <c r="P3513">
        <v>37</v>
      </c>
      <c r="Q3513">
        <v>5</v>
      </c>
      <c r="R3513">
        <v>33</v>
      </c>
      <c r="S3513">
        <v>1</v>
      </c>
    </row>
    <row r="3514" spans="1:19">
      <c r="A3514">
        <f>RANK(表格1[[#This Row],[rating_count_tot]],$I$2:$I$7197)</f>
        <v>414</v>
      </c>
      <c r="B3514">
        <v>501968250</v>
      </c>
      <c r="C3514" t="s">
        <v>1750</v>
      </c>
      <c r="D3514" t="str">
        <f>表格1[[#This Row],[prime_genre]]</f>
        <v>Games</v>
      </c>
      <c r="E3514">
        <v>171300864</v>
      </c>
      <c r="F3514" t="s">
        <v>17</v>
      </c>
      <c r="G3514">
        <v>0</v>
      </c>
      <c r="H3514">
        <f>IF(表格1[[#This Row],[price]]&gt;0,1,0)</f>
        <v>0</v>
      </c>
      <c r="I3514">
        <v>39502</v>
      </c>
      <c r="J3514">
        <v>13</v>
      </c>
      <c r="K3514">
        <v>4</v>
      </c>
      <c r="L3514">
        <v>4</v>
      </c>
      <c r="M3514" t="s">
        <v>1590</v>
      </c>
      <c r="N3514" t="s">
        <v>19</v>
      </c>
      <c r="O3514" t="s">
        <v>20</v>
      </c>
      <c r="P3514">
        <v>24</v>
      </c>
      <c r="Q3514">
        <v>5</v>
      </c>
      <c r="R3514">
        <v>1</v>
      </c>
      <c r="S3514">
        <v>1</v>
      </c>
    </row>
    <row r="3515" spans="1:19">
      <c r="A3515">
        <f>RANK(表格1[[#This Row],[rating_count_tot]],$I$2:$I$7197)</f>
        <v>415</v>
      </c>
      <c r="B3515">
        <v>527445936</v>
      </c>
      <c r="C3515" t="s">
        <v>1944</v>
      </c>
      <c r="D3515" t="str">
        <f>表格1[[#This Row],[prime_genre]]</f>
        <v>Photo &amp; Video</v>
      </c>
      <c r="E3515">
        <v>36269056</v>
      </c>
      <c r="F3515" t="s">
        <v>17</v>
      </c>
      <c r="G3515">
        <v>0</v>
      </c>
      <c r="H3515">
        <f>IF(表格1[[#This Row],[price]]&gt;0,1,0)</f>
        <v>0</v>
      </c>
      <c r="I3515">
        <v>39501</v>
      </c>
      <c r="J3515">
        <v>741</v>
      </c>
      <c r="K3515">
        <v>4.5</v>
      </c>
      <c r="L3515">
        <v>5</v>
      </c>
      <c r="M3515" t="s">
        <v>248</v>
      </c>
      <c r="N3515" t="s">
        <v>29</v>
      </c>
      <c r="O3515" t="s">
        <v>105</v>
      </c>
      <c r="P3515">
        <v>37</v>
      </c>
      <c r="Q3515">
        <v>5</v>
      </c>
      <c r="R3515">
        <v>23</v>
      </c>
      <c r="S3515">
        <v>1</v>
      </c>
    </row>
    <row r="3516" spans="1:19">
      <c r="A3516">
        <f>RANK(表格1[[#This Row],[rating_count_tot]],$I$2:$I$7197)</f>
        <v>415</v>
      </c>
      <c r="B3516">
        <v>608188610</v>
      </c>
      <c r="C3516" t="s">
        <v>2544</v>
      </c>
      <c r="D3516" t="str">
        <f>表格1[[#This Row],[prime_genre]]</f>
        <v>Photo &amp; Video</v>
      </c>
      <c r="E3516">
        <v>120056832</v>
      </c>
      <c r="F3516" t="s">
        <v>17</v>
      </c>
      <c r="G3516">
        <v>0</v>
      </c>
      <c r="H3516">
        <f>IF(表格1[[#This Row],[price]]&gt;0,1,0)</f>
        <v>0</v>
      </c>
      <c r="I3516">
        <v>39501</v>
      </c>
      <c r="J3516">
        <v>4851</v>
      </c>
      <c r="K3516">
        <v>4.5</v>
      </c>
      <c r="L3516">
        <v>4.5</v>
      </c>
      <c r="M3516" t="s">
        <v>847</v>
      </c>
      <c r="N3516" t="s">
        <v>19</v>
      </c>
      <c r="O3516" t="s">
        <v>105</v>
      </c>
      <c r="P3516">
        <v>37</v>
      </c>
      <c r="Q3516">
        <v>5</v>
      </c>
      <c r="R3516">
        <v>18</v>
      </c>
      <c r="S3516">
        <v>1</v>
      </c>
    </row>
    <row r="3517" spans="1:19">
      <c r="A3517">
        <f>RANK(表格1[[#This Row],[rating_count_tot]],$I$2:$I$7197)</f>
        <v>417</v>
      </c>
      <c r="B3517">
        <v>530168168</v>
      </c>
      <c r="C3517" t="s">
        <v>1976</v>
      </c>
      <c r="D3517" t="str">
        <f>表格1[[#This Row],[prime_genre]]</f>
        <v>Entertainment</v>
      </c>
      <c r="E3517">
        <v>93207552</v>
      </c>
      <c r="F3517" t="s">
        <v>17</v>
      </c>
      <c r="G3517">
        <v>0</v>
      </c>
      <c r="H3517">
        <f>IF(表格1[[#This Row],[price]]&gt;0,1,0)</f>
        <v>0</v>
      </c>
      <c r="I3517">
        <v>39436</v>
      </c>
      <c r="J3517">
        <v>6</v>
      </c>
      <c r="K3517">
        <v>2.5</v>
      </c>
      <c r="L3517">
        <v>1.5</v>
      </c>
      <c r="M3517">
        <v>4.12</v>
      </c>
      <c r="N3517" t="s">
        <v>19</v>
      </c>
      <c r="O3517" t="s">
        <v>91</v>
      </c>
      <c r="P3517">
        <v>37</v>
      </c>
      <c r="Q3517">
        <v>5</v>
      </c>
      <c r="R3517">
        <v>1</v>
      </c>
      <c r="S3517">
        <v>1</v>
      </c>
    </row>
    <row r="3518" spans="1:19">
      <c r="A3518">
        <f>RANK(表格1[[#This Row],[rating_count_tot]],$I$2:$I$7197)</f>
        <v>418</v>
      </c>
      <c r="B3518">
        <v>571096102</v>
      </c>
      <c r="C3518" t="s">
        <v>2283</v>
      </c>
      <c r="D3518" t="str">
        <f>表格1[[#This Row],[prime_genre]]</f>
        <v>Entertainment</v>
      </c>
      <c r="E3518">
        <v>56974336</v>
      </c>
      <c r="F3518" t="s">
        <v>17</v>
      </c>
      <c r="G3518">
        <v>0</v>
      </c>
      <c r="H3518">
        <f>IF(表格1[[#This Row],[price]]&gt;0,1,0)</f>
        <v>0</v>
      </c>
      <c r="I3518">
        <v>39391</v>
      </c>
      <c r="J3518">
        <v>1724</v>
      </c>
      <c r="K3518">
        <v>4.5</v>
      </c>
      <c r="L3518">
        <v>4.5</v>
      </c>
      <c r="M3518" t="s">
        <v>1035</v>
      </c>
      <c r="N3518" t="s">
        <v>19</v>
      </c>
      <c r="O3518" t="s">
        <v>91</v>
      </c>
      <c r="P3518">
        <v>37</v>
      </c>
      <c r="Q3518">
        <v>4</v>
      </c>
      <c r="R3518">
        <v>1</v>
      </c>
      <c r="S3518">
        <v>1</v>
      </c>
    </row>
    <row r="3519" spans="1:19">
      <c r="A3519">
        <f>RANK(表格1[[#This Row],[rating_count_tot]],$I$2:$I$7197)</f>
        <v>419</v>
      </c>
      <c r="B3519">
        <v>664575829</v>
      </c>
      <c r="C3519" t="s">
        <v>2818</v>
      </c>
      <c r="D3519" t="str">
        <f>表格1[[#This Row],[prime_genre]]</f>
        <v>Games</v>
      </c>
      <c r="E3519">
        <v>181924864</v>
      </c>
      <c r="F3519" t="s">
        <v>17</v>
      </c>
      <c r="G3519">
        <v>0</v>
      </c>
      <c r="H3519">
        <f>IF(表格1[[#This Row],[price]]&gt;0,1,0)</f>
        <v>0</v>
      </c>
      <c r="I3519">
        <v>39217</v>
      </c>
      <c r="J3519">
        <v>1947</v>
      </c>
      <c r="K3519">
        <v>4.5</v>
      </c>
      <c r="L3519">
        <v>4.5</v>
      </c>
      <c r="M3519" t="s">
        <v>722</v>
      </c>
      <c r="N3519" t="s">
        <v>19</v>
      </c>
      <c r="O3519" t="s">
        <v>20</v>
      </c>
      <c r="P3519">
        <v>38</v>
      </c>
      <c r="Q3519">
        <v>5</v>
      </c>
      <c r="R3519">
        <v>12</v>
      </c>
      <c r="S3519">
        <v>1</v>
      </c>
    </row>
    <row r="3520" spans="1:19">
      <c r="A3520">
        <f>RANK(表格1[[#This Row],[rating_count_tot]],$I$2:$I$7197)</f>
        <v>420</v>
      </c>
      <c r="B3520">
        <v>309735670</v>
      </c>
      <c r="C3520" t="s">
        <v>246</v>
      </c>
      <c r="D3520" t="str">
        <f>表格1[[#This Row],[prime_genre]]</f>
        <v>Business</v>
      </c>
      <c r="E3520">
        <v>3691520</v>
      </c>
      <c r="F3520" t="s">
        <v>17</v>
      </c>
      <c r="G3520">
        <v>0</v>
      </c>
      <c r="H3520">
        <f>IF(表格1[[#This Row],[price]]&gt;0,1,0)</f>
        <v>0</v>
      </c>
      <c r="I3520">
        <v>38681</v>
      </c>
      <c r="J3520">
        <v>563</v>
      </c>
      <c r="K3520">
        <v>4</v>
      </c>
      <c r="L3520">
        <v>4.5</v>
      </c>
      <c r="M3520">
        <v>4.3</v>
      </c>
      <c r="N3520" t="s">
        <v>19</v>
      </c>
      <c r="O3520" t="s">
        <v>73</v>
      </c>
      <c r="P3520">
        <v>37</v>
      </c>
      <c r="Q3520">
        <v>3</v>
      </c>
      <c r="R3520">
        <v>28</v>
      </c>
      <c r="S3520">
        <v>1</v>
      </c>
    </row>
    <row r="3521" spans="1:19">
      <c r="A3521">
        <f>RANK(表格1[[#This Row],[rating_count_tot]],$I$2:$I$7197)</f>
        <v>421</v>
      </c>
      <c r="B3521">
        <v>1046593064</v>
      </c>
      <c r="C3521" t="s">
        <v>5561</v>
      </c>
      <c r="D3521" t="str">
        <f>表格1[[#This Row],[prime_genre]]</f>
        <v>Games</v>
      </c>
      <c r="E3521">
        <v>187282432</v>
      </c>
      <c r="F3521" t="s">
        <v>17</v>
      </c>
      <c r="G3521">
        <v>0</v>
      </c>
      <c r="H3521">
        <f>IF(表格1[[#This Row],[price]]&gt;0,1,0)</f>
        <v>0</v>
      </c>
      <c r="I3521">
        <v>38571</v>
      </c>
      <c r="J3521">
        <v>1223</v>
      </c>
      <c r="K3521">
        <v>4.5</v>
      </c>
      <c r="L3521">
        <v>4.5</v>
      </c>
      <c r="M3521" t="s">
        <v>5562</v>
      </c>
      <c r="N3521" t="s">
        <v>19</v>
      </c>
      <c r="O3521" t="s">
        <v>20</v>
      </c>
      <c r="P3521">
        <v>37</v>
      </c>
      <c r="Q3521">
        <v>5</v>
      </c>
      <c r="R3521">
        <v>10</v>
      </c>
      <c r="S3521">
        <v>1</v>
      </c>
    </row>
    <row r="3522" spans="1:19">
      <c r="A3522">
        <f>RANK(表格1[[#This Row],[rating_count_tot]],$I$2:$I$7197)</f>
        <v>423</v>
      </c>
      <c r="B3522">
        <v>986339882</v>
      </c>
      <c r="C3522" t="s">
        <v>4715</v>
      </c>
      <c r="D3522" t="str">
        <f>表格1[[#This Row],[prime_genre]]</f>
        <v>Shopping</v>
      </c>
      <c r="E3522">
        <v>109915136</v>
      </c>
      <c r="F3522" t="s">
        <v>17</v>
      </c>
      <c r="G3522">
        <v>0</v>
      </c>
      <c r="H3522">
        <f>IF(表格1[[#This Row],[price]]&gt;0,1,0)</f>
        <v>0</v>
      </c>
      <c r="I3522">
        <v>38424</v>
      </c>
      <c r="J3522">
        <v>1022</v>
      </c>
      <c r="K3522">
        <v>4.5</v>
      </c>
      <c r="L3522">
        <v>4.5</v>
      </c>
      <c r="M3522" t="s">
        <v>4716</v>
      </c>
      <c r="N3522" t="s">
        <v>29</v>
      </c>
      <c r="O3522" t="s">
        <v>30</v>
      </c>
      <c r="P3522">
        <v>37</v>
      </c>
      <c r="Q3522">
        <v>4</v>
      </c>
      <c r="R3522">
        <v>16</v>
      </c>
      <c r="S3522">
        <v>1</v>
      </c>
    </row>
    <row r="3523" spans="1:19">
      <c r="A3523">
        <f>RANK(表格1[[#This Row],[rating_count_tot]],$I$2:$I$7197)</f>
        <v>424</v>
      </c>
      <c r="B3523">
        <v>1057844059</v>
      </c>
      <c r="C3523" t="s">
        <v>5813</v>
      </c>
      <c r="D3523" t="str">
        <f>表格1[[#This Row],[prime_genre]]</f>
        <v>Games</v>
      </c>
      <c r="E3523">
        <v>132756480</v>
      </c>
      <c r="F3523" t="s">
        <v>17</v>
      </c>
      <c r="G3523">
        <v>0</v>
      </c>
      <c r="H3523">
        <f>IF(表格1[[#This Row],[price]]&gt;0,1,0)</f>
        <v>0</v>
      </c>
      <c r="I3523">
        <v>38159</v>
      </c>
      <c r="J3523">
        <v>5370</v>
      </c>
      <c r="K3523">
        <v>4.5</v>
      </c>
      <c r="L3523">
        <v>4.5</v>
      </c>
      <c r="M3523" t="s">
        <v>912</v>
      </c>
      <c r="N3523" t="s">
        <v>51</v>
      </c>
      <c r="O3523" t="s">
        <v>20</v>
      </c>
      <c r="P3523">
        <v>37</v>
      </c>
      <c r="Q3523">
        <v>5</v>
      </c>
      <c r="R3523">
        <v>1</v>
      </c>
      <c r="S3523">
        <v>1</v>
      </c>
    </row>
    <row r="3524" spans="1:19">
      <c r="A3524">
        <f>RANK(表格1[[#This Row],[rating_count_tot]],$I$2:$I$7197)</f>
        <v>425</v>
      </c>
      <c r="B3524">
        <v>486717857</v>
      </c>
      <c r="C3524" t="s">
        <v>1638</v>
      </c>
      <c r="D3524" t="str">
        <f>表格1[[#This Row],[prime_genre]]</f>
        <v>Games</v>
      </c>
      <c r="E3524">
        <v>60937216</v>
      </c>
      <c r="F3524" t="s">
        <v>17</v>
      </c>
      <c r="G3524">
        <v>0</v>
      </c>
      <c r="H3524">
        <f>IF(表格1[[#This Row],[price]]&gt;0,1,0)</f>
        <v>0</v>
      </c>
      <c r="I3524">
        <v>38075</v>
      </c>
      <c r="J3524">
        <v>1005</v>
      </c>
      <c r="K3524">
        <v>4.5</v>
      </c>
      <c r="L3524">
        <v>4.5</v>
      </c>
      <c r="M3524" t="s">
        <v>1563</v>
      </c>
      <c r="N3524" t="s">
        <v>19</v>
      </c>
      <c r="O3524" t="s">
        <v>20</v>
      </c>
      <c r="P3524">
        <v>38</v>
      </c>
      <c r="Q3524">
        <v>5</v>
      </c>
      <c r="R3524">
        <v>19</v>
      </c>
      <c r="S3524">
        <v>1</v>
      </c>
    </row>
    <row r="3525" spans="1:19">
      <c r="A3525">
        <f>RANK(表格1[[#This Row],[rating_count_tot]],$I$2:$I$7197)</f>
        <v>426</v>
      </c>
      <c r="B3525">
        <v>868077558</v>
      </c>
      <c r="C3525" t="s">
        <v>3516</v>
      </c>
      <c r="D3525" t="str">
        <f>表格1[[#This Row],[prime_genre]]</f>
        <v>Utilities</v>
      </c>
      <c r="E3525">
        <v>105198592</v>
      </c>
      <c r="F3525" t="s">
        <v>17</v>
      </c>
      <c r="G3525">
        <v>0</v>
      </c>
      <c r="H3525">
        <f>IF(表格1[[#This Row],[price]]&gt;0,1,0)</f>
        <v>0</v>
      </c>
      <c r="I3525">
        <v>37972</v>
      </c>
      <c r="J3525">
        <v>783</v>
      </c>
      <c r="K3525">
        <v>4.5</v>
      </c>
      <c r="L3525">
        <v>4</v>
      </c>
      <c r="M3525" t="s">
        <v>3517</v>
      </c>
      <c r="N3525" t="s">
        <v>29</v>
      </c>
      <c r="O3525" t="s">
        <v>43</v>
      </c>
      <c r="P3525">
        <v>37</v>
      </c>
      <c r="Q3525">
        <v>0</v>
      </c>
      <c r="R3525">
        <v>22</v>
      </c>
      <c r="S3525">
        <v>1</v>
      </c>
    </row>
    <row r="3526" spans="1:19">
      <c r="A3526">
        <f>RANK(表格1[[#This Row],[rating_count_tot]],$I$2:$I$7197)</f>
        <v>428</v>
      </c>
      <c r="B3526">
        <v>868013618</v>
      </c>
      <c r="C3526" t="s">
        <v>3515</v>
      </c>
      <c r="D3526" t="str">
        <f>表格1[[#This Row],[prime_genre]]</f>
        <v>Games</v>
      </c>
      <c r="E3526">
        <v>271392768</v>
      </c>
      <c r="F3526" t="s">
        <v>17</v>
      </c>
      <c r="G3526">
        <v>0</v>
      </c>
      <c r="H3526">
        <f>IF(表格1[[#This Row],[price]]&gt;0,1,0)</f>
        <v>0</v>
      </c>
      <c r="I3526">
        <v>37584</v>
      </c>
      <c r="J3526">
        <v>8</v>
      </c>
      <c r="K3526">
        <v>4.5</v>
      </c>
      <c r="L3526">
        <v>4.5</v>
      </c>
      <c r="M3526" t="s">
        <v>248</v>
      </c>
      <c r="N3526" t="s">
        <v>19</v>
      </c>
      <c r="O3526" t="s">
        <v>20</v>
      </c>
      <c r="P3526">
        <v>37</v>
      </c>
      <c r="Q3526">
        <v>5</v>
      </c>
      <c r="R3526">
        <v>1</v>
      </c>
      <c r="S3526">
        <v>1</v>
      </c>
    </row>
    <row r="3527" spans="1:19">
      <c r="A3527">
        <f>RANK(表格1[[#This Row],[rating_count_tot]],$I$2:$I$7197)</f>
        <v>429</v>
      </c>
      <c r="B3527">
        <v>327455869</v>
      </c>
      <c r="C3527" t="s">
        <v>359</v>
      </c>
      <c r="D3527" t="str">
        <f>表格1[[#This Row],[prime_genre]]</f>
        <v>Sports</v>
      </c>
      <c r="E3527">
        <v>77700096</v>
      </c>
      <c r="F3527" t="s">
        <v>17</v>
      </c>
      <c r="G3527">
        <v>0</v>
      </c>
      <c r="H3527">
        <f>IF(表格1[[#This Row],[price]]&gt;0,1,0)</f>
        <v>0</v>
      </c>
      <c r="I3527">
        <v>37522</v>
      </c>
      <c r="J3527">
        <v>39</v>
      </c>
      <c r="K3527">
        <v>4</v>
      </c>
      <c r="L3527">
        <v>3</v>
      </c>
      <c r="M3527" t="s">
        <v>360</v>
      </c>
      <c r="N3527" t="s">
        <v>19</v>
      </c>
      <c r="O3527" t="s">
        <v>70</v>
      </c>
      <c r="P3527">
        <v>37</v>
      </c>
      <c r="Q3527">
        <v>4</v>
      </c>
      <c r="R3527">
        <v>1</v>
      </c>
      <c r="S3527">
        <v>1</v>
      </c>
    </row>
    <row r="3528" spans="1:19">
      <c r="A3528">
        <f>RANK(表格1[[#This Row],[rating_count_tot]],$I$2:$I$7197)</f>
        <v>430</v>
      </c>
      <c r="B3528">
        <v>722217471</v>
      </c>
      <c r="C3528" t="s">
        <v>3048</v>
      </c>
      <c r="D3528" t="str">
        <f>表格1[[#This Row],[prime_genre]]</f>
        <v>Games</v>
      </c>
      <c r="E3528">
        <v>103477248</v>
      </c>
      <c r="F3528" t="s">
        <v>17</v>
      </c>
      <c r="G3528">
        <v>0</v>
      </c>
      <c r="H3528">
        <f>IF(表格1[[#This Row],[price]]&gt;0,1,0)</f>
        <v>0</v>
      </c>
      <c r="I3528">
        <v>37304</v>
      </c>
      <c r="J3528">
        <v>198</v>
      </c>
      <c r="K3528">
        <v>4.5</v>
      </c>
      <c r="L3528">
        <v>4.5</v>
      </c>
      <c r="M3528" t="s">
        <v>3049</v>
      </c>
      <c r="N3528" t="s">
        <v>80</v>
      </c>
      <c r="O3528" t="s">
        <v>20</v>
      </c>
      <c r="P3528">
        <v>37</v>
      </c>
      <c r="Q3528">
        <v>5</v>
      </c>
      <c r="R3528">
        <v>11</v>
      </c>
      <c r="S3528">
        <v>1</v>
      </c>
    </row>
    <row r="3529" spans="1:19">
      <c r="A3529">
        <f>RANK(表格1[[#This Row],[rating_count_tot]],$I$2:$I$7197)</f>
        <v>432</v>
      </c>
      <c r="B3529">
        <v>486645049</v>
      </c>
      <c r="C3529" t="s">
        <v>1635</v>
      </c>
      <c r="D3529" t="str">
        <f>表格1[[#This Row],[prime_genre]]</f>
        <v>Utilities</v>
      </c>
      <c r="E3529">
        <v>16766976</v>
      </c>
      <c r="F3529" t="s">
        <v>17</v>
      </c>
      <c r="G3529">
        <v>0</v>
      </c>
      <c r="H3529">
        <f>IF(表格1[[#This Row],[price]]&gt;0,1,0)</f>
        <v>0</v>
      </c>
      <c r="I3529">
        <v>36879</v>
      </c>
      <c r="J3529">
        <v>12021</v>
      </c>
      <c r="K3529">
        <v>4.5</v>
      </c>
      <c r="L3529">
        <v>4.5</v>
      </c>
      <c r="M3529">
        <v>4</v>
      </c>
      <c r="N3529" t="s">
        <v>19</v>
      </c>
      <c r="O3529" t="s">
        <v>43</v>
      </c>
      <c r="P3529">
        <v>38</v>
      </c>
      <c r="Q3529">
        <v>3</v>
      </c>
      <c r="R3529">
        <v>31</v>
      </c>
      <c r="S3529">
        <v>1</v>
      </c>
    </row>
    <row r="3530" spans="1:19">
      <c r="A3530">
        <f>RANK(表格1[[#This Row],[rating_count_tot]],$I$2:$I$7197)</f>
        <v>434</v>
      </c>
      <c r="B3530">
        <v>968953976</v>
      </c>
      <c r="C3530" t="s">
        <v>4490</v>
      </c>
      <c r="D3530" t="str">
        <f>表格1[[#This Row],[prime_genre]]</f>
        <v>Games</v>
      </c>
      <c r="E3530">
        <v>71931904</v>
      </c>
      <c r="F3530" t="s">
        <v>17</v>
      </c>
      <c r="G3530">
        <v>0</v>
      </c>
      <c r="H3530">
        <f>IF(表格1[[#This Row],[price]]&gt;0,1,0)</f>
        <v>0</v>
      </c>
      <c r="I3530">
        <v>36414</v>
      </c>
      <c r="J3530">
        <v>32</v>
      </c>
      <c r="K3530">
        <v>4.5</v>
      </c>
      <c r="L3530">
        <v>4.5</v>
      </c>
      <c r="M3530" t="s">
        <v>1975</v>
      </c>
      <c r="N3530" t="s">
        <v>80</v>
      </c>
      <c r="O3530" t="s">
        <v>20</v>
      </c>
      <c r="P3530">
        <v>40</v>
      </c>
      <c r="Q3530">
        <v>5</v>
      </c>
      <c r="R3530">
        <v>1</v>
      </c>
      <c r="S3530">
        <v>1</v>
      </c>
    </row>
    <row r="3531" spans="1:19">
      <c r="A3531">
        <f>RANK(表格1[[#This Row],[rating_count_tot]],$I$2:$I$7197)</f>
        <v>435</v>
      </c>
      <c r="B3531">
        <v>643496868</v>
      </c>
      <c r="C3531" t="s">
        <v>2693</v>
      </c>
      <c r="D3531" t="str">
        <f>表格1[[#This Row],[prime_genre]]</f>
        <v>Social Networking</v>
      </c>
      <c r="E3531">
        <v>94750720</v>
      </c>
      <c r="F3531" t="s">
        <v>17</v>
      </c>
      <c r="G3531">
        <v>0</v>
      </c>
      <c r="H3531">
        <f>IF(表格1[[#This Row],[price]]&gt;0,1,0)</f>
        <v>0</v>
      </c>
      <c r="I3531">
        <v>36404</v>
      </c>
      <c r="J3531">
        <v>0</v>
      </c>
      <c r="K3531">
        <v>4</v>
      </c>
      <c r="L3531">
        <v>0</v>
      </c>
      <c r="M3531" t="s">
        <v>2694</v>
      </c>
      <c r="N3531" t="s">
        <v>19</v>
      </c>
      <c r="O3531" t="s">
        <v>59</v>
      </c>
      <c r="P3531">
        <v>37</v>
      </c>
      <c r="Q3531">
        <v>5</v>
      </c>
      <c r="R3531">
        <v>34</v>
      </c>
      <c r="S3531">
        <v>1</v>
      </c>
    </row>
    <row r="3532" spans="1:19">
      <c r="A3532">
        <f>RANK(表格1[[#This Row],[rating_count_tot]],$I$2:$I$7197)</f>
        <v>436</v>
      </c>
      <c r="B3532">
        <v>1068095192</v>
      </c>
      <c r="C3532" t="s">
        <v>6107</v>
      </c>
      <c r="D3532" t="str">
        <f>表格1[[#This Row],[prime_genre]]</f>
        <v>Games</v>
      </c>
      <c r="E3532">
        <v>178644992</v>
      </c>
      <c r="F3532" t="s">
        <v>17</v>
      </c>
      <c r="G3532">
        <v>0</v>
      </c>
      <c r="H3532">
        <f>IF(表格1[[#This Row],[price]]&gt;0,1,0)</f>
        <v>0</v>
      </c>
      <c r="I3532">
        <v>36355</v>
      </c>
      <c r="J3532">
        <v>304</v>
      </c>
      <c r="K3532">
        <v>5</v>
      </c>
      <c r="L3532">
        <v>4.5</v>
      </c>
      <c r="M3532" t="s">
        <v>738</v>
      </c>
      <c r="N3532" t="s">
        <v>29</v>
      </c>
      <c r="O3532" t="s">
        <v>20</v>
      </c>
      <c r="P3532">
        <v>38</v>
      </c>
      <c r="Q3532">
        <v>5</v>
      </c>
      <c r="R3532">
        <v>1</v>
      </c>
      <c r="S3532">
        <v>1</v>
      </c>
    </row>
    <row r="3533" spans="1:19">
      <c r="A3533">
        <f>RANK(表格1[[#This Row],[rating_count_tot]],$I$2:$I$7197)</f>
        <v>438</v>
      </c>
      <c r="B3533">
        <v>395545555</v>
      </c>
      <c r="C3533" t="s">
        <v>889</v>
      </c>
      <c r="D3533" t="str">
        <f>表格1[[#This Row],[prime_genre]]</f>
        <v>Shopping</v>
      </c>
      <c r="E3533">
        <v>129167360</v>
      </c>
      <c r="F3533" t="s">
        <v>17</v>
      </c>
      <c r="G3533">
        <v>0</v>
      </c>
      <c r="H3533">
        <f>IF(表格1[[#This Row],[price]]&gt;0,1,0)</f>
        <v>0</v>
      </c>
      <c r="I3533">
        <v>35981</v>
      </c>
      <c r="J3533">
        <v>237</v>
      </c>
      <c r="K3533">
        <v>4</v>
      </c>
      <c r="L3533">
        <v>4</v>
      </c>
      <c r="M3533" t="s">
        <v>86</v>
      </c>
      <c r="N3533" t="s">
        <v>29</v>
      </c>
      <c r="O3533" t="s">
        <v>30</v>
      </c>
      <c r="P3533">
        <v>37</v>
      </c>
      <c r="Q3533">
        <v>0</v>
      </c>
      <c r="R3533">
        <v>1</v>
      </c>
      <c r="S3533">
        <v>1</v>
      </c>
    </row>
    <row r="3534" spans="1:19">
      <c r="A3534">
        <f>RANK(表格1[[#This Row],[rating_count_tot]],$I$2:$I$7197)</f>
        <v>440</v>
      </c>
      <c r="B3534">
        <v>429851711</v>
      </c>
      <c r="C3534" t="s">
        <v>1175</v>
      </c>
      <c r="D3534" t="str">
        <f>表格1[[#This Row],[prime_genre]]</f>
        <v>Utilities</v>
      </c>
      <c r="E3534">
        <v>14336000</v>
      </c>
      <c r="F3534" t="s">
        <v>17</v>
      </c>
      <c r="G3534">
        <v>0</v>
      </c>
      <c r="H3534">
        <f>IF(表格1[[#This Row],[price]]&gt;0,1,0)</f>
        <v>0</v>
      </c>
      <c r="I3534">
        <v>35769</v>
      </c>
      <c r="J3534">
        <v>21</v>
      </c>
      <c r="K3534">
        <v>4.5</v>
      </c>
      <c r="L3534">
        <v>2</v>
      </c>
      <c r="M3534">
        <v>2.6</v>
      </c>
      <c r="N3534" t="s">
        <v>19</v>
      </c>
      <c r="O3534" t="s">
        <v>43</v>
      </c>
      <c r="P3534">
        <v>37</v>
      </c>
      <c r="Q3534">
        <v>1</v>
      </c>
      <c r="R3534">
        <v>1</v>
      </c>
      <c r="S3534">
        <v>1</v>
      </c>
    </row>
    <row r="3535" spans="1:19">
      <c r="A3535">
        <f>RANK(表格1[[#This Row],[rating_count_tot]],$I$2:$I$7197)</f>
        <v>443</v>
      </c>
      <c r="B3535">
        <v>937718942</v>
      </c>
      <c r="C3535" t="s">
        <v>4118</v>
      </c>
      <c r="D3535" t="str">
        <f>表格1[[#This Row],[prime_genre]]</f>
        <v>Games</v>
      </c>
      <c r="E3535">
        <v>148629504</v>
      </c>
      <c r="F3535" t="s">
        <v>17</v>
      </c>
      <c r="G3535">
        <v>0</v>
      </c>
      <c r="H3535">
        <f>IF(表格1[[#This Row],[price]]&gt;0,1,0)</f>
        <v>0</v>
      </c>
      <c r="I3535">
        <v>35711</v>
      </c>
      <c r="J3535">
        <v>249</v>
      </c>
      <c r="K3535">
        <v>4.5</v>
      </c>
      <c r="L3535">
        <v>4.5</v>
      </c>
      <c r="M3535" t="s">
        <v>872</v>
      </c>
      <c r="N3535" t="s">
        <v>19</v>
      </c>
      <c r="O3535" t="s">
        <v>20</v>
      </c>
      <c r="P3535">
        <v>37</v>
      </c>
      <c r="Q3535">
        <v>5</v>
      </c>
      <c r="R3535">
        <v>12</v>
      </c>
      <c r="S3535">
        <v>1</v>
      </c>
    </row>
    <row r="3536" spans="1:19">
      <c r="A3536">
        <f>RANK(表格1[[#This Row],[rating_count_tot]],$I$2:$I$7197)</f>
        <v>444</v>
      </c>
      <c r="B3536">
        <v>749083919</v>
      </c>
      <c r="C3536" t="s">
        <v>3137</v>
      </c>
      <c r="D3536" t="str">
        <f>表格1[[#This Row],[prime_genre]]</f>
        <v>Weather</v>
      </c>
      <c r="E3536">
        <v>101524480</v>
      </c>
      <c r="F3536" t="s">
        <v>17</v>
      </c>
      <c r="G3536">
        <v>0</v>
      </c>
      <c r="H3536">
        <f>IF(表格1[[#This Row],[price]]&gt;0,1,0)</f>
        <v>0</v>
      </c>
      <c r="I3536">
        <v>35702</v>
      </c>
      <c r="J3536">
        <v>3768</v>
      </c>
      <c r="K3536">
        <v>4.5</v>
      </c>
      <c r="L3536">
        <v>4.5</v>
      </c>
      <c r="M3536">
        <v>5.3</v>
      </c>
      <c r="N3536" t="s">
        <v>19</v>
      </c>
      <c r="O3536" t="s">
        <v>26</v>
      </c>
      <c r="P3536">
        <v>38</v>
      </c>
      <c r="Q3536">
        <v>5</v>
      </c>
      <c r="R3536">
        <v>16</v>
      </c>
      <c r="S3536">
        <v>1</v>
      </c>
    </row>
    <row r="3537" spans="1:19">
      <c r="A3537">
        <f>RANK(表格1[[#This Row],[rating_count_tot]],$I$2:$I$7197)</f>
        <v>445</v>
      </c>
      <c r="B3537">
        <v>871809581</v>
      </c>
      <c r="C3537" t="s">
        <v>3540</v>
      </c>
      <c r="D3537" t="str">
        <f>表格1[[#This Row],[prime_genre]]</f>
        <v>Games</v>
      </c>
      <c r="E3537">
        <v>72761344</v>
      </c>
      <c r="F3537" t="s">
        <v>17</v>
      </c>
      <c r="G3537">
        <v>0</v>
      </c>
      <c r="H3537">
        <f>IF(表格1[[#This Row],[price]]&gt;0,1,0)</f>
        <v>0</v>
      </c>
      <c r="I3537">
        <v>35587</v>
      </c>
      <c r="J3537">
        <v>118</v>
      </c>
      <c r="K3537">
        <v>4.5</v>
      </c>
      <c r="L3537">
        <v>4.5</v>
      </c>
      <c r="M3537" t="s">
        <v>577</v>
      </c>
      <c r="N3537" t="s">
        <v>19</v>
      </c>
      <c r="O3537" t="s">
        <v>20</v>
      </c>
      <c r="P3537">
        <v>40</v>
      </c>
      <c r="Q3537">
        <v>4</v>
      </c>
      <c r="R3537">
        <v>1</v>
      </c>
      <c r="S3537">
        <v>1</v>
      </c>
    </row>
    <row r="3538" spans="1:19">
      <c r="A3538">
        <f>RANK(表格1[[#This Row],[rating_count_tot]],$I$2:$I$7197)</f>
        <v>446</v>
      </c>
      <c r="B3538">
        <v>1068378177</v>
      </c>
      <c r="C3538" t="s">
        <v>6118</v>
      </c>
      <c r="D3538" t="str">
        <f>表格1[[#This Row],[prime_genre]]</f>
        <v>Games</v>
      </c>
      <c r="E3538">
        <v>185152512</v>
      </c>
      <c r="F3538" t="s">
        <v>17</v>
      </c>
      <c r="G3538">
        <v>0</v>
      </c>
      <c r="H3538">
        <f>IF(表格1[[#This Row],[price]]&gt;0,1,0)</f>
        <v>0</v>
      </c>
      <c r="I3538">
        <v>35570</v>
      </c>
      <c r="J3538">
        <v>937</v>
      </c>
      <c r="K3538">
        <v>5</v>
      </c>
      <c r="L3538">
        <v>4.5</v>
      </c>
      <c r="M3538" t="s">
        <v>1276</v>
      </c>
      <c r="N3538" t="s">
        <v>80</v>
      </c>
      <c r="O3538" t="s">
        <v>20</v>
      </c>
      <c r="P3538">
        <v>37</v>
      </c>
      <c r="Q3538">
        <v>5</v>
      </c>
      <c r="R3538">
        <v>11</v>
      </c>
      <c r="S3538">
        <v>1</v>
      </c>
    </row>
    <row r="3539" spans="1:19">
      <c r="A3539">
        <f>RANK(表格1[[#This Row],[rating_count_tot]],$I$2:$I$7197)</f>
        <v>447</v>
      </c>
      <c r="B3539">
        <v>552602056</v>
      </c>
      <c r="C3539" t="s">
        <v>2138</v>
      </c>
      <c r="D3539" t="str">
        <f>表格1[[#This Row],[prime_genre]]</f>
        <v>Education</v>
      </c>
      <c r="E3539">
        <v>80195584</v>
      </c>
      <c r="F3539" t="s">
        <v>17</v>
      </c>
      <c r="G3539">
        <v>0</v>
      </c>
      <c r="H3539">
        <f>IF(表格1[[#This Row],[price]]&gt;0,1,0)</f>
        <v>0</v>
      </c>
      <c r="I3539">
        <v>35440</v>
      </c>
      <c r="J3539">
        <v>122</v>
      </c>
      <c r="K3539">
        <v>4.5</v>
      </c>
      <c r="L3539">
        <v>5</v>
      </c>
      <c r="M3539" t="s">
        <v>2139</v>
      </c>
      <c r="N3539" t="s">
        <v>19</v>
      </c>
      <c r="O3539" t="s">
        <v>128</v>
      </c>
      <c r="P3539">
        <v>37</v>
      </c>
      <c r="Q3539">
        <v>5</v>
      </c>
      <c r="R3539">
        <v>55</v>
      </c>
      <c r="S3539">
        <v>1</v>
      </c>
    </row>
    <row r="3540" spans="1:19">
      <c r="A3540">
        <f>RANK(表格1[[#This Row],[rating_count_tot]],$I$2:$I$7197)</f>
        <v>451</v>
      </c>
      <c r="B3540">
        <v>433620759</v>
      </c>
      <c r="C3540" t="s">
        <v>1222</v>
      </c>
      <c r="D3540" t="str">
        <f>表格1[[#This Row],[prime_genre]]</f>
        <v>Games</v>
      </c>
      <c r="E3540">
        <v>610881536</v>
      </c>
      <c r="F3540" t="s">
        <v>17</v>
      </c>
      <c r="G3540">
        <v>0</v>
      </c>
      <c r="H3540">
        <f>IF(表格1[[#This Row],[price]]&gt;0,1,0)</f>
        <v>0</v>
      </c>
      <c r="I3540">
        <v>35058</v>
      </c>
      <c r="J3540">
        <v>7453</v>
      </c>
      <c r="K3540">
        <v>4.5</v>
      </c>
      <c r="L3540">
        <v>4.5</v>
      </c>
      <c r="M3540" t="s">
        <v>1223</v>
      </c>
      <c r="N3540" t="s">
        <v>19</v>
      </c>
      <c r="O3540" t="s">
        <v>20</v>
      </c>
      <c r="P3540">
        <v>40</v>
      </c>
      <c r="Q3540">
        <v>5</v>
      </c>
      <c r="R3540">
        <v>12</v>
      </c>
      <c r="S3540">
        <v>1</v>
      </c>
    </row>
    <row r="3541" spans="1:19">
      <c r="A3541">
        <f>RANK(表格1[[#This Row],[rating_count_tot]],$I$2:$I$7197)</f>
        <v>453</v>
      </c>
      <c r="B3541">
        <v>883393043</v>
      </c>
      <c r="C3541" t="s">
        <v>3609</v>
      </c>
      <c r="D3541" t="str">
        <f>表格1[[#This Row],[prime_genre]]</f>
        <v>Games</v>
      </c>
      <c r="E3541">
        <v>1085844480</v>
      </c>
      <c r="F3541" t="s">
        <v>17</v>
      </c>
      <c r="G3541">
        <v>0</v>
      </c>
      <c r="H3541">
        <f>IF(表格1[[#This Row],[price]]&gt;0,1,0)</f>
        <v>0</v>
      </c>
      <c r="I3541">
        <v>34998</v>
      </c>
      <c r="J3541">
        <v>402</v>
      </c>
      <c r="K3541">
        <v>4.5</v>
      </c>
      <c r="L3541">
        <v>4.5</v>
      </c>
      <c r="M3541" t="s">
        <v>1555</v>
      </c>
      <c r="N3541" t="s">
        <v>19</v>
      </c>
      <c r="O3541" t="s">
        <v>20</v>
      </c>
      <c r="P3541">
        <v>37</v>
      </c>
      <c r="Q3541">
        <v>5</v>
      </c>
      <c r="R3541">
        <v>12</v>
      </c>
      <c r="S3541">
        <v>1</v>
      </c>
    </row>
    <row r="3542" spans="1:19">
      <c r="A3542">
        <f>RANK(表格1[[#This Row],[rating_count_tot]],$I$2:$I$7197)</f>
        <v>455</v>
      </c>
      <c r="B3542">
        <v>625257520</v>
      </c>
      <c r="C3542" t="s">
        <v>2610</v>
      </c>
      <c r="D3542" t="str">
        <f>表格1[[#This Row],[prime_genre]]</f>
        <v>Games</v>
      </c>
      <c r="E3542">
        <v>2405958656</v>
      </c>
      <c r="F3542" t="s">
        <v>17</v>
      </c>
      <c r="G3542">
        <v>0</v>
      </c>
      <c r="H3542">
        <f>IF(表格1[[#This Row],[price]]&gt;0,1,0)</f>
        <v>0</v>
      </c>
      <c r="I3542">
        <v>34694</v>
      </c>
      <c r="J3542">
        <v>50</v>
      </c>
      <c r="K3542">
        <v>4</v>
      </c>
      <c r="L3542">
        <v>4</v>
      </c>
      <c r="M3542" t="s">
        <v>2611</v>
      </c>
      <c r="N3542" t="s">
        <v>29</v>
      </c>
      <c r="O3542" t="s">
        <v>20</v>
      </c>
      <c r="P3542">
        <v>40</v>
      </c>
      <c r="Q3542">
        <v>5</v>
      </c>
      <c r="R3542">
        <v>12</v>
      </c>
      <c r="S3542">
        <v>1</v>
      </c>
    </row>
    <row r="3543" spans="1:19">
      <c r="A3543">
        <f>RANK(表格1[[#This Row],[rating_count_tot]],$I$2:$I$7197)</f>
        <v>456</v>
      </c>
      <c r="B3543">
        <v>575147772</v>
      </c>
      <c r="C3543" t="s">
        <v>2307</v>
      </c>
      <c r="D3543" t="str">
        <f>表格1[[#This Row],[prime_genre]]</f>
        <v>Social Networking</v>
      </c>
      <c r="E3543">
        <v>108691456</v>
      </c>
      <c r="F3543" t="s">
        <v>17</v>
      </c>
      <c r="G3543">
        <v>0</v>
      </c>
      <c r="H3543">
        <f>IF(表格1[[#This Row],[price]]&gt;0,1,0)</f>
        <v>0</v>
      </c>
      <c r="I3543">
        <v>34677</v>
      </c>
      <c r="J3543">
        <v>313</v>
      </c>
      <c r="K3543">
        <v>4.5</v>
      </c>
      <c r="L3543">
        <v>4.5</v>
      </c>
      <c r="M3543" t="s">
        <v>2308</v>
      </c>
      <c r="N3543" t="s">
        <v>19</v>
      </c>
      <c r="O3543" t="s">
        <v>59</v>
      </c>
      <c r="P3543">
        <v>37</v>
      </c>
      <c r="Q3543">
        <v>5</v>
      </c>
      <c r="R3543">
        <v>6</v>
      </c>
      <c r="S3543">
        <v>1</v>
      </c>
    </row>
    <row r="3544" spans="1:19">
      <c r="A3544">
        <f>RANK(表格1[[#This Row],[rating_count_tot]],$I$2:$I$7197)</f>
        <v>457</v>
      </c>
      <c r="B3544">
        <v>441457218</v>
      </c>
      <c r="C3544" t="s">
        <v>1285</v>
      </c>
      <c r="D3544" t="str">
        <f>表格1[[#This Row],[prime_genre]]</f>
        <v>Photo &amp; Video</v>
      </c>
      <c r="E3544">
        <v>102964224</v>
      </c>
      <c r="F3544" t="s">
        <v>17</v>
      </c>
      <c r="G3544">
        <v>0</v>
      </c>
      <c r="H3544">
        <f>IF(表格1[[#This Row],[price]]&gt;0,1,0)</f>
        <v>0</v>
      </c>
      <c r="I3544">
        <v>34585</v>
      </c>
      <c r="J3544">
        <v>34</v>
      </c>
      <c r="K3544">
        <v>4.5</v>
      </c>
      <c r="L3544">
        <v>4.5</v>
      </c>
      <c r="M3544" t="s">
        <v>1286</v>
      </c>
      <c r="N3544" t="s">
        <v>29</v>
      </c>
      <c r="O3544" t="s">
        <v>105</v>
      </c>
      <c r="P3544">
        <v>37</v>
      </c>
      <c r="Q3544">
        <v>5</v>
      </c>
      <c r="R3544">
        <v>10</v>
      </c>
      <c r="S3544">
        <v>1</v>
      </c>
    </row>
    <row r="3545" spans="1:19">
      <c r="A3545">
        <f>RANK(表格1[[#This Row],[rating_count_tot]],$I$2:$I$7197)</f>
        <v>458</v>
      </c>
      <c r="B3545">
        <v>414478124</v>
      </c>
      <c r="C3545" t="s">
        <v>1062</v>
      </c>
      <c r="D3545" t="str">
        <f>表格1[[#This Row],[prime_genre]]</f>
        <v>Social Networking</v>
      </c>
      <c r="E3545">
        <v>182624256</v>
      </c>
      <c r="F3545" t="s">
        <v>17</v>
      </c>
      <c r="G3545">
        <v>0</v>
      </c>
      <c r="H3545">
        <f>IF(表格1[[#This Row],[price]]&gt;0,1,0)</f>
        <v>0</v>
      </c>
      <c r="I3545">
        <v>34584</v>
      </c>
      <c r="J3545">
        <v>100</v>
      </c>
      <c r="K3545">
        <v>4.5</v>
      </c>
      <c r="L3545">
        <v>4</v>
      </c>
      <c r="M3545" t="s">
        <v>1063</v>
      </c>
      <c r="N3545" t="s">
        <v>29</v>
      </c>
      <c r="O3545" t="s">
        <v>59</v>
      </c>
      <c r="P3545">
        <v>38</v>
      </c>
      <c r="Q3545">
        <v>4</v>
      </c>
      <c r="R3545">
        <v>21</v>
      </c>
      <c r="S3545">
        <v>1</v>
      </c>
    </row>
    <row r="3546" spans="1:19">
      <c r="A3546">
        <f>RANK(表格1[[#This Row],[rating_count_tot]],$I$2:$I$7197)</f>
        <v>459</v>
      </c>
      <c r="B3546">
        <v>336860594</v>
      </c>
      <c r="C3546" t="s">
        <v>437</v>
      </c>
      <c r="D3546" t="str">
        <f>表格1[[#This Row],[prime_genre]]</f>
        <v>Shopping</v>
      </c>
      <c r="E3546">
        <v>60976128</v>
      </c>
      <c r="F3546" t="s">
        <v>17</v>
      </c>
      <c r="G3546">
        <v>0</v>
      </c>
      <c r="H3546">
        <f>IF(表格1[[#This Row],[price]]&gt;0,1,0)</f>
        <v>0</v>
      </c>
      <c r="I3546">
        <v>34507</v>
      </c>
      <c r="J3546">
        <v>38</v>
      </c>
      <c r="K3546">
        <v>3.5</v>
      </c>
      <c r="L3546">
        <v>5</v>
      </c>
      <c r="M3546" t="s">
        <v>438</v>
      </c>
      <c r="N3546" t="s">
        <v>29</v>
      </c>
      <c r="O3546" t="s">
        <v>30</v>
      </c>
      <c r="P3546">
        <v>37</v>
      </c>
      <c r="Q3546">
        <v>0</v>
      </c>
      <c r="R3546">
        <v>1</v>
      </c>
      <c r="S3546">
        <v>1</v>
      </c>
    </row>
    <row r="3547" spans="1:19">
      <c r="A3547">
        <f>RANK(表格1[[#This Row],[rating_count_tot]],$I$2:$I$7197)</f>
        <v>460</v>
      </c>
      <c r="B3547">
        <v>351331194</v>
      </c>
      <c r="C3547" t="s">
        <v>528</v>
      </c>
      <c r="D3547" t="str">
        <f>表格1[[#This Row],[prime_genre]]</f>
        <v>Social Networking</v>
      </c>
      <c r="E3547">
        <v>157625344</v>
      </c>
      <c r="F3547" t="s">
        <v>17</v>
      </c>
      <c r="G3547">
        <v>0</v>
      </c>
      <c r="H3547">
        <f>IF(表格1[[#This Row],[price]]&gt;0,1,0)</f>
        <v>0</v>
      </c>
      <c r="I3547">
        <v>34428</v>
      </c>
      <c r="J3547">
        <v>23</v>
      </c>
      <c r="K3547">
        <v>4.5</v>
      </c>
      <c r="L3547">
        <v>4</v>
      </c>
      <c r="M3547" t="s">
        <v>529</v>
      </c>
      <c r="N3547" t="s">
        <v>51</v>
      </c>
      <c r="O3547" t="s">
        <v>59</v>
      </c>
      <c r="P3547">
        <v>37</v>
      </c>
      <c r="Q3547">
        <v>4</v>
      </c>
      <c r="R3547">
        <v>30</v>
      </c>
      <c r="S3547">
        <v>1</v>
      </c>
    </row>
    <row r="3548" spans="1:19">
      <c r="A3548">
        <f>RANK(表格1[[#This Row],[rating_count_tot]],$I$2:$I$7197)</f>
        <v>461</v>
      </c>
      <c r="B3548">
        <v>370697773</v>
      </c>
      <c r="C3548" t="s">
        <v>155</v>
      </c>
      <c r="D3548" t="str">
        <f>表格1[[#This Row],[prime_genre]]</f>
        <v>Finance</v>
      </c>
      <c r="E3548">
        <v>34950144</v>
      </c>
      <c r="F3548" t="s">
        <v>17</v>
      </c>
      <c r="G3548">
        <v>0</v>
      </c>
      <c r="H3548">
        <f>IF(表格1[[#This Row],[price]]&gt;0,1,0)</f>
        <v>0</v>
      </c>
      <c r="I3548">
        <v>34322</v>
      </c>
      <c r="J3548">
        <v>3167</v>
      </c>
      <c r="K3548">
        <v>4.5</v>
      </c>
      <c r="L3548">
        <v>4.5</v>
      </c>
      <c r="M3548">
        <v>3.62</v>
      </c>
      <c r="N3548" t="s">
        <v>19</v>
      </c>
      <c r="O3548" t="s">
        <v>37</v>
      </c>
      <c r="P3548">
        <v>24</v>
      </c>
      <c r="Q3548">
        <v>5</v>
      </c>
      <c r="R3548">
        <v>1</v>
      </c>
      <c r="S3548">
        <v>1</v>
      </c>
    </row>
    <row r="3549" spans="1:19">
      <c r="A3549">
        <f>RANK(表格1[[#This Row],[rating_count_tot]],$I$2:$I$7197)</f>
        <v>462</v>
      </c>
      <c r="B3549">
        <v>557137623</v>
      </c>
      <c r="C3549" t="s">
        <v>2181</v>
      </c>
      <c r="D3549" t="str">
        <f>表格1[[#This Row],[prime_genre]]</f>
        <v>Games</v>
      </c>
      <c r="E3549">
        <v>177338368</v>
      </c>
      <c r="F3549" t="s">
        <v>17</v>
      </c>
      <c r="G3549">
        <v>0</v>
      </c>
      <c r="H3549">
        <f>IF(表格1[[#This Row],[price]]&gt;0,1,0)</f>
        <v>0</v>
      </c>
      <c r="I3549">
        <v>34138</v>
      </c>
      <c r="J3549">
        <v>7</v>
      </c>
      <c r="K3549">
        <v>4.5</v>
      </c>
      <c r="L3549">
        <v>3.5</v>
      </c>
      <c r="M3549" t="s">
        <v>2182</v>
      </c>
      <c r="N3549" t="s">
        <v>19</v>
      </c>
      <c r="O3549" t="s">
        <v>20</v>
      </c>
      <c r="P3549">
        <v>37</v>
      </c>
      <c r="Q3549">
        <v>0</v>
      </c>
      <c r="R3549">
        <v>1</v>
      </c>
      <c r="S3549">
        <v>1</v>
      </c>
    </row>
    <row r="3550" spans="1:19">
      <c r="A3550">
        <f>RANK(表格1[[#This Row],[rating_count_tot]],$I$2:$I$7197)</f>
        <v>463</v>
      </c>
      <c r="B3550">
        <v>882507985</v>
      </c>
      <c r="C3550" t="s">
        <v>3601</v>
      </c>
      <c r="D3550" t="str">
        <f>表格1[[#This Row],[prime_genre]]</f>
        <v>Games</v>
      </c>
      <c r="E3550">
        <v>122903552</v>
      </c>
      <c r="F3550" t="s">
        <v>17</v>
      </c>
      <c r="G3550">
        <v>0</v>
      </c>
      <c r="H3550">
        <f>IF(表格1[[#This Row],[price]]&gt;0,1,0)</f>
        <v>0</v>
      </c>
      <c r="I3550">
        <v>34039</v>
      </c>
      <c r="J3550">
        <v>541</v>
      </c>
      <c r="K3550">
        <v>4.5</v>
      </c>
      <c r="L3550">
        <v>4.5</v>
      </c>
      <c r="M3550" t="s">
        <v>109</v>
      </c>
      <c r="N3550" t="s">
        <v>29</v>
      </c>
      <c r="O3550" t="s">
        <v>20</v>
      </c>
      <c r="P3550">
        <v>38</v>
      </c>
      <c r="Q3550">
        <v>5</v>
      </c>
      <c r="R3550">
        <v>15</v>
      </c>
      <c r="S3550">
        <v>1</v>
      </c>
    </row>
    <row r="3551" spans="1:19">
      <c r="A3551">
        <f>RANK(表格1[[#This Row],[rating_count_tot]],$I$2:$I$7197)</f>
        <v>464</v>
      </c>
      <c r="B3551">
        <v>301521403</v>
      </c>
      <c r="C3551" t="s">
        <v>174</v>
      </c>
      <c r="D3551" t="str">
        <f>表格1[[#This Row],[prime_genre]]</f>
        <v>Health &amp; Fitness</v>
      </c>
      <c r="E3551">
        <v>140367872</v>
      </c>
      <c r="F3551" t="s">
        <v>17</v>
      </c>
      <c r="G3551">
        <v>0</v>
      </c>
      <c r="H3551">
        <f>IF(表格1[[#This Row],[price]]&gt;0,1,0)</f>
        <v>0</v>
      </c>
      <c r="I3551">
        <v>33969</v>
      </c>
      <c r="J3551">
        <v>466</v>
      </c>
      <c r="K3551">
        <v>3.5</v>
      </c>
      <c r="L3551">
        <v>5</v>
      </c>
      <c r="M3551" t="s">
        <v>175</v>
      </c>
      <c r="N3551" t="s">
        <v>19</v>
      </c>
      <c r="O3551" t="s">
        <v>77</v>
      </c>
      <c r="P3551">
        <v>37</v>
      </c>
      <c r="Q3551">
        <v>0</v>
      </c>
      <c r="R3551">
        <v>17</v>
      </c>
      <c r="S3551">
        <v>1</v>
      </c>
    </row>
    <row r="3552" spans="1:19">
      <c r="A3552">
        <f>RANK(表格1[[#This Row],[rating_count_tot]],$I$2:$I$7197)</f>
        <v>465</v>
      </c>
      <c r="B3552">
        <v>799406905</v>
      </c>
      <c r="C3552" t="s">
        <v>3291</v>
      </c>
      <c r="D3552" t="str">
        <f>表格1[[#This Row],[prime_genre]]</f>
        <v>Photo &amp; Video</v>
      </c>
      <c r="E3552">
        <v>110953472</v>
      </c>
      <c r="F3552" t="s">
        <v>17</v>
      </c>
      <c r="G3552">
        <v>0</v>
      </c>
      <c r="H3552">
        <f>IF(表格1[[#This Row],[price]]&gt;0,1,0)</f>
        <v>0</v>
      </c>
      <c r="I3552">
        <v>33921</v>
      </c>
      <c r="J3552">
        <v>2404</v>
      </c>
      <c r="K3552">
        <v>4.5</v>
      </c>
      <c r="L3552">
        <v>4.5</v>
      </c>
      <c r="M3552">
        <v>3.2</v>
      </c>
      <c r="N3552" t="s">
        <v>19</v>
      </c>
      <c r="O3552" t="s">
        <v>105</v>
      </c>
      <c r="P3552">
        <v>37</v>
      </c>
      <c r="Q3552">
        <v>5</v>
      </c>
      <c r="R3552">
        <v>18</v>
      </c>
      <c r="S3552">
        <v>1</v>
      </c>
    </row>
    <row r="3553" spans="1:19">
      <c r="A3553">
        <f>RANK(表格1[[#This Row],[rating_count_tot]],$I$2:$I$7197)</f>
        <v>467</v>
      </c>
      <c r="B3553">
        <v>1146465836</v>
      </c>
      <c r="C3553" t="s">
        <v>7946</v>
      </c>
      <c r="D3553" t="str">
        <f>表格1[[#This Row],[prime_genre]]</f>
        <v>Games</v>
      </c>
      <c r="E3553">
        <v>120797184</v>
      </c>
      <c r="F3553" t="s">
        <v>17</v>
      </c>
      <c r="G3553">
        <v>0</v>
      </c>
      <c r="H3553">
        <f>IF(表格1[[#This Row],[price]]&gt;0,1,0)</f>
        <v>0</v>
      </c>
      <c r="I3553">
        <v>33854</v>
      </c>
      <c r="J3553">
        <v>732</v>
      </c>
      <c r="K3553">
        <v>4.5</v>
      </c>
      <c r="L3553">
        <v>4.5</v>
      </c>
      <c r="M3553" t="s">
        <v>149</v>
      </c>
      <c r="N3553" t="s">
        <v>80</v>
      </c>
      <c r="O3553" t="s">
        <v>20</v>
      </c>
      <c r="P3553">
        <v>37</v>
      </c>
      <c r="Q3553">
        <v>5</v>
      </c>
      <c r="R3553">
        <v>1</v>
      </c>
      <c r="S3553">
        <v>1</v>
      </c>
    </row>
    <row r="3554" spans="1:19">
      <c r="A3554">
        <f>RANK(表格1[[#This Row],[rating_count_tot]],$I$2:$I$7197)</f>
        <v>468</v>
      </c>
      <c r="B3554">
        <v>978866413</v>
      </c>
      <c r="C3554" t="s">
        <v>4621</v>
      </c>
      <c r="D3554" t="str">
        <f>表格1[[#This Row],[prime_genre]]</f>
        <v>Games</v>
      </c>
      <c r="E3554">
        <v>154318848</v>
      </c>
      <c r="F3554" t="s">
        <v>17</v>
      </c>
      <c r="G3554">
        <v>0</v>
      </c>
      <c r="H3554">
        <f>IF(表格1[[#This Row],[price]]&gt;0,1,0)</f>
        <v>0</v>
      </c>
      <c r="I3554">
        <v>33808</v>
      </c>
      <c r="J3554">
        <v>513</v>
      </c>
      <c r="K3554">
        <v>4</v>
      </c>
      <c r="L3554">
        <v>4</v>
      </c>
      <c r="M3554" t="s">
        <v>4622</v>
      </c>
      <c r="N3554" t="s">
        <v>19</v>
      </c>
      <c r="O3554" t="s">
        <v>20</v>
      </c>
      <c r="P3554">
        <v>37</v>
      </c>
      <c r="Q3554">
        <v>5</v>
      </c>
      <c r="R3554">
        <v>11</v>
      </c>
      <c r="S3554">
        <v>1</v>
      </c>
    </row>
    <row r="3555" spans="1:19">
      <c r="A3555">
        <f>RANK(表格1[[#This Row],[rating_count_tot]],$I$2:$I$7197)</f>
        <v>469</v>
      </c>
      <c r="B3555">
        <v>645859810</v>
      </c>
      <c r="C3555" t="s">
        <v>2712</v>
      </c>
      <c r="D3555" t="str">
        <f>表格1[[#This Row],[prime_genre]]</f>
        <v>Games</v>
      </c>
      <c r="E3555">
        <v>226834432</v>
      </c>
      <c r="F3555" t="s">
        <v>17</v>
      </c>
      <c r="G3555">
        <v>0</v>
      </c>
      <c r="H3555">
        <f>IF(表格1[[#This Row],[price]]&gt;0,1,0)</f>
        <v>0</v>
      </c>
      <c r="I3555">
        <v>33724</v>
      </c>
      <c r="J3555">
        <v>64</v>
      </c>
      <c r="K3555">
        <v>4.5</v>
      </c>
      <c r="L3555">
        <v>4.5</v>
      </c>
      <c r="M3555" t="s">
        <v>2713</v>
      </c>
      <c r="N3555" t="s">
        <v>19</v>
      </c>
      <c r="O3555" t="s">
        <v>20</v>
      </c>
      <c r="P3555">
        <v>37</v>
      </c>
      <c r="Q3555">
        <v>5</v>
      </c>
      <c r="R3555">
        <v>1</v>
      </c>
      <c r="S3555">
        <v>1</v>
      </c>
    </row>
    <row r="3556" spans="1:19">
      <c r="A3556">
        <f>RANK(表格1[[#This Row],[rating_count_tot]],$I$2:$I$7197)</f>
        <v>470</v>
      </c>
      <c r="B3556">
        <v>1071310449</v>
      </c>
      <c r="C3556" t="s">
        <v>6212</v>
      </c>
      <c r="D3556" t="str">
        <f>表格1[[#This Row],[prime_genre]]</f>
        <v>Games</v>
      </c>
      <c r="E3556">
        <v>108666880</v>
      </c>
      <c r="F3556" t="s">
        <v>17</v>
      </c>
      <c r="G3556">
        <v>0</v>
      </c>
      <c r="H3556">
        <f>IF(表格1[[#This Row],[price]]&gt;0,1,0)</f>
        <v>0</v>
      </c>
      <c r="I3556">
        <v>33698</v>
      </c>
      <c r="J3556">
        <v>543</v>
      </c>
      <c r="K3556">
        <v>4.5</v>
      </c>
      <c r="L3556">
        <v>4.5</v>
      </c>
      <c r="M3556" t="s">
        <v>296</v>
      </c>
      <c r="N3556" t="s">
        <v>29</v>
      </c>
      <c r="O3556" t="s">
        <v>20</v>
      </c>
      <c r="P3556">
        <v>38</v>
      </c>
      <c r="Q3556">
        <v>5</v>
      </c>
      <c r="R3556">
        <v>1</v>
      </c>
      <c r="S3556">
        <v>1</v>
      </c>
    </row>
    <row r="3557" spans="1:19">
      <c r="A3557">
        <f>RANK(表格1[[#This Row],[rating_count_tot]],$I$2:$I$7197)</f>
        <v>472</v>
      </c>
      <c r="B3557">
        <v>1034420003</v>
      </c>
      <c r="C3557" t="s">
        <v>5339</v>
      </c>
      <c r="D3557" t="str">
        <f>表格1[[#This Row],[prime_genre]]</f>
        <v>Games</v>
      </c>
      <c r="E3557">
        <v>323473408</v>
      </c>
      <c r="F3557" t="s">
        <v>17</v>
      </c>
      <c r="G3557">
        <v>0</v>
      </c>
      <c r="H3557">
        <f>IF(表格1[[#This Row],[price]]&gt;0,1,0)</f>
        <v>0</v>
      </c>
      <c r="I3557">
        <v>33407</v>
      </c>
      <c r="J3557">
        <v>5946</v>
      </c>
      <c r="K3557">
        <v>4.5</v>
      </c>
      <c r="L3557">
        <v>4.5</v>
      </c>
      <c r="M3557">
        <v>2.08</v>
      </c>
      <c r="N3557" t="s">
        <v>19</v>
      </c>
      <c r="O3557" t="s">
        <v>20</v>
      </c>
      <c r="P3557">
        <v>38</v>
      </c>
      <c r="Q3557">
        <v>5</v>
      </c>
      <c r="R3557">
        <v>11</v>
      </c>
      <c r="S3557">
        <v>1</v>
      </c>
    </row>
    <row r="3558" spans="1:19">
      <c r="A3558">
        <f>RANK(表格1[[#This Row],[rating_count_tot]],$I$2:$I$7197)</f>
        <v>473</v>
      </c>
      <c r="B3558">
        <v>955157084</v>
      </c>
      <c r="C3558" t="s">
        <v>4333</v>
      </c>
      <c r="D3558" t="str">
        <f>表格1[[#This Row],[prime_genre]]</f>
        <v>Games</v>
      </c>
      <c r="E3558">
        <v>66228224</v>
      </c>
      <c r="F3558" t="s">
        <v>17</v>
      </c>
      <c r="G3558">
        <v>0</v>
      </c>
      <c r="H3558">
        <f>IF(表格1[[#This Row],[price]]&gt;0,1,0)</f>
        <v>0</v>
      </c>
      <c r="I3558">
        <v>33282</v>
      </c>
      <c r="J3558">
        <v>286</v>
      </c>
      <c r="K3558">
        <v>4.5</v>
      </c>
      <c r="L3558">
        <v>4.5</v>
      </c>
      <c r="M3558">
        <v>3.4</v>
      </c>
      <c r="N3558" t="s">
        <v>19</v>
      </c>
      <c r="O3558" t="s">
        <v>20</v>
      </c>
      <c r="P3558">
        <v>37</v>
      </c>
      <c r="Q3558">
        <v>5</v>
      </c>
      <c r="R3558">
        <v>14</v>
      </c>
      <c r="S3558">
        <v>1</v>
      </c>
    </row>
    <row r="3559" spans="1:19">
      <c r="A3559">
        <f>RANK(表格1[[#This Row],[rating_count_tot]],$I$2:$I$7197)</f>
        <v>475</v>
      </c>
      <c r="B3559">
        <v>319740707</v>
      </c>
      <c r="C3559" t="s">
        <v>306</v>
      </c>
      <c r="D3559" t="str">
        <f>表格1[[#This Row],[prime_genre]]</f>
        <v>News</v>
      </c>
      <c r="E3559">
        <v>52951040</v>
      </c>
      <c r="F3559" t="s">
        <v>17</v>
      </c>
      <c r="G3559">
        <v>0</v>
      </c>
      <c r="H3559">
        <f>IF(表格1[[#This Row],[price]]&gt;0,1,0)</f>
        <v>0</v>
      </c>
      <c r="I3559">
        <v>32881</v>
      </c>
      <c r="J3559">
        <v>7</v>
      </c>
      <c r="K3559">
        <v>3.5</v>
      </c>
      <c r="L3559">
        <v>2</v>
      </c>
      <c r="M3559" t="s">
        <v>307</v>
      </c>
      <c r="N3559" t="s">
        <v>29</v>
      </c>
      <c r="O3559" t="s">
        <v>161</v>
      </c>
      <c r="P3559">
        <v>37</v>
      </c>
      <c r="Q3559">
        <v>5</v>
      </c>
      <c r="R3559">
        <v>1</v>
      </c>
      <c r="S3559">
        <v>1</v>
      </c>
    </row>
    <row r="3560" spans="1:19">
      <c r="A3560">
        <f>RANK(表格1[[#This Row],[rating_count_tot]],$I$2:$I$7197)</f>
        <v>476</v>
      </c>
      <c r="B3560">
        <v>951937596</v>
      </c>
      <c r="C3560" t="s">
        <v>4292</v>
      </c>
      <c r="D3560" t="str">
        <f>表格1[[#This Row],[prime_genre]]</f>
        <v>Productivity</v>
      </c>
      <c r="E3560">
        <v>185139200</v>
      </c>
      <c r="F3560" t="s">
        <v>17</v>
      </c>
      <c r="G3560">
        <v>0</v>
      </c>
      <c r="H3560">
        <f>IF(表格1[[#This Row],[price]]&gt;0,1,0)</f>
        <v>0</v>
      </c>
      <c r="I3560">
        <v>32807</v>
      </c>
      <c r="J3560">
        <v>178</v>
      </c>
      <c r="K3560">
        <v>3.5</v>
      </c>
      <c r="L3560">
        <v>4.5</v>
      </c>
      <c r="M3560" t="s">
        <v>4293</v>
      </c>
      <c r="N3560" t="s">
        <v>19</v>
      </c>
      <c r="O3560" t="s">
        <v>23</v>
      </c>
      <c r="P3560">
        <v>37</v>
      </c>
      <c r="Q3560">
        <v>5</v>
      </c>
      <c r="R3560">
        <v>58</v>
      </c>
      <c r="S3560">
        <v>1</v>
      </c>
    </row>
    <row r="3561" spans="1:19">
      <c r="A3561">
        <f>RANK(表格1[[#This Row],[rating_count_tot]],$I$2:$I$7197)</f>
        <v>477</v>
      </c>
      <c r="B3561">
        <v>554936942</v>
      </c>
      <c r="C3561" t="s">
        <v>2157</v>
      </c>
      <c r="D3561" t="str">
        <f>表格1[[#This Row],[prime_genre]]</f>
        <v>Entertainment</v>
      </c>
      <c r="E3561">
        <v>76846080</v>
      </c>
      <c r="F3561" t="s">
        <v>17</v>
      </c>
      <c r="G3561">
        <v>0</v>
      </c>
      <c r="H3561">
        <f>IF(表格1[[#This Row],[price]]&gt;0,1,0)</f>
        <v>0</v>
      </c>
      <c r="I3561">
        <v>32763</v>
      </c>
      <c r="J3561">
        <v>191</v>
      </c>
      <c r="K3561">
        <v>3.5</v>
      </c>
      <c r="L3561">
        <v>3.5</v>
      </c>
      <c r="M3561">
        <v>2.7</v>
      </c>
      <c r="N3561" t="s">
        <v>19</v>
      </c>
      <c r="O3561" t="s">
        <v>91</v>
      </c>
      <c r="P3561">
        <v>24</v>
      </c>
      <c r="Q3561">
        <v>5</v>
      </c>
      <c r="R3561">
        <v>13</v>
      </c>
      <c r="S3561">
        <v>1</v>
      </c>
    </row>
    <row r="3562" spans="1:19">
      <c r="A3562">
        <f>RANK(表格1[[#This Row],[rating_count_tot]],$I$2:$I$7197)</f>
        <v>479</v>
      </c>
      <c r="B3562">
        <v>457517348</v>
      </c>
      <c r="C3562" t="s">
        <v>1407</v>
      </c>
      <c r="D3562" t="str">
        <f>表格1[[#This Row],[prime_genre]]</f>
        <v>Photo &amp; Video</v>
      </c>
      <c r="E3562">
        <v>119500800</v>
      </c>
      <c r="F3562" t="s">
        <v>17</v>
      </c>
      <c r="G3562">
        <v>0</v>
      </c>
      <c r="H3562">
        <f>IF(表格1[[#This Row],[price]]&gt;0,1,0)</f>
        <v>0</v>
      </c>
      <c r="I3562">
        <v>32558</v>
      </c>
      <c r="J3562">
        <v>147</v>
      </c>
      <c r="K3562">
        <v>5</v>
      </c>
      <c r="L3562">
        <v>4.5</v>
      </c>
      <c r="M3562" t="s">
        <v>1125</v>
      </c>
      <c r="N3562" t="s">
        <v>19</v>
      </c>
      <c r="O3562" t="s">
        <v>105</v>
      </c>
      <c r="P3562">
        <v>38</v>
      </c>
      <c r="Q3562">
        <v>5</v>
      </c>
      <c r="R3562">
        <v>3</v>
      </c>
      <c r="S3562">
        <v>1</v>
      </c>
    </row>
    <row r="3563" spans="1:19">
      <c r="A3563">
        <f>RANK(表格1[[#This Row],[rating_count_tot]],$I$2:$I$7197)</f>
        <v>481</v>
      </c>
      <c r="B3563">
        <v>392915994</v>
      </c>
      <c r="C3563" t="s">
        <v>869</v>
      </c>
      <c r="D3563" t="str">
        <f>表格1[[#This Row],[prime_genre]]</f>
        <v>Games</v>
      </c>
      <c r="E3563">
        <v>97562624</v>
      </c>
      <c r="F3563" t="s">
        <v>17</v>
      </c>
      <c r="G3563">
        <v>0</v>
      </c>
      <c r="H3563">
        <f>IF(表格1[[#This Row],[price]]&gt;0,1,0)</f>
        <v>0</v>
      </c>
      <c r="I3563">
        <v>32527</v>
      </c>
      <c r="J3563">
        <v>4411</v>
      </c>
      <c r="K3563">
        <v>4.5</v>
      </c>
      <c r="L3563">
        <v>4</v>
      </c>
      <c r="M3563" t="s">
        <v>870</v>
      </c>
      <c r="N3563" t="s">
        <v>19</v>
      </c>
      <c r="O3563" t="s">
        <v>20</v>
      </c>
      <c r="P3563">
        <v>43</v>
      </c>
      <c r="Q3563">
        <v>5</v>
      </c>
      <c r="R3563">
        <v>1</v>
      </c>
      <c r="S3563">
        <v>1</v>
      </c>
    </row>
    <row r="3564" spans="1:19">
      <c r="A3564">
        <f>RANK(表格1[[#This Row],[rating_count_tot]],$I$2:$I$7197)</f>
        <v>482</v>
      </c>
      <c r="B3564">
        <v>443369807</v>
      </c>
      <c r="C3564" t="s">
        <v>1299</v>
      </c>
      <c r="D3564" t="str">
        <f>表格1[[#This Row],[prime_genre]]</f>
        <v>Productivity</v>
      </c>
      <c r="E3564">
        <v>72476672</v>
      </c>
      <c r="F3564" t="s">
        <v>17</v>
      </c>
      <c r="G3564">
        <v>0</v>
      </c>
      <c r="H3564">
        <f>IF(表格1[[#This Row],[price]]&gt;0,1,0)</f>
        <v>0</v>
      </c>
      <c r="I3564">
        <v>32499</v>
      </c>
      <c r="J3564">
        <v>438</v>
      </c>
      <c r="K3564">
        <v>4.5</v>
      </c>
      <c r="L3564">
        <v>4.5</v>
      </c>
      <c r="M3564" t="s">
        <v>1300</v>
      </c>
      <c r="N3564" t="s">
        <v>19</v>
      </c>
      <c r="O3564" t="s">
        <v>23</v>
      </c>
      <c r="P3564">
        <v>37</v>
      </c>
      <c r="Q3564">
        <v>5</v>
      </c>
      <c r="R3564">
        <v>11</v>
      </c>
      <c r="S3564">
        <v>1</v>
      </c>
    </row>
    <row r="3565" spans="1:19">
      <c r="A3565">
        <f>RANK(表格1[[#This Row],[rating_count_tot]],$I$2:$I$7197)</f>
        <v>483</v>
      </c>
      <c r="B3565">
        <v>535609266</v>
      </c>
      <c r="C3565" t="s">
        <v>2015</v>
      </c>
      <c r="D3565" t="str">
        <f>表格1[[#This Row],[prime_genre]]</f>
        <v>Games</v>
      </c>
      <c r="E3565">
        <v>171828224</v>
      </c>
      <c r="F3565" t="s">
        <v>17</v>
      </c>
      <c r="G3565">
        <v>0</v>
      </c>
      <c r="H3565">
        <f>IF(表格1[[#This Row],[price]]&gt;0,1,0)</f>
        <v>0</v>
      </c>
      <c r="I3565">
        <v>32492</v>
      </c>
      <c r="J3565">
        <v>2346</v>
      </c>
      <c r="K3565">
        <v>4.5</v>
      </c>
      <c r="L3565">
        <v>4.5</v>
      </c>
      <c r="M3565">
        <v>2.5</v>
      </c>
      <c r="N3565" t="s">
        <v>29</v>
      </c>
      <c r="O3565" t="s">
        <v>20</v>
      </c>
      <c r="P3565">
        <v>38</v>
      </c>
      <c r="Q3565">
        <v>5</v>
      </c>
      <c r="R3565">
        <v>14</v>
      </c>
      <c r="S3565">
        <v>1</v>
      </c>
    </row>
    <row r="3566" spans="1:19">
      <c r="A3566">
        <f>RANK(表格1[[#This Row],[rating_count_tot]],$I$2:$I$7197)</f>
        <v>484</v>
      </c>
      <c r="B3566">
        <v>1047246341</v>
      </c>
      <c r="C3566" t="s">
        <v>5576</v>
      </c>
      <c r="D3566" t="str">
        <f>表格1[[#This Row],[prime_genre]]</f>
        <v>Games</v>
      </c>
      <c r="E3566">
        <v>196369408</v>
      </c>
      <c r="F3566" t="s">
        <v>17</v>
      </c>
      <c r="G3566">
        <v>0</v>
      </c>
      <c r="H3566">
        <f>IF(表格1[[#This Row],[price]]&gt;0,1,0)</f>
        <v>0</v>
      </c>
      <c r="I3566">
        <v>32395</v>
      </c>
      <c r="J3566">
        <v>469</v>
      </c>
      <c r="K3566">
        <v>4</v>
      </c>
      <c r="L3566">
        <v>4.5</v>
      </c>
      <c r="M3566" t="s">
        <v>5577</v>
      </c>
      <c r="N3566" t="s">
        <v>19</v>
      </c>
      <c r="O3566" t="s">
        <v>20</v>
      </c>
      <c r="P3566">
        <v>40</v>
      </c>
      <c r="Q3566">
        <v>5</v>
      </c>
      <c r="R3566">
        <v>6</v>
      </c>
      <c r="S3566">
        <v>1</v>
      </c>
    </row>
    <row r="3567" spans="1:19">
      <c r="A3567">
        <f>RANK(表格1[[#This Row],[rating_count_tot]],$I$2:$I$7197)</f>
        <v>485</v>
      </c>
      <c r="B3567">
        <v>407690035</v>
      </c>
      <c r="C3567" t="s">
        <v>993</v>
      </c>
      <c r="D3567" t="str">
        <f>表格1[[#This Row],[prime_genre]]</f>
        <v>Travel</v>
      </c>
      <c r="E3567">
        <v>79332352</v>
      </c>
      <c r="F3567" t="s">
        <v>17</v>
      </c>
      <c r="G3567">
        <v>0</v>
      </c>
      <c r="H3567">
        <f>IF(表格1[[#This Row],[price]]&gt;0,1,0)</f>
        <v>0</v>
      </c>
      <c r="I3567">
        <v>32341</v>
      </c>
      <c r="J3567">
        <v>1707</v>
      </c>
      <c r="K3567">
        <v>4.5</v>
      </c>
      <c r="L3567">
        <v>5</v>
      </c>
      <c r="M3567">
        <v>10.15</v>
      </c>
      <c r="N3567" t="s">
        <v>29</v>
      </c>
      <c r="O3567" t="s">
        <v>57</v>
      </c>
      <c r="P3567">
        <v>37</v>
      </c>
      <c r="Q3567">
        <v>5</v>
      </c>
      <c r="R3567">
        <v>6</v>
      </c>
      <c r="S3567">
        <v>1</v>
      </c>
    </row>
    <row r="3568" spans="1:19">
      <c r="A3568">
        <f>RANK(表格1[[#This Row],[rating_count_tot]],$I$2:$I$7197)</f>
        <v>487</v>
      </c>
      <c r="B3568">
        <v>892521917</v>
      </c>
      <c r="C3568" t="s">
        <v>3686</v>
      </c>
      <c r="D3568" t="str">
        <f>表格1[[#This Row],[prime_genre]]</f>
        <v>Games</v>
      </c>
      <c r="E3568">
        <v>149481472</v>
      </c>
      <c r="F3568" t="s">
        <v>17</v>
      </c>
      <c r="G3568">
        <v>0</v>
      </c>
      <c r="H3568">
        <f>IF(表格1[[#This Row],[price]]&gt;0,1,0)</f>
        <v>0</v>
      </c>
      <c r="I3568">
        <v>32215</v>
      </c>
      <c r="J3568">
        <v>442</v>
      </c>
      <c r="K3568">
        <v>4.5</v>
      </c>
      <c r="L3568">
        <v>4.5</v>
      </c>
      <c r="M3568" t="s">
        <v>2840</v>
      </c>
      <c r="N3568" t="s">
        <v>19</v>
      </c>
      <c r="O3568" t="s">
        <v>20</v>
      </c>
      <c r="P3568">
        <v>38</v>
      </c>
      <c r="Q3568">
        <v>5</v>
      </c>
      <c r="R3568">
        <v>1</v>
      </c>
      <c r="S3568">
        <v>1</v>
      </c>
    </row>
    <row r="3569" spans="1:19">
      <c r="A3569">
        <f>RANK(表格1[[#This Row],[rating_count_tot]],$I$2:$I$7197)</f>
        <v>488</v>
      </c>
      <c r="B3569">
        <v>973005664</v>
      </c>
      <c r="C3569" t="s">
        <v>4546</v>
      </c>
      <c r="D3569" t="str">
        <f>表格1[[#This Row],[prime_genre]]</f>
        <v>Games</v>
      </c>
      <c r="E3569">
        <v>25895936</v>
      </c>
      <c r="F3569" t="s">
        <v>17</v>
      </c>
      <c r="G3569">
        <v>0</v>
      </c>
      <c r="H3569">
        <f>IF(表格1[[#This Row],[price]]&gt;0,1,0)</f>
        <v>0</v>
      </c>
      <c r="I3569">
        <v>32020</v>
      </c>
      <c r="J3569">
        <v>192</v>
      </c>
      <c r="K3569">
        <v>5</v>
      </c>
      <c r="L3569">
        <v>4</v>
      </c>
      <c r="M3569">
        <v>1.8</v>
      </c>
      <c r="N3569" t="s">
        <v>19</v>
      </c>
      <c r="O3569" t="s">
        <v>20</v>
      </c>
      <c r="P3569">
        <v>38</v>
      </c>
      <c r="Q3569">
        <v>2</v>
      </c>
      <c r="R3569">
        <v>1</v>
      </c>
      <c r="S3569">
        <v>1</v>
      </c>
    </row>
    <row r="3570" spans="1:19">
      <c r="A3570">
        <f>RANK(表格1[[#This Row],[rating_count_tot]],$I$2:$I$7197)</f>
        <v>489</v>
      </c>
      <c r="B3570">
        <v>920482331</v>
      </c>
      <c r="C3570" t="s">
        <v>3964</v>
      </c>
      <c r="D3570" t="str">
        <f>表格1[[#This Row],[prime_genre]]</f>
        <v>Games</v>
      </c>
      <c r="E3570">
        <v>126603264</v>
      </c>
      <c r="F3570" t="s">
        <v>17</v>
      </c>
      <c r="G3570">
        <v>0</v>
      </c>
      <c r="H3570">
        <f>IF(表格1[[#This Row],[price]]&gt;0,1,0)</f>
        <v>0</v>
      </c>
      <c r="I3570">
        <v>31981</v>
      </c>
      <c r="J3570">
        <v>276</v>
      </c>
      <c r="K3570">
        <v>4.5</v>
      </c>
      <c r="L3570">
        <v>4.5</v>
      </c>
      <c r="M3570">
        <v>4</v>
      </c>
      <c r="N3570" t="s">
        <v>80</v>
      </c>
      <c r="O3570" t="s">
        <v>20</v>
      </c>
      <c r="P3570">
        <v>37</v>
      </c>
      <c r="Q3570">
        <v>5</v>
      </c>
      <c r="R3570">
        <v>1</v>
      </c>
      <c r="S3570">
        <v>1</v>
      </c>
    </row>
    <row r="3571" spans="1:19">
      <c r="A3571">
        <f>RANK(表格1[[#This Row],[rating_count_tot]],$I$2:$I$7197)</f>
        <v>491</v>
      </c>
      <c r="B3571">
        <v>918338898</v>
      </c>
      <c r="C3571" t="s">
        <v>3938</v>
      </c>
      <c r="D3571" t="str">
        <f>表格1[[#This Row],[prime_genre]]</f>
        <v>Games</v>
      </c>
      <c r="E3571">
        <v>28680192</v>
      </c>
      <c r="F3571" t="s">
        <v>17</v>
      </c>
      <c r="G3571">
        <v>0</v>
      </c>
      <c r="H3571">
        <f>IF(表格1[[#This Row],[price]]&gt;0,1,0)</f>
        <v>0</v>
      </c>
      <c r="I3571">
        <v>31727</v>
      </c>
      <c r="J3571">
        <v>6017</v>
      </c>
      <c r="K3571">
        <v>4.5</v>
      </c>
      <c r="L3571">
        <v>4</v>
      </c>
      <c r="M3571">
        <v>1.5</v>
      </c>
      <c r="N3571" t="s">
        <v>19</v>
      </c>
      <c r="O3571" t="s">
        <v>20</v>
      </c>
      <c r="P3571">
        <v>40</v>
      </c>
      <c r="Q3571">
        <v>5</v>
      </c>
      <c r="R3571">
        <v>1</v>
      </c>
      <c r="S3571">
        <v>1</v>
      </c>
    </row>
    <row r="3572" spans="1:19">
      <c r="A3572">
        <f>RANK(表格1[[#This Row],[rating_count_tot]],$I$2:$I$7197)</f>
        <v>493</v>
      </c>
      <c r="B3572">
        <v>529652920</v>
      </c>
      <c r="C3572" t="s">
        <v>1967</v>
      </c>
      <c r="D3572" t="str">
        <f>表格1[[#This Row],[prime_genre]]</f>
        <v>Games</v>
      </c>
      <c r="E3572">
        <v>115895296</v>
      </c>
      <c r="F3572" t="s">
        <v>17</v>
      </c>
      <c r="G3572">
        <v>0</v>
      </c>
      <c r="H3572">
        <f>IF(表格1[[#This Row],[price]]&gt;0,1,0)</f>
        <v>0</v>
      </c>
      <c r="I3572">
        <v>31311</v>
      </c>
      <c r="J3572">
        <v>83</v>
      </c>
      <c r="K3572">
        <v>4.5</v>
      </c>
      <c r="L3572">
        <v>4.5</v>
      </c>
      <c r="M3572" t="s">
        <v>1968</v>
      </c>
      <c r="N3572" t="s">
        <v>19</v>
      </c>
      <c r="O3572" t="s">
        <v>20</v>
      </c>
      <c r="P3572">
        <v>38</v>
      </c>
      <c r="Q3572">
        <v>5</v>
      </c>
      <c r="R3572">
        <v>14</v>
      </c>
      <c r="S3572">
        <v>1</v>
      </c>
    </row>
    <row r="3573" spans="1:19">
      <c r="A3573">
        <f>RANK(表格1[[#This Row],[rating_count_tot]],$I$2:$I$7197)</f>
        <v>494</v>
      </c>
      <c r="B3573">
        <v>367003839</v>
      </c>
      <c r="C3573" t="s">
        <v>646</v>
      </c>
      <c r="D3573" t="str">
        <f>表格1[[#This Row],[prime_genre]]</f>
        <v>Travel</v>
      </c>
      <c r="E3573">
        <v>105609216</v>
      </c>
      <c r="F3573" t="s">
        <v>17</v>
      </c>
      <c r="G3573">
        <v>0</v>
      </c>
      <c r="H3573">
        <f>IF(表格1[[#This Row],[price]]&gt;0,1,0)</f>
        <v>0</v>
      </c>
      <c r="I3573">
        <v>31261</v>
      </c>
      <c r="J3573">
        <v>374</v>
      </c>
      <c r="K3573">
        <v>4.5</v>
      </c>
      <c r="L3573">
        <v>4.5</v>
      </c>
      <c r="M3573">
        <v>14.4</v>
      </c>
      <c r="N3573" t="s">
        <v>19</v>
      </c>
      <c r="O3573" t="s">
        <v>57</v>
      </c>
      <c r="P3573">
        <v>37</v>
      </c>
      <c r="Q3573">
        <v>5</v>
      </c>
      <c r="R3573">
        <v>40</v>
      </c>
      <c r="S3573">
        <v>1</v>
      </c>
    </row>
    <row r="3574" spans="1:19">
      <c r="A3574">
        <f>RANK(表格1[[#This Row],[rating_count_tot]],$I$2:$I$7197)</f>
        <v>495</v>
      </c>
      <c r="B3574">
        <v>923917775</v>
      </c>
      <c r="C3574" t="s">
        <v>3990</v>
      </c>
      <c r="D3574" t="str">
        <f>表格1[[#This Row],[prime_genre]]</f>
        <v>Games</v>
      </c>
      <c r="E3574">
        <v>44166144</v>
      </c>
      <c r="F3574" t="s">
        <v>17</v>
      </c>
      <c r="G3574">
        <v>0</v>
      </c>
      <c r="H3574">
        <f>IF(表格1[[#This Row],[price]]&gt;0,1,0)</f>
        <v>0</v>
      </c>
      <c r="I3574">
        <v>31219</v>
      </c>
      <c r="J3574">
        <v>249</v>
      </c>
      <c r="K3574">
        <v>4.5</v>
      </c>
      <c r="L3574">
        <v>4.5</v>
      </c>
      <c r="M3574" t="s">
        <v>2885</v>
      </c>
      <c r="N3574" t="s">
        <v>19</v>
      </c>
      <c r="O3574" t="s">
        <v>20</v>
      </c>
      <c r="P3574">
        <v>40</v>
      </c>
      <c r="Q3574">
        <v>5</v>
      </c>
      <c r="R3574">
        <v>2</v>
      </c>
      <c r="S3574">
        <v>1</v>
      </c>
    </row>
    <row r="3575" spans="1:19">
      <c r="A3575">
        <f>RANK(表格1[[#This Row],[rating_count_tot]],$I$2:$I$7197)</f>
        <v>496</v>
      </c>
      <c r="B3575">
        <v>1027352017</v>
      </c>
      <c r="C3575" t="s">
        <v>5229</v>
      </c>
      <c r="D3575" t="str">
        <f>表格1[[#This Row],[prime_genre]]</f>
        <v>Entertainment</v>
      </c>
      <c r="E3575">
        <v>68480000</v>
      </c>
      <c r="F3575" t="s">
        <v>17</v>
      </c>
      <c r="G3575">
        <v>0</v>
      </c>
      <c r="H3575">
        <f>IF(表格1[[#This Row],[price]]&gt;0,1,0)</f>
        <v>0</v>
      </c>
      <c r="I3575">
        <v>31180</v>
      </c>
      <c r="J3575">
        <v>76</v>
      </c>
      <c r="K3575">
        <v>4.5</v>
      </c>
      <c r="L3575">
        <v>5</v>
      </c>
      <c r="M3575" t="s">
        <v>225</v>
      </c>
      <c r="N3575" t="s">
        <v>19</v>
      </c>
      <c r="O3575" t="s">
        <v>91</v>
      </c>
      <c r="P3575">
        <v>37</v>
      </c>
      <c r="Q3575">
        <v>5</v>
      </c>
      <c r="R3575">
        <v>4</v>
      </c>
      <c r="S3575">
        <v>1</v>
      </c>
    </row>
    <row r="3576" spans="1:19">
      <c r="A3576">
        <f>RANK(表格1[[#This Row],[rating_count_tot]],$I$2:$I$7197)</f>
        <v>497</v>
      </c>
      <c r="B3576">
        <v>416345444</v>
      </c>
      <c r="C3576" t="s">
        <v>1079</v>
      </c>
      <c r="D3576" t="str">
        <f>表格1[[#This Row],[prime_genre]]</f>
        <v>Entertainment</v>
      </c>
      <c r="E3576">
        <v>78565376</v>
      </c>
      <c r="F3576" t="s">
        <v>17</v>
      </c>
      <c r="G3576">
        <v>0</v>
      </c>
      <c r="H3576">
        <f>IF(表格1[[#This Row],[price]]&gt;0,1,0)</f>
        <v>0</v>
      </c>
      <c r="I3576">
        <v>31116</v>
      </c>
      <c r="J3576">
        <v>77</v>
      </c>
      <c r="K3576">
        <v>4</v>
      </c>
      <c r="L3576">
        <v>4.5</v>
      </c>
      <c r="M3576" t="s">
        <v>86</v>
      </c>
      <c r="N3576" t="s">
        <v>19</v>
      </c>
      <c r="O3576" t="s">
        <v>91</v>
      </c>
      <c r="P3576">
        <v>24</v>
      </c>
      <c r="Q3576">
        <v>5</v>
      </c>
      <c r="R3576">
        <v>13</v>
      </c>
      <c r="S3576">
        <v>1</v>
      </c>
    </row>
    <row r="3577" spans="1:19">
      <c r="A3577">
        <f>RANK(表格1[[#This Row],[rating_count_tot]],$I$2:$I$7197)</f>
        <v>498</v>
      </c>
      <c r="B3577">
        <v>848218959</v>
      </c>
      <c r="C3577" t="s">
        <v>3438</v>
      </c>
      <c r="D3577" t="str">
        <f>表格1[[#This Row],[prime_genre]]</f>
        <v>Games</v>
      </c>
      <c r="E3577">
        <v>23143424</v>
      </c>
      <c r="F3577" t="s">
        <v>17</v>
      </c>
      <c r="G3577">
        <v>0</v>
      </c>
      <c r="H3577">
        <f>IF(表格1[[#This Row],[price]]&gt;0,1,0)</f>
        <v>0</v>
      </c>
      <c r="I3577">
        <v>30967</v>
      </c>
      <c r="J3577">
        <v>845</v>
      </c>
      <c r="K3577">
        <v>4.5</v>
      </c>
      <c r="L3577">
        <v>4</v>
      </c>
      <c r="M3577">
        <v>4.2</v>
      </c>
      <c r="N3577" t="s">
        <v>19</v>
      </c>
      <c r="O3577" t="s">
        <v>20</v>
      </c>
      <c r="P3577">
        <v>37</v>
      </c>
      <c r="Q3577">
        <v>5</v>
      </c>
      <c r="R3577">
        <v>1</v>
      </c>
      <c r="S3577">
        <v>1</v>
      </c>
    </row>
    <row r="3578" spans="1:19">
      <c r="A3578">
        <f>RANK(表格1[[#This Row],[rating_count_tot]],$I$2:$I$7197)</f>
        <v>499</v>
      </c>
      <c r="B3578">
        <v>471394851</v>
      </c>
      <c r="C3578" t="s">
        <v>1512</v>
      </c>
      <c r="D3578" t="str">
        <f>表格1[[#This Row],[prime_genre]]</f>
        <v>Music</v>
      </c>
      <c r="E3578">
        <v>80923648</v>
      </c>
      <c r="F3578" t="s">
        <v>17</v>
      </c>
      <c r="G3578">
        <v>0</v>
      </c>
      <c r="H3578">
        <f>IF(表格1[[#This Row],[price]]&gt;0,1,0)</f>
        <v>0</v>
      </c>
      <c r="I3578">
        <v>30845</v>
      </c>
      <c r="J3578">
        <v>105</v>
      </c>
      <c r="K3578">
        <v>4.5</v>
      </c>
      <c r="L3578">
        <v>5</v>
      </c>
      <c r="M3578">
        <v>5.0999999999999996</v>
      </c>
      <c r="N3578" t="s">
        <v>19</v>
      </c>
      <c r="O3578" t="s">
        <v>40</v>
      </c>
      <c r="P3578">
        <v>37</v>
      </c>
      <c r="Q3578">
        <v>3</v>
      </c>
      <c r="R3578">
        <v>7</v>
      </c>
      <c r="S3578">
        <v>1</v>
      </c>
    </row>
    <row r="3579" spans="1:19">
      <c r="A3579">
        <f>RANK(表格1[[#This Row],[rating_count_tot]],$I$2:$I$7197)</f>
        <v>501</v>
      </c>
      <c r="B3579">
        <v>805845189</v>
      </c>
      <c r="C3579" t="s">
        <v>3309</v>
      </c>
      <c r="D3579" t="str">
        <f>表格1[[#This Row],[prime_genre]]</f>
        <v>Games</v>
      </c>
      <c r="E3579">
        <v>196248576</v>
      </c>
      <c r="F3579" t="s">
        <v>17</v>
      </c>
      <c r="G3579">
        <v>0</v>
      </c>
      <c r="H3579">
        <f>IF(表格1[[#This Row],[price]]&gt;0,1,0)</f>
        <v>0</v>
      </c>
      <c r="I3579">
        <v>30704</v>
      </c>
      <c r="J3579">
        <v>67</v>
      </c>
      <c r="K3579">
        <v>5</v>
      </c>
      <c r="L3579">
        <v>4.5</v>
      </c>
      <c r="M3579" t="s">
        <v>345</v>
      </c>
      <c r="N3579" t="s">
        <v>19</v>
      </c>
      <c r="O3579" t="s">
        <v>20</v>
      </c>
      <c r="P3579">
        <v>38</v>
      </c>
      <c r="Q3579">
        <v>5</v>
      </c>
      <c r="R3579">
        <v>1</v>
      </c>
      <c r="S3579">
        <v>1</v>
      </c>
    </row>
    <row r="3580" spans="1:19">
      <c r="A3580">
        <f>RANK(表格1[[#This Row],[rating_count_tot]],$I$2:$I$7197)</f>
        <v>502</v>
      </c>
      <c r="B3580">
        <v>1036661603</v>
      </c>
      <c r="C3580" t="s">
        <v>5392</v>
      </c>
      <c r="D3580" t="str">
        <f>表格1[[#This Row],[prime_genre]]</f>
        <v>Games</v>
      </c>
      <c r="E3580">
        <v>138529792</v>
      </c>
      <c r="F3580" t="s">
        <v>17</v>
      </c>
      <c r="G3580">
        <v>0</v>
      </c>
      <c r="H3580">
        <f>IF(表格1[[#This Row],[price]]&gt;0,1,0)</f>
        <v>0</v>
      </c>
      <c r="I3580">
        <v>30670</v>
      </c>
      <c r="J3580">
        <v>279</v>
      </c>
      <c r="K3580">
        <v>4.5</v>
      </c>
      <c r="L3580">
        <v>4.5</v>
      </c>
      <c r="M3580" t="s">
        <v>2058</v>
      </c>
      <c r="N3580" t="s">
        <v>19</v>
      </c>
      <c r="O3580" t="s">
        <v>20</v>
      </c>
      <c r="P3580">
        <v>40</v>
      </c>
      <c r="Q3580">
        <v>5</v>
      </c>
      <c r="R3580">
        <v>12</v>
      </c>
      <c r="S3580">
        <v>1</v>
      </c>
    </row>
    <row r="3581" spans="1:19">
      <c r="A3581">
        <f>RANK(表格1[[#This Row],[rating_count_tot]],$I$2:$I$7197)</f>
        <v>503</v>
      </c>
      <c r="B3581">
        <v>344542975</v>
      </c>
      <c r="C3581" t="s">
        <v>488</v>
      </c>
      <c r="D3581" t="str">
        <f>表格1[[#This Row],[prime_genre]]</f>
        <v>Travel</v>
      </c>
      <c r="E3581">
        <v>88773632</v>
      </c>
      <c r="F3581" t="s">
        <v>17</v>
      </c>
      <c r="G3581">
        <v>0</v>
      </c>
      <c r="H3581">
        <f>IF(表格1[[#This Row],[price]]&gt;0,1,0)</f>
        <v>0</v>
      </c>
      <c r="I3581">
        <v>30552</v>
      </c>
      <c r="J3581">
        <v>18</v>
      </c>
      <c r="K3581">
        <v>3</v>
      </c>
      <c r="L3581">
        <v>2.5</v>
      </c>
      <c r="M3581" t="s">
        <v>489</v>
      </c>
      <c r="N3581" t="s">
        <v>19</v>
      </c>
      <c r="O3581" t="s">
        <v>57</v>
      </c>
      <c r="P3581">
        <v>37</v>
      </c>
      <c r="Q3581">
        <v>0</v>
      </c>
      <c r="R3581">
        <v>1</v>
      </c>
      <c r="S3581">
        <v>1</v>
      </c>
    </row>
    <row r="3582" spans="1:19">
      <c r="A3582">
        <f>RANK(表格1[[#This Row],[rating_count_tot]],$I$2:$I$7197)</f>
        <v>504</v>
      </c>
      <c r="B3582">
        <v>477128284</v>
      </c>
      <c r="C3582" t="s">
        <v>1552</v>
      </c>
      <c r="D3582" t="str">
        <f>表格1[[#This Row],[prime_genre]]</f>
        <v>Shopping</v>
      </c>
      <c r="E3582">
        <v>120922112</v>
      </c>
      <c r="F3582" t="s">
        <v>17</v>
      </c>
      <c r="G3582">
        <v>0</v>
      </c>
      <c r="H3582">
        <f>IF(表格1[[#This Row],[price]]&gt;0,1,0)</f>
        <v>0</v>
      </c>
      <c r="I3582">
        <v>30434</v>
      </c>
      <c r="J3582">
        <v>309</v>
      </c>
      <c r="K3582">
        <v>4.5</v>
      </c>
      <c r="L3582">
        <v>5</v>
      </c>
      <c r="M3582">
        <v>4.66</v>
      </c>
      <c r="N3582" t="s">
        <v>19</v>
      </c>
      <c r="O3582" t="s">
        <v>30</v>
      </c>
      <c r="P3582">
        <v>37</v>
      </c>
      <c r="Q3582">
        <v>5</v>
      </c>
      <c r="R3582">
        <v>7</v>
      </c>
      <c r="S3582">
        <v>1</v>
      </c>
    </row>
    <row r="3583" spans="1:19">
      <c r="A3583">
        <f>RANK(表格1[[#This Row],[rating_count_tot]],$I$2:$I$7197)</f>
        <v>505</v>
      </c>
      <c r="B3583">
        <v>941421328</v>
      </c>
      <c r="C3583" t="s">
        <v>4159</v>
      </c>
      <c r="D3583" t="str">
        <f>表格1[[#This Row],[prime_genre]]</f>
        <v>Games</v>
      </c>
      <c r="E3583">
        <v>2245948416</v>
      </c>
      <c r="F3583" t="s">
        <v>17</v>
      </c>
      <c r="G3583">
        <v>0</v>
      </c>
      <c r="H3583">
        <f>IF(表格1[[#This Row],[price]]&gt;0,1,0)</f>
        <v>0</v>
      </c>
      <c r="I3583">
        <v>29918</v>
      </c>
      <c r="J3583">
        <v>1401</v>
      </c>
      <c r="K3583">
        <v>4.5</v>
      </c>
      <c r="L3583">
        <v>4.5</v>
      </c>
      <c r="M3583">
        <v>2.4</v>
      </c>
      <c r="N3583" t="s">
        <v>29</v>
      </c>
      <c r="O3583" t="s">
        <v>20</v>
      </c>
      <c r="P3583">
        <v>39</v>
      </c>
      <c r="Q3583">
        <v>5</v>
      </c>
      <c r="R3583">
        <v>12</v>
      </c>
      <c r="S3583">
        <v>1</v>
      </c>
    </row>
    <row r="3584" spans="1:19">
      <c r="A3584">
        <f>RANK(表格1[[#This Row],[rating_count_tot]],$I$2:$I$7197)</f>
        <v>506</v>
      </c>
      <c r="B3584">
        <v>1010677881</v>
      </c>
      <c r="C3584" t="s">
        <v>4992</v>
      </c>
      <c r="D3584" t="str">
        <f>表格1[[#This Row],[prime_genre]]</f>
        <v>Games</v>
      </c>
      <c r="E3584">
        <v>136355840</v>
      </c>
      <c r="F3584" t="s">
        <v>17</v>
      </c>
      <c r="G3584">
        <v>0</v>
      </c>
      <c r="H3584">
        <f>IF(表格1[[#This Row],[price]]&gt;0,1,0)</f>
        <v>0</v>
      </c>
      <c r="I3584">
        <v>29886</v>
      </c>
      <c r="J3584">
        <v>103</v>
      </c>
      <c r="K3584">
        <v>4.5</v>
      </c>
      <c r="L3584">
        <v>4.5</v>
      </c>
      <c r="M3584" t="s">
        <v>4993</v>
      </c>
      <c r="N3584" t="s">
        <v>29</v>
      </c>
      <c r="O3584" t="s">
        <v>20</v>
      </c>
      <c r="P3584">
        <v>38</v>
      </c>
      <c r="Q3584">
        <v>5</v>
      </c>
      <c r="R3584">
        <v>12</v>
      </c>
      <c r="S3584">
        <v>1</v>
      </c>
    </row>
    <row r="3585" spans="1:19">
      <c r="A3585">
        <f>RANK(表格1[[#This Row],[rating_count_tot]],$I$2:$I$7197)</f>
        <v>507</v>
      </c>
      <c r="B3585">
        <v>932463620</v>
      </c>
      <c r="C3585" t="s">
        <v>4062</v>
      </c>
      <c r="D3585" t="str">
        <f>表格1[[#This Row],[prime_genre]]</f>
        <v>Games</v>
      </c>
      <c r="E3585">
        <v>195235840</v>
      </c>
      <c r="F3585" t="s">
        <v>17</v>
      </c>
      <c r="G3585">
        <v>0</v>
      </c>
      <c r="H3585">
        <f>IF(表格1[[#This Row],[price]]&gt;0,1,0)</f>
        <v>0</v>
      </c>
      <c r="I3585">
        <v>29817</v>
      </c>
      <c r="J3585">
        <v>6173</v>
      </c>
      <c r="K3585">
        <v>4.5</v>
      </c>
      <c r="L3585">
        <v>4.5</v>
      </c>
      <c r="M3585" t="s">
        <v>1555</v>
      </c>
      <c r="N3585" t="s">
        <v>19</v>
      </c>
      <c r="O3585" t="s">
        <v>20</v>
      </c>
      <c r="P3585">
        <v>38</v>
      </c>
      <c r="Q3585">
        <v>5</v>
      </c>
      <c r="R3585">
        <v>11</v>
      </c>
      <c r="S3585">
        <v>1</v>
      </c>
    </row>
    <row r="3586" spans="1:19">
      <c r="A3586">
        <f>RANK(表格1[[#This Row],[rating_count_tot]],$I$2:$I$7197)</f>
        <v>510</v>
      </c>
      <c r="B3586">
        <v>1052231801</v>
      </c>
      <c r="C3586" t="s">
        <v>5686</v>
      </c>
      <c r="D3586" t="str">
        <f>表格1[[#This Row],[prime_genre]]</f>
        <v>Games</v>
      </c>
      <c r="E3586">
        <v>140345344</v>
      </c>
      <c r="F3586" t="s">
        <v>17</v>
      </c>
      <c r="G3586">
        <v>0</v>
      </c>
      <c r="H3586">
        <f>IF(表格1[[#This Row],[price]]&gt;0,1,0)</f>
        <v>0</v>
      </c>
      <c r="I3586">
        <v>29548</v>
      </c>
      <c r="J3586">
        <v>29548</v>
      </c>
      <c r="K3586">
        <v>4</v>
      </c>
      <c r="L3586">
        <v>4</v>
      </c>
      <c r="M3586">
        <v>1</v>
      </c>
      <c r="N3586" t="s">
        <v>19</v>
      </c>
      <c r="O3586" t="s">
        <v>20</v>
      </c>
      <c r="P3586">
        <v>40</v>
      </c>
      <c r="Q3586">
        <v>5</v>
      </c>
      <c r="R3586">
        <v>1</v>
      </c>
      <c r="S3586">
        <v>1</v>
      </c>
    </row>
    <row r="3587" spans="1:19">
      <c r="A3587">
        <f>RANK(表格1[[#This Row],[rating_count_tot]],$I$2:$I$7197)</f>
        <v>512</v>
      </c>
      <c r="B3587">
        <v>379983299</v>
      </c>
      <c r="C3587" t="s">
        <v>743</v>
      </c>
      <c r="D3587" t="str">
        <f>表格1[[#This Row],[prime_genre]]</f>
        <v>Entertainment</v>
      </c>
      <c r="E3587">
        <v>75417600</v>
      </c>
      <c r="F3587" t="s">
        <v>17</v>
      </c>
      <c r="G3587">
        <v>0</v>
      </c>
      <c r="H3587">
        <f>IF(表格1[[#This Row],[price]]&gt;0,1,0)</f>
        <v>0</v>
      </c>
      <c r="I3587">
        <v>29492</v>
      </c>
      <c r="J3587">
        <v>51</v>
      </c>
      <c r="K3587">
        <v>3.5</v>
      </c>
      <c r="L3587">
        <v>4</v>
      </c>
      <c r="M3587">
        <v>3.3</v>
      </c>
      <c r="N3587" t="s">
        <v>19</v>
      </c>
      <c r="O3587" t="s">
        <v>91</v>
      </c>
      <c r="P3587">
        <v>24</v>
      </c>
      <c r="Q3587">
        <v>5</v>
      </c>
      <c r="R3587">
        <v>13</v>
      </c>
      <c r="S3587">
        <v>1</v>
      </c>
    </row>
    <row r="3588" spans="1:19">
      <c r="A3588">
        <f>RANK(表格1[[#This Row],[rating_count_tot]],$I$2:$I$7197)</f>
        <v>513</v>
      </c>
      <c r="B3588">
        <v>973482525</v>
      </c>
      <c r="C3588" t="s">
        <v>4555</v>
      </c>
      <c r="D3588" t="str">
        <f>表格1[[#This Row],[prime_genre]]</f>
        <v>Games</v>
      </c>
      <c r="E3588">
        <v>70504448</v>
      </c>
      <c r="F3588" t="s">
        <v>17</v>
      </c>
      <c r="G3588">
        <v>0</v>
      </c>
      <c r="H3588">
        <f>IF(表格1[[#This Row],[price]]&gt;0,1,0)</f>
        <v>0</v>
      </c>
      <c r="I3588">
        <v>29475</v>
      </c>
      <c r="J3588">
        <v>170</v>
      </c>
      <c r="K3588">
        <v>4.5</v>
      </c>
      <c r="L3588">
        <v>4.5</v>
      </c>
      <c r="M3588" t="s">
        <v>4556</v>
      </c>
      <c r="N3588" t="s">
        <v>19</v>
      </c>
      <c r="O3588" t="s">
        <v>20</v>
      </c>
      <c r="P3588">
        <v>43</v>
      </c>
      <c r="Q3588">
        <v>5</v>
      </c>
      <c r="R3588">
        <v>1</v>
      </c>
      <c r="S3588">
        <v>1</v>
      </c>
    </row>
    <row r="3589" spans="1:19">
      <c r="A3589">
        <f>RANK(表格1[[#This Row],[rating_count_tot]],$I$2:$I$7197)</f>
        <v>515</v>
      </c>
      <c r="B3589">
        <v>364901807</v>
      </c>
      <c r="C3589" t="s">
        <v>632</v>
      </c>
      <c r="D3589" t="str">
        <f>表格1[[#This Row],[prime_genre]]</f>
        <v>Productivity</v>
      </c>
      <c r="E3589">
        <v>107259904</v>
      </c>
      <c r="F3589" t="s">
        <v>17</v>
      </c>
      <c r="G3589">
        <v>0</v>
      </c>
      <c r="H3589">
        <f>IF(表格1[[#This Row],[price]]&gt;0,1,0)</f>
        <v>0</v>
      </c>
      <c r="I3589">
        <v>29110</v>
      </c>
      <c r="J3589">
        <v>324</v>
      </c>
      <c r="K3589">
        <v>4.5</v>
      </c>
      <c r="L3589">
        <v>4.5</v>
      </c>
      <c r="M3589">
        <v>6</v>
      </c>
      <c r="N3589" t="s">
        <v>51</v>
      </c>
      <c r="O3589" t="s">
        <v>23</v>
      </c>
      <c r="P3589">
        <v>37</v>
      </c>
      <c r="Q3589">
        <v>5</v>
      </c>
      <c r="R3589">
        <v>9</v>
      </c>
      <c r="S3589">
        <v>1</v>
      </c>
    </row>
    <row r="3590" spans="1:19">
      <c r="A3590">
        <f>RANK(表格1[[#This Row],[rating_count_tot]],$I$2:$I$7197)</f>
        <v>516</v>
      </c>
      <c r="B3590">
        <v>306621789</v>
      </c>
      <c r="C3590" t="s">
        <v>209</v>
      </c>
      <c r="D3590" t="str">
        <f>表格1[[#This Row],[prime_genre]]</f>
        <v>News</v>
      </c>
      <c r="E3590">
        <v>110420992</v>
      </c>
      <c r="F3590" t="s">
        <v>17</v>
      </c>
      <c r="G3590">
        <v>0</v>
      </c>
      <c r="H3590">
        <f>IF(表格1[[#This Row],[price]]&gt;0,1,0)</f>
        <v>0</v>
      </c>
      <c r="I3590">
        <v>29107</v>
      </c>
      <c r="J3590">
        <v>85</v>
      </c>
      <c r="K3590">
        <v>3</v>
      </c>
      <c r="L3590">
        <v>4</v>
      </c>
      <c r="M3590">
        <v>11.2</v>
      </c>
      <c r="N3590" t="s">
        <v>29</v>
      </c>
      <c r="O3590" t="s">
        <v>161</v>
      </c>
      <c r="P3590">
        <v>37</v>
      </c>
      <c r="Q3590">
        <v>5</v>
      </c>
      <c r="R3590">
        <v>10</v>
      </c>
      <c r="S3590">
        <v>1</v>
      </c>
    </row>
    <row r="3591" spans="1:19">
      <c r="A3591">
        <f>RANK(表格1[[#This Row],[rating_count_tot]],$I$2:$I$7197)</f>
        <v>517</v>
      </c>
      <c r="B3591">
        <v>659283309</v>
      </c>
      <c r="C3591" t="s">
        <v>2792</v>
      </c>
      <c r="D3591" t="str">
        <f>表格1[[#This Row],[prime_genre]]</f>
        <v>Games</v>
      </c>
      <c r="E3591">
        <v>253294592</v>
      </c>
      <c r="F3591" t="s">
        <v>17</v>
      </c>
      <c r="G3591">
        <v>0</v>
      </c>
      <c r="H3591">
        <f>IF(表格1[[#This Row],[price]]&gt;0,1,0)</f>
        <v>0</v>
      </c>
      <c r="I3591">
        <v>29090</v>
      </c>
      <c r="J3591">
        <v>23</v>
      </c>
      <c r="K3591">
        <v>4.5</v>
      </c>
      <c r="L3591">
        <v>4</v>
      </c>
      <c r="M3591" t="s">
        <v>1234</v>
      </c>
      <c r="N3591" t="s">
        <v>29</v>
      </c>
      <c r="O3591" t="s">
        <v>20</v>
      </c>
      <c r="P3591">
        <v>37</v>
      </c>
      <c r="Q3591">
        <v>5</v>
      </c>
      <c r="R3591">
        <v>11</v>
      </c>
      <c r="S3591">
        <v>1</v>
      </c>
    </row>
    <row r="3592" spans="1:19">
      <c r="A3592">
        <f>RANK(表格1[[#This Row],[rating_count_tot]],$I$2:$I$7197)</f>
        <v>518</v>
      </c>
      <c r="B3592">
        <v>587366035</v>
      </c>
      <c r="C3592" t="s">
        <v>2418</v>
      </c>
      <c r="D3592" t="str">
        <f>表格1[[#This Row],[prime_genre]]</f>
        <v>Photo &amp; Video</v>
      </c>
      <c r="E3592">
        <v>124726272</v>
      </c>
      <c r="F3592" t="s">
        <v>17</v>
      </c>
      <c r="G3592">
        <v>0</v>
      </c>
      <c r="H3592">
        <f>IF(表格1[[#This Row],[price]]&gt;0,1,0)</f>
        <v>0</v>
      </c>
      <c r="I3592">
        <v>29078</v>
      </c>
      <c r="J3592">
        <v>6</v>
      </c>
      <c r="K3592">
        <v>4.5</v>
      </c>
      <c r="L3592">
        <v>4</v>
      </c>
      <c r="M3592">
        <v>9.8000000000000007</v>
      </c>
      <c r="N3592" t="s">
        <v>29</v>
      </c>
      <c r="O3592" t="s">
        <v>105</v>
      </c>
      <c r="P3592">
        <v>37</v>
      </c>
      <c r="Q3592">
        <v>5</v>
      </c>
      <c r="R3592">
        <v>21</v>
      </c>
      <c r="S3592">
        <v>1</v>
      </c>
    </row>
    <row r="3593" spans="1:19">
      <c r="A3593">
        <f>RANK(表格1[[#This Row],[rating_count_tot]],$I$2:$I$7197)</f>
        <v>519</v>
      </c>
      <c r="B3593">
        <v>580765736</v>
      </c>
      <c r="C3593" t="s">
        <v>2355</v>
      </c>
      <c r="D3593" t="str">
        <f>表格1[[#This Row],[prime_genre]]</f>
        <v>Games</v>
      </c>
      <c r="E3593">
        <v>136165376</v>
      </c>
      <c r="F3593" t="s">
        <v>17</v>
      </c>
      <c r="G3593">
        <v>0</v>
      </c>
      <c r="H3593">
        <f>IF(表格1[[#This Row],[price]]&gt;0,1,0)</f>
        <v>0</v>
      </c>
      <c r="I3593">
        <v>28902</v>
      </c>
      <c r="J3593">
        <v>92</v>
      </c>
      <c r="K3593">
        <v>4.5</v>
      </c>
      <c r="L3593">
        <v>4.5</v>
      </c>
      <c r="M3593" t="s">
        <v>2356</v>
      </c>
      <c r="N3593" t="s">
        <v>19</v>
      </c>
      <c r="O3593" t="s">
        <v>20</v>
      </c>
      <c r="P3593">
        <v>38</v>
      </c>
      <c r="Q3593">
        <v>5</v>
      </c>
      <c r="R3593">
        <v>10</v>
      </c>
      <c r="S3593">
        <v>1</v>
      </c>
    </row>
    <row r="3594" spans="1:19">
      <c r="A3594">
        <f>RANK(表格1[[#This Row],[rating_count_tot]],$I$2:$I$7197)</f>
        <v>520</v>
      </c>
      <c r="B3594">
        <v>959498315</v>
      </c>
      <c r="C3594" t="s">
        <v>4379</v>
      </c>
      <c r="D3594" t="str">
        <f>表格1[[#This Row],[prime_genre]]</f>
        <v>Games</v>
      </c>
      <c r="E3594">
        <v>170371072</v>
      </c>
      <c r="F3594" t="s">
        <v>17</v>
      </c>
      <c r="G3594">
        <v>0</v>
      </c>
      <c r="H3594">
        <f>IF(表格1[[#This Row],[price]]&gt;0,1,0)</f>
        <v>0</v>
      </c>
      <c r="I3594">
        <v>28900</v>
      </c>
      <c r="J3594">
        <v>7165</v>
      </c>
      <c r="K3594">
        <v>4.5</v>
      </c>
      <c r="L3594">
        <v>4.5</v>
      </c>
      <c r="M3594">
        <v>4.0999999999999996</v>
      </c>
      <c r="N3594" t="s">
        <v>19</v>
      </c>
      <c r="O3594" t="s">
        <v>20</v>
      </c>
      <c r="P3594">
        <v>38</v>
      </c>
      <c r="Q3594">
        <v>5</v>
      </c>
      <c r="R3594">
        <v>1</v>
      </c>
      <c r="S3594">
        <v>1</v>
      </c>
    </row>
    <row r="3595" spans="1:19">
      <c r="A3595">
        <f>RANK(表格1[[#This Row],[rating_count_tot]],$I$2:$I$7197)</f>
        <v>521</v>
      </c>
      <c r="B3595">
        <v>979100082</v>
      </c>
      <c r="C3595" t="s">
        <v>4627</v>
      </c>
      <c r="D3595" t="str">
        <f>表格1[[#This Row],[prime_genre]]</f>
        <v>Games</v>
      </c>
      <c r="E3595">
        <v>39330816</v>
      </c>
      <c r="F3595" t="s">
        <v>17</v>
      </c>
      <c r="G3595">
        <v>0</v>
      </c>
      <c r="H3595">
        <f>IF(表格1[[#This Row],[price]]&gt;0,1,0)</f>
        <v>0</v>
      </c>
      <c r="I3595">
        <v>28754</v>
      </c>
      <c r="J3595">
        <v>1656</v>
      </c>
      <c r="K3595">
        <v>4.5</v>
      </c>
      <c r="L3595">
        <v>4</v>
      </c>
      <c r="M3595" t="s">
        <v>774</v>
      </c>
      <c r="N3595" t="s">
        <v>19</v>
      </c>
      <c r="O3595" t="s">
        <v>20</v>
      </c>
      <c r="P3595">
        <v>40</v>
      </c>
      <c r="Q3595">
        <v>4</v>
      </c>
      <c r="R3595">
        <v>1</v>
      </c>
      <c r="S3595">
        <v>1</v>
      </c>
    </row>
    <row r="3596" spans="1:19">
      <c r="A3596">
        <f>RANK(表格1[[#This Row],[rating_count_tot]],$I$2:$I$7197)</f>
        <v>523</v>
      </c>
      <c r="B3596">
        <v>694164275</v>
      </c>
      <c r="C3596" t="s">
        <v>2951</v>
      </c>
      <c r="D3596" t="str">
        <f>表格1[[#This Row],[prime_genre]]</f>
        <v>Photo &amp; Video</v>
      </c>
      <c r="E3596">
        <v>211343360</v>
      </c>
      <c r="F3596" t="s">
        <v>17</v>
      </c>
      <c r="G3596">
        <v>0</v>
      </c>
      <c r="H3596">
        <f>IF(表格1[[#This Row],[price]]&gt;0,1,0)</f>
        <v>0</v>
      </c>
      <c r="I3596">
        <v>28654</v>
      </c>
      <c r="J3596">
        <v>21</v>
      </c>
      <c r="K3596">
        <v>4.5</v>
      </c>
      <c r="L3596">
        <v>4.5</v>
      </c>
      <c r="M3596" t="s">
        <v>468</v>
      </c>
      <c r="N3596" t="s">
        <v>19</v>
      </c>
      <c r="O3596" t="s">
        <v>105</v>
      </c>
      <c r="P3596">
        <v>37</v>
      </c>
      <c r="Q3596">
        <v>5</v>
      </c>
      <c r="R3596">
        <v>15</v>
      </c>
      <c r="S3596">
        <v>1</v>
      </c>
    </row>
    <row r="3597" spans="1:19">
      <c r="A3597">
        <f>RANK(表格1[[#This Row],[rating_count_tot]],$I$2:$I$7197)</f>
        <v>524</v>
      </c>
      <c r="B3597">
        <v>566223681</v>
      </c>
      <c r="C3597" t="s">
        <v>2239</v>
      </c>
      <c r="D3597" t="str">
        <f>表格1[[#This Row],[prime_genre]]</f>
        <v>Social Networking</v>
      </c>
      <c r="E3597">
        <v>17986560</v>
      </c>
      <c r="F3597" t="s">
        <v>17</v>
      </c>
      <c r="G3597">
        <v>0</v>
      </c>
      <c r="H3597">
        <f>IF(表格1[[#This Row],[price]]&gt;0,1,0)</f>
        <v>0</v>
      </c>
      <c r="I3597">
        <v>28633</v>
      </c>
      <c r="J3597">
        <v>402</v>
      </c>
      <c r="K3597">
        <v>4</v>
      </c>
      <c r="L3597">
        <v>3.5</v>
      </c>
      <c r="M3597" t="s">
        <v>949</v>
      </c>
      <c r="N3597" t="s">
        <v>29</v>
      </c>
      <c r="O3597" t="s">
        <v>59</v>
      </c>
      <c r="P3597">
        <v>38</v>
      </c>
      <c r="Q3597">
        <v>5</v>
      </c>
      <c r="R3597">
        <v>29</v>
      </c>
      <c r="S3597">
        <v>1</v>
      </c>
    </row>
    <row r="3598" spans="1:19">
      <c r="A3598">
        <f>RANK(表格1[[#This Row],[rating_count_tot]],$I$2:$I$7197)</f>
        <v>525</v>
      </c>
      <c r="B3598">
        <v>547109049</v>
      </c>
      <c r="C3598" t="s">
        <v>2102</v>
      </c>
      <c r="D3598" t="str">
        <f>表格1[[#This Row],[prime_genre]]</f>
        <v>Music</v>
      </c>
      <c r="E3598">
        <v>95711232</v>
      </c>
      <c r="F3598" t="s">
        <v>17</v>
      </c>
      <c r="G3598">
        <v>0</v>
      </c>
      <c r="H3598">
        <f>IF(表格1[[#This Row],[price]]&gt;0,1,0)</f>
        <v>0</v>
      </c>
      <c r="I3598">
        <v>28606</v>
      </c>
      <c r="J3598">
        <v>955</v>
      </c>
      <c r="K3598">
        <v>4.5</v>
      </c>
      <c r="L3598">
        <v>4.5</v>
      </c>
      <c r="M3598" t="s">
        <v>2103</v>
      </c>
      <c r="N3598" t="s">
        <v>19</v>
      </c>
      <c r="O3598" t="s">
        <v>40</v>
      </c>
      <c r="P3598">
        <v>38</v>
      </c>
      <c r="Q3598">
        <v>5</v>
      </c>
      <c r="R3598">
        <v>19</v>
      </c>
      <c r="S3598">
        <v>1</v>
      </c>
    </row>
    <row r="3599" spans="1:19">
      <c r="A3599">
        <f>RANK(表格1[[#This Row],[rating_count_tot]],$I$2:$I$7197)</f>
        <v>526</v>
      </c>
      <c r="B3599">
        <v>936971630</v>
      </c>
      <c r="C3599" t="s">
        <v>4108</v>
      </c>
      <c r="D3599" t="str">
        <f>表格1[[#This Row],[prime_genre]]</f>
        <v>Entertainment</v>
      </c>
      <c r="E3599">
        <v>119236608</v>
      </c>
      <c r="F3599" t="s">
        <v>17</v>
      </c>
      <c r="G3599">
        <v>0</v>
      </c>
      <c r="H3599">
        <f>IF(表格1[[#This Row],[price]]&gt;0,1,0)</f>
        <v>0</v>
      </c>
      <c r="I3599">
        <v>28560</v>
      </c>
      <c r="J3599">
        <v>125</v>
      </c>
      <c r="K3599">
        <v>4.5</v>
      </c>
      <c r="L3599">
        <v>4.5</v>
      </c>
      <c r="M3599" t="s">
        <v>4109</v>
      </c>
      <c r="N3599" t="s">
        <v>19</v>
      </c>
      <c r="O3599" t="s">
        <v>91</v>
      </c>
      <c r="P3599">
        <v>37</v>
      </c>
      <c r="Q3599">
        <v>5</v>
      </c>
      <c r="R3599">
        <v>34</v>
      </c>
      <c r="S3599">
        <v>1</v>
      </c>
    </row>
    <row r="3600" spans="1:19">
      <c r="A3600">
        <f>RANK(表格1[[#This Row],[rating_count_tot]],$I$2:$I$7197)</f>
        <v>527</v>
      </c>
      <c r="B3600">
        <v>1095572547</v>
      </c>
      <c r="C3600" t="s">
        <v>6897</v>
      </c>
      <c r="D3600" t="str">
        <f>表格1[[#This Row],[prime_genre]]</f>
        <v>Games</v>
      </c>
      <c r="E3600">
        <v>132425728</v>
      </c>
      <c r="F3600" t="s">
        <v>17</v>
      </c>
      <c r="G3600">
        <v>0</v>
      </c>
      <c r="H3600">
        <f>IF(表格1[[#This Row],[price]]&gt;0,1,0)</f>
        <v>0</v>
      </c>
      <c r="I3600">
        <v>28524</v>
      </c>
      <c r="J3600">
        <v>1307</v>
      </c>
      <c r="K3600">
        <v>4.5</v>
      </c>
      <c r="L3600">
        <v>4.5</v>
      </c>
      <c r="M3600" t="s">
        <v>1632</v>
      </c>
      <c r="N3600" t="s">
        <v>19</v>
      </c>
      <c r="O3600" t="s">
        <v>20</v>
      </c>
      <c r="P3600">
        <v>38</v>
      </c>
      <c r="Q3600">
        <v>5</v>
      </c>
      <c r="R3600">
        <v>1</v>
      </c>
      <c r="S3600">
        <v>1</v>
      </c>
    </row>
    <row r="3601" spans="1:19">
      <c r="A3601">
        <f>RANK(表格1[[#This Row],[rating_count_tot]],$I$2:$I$7197)</f>
        <v>531</v>
      </c>
      <c r="B3601">
        <v>942494098</v>
      </c>
      <c r="C3601" t="s">
        <v>4170</v>
      </c>
      <c r="D3601" t="str">
        <f>表格1[[#This Row],[prime_genre]]</f>
        <v>Games</v>
      </c>
      <c r="E3601">
        <v>103986176</v>
      </c>
      <c r="F3601" t="s">
        <v>17</v>
      </c>
      <c r="G3601">
        <v>0</v>
      </c>
      <c r="H3601">
        <f>IF(表格1[[#This Row],[price]]&gt;0,1,0)</f>
        <v>0</v>
      </c>
      <c r="I3601">
        <v>28361</v>
      </c>
      <c r="J3601">
        <v>681</v>
      </c>
      <c r="K3601">
        <v>4.5</v>
      </c>
      <c r="L3601">
        <v>4.5</v>
      </c>
      <c r="M3601" t="s">
        <v>648</v>
      </c>
      <c r="N3601" t="s">
        <v>19</v>
      </c>
      <c r="O3601" t="s">
        <v>20</v>
      </c>
      <c r="P3601">
        <v>40</v>
      </c>
      <c r="Q3601">
        <v>5</v>
      </c>
      <c r="R3601">
        <v>6</v>
      </c>
      <c r="S3601">
        <v>1</v>
      </c>
    </row>
    <row r="3602" spans="1:19">
      <c r="A3602">
        <f>RANK(表格1[[#This Row],[rating_count_tot]],$I$2:$I$7197)</f>
        <v>533</v>
      </c>
      <c r="B3602">
        <v>392796698</v>
      </c>
      <c r="C3602" t="s">
        <v>866</v>
      </c>
      <c r="D3602" t="str">
        <f>表格1[[#This Row],[prime_genre]]</f>
        <v>Social Networking</v>
      </c>
      <c r="E3602">
        <v>66864128</v>
      </c>
      <c r="F3602" t="s">
        <v>17</v>
      </c>
      <c r="G3602">
        <v>0</v>
      </c>
      <c r="H3602">
        <f>IF(表格1[[#This Row],[price]]&gt;0,1,0)</f>
        <v>0</v>
      </c>
      <c r="I3602">
        <v>28260</v>
      </c>
      <c r="J3602">
        <v>294</v>
      </c>
      <c r="K3602">
        <v>4.5</v>
      </c>
      <c r="L3602">
        <v>4.5</v>
      </c>
      <c r="M3602" t="s">
        <v>166</v>
      </c>
      <c r="N3602" t="s">
        <v>19</v>
      </c>
      <c r="O3602" t="s">
        <v>59</v>
      </c>
      <c r="P3602">
        <v>37</v>
      </c>
      <c r="Q3602">
        <v>1</v>
      </c>
      <c r="R3602">
        <v>14</v>
      </c>
      <c r="S3602">
        <v>1</v>
      </c>
    </row>
    <row r="3603" spans="1:19">
      <c r="A3603">
        <f>RANK(表格1[[#This Row],[rating_count_tot]],$I$2:$I$7197)</f>
        <v>534</v>
      </c>
      <c r="B3603">
        <v>976173170</v>
      </c>
      <c r="C3603" t="s">
        <v>4584</v>
      </c>
      <c r="D3603" t="str">
        <f>表格1[[#This Row],[prime_genre]]</f>
        <v>Games</v>
      </c>
      <c r="E3603">
        <v>141687808</v>
      </c>
      <c r="F3603" t="s">
        <v>17</v>
      </c>
      <c r="G3603">
        <v>0</v>
      </c>
      <c r="H3603">
        <f>IF(表格1[[#This Row],[price]]&gt;0,1,0)</f>
        <v>0</v>
      </c>
      <c r="I3603">
        <v>28216</v>
      </c>
      <c r="J3603">
        <v>1508</v>
      </c>
      <c r="K3603">
        <v>4</v>
      </c>
      <c r="L3603">
        <v>4.5</v>
      </c>
      <c r="M3603" t="s">
        <v>2801</v>
      </c>
      <c r="N3603" t="s">
        <v>19</v>
      </c>
      <c r="O3603" t="s">
        <v>20</v>
      </c>
      <c r="P3603">
        <v>38</v>
      </c>
      <c r="Q3603">
        <v>5</v>
      </c>
      <c r="R3603">
        <v>8</v>
      </c>
      <c r="S3603">
        <v>1</v>
      </c>
    </row>
    <row r="3604" spans="1:19">
      <c r="A3604">
        <f>RANK(表格1[[#This Row],[rating_count_tot]],$I$2:$I$7197)</f>
        <v>535</v>
      </c>
      <c r="B3604">
        <v>409838725</v>
      </c>
      <c r="C3604" t="s">
        <v>1011</v>
      </c>
      <c r="D3604" t="str">
        <f>表格1[[#This Row],[prime_genre]]</f>
        <v>Photo &amp; Video</v>
      </c>
      <c r="E3604">
        <v>123070464</v>
      </c>
      <c r="F3604" t="s">
        <v>17</v>
      </c>
      <c r="G3604">
        <v>0</v>
      </c>
      <c r="H3604">
        <f>IF(表格1[[#This Row],[price]]&gt;0,1,0)</f>
        <v>0</v>
      </c>
      <c r="I3604">
        <v>28189</v>
      </c>
      <c r="J3604">
        <v>2723</v>
      </c>
      <c r="K3604">
        <v>4.5</v>
      </c>
      <c r="L3604">
        <v>5</v>
      </c>
      <c r="M3604" t="s">
        <v>447</v>
      </c>
      <c r="N3604" t="s">
        <v>19</v>
      </c>
      <c r="O3604" t="s">
        <v>105</v>
      </c>
      <c r="P3604">
        <v>37</v>
      </c>
      <c r="Q3604">
        <v>5</v>
      </c>
      <c r="R3604">
        <v>22</v>
      </c>
      <c r="S3604">
        <v>1</v>
      </c>
    </row>
    <row r="3605" spans="1:19">
      <c r="A3605">
        <f>RANK(表格1[[#This Row],[rating_count_tot]],$I$2:$I$7197)</f>
        <v>536</v>
      </c>
      <c r="B3605">
        <v>1078553808</v>
      </c>
      <c r="C3605" t="s">
        <v>6426</v>
      </c>
      <c r="D3605" t="str">
        <f>表格1[[#This Row],[prime_genre]]</f>
        <v>Games</v>
      </c>
      <c r="E3605">
        <v>108917760</v>
      </c>
      <c r="F3605" t="s">
        <v>17</v>
      </c>
      <c r="G3605">
        <v>0</v>
      </c>
      <c r="H3605">
        <f>IF(表格1[[#This Row],[price]]&gt;0,1,0)</f>
        <v>0</v>
      </c>
      <c r="I3605">
        <v>28187</v>
      </c>
      <c r="J3605">
        <v>38</v>
      </c>
      <c r="K3605">
        <v>4.5</v>
      </c>
      <c r="L3605">
        <v>4</v>
      </c>
      <c r="M3605" t="s">
        <v>290</v>
      </c>
      <c r="N3605" t="s">
        <v>29</v>
      </c>
      <c r="O3605" t="s">
        <v>20</v>
      </c>
      <c r="P3605">
        <v>40</v>
      </c>
      <c r="Q3605">
        <v>5</v>
      </c>
      <c r="R3605">
        <v>1</v>
      </c>
      <c r="S3605">
        <v>1</v>
      </c>
    </row>
    <row r="3606" spans="1:19">
      <c r="A3606">
        <f>RANK(表格1[[#This Row],[rating_count_tot]],$I$2:$I$7197)</f>
        <v>537</v>
      </c>
      <c r="B3606">
        <v>456355158</v>
      </c>
      <c r="C3606" t="s">
        <v>1402</v>
      </c>
      <c r="D3606" t="str">
        <f>表格1[[#This Row],[prime_genre]]</f>
        <v>Games</v>
      </c>
      <c r="E3606">
        <v>63676416</v>
      </c>
      <c r="F3606" t="s">
        <v>17</v>
      </c>
      <c r="G3606">
        <v>0</v>
      </c>
      <c r="H3606">
        <f>IF(表格1[[#This Row],[price]]&gt;0,1,0)</f>
        <v>0</v>
      </c>
      <c r="I3606">
        <v>28153</v>
      </c>
      <c r="J3606">
        <v>100</v>
      </c>
      <c r="K3606">
        <v>4</v>
      </c>
      <c r="L3606">
        <v>4</v>
      </c>
      <c r="M3606" t="s">
        <v>1403</v>
      </c>
      <c r="N3606" t="s">
        <v>19</v>
      </c>
      <c r="O3606" t="s">
        <v>20</v>
      </c>
      <c r="P3606">
        <v>37</v>
      </c>
      <c r="Q3606">
        <v>0</v>
      </c>
      <c r="R3606">
        <v>1</v>
      </c>
      <c r="S3606">
        <v>1</v>
      </c>
    </row>
    <row r="3607" spans="1:19">
      <c r="A3607">
        <f>RANK(表格1[[#This Row],[rating_count_tot]],$I$2:$I$7197)</f>
        <v>539</v>
      </c>
      <c r="B3607">
        <v>448142450</v>
      </c>
      <c r="C3607" t="s">
        <v>1351</v>
      </c>
      <c r="D3607" t="str">
        <f>表格1[[#This Row],[prime_genre]]</f>
        <v>Utilities</v>
      </c>
      <c r="E3607">
        <v>84406272</v>
      </c>
      <c r="F3607" t="s">
        <v>17</v>
      </c>
      <c r="G3607">
        <v>0</v>
      </c>
      <c r="H3607">
        <f>IF(表格1[[#This Row],[price]]&gt;0,1,0)</f>
        <v>0</v>
      </c>
      <c r="I3607">
        <v>27791</v>
      </c>
      <c r="J3607">
        <v>5779</v>
      </c>
      <c r="K3607">
        <v>4.5</v>
      </c>
      <c r="L3607">
        <v>4.5</v>
      </c>
      <c r="M3607">
        <v>7.5</v>
      </c>
      <c r="N3607" t="s">
        <v>19</v>
      </c>
      <c r="O3607" t="s">
        <v>43</v>
      </c>
      <c r="P3607">
        <v>37</v>
      </c>
      <c r="Q3607">
        <v>0</v>
      </c>
      <c r="R3607">
        <v>30</v>
      </c>
      <c r="S3607">
        <v>1</v>
      </c>
    </row>
    <row r="3608" spans="1:19">
      <c r="A3608">
        <f>RANK(表格1[[#This Row],[rating_count_tot]],$I$2:$I$7197)</f>
        <v>540</v>
      </c>
      <c r="B3608">
        <v>979401801</v>
      </c>
      <c r="C3608" t="s">
        <v>4630</v>
      </c>
      <c r="D3608" t="str">
        <f>表格1[[#This Row],[prime_genre]]</f>
        <v>Utilities</v>
      </c>
      <c r="E3608">
        <v>42198016</v>
      </c>
      <c r="F3608" t="s">
        <v>17</v>
      </c>
      <c r="G3608">
        <v>0</v>
      </c>
      <c r="H3608">
        <f>IF(表格1[[#This Row],[price]]&gt;0,1,0)</f>
        <v>0</v>
      </c>
      <c r="I3608">
        <v>27750</v>
      </c>
      <c r="J3608">
        <v>27213</v>
      </c>
      <c r="K3608">
        <v>5</v>
      </c>
      <c r="L3608">
        <v>5</v>
      </c>
      <c r="M3608" t="s">
        <v>774</v>
      </c>
      <c r="N3608" t="s">
        <v>51</v>
      </c>
      <c r="O3608" t="s">
        <v>43</v>
      </c>
      <c r="P3608">
        <v>37</v>
      </c>
      <c r="Q3608">
        <v>4</v>
      </c>
      <c r="R3608">
        <v>5</v>
      </c>
      <c r="S3608">
        <v>1</v>
      </c>
    </row>
    <row r="3609" spans="1:19">
      <c r="A3609">
        <f>RANK(表格1[[#This Row],[rating_count_tot]],$I$2:$I$7197)</f>
        <v>541</v>
      </c>
      <c r="B3609">
        <v>681370499</v>
      </c>
      <c r="C3609" t="s">
        <v>2895</v>
      </c>
      <c r="D3609" t="str">
        <f>表格1[[#This Row],[prime_genre]]</f>
        <v>Games</v>
      </c>
      <c r="E3609">
        <v>910774272</v>
      </c>
      <c r="F3609" t="s">
        <v>17</v>
      </c>
      <c r="G3609">
        <v>0</v>
      </c>
      <c r="H3609">
        <f>IF(表格1[[#This Row],[price]]&gt;0,1,0)</f>
        <v>0</v>
      </c>
      <c r="I3609">
        <v>27738</v>
      </c>
      <c r="J3609">
        <v>14077</v>
      </c>
      <c r="K3609">
        <v>4.5</v>
      </c>
      <c r="L3609">
        <v>4.5</v>
      </c>
      <c r="M3609" t="s">
        <v>256</v>
      </c>
      <c r="N3609" t="s">
        <v>80</v>
      </c>
      <c r="O3609" t="s">
        <v>20</v>
      </c>
      <c r="P3609">
        <v>39</v>
      </c>
      <c r="Q3609">
        <v>5</v>
      </c>
      <c r="R3609">
        <v>1</v>
      </c>
      <c r="S3609">
        <v>1</v>
      </c>
    </row>
    <row r="3610" spans="1:19">
      <c r="A3610">
        <f>RANK(表格1[[#This Row],[rating_count_tot]],$I$2:$I$7197)</f>
        <v>542</v>
      </c>
      <c r="B3610">
        <v>496218553</v>
      </c>
      <c r="C3610" t="s">
        <v>1718</v>
      </c>
      <c r="D3610" t="str">
        <f>表格1[[#This Row],[prime_genre]]</f>
        <v>Entertainment</v>
      </c>
      <c r="E3610">
        <v>29392896</v>
      </c>
      <c r="F3610" t="s">
        <v>17</v>
      </c>
      <c r="G3610">
        <v>0</v>
      </c>
      <c r="H3610">
        <f>IF(表格1[[#This Row],[price]]&gt;0,1,0)</f>
        <v>0</v>
      </c>
      <c r="I3610">
        <v>27711</v>
      </c>
      <c r="J3610">
        <v>1965</v>
      </c>
      <c r="K3610">
        <v>4</v>
      </c>
      <c r="L3610">
        <v>4.5</v>
      </c>
      <c r="M3610">
        <v>2.1</v>
      </c>
      <c r="N3610" t="s">
        <v>19</v>
      </c>
      <c r="O3610" t="s">
        <v>91</v>
      </c>
      <c r="P3610">
        <v>43</v>
      </c>
      <c r="Q3610">
        <v>4</v>
      </c>
      <c r="R3610">
        <v>13</v>
      </c>
      <c r="S3610">
        <v>1</v>
      </c>
    </row>
    <row r="3611" spans="1:19">
      <c r="A3611">
        <f>RANK(表格1[[#This Row],[rating_count_tot]],$I$2:$I$7197)</f>
        <v>543</v>
      </c>
      <c r="B3611">
        <v>912561374</v>
      </c>
      <c r="C3611" t="s">
        <v>3875</v>
      </c>
      <c r="D3611" t="str">
        <f>表格1[[#This Row],[prime_genre]]</f>
        <v>Social Networking</v>
      </c>
      <c r="E3611">
        <v>122692608</v>
      </c>
      <c r="F3611" t="s">
        <v>17</v>
      </c>
      <c r="G3611">
        <v>0</v>
      </c>
      <c r="H3611">
        <f>IF(表格1[[#This Row],[price]]&gt;0,1,0)</f>
        <v>0</v>
      </c>
      <c r="I3611">
        <v>27662</v>
      </c>
      <c r="J3611">
        <v>381</v>
      </c>
      <c r="K3611">
        <v>4.5</v>
      </c>
      <c r="L3611">
        <v>4.5</v>
      </c>
      <c r="M3611" t="s">
        <v>3876</v>
      </c>
      <c r="N3611" t="s">
        <v>19</v>
      </c>
      <c r="O3611" t="s">
        <v>59</v>
      </c>
      <c r="P3611">
        <v>37</v>
      </c>
      <c r="Q3611">
        <v>2</v>
      </c>
      <c r="R3611">
        <v>1</v>
      </c>
      <c r="S3611">
        <v>1</v>
      </c>
    </row>
    <row r="3612" spans="1:19">
      <c r="A3612">
        <f>RANK(表格1[[#This Row],[rating_count_tot]],$I$2:$I$7197)</f>
        <v>545</v>
      </c>
      <c r="B3612">
        <v>839599050</v>
      </c>
      <c r="C3612" t="s">
        <v>3408</v>
      </c>
      <c r="D3612" t="str">
        <f>表格1[[#This Row],[prime_genre]]</f>
        <v>Games</v>
      </c>
      <c r="E3612">
        <v>169664512</v>
      </c>
      <c r="F3612" t="s">
        <v>17</v>
      </c>
      <c r="G3612">
        <v>0</v>
      </c>
      <c r="H3612">
        <f>IF(表格1[[#This Row],[price]]&gt;0,1,0)</f>
        <v>0</v>
      </c>
      <c r="I3612">
        <v>27556</v>
      </c>
      <c r="J3612">
        <v>35</v>
      </c>
      <c r="K3612">
        <v>4.5</v>
      </c>
      <c r="L3612">
        <v>5</v>
      </c>
      <c r="M3612">
        <v>5.8</v>
      </c>
      <c r="N3612" t="s">
        <v>19</v>
      </c>
      <c r="O3612" t="s">
        <v>20</v>
      </c>
      <c r="P3612">
        <v>37</v>
      </c>
      <c r="Q3612">
        <v>5</v>
      </c>
      <c r="R3612">
        <v>31</v>
      </c>
      <c r="S3612">
        <v>1</v>
      </c>
    </row>
    <row r="3613" spans="1:19">
      <c r="A3613">
        <f>RANK(表格1[[#This Row],[rating_count_tot]],$I$2:$I$7197)</f>
        <v>546</v>
      </c>
      <c r="B3613">
        <v>590216134</v>
      </c>
      <c r="C3613" t="s">
        <v>2444</v>
      </c>
      <c r="D3613" t="str">
        <f>表格1[[#This Row],[prime_genre]]</f>
        <v>Health &amp; Fitness</v>
      </c>
      <c r="E3613">
        <v>74738688</v>
      </c>
      <c r="F3613" t="s">
        <v>17</v>
      </c>
      <c r="G3613">
        <v>0</v>
      </c>
      <c r="H3613">
        <f>IF(表格1[[#This Row],[price]]&gt;0,1,0)</f>
        <v>0</v>
      </c>
      <c r="I3613">
        <v>27421</v>
      </c>
      <c r="J3613">
        <v>2544</v>
      </c>
      <c r="K3613">
        <v>4.5</v>
      </c>
      <c r="L3613">
        <v>4.5</v>
      </c>
      <c r="M3613" t="s">
        <v>1440</v>
      </c>
      <c r="N3613" t="s">
        <v>19</v>
      </c>
      <c r="O3613" t="s">
        <v>77</v>
      </c>
      <c r="P3613">
        <v>38</v>
      </c>
      <c r="Q3613">
        <v>0</v>
      </c>
      <c r="R3613">
        <v>12</v>
      </c>
      <c r="S3613">
        <v>1</v>
      </c>
    </row>
    <row r="3614" spans="1:19">
      <c r="A3614">
        <f>RANK(表格1[[#This Row],[rating_count_tot]],$I$2:$I$7197)</f>
        <v>548</v>
      </c>
      <c r="B3614">
        <v>389781154</v>
      </c>
      <c r="C3614" t="s">
        <v>826</v>
      </c>
      <c r="D3614" t="str">
        <f>表格1[[#This Row],[prime_genre]]</f>
        <v>Sports</v>
      </c>
      <c r="E3614">
        <v>131428352</v>
      </c>
      <c r="F3614" t="s">
        <v>17</v>
      </c>
      <c r="G3614">
        <v>0</v>
      </c>
      <c r="H3614">
        <f>IF(表格1[[#This Row],[price]]&gt;0,1,0)</f>
        <v>0</v>
      </c>
      <c r="I3614">
        <v>27317</v>
      </c>
      <c r="J3614">
        <v>2</v>
      </c>
      <c r="K3614">
        <v>2.5</v>
      </c>
      <c r="L3614">
        <v>5</v>
      </c>
      <c r="M3614" t="s">
        <v>827</v>
      </c>
      <c r="N3614" t="s">
        <v>19</v>
      </c>
      <c r="O3614" t="s">
        <v>70</v>
      </c>
      <c r="P3614">
        <v>37</v>
      </c>
      <c r="Q3614">
        <v>1</v>
      </c>
      <c r="R3614">
        <v>1</v>
      </c>
      <c r="S3614">
        <v>1</v>
      </c>
    </row>
    <row r="3615" spans="1:19">
      <c r="A3615">
        <f>RANK(表格1[[#This Row],[rating_count_tot]],$I$2:$I$7197)</f>
        <v>549</v>
      </c>
      <c r="B3615">
        <v>686365571</v>
      </c>
      <c r="C3615" t="s">
        <v>2906</v>
      </c>
      <c r="D3615" t="str">
        <f>表格1[[#This Row],[prime_genre]]</f>
        <v>Games</v>
      </c>
      <c r="E3615">
        <v>467697664</v>
      </c>
      <c r="F3615" t="s">
        <v>17</v>
      </c>
      <c r="G3615">
        <v>0</v>
      </c>
      <c r="H3615">
        <f>IF(表格1[[#This Row],[price]]&gt;0,1,0)</f>
        <v>0</v>
      </c>
      <c r="I3615">
        <v>27122</v>
      </c>
      <c r="J3615">
        <v>0</v>
      </c>
      <c r="K3615">
        <v>4.5</v>
      </c>
      <c r="L3615">
        <v>0</v>
      </c>
      <c r="M3615" t="s">
        <v>868</v>
      </c>
      <c r="N3615" t="s">
        <v>29</v>
      </c>
      <c r="O3615" t="s">
        <v>20</v>
      </c>
      <c r="P3615">
        <v>38</v>
      </c>
      <c r="Q3615">
        <v>5</v>
      </c>
      <c r="R3615">
        <v>1</v>
      </c>
      <c r="S3615">
        <v>1</v>
      </c>
    </row>
    <row r="3616" spans="1:19">
      <c r="A3616">
        <f>RANK(表格1[[#This Row],[rating_count_tot]],$I$2:$I$7197)</f>
        <v>550</v>
      </c>
      <c r="B3616">
        <v>1003820457</v>
      </c>
      <c r="C3616" t="s">
        <v>4925</v>
      </c>
      <c r="D3616" t="str">
        <f>表格1[[#This Row],[prime_genre]]</f>
        <v>Games</v>
      </c>
      <c r="E3616">
        <v>620323840</v>
      </c>
      <c r="F3616" t="s">
        <v>17</v>
      </c>
      <c r="G3616">
        <v>0</v>
      </c>
      <c r="H3616">
        <f>IF(表格1[[#This Row],[price]]&gt;0,1,0)</f>
        <v>0</v>
      </c>
      <c r="I3616">
        <v>26990</v>
      </c>
      <c r="J3616">
        <v>189</v>
      </c>
      <c r="K3616">
        <v>4.5</v>
      </c>
      <c r="L3616">
        <v>4.5</v>
      </c>
      <c r="M3616">
        <v>14</v>
      </c>
      <c r="N3616" t="s">
        <v>80</v>
      </c>
      <c r="O3616" t="s">
        <v>20</v>
      </c>
      <c r="P3616">
        <v>38</v>
      </c>
      <c r="Q3616">
        <v>5</v>
      </c>
      <c r="R3616">
        <v>5</v>
      </c>
      <c r="S3616">
        <v>1</v>
      </c>
    </row>
    <row r="3617" spans="1:19">
      <c r="A3617">
        <f>RANK(表格1[[#This Row],[rating_count_tot]],$I$2:$I$7197)</f>
        <v>552</v>
      </c>
      <c r="B3617">
        <v>414706506</v>
      </c>
      <c r="C3617" t="s">
        <v>1065</v>
      </c>
      <c r="D3617" t="str">
        <f>表格1[[#This Row],[prime_genre]]</f>
        <v>Reference</v>
      </c>
      <c r="E3617">
        <v>65281024</v>
      </c>
      <c r="F3617" t="s">
        <v>17</v>
      </c>
      <c r="G3617">
        <v>0</v>
      </c>
      <c r="H3617">
        <f>IF(表格1[[#This Row],[price]]&gt;0,1,0)</f>
        <v>0</v>
      </c>
      <c r="I3617">
        <v>26786</v>
      </c>
      <c r="J3617">
        <v>27</v>
      </c>
      <c r="K3617">
        <v>3.5</v>
      </c>
      <c r="L3617">
        <v>4.5</v>
      </c>
      <c r="M3617" t="s">
        <v>28</v>
      </c>
      <c r="N3617" t="s">
        <v>19</v>
      </c>
      <c r="O3617" t="s">
        <v>33</v>
      </c>
      <c r="P3617">
        <v>37</v>
      </c>
      <c r="Q3617">
        <v>5</v>
      </c>
      <c r="R3617">
        <v>59</v>
      </c>
      <c r="S3617">
        <v>1</v>
      </c>
    </row>
    <row r="3618" spans="1:19">
      <c r="A3618">
        <f>RANK(表格1[[#This Row],[rating_count_tot]],$I$2:$I$7197)</f>
        <v>554</v>
      </c>
      <c r="B3618">
        <v>388838723</v>
      </c>
      <c r="C3618" t="s">
        <v>816</v>
      </c>
      <c r="D3618" t="str">
        <f>表格1[[#This Row],[prime_genre]]</f>
        <v>Utilities</v>
      </c>
      <c r="E3618">
        <v>64041984</v>
      </c>
      <c r="F3618" t="s">
        <v>17</v>
      </c>
      <c r="G3618">
        <v>0</v>
      </c>
      <c r="H3618">
        <f>IF(表格1[[#This Row],[price]]&gt;0,1,0)</f>
        <v>0</v>
      </c>
      <c r="I3618">
        <v>26697</v>
      </c>
      <c r="J3618">
        <v>3109</v>
      </c>
      <c r="K3618">
        <v>4.5</v>
      </c>
      <c r="L3618">
        <v>4.5</v>
      </c>
      <c r="M3618" t="s">
        <v>157</v>
      </c>
      <c r="N3618" t="s">
        <v>19</v>
      </c>
      <c r="O3618" t="s">
        <v>43</v>
      </c>
      <c r="P3618">
        <v>37</v>
      </c>
      <c r="Q3618">
        <v>5</v>
      </c>
      <c r="R3618">
        <v>1</v>
      </c>
      <c r="S3618">
        <v>1</v>
      </c>
    </row>
    <row r="3619" spans="1:19">
      <c r="A3619">
        <f>RANK(表格1[[#This Row],[rating_count_tot]],$I$2:$I$7197)</f>
        <v>555</v>
      </c>
      <c r="B3619">
        <v>1075939556</v>
      </c>
      <c r="C3619" t="s">
        <v>6344</v>
      </c>
      <c r="D3619" t="str">
        <f>表格1[[#This Row],[prime_genre]]</f>
        <v>Games</v>
      </c>
      <c r="E3619">
        <v>293660672</v>
      </c>
      <c r="F3619" t="s">
        <v>17</v>
      </c>
      <c r="G3619">
        <v>0</v>
      </c>
      <c r="H3619">
        <f>IF(表格1[[#This Row],[price]]&gt;0,1,0)</f>
        <v>0</v>
      </c>
      <c r="I3619">
        <v>26685</v>
      </c>
      <c r="J3619">
        <v>1961</v>
      </c>
      <c r="K3619">
        <v>4.5</v>
      </c>
      <c r="L3619">
        <v>4.5</v>
      </c>
      <c r="M3619" t="s">
        <v>3266</v>
      </c>
      <c r="N3619" t="s">
        <v>19</v>
      </c>
      <c r="O3619" t="s">
        <v>20</v>
      </c>
      <c r="P3619">
        <v>37</v>
      </c>
      <c r="Q3619">
        <v>5</v>
      </c>
      <c r="R3619">
        <v>1</v>
      </c>
      <c r="S3619">
        <v>1</v>
      </c>
    </row>
    <row r="3620" spans="1:19">
      <c r="A3620">
        <f>RANK(表格1[[#This Row],[rating_count_tot]],$I$2:$I$7197)</f>
        <v>559</v>
      </c>
      <c r="B3620">
        <v>331804452</v>
      </c>
      <c r="C3620" t="s">
        <v>390</v>
      </c>
      <c r="D3620" t="str">
        <f>表格1[[#This Row],[prime_genre]]</f>
        <v>Shopping</v>
      </c>
      <c r="E3620">
        <v>148201472</v>
      </c>
      <c r="F3620" t="s">
        <v>17</v>
      </c>
      <c r="G3620">
        <v>0</v>
      </c>
      <c r="H3620">
        <f>IF(表格1[[#This Row],[price]]&gt;0,1,0)</f>
        <v>0</v>
      </c>
      <c r="I3620">
        <v>26353</v>
      </c>
      <c r="J3620">
        <v>3</v>
      </c>
      <c r="K3620">
        <v>3.5</v>
      </c>
      <c r="L3620">
        <v>2.5</v>
      </c>
      <c r="M3620" t="s">
        <v>391</v>
      </c>
      <c r="N3620" t="s">
        <v>19</v>
      </c>
      <c r="O3620" t="s">
        <v>30</v>
      </c>
      <c r="P3620">
        <v>37</v>
      </c>
      <c r="Q3620">
        <v>5</v>
      </c>
      <c r="R3620">
        <v>2</v>
      </c>
      <c r="S3620">
        <v>1</v>
      </c>
    </row>
    <row r="3621" spans="1:19">
      <c r="A3621">
        <f>RANK(表格1[[#This Row],[rating_count_tot]],$I$2:$I$7197)</f>
        <v>561</v>
      </c>
      <c r="B3621">
        <v>525781368</v>
      </c>
      <c r="C3621" t="s">
        <v>1922</v>
      </c>
      <c r="D3621" t="str">
        <f>表格1[[#This Row],[prime_genre]]</f>
        <v>Music</v>
      </c>
      <c r="E3621">
        <v>84864000</v>
      </c>
      <c r="F3621" t="s">
        <v>17</v>
      </c>
      <c r="G3621">
        <v>0</v>
      </c>
      <c r="H3621">
        <f>IF(表格1[[#This Row],[price]]&gt;0,1,0)</f>
        <v>0</v>
      </c>
      <c r="I3621">
        <v>26286</v>
      </c>
      <c r="J3621">
        <v>2</v>
      </c>
      <c r="K3621">
        <v>4.5</v>
      </c>
      <c r="L3621">
        <v>3.5</v>
      </c>
      <c r="M3621" t="s">
        <v>1923</v>
      </c>
      <c r="N3621" t="s">
        <v>29</v>
      </c>
      <c r="O3621" t="s">
        <v>40</v>
      </c>
      <c r="P3621">
        <v>25</v>
      </c>
      <c r="Q3621">
        <v>0</v>
      </c>
      <c r="R3621">
        <v>1</v>
      </c>
      <c r="S3621">
        <v>1</v>
      </c>
    </row>
    <row r="3622" spans="1:19">
      <c r="A3622">
        <f>RANK(表格1[[#This Row],[rating_count_tot]],$I$2:$I$7197)</f>
        <v>562</v>
      </c>
      <c r="B3622">
        <v>429775439</v>
      </c>
      <c r="C3622" t="s">
        <v>1173</v>
      </c>
      <c r="D3622" t="str">
        <f>表格1[[#This Row],[prime_genre]]</f>
        <v>Entertainment</v>
      </c>
      <c r="E3622">
        <v>41109504</v>
      </c>
      <c r="F3622" t="s">
        <v>17</v>
      </c>
      <c r="G3622">
        <v>0</v>
      </c>
      <c r="H3622">
        <f>IF(表格1[[#This Row],[price]]&gt;0,1,0)</f>
        <v>0</v>
      </c>
      <c r="I3622">
        <v>26278</v>
      </c>
      <c r="J3622">
        <v>9</v>
      </c>
      <c r="K3622">
        <v>3</v>
      </c>
      <c r="L3622">
        <v>3</v>
      </c>
      <c r="M3622" t="s">
        <v>1174</v>
      </c>
      <c r="N3622" t="s">
        <v>51</v>
      </c>
      <c r="O3622" t="s">
        <v>91</v>
      </c>
      <c r="P3622">
        <v>37</v>
      </c>
      <c r="Q3622">
        <v>5</v>
      </c>
      <c r="R3622">
        <v>1</v>
      </c>
      <c r="S3622">
        <v>1</v>
      </c>
    </row>
    <row r="3623" spans="1:19">
      <c r="A3623">
        <f>RANK(表格1[[#This Row],[rating_count_tot]],$I$2:$I$7197)</f>
        <v>563</v>
      </c>
      <c r="B3623">
        <v>533451786</v>
      </c>
      <c r="C3623" t="s">
        <v>1997</v>
      </c>
      <c r="D3623" t="str">
        <f>表格1[[#This Row],[prime_genre]]</f>
        <v>Games</v>
      </c>
      <c r="E3623">
        <v>260106240</v>
      </c>
      <c r="F3623" t="s">
        <v>17</v>
      </c>
      <c r="G3623">
        <v>0</v>
      </c>
      <c r="H3623">
        <f>IF(表格1[[#This Row],[price]]&gt;0,1,0)</f>
        <v>0</v>
      </c>
      <c r="I3623">
        <v>26259</v>
      </c>
      <c r="J3623">
        <v>38</v>
      </c>
      <c r="K3623">
        <v>4.5</v>
      </c>
      <c r="L3623">
        <v>3.5</v>
      </c>
      <c r="M3623" t="s">
        <v>1479</v>
      </c>
      <c r="N3623" t="s">
        <v>19</v>
      </c>
      <c r="O3623" t="s">
        <v>20</v>
      </c>
      <c r="P3623">
        <v>37</v>
      </c>
      <c r="Q3623">
        <v>0</v>
      </c>
      <c r="R3623">
        <v>1</v>
      </c>
      <c r="S3623">
        <v>1</v>
      </c>
    </row>
    <row r="3624" spans="1:19">
      <c r="A3624">
        <f>RANK(表格1[[#This Row],[rating_count_tot]],$I$2:$I$7197)</f>
        <v>564</v>
      </c>
      <c r="B3624">
        <v>342138881</v>
      </c>
      <c r="C3624" t="s">
        <v>471</v>
      </c>
      <c r="D3624" t="str">
        <f>表格1[[#This Row],[prime_genre]]</f>
        <v>Music</v>
      </c>
      <c r="E3624">
        <v>91267072</v>
      </c>
      <c r="F3624" t="s">
        <v>17</v>
      </c>
      <c r="G3624">
        <v>0</v>
      </c>
      <c r="H3624">
        <f>IF(表格1[[#This Row],[price]]&gt;0,1,0)</f>
        <v>0</v>
      </c>
      <c r="I3624">
        <v>26227</v>
      </c>
      <c r="J3624">
        <v>7</v>
      </c>
      <c r="K3624">
        <v>4</v>
      </c>
      <c r="L3624">
        <v>4.5</v>
      </c>
      <c r="M3624" t="s">
        <v>472</v>
      </c>
      <c r="N3624" t="s">
        <v>80</v>
      </c>
      <c r="O3624" t="s">
        <v>40</v>
      </c>
      <c r="P3624">
        <v>37</v>
      </c>
      <c r="Q3624">
        <v>4</v>
      </c>
      <c r="R3624">
        <v>14</v>
      </c>
      <c r="S3624">
        <v>1</v>
      </c>
    </row>
    <row r="3625" spans="1:19">
      <c r="A3625">
        <f>RANK(表格1[[#This Row],[rating_count_tot]],$I$2:$I$7197)</f>
        <v>565</v>
      </c>
      <c r="B3625">
        <v>518158653</v>
      </c>
      <c r="C3625" t="s">
        <v>1868</v>
      </c>
      <c r="D3625" t="str">
        <f>表格1[[#This Row],[prime_genre]]</f>
        <v>Photo &amp; Video</v>
      </c>
      <c r="E3625">
        <v>112790528</v>
      </c>
      <c r="F3625" t="s">
        <v>17</v>
      </c>
      <c r="G3625">
        <v>0</v>
      </c>
      <c r="H3625">
        <f>IF(表格1[[#This Row],[price]]&gt;0,1,0)</f>
        <v>0</v>
      </c>
      <c r="I3625">
        <v>26060</v>
      </c>
      <c r="J3625">
        <v>0</v>
      </c>
      <c r="K3625">
        <v>5</v>
      </c>
      <c r="L3625">
        <v>0</v>
      </c>
      <c r="M3625" t="s">
        <v>1869</v>
      </c>
      <c r="N3625" t="s">
        <v>19</v>
      </c>
      <c r="O3625" t="s">
        <v>105</v>
      </c>
      <c r="P3625">
        <v>37</v>
      </c>
      <c r="Q3625">
        <v>5</v>
      </c>
      <c r="R3625">
        <v>1</v>
      </c>
      <c r="S3625">
        <v>1</v>
      </c>
    </row>
    <row r="3626" spans="1:19">
      <c r="A3626">
        <f>RANK(表格1[[#This Row],[rating_count_tot]],$I$2:$I$7197)</f>
        <v>566</v>
      </c>
      <c r="B3626">
        <v>719972451</v>
      </c>
      <c r="C3626" t="s">
        <v>3036</v>
      </c>
      <c r="D3626" t="str">
        <f>表格1[[#This Row],[prime_genre]]</f>
        <v>Food &amp; Drink</v>
      </c>
      <c r="E3626">
        <v>100554752</v>
      </c>
      <c r="F3626" t="s">
        <v>17</v>
      </c>
      <c r="G3626">
        <v>0</v>
      </c>
      <c r="H3626">
        <f>IF(表格1[[#This Row],[price]]&gt;0,1,0)</f>
        <v>0</v>
      </c>
      <c r="I3626">
        <v>25947</v>
      </c>
      <c r="J3626">
        <v>3</v>
      </c>
      <c r="K3626">
        <v>4.5</v>
      </c>
      <c r="L3626">
        <v>3.5</v>
      </c>
      <c r="M3626" t="s">
        <v>3037</v>
      </c>
      <c r="N3626" t="s">
        <v>19</v>
      </c>
      <c r="O3626" t="s">
        <v>137</v>
      </c>
      <c r="P3626">
        <v>37</v>
      </c>
      <c r="Q3626">
        <v>0</v>
      </c>
      <c r="R3626">
        <v>1</v>
      </c>
      <c r="S3626">
        <v>1</v>
      </c>
    </row>
    <row r="3627" spans="1:19">
      <c r="A3627">
        <f>RANK(表格1[[#This Row],[rating_count_tot]],$I$2:$I$7197)</f>
        <v>567</v>
      </c>
      <c r="B3627">
        <v>1162255664</v>
      </c>
      <c r="C3627" t="s">
        <v>8153</v>
      </c>
      <c r="D3627" t="str">
        <f>表格1[[#This Row],[prime_genre]]</f>
        <v>Games</v>
      </c>
      <c r="E3627">
        <v>137533440</v>
      </c>
      <c r="F3627" t="s">
        <v>17</v>
      </c>
      <c r="G3627">
        <v>0</v>
      </c>
      <c r="H3627">
        <f>IF(表格1[[#This Row],[price]]&gt;0,1,0)</f>
        <v>0</v>
      </c>
      <c r="I3627">
        <v>25859</v>
      </c>
      <c r="J3627">
        <v>839</v>
      </c>
      <c r="K3627">
        <v>5</v>
      </c>
      <c r="L3627">
        <v>4.5</v>
      </c>
      <c r="M3627">
        <v>1.1100000000000001</v>
      </c>
      <c r="N3627" t="s">
        <v>29</v>
      </c>
      <c r="O3627" t="s">
        <v>20</v>
      </c>
      <c r="P3627">
        <v>37</v>
      </c>
      <c r="Q3627">
        <v>5</v>
      </c>
      <c r="R3627">
        <v>1</v>
      </c>
      <c r="S3627">
        <v>1</v>
      </c>
    </row>
    <row r="3628" spans="1:19">
      <c r="A3628">
        <f>RANK(表格1[[#This Row],[rating_count_tot]],$I$2:$I$7197)</f>
        <v>568</v>
      </c>
      <c r="B3628">
        <v>958763157</v>
      </c>
      <c r="C3628" t="s">
        <v>4363</v>
      </c>
      <c r="D3628" t="str">
        <f>表格1[[#This Row],[prime_genre]]</f>
        <v>Games</v>
      </c>
      <c r="E3628">
        <v>137094144</v>
      </c>
      <c r="F3628" t="s">
        <v>17</v>
      </c>
      <c r="G3628">
        <v>0</v>
      </c>
      <c r="H3628">
        <f>IF(表格1[[#This Row],[price]]&gt;0,1,0)</f>
        <v>0</v>
      </c>
      <c r="I3628">
        <v>25834</v>
      </c>
      <c r="J3628">
        <v>115</v>
      </c>
      <c r="K3628">
        <v>4.5</v>
      </c>
      <c r="L3628">
        <v>4.5</v>
      </c>
      <c r="M3628">
        <v>3.21</v>
      </c>
      <c r="N3628" t="s">
        <v>29</v>
      </c>
      <c r="O3628" t="s">
        <v>20</v>
      </c>
      <c r="P3628">
        <v>38</v>
      </c>
      <c r="Q3628">
        <v>5</v>
      </c>
      <c r="R3628">
        <v>12</v>
      </c>
      <c r="S3628">
        <v>1</v>
      </c>
    </row>
    <row r="3629" spans="1:19">
      <c r="A3629">
        <f>RANK(表格1[[#This Row],[rating_count_tot]],$I$2:$I$7197)</f>
        <v>568</v>
      </c>
      <c r="B3629">
        <v>1050831202</v>
      </c>
      <c r="C3629" t="s">
        <v>5654</v>
      </c>
      <c r="D3629" t="str">
        <f>表格1[[#This Row],[prime_genre]]</f>
        <v>Games</v>
      </c>
      <c r="E3629">
        <v>178905088</v>
      </c>
      <c r="F3629" t="s">
        <v>17</v>
      </c>
      <c r="G3629">
        <v>0</v>
      </c>
      <c r="H3629">
        <f>IF(表格1[[#This Row],[price]]&gt;0,1,0)</f>
        <v>0</v>
      </c>
      <c r="I3629">
        <v>25834</v>
      </c>
      <c r="J3629">
        <v>2004</v>
      </c>
      <c r="K3629">
        <v>4.5</v>
      </c>
      <c r="L3629">
        <v>4.5</v>
      </c>
      <c r="M3629" t="s">
        <v>625</v>
      </c>
      <c r="N3629" t="s">
        <v>29</v>
      </c>
      <c r="O3629" t="s">
        <v>20</v>
      </c>
      <c r="P3629">
        <v>38</v>
      </c>
      <c r="Q3629">
        <v>5</v>
      </c>
      <c r="R3629">
        <v>1</v>
      </c>
      <c r="S3629">
        <v>1</v>
      </c>
    </row>
    <row r="3630" spans="1:19">
      <c r="A3630">
        <f>RANK(表格1[[#This Row],[rating_count_tot]],$I$2:$I$7197)</f>
        <v>570</v>
      </c>
      <c r="B3630">
        <v>852801667</v>
      </c>
      <c r="C3630" t="s">
        <v>3458</v>
      </c>
      <c r="D3630" t="str">
        <f>表格1[[#This Row],[prime_genre]]</f>
        <v>Games</v>
      </c>
      <c r="E3630">
        <v>179526656</v>
      </c>
      <c r="F3630" t="s">
        <v>17</v>
      </c>
      <c r="G3630">
        <v>0</v>
      </c>
      <c r="H3630">
        <f>IF(表格1[[#This Row],[price]]&gt;0,1,0)</f>
        <v>0</v>
      </c>
      <c r="I3630">
        <v>25806</v>
      </c>
      <c r="J3630">
        <v>43</v>
      </c>
      <c r="K3630">
        <v>4.5</v>
      </c>
      <c r="L3630">
        <v>4</v>
      </c>
      <c r="M3630">
        <v>1.89</v>
      </c>
      <c r="N3630" t="s">
        <v>80</v>
      </c>
      <c r="O3630" t="s">
        <v>20</v>
      </c>
      <c r="P3630">
        <v>39</v>
      </c>
      <c r="Q3630">
        <v>1</v>
      </c>
      <c r="R3630">
        <v>16</v>
      </c>
      <c r="S3630">
        <v>1</v>
      </c>
    </row>
    <row r="3631" spans="1:19">
      <c r="A3631">
        <f>RANK(表格1[[#This Row],[rating_count_tot]],$I$2:$I$7197)</f>
        <v>571</v>
      </c>
      <c r="B3631">
        <v>923268741</v>
      </c>
      <c r="C3631" t="s">
        <v>3982</v>
      </c>
      <c r="D3631" t="str">
        <f>表格1[[#This Row],[prime_genre]]</f>
        <v>Games</v>
      </c>
      <c r="E3631">
        <v>1400971264</v>
      </c>
      <c r="F3631" t="s">
        <v>17</v>
      </c>
      <c r="G3631">
        <v>0</v>
      </c>
      <c r="H3631">
        <f>IF(表格1[[#This Row],[price]]&gt;0,1,0)</f>
        <v>0</v>
      </c>
      <c r="I3631">
        <v>25716</v>
      </c>
      <c r="J3631">
        <v>25716</v>
      </c>
      <c r="K3631">
        <v>4.5</v>
      </c>
      <c r="L3631">
        <v>4.5</v>
      </c>
      <c r="M3631" t="s">
        <v>65</v>
      </c>
      <c r="N3631" t="s">
        <v>51</v>
      </c>
      <c r="O3631" t="s">
        <v>20</v>
      </c>
      <c r="P3631">
        <v>43</v>
      </c>
      <c r="Q3631">
        <v>5</v>
      </c>
      <c r="R3631">
        <v>12</v>
      </c>
      <c r="S3631">
        <v>1</v>
      </c>
    </row>
    <row r="3632" spans="1:19">
      <c r="A3632">
        <f>RANK(表格1[[#This Row],[rating_count_tot]],$I$2:$I$7197)</f>
        <v>572</v>
      </c>
      <c r="B3632">
        <v>994905763</v>
      </c>
      <c r="C3632" t="s">
        <v>4823</v>
      </c>
      <c r="D3632" t="str">
        <f>表格1[[#This Row],[prime_genre]]</f>
        <v>Photo &amp; Video</v>
      </c>
      <c r="E3632">
        <v>87287808</v>
      </c>
      <c r="F3632" t="s">
        <v>17</v>
      </c>
      <c r="G3632">
        <v>0</v>
      </c>
      <c r="H3632">
        <f>IF(表格1[[#This Row],[price]]&gt;0,1,0)</f>
        <v>0</v>
      </c>
      <c r="I3632">
        <v>25683</v>
      </c>
      <c r="J3632">
        <v>186</v>
      </c>
      <c r="K3632">
        <v>5</v>
      </c>
      <c r="L3632">
        <v>4.5</v>
      </c>
      <c r="M3632" t="s">
        <v>434</v>
      </c>
      <c r="N3632" t="s">
        <v>29</v>
      </c>
      <c r="O3632" t="s">
        <v>105</v>
      </c>
      <c r="P3632">
        <v>37</v>
      </c>
      <c r="Q3632">
        <v>5</v>
      </c>
      <c r="R3632">
        <v>1</v>
      </c>
      <c r="S3632">
        <v>1</v>
      </c>
    </row>
    <row r="3633" spans="1:19">
      <c r="A3633">
        <f>RANK(表格1[[#This Row],[rating_count_tot]],$I$2:$I$7197)</f>
        <v>575</v>
      </c>
      <c r="B3633">
        <v>380908399</v>
      </c>
      <c r="C3633" t="s">
        <v>748</v>
      </c>
      <c r="D3633" t="str">
        <f>表格1[[#This Row],[prime_genre]]</f>
        <v>Music</v>
      </c>
      <c r="E3633">
        <v>109270016</v>
      </c>
      <c r="F3633" t="s">
        <v>17</v>
      </c>
      <c r="G3633">
        <v>0</v>
      </c>
      <c r="H3633">
        <f>IF(表格1[[#This Row],[price]]&gt;0,1,0)</f>
        <v>0</v>
      </c>
      <c r="I3633">
        <v>25403</v>
      </c>
      <c r="J3633">
        <v>1598</v>
      </c>
      <c r="K3633">
        <v>4.5</v>
      </c>
      <c r="L3633">
        <v>4.5</v>
      </c>
      <c r="M3633" t="s">
        <v>749</v>
      </c>
      <c r="N3633" t="s">
        <v>29</v>
      </c>
      <c r="O3633" t="s">
        <v>40</v>
      </c>
      <c r="P3633">
        <v>37</v>
      </c>
      <c r="Q3633">
        <v>4</v>
      </c>
      <c r="R3633">
        <v>9</v>
      </c>
      <c r="S3633">
        <v>1</v>
      </c>
    </row>
    <row r="3634" spans="1:19">
      <c r="A3634">
        <f>RANK(表格1[[#This Row],[rating_count_tot]],$I$2:$I$7197)</f>
        <v>576</v>
      </c>
      <c r="B3634">
        <v>591560124</v>
      </c>
      <c r="C3634" t="s">
        <v>2450</v>
      </c>
      <c r="D3634" t="str">
        <f>表格1[[#This Row],[prime_genre]]</f>
        <v>Music</v>
      </c>
      <c r="E3634">
        <v>16686080</v>
      </c>
      <c r="F3634" t="s">
        <v>17</v>
      </c>
      <c r="G3634">
        <v>0</v>
      </c>
      <c r="H3634">
        <f>IF(表格1[[#This Row],[price]]&gt;0,1,0)</f>
        <v>0</v>
      </c>
      <c r="I3634">
        <v>25193</v>
      </c>
      <c r="J3634">
        <v>245</v>
      </c>
      <c r="K3634">
        <v>4.5</v>
      </c>
      <c r="L3634">
        <v>5</v>
      </c>
      <c r="M3634" t="s">
        <v>2451</v>
      </c>
      <c r="N3634" t="s">
        <v>51</v>
      </c>
      <c r="O3634" t="s">
        <v>40</v>
      </c>
      <c r="P3634">
        <v>37</v>
      </c>
      <c r="Q3634">
        <v>5</v>
      </c>
      <c r="R3634">
        <v>2</v>
      </c>
      <c r="S3634">
        <v>1</v>
      </c>
    </row>
    <row r="3635" spans="1:19">
      <c r="A3635">
        <f>RANK(表格1[[#This Row],[rating_count_tot]],$I$2:$I$7197)</f>
        <v>577</v>
      </c>
      <c r="B3635">
        <v>705211891</v>
      </c>
      <c r="C3635" t="s">
        <v>2989</v>
      </c>
      <c r="D3635" t="str">
        <f>表格1[[#This Row],[prime_genre]]</f>
        <v>Games</v>
      </c>
      <c r="E3635">
        <v>146573312</v>
      </c>
      <c r="F3635" t="s">
        <v>17</v>
      </c>
      <c r="G3635">
        <v>0</v>
      </c>
      <c r="H3635">
        <f>IF(表格1[[#This Row],[price]]&gt;0,1,0)</f>
        <v>0</v>
      </c>
      <c r="I3635">
        <v>25152</v>
      </c>
      <c r="J3635">
        <v>153</v>
      </c>
      <c r="K3635">
        <v>4.5</v>
      </c>
      <c r="L3635">
        <v>5</v>
      </c>
      <c r="M3635" t="s">
        <v>179</v>
      </c>
      <c r="N3635" t="s">
        <v>80</v>
      </c>
      <c r="O3635" t="s">
        <v>20</v>
      </c>
      <c r="P3635">
        <v>38</v>
      </c>
      <c r="Q3635">
        <v>5</v>
      </c>
      <c r="R3635">
        <v>17</v>
      </c>
      <c r="S3635">
        <v>1</v>
      </c>
    </row>
    <row r="3636" spans="1:19">
      <c r="A3636">
        <f>RANK(表格1[[#This Row],[rating_count_tot]],$I$2:$I$7197)</f>
        <v>578</v>
      </c>
      <c r="B3636">
        <v>794524208</v>
      </c>
      <c r="C3636" t="s">
        <v>3267</v>
      </c>
      <c r="D3636" t="str">
        <f>表格1[[#This Row],[prime_genre]]</f>
        <v>Games</v>
      </c>
      <c r="E3636">
        <v>116933632</v>
      </c>
      <c r="F3636" t="s">
        <v>17</v>
      </c>
      <c r="G3636">
        <v>0</v>
      </c>
      <c r="H3636">
        <f>IF(表格1[[#This Row],[price]]&gt;0,1,0)</f>
        <v>0</v>
      </c>
      <c r="I3636">
        <v>24999</v>
      </c>
      <c r="J3636">
        <v>573</v>
      </c>
      <c r="K3636">
        <v>4.5</v>
      </c>
      <c r="L3636">
        <v>4.5</v>
      </c>
      <c r="M3636" t="s">
        <v>1966</v>
      </c>
      <c r="N3636" t="s">
        <v>19</v>
      </c>
      <c r="O3636" t="s">
        <v>20</v>
      </c>
      <c r="P3636">
        <v>37</v>
      </c>
      <c r="Q3636">
        <v>5</v>
      </c>
      <c r="R3636">
        <v>1</v>
      </c>
      <c r="S3636">
        <v>1</v>
      </c>
    </row>
    <row r="3637" spans="1:19">
      <c r="A3637">
        <f>RANK(表格1[[#This Row],[rating_count_tot]],$I$2:$I$7197)</f>
        <v>579</v>
      </c>
      <c r="B3637">
        <v>934596429</v>
      </c>
      <c r="C3637" t="s">
        <v>4092</v>
      </c>
      <c r="D3637" t="str">
        <f>表格1[[#This Row],[prime_genre]]</f>
        <v>Games</v>
      </c>
      <c r="E3637">
        <v>256203776</v>
      </c>
      <c r="F3637" t="s">
        <v>17</v>
      </c>
      <c r="G3637">
        <v>0</v>
      </c>
      <c r="H3637">
        <f>IF(表格1[[#This Row],[price]]&gt;0,1,0)</f>
        <v>0</v>
      </c>
      <c r="I3637">
        <v>24935</v>
      </c>
      <c r="J3637">
        <v>265</v>
      </c>
      <c r="K3637">
        <v>3.5</v>
      </c>
      <c r="L3637">
        <v>3.5</v>
      </c>
      <c r="M3637" t="s">
        <v>4093</v>
      </c>
      <c r="N3637" t="s">
        <v>29</v>
      </c>
      <c r="O3637" t="s">
        <v>20</v>
      </c>
      <c r="P3637">
        <v>37</v>
      </c>
      <c r="Q3637">
        <v>5</v>
      </c>
      <c r="R3637">
        <v>29</v>
      </c>
      <c r="S3637">
        <v>1</v>
      </c>
    </row>
    <row r="3638" spans="1:19">
      <c r="A3638">
        <f>RANK(表格1[[#This Row],[rating_count_tot]],$I$2:$I$7197)</f>
        <v>582</v>
      </c>
      <c r="B3638">
        <v>1122444037</v>
      </c>
      <c r="C3638" t="s">
        <v>7470</v>
      </c>
      <c r="D3638" t="str">
        <f>表格1[[#This Row],[prime_genre]]</f>
        <v>Games</v>
      </c>
      <c r="E3638">
        <v>129589248</v>
      </c>
      <c r="F3638" t="s">
        <v>17</v>
      </c>
      <c r="G3638">
        <v>0</v>
      </c>
      <c r="H3638">
        <f>IF(表格1[[#This Row],[price]]&gt;0,1,0)</f>
        <v>0</v>
      </c>
      <c r="I3638">
        <v>24878</v>
      </c>
      <c r="J3638">
        <v>712</v>
      </c>
      <c r="K3638">
        <v>4.5</v>
      </c>
      <c r="L3638">
        <v>4.5</v>
      </c>
      <c r="M3638" t="s">
        <v>1507</v>
      </c>
      <c r="N3638" t="s">
        <v>19</v>
      </c>
      <c r="O3638" t="s">
        <v>20</v>
      </c>
      <c r="P3638">
        <v>37</v>
      </c>
      <c r="Q3638">
        <v>5</v>
      </c>
      <c r="R3638">
        <v>12</v>
      </c>
      <c r="S3638">
        <v>1</v>
      </c>
    </row>
    <row r="3639" spans="1:19">
      <c r="A3639">
        <f>RANK(表格1[[#This Row],[rating_count_tot]],$I$2:$I$7197)</f>
        <v>583</v>
      </c>
      <c r="B3639">
        <v>881155044</v>
      </c>
      <c r="C3639" t="s">
        <v>3587</v>
      </c>
      <c r="D3639" t="str">
        <f>表格1[[#This Row],[prime_genre]]</f>
        <v>Games</v>
      </c>
      <c r="E3639">
        <v>317992960</v>
      </c>
      <c r="F3639" t="s">
        <v>17</v>
      </c>
      <c r="G3639">
        <v>0</v>
      </c>
      <c r="H3639">
        <f>IF(表格1[[#This Row],[price]]&gt;0,1,0)</f>
        <v>0</v>
      </c>
      <c r="I3639">
        <v>24808</v>
      </c>
      <c r="J3639">
        <v>937</v>
      </c>
      <c r="K3639">
        <v>4.5</v>
      </c>
      <c r="L3639">
        <v>4.5</v>
      </c>
      <c r="M3639" t="s">
        <v>3588</v>
      </c>
      <c r="N3639" t="s">
        <v>29</v>
      </c>
      <c r="O3639" t="s">
        <v>20</v>
      </c>
      <c r="P3639">
        <v>38</v>
      </c>
      <c r="Q3639">
        <v>5</v>
      </c>
      <c r="R3639">
        <v>1</v>
      </c>
      <c r="S3639">
        <v>1</v>
      </c>
    </row>
    <row r="3640" spans="1:19">
      <c r="A3640">
        <f>RANK(表格1[[#This Row],[rating_count_tot]],$I$2:$I$7197)</f>
        <v>584</v>
      </c>
      <c r="B3640">
        <v>1116876789</v>
      </c>
      <c r="C3640" t="s">
        <v>7347</v>
      </c>
      <c r="D3640" t="str">
        <f>表格1[[#This Row],[prime_genre]]</f>
        <v>Games</v>
      </c>
      <c r="E3640">
        <v>32032768</v>
      </c>
      <c r="F3640" t="s">
        <v>17</v>
      </c>
      <c r="G3640">
        <v>0</v>
      </c>
      <c r="H3640">
        <f>IF(表格1[[#This Row],[price]]&gt;0,1,0)</f>
        <v>0</v>
      </c>
      <c r="I3640">
        <v>24760</v>
      </c>
      <c r="J3640">
        <v>1251</v>
      </c>
      <c r="K3640">
        <v>4.5</v>
      </c>
      <c r="L3640">
        <v>4.5</v>
      </c>
      <c r="M3640">
        <v>1.4</v>
      </c>
      <c r="N3640" t="s">
        <v>19</v>
      </c>
      <c r="O3640" t="s">
        <v>20</v>
      </c>
      <c r="P3640">
        <v>40</v>
      </c>
      <c r="Q3640">
        <v>2</v>
      </c>
      <c r="R3640">
        <v>31</v>
      </c>
      <c r="S3640">
        <v>1</v>
      </c>
    </row>
    <row r="3641" spans="1:19">
      <c r="A3641">
        <f>RANK(表格1[[#This Row],[rating_count_tot]],$I$2:$I$7197)</f>
        <v>585</v>
      </c>
      <c r="B3641">
        <v>455612214</v>
      </c>
      <c r="C3641" t="s">
        <v>757</v>
      </c>
      <c r="D3641" t="str">
        <f>表格1[[#This Row],[prime_genre]]</f>
        <v>Business</v>
      </c>
      <c r="E3641">
        <v>37967872</v>
      </c>
      <c r="F3641" t="s">
        <v>17</v>
      </c>
      <c r="G3641">
        <v>0</v>
      </c>
      <c r="H3641">
        <f>IF(表格1[[#This Row],[price]]&gt;0,1,0)</f>
        <v>0</v>
      </c>
      <c r="I3641">
        <v>24744</v>
      </c>
      <c r="J3641">
        <v>171</v>
      </c>
      <c r="K3641">
        <v>4.5</v>
      </c>
      <c r="L3641">
        <v>4</v>
      </c>
      <c r="M3641" t="s">
        <v>79</v>
      </c>
      <c r="N3641" t="s">
        <v>19</v>
      </c>
      <c r="O3641" t="s">
        <v>73</v>
      </c>
      <c r="P3641">
        <v>40</v>
      </c>
      <c r="Q3641">
        <v>4</v>
      </c>
      <c r="R3641">
        <v>11</v>
      </c>
      <c r="S3641">
        <v>1</v>
      </c>
    </row>
    <row r="3642" spans="1:19">
      <c r="A3642">
        <f>RANK(表格1[[#This Row],[rating_count_tot]],$I$2:$I$7197)</f>
        <v>586</v>
      </c>
      <c r="B3642">
        <v>842849113</v>
      </c>
      <c r="C3642" t="s">
        <v>3424</v>
      </c>
      <c r="D3642" t="str">
        <f>表格1[[#This Row],[prime_genre]]</f>
        <v>Productivity</v>
      </c>
      <c r="E3642">
        <v>292418560</v>
      </c>
      <c r="F3642" t="s">
        <v>17</v>
      </c>
      <c r="G3642">
        <v>0</v>
      </c>
      <c r="H3642">
        <f>IF(表格1[[#This Row],[price]]&gt;0,1,0)</f>
        <v>0</v>
      </c>
      <c r="I3642">
        <v>24602</v>
      </c>
      <c r="J3642">
        <v>39</v>
      </c>
      <c r="K3642">
        <v>4.5</v>
      </c>
      <c r="L3642">
        <v>4.5</v>
      </c>
      <c r="M3642" t="s">
        <v>3425</v>
      </c>
      <c r="N3642" t="s">
        <v>19</v>
      </c>
      <c r="O3642" t="s">
        <v>23</v>
      </c>
      <c r="P3642">
        <v>37</v>
      </c>
      <c r="Q3642">
        <v>3</v>
      </c>
      <c r="R3642">
        <v>69</v>
      </c>
      <c r="S3642">
        <v>1</v>
      </c>
    </row>
    <row r="3643" spans="1:19">
      <c r="A3643">
        <f>RANK(表格1[[#This Row],[rating_count_tot]],$I$2:$I$7197)</f>
        <v>588</v>
      </c>
      <c r="B3643">
        <v>937737946</v>
      </c>
      <c r="C3643" t="s">
        <v>4119</v>
      </c>
      <c r="D3643" t="str">
        <f>表格1[[#This Row],[prime_genre]]</f>
        <v>Games</v>
      </c>
      <c r="E3643">
        <v>102812672</v>
      </c>
      <c r="F3643" t="s">
        <v>17</v>
      </c>
      <c r="G3643">
        <v>0</v>
      </c>
      <c r="H3643">
        <f>IF(表格1[[#This Row],[price]]&gt;0,1,0)</f>
        <v>0</v>
      </c>
      <c r="I3643">
        <v>24547</v>
      </c>
      <c r="J3643">
        <v>2262</v>
      </c>
      <c r="K3643">
        <v>4</v>
      </c>
      <c r="L3643">
        <v>4</v>
      </c>
      <c r="M3643" t="s">
        <v>4120</v>
      </c>
      <c r="N3643" t="s">
        <v>80</v>
      </c>
      <c r="O3643" t="s">
        <v>20</v>
      </c>
      <c r="P3643">
        <v>37</v>
      </c>
      <c r="Q3643">
        <v>5</v>
      </c>
      <c r="R3643">
        <v>11</v>
      </c>
      <c r="S3643">
        <v>1</v>
      </c>
    </row>
    <row r="3644" spans="1:19">
      <c r="A3644">
        <f>RANK(表格1[[#This Row],[rating_count_tot]],$I$2:$I$7197)</f>
        <v>590</v>
      </c>
      <c r="B3644">
        <v>1073286211</v>
      </c>
      <c r="C3644" t="s">
        <v>6273</v>
      </c>
      <c r="D3644" t="str">
        <f>表格1[[#This Row],[prime_genre]]</f>
        <v>Games</v>
      </c>
      <c r="E3644">
        <v>160321536</v>
      </c>
      <c r="F3644" t="s">
        <v>17</v>
      </c>
      <c r="G3644">
        <v>0</v>
      </c>
      <c r="H3644">
        <f>IF(表格1[[#This Row],[price]]&gt;0,1,0)</f>
        <v>0</v>
      </c>
      <c r="I3644">
        <v>24507</v>
      </c>
      <c r="J3644">
        <v>1198</v>
      </c>
      <c r="K3644">
        <v>4.5</v>
      </c>
      <c r="L3644">
        <v>4.5</v>
      </c>
      <c r="M3644" t="s">
        <v>6274</v>
      </c>
      <c r="N3644" t="s">
        <v>19</v>
      </c>
      <c r="O3644" t="s">
        <v>20</v>
      </c>
      <c r="P3644">
        <v>38</v>
      </c>
      <c r="Q3644">
        <v>5</v>
      </c>
      <c r="R3644">
        <v>16</v>
      </c>
      <c r="S3644">
        <v>1</v>
      </c>
    </row>
    <row r="3645" spans="1:19">
      <c r="A3645">
        <f>RANK(表格1[[#This Row],[rating_count_tot]],$I$2:$I$7197)</f>
        <v>591</v>
      </c>
      <c r="B3645">
        <v>586683407</v>
      </c>
      <c r="C3645" t="s">
        <v>2412</v>
      </c>
      <c r="D3645" t="str">
        <f>表格1[[#This Row],[prime_genre]]</f>
        <v>Productivity</v>
      </c>
      <c r="E3645">
        <v>323411968</v>
      </c>
      <c r="F3645" t="s">
        <v>17</v>
      </c>
      <c r="G3645">
        <v>0</v>
      </c>
      <c r="H3645">
        <f>IF(表格1[[#This Row],[price]]&gt;0,1,0)</f>
        <v>0</v>
      </c>
      <c r="I3645">
        <v>24430</v>
      </c>
      <c r="J3645">
        <v>357</v>
      </c>
      <c r="K3645">
        <v>4.5</v>
      </c>
      <c r="L3645">
        <v>4.5</v>
      </c>
      <c r="M3645">
        <v>2.1</v>
      </c>
      <c r="N3645" t="s">
        <v>19</v>
      </c>
      <c r="O3645" t="s">
        <v>23</v>
      </c>
      <c r="P3645">
        <v>37</v>
      </c>
      <c r="Q3645">
        <v>5</v>
      </c>
      <c r="R3645">
        <v>33</v>
      </c>
      <c r="S3645">
        <v>1</v>
      </c>
    </row>
    <row r="3646" spans="1:19">
      <c r="A3646">
        <f>RANK(表格1[[#This Row],[rating_count_tot]],$I$2:$I$7197)</f>
        <v>594</v>
      </c>
      <c r="B3646">
        <v>327243363</v>
      </c>
      <c r="C3646" t="s">
        <v>357</v>
      </c>
      <c r="D3646" t="str">
        <f>表格1[[#This Row],[prime_genre]]</f>
        <v>Entertainment</v>
      </c>
      <c r="E3646">
        <v>96093184</v>
      </c>
      <c r="F3646" t="s">
        <v>17</v>
      </c>
      <c r="G3646">
        <v>0</v>
      </c>
      <c r="H3646">
        <f>IF(表格1[[#This Row],[price]]&gt;0,1,0)</f>
        <v>0</v>
      </c>
      <c r="I3646">
        <v>24258</v>
      </c>
      <c r="J3646">
        <v>305</v>
      </c>
      <c r="K3646">
        <v>3</v>
      </c>
      <c r="L3646">
        <v>2.5</v>
      </c>
      <c r="M3646" t="s">
        <v>358</v>
      </c>
      <c r="N3646" t="s">
        <v>19</v>
      </c>
      <c r="O3646" t="s">
        <v>91</v>
      </c>
      <c r="P3646">
        <v>37</v>
      </c>
      <c r="Q3646">
        <v>0</v>
      </c>
      <c r="R3646">
        <v>1</v>
      </c>
      <c r="S3646">
        <v>1</v>
      </c>
    </row>
    <row r="3647" spans="1:19">
      <c r="A3647">
        <f>RANK(表格1[[#This Row],[rating_count_tot]],$I$2:$I$7197)</f>
        <v>595</v>
      </c>
      <c r="B3647">
        <v>896130944</v>
      </c>
      <c r="C3647" t="s">
        <v>3723</v>
      </c>
      <c r="D3647" t="str">
        <f>表格1[[#This Row],[prime_genre]]</f>
        <v>Shopping</v>
      </c>
      <c r="E3647">
        <v>72579072</v>
      </c>
      <c r="F3647" t="s">
        <v>17</v>
      </c>
      <c r="G3647">
        <v>0</v>
      </c>
      <c r="H3647">
        <f>IF(表格1[[#This Row],[price]]&gt;0,1,0)</f>
        <v>0</v>
      </c>
      <c r="I3647">
        <v>24244</v>
      </c>
      <c r="J3647">
        <v>215</v>
      </c>
      <c r="K3647">
        <v>4</v>
      </c>
      <c r="L3647">
        <v>3.5</v>
      </c>
      <c r="M3647" t="s">
        <v>1247</v>
      </c>
      <c r="N3647" t="s">
        <v>19</v>
      </c>
      <c r="O3647" t="s">
        <v>30</v>
      </c>
      <c r="P3647">
        <v>37</v>
      </c>
      <c r="Q3647">
        <v>4</v>
      </c>
      <c r="R3647">
        <v>1</v>
      </c>
      <c r="S3647">
        <v>1</v>
      </c>
    </row>
    <row r="3648" spans="1:19">
      <c r="A3648">
        <f>RANK(表格1[[#This Row],[rating_count_tot]],$I$2:$I$7197)</f>
        <v>596</v>
      </c>
      <c r="B3648">
        <v>1171814682</v>
      </c>
      <c r="C3648" t="s">
        <v>8256</v>
      </c>
      <c r="D3648" t="str">
        <f>表格1[[#This Row],[prime_genre]]</f>
        <v>Games</v>
      </c>
      <c r="E3648">
        <v>281393152</v>
      </c>
      <c r="F3648" t="s">
        <v>17</v>
      </c>
      <c r="G3648">
        <v>0</v>
      </c>
      <c r="H3648">
        <f>IF(表格1[[#This Row],[price]]&gt;0,1,0)</f>
        <v>0</v>
      </c>
      <c r="I3648">
        <v>24097</v>
      </c>
      <c r="J3648">
        <v>4469</v>
      </c>
      <c r="K3648">
        <v>4</v>
      </c>
      <c r="L3648">
        <v>4.5</v>
      </c>
      <c r="M3648">
        <v>2.8</v>
      </c>
      <c r="N3648" t="s">
        <v>19</v>
      </c>
      <c r="O3648" t="s">
        <v>20</v>
      </c>
      <c r="P3648">
        <v>37</v>
      </c>
      <c r="Q3648">
        <v>4</v>
      </c>
      <c r="R3648">
        <v>1</v>
      </c>
      <c r="S3648">
        <v>1</v>
      </c>
    </row>
    <row r="3649" spans="1:19">
      <c r="A3649">
        <f>RANK(表格1[[#This Row],[rating_count_tot]],$I$2:$I$7197)</f>
        <v>597</v>
      </c>
      <c r="B3649">
        <v>1046846443</v>
      </c>
      <c r="C3649" t="s">
        <v>5570</v>
      </c>
      <c r="D3649" t="str">
        <f>表格1[[#This Row],[prime_genre]]</f>
        <v>Games</v>
      </c>
      <c r="E3649">
        <v>952222720</v>
      </c>
      <c r="F3649" t="s">
        <v>17</v>
      </c>
      <c r="G3649">
        <v>0</v>
      </c>
      <c r="H3649">
        <f>IF(表格1[[#This Row],[price]]&gt;0,1,0)</f>
        <v>0</v>
      </c>
      <c r="I3649">
        <v>24057</v>
      </c>
      <c r="J3649">
        <v>340</v>
      </c>
      <c r="K3649">
        <v>4.5</v>
      </c>
      <c r="L3649">
        <v>4.5</v>
      </c>
      <c r="M3649" t="s">
        <v>722</v>
      </c>
      <c r="N3649" t="s">
        <v>29</v>
      </c>
      <c r="O3649" t="s">
        <v>20</v>
      </c>
      <c r="P3649">
        <v>37</v>
      </c>
      <c r="Q3649">
        <v>5</v>
      </c>
      <c r="R3649">
        <v>12</v>
      </c>
      <c r="S3649">
        <v>1</v>
      </c>
    </row>
    <row r="3650" spans="1:19">
      <c r="A3650">
        <f>RANK(表格1[[#This Row],[rating_count_tot]],$I$2:$I$7197)</f>
        <v>598</v>
      </c>
      <c r="B3650">
        <v>1062006344</v>
      </c>
      <c r="C3650" t="s">
        <v>5938</v>
      </c>
      <c r="D3650" t="str">
        <f>表格1[[#This Row],[prime_genre]]</f>
        <v>Entertainment</v>
      </c>
      <c r="E3650">
        <v>145373184</v>
      </c>
      <c r="F3650" t="s">
        <v>17</v>
      </c>
      <c r="G3650">
        <v>0</v>
      </c>
      <c r="H3650">
        <f>IF(表格1[[#This Row],[price]]&gt;0,1,0)</f>
        <v>0</v>
      </c>
      <c r="I3650">
        <v>23967</v>
      </c>
      <c r="J3650">
        <v>240</v>
      </c>
      <c r="K3650">
        <v>4.5</v>
      </c>
      <c r="L3650">
        <v>4.5</v>
      </c>
      <c r="M3650" t="s">
        <v>1348</v>
      </c>
      <c r="N3650" t="s">
        <v>19</v>
      </c>
      <c r="O3650" t="s">
        <v>91</v>
      </c>
      <c r="P3650">
        <v>37</v>
      </c>
      <c r="Q3650">
        <v>5</v>
      </c>
      <c r="R3650">
        <v>8</v>
      </c>
      <c r="S3650">
        <v>1</v>
      </c>
    </row>
    <row r="3651" spans="1:19">
      <c r="A3651">
        <f>RANK(表格1[[#This Row],[rating_count_tot]],$I$2:$I$7197)</f>
        <v>599</v>
      </c>
      <c r="B3651">
        <v>1073816197</v>
      </c>
      <c r="C3651" t="s">
        <v>6289</v>
      </c>
      <c r="D3651" t="str">
        <f>表格1[[#This Row],[prime_genre]]</f>
        <v>Social Networking</v>
      </c>
      <c r="E3651">
        <v>112008192</v>
      </c>
      <c r="F3651" t="s">
        <v>17</v>
      </c>
      <c r="G3651">
        <v>0</v>
      </c>
      <c r="H3651">
        <f>IF(表格1[[#This Row],[price]]&gt;0,1,0)</f>
        <v>0</v>
      </c>
      <c r="I3651">
        <v>23965</v>
      </c>
      <c r="J3651">
        <v>299</v>
      </c>
      <c r="K3651">
        <v>4</v>
      </c>
      <c r="L3651">
        <v>4.5</v>
      </c>
      <c r="M3651" t="s">
        <v>861</v>
      </c>
      <c r="N3651" t="s">
        <v>19</v>
      </c>
      <c r="O3651" t="s">
        <v>59</v>
      </c>
      <c r="P3651">
        <v>37</v>
      </c>
      <c r="Q3651">
        <v>5</v>
      </c>
      <c r="R3651">
        <v>9</v>
      </c>
      <c r="S3651">
        <v>1</v>
      </c>
    </row>
    <row r="3652" spans="1:19">
      <c r="A3652">
        <f>RANK(表格1[[#This Row],[rating_count_tot]],$I$2:$I$7197)</f>
        <v>600</v>
      </c>
      <c r="B3652">
        <v>945274928</v>
      </c>
      <c r="C3652" t="s">
        <v>4197</v>
      </c>
      <c r="D3652" t="str">
        <f>表格1[[#This Row],[prime_genre]]</f>
        <v>Games</v>
      </c>
      <c r="E3652">
        <v>157344768</v>
      </c>
      <c r="F3652" t="s">
        <v>17</v>
      </c>
      <c r="G3652">
        <v>0</v>
      </c>
      <c r="H3652">
        <f>IF(表格1[[#This Row],[price]]&gt;0,1,0)</f>
        <v>0</v>
      </c>
      <c r="I3652">
        <v>23910</v>
      </c>
      <c r="J3652">
        <v>7</v>
      </c>
      <c r="K3652">
        <v>4.5</v>
      </c>
      <c r="L3652">
        <v>3.5</v>
      </c>
      <c r="M3652" t="s">
        <v>4198</v>
      </c>
      <c r="N3652" t="s">
        <v>80</v>
      </c>
      <c r="O3652" t="s">
        <v>20</v>
      </c>
      <c r="P3652">
        <v>38</v>
      </c>
      <c r="Q3652">
        <v>5</v>
      </c>
      <c r="R3652">
        <v>20</v>
      </c>
      <c r="S3652">
        <v>1</v>
      </c>
    </row>
    <row r="3653" spans="1:19">
      <c r="A3653">
        <f>RANK(表格1[[#This Row],[rating_count_tot]],$I$2:$I$7197)</f>
        <v>601</v>
      </c>
      <c r="B3653">
        <v>692717444</v>
      </c>
      <c r="C3653" t="s">
        <v>2943</v>
      </c>
      <c r="D3653" t="str">
        <f>表格1[[#This Row],[prime_genre]]</f>
        <v>Games</v>
      </c>
      <c r="E3653">
        <v>775233536</v>
      </c>
      <c r="F3653" t="s">
        <v>17</v>
      </c>
      <c r="G3653">
        <v>0</v>
      </c>
      <c r="H3653">
        <f>IF(表格1[[#This Row],[price]]&gt;0,1,0)</f>
        <v>0</v>
      </c>
      <c r="I3653">
        <v>23895</v>
      </c>
      <c r="J3653">
        <v>1660</v>
      </c>
      <c r="K3653">
        <v>4.5</v>
      </c>
      <c r="L3653">
        <v>4.5</v>
      </c>
      <c r="M3653" t="s">
        <v>1535</v>
      </c>
      <c r="N3653" t="s">
        <v>29</v>
      </c>
      <c r="O3653" t="s">
        <v>20</v>
      </c>
      <c r="P3653">
        <v>38</v>
      </c>
      <c r="Q3653">
        <v>5</v>
      </c>
      <c r="R3653">
        <v>13</v>
      </c>
      <c r="S3653">
        <v>1</v>
      </c>
    </row>
    <row r="3654" spans="1:19">
      <c r="A3654">
        <f>RANK(表格1[[#This Row],[rating_count_tot]],$I$2:$I$7197)</f>
        <v>604</v>
      </c>
      <c r="B3654">
        <v>671464704</v>
      </c>
      <c r="C3654" t="s">
        <v>2855</v>
      </c>
      <c r="D3654" t="str">
        <f>表格1[[#This Row],[prime_genre]]</f>
        <v>Games</v>
      </c>
      <c r="E3654">
        <v>1182578688</v>
      </c>
      <c r="F3654" t="s">
        <v>17</v>
      </c>
      <c r="G3654">
        <v>0</v>
      </c>
      <c r="H3654">
        <f>IF(表格1[[#This Row],[price]]&gt;0,1,0)</f>
        <v>0</v>
      </c>
      <c r="I3654">
        <v>23779</v>
      </c>
      <c r="J3654">
        <v>128</v>
      </c>
      <c r="K3654">
        <v>4.5</v>
      </c>
      <c r="L3654">
        <v>4</v>
      </c>
      <c r="M3654" t="s">
        <v>375</v>
      </c>
      <c r="N3654" t="s">
        <v>80</v>
      </c>
      <c r="O3654" t="s">
        <v>20</v>
      </c>
      <c r="P3654">
        <v>38</v>
      </c>
      <c r="Q3654">
        <v>5</v>
      </c>
      <c r="R3654">
        <v>32</v>
      </c>
      <c r="S3654">
        <v>1</v>
      </c>
    </row>
    <row r="3655" spans="1:19">
      <c r="A3655">
        <f>RANK(表格1[[#This Row],[rating_count_tot]],$I$2:$I$7197)</f>
        <v>605</v>
      </c>
      <c r="B3655">
        <v>711923939</v>
      </c>
      <c r="C3655" t="s">
        <v>3008</v>
      </c>
      <c r="D3655" t="str">
        <f>表格1[[#This Row],[prime_genre]]</f>
        <v>Finance</v>
      </c>
      <c r="E3655">
        <v>90040320</v>
      </c>
      <c r="F3655" t="s">
        <v>17</v>
      </c>
      <c r="G3655">
        <v>0</v>
      </c>
      <c r="H3655">
        <f>IF(表格1[[#This Row],[price]]&gt;0,1,0)</f>
        <v>0</v>
      </c>
      <c r="I3655">
        <v>23775</v>
      </c>
      <c r="J3655">
        <v>132</v>
      </c>
      <c r="K3655">
        <v>4.5</v>
      </c>
      <c r="L3655">
        <v>4.5</v>
      </c>
      <c r="M3655">
        <v>2.16</v>
      </c>
      <c r="N3655" t="s">
        <v>19</v>
      </c>
      <c r="O3655" t="s">
        <v>37</v>
      </c>
      <c r="P3655">
        <v>37</v>
      </c>
      <c r="Q3655">
        <v>0</v>
      </c>
      <c r="R3655">
        <v>1</v>
      </c>
      <c r="S3655">
        <v>1</v>
      </c>
    </row>
    <row r="3656" spans="1:19">
      <c r="A3656">
        <f>RANK(表格1[[#This Row],[rating_count_tot]],$I$2:$I$7197)</f>
        <v>607</v>
      </c>
      <c r="B3656">
        <v>979759584</v>
      </c>
      <c r="C3656" t="s">
        <v>4637</v>
      </c>
      <c r="D3656" t="str">
        <f>表格1[[#This Row],[prime_genre]]</f>
        <v>Games</v>
      </c>
      <c r="E3656">
        <v>117254144</v>
      </c>
      <c r="F3656" t="s">
        <v>17</v>
      </c>
      <c r="G3656">
        <v>0</v>
      </c>
      <c r="H3656">
        <f>IF(表格1[[#This Row],[price]]&gt;0,1,0)</f>
        <v>0</v>
      </c>
      <c r="I3656">
        <v>23735</v>
      </c>
      <c r="J3656">
        <v>102</v>
      </c>
      <c r="K3656">
        <v>4.5</v>
      </c>
      <c r="L3656">
        <v>4.5</v>
      </c>
      <c r="M3656" t="s">
        <v>861</v>
      </c>
      <c r="N3656" t="s">
        <v>19</v>
      </c>
      <c r="O3656" t="s">
        <v>20</v>
      </c>
      <c r="P3656">
        <v>38</v>
      </c>
      <c r="Q3656">
        <v>5</v>
      </c>
      <c r="R3656">
        <v>1</v>
      </c>
      <c r="S3656">
        <v>1</v>
      </c>
    </row>
    <row r="3657" spans="1:19">
      <c r="A3657">
        <f>RANK(表格1[[#This Row],[rating_count_tot]],$I$2:$I$7197)</f>
        <v>608</v>
      </c>
      <c r="B3657">
        <v>555936735</v>
      </c>
      <c r="C3657" t="s">
        <v>2169</v>
      </c>
      <c r="D3657" t="str">
        <f>表格1[[#This Row],[prime_genre]]</f>
        <v>Games</v>
      </c>
      <c r="E3657">
        <v>190382080</v>
      </c>
      <c r="F3657" t="s">
        <v>17</v>
      </c>
      <c r="G3657">
        <v>0</v>
      </c>
      <c r="H3657">
        <f>IF(表格1[[#This Row],[price]]&gt;0,1,0)</f>
        <v>0</v>
      </c>
      <c r="I3657">
        <v>23655</v>
      </c>
      <c r="J3657">
        <v>376</v>
      </c>
      <c r="K3657">
        <v>4</v>
      </c>
      <c r="L3657">
        <v>4.5</v>
      </c>
      <c r="M3657" t="s">
        <v>898</v>
      </c>
      <c r="N3657" t="s">
        <v>19</v>
      </c>
      <c r="O3657" t="s">
        <v>20</v>
      </c>
      <c r="P3657">
        <v>37</v>
      </c>
      <c r="Q3657">
        <v>5</v>
      </c>
      <c r="R3657">
        <v>1</v>
      </c>
      <c r="S3657">
        <v>1</v>
      </c>
    </row>
    <row r="3658" spans="1:19">
      <c r="A3658">
        <f>RANK(表格1[[#This Row],[rating_count_tot]],$I$2:$I$7197)</f>
        <v>609</v>
      </c>
      <c r="B3658">
        <v>1068204657</v>
      </c>
      <c r="C3658" t="s">
        <v>6111</v>
      </c>
      <c r="D3658" t="str">
        <f>表格1[[#This Row],[prime_genre]]</f>
        <v>Games</v>
      </c>
      <c r="E3658">
        <v>133657600</v>
      </c>
      <c r="F3658" t="s">
        <v>17</v>
      </c>
      <c r="G3658">
        <v>0</v>
      </c>
      <c r="H3658">
        <f>IF(表格1[[#This Row],[price]]&gt;0,1,0)</f>
        <v>0</v>
      </c>
      <c r="I3658">
        <v>23556</v>
      </c>
      <c r="J3658">
        <v>604</v>
      </c>
      <c r="K3658">
        <v>4.5</v>
      </c>
      <c r="L3658">
        <v>4.5</v>
      </c>
      <c r="M3658">
        <v>2017.6</v>
      </c>
      <c r="N3658" t="s">
        <v>19</v>
      </c>
      <c r="O3658" t="s">
        <v>20</v>
      </c>
      <c r="P3658">
        <v>38</v>
      </c>
      <c r="Q3658">
        <v>5</v>
      </c>
      <c r="R3658">
        <v>46</v>
      </c>
      <c r="S3658">
        <v>1</v>
      </c>
    </row>
    <row r="3659" spans="1:19">
      <c r="A3659">
        <f>RANK(表格1[[#This Row],[rating_count_tot]],$I$2:$I$7197)</f>
        <v>610</v>
      </c>
      <c r="B3659">
        <v>375239755</v>
      </c>
      <c r="C3659" t="s">
        <v>703</v>
      </c>
      <c r="D3659" t="str">
        <f>表格1[[#This Row],[prime_genre]]</f>
        <v>Social Networking</v>
      </c>
      <c r="E3659">
        <v>31358976</v>
      </c>
      <c r="F3659" t="s">
        <v>17</v>
      </c>
      <c r="G3659">
        <v>0</v>
      </c>
      <c r="H3659">
        <f>IF(表格1[[#This Row],[price]]&gt;0,1,0)</f>
        <v>0</v>
      </c>
      <c r="I3659">
        <v>23530</v>
      </c>
      <c r="J3659">
        <v>7</v>
      </c>
      <c r="K3659">
        <v>4</v>
      </c>
      <c r="L3659">
        <v>2.5</v>
      </c>
      <c r="M3659" t="s">
        <v>704</v>
      </c>
      <c r="N3659" t="s">
        <v>51</v>
      </c>
      <c r="O3659" t="s">
        <v>59</v>
      </c>
      <c r="P3659">
        <v>37</v>
      </c>
      <c r="Q3659">
        <v>0</v>
      </c>
      <c r="R3659">
        <v>25</v>
      </c>
      <c r="S3659">
        <v>1</v>
      </c>
    </row>
    <row r="3660" spans="1:19">
      <c r="A3660">
        <f>RANK(表格1[[#This Row],[rating_count_tot]],$I$2:$I$7197)</f>
        <v>612</v>
      </c>
      <c r="B3660">
        <v>1010962391</v>
      </c>
      <c r="C3660" t="s">
        <v>5000</v>
      </c>
      <c r="D3660" t="str">
        <f>表格1[[#This Row],[prime_genre]]</f>
        <v>Games</v>
      </c>
      <c r="E3660">
        <v>173576192</v>
      </c>
      <c r="F3660" t="s">
        <v>17</v>
      </c>
      <c r="G3660">
        <v>0</v>
      </c>
      <c r="H3660">
        <f>IF(表格1[[#This Row],[price]]&gt;0,1,0)</f>
        <v>0</v>
      </c>
      <c r="I3660">
        <v>23298</v>
      </c>
      <c r="J3660">
        <v>468</v>
      </c>
      <c r="K3660">
        <v>4.5</v>
      </c>
      <c r="L3660">
        <v>4</v>
      </c>
      <c r="M3660" t="s">
        <v>5001</v>
      </c>
      <c r="N3660" t="s">
        <v>19</v>
      </c>
      <c r="O3660" t="s">
        <v>20</v>
      </c>
      <c r="P3660">
        <v>38</v>
      </c>
      <c r="Q3660">
        <v>5</v>
      </c>
      <c r="R3660">
        <v>1</v>
      </c>
      <c r="S3660">
        <v>1</v>
      </c>
    </row>
    <row r="3661" spans="1:19">
      <c r="A3661">
        <f>RANK(表格1[[#This Row],[rating_count_tot]],$I$2:$I$7197)</f>
        <v>613</v>
      </c>
      <c r="B3661">
        <v>319881193</v>
      </c>
      <c r="C3661" t="s">
        <v>308</v>
      </c>
      <c r="D3661" t="str">
        <f>表格1[[#This Row],[prime_genre]]</f>
        <v>Social Networking</v>
      </c>
      <c r="E3661">
        <v>80409600</v>
      </c>
      <c r="F3661" t="s">
        <v>17</v>
      </c>
      <c r="G3661">
        <v>0</v>
      </c>
      <c r="H3661">
        <f>IF(表格1[[#This Row],[price]]&gt;0,1,0)</f>
        <v>0</v>
      </c>
      <c r="I3661">
        <v>23201</v>
      </c>
      <c r="J3661">
        <v>14</v>
      </c>
      <c r="K3661">
        <v>2.5</v>
      </c>
      <c r="L3661">
        <v>2</v>
      </c>
      <c r="M3661" t="s">
        <v>309</v>
      </c>
      <c r="N3661" t="s">
        <v>51</v>
      </c>
      <c r="O3661" t="s">
        <v>59</v>
      </c>
      <c r="P3661">
        <v>37</v>
      </c>
      <c r="Q3661">
        <v>5</v>
      </c>
      <c r="R3661">
        <v>5</v>
      </c>
      <c r="S3661">
        <v>1</v>
      </c>
    </row>
    <row r="3662" spans="1:19">
      <c r="A3662">
        <f>RANK(表格1[[#This Row],[rating_count_tot]],$I$2:$I$7197)</f>
        <v>614</v>
      </c>
      <c r="B3662">
        <v>652945710</v>
      </c>
      <c r="C3662" t="s">
        <v>2753</v>
      </c>
      <c r="D3662" t="str">
        <f>表格1[[#This Row],[prime_genre]]</f>
        <v>Games</v>
      </c>
      <c r="E3662">
        <v>67786752</v>
      </c>
      <c r="F3662" t="s">
        <v>17</v>
      </c>
      <c r="G3662">
        <v>0</v>
      </c>
      <c r="H3662">
        <f>IF(表格1[[#This Row],[price]]&gt;0,1,0)</f>
        <v>0</v>
      </c>
      <c r="I3662">
        <v>23160</v>
      </c>
      <c r="J3662">
        <v>44</v>
      </c>
      <c r="K3662">
        <v>4.5</v>
      </c>
      <c r="L3662">
        <v>4.5</v>
      </c>
      <c r="M3662">
        <v>2.5</v>
      </c>
      <c r="N3662" t="s">
        <v>19</v>
      </c>
      <c r="O3662" t="s">
        <v>20</v>
      </c>
      <c r="P3662">
        <v>37</v>
      </c>
      <c r="Q3662">
        <v>5</v>
      </c>
      <c r="R3662">
        <v>7</v>
      </c>
      <c r="S3662">
        <v>1</v>
      </c>
    </row>
    <row r="3663" spans="1:19">
      <c r="A3663">
        <f>RANK(表格1[[#This Row],[rating_count_tot]],$I$2:$I$7197)</f>
        <v>615</v>
      </c>
      <c r="B3663">
        <v>1060704812</v>
      </c>
      <c r="C3663" t="s">
        <v>5894</v>
      </c>
      <c r="D3663" t="str">
        <f>表格1[[#This Row],[prime_genre]]</f>
        <v>Games</v>
      </c>
      <c r="E3663">
        <v>106132480</v>
      </c>
      <c r="F3663" t="s">
        <v>17</v>
      </c>
      <c r="G3663">
        <v>0</v>
      </c>
      <c r="H3663">
        <f>IF(表格1[[#This Row],[price]]&gt;0,1,0)</f>
        <v>0</v>
      </c>
      <c r="I3663">
        <v>23148</v>
      </c>
      <c r="J3663">
        <v>684</v>
      </c>
      <c r="K3663">
        <v>5</v>
      </c>
      <c r="L3663">
        <v>5</v>
      </c>
      <c r="M3663" t="s">
        <v>375</v>
      </c>
      <c r="N3663" t="s">
        <v>29</v>
      </c>
      <c r="O3663" t="s">
        <v>20</v>
      </c>
      <c r="P3663">
        <v>37</v>
      </c>
      <c r="Q3663">
        <v>5</v>
      </c>
      <c r="R3663">
        <v>11</v>
      </c>
      <c r="S3663">
        <v>1</v>
      </c>
    </row>
    <row r="3664" spans="1:19">
      <c r="A3664">
        <f>RANK(表格1[[#This Row],[rating_count_tot]],$I$2:$I$7197)</f>
        <v>616</v>
      </c>
      <c r="B3664">
        <v>915637540</v>
      </c>
      <c r="C3664" t="s">
        <v>3906</v>
      </c>
      <c r="D3664" t="str">
        <f>表格1[[#This Row],[prime_genre]]</f>
        <v>Utilities</v>
      </c>
      <c r="E3664">
        <v>86156288</v>
      </c>
      <c r="F3664" t="s">
        <v>17</v>
      </c>
      <c r="G3664">
        <v>0</v>
      </c>
      <c r="H3664">
        <f>IF(表格1[[#This Row],[price]]&gt;0,1,0)</f>
        <v>0</v>
      </c>
      <c r="I3664">
        <v>23063</v>
      </c>
      <c r="J3664">
        <v>101</v>
      </c>
      <c r="K3664">
        <v>4.5</v>
      </c>
      <c r="L3664">
        <v>4.5</v>
      </c>
      <c r="M3664" t="s">
        <v>1668</v>
      </c>
      <c r="N3664" t="s">
        <v>19</v>
      </c>
      <c r="O3664" t="s">
        <v>43</v>
      </c>
      <c r="P3664">
        <v>37</v>
      </c>
      <c r="Q3664">
        <v>5</v>
      </c>
      <c r="R3664">
        <v>14</v>
      </c>
      <c r="S3664">
        <v>1</v>
      </c>
    </row>
    <row r="3665" spans="1:19">
      <c r="A3665">
        <f>RANK(表格1[[#This Row],[rating_count_tot]],$I$2:$I$7197)</f>
        <v>617</v>
      </c>
      <c r="B3665">
        <v>1002340615</v>
      </c>
      <c r="C3665" t="s">
        <v>4909</v>
      </c>
      <c r="D3665" t="str">
        <f>表格1[[#This Row],[prime_genre]]</f>
        <v>Games</v>
      </c>
      <c r="E3665">
        <v>145424384</v>
      </c>
      <c r="F3665" t="s">
        <v>17</v>
      </c>
      <c r="G3665">
        <v>0</v>
      </c>
      <c r="H3665">
        <f>IF(表格1[[#This Row],[price]]&gt;0,1,0)</f>
        <v>0</v>
      </c>
      <c r="I3665">
        <v>23015</v>
      </c>
      <c r="J3665">
        <v>1730</v>
      </c>
      <c r="K3665">
        <v>4.5</v>
      </c>
      <c r="L3665">
        <v>4.5</v>
      </c>
      <c r="M3665" t="s">
        <v>363</v>
      </c>
      <c r="N3665" t="s">
        <v>19</v>
      </c>
      <c r="O3665" t="s">
        <v>20</v>
      </c>
      <c r="P3665">
        <v>38</v>
      </c>
      <c r="Q3665">
        <v>5</v>
      </c>
      <c r="R3665">
        <v>11</v>
      </c>
      <c r="S3665">
        <v>1</v>
      </c>
    </row>
    <row r="3666" spans="1:19">
      <c r="A3666">
        <f>RANK(表格1[[#This Row],[rating_count_tot]],$I$2:$I$7197)</f>
        <v>618</v>
      </c>
      <c r="B3666">
        <v>898838405</v>
      </c>
      <c r="C3666" t="s">
        <v>3740</v>
      </c>
      <c r="D3666" t="str">
        <f>表格1[[#This Row],[prime_genre]]</f>
        <v>Games</v>
      </c>
      <c r="E3666">
        <v>145223680</v>
      </c>
      <c r="F3666" t="s">
        <v>17</v>
      </c>
      <c r="G3666">
        <v>0</v>
      </c>
      <c r="H3666">
        <f>IF(表格1[[#This Row],[price]]&gt;0,1,0)</f>
        <v>0</v>
      </c>
      <c r="I3666">
        <v>22902</v>
      </c>
      <c r="J3666">
        <v>102</v>
      </c>
      <c r="K3666">
        <v>4.5</v>
      </c>
      <c r="L3666">
        <v>4</v>
      </c>
      <c r="M3666" t="s">
        <v>3741</v>
      </c>
      <c r="N3666" t="s">
        <v>29</v>
      </c>
      <c r="O3666" t="s">
        <v>20</v>
      </c>
      <c r="P3666">
        <v>38</v>
      </c>
      <c r="Q3666">
        <v>5</v>
      </c>
      <c r="R3666">
        <v>13</v>
      </c>
      <c r="S3666">
        <v>1</v>
      </c>
    </row>
    <row r="3667" spans="1:19">
      <c r="A3667">
        <f>RANK(表格1[[#This Row],[rating_count_tot]],$I$2:$I$7197)</f>
        <v>619</v>
      </c>
      <c r="B3667">
        <v>794507331</v>
      </c>
      <c r="C3667" t="s">
        <v>3265</v>
      </c>
      <c r="D3667" t="str">
        <f>表格1[[#This Row],[prime_genre]]</f>
        <v>Games</v>
      </c>
      <c r="E3667">
        <v>237275136</v>
      </c>
      <c r="F3667" t="s">
        <v>17</v>
      </c>
      <c r="G3667">
        <v>0</v>
      </c>
      <c r="H3667">
        <f>IF(表格1[[#This Row],[price]]&gt;0,1,0)</f>
        <v>0</v>
      </c>
      <c r="I3667">
        <v>22877</v>
      </c>
      <c r="J3667">
        <v>993</v>
      </c>
      <c r="K3667">
        <v>4.5</v>
      </c>
      <c r="L3667">
        <v>4.5</v>
      </c>
      <c r="M3667" t="s">
        <v>3266</v>
      </c>
      <c r="N3667" t="s">
        <v>19</v>
      </c>
      <c r="O3667" t="s">
        <v>20</v>
      </c>
      <c r="P3667">
        <v>38</v>
      </c>
      <c r="Q3667">
        <v>5</v>
      </c>
      <c r="R3667">
        <v>8</v>
      </c>
      <c r="S3667">
        <v>1</v>
      </c>
    </row>
    <row r="3668" spans="1:19">
      <c r="A3668">
        <f>RANK(表格1[[#This Row],[rating_count_tot]],$I$2:$I$7197)</f>
        <v>620</v>
      </c>
      <c r="B3668">
        <v>955957721</v>
      </c>
      <c r="C3668" t="s">
        <v>4345</v>
      </c>
      <c r="D3668" t="str">
        <f>表格1[[#This Row],[prime_genre]]</f>
        <v>Weather</v>
      </c>
      <c r="E3668">
        <v>93304832</v>
      </c>
      <c r="F3668" t="s">
        <v>17</v>
      </c>
      <c r="G3668">
        <v>0</v>
      </c>
      <c r="H3668">
        <f>IF(表格1[[#This Row],[price]]&gt;0,1,0)</f>
        <v>0</v>
      </c>
      <c r="I3668">
        <v>22792</v>
      </c>
      <c r="J3668">
        <v>1563</v>
      </c>
      <c r="K3668">
        <v>4.5</v>
      </c>
      <c r="L3668">
        <v>3.5</v>
      </c>
      <c r="M3668" t="s">
        <v>1169</v>
      </c>
      <c r="N3668" t="s">
        <v>19</v>
      </c>
      <c r="O3668" t="s">
        <v>26</v>
      </c>
      <c r="P3668">
        <v>37</v>
      </c>
      <c r="Q3668">
        <v>5</v>
      </c>
      <c r="R3668">
        <v>31</v>
      </c>
      <c r="S3668">
        <v>1</v>
      </c>
    </row>
    <row r="3669" spans="1:19">
      <c r="A3669">
        <f>RANK(表格1[[#This Row],[rating_count_tot]],$I$2:$I$7197)</f>
        <v>621</v>
      </c>
      <c r="B3669">
        <v>544118997</v>
      </c>
      <c r="C3669" t="s">
        <v>2074</v>
      </c>
      <c r="D3669" t="str">
        <f>表格1[[#This Row],[prime_genre]]</f>
        <v>Shopping</v>
      </c>
      <c r="E3669">
        <v>52582400</v>
      </c>
      <c r="F3669" t="s">
        <v>17</v>
      </c>
      <c r="G3669">
        <v>0</v>
      </c>
      <c r="H3669">
        <f>IF(表格1[[#This Row],[price]]&gt;0,1,0)</f>
        <v>0</v>
      </c>
      <c r="I3669">
        <v>22729</v>
      </c>
      <c r="J3669">
        <v>997</v>
      </c>
      <c r="K3669">
        <v>5</v>
      </c>
      <c r="L3669">
        <v>5</v>
      </c>
      <c r="M3669">
        <v>6.8</v>
      </c>
      <c r="N3669" t="s">
        <v>19</v>
      </c>
      <c r="O3669" t="s">
        <v>30</v>
      </c>
      <c r="P3669">
        <v>37</v>
      </c>
      <c r="Q3669">
        <v>4</v>
      </c>
      <c r="R3669">
        <v>1</v>
      </c>
      <c r="S3669">
        <v>1</v>
      </c>
    </row>
    <row r="3670" spans="1:19">
      <c r="A3670">
        <f>RANK(表格1[[#This Row],[rating_count_tot]],$I$2:$I$7197)</f>
        <v>622</v>
      </c>
      <c r="B3670">
        <v>557138109</v>
      </c>
      <c r="C3670" t="s">
        <v>2183</v>
      </c>
      <c r="D3670" t="str">
        <f>表格1[[#This Row],[prime_genre]]</f>
        <v>Games</v>
      </c>
      <c r="E3670">
        <v>212249600</v>
      </c>
      <c r="F3670" t="s">
        <v>17</v>
      </c>
      <c r="G3670">
        <v>0</v>
      </c>
      <c r="H3670">
        <f>IF(表格1[[#This Row],[price]]&gt;0,1,0)</f>
        <v>0</v>
      </c>
      <c r="I3670">
        <v>22674</v>
      </c>
      <c r="J3670">
        <v>10</v>
      </c>
      <c r="K3670">
        <v>4.5</v>
      </c>
      <c r="L3670">
        <v>4.5</v>
      </c>
      <c r="M3670" t="s">
        <v>2182</v>
      </c>
      <c r="N3670" t="s">
        <v>19</v>
      </c>
      <c r="O3670" t="s">
        <v>20</v>
      </c>
      <c r="P3670">
        <v>24</v>
      </c>
      <c r="Q3670">
        <v>5</v>
      </c>
      <c r="R3670">
        <v>1</v>
      </c>
      <c r="S3670">
        <v>1</v>
      </c>
    </row>
    <row r="3671" spans="1:19">
      <c r="A3671">
        <f>RANK(表格1[[#This Row],[rating_count_tot]],$I$2:$I$7197)</f>
        <v>624</v>
      </c>
      <c r="B3671">
        <v>885823239</v>
      </c>
      <c r="C3671" t="s">
        <v>3622</v>
      </c>
      <c r="D3671" t="str">
        <f>表格1[[#This Row],[prime_genre]]</f>
        <v>Games</v>
      </c>
      <c r="E3671">
        <v>2288456704</v>
      </c>
      <c r="F3671" t="s">
        <v>17</v>
      </c>
      <c r="G3671">
        <v>0</v>
      </c>
      <c r="H3671">
        <f>IF(表格1[[#This Row],[price]]&gt;0,1,0)</f>
        <v>0</v>
      </c>
      <c r="I3671">
        <v>22513</v>
      </c>
      <c r="J3671">
        <v>62</v>
      </c>
      <c r="K3671">
        <v>4.5</v>
      </c>
      <c r="L3671">
        <v>4.5</v>
      </c>
      <c r="M3671" t="s">
        <v>474</v>
      </c>
      <c r="N3671" t="s">
        <v>29</v>
      </c>
      <c r="O3671" t="s">
        <v>20</v>
      </c>
      <c r="P3671">
        <v>37</v>
      </c>
      <c r="Q3671">
        <v>5</v>
      </c>
      <c r="R3671">
        <v>15</v>
      </c>
      <c r="S3671">
        <v>1</v>
      </c>
    </row>
    <row r="3672" spans="1:19">
      <c r="A3672">
        <f>RANK(表格1[[#This Row],[rating_count_tot]],$I$2:$I$7197)</f>
        <v>625</v>
      </c>
      <c r="B3672">
        <v>547101139</v>
      </c>
      <c r="C3672" t="s">
        <v>2101</v>
      </c>
      <c r="D3672" t="str">
        <f>表格1[[#This Row],[prime_genre]]</f>
        <v>Games</v>
      </c>
      <c r="E3672">
        <v>132160512</v>
      </c>
      <c r="F3672" t="s">
        <v>17</v>
      </c>
      <c r="G3672">
        <v>0</v>
      </c>
      <c r="H3672">
        <f>IF(表格1[[#This Row],[price]]&gt;0,1,0)</f>
        <v>0</v>
      </c>
      <c r="I3672">
        <v>22458</v>
      </c>
      <c r="J3672">
        <v>369</v>
      </c>
      <c r="K3672">
        <v>4.5</v>
      </c>
      <c r="L3672">
        <v>4.5</v>
      </c>
      <c r="M3672" t="s">
        <v>738</v>
      </c>
      <c r="N3672" t="s">
        <v>19</v>
      </c>
      <c r="O3672" t="s">
        <v>20</v>
      </c>
      <c r="P3672">
        <v>40</v>
      </c>
      <c r="Q3672">
        <v>4</v>
      </c>
      <c r="R3672">
        <v>16</v>
      </c>
      <c r="S3672">
        <v>1</v>
      </c>
    </row>
    <row r="3673" spans="1:19">
      <c r="A3673">
        <f>RANK(表格1[[#This Row],[rating_count_tot]],$I$2:$I$7197)</f>
        <v>626</v>
      </c>
      <c r="B3673">
        <v>979598664</v>
      </c>
      <c r="C3673" t="s">
        <v>4634</v>
      </c>
      <c r="D3673" t="str">
        <f>表格1[[#This Row],[prime_genre]]</f>
        <v>Games</v>
      </c>
      <c r="E3673">
        <v>104240128</v>
      </c>
      <c r="F3673" t="s">
        <v>17</v>
      </c>
      <c r="G3673">
        <v>0</v>
      </c>
      <c r="H3673">
        <f>IF(表格1[[#This Row],[price]]&gt;0,1,0)</f>
        <v>0</v>
      </c>
      <c r="I3673">
        <v>22444</v>
      </c>
      <c r="J3673">
        <v>148</v>
      </c>
      <c r="K3673">
        <v>4.5</v>
      </c>
      <c r="L3673">
        <v>4.5</v>
      </c>
      <c r="M3673">
        <v>2.1</v>
      </c>
      <c r="N3673" t="s">
        <v>51</v>
      </c>
      <c r="O3673" t="s">
        <v>20</v>
      </c>
      <c r="P3673">
        <v>37</v>
      </c>
      <c r="Q3673">
        <v>5</v>
      </c>
      <c r="R3673">
        <v>46</v>
      </c>
      <c r="S3673">
        <v>1</v>
      </c>
    </row>
    <row r="3674" spans="1:19">
      <c r="A3674">
        <f>RANK(表格1[[#This Row],[rating_count_tot]],$I$2:$I$7197)</f>
        <v>627</v>
      </c>
      <c r="B3674">
        <v>574123647</v>
      </c>
      <c r="C3674" t="s">
        <v>2302</v>
      </c>
      <c r="D3674" t="str">
        <f>表格1[[#This Row],[prime_genre]]</f>
        <v>Games</v>
      </c>
      <c r="E3674">
        <v>69952512</v>
      </c>
      <c r="F3674" t="s">
        <v>17</v>
      </c>
      <c r="G3674">
        <v>0</v>
      </c>
      <c r="H3674">
        <f>IF(表格1[[#This Row],[price]]&gt;0,1,0)</f>
        <v>0</v>
      </c>
      <c r="I3674">
        <v>22324</v>
      </c>
      <c r="J3674">
        <v>543</v>
      </c>
      <c r="K3674">
        <v>4.5</v>
      </c>
      <c r="L3674">
        <v>4.5</v>
      </c>
      <c r="M3674">
        <v>5.24</v>
      </c>
      <c r="N3674" t="s">
        <v>29</v>
      </c>
      <c r="O3674" t="s">
        <v>20</v>
      </c>
      <c r="P3674">
        <v>40</v>
      </c>
      <c r="Q3674">
        <v>5</v>
      </c>
      <c r="R3674">
        <v>6</v>
      </c>
      <c r="S3674">
        <v>1</v>
      </c>
    </row>
    <row r="3675" spans="1:19">
      <c r="A3675">
        <f>RANK(表格1[[#This Row],[rating_count_tot]],$I$2:$I$7197)</f>
        <v>628</v>
      </c>
      <c r="B3675">
        <v>638853147</v>
      </c>
      <c r="C3675" t="s">
        <v>2670</v>
      </c>
      <c r="D3675" t="str">
        <f>表格1[[#This Row],[prime_genre]]</f>
        <v>Games</v>
      </c>
      <c r="E3675">
        <v>181628928</v>
      </c>
      <c r="F3675" t="s">
        <v>17</v>
      </c>
      <c r="G3675">
        <v>0</v>
      </c>
      <c r="H3675">
        <f>IF(表格1[[#This Row],[price]]&gt;0,1,0)</f>
        <v>0</v>
      </c>
      <c r="I3675">
        <v>22302</v>
      </c>
      <c r="J3675">
        <v>221</v>
      </c>
      <c r="K3675">
        <v>3.5</v>
      </c>
      <c r="L3675">
        <v>4</v>
      </c>
      <c r="M3675" t="s">
        <v>149</v>
      </c>
      <c r="N3675" t="s">
        <v>19</v>
      </c>
      <c r="O3675" t="s">
        <v>20</v>
      </c>
      <c r="P3675">
        <v>37</v>
      </c>
      <c r="Q3675">
        <v>5</v>
      </c>
      <c r="R3675">
        <v>11</v>
      </c>
      <c r="S3675">
        <v>1</v>
      </c>
    </row>
    <row r="3676" spans="1:19">
      <c r="A3676">
        <f>RANK(表格1[[#This Row],[rating_count_tot]],$I$2:$I$7197)</f>
        <v>628</v>
      </c>
      <c r="B3676">
        <v>401626263</v>
      </c>
      <c r="C3676" t="s">
        <v>946</v>
      </c>
      <c r="D3676" t="str">
        <f>表格1[[#This Row],[prime_genre]]</f>
        <v>Travel</v>
      </c>
      <c r="E3676">
        <v>243776512</v>
      </c>
      <c r="F3676" t="s">
        <v>17</v>
      </c>
      <c r="G3676">
        <v>0</v>
      </c>
      <c r="H3676">
        <f>IF(表格1[[#This Row],[price]]&gt;0,1,0)</f>
        <v>0</v>
      </c>
      <c r="I3676">
        <v>22302</v>
      </c>
      <c r="J3676">
        <v>0</v>
      </c>
      <c r="K3676">
        <v>4</v>
      </c>
      <c r="L3676">
        <v>0</v>
      </c>
      <c r="M3676">
        <v>17.22</v>
      </c>
      <c r="N3676" t="s">
        <v>19</v>
      </c>
      <c r="O3676" t="s">
        <v>57</v>
      </c>
      <c r="P3676">
        <v>37</v>
      </c>
      <c r="Q3676">
        <v>5</v>
      </c>
      <c r="R3676">
        <v>29</v>
      </c>
      <c r="S3676">
        <v>1</v>
      </c>
    </row>
    <row r="3677" spans="1:19">
      <c r="A3677">
        <f>RANK(表格1[[#This Row],[rating_count_tot]],$I$2:$I$7197)</f>
        <v>633</v>
      </c>
      <c r="B3677">
        <v>606413051</v>
      </c>
      <c r="C3677" t="s">
        <v>2539</v>
      </c>
      <c r="D3677" t="str">
        <f>表格1[[#This Row],[prime_genre]]</f>
        <v>Games</v>
      </c>
      <c r="E3677">
        <v>141391872</v>
      </c>
      <c r="F3677" t="s">
        <v>17</v>
      </c>
      <c r="G3677">
        <v>0</v>
      </c>
      <c r="H3677">
        <f>IF(表格1[[#This Row],[price]]&gt;0,1,0)</f>
        <v>0</v>
      </c>
      <c r="I3677">
        <v>22079</v>
      </c>
      <c r="J3677">
        <v>193</v>
      </c>
      <c r="K3677">
        <v>4.5</v>
      </c>
      <c r="L3677">
        <v>4</v>
      </c>
      <c r="M3677" t="s">
        <v>145</v>
      </c>
      <c r="N3677" t="s">
        <v>19</v>
      </c>
      <c r="O3677" t="s">
        <v>20</v>
      </c>
      <c r="P3677">
        <v>43</v>
      </c>
      <c r="Q3677">
        <v>4</v>
      </c>
      <c r="R3677">
        <v>1</v>
      </c>
      <c r="S3677">
        <v>1</v>
      </c>
    </row>
    <row r="3678" spans="1:19">
      <c r="A3678">
        <f>RANK(表格1[[#This Row],[rating_count_tot]],$I$2:$I$7197)</f>
        <v>634</v>
      </c>
      <c r="B3678">
        <v>914079393</v>
      </c>
      <c r="C3678" t="s">
        <v>3888</v>
      </c>
      <c r="D3678" t="str">
        <f>表格1[[#This Row],[prime_genre]]</f>
        <v>Games</v>
      </c>
      <c r="E3678">
        <v>17489920</v>
      </c>
      <c r="F3678" t="s">
        <v>17</v>
      </c>
      <c r="G3678">
        <v>0</v>
      </c>
      <c r="H3678">
        <f>IF(表格1[[#This Row],[price]]&gt;0,1,0)</f>
        <v>0</v>
      </c>
      <c r="I3678">
        <v>21984</v>
      </c>
      <c r="J3678">
        <v>5528</v>
      </c>
      <c r="K3678">
        <v>4</v>
      </c>
      <c r="L3678">
        <v>4</v>
      </c>
      <c r="M3678" t="s">
        <v>558</v>
      </c>
      <c r="N3678" t="s">
        <v>19</v>
      </c>
      <c r="O3678" t="s">
        <v>20</v>
      </c>
      <c r="P3678">
        <v>40</v>
      </c>
      <c r="Q3678">
        <v>4</v>
      </c>
      <c r="R3678">
        <v>14</v>
      </c>
      <c r="S3678">
        <v>1</v>
      </c>
    </row>
    <row r="3679" spans="1:19">
      <c r="A3679">
        <f>RANK(表格1[[#This Row],[rating_count_tot]],$I$2:$I$7197)</f>
        <v>635</v>
      </c>
      <c r="B3679">
        <v>1045165396</v>
      </c>
      <c r="C3679" t="s">
        <v>5537</v>
      </c>
      <c r="D3679" t="str">
        <f>表格1[[#This Row],[prime_genre]]</f>
        <v>Games</v>
      </c>
      <c r="E3679">
        <v>100562944</v>
      </c>
      <c r="F3679" t="s">
        <v>17</v>
      </c>
      <c r="G3679">
        <v>0</v>
      </c>
      <c r="H3679">
        <f>IF(表格1[[#This Row],[price]]&gt;0,1,0)</f>
        <v>0</v>
      </c>
      <c r="I3679">
        <v>21977</v>
      </c>
      <c r="J3679">
        <v>563</v>
      </c>
      <c r="K3679">
        <v>5</v>
      </c>
      <c r="L3679">
        <v>5</v>
      </c>
      <c r="M3679">
        <v>1.17</v>
      </c>
      <c r="N3679" t="s">
        <v>19</v>
      </c>
      <c r="O3679" t="s">
        <v>20</v>
      </c>
      <c r="P3679">
        <v>38</v>
      </c>
      <c r="Q3679">
        <v>5</v>
      </c>
      <c r="R3679">
        <v>7</v>
      </c>
      <c r="S3679">
        <v>1</v>
      </c>
    </row>
    <row r="3680" spans="1:19">
      <c r="A3680">
        <f>RANK(表格1[[#This Row],[rating_count_tot]],$I$2:$I$7197)</f>
        <v>636</v>
      </c>
      <c r="B3680">
        <v>918780702</v>
      </c>
      <c r="C3680" t="s">
        <v>3942</v>
      </c>
      <c r="D3680" t="str">
        <f>表格1[[#This Row],[prime_genre]]</f>
        <v>Games</v>
      </c>
      <c r="E3680">
        <v>164248576</v>
      </c>
      <c r="F3680" t="s">
        <v>17</v>
      </c>
      <c r="G3680">
        <v>0</v>
      </c>
      <c r="H3680">
        <f>IF(表格1[[#This Row],[price]]&gt;0,1,0)</f>
        <v>0</v>
      </c>
      <c r="I3680">
        <v>21881</v>
      </c>
      <c r="J3680">
        <v>113</v>
      </c>
      <c r="K3680">
        <v>4.5</v>
      </c>
      <c r="L3680">
        <v>4</v>
      </c>
      <c r="M3680" t="s">
        <v>3943</v>
      </c>
      <c r="N3680" t="s">
        <v>19</v>
      </c>
      <c r="O3680" t="s">
        <v>20</v>
      </c>
      <c r="P3680">
        <v>38</v>
      </c>
      <c r="Q3680">
        <v>5</v>
      </c>
      <c r="R3680">
        <v>9</v>
      </c>
      <c r="S3680">
        <v>1</v>
      </c>
    </row>
    <row r="3681" spans="1:19">
      <c r="A3681">
        <f>RANK(表格1[[#This Row],[rating_count_tot]],$I$2:$I$7197)</f>
        <v>637</v>
      </c>
      <c r="B3681">
        <v>694133485</v>
      </c>
      <c r="C3681" t="s">
        <v>2949</v>
      </c>
      <c r="D3681" t="str">
        <f>表格1[[#This Row],[prime_genre]]</f>
        <v>Finance</v>
      </c>
      <c r="E3681">
        <v>92510208</v>
      </c>
      <c r="F3681" t="s">
        <v>17</v>
      </c>
      <c r="G3681">
        <v>0</v>
      </c>
      <c r="H3681">
        <f>IF(表格1[[#This Row],[price]]&gt;0,1,0)</f>
        <v>0</v>
      </c>
      <c r="I3681">
        <v>21858</v>
      </c>
      <c r="J3681">
        <v>389</v>
      </c>
      <c r="K3681">
        <v>4.5</v>
      </c>
      <c r="L3681">
        <v>4.5</v>
      </c>
      <c r="M3681" t="s">
        <v>436</v>
      </c>
      <c r="N3681" t="s">
        <v>19</v>
      </c>
      <c r="O3681" t="s">
        <v>37</v>
      </c>
      <c r="P3681">
        <v>24</v>
      </c>
      <c r="Q3681">
        <v>5</v>
      </c>
      <c r="R3681">
        <v>1</v>
      </c>
      <c r="S3681">
        <v>1</v>
      </c>
    </row>
    <row r="3682" spans="1:19">
      <c r="A3682">
        <f>RANK(表格1[[#This Row],[rating_count_tot]],$I$2:$I$7197)</f>
        <v>638</v>
      </c>
      <c r="B3682">
        <v>493619333</v>
      </c>
      <c r="C3682" t="s">
        <v>1700</v>
      </c>
      <c r="D3682" t="str">
        <f>表格1[[#This Row],[prime_genre]]</f>
        <v>Sports</v>
      </c>
      <c r="E3682">
        <v>91044864</v>
      </c>
      <c r="F3682" t="s">
        <v>17</v>
      </c>
      <c r="G3682">
        <v>0</v>
      </c>
      <c r="H3682">
        <f>IF(表格1[[#This Row],[price]]&gt;0,1,0)</f>
        <v>0</v>
      </c>
      <c r="I3682">
        <v>21830</v>
      </c>
      <c r="J3682">
        <v>247</v>
      </c>
      <c r="K3682">
        <v>3.5</v>
      </c>
      <c r="L3682">
        <v>4.5</v>
      </c>
      <c r="M3682" t="s">
        <v>215</v>
      </c>
      <c r="N3682" t="s">
        <v>19</v>
      </c>
      <c r="O3682" t="s">
        <v>70</v>
      </c>
      <c r="P3682">
        <v>37</v>
      </c>
      <c r="Q3682">
        <v>5</v>
      </c>
      <c r="R3682">
        <v>2</v>
      </c>
      <c r="S3682">
        <v>1</v>
      </c>
    </row>
    <row r="3683" spans="1:19">
      <c r="A3683">
        <f>RANK(表格1[[#This Row],[rating_count_tot]],$I$2:$I$7197)</f>
        <v>640</v>
      </c>
      <c r="B3683">
        <v>1089048531</v>
      </c>
      <c r="C3683" t="s">
        <v>6729</v>
      </c>
      <c r="D3683" t="str">
        <f>表格1[[#This Row],[prime_genre]]</f>
        <v>Games</v>
      </c>
      <c r="E3683">
        <v>174926848</v>
      </c>
      <c r="F3683" t="s">
        <v>17</v>
      </c>
      <c r="G3683">
        <v>0</v>
      </c>
      <c r="H3683">
        <f>IF(表格1[[#This Row],[price]]&gt;0,1,0)</f>
        <v>0</v>
      </c>
      <c r="I3683">
        <v>21804</v>
      </c>
      <c r="J3683">
        <v>803</v>
      </c>
      <c r="K3683">
        <v>4.5</v>
      </c>
      <c r="L3683">
        <v>4</v>
      </c>
      <c r="M3683" t="s">
        <v>1368</v>
      </c>
      <c r="N3683" t="s">
        <v>80</v>
      </c>
      <c r="O3683" t="s">
        <v>20</v>
      </c>
      <c r="P3683">
        <v>37</v>
      </c>
      <c r="Q3683">
        <v>5</v>
      </c>
      <c r="R3683">
        <v>11</v>
      </c>
      <c r="S3683">
        <v>1</v>
      </c>
    </row>
    <row r="3684" spans="1:19">
      <c r="A3684">
        <f>RANK(表格1[[#This Row],[rating_count_tot]],$I$2:$I$7197)</f>
        <v>641</v>
      </c>
      <c r="B3684">
        <v>893393414</v>
      </c>
      <c r="C3684" t="s">
        <v>3692</v>
      </c>
      <c r="D3684" t="str">
        <f>表格1[[#This Row],[prime_genre]]</f>
        <v>Games</v>
      </c>
      <c r="E3684">
        <v>131652608</v>
      </c>
      <c r="F3684" t="s">
        <v>17</v>
      </c>
      <c r="G3684">
        <v>0</v>
      </c>
      <c r="H3684">
        <f>IF(表格1[[#This Row],[price]]&gt;0,1,0)</f>
        <v>0</v>
      </c>
      <c r="I3684">
        <v>21733</v>
      </c>
      <c r="J3684">
        <v>82</v>
      </c>
      <c r="K3684">
        <v>4.5</v>
      </c>
      <c r="L3684">
        <v>4.5</v>
      </c>
      <c r="M3684" t="s">
        <v>843</v>
      </c>
      <c r="N3684" t="s">
        <v>19</v>
      </c>
      <c r="O3684" t="s">
        <v>20</v>
      </c>
      <c r="P3684">
        <v>37</v>
      </c>
      <c r="Q3684">
        <v>5</v>
      </c>
      <c r="R3684">
        <v>19</v>
      </c>
      <c r="S3684">
        <v>1</v>
      </c>
    </row>
    <row r="3685" spans="1:19">
      <c r="A3685">
        <f>RANK(表格1[[#This Row],[rating_count_tot]],$I$2:$I$7197)</f>
        <v>644</v>
      </c>
      <c r="B3685">
        <v>645949180</v>
      </c>
      <c r="C3685" t="s">
        <v>2714</v>
      </c>
      <c r="D3685" t="str">
        <f>表格1[[#This Row],[prime_genre]]</f>
        <v>Games</v>
      </c>
      <c r="E3685">
        <v>138738688</v>
      </c>
      <c r="F3685" t="s">
        <v>17</v>
      </c>
      <c r="G3685">
        <v>0</v>
      </c>
      <c r="H3685">
        <f>IF(表格1[[#This Row],[price]]&gt;0,1,0)</f>
        <v>0</v>
      </c>
      <c r="I3685">
        <v>21601</v>
      </c>
      <c r="J3685">
        <v>14</v>
      </c>
      <c r="K3685">
        <v>4</v>
      </c>
      <c r="L3685">
        <v>3.5</v>
      </c>
      <c r="M3685" t="s">
        <v>2715</v>
      </c>
      <c r="N3685" t="s">
        <v>19</v>
      </c>
      <c r="O3685" t="s">
        <v>20</v>
      </c>
      <c r="P3685">
        <v>38</v>
      </c>
      <c r="Q3685">
        <v>5</v>
      </c>
      <c r="R3685">
        <v>19</v>
      </c>
      <c r="S3685">
        <v>1</v>
      </c>
    </row>
    <row r="3686" spans="1:19">
      <c r="A3686">
        <f>RANK(表格1[[#This Row],[rating_count_tot]],$I$2:$I$7197)</f>
        <v>645</v>
      </c>
      <c r="B3686">
        <v>905060486</v>
      </c>
      <c r="C3686" t="s">
        <v>3790</v>
      </c>
      <c r="D3686" t="str">
        <f>表格1[[#This Row],[prime_genre]]</f>
        <v>Productivity</v>
      </c>
      <c r="E3686">
        <v>219122688</v>
      </c>
      <c r="F3686" t="s">
        <v>17</v>
      </c>
      <c r="G3686">
        <v>0</v>
      </c>
      <c r="H3686">
        <f>IF(表格1[[#This Row],[price]]&gt;0,1,0)</f>
        <v>0</v>
      </c>
      <c r="I3686">
        <v>21561</v>
      </c>
      <c r="J3686">
        <v>373</v>
      </c>
      <c r="K3686">
        <v>4.5</v>
      </c>
      <c r="L3686">
        <v>4.5</v>
      </c>
      <c r="M3686" t="s">
        <v>3791</v>
      </c>
      <c r="N3686" t="s">
        <v>19</v>
      </c>
      <c r="O3686" t="s">
        <v>23</v>
      </c>
      <c r="P3686">
        <v>37</v>
      </c>
      <c r="Q3686">
        <v>4</v>
      </c>
      <c r="R3686">
        <v>63</v>
      </c>
      <c r="S3686">
        <v>1</v>
      </c>
    </row>
    <row r="3687" spans="1:19">
      <c r="A3687">
        <f>RANK(表格1[[#This Row],[rating_count_tot]],$I$2:$I$7197)</f>
        <v>646</v>
      </c>
      <c r="B3687">
        <v>1020187921</v>
      </c>
      <c r="C3687" t="s">
        <v>5116</v>
      </c>
      <c r="D3687" t="str">
        <f>表格1[[#This Row],[prime_genre]]</f>
        <v>Games</v>
      </c>
      <c r="E3687">
        <v>61465600</v>
      </c>
      <c r="F3687" t="s">
        <v>17</v>
      </c>
      <c r="G3687">
        <v>0</v>
      </c>
      <c r="H3687">
        <f>IF(表格1[[#This Row],[price]]&gt;0,1,0)</f>
        <v>0</v>
      </c>
      <c r="I3687">
        <v>21472</v>
      </c>
      <c r="J3687">
        <v>245</v>
      </c>
      <c r="K3687">
        <v>4.5</v>
      </c>
      <c r="L3687">
        <v>4.5</v>
      </c>
      <c r="M3687">
        <v>3.19</v>
      </c>
      <c r="N3687" t="s">
        <v>19</v>
      </c>
      <c r="O3687" t="s">
        <v>20</v>
      </c>
      <c r="P3687">
        <v>40</v>
      </c>
      <c r="Q3687">
        <v>5</v>
      </c>
      <c r="R3687">
        <v>3</v>
      </c>
      <c r="S3687">
        <v>1</v>
      </c>
    </row>
    <row r="3688" spans="1:19">
      <c r="A3688">
        <f>RANK(表格1[[#This Row],[rating_count_tot]],$I$2:$I$7197)</f>
        <v>647</v>
      </c>
      <c r="B3688">
        <v>541672969</v>
      </c>
      <c r="C3688" t="s">
        <v>2053</v>
      </c>
      <c r="D3688" t="str">
        <f>表格1[[#This Row],[prime_genre]]</f>
        <v>Games</v>
      </c>
      <c r="E3688">
        <v>106917888</v>
      </c>
      <c r="F3688" t="s">
        <v>17</v>
      </c>
      <c r="G3688">
        <v>0</v>
      </c>
      <c r="H3688">
        <f>IF(表格1[[#This Row],[price]]&gt;0,1,0)</f>
        <v>0</v>
      </c>
      <c r="I3688">
        <v>21432</v>
      </c>
      <c r="J3688">
        <v>269</v>
      </c>
      <c r="K3688">
        <v>4.5</v>
      </c>
      <c r="L3688">
        <v>4.5</v>
      </c>
      <c r="M3688" t="s">
        <v>398</v>
      </c>
      <c r="N3688" t="s">
        <v>80</v>
      </c>
      <c r="O3688" t="s">
        <v>20</v>
      </c>
      <c r="P3688">
        <v>40</v>
      </c>
      <c r="Q3688">
        <v>5</v>
      </c>
      <c r="R3688">
        <v>6</v>
      </c>
      <c r="S3688">
        <v>1</v>
      </c>
    </row>
    <row r="3689" spans="1:19">
      <c r="A3689">
        <f>RANK(表格1[[#This Row],[rating_count_tot]],$I$2:$I$7197)</f>
        <v>649</v>
      </c>
      <c r="B3689">
        <v>880735556</v>
      </c>
      <c r="C3689" t="s">
        <v>3584</v>
      </c>
      <c r="D3689" t="str">
        <f>表格1[[#This Row],[prime_genre]]</f>
        <v>Games</v>
      </c>
      <c r="E3689">
        <v>116436992</v>
      </c>
      <c r="F3689" t="s">
        <v>17</v>
      </c>
      <c r="G3689">
        <v>0</v>
      </c>
      <c r="H3689">
        <f>IF(表格1[[#This Row],[price]]&gt;0,1,0)</f>
        <v>0</v>
      </c>
      <c r="I3689">
        <v>21414</v>
      </c>
      <c r="J3689">
        <v>540</v>
      </c>
      <c r="K3689">
        <v>4.5</v>
      </c>
      <c r="L3689">
        <v>5</v>
      </c>
      <c r="M3689">
        <v>1.1200000000000001</v>
      </c>
      <c r="N3689" t="s">
        <v>80</v>
      </c>
      <c r="O3689" t="s">
        <v>20</v>
      </c>
      <c r="P3689">
        <v>37</v>
      </c>
      <c r="Q3689">
        <v>5</v>
      </c>
      <c r="R3689">
        <v>12</v>
      </c>
      <c r="S3689">
        <v>1</v>
      </c>
    </row>
    <row r="3690" spans="1:19">
      <c r="A3690">
        <f>RANK(表格1[[#This Row],[rating_count_tot]],$I$2:$I$7197)</f>
        <v>650</v>
      </c>
      <c r="B3690">
        <v>797639732</v>
      </c>
      <c r="C3690" t="s">
        <v>3287</v>
      </c>
      <c r="D3690" t="str">
        <f>表格1[[#This Row],[prime_genre]]</f>
        <v>Games</v>
      </c>
      <c r="E3690">
        <v>195613696</v>
      </c>
      <c r="F3690" t="s">
        <v>17</v>
      </c>
      <c r="G3690">
        <v>0</v>
      </c>
      <c r="H3690">
        <f>IF(表格1[[#This Row],[price]]&gt;0,1,0)</f>
        <v>0</v>
      </c>
      <c r="I3690">
        <v>21407</v>
      </c>
      <c r="J3690">
        <v>1146</v>
      </c>
      <c r="K3690">
        <v>3.5</v>
      </c>
      <c r="L3690">
        <v>4</v>
      </c>
      <c r="M3690" t="s">
        <v>3288</v>
      </c>
      <c r="N3690" t="s">
        <v>19</v>
      </c>
      <c r="O3690" t="s">
        <v>20</v>
      </c>
      <c r="P3690">
        <v>37</v>
      </c>
      <c r="Q3690">
        <v>5</v>
      </c>
      <c r="R3690">
        <v>14</v>
      </c>
      <c r="S3690">
        <v>1</v>
      </c>
    </row>
    <row r="3691" spans="1:19">
      <c r="A3691">
        <f>RANK(表格1[[#This Row],[rating_count_tot]],$I$2:$I$7197)</f>
        <v>654</v>
      </c>
      <c r="B3691">
        <v>351727428</v>
      </c>
      <c r="C3691" t="s">
        <v>532</v>
      </c>
      <c r="D3691" t="str">
        <f>表格1[[#This Row],[prime_genre]]</f>
        <v>Finance</v>
      </c>
      <c r="E3691">
        <v>68153344</v>
      </c>
      <c r="F3691" t="s">
        <v>17</v>
      </c>
      <c r="G3691">
        <v>0</v>
      </c>
      <c r="H3691">
        <f>IF(表格1[[#This Row],[price]]&gt;0,1,0)</f>
        <v>0</v>
      </c>
      <c r="I3691">
        <v>21090</v>
      </c>
      <c r="J3691">
        <v>1325</v>
      </c>
      <c r="K3691">
        <v>4.5</v>
      </c>
      <c r="L3691">
        <v>5</v>
      </c>
      <c r="M3691" t="s">
        <v>527</v>
      </c>
      <c r="N3691" t="s">
        <v>19</v>
      </c>
      <c r="O3691" t="s">
        <v>37</v>
      </c>
      <c r="P3691">
        <v>37</v>
      </c>
      <c r="Q3691">
        <v>4</v>
      </c>
      <c r="R3691">
        <v>1</v>
      </c>
      <c r="S3691">
        <v>1</v>
      </c>
    </row>
    <row r="3692" spans="1:19">
      <c r="A3692">
        <f>RANK(表格1[[#This Row],[rating_count_tot]],$I$2:$I$7197)</f>
        <v>655</v>
      </c>
      <c r="B3692">
        <v>529997671</v>
      </c>
      <c r="C3692" t="s">
        <v>1971</v>
      </c>
      <c r="D3692" t="str">
        <f>表格1[[#This Row],[prime_genre]]</f>
        <v>Entertainment</v>
      </c>
      <c r="E3692">
        <v>132038656</v>
      </c>
      <c r="F3692" t="s">
        <v>17</v>
      </c>
      <c r="G3692">
        <v>0</v>
      </c>
      <c r="H3692">
        <f>IF(表格1[[#This Row],[price]]&gt;0,1,0)</f>
        <v>0</v>
      </c>
      <c r="I3692">
        <v>21082</v>
      </c>
      <c r="J3692">
        <v>37</v>
      </c>
      <c r="K3692">
        <v>3.5</v>
      </c>
      <c r="L3692">
        <v>3.5</v>
      </c>
      <c r="M3692" t="s">
        <v>1120</v>
      </c>
      <c r="N3692" t="s">
        <v>19</v>
      </c>
      <c r="O3692" t="s">
        <v>91</v>
      </c>
      <c r="P3692">
        <v>37</v>
      </c>
      <c r="Q3692">
        <v>5</v>
      </c>
      <c r="R3692">
        <v>1</v>
      </c>
      <c r="S3692">
        <v>1</v>
      </c>
    </row>
    <row r="3693" spans="1:19">
      <c r="A3693">
        <f>RANK(表格1[[#This Row],[rating_count_tot]],$I$2:$I$7197)</f>
        <v>656</v>
      </c>
      <c r="B3693">
        <v>927060395</v>
      </c>
      <c r="C3693" t="s">
        <v>4022</v>
      </c>
      <c r="D3693" t="str">
        <f>表格1[[#This Row],[prime_genre]]</f>
        <v>Games</v>
      </c>
      <c r="E3693">
        <v>253120512</v>
      </c>
      <c r="F3693" t="s">
        <v>17</v>
      </c>
      <c r="G3693">
        <v>0</v>
      </c>
      <c r="H3693">
        <f>IF(表格1[[#This Row],[price]]&gt;0,1,0)</f>
        <v>0</v>
      </c>
      <c r="I3693">
        <v>21025</v>
      </c>
      <c r="J3693">
        <v>24</v>
      </c>
      <c r="K3693">
        <v>4.5</v>
      </c>
      <c r="L3693">
        <v>2.5</v>
      </c>
      <c r="M3693" t="s">
        <v>278</v>
      </c>
      <c r="N3693" t="s">
        <v>29</v>
      </c>
      <c r="O3693" t="s">
        <v>20</v>
      </c>
      <c r="P3693">
        <v>38</v>
      </c>
      <c r="Q3693">
        <v>5</v>
      </c>
      <c r="R3693">
        <v>1</v>
      </c>
      <c r="S3693">
        <v>1</v>
      </c>
    </row>
    <row r="3694" spans="1:19">
      <c r="A3694">
        <f>RANK(表格1[[#This Row],[rating_count_tot]],$I$2:$I$7197)</f>
        <v>657</v>
      </c>
      <c r="B3694">
        <v>970417047</v>
      </c>
      <c r="C3694" t="s">
        <v>4514</v>
      </c>
      <c r="D3694" t="str">
        <f>表格1[[#This Row],[prime_genre]]</f>
        <v>Games</v>
      </c>
      <c r="E3694">
        <v>574139392</v>
      </c>
      <c r="F3694" t="s">
        <v>17</v>
      </c>
      <c r="G3694">
        <v>0</v>
      </c>
      <c r="H3694">
        <f>IF(表格1[[#This Row],[price]]&gt;0,1,0)</f>
        <v>0</v>
      </c>
      <c r="I3694">
        <v>21016</v>
      </c>
      <c r="J3694">
        <v>1124</v>
      </c>
      <c r="K3694">
        <v>4.5</v>
      </c>
      <c r="L3694">
        <v>4.5</v>
      </c>
      <c r="M3694" t="s">
        <v>375</v>
      </c>
      <c r="N3694" t="s">
        <v>51</v>
      </c>
      <c r="O3694" t="s">
        <v>20</v>
      </c>
      <c r="P3694">
        <v>37</v>
      </c>
      <c r="Q3694">
        <v>5</v>
      </c>
      <c r="R3694">
        <v>1</v>
      </c>
      <c r="S3694">
        <v>1</v>
      </c>
    </row>
    <row r="3695" spans="1:19">
      <c r="A3695">
        <f>RANK(表格1[[#This Row],[rating_count_tot]],$I$2:$I$7197)</f>
        <v>658</v>
      </c>
      <c r="B3695">
        <v>1032301062</v>
      </c>
      <c r="C3695" t="s">
        <v>5297</v>
      </c>
      <c r="D3695" t="str">
        <f>表格1[[#This Row],[prime_genre]]</f>
        <v>Entertainment</v>
      </c>
      <c r="E3695">
        <v>15563776</v>
      </c>
      <c r="F3695" t="s">
        <v>17</v>
      </c>
      <c r="G3695">
        <v>0</v>
      </c>
      <c r="H3695">
        <f>IF(表格1[[#This Row],[price]]&gt;0,1,0)</f>
        <v>0</v>
      </c>
      <c r="I3695">
        <v>21012</v>
      </c>
      <c r="J3695">
        <v>1427</v>
      </c>
      <c r="K3695">
        <v>4.5</v>
      </c>
      <c r="L3695">
        <v>4.5</v>
      </c>
      <c r="M3695">
        <v>2</v>
      </c>
      <c r="N3695" t="s">
        <v>51</v>
      </c>
      <c r="O3695" t="s">
        <v>91</v>
      </c>
      <c r="P3695">
        <v>37</v>
      </c>
      <c r="Q3695">
        <v>5</v>
      </c>
      <c r="R3695">
        <v>1</v>
      </c>
      <c r="S3695">
        <v>1</v>
      </c>
    </row>
    <row r="3696" spans="1:19">
      <c r="A3696">
        <f>RANK(表格1[[#This Row],[rating_count_tot]],$I$2:$I$7197)</f>
        <v>659</v>
      </c>
      <c r="B3696">
        <v>444947784</v>
      </c>
      <c r="C3696" t="s">
        <v>1316</v>
      </c>
      <c r="D3696" t="str">
        <f>表格1[[#This Row],[prime_genre]]</f>
        <v>Entertainment</v>
      </c>
      <c r="E3696">
        <v>55250944</v>
      </c>
      <c r="F3696" t="s">
        <v>17</v>
      </c>
      <c r="G3696">
        <v>0</v>
      </c>
      <c r="H3696">
        <f>IF(表格1[[#This Row],[price]]&gt;0,1,0)</f>
        <v>0</v>
      </c>
      <c r="I3696">
        <v>20988</v>
      </c>
      <c r="J3696">
        <v>963</v>
      </c>
      <c r="K3696">
        <v>4</v>
      </c>
      <c r="L3696">
        <v>4.5</v>
      </c>
      <c r="M3696" t="s">
        <v>625</v>
      </c>
      <c r="N3696" t="s">
        <v>19</v>
      </c>
      <c r="O3696" t="s">
        <v>91</v>
      </c>
      <c r="P3696">
        <v>24</v>
      </c>
      <c r="Q3696">
        <v>5</v>
      </c>
      <c r="R3696">
        <v>13</v>
      </c>
      <c r="S3696">
        <v>1</v>
      </c>
    </row>
    <row r="3697" spans="1:19">
      <c r="A3697">
        <f>RANK(表格1[[#This Row],[rating_count_tot]],$I$2:$I$7197)</f>
        <v>660</v>
      </c>
      <c r="B3697">
        <v>776132132</v>
      </c>
      <c r="C3697" t="s">
        <v>3210</v>
      </c>
      <c r="D3697" t="str">
        <f>表格1[[#This Row],[prime_genre]]</f>
        <v>Games</v>
      </c>
      <c r="E3697">
        <v>169657344</v>
      </c>
      <c r="F3697" t="s">
        <v>17</v>
      </c>
      <c r="G3697">
        <v>0</v>
      </c>
      <c r="H3697">
        <f>IF(表格1[[#This Row],[price]]&gt;0,1,0)</f>
        <v>0</v>
      </c>
      <c r="I3697">
        <v>20980</v>
      </c>
      <c r="J3697">
        <v>616</v>
      </c>
      <c r="K3697">
        <v>4.5</v>
      </c>
      <c r="L3697">
        <v>4.5</v>
      </c>
      <c r="M3697" t="s">
        <v>3211</v>
      </c>
      <c r="N3697" t="s">
        <v>80</v>
      </c>
      <c r="O3697" t="s">
        <v>20</v>
      </c>
      <c r="P3697">
        <v>38</v>
      </c>
      <c r="Q3697">
        <v>5</v>
      </c>
      <c r="R3697">
        <v>5</v>
      </c>
      <c r="S3697">
        <v>1</v>
      </c>
    </row>
    <row r="3698" spans="1:19">
      <c r="A3698">
        <f>RANK(表格1[[#This Row],[rating_count_tot]],$I$2:$I$7197)</f>
        <v>661</v>
      </c>
      <c r="B3698">
        <v>319284643</v>
      </c>
      <c r="C3698" t="s">
        <v>304</v>
      </c>
      <c r="D3698" t="str">
        <f>表格1[[#This Row],[prime_genre]]</f>
        <v>Sports</v>
      </c>
      <c r="E3698">
        <v>130394112</v>
      </c>
      <c r="F3698" t="s">
        <v>17</v>
      </c>
      <c r="G3698">
        <v>0</v>
      </c>
      <c r="H3698">
        <f>IF(表格1[[#This Row],[price]]&gt;0,1,0)</f>
        <v>0</v>
      </c>
      <c r="I3698">
        <v>20953</v>
      </c>
      <c r="J3698">
        <v>481</v>
      </c>
      <c r="K3698">
        <v>4</v>
      </c>
      <c r="L3698">
        <v>4</v>
      </c>
      <c r="M3698">
        <v>8.1</v>
      </c>
      <c r="N3698" t="s">
        <v>19</v>
      </c>
      <c r="O3698" t="s">
        <v>70</v>
      </c>
      <c r="P3698">
        <v>37</v>
      </c>
      <c r="Q3698">
        <v>5</v>
      </c>
      <c r="R3698">
        <v>1</v>
      </c>
      <c r="S3698">
        <v>1</v>
      </c>
    </row>
    <row r="3699" spans="1:19">
      <c r="A3699">
        <f>RANK(表格1[[#This Row],[rating_count_tot]],$I$2:$I$7197)</f>
        <v>663</v>
      </c>
      <c r="B3699">
        <v>939906112</v>
      </c>
      <c r="C3699" t="s">
        <v>4136</v>
      </c>
      <c r="D3699" t="str">
        <f>表格1[[#This Row],[prime_genre]]</f>
        <v>Entertainment</v>
      </c>
      <c r="E3699">
        <v>13450240</v>
      </c>
      <c r="F3699" t="s">
        <v>17</v>
      </c>
      <c r="G3699">
        <v>0</v>
      </c>
      <c r="H3699">
        <f>IF(表格1[[#This Row],[price]]&gt;0,1,0)</f>
        <v>0</v>
      </c>
      <c r="I3699">
        <v>20943</v>
      </c>
      <c r="J3699">
        <v>1562</v>
      </c>
      <c r="K3699">
        <v>4</v>
      </c>
      <c r="L3699">
        <v>2.5</v>
      </c>
      <c r="M3699">
        <v>3</v>
      </c>
      <c r="N3699" t="s">
        <v>51</v>
      </c>
      <c r="O3699" t="s">
        <v>91</v>
      </c>
      <c r="P3699">
        <v>37</v>
      </c>
      <c r="Q3699">
        <v>4</v>
      </c>
      <c r="R3699">
        <v>20</v>
      </c>
      <c r="S3699">
        <v>1</v>
      </c>
    </row>
    <row r="3700" spans="1:19">
      <c r="A3700">
        <f>RANK(表格1[[#This Row],[rating_count_tot]],$I$2:$I$7197)</f>
        <v>664</v>
      </c>
      <c r="B3700">
        <v>961875786</v>
      </c>
      <c r="C3700" t="s">
        <v>4404</v>
      </c>
      <c r="D3700" t="str">
        <f>表格1[[#This Row],[prime_genre]]</f>
        <v>Games</v>
      </c>
      <c r="E3700">
        <v>173849600</v>
      </c>
      <c r="F3700" t="s">
        <v>17</v>
      </c>
      <c r="G3700">
        <v>0</v>
      </c>
      <c r="H3700">
        <f>IF(表格1[[#This Row],[price]]&gt;0,1,0)</f>
        <v>0</v>
      </c>
      <c r="I3700">
        <v>20911</v>
      </c>
      <c r="J3700">
        <v>1110</v>
      </c>
      <c r="K3700">
        <v>4.5</v>
      </c>
      <c r="L3700">
        <v>4.5</v>
      </c>
      <c r="M3700" t="s">
        <v>276</v>
      </c>
      <c r="N3700" t="s">
        <v>19</v>
      </c>
      <c r="O3700" t="s">
        <v>20</v>
      </c>
      <c r="P3700">
        <v>38</v>
      </c>
      <c r="Q3700">
        <v>5</v>
      </c>
      <c r="R3700">
        <v>1</v>
      </c>
      <c r="S3700">
        <v>1</v>
      </c>
    </row>
    <row r="3701" spans="1:19">
      <c r="A3701">
        <f>RANK(表格1[[#This Row],[rating_count_tot]],$I$2:$I$7197)</f>
        <v>664</v>
      </c>
      <c r="B3701">
        <v>952715194</v>
      </c>
      <c r="C3701" t="s">
        <v>4304</v>
      </c>
      <c r="D3701" t="str">
        <f>表格1[[#This Row],[prime_genre]]</f>
        <v>Games</v>
      </c>
      <c r="E3701">
        <v>183342080</v>
      </c>
      <c r="F3701" t="s">
        <v>17</v>
      </c>
      <c r="G3701">
        <v>0</v>
      </c>
      <c r="H3701">
        <f>IF(表格1[[#This Row],[price]]&gt;0,1,0)</f>
        <v>0</v>
      </c>
      <c r="I3701">
        <v>20911</v>
      </c>
      <c r="J3701">
        <v>142</v>
      </c>
      <c r="K3701">
        <v>4.5</v>
      </c>
      <c r="L3701">
        <v>4.5</v>
      </c>
      <c r="M3701">
        <v>2.1800000000000002</v>
      </c>
      <c r="N3701" t="s">
        <v>80</v>
      </c>
      <c r="O3701" t="s">
        <v>20</v>
      </c>
      <c r="P3701">
        <v>38</v>
      </c>
      <c r="Q3701">
        <v>5</v>
      </c>
      <c r="R3701">
        <v>13</v>
      </c>
      <c r="S3701">
        <v>1</v>
      </c>
    </row>
    <row r="3702" spans="1:19">
      <c r="A3702">
        <f>RANK(表格1[[#This Row],[rating_count_tot]],$I$2:$I$7197)</f>
        <v>666</v>
      </c>
      <c r="B3702">
        <v>955705796</v>
      </c>
      <c r="C3702" t="s">
        <v>4343</v>
      </c>
      <c r="D3702" t="str">
        <f>表格1[[#This Row],[prime_genre]]</f>
        <v>Games</v>
      </c>
      <c r="E3702">
        <v>1350787072</v>
      </c>
      <c r="F3702" t="s">
        <v>17</v>
      </c>
      <c r="G3702">
        <v>0</v>
      </c>
      <c r="H3702">
        <f>IF(表格1[[#This Row],[price]]&gt;0,1,0)</f>
        <v>0</v>
      </c>
      <c r="I3702">
        <v>20906</v>
      </c>
      <c r="J3702">
        <v>433</v>
      </c>
      <c r="K3702">
        <v>4.5</v>
      </c>
      <c r="L3702">
        <v>4.5</v>
      </c>
      <c r="M3702" t="s">
        <v>813</v>
      </c>
      <c r="N3702" t="s">
        <v>80</v>
      </c>
      <c r="O3702" t="s">
        <v>20</v>
      </c>
      <c r="P3702">
        <v>38</v>
      </c>
      <c r="Q3702">
        <v>5</v>
      </c>
      <c r="R3702">
        <v>15</v>
      </c>
      <c r="S3702">
        <v>1</v>
      </c>
    </row>
    <row r="3703" spans="1:19">
      <c r="A3703">
        <f>RANK(表格1[[#This Row],[rating_count_tot]],$I$2:$I$7197)</f>
        <v>667</v>
      </c>
      <c r="B3703">
        <v>992448528</v>
      </c>
      <c r="C3703" t="s">
        <v>4794</v>
      </c>
      <c r="D3703" t="str">
        <f>表格1[[#This Row],[prime_genre]]</f>
        <v>Games</v>
      </c>
      <c r="E3703">
        <v>16656384</v>
      </c>
      <c r="F3703" t="s">
        <v>17</v>
      </c>
      <c r="G3703">
        <v>0</v>
      </c>
      <c r="H3703">
        <f>IF(表格1[[#This Row],[price]]&gt;0,1,0)</f>
        <v>0</v>
      </c>
      <c r="I3703">
        <v>20812</v>
      </c>
      <c r="J3703">
        <v>213</v>
      </c>
      <c r="K3703">
        <v>4.5</v>
      </c>
      <c r="L3703">
        <v>4</v>
      </c>
      <c r="M3703">
        <v>1.9</v>
      </c>
      <c r="N3703" t="s">
        <v>19</v>
      </c>
      <c r="O3703" t="s">
        <v>20</v>
      </c>
      <c r="P3703">
        <v>38</v>
      </c>
      <c r="Q3703">
        <v>2</v>
      </c>
      <c r="R3703">
        <v>1</v>
      </c>
      <c r="S3703">
        <v>1</v>
      </c>
    </row>
    <row r="3704" spans="1:19">
      <c r="A3704">
        <f>RANK(表格1[[#This Row],[rating_count_tot]],$I$2:$I$7197)</f>
        <v>668</v>
      </c>
      <c r="B3704">
        <v>497693461</v>
      </c>
      <c r="C3704" t="s">
        <v>1726</v>
      </c>
      <c r="D3704" t="str">
        <f>表格1[[#This Row],[prime_genre]]</f>
        <v>Games</v>
      </c>
      <c r="E3704">
        <v>58599424</v>
      </c>
      <c r="F3704" t="s">
        <v>17</v>
      </c>
      <c r="G3704">
        <v>0</v>
      </c>
      <c r="H3704">
        <f>IF(表格1[[#This Row],[price]]&gt;0,1,0)</f>
        <v>0</v>
      </c>
      <c r="I3704">
        <v>20805</v>
      </c>
      <c r="J3704">
        <v>2995</v>
      </c>
      <c r="K3704">
        <v>4.5</v>
      </c>
      <c r="L3704">
        <v>4.5</v>
      </c>
      <c r="M3704" t="s">
        <v>1476</v>
      </c>
      <c r="N3704" t="s">
        <v>19</v>
      </c>
      <c r="O3704" t="s">
        <v>20</v>
      </c>
      <c r="P3704">
        <v>40</v>
      </c>
      <c r="Q3704">
        <v>5</v>
      </c>
      <c r="R3704">
        <v>1</v>
      </c>
      <c r="S3704">
        <v>1</v>
      </c>
    </row>
    <row r="3705" spans="1:19">
      <c r="A3705">
        <f>RANK(表格1[[#This Row],[rating_count_tot]],$I$2:$I$7197)</f>
        <v>669</v>
      </c>
      <c r="B3705">
        <v>836071680</v>
      </c>
      <c r="C3705" t="s">
        <v>3395</v>
      </c>
      <c r="D3705" t="str">
        <f>表格1[[#This Row],[prime_genre]]</f>
        <v>Social Networking</v>
      </c>
      <c r="E3705">
        <v>117052416</v>
      </c>
      <c r="F3705" t="s">
        <v>17</v>
      </c>
      <c r="G3705">
        <v>0</v>
      </c>
      <c r="H3705">
        <f>IF(表格1[[#This Row],[price]]&gt;0,1,0)</f>
        <v>0</v>
      </c>
      <c r="I3705">
        <v>20649</v>
      </c>
      <c r="J3705">
        <v>49</v>
      </c>
      <c r="K3705">
        <v>4.5</v>
      </c>
      <c r="L3705">
        <v>3</v>
      </c>
      <c r="M3705" t="s">
        <v>3396</v>
      </c>
      <c r="N3705" t="s">
        <v>29</v>
      </c>
      <c r="O3705" t="s">
        <v>59</v>
      </c>
      <c r="P3705">
        <v>37</v>
      </c>
      <c r="Q3705">
        <v>0</v>
      </c>
      <c r="R3705">
        <v>1</v>
      </c>
      <c r="S3705">
        <v>1</v>
      </c>
    </row>
    <row r="3706" spans="1:19">
      <c r="A3706">
        <f>RANK(表格1[[#This Row],[rating_count_tot]],$I$2:$I$7197)</f>
        <v>670</v>
      </c>
      <c r="B3706">
        <v>1001286466</v>
      </c>
      <c r="C3706" t="s">
        <v>4896</v>
      </c>
      <c r="D3706" t="str">
        <f>表格1[[#This Row],[prime_genre]]</f>
        <v>Games</v>
      </c>
      <c r="E3706">
        <v>1089228800</v>
      </c>
      <c r="F3706" t="s">
        <v>17</v>
      </c>
      <c r="G3706">
        <v>0</v>
      </c>
      <c r="H3706">
        <f>IF(表格1[[#This Row],[price]]&gt;0,1,0)</f>
        <v>0</v>
      </c>
      <c r="I3706">
        <v>20621</v>
      </c>
      <c r="J3706">
        <v>6745</v>
      </c>
      <c r="K3706">
        <v>4</v>
      </c>
      <c r="L3706">
        <v>4.5</v>
      </c>
      <c r="M3706">
        <v>1.6</v>
      </c>
      <c r="N3706" t="s">
        <v>80</v>
      </c>
      <c r="O3706" t="s">
        <v>20</v>
      </c>
      <c r="P3706">
        <v>38</v>
      </c>
      <c r="Q3706">
        <v>4</v>
      </c>
      <c r="R3706">
        <v>1</v>
      </c>
      <c r="S3706">
        <v>1</v>
      </c>
    </row>
    <row r="3707" spans="1:19">
      <c r="A3707">
        <f>RANK(表格1[[#This Row],[rating_count_tot]],$I$2:$I$7197)</f>
        <v>671</v>
      </c>
      <c r="B3707">
        <v>489185828</v>
      </c>
      <c r="C3707" t="s">
        <v>1659</v>
      </c>
      <c r="D3707" t="str">
        <f>表格1[[#This Row],[prime_genre]]</f>
        <v>Lifestyle</v>
      </c>
      <c r="E3707">
        <v>78902272</v>
      </c>
      <c r="F3707" t="s">
        <v>17</v>
      </c>
      <c r="G3707">
        <v>0</v>
      </c>
      <c r="H3707">
        <f>IF(表格1[[#This Row],[price]]&gt;0,1,0)</f>
        <v>0</v>
      </c>
      <c r="I3707">
        <v>20546</v>
      </c>
      <c r="J3707">
        <v>78</v>
      </c>
      <c r="K3707">
        <v>4.5</v>
      </c>
      <c r="L3707">
        <v>4.5</v>
      </c>
      <c r="M3707" t="s">
        <v>1660</v>
      </c>
      <c r="N3707" t="s">
        <v>51</v>
      </c>
      <c r="O3707" t="s">
        <v>132</v>
      </c>
      <c r="P3707">
        <v>37</v>
      </c>
      <c r="Q3707">
        <v>0</v>
      </c>
      <c r="R3707">
        <v>14</v>
      </c>
      <c r="S3707">
        <v>1</v>
      </c>
    </row>
    <row r="3708" spans="1:19">
      <c r="A3708">
        <f>RANK(表格1[[#This Row],[rating_count_tot]],$I$2:$I$7197)</f>
        <v>672</v>
      </c>
      <c r="B3708">
        <v>635966718</v>
      </c>
      <c r="C3708" t="s">
        <v>2659</v>
      </c>
      <c r="D3708" t="str">
        <f>表格1[[#This Row],[prime_genre]]</f>
        <v>Education</v>
      </c>
      <c r="E3708">
        <v>83949568</v>
      </c>
      <c r="F3708" t="s">
        <v>17</v>
      </c>
      <c r="G3708">
        <v>0</v>
      </c>
      <c r="H3708">
        <f>IF(表格1[[#This Row],[price]]&gt;0,1,0)</f>
        <v>0</v>
      </c>
      <c r="I3708">
        <v>20383</v>
      </c>
      <c r="J3708">
        <v>138</v>
      </c>
      <c r="K3708">
        <v>5</v>
      </c>
      <c r="L3708">
        <v>4.5</v>
      </c>
      <c r="M3708" t="s">
        <v>2660</v>
      </c>
      <c r="N3708" t="s">
        <v>19</v>
      </c>
      <c r="O3708" t="s">
        <v>128</v>
      </c>
      <c r="P3708">
        <v>37</v>
      </c>
      <c r="Q3708">
        <v>5</v>
      </c>
      <c r="R3708">
        <v>24</v>
      </c>
      <c r="S3708">
        <v>1</v>
      </c>
    </row>
    <row r="3709" spans="1:19">
      <c r="A3709">
        <f>RANK(表格1[[#This Row],[rating_count_tot]],$I$2:$I$7197)</f>
        <v>672</v>
      </c>
      <c r="B3709">
        <v>885661130</v>
      </c>
      <c r="C3709" t="s">
        <v>3619</v>
      </c>
      <c r="D3709" t="str">
        <f>表格1[[#This Row],[prime_genre]]</f>
        <v>Games</v>
      </c>
      <c r="E3709">
        <v>322693120</v>
      </c>
      <c r="F3709" t="s">
        <v>17</v>
      </c>
      <c r="G3709">
        <v>0</v>
      </c>
      <c r="H3709">
        <f>IF(表格1[[#This Row],[price]]&gt;0,1,0)</f>
        <v>0</v>
      </c>
      <c r="I3709">
        <v>20383</v>
      </c>
      <c r="J3709">
        <v>404</v>
      </c>
      <c r="K3709">
        <v>4</v>
      </c>
      <c r="L3709">
        <v>4.5</v>
      </c>
      <c r="M3709" t="s">
        <v>375</v>
      </c>
      <c r="N3709" t="s">
        <v>19</v>
      </c>
      <c r="O3709" t="s">
        <v>20</v>
      </c>
      <c r="P3709">
        <v>38</v>
      </c>
      <c r="Q3709">
        <v>5</v>
      </c>
      <c r="R3709">
        <v>13</v>
      </c>
      <c r="S3709">
        <v>1</v>
      </c>
    </row>
    <row r="3710" spans="1:19">
      <c r="A3710">
        <f>RANK(表格1[[#This Row],[rating_count_tot]],$I$2:$I$7197)</f>
        <v>675</v>
      </c>
      <c r="B3710">
        <v>806223188</v>
      </c>
      <c r="C3710" t="s">
        <v>3313</v>
      </c>
      <c r="D3710" t="str">
        <f>表格1[[#This Row],[prime_genre]]</f>
        <v>Education</v>
      </c>
      <c r="E3710">
        <v>254793728</v>
      </c>
      <c r="F3710" t="s">
        <v>17</v>
      </c>
      <c r="G3710">
        <v>0</v>
      </c>
      <c r="H3710">
        <f>IF(表格1[[#This Row],[price]]&gt;0,1,0)</f>
        <v>0</v>
      </c>
      <c r="I3710">
        <v>20322</v>
      </c>
      <c r="J3710">
        <v>29</v>
      </c>
      <c r="K3710">
        <v>4.5</v>
      </c>
      <c r="L3710">
        <v>4.5</v>
      </c>
      <c r="M3710">
        <v>3.2</v>
      </c>
      <c r="N3710" t="s">
        <v>19</v>
      </c>
      <c r="O3710" t="s">
        <v>128</v>
      </c>
      <c r="P3710">
        <v>37</v>
      </c>
      <c r="Q3710">
        <v>5</v>
      </c>
      <c r="R3710">
        <v>14</v>
      </c>
      <c r="S3710">
        <v>1</v>
      </c>
    </row>
    <row r="3711" spans="1:19">
      <c r="A3711">
        <f>RANK(表格1[[#This Row],[rating_count_tot]],$I$2:$I$7197)</f>
        <v>676</v>
      </c>
      <c r="B3711">
        <v>916281743</v>
      </c>
      <c r="C3711" t="s">
        <v>3912</v>
      </c>
      <c r="D3711" t="str">
        <f>表格1[[#This Row],[prime_genre]]</f>
        <v>Games</v>
      </c>
      <c r="E3711">
        <v>128648192</v>
      </c>
      <c r="F3711" t="s">
        <v>17</v>
      </c>
      <c r="G3711">
        <v>0</v>
      </c>
      <c r="H3711">
        <f>IF(表格1[[#This Row],[price]]&gt;0,1,0)</f>
        <v>0</v>
      </c>
      <c r="I3711">
        <v>20254</v>
      </c>
      <c r="J3711">
        <v>71</v>
      </c>
      <c r="K3711">
        <v>5</v>
      </c>
      <c r="L3711">
        <v>4.5</v>
      </c>
      <c r="M3711" t="s">
        <v>3913</v>
      </c>
      <c r="N3711" t="s">
        <v>19</v>
      </c>
      <c r="O3711" t="s">
        <v>20</v>
      </c>
      <c r="P3711">
        <v>37</v>
      </c>
      <c r="Q3711">
        <v>4</v>
      </c>
      <c r="R3711">
        <v>16</v>
      </c>
      <c r="S3711">
        <v>1</v>
      </c>
    </row>
    <row r="3712" spans="1:19">
      <c r="A3712">
        <f>RANK(表格1[[#This Row],[rating_count_tot]],$I$2:$I$7197)</f>
        <v>677</v>
      </c>
      <c r="B3712">
        <v>710535379</v>
      </c>
      <c r="C3712" t="s">
        <v>3004</v>
      </c>
      <c r="D3712" t="str">
        <f>表格1[[#This Row],[prime_genre]]</f>
        <v>Sports</v>
      </c>
      <c r="E3712">
        <v>144820224</v>
      </c>
      <c r="F3712" t="s">
        <v>17</v>
      </c>
      <c r="G3712">
        <v>0</v>
      </c>
      <c r="H3712">
        <f>IF(表格1[[#This Row],[price]]&gt;0,1,0)</f>
        <v>0</v>
      </c>
      <c r="I3712">
        <v>20251</v>
      </c>
      <c r="J3712">
        <v>53</v>
      </c>
      <c r="K3712">
        <v>4.5</v>
      </c>
      <c r="L3712">
        <v>5</v>
      </c>
      <c r="M3712" t="s">
        <v>872</v>
      </c>
      <c r="N3712" t="s">
        <v>51</v>
      </c>
      <c r="O3712" t="s">
        <v>70</v>
      </c>
      <c r="P3712">
        <v>37</v>
      </c>
      <c r="Q3712">
        <v>4</v>
      </c>
      <c r="R3712">
        <v>18</v>
      </c>
      <c r="S3712">
        <v>1</v>
      </c>
    </row>
    <row r="3713" spans="1:19">
      <c r="A3713">
        <f>RANK(表格1[[#This Row],[rating_count_tot]],$I$2:$I$7197)</f>
        <v>678</v>
      </c>
      <c r="B3713">
        <v>918820076</v>
      </c>
      <c r="C3713" t="s">
        <v>3944</v>
      </c>
      <c r="D3713" t="str">
        <f>表格1[[#This Row],[prime_genre]]</f>
        <v>Entertainment</v>
      </c>
      <c r="E3713">
        <v>101078016</v>
      </c>
      <c r="F3713" t="s">
        <v>17</v>
      </c>
      <c r="G3713">
        <v>0</v>
      </c>
      <c r="H3713">
        <f>IF(表格1[[#This Row],[price]]&gt;0,1,0)</f>
        <v>0</v>
      </c>
      <c r="I3713">
        <v>20243</v>
      </c>
      <c r="J3713">
        <v>44</v>
      </c>
      <c r="K3713">
        <v>4.5</v>
      </c>
      <c r="L3713">
        <v>4</v>
      </c>
      <c r="M3713" t="s">
        <v>2438</v>
      </c>
      <c r="N3713" t="s">
        <v>29</v>
      </c>
      <c r="O3713" t="s">
        <v>91</v>
      </c>
      <c r="P3713">
        <v>37</v>
      </c>
      <c r="Q3713">
        <v>4</v>
      </c>
      <c r="R3713">
        <v>20</v>
      </c>
      <c r="S3713">
        <v>1</v>
      </c>
    </row>
    <row r="3714" spans="1:19">
      <c r="A3714">
        <f>RANK(表格1[[#This Row],[rating_count_tot]],$I$2:$I$7197)</f>
        <v>680</v>
      </c>
      <c r="B3714">
        <v>955682952</v>
      </c>
      <c r="C3714" t="s">
        <v>4342</v>
      </c>
      <c r="D3714" t="str">
        <f>表格1[[#This Row],[prime_genre]]</f>
        <v>Games</v>
      </c>
      <c r="E3714">
        <v>83817472</v>
      </c>
      <c r="F3714" t="s">
        <v>17</v>
      </c>
      <c r="G3714">
        <v>0</v>
      </c>
      <c r="H3714">
        <f>IF(表格1[[#This Row],[price]]&gt;0,1,0)</f>
        <v>0</v>
      </c>
      <c r="I3714">
        <v>20147</v>
      </c>
      <c r="J3714">
        <v>381</v>
      </c>
      <c r="K3714">
        <v>4.5</v>
      </c>
      <c r="L3714">
        <v>4.5</v>
      </c>
      <c r="M3714" t="s">
        <v>898</v>
      </c>
      <c r="N3714" t="s">
        <v>29</v>
      </c>
      <c r="O3714" t="s">
        <v>20</v>
      </c>
      <c r="P3714">
        <v>37</v>
      </c>
      <c r="Q3714">
        <v>5</v>
      </c>
      <c r="R3714">
        <v>1</v>
      </c>
      <c r="S3714">
        <v>1</v>
      </c>
    </row>
    <row r="3715" spans="1:19">
      <c r="A3715">
        <f>RANK(表格1[[#This Row],[rating_count_tot]],$I$2:$I$7197)</f>
        <v>683</v>
      </c>
      <c r="B3715">
        <v>469337564</v>
      </c>
      <c r="C3715" t="s">
        <v>1490</v>
      </c>
      <c r="D3715" t="str">
        <f>表格1[[#This Row],[prime_genre]]</f>
        <v>Business</v>
      </c>
      <c r="E3715">
        <v>81007616</v>
      </c>
      <c r="F3715" t="s">
        <v>17</v>
      </c>
      <c r="G3715">
        <v>0</v>
      </c>
      <c r="H3715">
        <f>IF(表格1[[#This Row],[price]]&gt;0,1,0)</f>
        <v>0</v>
      </c>
      <c r="I3715">
        <v>20069</v>
      </c>
      <c r="J3715">
        <v>33</v>
      </c>
      <c r="K3715">
        <v>4</v>
      </c>
      <c r="L3715">
        <v>4.5</v>
      </c>
      <c r="M3715" t="s">
        <v>1491</v>
      </c>
      <c r="N3715" t="s">
        <v>19</v>
      </c>
      <c r="O3715" t="s">
        <v>73</v>
      </c>
      <c r="P3715">
        <v>37</v>
      </c>
      <c r="Q3715">
        <v>5</v>
      </c>
      <c r="R3715">
        <v>19</v>
      </c>
      <c r="S3715">
        <v>1</v>
      </c>
    </row>
    <row r="3716" spans="1:19">
      <c r="A3716">
        <f>RANK(表格1[[#This Row],[rating_count_tot]],$I$2:$I$7197)</f>
        <v>684</v>
      </c>
      <c r="B3716">
        <v>531325150</v>
      </c>
      <c r="C3716" t="s">
        <v>1986</v>
      </c>
      <c r="D3716" t="str">
        <f>表格1[[#This Row],[prime_genre]]</f>
        <v>Entertainment</v>
      </c>
      <c r="E3716">
        <v>79683584</v>
      </c>
      <c r="F3716" t="s">
        <v>17</v>
      </c>
      <c r="G3716">
        <v>0</v>
      </c>
      <c r="H3716">
        <f>IF(表格1[[#This Row],[price]]&gt;0,1,0)</f>
        <v>0</v>
      </c>
      <c r="I3716">
        <v>20065</v>
      </c>
      <c r="J3716">
        <v>113</v>
      </c>
      <c r="K3716">
        <v>4.5</v>
      </c>
      <c r="L3716">
        <v>4</v>
      </c>
      <c r="M3716" t="s">
        <v>831</v>
      </c>
      <c r="N3716" t="s">
        <v>19</v>
      </c>
      <c r="O3716" t="s">
        <v>91</v>
      </c>
      <c r="P3716">
        <v>24</v>
      </c>
      <c r="Q3716">
        <v>5</v>
      </c>
      <c r="R3716">
        <v>13</v>
      </c>
      <c r="S3716">
        <v>1</v>
      </c>
    </row>
    <row r="3717" spans="1:19">
      <c r="A3717">
        <f>RANK(表格1[[#This Row],[rating_count_tot]],$I$2:$I$7197)</f>
        <v>685</v>
      </c>
      <c r="B3717">
        <v>986110430</v>
      </c>
      <c r="C3717" t="s">
        <v>4714</v>
      </c>
      <c r="D3717" t="str">
        <f>表格1[[#This Row],[prime_genre]]</f>
        <v>Games</v>
      </c>
      <c r="E3717">
        <v>179004416</v>
      </c>
      <c r="F3717" t="s">
        <v>17</v>
      </c>
      <c r="G3717">
        <v>0</v>
      </c>
      <c r="H3717">
        <f>IF(表格1[[#This Row],[price]]&gt;0,1,0)</f>
        <v>0</v>
      </c>
      <c r="I3717">
        <v>20064</v>
      </c>
      <c r="J3717">
        <v>690</v>
      </c>
      <c r="K3717">
        <v>4.5</v>
      </c>
      <c r="L3717">
        <v>4.5</v>
      </c>
      <c r="M3717">
        <v>1.24</v>
      </c>
      <c r="N3717" t="s">
        <v>29</v>
      </c>
      <c r="O3717" t="s">
        <v>20</v>
      </c>
      <c r="P3717">
        <v>38</v>
      </c>
      <c r="Q3717">
        <v>5</v>
      </c>
      <c r="R3717">
        <v>1</v>
      </c>
      <c r="S3717">
        <v>1</v>
      </c>
    </row>
    <row r="3718" spans="1:19">
      <c r="A3718">
        <f>RANK(表格1[[#This Row],[rating_count_tot]],$I$2:$I$7197)</f>
        <v>686</v>
      </c>
      <c r="B3718">
        <v>480883488</v>
      </c>
      <c r="C3718" t="s">
        <v>1591</v>
      </c>
      <c r="D3718" t="str">
        <f>表格1[[#This Row],[prime_genre]]</f>
        <v>Education</v>
      </c>
      <c r="E3718">
        <v>138883072</v>
      </c>
      <c r="F3718" t="s">
        <v>17</v>
      </c>
      <c r="G3718">
        <v>0</v>
      </c>
      <c r="H3718">
        <f>IF(表格1[[#This Row],[price]]&gt;0,1,0)</f>
        <v>0</v>
      </c>
      <c r="I3718">
        <v>19981</v>
      </c>
      <c r="J3718">
        <v>36</v>
      </c>
      <c r="K3718">
        <v>4.5</v>
      </c>
      <c r="L3718">
        <v>4.5</v>
      </c>
      <c r="M3718" t="s">
        <v>1592</v>
      </c>
      <c r="N3718" t="s">
        <v>19</v>
      </c>
      <c r="O3718" t="s">
        <v>128</v>
      </c>
      <c r="P3718">
        <v>37</v>
      </c>
      <c r="Q3718">
        <v>4</v>
      </c>
      <c r="R3718">
        <v>16</v>
      </c>
      <c r="S3718">
        <v>1</v>
      </c>
    </row>
    <row r="3719" spans="1:19">
      <c r="A3719">
        <f>RANK(表格1[[#This Row],[rating_count_tot]],$I$2:$I$7197)</f>
        <v>687</v>
      </c>
      <c r="B3719">
        <v>561625752</v>
      </c>
      <c r="C3719" t="s">
        <v>2206</v>
      </c>
      <c r="D3719" t="str">
        <f>表格1[[#This Row],[prime_genre]]</f>
        <v>Productivity</v>
      </c>
      <c r="E3719">
        <v>65560576</v>
      </c>
      <c r="F3719" t="s">
        <v>17</v>
      </c>
      <c r="G3719">
        <v>0</v>
      </c>
      <c r="H3719">
        <f>IF(表格1[[#This Row],[price]]&gt;0,1,0)</f>
        <v>0</v>
      </c>
      <c r="I3719">
        <v>19977</v>
      </c>
      <c r="J3719">
        <v>828</v>
      </c>
      <c r="K3719">
        <v>4</v>
      </c>
      <c r="L3719">
        <v>4.5</v>
      </c>
      <c r="M3719" t="s">
        <v>514</v>
      </c>
      <c r="N3719" t="s">
        <v>19</v>
      </c>
      <c r="O3719" t="s">
        <v>23</v>
      </c>
      <c r="P3719">
        <v>37</v>
      </c>
      <c r="Q3719">
        <v>3</v>
      </c>
      <c r="R3719">
        <v>1</v>
      </c>
      <c r="S3719">
        <v>1</v>
      </c>
    </row>
    <row r="3720" spans="1:19">
      <c r="A3720">
        <f>RANK(表格1[[#This Row],[rating_count_tot]],$I$2:$I$7197)</f>
        <v>688</v>
      </c>
      <c r="B3720">
        <v>312325565</v>
      </c>
      <c r="C3720" t="s">
        <v>269</v>
      </c>
      <c r="D3720" t="str">
        <f>表格1[[#This Row],[prime_genre]]</f>
        <v>Finance</v>
      </c>
      <c r="E3720">
        <v>164382720</v>
      </c>
      <c r="F3720" t="s">
        <v>17</v>
      </c>
      <c r="G3720">
        <v>0</v>
      </c>
      <c r="H3720">
        <f>IF(表格1[[#This Row],[price]]&gt;0,1,0)</f>
        <v>0</v>
      </c>
      <c r="I3720">
        <v>19946</v>
      </c>
      <c r="J3720">
        <v>13</v>
      </c>
      <c r="K3720">
        <v>4</v>
      </c>
      <c r="L3720">
        <v>2.5</v>
      </c>
      <c r="M3720" t="s">
        <v>270</v>
      </c>
      <c r="N3720" t="s">
        <v>19</v>
      </c>
      <c r="O3720" t="s">
        <v>37</v>
      </c>
      <c r="P3720">
        <v>37</v>
      </c>
      <c r="Q3720">
        <v>5</v>
      </c>
      <c r="R3720">
        <v>1</v>
      </c>
      <c r="S3720">
        <v>1</v>
      </c>
    </row>
    <row r="3721" spans="1:19">
      <c r="A3721">
        <f>RANK(表格1[[#This Row],[rating_count_tot]],$I$2:$I$7197)</f>
        <v>690</v>
      </c>
      <c r="B3721">
        <v>964436963</v>
      </c>
      <c r="C3721" t="s">
        <v>4437</v>
      </c>
      <c r="D3721" t="str">
        <f>表格1[[#This Row],[prime_genre]]</f>
        <v>Games</v>
      </c>
      <c r="E3721">
        <v>250080256</v>
      </c>
      <c r="F3721" t="s">
        <v>17</v>
      </c>
      <c r="G3721">
        <v>0</v>
      </c>
      <c r="H3721">
        <f>IF(表格1[[#This Row],[price]]&gt;0,1,0)</f>
        <v>0</v>
      </c>
      <c r="I3721">
        <v>19776</v>
      </c>
      <c r="J3721">
        <v>105</v>
      </c>
      <c r="K3721">
        <v>4.5</v>
      </c>
      <c r="L3721">
        <v>4.5</v>
      </c>
      <c r="M3721">
        <v>1.51</v>
      </c>
      <c r="N3721" t="s">
        <v>80</v>
      </c>
      <c r="O3721" t="s">
        <v>20</v>
      </c>
      <c r="P3721">
        <v>40</v>
      </c>
      <c r="Q3721">
        <v>5</v>
      </c>
      <c r="R3721">
        <v>17</v>
      </c>
      <c r="S3721">
        <v>1</v>
      </c>
    </row>
    <row r="3722" spans="1:19">
      <c r="A3722">
        <f>RANK(表格1[[#This Row],[rating_count_tot]],$I$2:$I$7197)</f>
        <v>692</v>
      </c>
      <c r="B3722">
        <v>475976577</v>
      </c>
      <c r="C3722" t="s">
        <v>1542</v>
      </c>
      <c r="D3722" t="str">
        <f>表格1[[#This Row],[prime_genre]]</f>
        <v>Lifestyle</v>
      </c>
      <c r="E3722">
        <v>143038464</v>
      </c>
      <c r="F3722" t="s">
        <v>17</v>
      </c>
      <c r="G3722">
        <v>0</v>
      </c>
      <c r="H3722">
        <f>IF(表格1[[#This Row],[price]]&gt;0,1,0)</f>
        <v>0</v>
      </c>
      <c r="I3722">
        <v>19540</v>
      </c>
      <c r="J3722">
        <v>5</v>
      </c>
      <c r="K3722">
        <v>4.5</v>
      </c>
      <c r="L3722">
        <v>4</v>
      </c>
      <c r="M3722" t="s">
        <v>1543</v>
      </c>
      <c r="N3722" t="s">
        <v>19</v>
      </c>
      <c r="O3722" t="s">
        <v>132</v>
      </c>
      <c r="P3722">
        <v>37</v>
      </c>
      <c r="Q3722">
        <v>3</v>
      </c>
      <c r="R3722">
        <v>12</v>
      </c>
      <c r="S3722">
        <v>1</v>
      </c>
    </row>
    <row r="3723" spans="1:19">
      <c r="A3723">
        <f>RANK(表格1[[#This Row],[rating_count_tot]],$I$2:$I$7197)</f>
        <v>693</v>
      </c>
      <c r="B3723">
        <v>785537179</v>
      </c>
      <c r="C3723" t="s">
        <v>3238</v>
      </c>
      <c r="D3723" t="str">
        <f>表格1[[#This Row],[prime_genre]]</f>
        <v>Games</v>
      </c>
      <c r="E3723">
        <v>96088064</v>
      </c>
      <c r="F3723" t="s">
        <v>17</v>
      </c>
      <c r="G3723">
        <v>0</v>
      </c>
      <c r="H3723">
        <f>IF(表格1[[#This Row],[price]]&gt;0,1,0)</f>
        <v>0</v>
      </c>
      <c r="I3723">
        <v>19355</v>
      </c>
      <c r="J3723">
        <v>317</v>
      </c>
      <c r="K3723">
        <v>4.5</v>
      </c>
      <c r="L3723">
        <v>4.5</v>
      </c>
      <c r="M3723" t="s">
        <v>2272</v>
      </c>
      <c r="N3723" t="s">
        <v>29</v>
      </c>
      <c r="O3723" t="s">
        <v>20</v>
      </c>
      <c r="P3723">
        <v>38</v>
      </c>
      <c r="Q3723">
        <v>5</v>
      </c>
      <c r="R3723">
        <v>1</v>
      </c>
      <c r="S3723">
        <v>1</v>
      </c>
    </row>
    <row r="3724" spans="1:19">
      <c r="A3724">
        <f>RANK(表格1[[#This Row],[rating_count_tot]],$I$2:$I$7197)</f>
        <v>694</v>
      </c>
      <c r="B3724">
        <v>900721327</v>
      </c>
      <c r="C3724" t="s">
        <v>3757</v>
      </c>
      <c r="D3724" t="str">
        <f>表格1[[#This Row],[prime_genre]]</f>
        <v>Games</v>
      </c>
      <c r="E3724">
        <v>985080832</v>
      </c>
      <c r="F3724" t="s">
        <v>17</v>
      </c>
      <c r="G3724">
        <v>0</v>
      </c>
      <c r="H3724">
        <f>IF(表格1[[#This Row],[price]]&gt;0,1,0)</f>
        <v>0</v>
      </c>
      <c r="I3724">
        <v>19354</v>
      </c>
      <c r="J3724">
        <v>408</v>
      </c>
      <c r="K3724">
        <v>4.5</v>
      </c>
      <c r="L3724">
        <v>4.5</v>
      </c>
      <c r="M3724" t="s">
        <v>462</v>
      </c>
      <c r="N3724" t="s">
        <v>29</v>
      </c>
      <c r="O3724" t="s">
        <v>20</v>
      </c>
      <c r="P3724">
        <v>38</v>
      </c>
      <c r="Q3724">
        <v>5</v>
      </c>
      <c r="R3724">
        <v>10</v>
      </c>
      <c r="S3724">
        <v>1</v>
      </c>
    </row>
    <row r="3725" spans="1:19">
      <c r="A3725">
        <f>RANK(表格1[[#This Row],[rating_count_tot]],$I$2:$I$7197)</f>
        <v>695</v>
      </c>
      <c r="B3725">
        <v>727420266</v>
      </c>
      <c r="C3725" t="s">
        <v>3072</v>
      </c>
      <c r="D3725" t="str">
        <f>表格1[[#This Row],[prime_genre]]</f>
        <v>Games</v>
      </c>
      <c r="E3725">
        <v>865561600</v>
      </c>
      <c r="F3725" t="s">
        <v>17</v>
      </c>
      <c r="G3725">
        <v>0</v>
      </c>
      <c r="H3725">
        <f>IF(表格1[[#This Row],[price]]&gt;0,1,0)</f>
        <v>0</v>
      </c>
      <c r="I3725">
        <v>19340</v>
      </c>
      <c r="J3725">
        <v>289</v>
      </c>
      <c r="K3725">
        <v>4</v>
      </c>
      <c r="L3725">
        <v>4</v>
      </c>
      <c r="M3725" t="s">
        <v>3073</v>
      </c>
      <c r="N3725" t="s">
        <v>80</v>
      </c>
      <c r="O3725" t="s">
        <v>20</v>
      </c>
      <c r="P3725">
        <v>40</v>
      </c>
      <c r="Q3725">
        <v>5</v>
      </c>
      <c r="R3725">
        <v>1</v>
      </c>
      <c r="S3725">
        <v>1</v>
      </c>
    </row>
    <row r="3726" spans="1:19">
      <c r="A3726">
        <f>RANK(表格1[[#This Row],[rating_count_tot]],$I$2:$I$7197)</f>
        <v>697</v>
      </c>
      <c r="B3726">
        <v>1047961826</v>
      </c>
      <c r="C3726" t="s">
        <v>5597</v>
      </c>
      <c r="D3726" t="str">
        <f>表格1[[#This Row],[prime_genre]]</f>
        <v>Games</v>
      </c>
      <c r="E3726">
        <v>252826624</v>
      </c>
      <c r="F3726" t="s">
        <v>17</v>
      </c>
      <c r="G3726">
        <v>0</v>
      </c>
      <c r="H3726">
        <f>IF(表格1[[#This Row],[price]]&gt;0,1,0)</f>
        <v>0</v>
      </c>
      <c r="I3726">
        <v>19199</v>
      </c>
      <c r="J3726">
        <v>189</v>
      </c>
      <c r="K3726">
        <v>4.5</v>
      </c>
      <c r="L3726">
        <v>4.5</v>
      </c>
      <c r="M3726" t="s">
        <v>3246</v>
      </c>
      <c r="N3726" t="s">
        <v>19</v>
      </c>
      <c r="O3726" t="s">
        <v>20</v>
      </c>
      <c r="P3726">
        <v>38</v>
      </c>
      <c r="Q3726">
        <v>5</v>
      </c>
      <c r="R3726">
        <v>12</v>
      </c>
      <c r="S3726">
        <v>1</v>
      </c>
    </row>
    <row r="3727" spans="1:19">
      <c r="A3727">
        <f>RANK(表格1[[#This Row],[rating_count_tot]],$I$2:$I$7197)</f>
        <v>698</v>
      </c>
      <c r="B3727">
        <v>1067589627</v>
      </c>
      <c r="C3727" t="s">
        <v>6082</v>
      </c>
      <c r="D3727" t="str">
        <f>表格1[[#This Row],[prime_genre]]</f>
        <v>Games</v>
      </c>
      <c r="E3727">
        <v>106005504</v>
      </c>
      <c r="F3727" t="s">
        <v>17</v>
      </c>
      <c r="G3727">
        <v>0</v>
      </c>
      <c r="H3727">
        <f>IF(表格1[[#This Row],[price]]&gt;0,1,0)</f>
        <v>0</v>
      </c>
      <c r="I3727">
        <v>19067</v>
      </c>
      <c r="J3727">
        <v>19067</v>
      </c>
      <c r="K3727">
        <v>4</v>
      </c>
      <c r="L3727">
        <v>4</v>
      </c>
      <c r="M3727">
        <v>1</v>
      </c>
      <c r="N3727" t="s">
        <v>19</v>
      </c>
      <c r="O3727" t="s">
        <v>20</v>
      </c>
      <c r="P3727">
        <v>40</v>
      </c>
      <c r="Q3727">
        <v>5</v>
      </c>
      <c r="R3727">
        <v>1</v>
      </c>
      <c r="S3727">
        <v>1</v>
      </c>
    </row>
    <row r="3728" spans="1:19">
      <c r="A3728">
        <f>RANK(表格1[[#This Row],[rating_count_tot]],$I$2:$I$7197)</f>
        <v>699</v>
      </c>
      <c r="B3728">
        <v>545229893</v>
      </c>
      <c r="C3728" t="s">
        <v>2081</v>
      </c>
      <c r="D3728" t="str">
        <f>表格1[[#This Row],[prime_genre]]</f>
        <v>Games</v>
      </c>
      <c r="E3728">
        <v>260040704</v>
      </c>
      <c r="F3728" t="s">
        <v>17</v>
      </c>
      <c r="G3728">
        <v>0</v>
      </c>
      <c r="H3728">
        <f>IF(表格1[[#This Row],[price]]&gt;0,1,0)</f>
        <v>0</v>
      </c>
      <c r="I3728">
        <v>19018</v>
      </c>
      <c r="J3728">
        <v>81</v>
      </c>
      <c r="K3728">
        <v>4.5</v>
      </c>
      <c r="L3728">
        <v>4.5</v>
      </c>
      <c r="M3728" t="s">
        <v>1479</v>
      </c>
      <c r="N3728" t="s">
        <v>19</v>
      </c>
      <c r="O3728" t="s">
        <v>20</v>
      </c>
      <c r="P3728">
        <v>24</v>
      </c>
      <c r="Q3728">
        <v>5</v>
      </c>
      <c r="R3728">
        <v>1</v>
      </c>
      <c r="S3728">
        <v>1</v>
      </c>
    </row>
    <row r="3729" spans="1:19">
      <c r="A3729">
        <f>RANK(表格1[[#This Row],[rating_count_tot]],$I$2:$I$7197)</f>
        <v>700</v>
      </c>
      <c r="B3729">
        <v>547305617</v>
      </c>
      <c r="C3729" t="s">
        <v>2106</v>
      </c>
      <c r="D3729" t="str">
        <f>表格1[[#This Row],[prime_genre]]</f>
        <v>Games</v>
      </c>
      <c r="E3729">
        <v>274991104</v>
      </c>
      <c r="F3729" t="s">
        <v>17</v>
      </c>
      <c r="G3729">
        <v>0</v>
      </c>
      <c r="H3729">
        <f>IF(表格1[[#This Row],[price]]&gt;0,1,0)</f>
        <v>0</v>
      </c>
      <c r="I3729">
        <v>18971</v>
      </c>
      <c r="J3729">
        <v>36</v>
      </c>
      <c r="K3729">
        <v>4</v>
      </c>
      <c r="L3729">
        <v>4</v>
      </c>
      <c r="M3729" t="s">
        <v>2107</v>
      </c>
      <c r="N3729" t="s">
        <v>29</v>
      </c>
      <c r="O3729" t="s">
        <v>20</v>
      </c>
      <c r="P3729">
        <v>38</v>
      </c>
      <c r="Q3729">
        <v>5</v>
      </c>
      <c r="R3729">
        <v>1</v>
      </c>
      <c r="S3729">
        <v>1</v>
      </c>
    </row>
    <row r="3730" spans="1:19">
      <c r="A3730">
        <f>RANK(表格1[[#This Row],[rating_count_tot]],$I$2:$I$7197)</f>
        <v>703</v>
      </c>
      <c r="B3730">
        <v>334503000</v>
      </c>
      <c r="C3730" t="s">
        <v>406</v>
      </c>
      <c r="D3730" t="str">
        <f>表格1[[#This Row],[prime_genre]]</f>
        <v>Entertainment</v>
      </c>
      <c r="E3730">
        <v>44652544</v>
      </c>
      <c r="F3730" t="s">
        <v>17</v>
      </c>
      <c r="G3730">
        <v>0</v>
      </c>
      <c r="H3730">
        <f>IF(表格1[[#This Row],[price]]&gt;0,1,0)</f>
        <v>0</v>
      </c>
      <c r="I3730">
        <v>18884</v>
      </c>
      <c r="J3730">
        <v>451</v>
      </c>
      <c r="K3730">
        <v>4</v>
      </c>
      <c r="L3730">
        <v>4.5</v>
      </c>
      <c r="M3730">
        <v>1.62</v>
      </c>
      <c r="N3730" t="s">
        <v>80</v>
      </c>
      <c r="O3730" t="s">
        <v>91</v>
      </c>
      <c r="P3730">
        <v>37</v>
      </c>
      <c r="Q3730">
        <v>0</v>
      </c>
      <c r="R3730">
        <v>1</v>
      </c>
      <c r="S3730">
        <v>1</v>
      </c>
    </row>
    <row r="3731" spans="1:19">
      <c r="A3731">
        <f>RANK(表格1[[#This Row],[rating_count_tot]],$I$2:$I$7197)</f>
        <v>704</v>
      </c>
      <c r="B3731">
        <v>336435697</v>
      </c>
      <c r="C3731" t="s">
        <v>426</v>
      </c>
      <c r="D3731" t="str">
        <f>表格1[[#This Row],[prime_genre]]</f>
        <v>Social Networking</v>
      </c>
      <c r="E3731">
        <v>22562816</v>
      </c>
      <c r="F3731" t="s">
        <v>17</v>
      </c>
      <c r="G3731">
        <v>0</v>
      </c>
      <c r="H3731">
        <f>IF(表格1[[#This Row],[price]]&gt;0,1,0)</f>
        <v>0</v>
      </c>
      <c r="I3731">
        <v>18841</v>
      </c>
      <c r="J3731">
        <v>0</v>
      </c>
      <c r="K3731">
        <v>4</v>
      </c>
      <c r="L3731">
        <v>0</v>
      </c>
      <c r="M3731" t="s">
        <v>427</v>
      </c>
      <c r="N3731" t="s">
        <v>19</v>
      </c>
      <c r="O3731" t="s">
        <v>59</v>
      </c>
      <c r="P3731">
        <v>38</v>
      </c>
      <c r="Q3731">
        <v>2</v>
      </c>
      <c r="R3731">
        <v>29</v>
      </c>
      <c r="S3731">
        <v>1</v>
      </c>
    </row>
    <row r="3732" spans="1:19">
      <c r="A3732">
        <f>RANK(表格1[[#This Row],[rating_count_tot]],$I$2:$I$7197)</f>
        <v>706</v>
      </c>
      <c r="B3732">
        <v>972013240</v>
      </c>
      <c r="C3732" t="s">
        <v>4531</v>
      </c>
      <c r="D3732" t="str">
        <f>表格1[[#This Row],[prime_genre]]</f>
        <v>Games</v>
      </c>
      <c r="E3732">
        <v>26438656</v>
      </c>
      <c r="F3732" t="s">
        <v>17</v>
      </c>
      <c r="G3732">
        <v>0</v>
      </c>
      <c r="H3732">
        <f>IF(表格1[[#This Row],[price]]&gt;0,1,0)</f>
        <v>0</v>
      </c>
      <c r="I3732">
        <v>18821</v>
      </c>
      <c r="J3732">
        <v>96</v>
      </c>
      <c r="K3732">
        <v>4.5</v>
      </c>
      <c r="L3732">
        <v>5</v>
      </c>
      <c r="M3732" t="s">
        <v>258</v>
      </c>
      <c r="N3732" t="s">
        <v>19</v>
      </c>
      <c r="O3732" t="s">
        <v>20</v>
      </c>
      <c r="P3732">
        <v>37</v>
      </c>
      <c r="Q3732">
        <v>4</v>
      </c>
      <c r="R3732">
        <v>1</v>
      </c>
      <c r="S3732">
        <v>1</v>
      </c>
    </row>
    <row r="3733" spans="1:19">
      <c r="A3733">
        <f>RANK(表格1[[#This Row],[rating_count_tot]],$I$2:$I$7197)</f>
        <v>708</v>
      </c>
      <c r="B3733">
        <v>586328581</v>
      </c>
      <c r="C3733" t="s">
        <v>2406</v>
      </c>
      <c r="D3733" t="str">
        <f>表格1[[#This Row],[prime_genre]]</f>
        <v>Education</v>
      </c>
      <c r="E3733">
        <v>266735616</v>
      </c>
      <c r="F3733" t="s">
        <v>17</v>
      </c>
      <c r="G3733">
        <v>0</v>
      </c>
      <c r="H3733">
        <f>IF(表格1[[#This Row],[price]]&gt;0,1,0)</f>
        <v>0</v>
      </c>
      <c r="I3733">
        <v>18749</v>
      </c>
      <c r="J3733">
        <v>119</v>
      </c>
      <c r="K3733">
        <v>4.5</v>
      </c>
      <c r="L3733">
        <v>4.5</v>
      </c>
      <c r="M3733">
        <v>5.5</v>
      </c>
      <c r="N3733" t="s">
        <v>19</v>
      </c>
      <c r="O3733" t="s">
        <v>128</v>
      </c>
      <c r="P3733">
        <v>38</v>
      </c>
      <c r="Q3733">
        <v>4</v>
      </c>
      <c r="R3733">
        <v>1</v>
      </c>
      <c r="S3733">
        <v>1</v>
      </c>
    </row>
    <row r="3734" spans="1:19">
      <c r="A3734">
        <f>RANK(表格1[[#This Row],[rating_count_tot]],$I$2:$I$7197)</f>
        <v>709</v>
      </c>
      <c r="B3734">
        <v>911800950</v>
      </c>
      <c r="C3734" t="s">
        <v>3868</v>
      </c>
      <c r="D3734" t="str">
        <f>表格1[[#This Row],[prime_genre]]</f>
        <v>Games</v>
      </c>
      <c r="E3734">
        <v>1213626368</v>
      </c>
      <c r="F3734" t="s">
        <v>17</v>
      </c>
      <c r="G3734">
        <v>0</v>
      </c>
      <c r="H3734">
        <f>IF(表格1[[#This Row],[price]]&gt;0,1,0)</f>
        <v>0</v>
      </c>
      <c r="I3734">
        <v>18735</v>
      </c>
      <c r="J3734">
        <v>46</v>
      </c>
      <c r="K3734">
        <v>4.5</v>
      </c>
      <c r="L3734">
        <v>4.5</v>
      </c>
      <c r="M3734" t="s">
        <v>3869</v>
      </c>
      <c r="N3734" t="s">
        <v>80</v>
      </c>
      <c r="O3734" t="s">
        <v>20</v>
      </c>
      <c r="P3734">
        <v>37</v>
      </c>
      <c r="Q3734">
        <v>5</v>
      </c>
      <c r="R3734">
        <v>16</v>
      </c>
      <c r="S3734">
        <v>1</v>
      </c>
    </row>
    <row r="3735" spans="1:19">
      <c r="A3735">
        <f>RANK(表格1[[#This Row],[rating_count_tot]],$I$2:$I$7197)</f>
        <v>710</v>
      </c>
      <c r="B3735">
        <v>1089336971</v>
      </c>
      <c r="C3735" t="s">
        <v>6736</v>
      </c>
      <c r="D3735" t="str">
        <f>表格1[[#This Row],[prime_genre]]</f>
        <v>Games</v>
      </c>
      <c r="E3735">
        <v>202542080</v>
      </c>
      <c r="F3735" t="s">
        <v>17</v>
      </c>
      <c r="G3735">
        <v>0</v>
      </c>
      <c r="H3735">
        <f>IF(表格1[[#This Row],[price]]&gt;0,1,0)</f>
        <v>0</v>
      </c>
      <c r="I3735">
        <v>18733</v>
      </c>
      <c r="J3735">
        <v>737</v>
      </c>
      <c r="K3735">
        <v>4.5</v>
      </c>
      <c r="L3735">
        <v>4.5</v>
      </c>
      <c r="M3735" t="s">
        <v>1694</v>
      </c>
      <c r="N3735" t="s">
        <v>19</v>
      </c>
      <c r="O3735" t="s">
        <v>20</v>
      </c>
      <c r="P3735">
        <v>38</v>
      </c>
      <c r="Q3735">
        <v>5</v>
      </c>
      <c r="R3735">
        <v>13</v>
      </c>
      <c r="S3735">
        <v>1</v>
      </c>
    </row>
    <row r="3736" spans="1:19">
      <c r="A3736">
        <f>RANK(表格1[[#This Row],[rating_count_tot]],$I$2:$I$7197)</f>
        <v>711</v>
      </c>
      <c r="B3736">
        <v>352509417</v>
      </c>
      <c r="C3736" t="s">
        <v>542</v>
      </c>
      <c r="D3736" t="str">
        <f>表格1[[#This Row],[prime_genre]]</f>
        <v>News</v>
      </c>
      <c r="E3736">
        <v>118980608</v>
      </c>
      <c r="F3736" t="s">
        <v>17</v>
      </c>
      <c r="G3736">
        <v>0</v>
      </c>
      <c r="H3736">
        <f>IF(表格1[[#This Row],[price]]&gt;0,1,0)</f>
        <v>0</v>
      </c>
      <c r="I3736">
        <v>18572</v>
      </c>
      <c r="J3736">
        <v>307</v>
      </c>
      <c r="K3736">
        <v>4.5</v>
      </c>
      <c r="L3736">
        <v>4.5</v>
      </c>
      <c r="M3736" t="s">
        <v>104</v>
      </c>
      <c r="N3736" t="s">
        <v>29</v>
      </c>
      <c r="O3736" t="s">
        <v>161</v>
      </c>
      <c r="P3736">
        <v>37</v>
      </c>
      <c r="Q3736">
        <v>3</v>
      </c>
      <c r="R3736">
        <v>1</v>
      </c>
      <c r="S3736">
        <v>1</v>
      </c>
    </row>
    <row r="3737" spans="1:19">
      <c r="A3737">
        <f>RANK(表格1[[#This Row],[rating_count_tot]],$I$2:$I$7197)</f>
        <v>712</v>
      </c>
      <c r="B3737">
        <v>521207075</v>
      </c>
      <c r="C3737" t="s">
        <v>1887</v>
      </c>
      <c r="D3737" t="str">
        <f>表格1[[#This Row],[prime_genre]]</f>
        <v>Shopping</v>
      </c>
      <c r="E3737">
        <v>133086208</v>
      </c>
      <c r="F3737" t="s">
        <v>17</v>
      </c>
      <c r="G3737">
        <v>0</v>
      </c>
      <c r="H3737">
        <f>IF(表格1[[#This Row],[price]]&gt;0,1,0)</f>
        <v>0</v>
      </c>
      <c r="I3737">
        <v>18544</v>
      </c>
      <c r="J3737">
        <v>14</v>
      </c>
      <c r="K3737">
        <v>4.5</v>
      </c>
      <c r="L3737">
        <v>4.5</v>
      </c>
      <c r="M3737">
        <v>4.25</v>
      </c>
      <c r="N3737" t="s">
        <v>19</v>
      </c>
      <c r="O3737" t="s">
        <v>30</v>
      </c>
      <c r="P3737">
        <v>37</v>
      </c>
      <c r="Q3737">
        <v>0</v>
      </c>
      <c r="R3737">
        <v>1</v>
      </c>
      <c r="S3737">
        <v>1</v>
      </c>
    </row>
    <row r="3738" spans="1:19">
      <c r="A3738">
        <f>RANK(表格1[[#This Row],[rating_count_tot]],$I$2:$I$7197)</f>
        <v>714</v>
      </c>
      <c r="B3738">
        <v>505728417</v>
      </c>
      <c r="C3738" t="s">
        <v>1781</v>
      </c>
      <c r="D3738" t="str">
        <f>表格1[[#This Row],[prime_genre]]</f>
        <v>Entertainment</v>
      </c>
      <c r="E3738">
        <v>56845312</v>
      </c>
      <c r="F3738" t="s">
        <v>17</v>
      </c>
      <c r="G3738">
        <v>0</v>
      </c>
      <c r="H3738">
        <f>IF(表格1[[#This Row],[price]]&gt;0,1,0)</f>
        <v>0</v>
      </c>
      <c r="I3738">
        <v>18492</v>
      </c>
      <c r="J3738">
        <v>8</v>
      </c>
      <c r="K3738">
        <v>2.5</v>
      </c>
      <c r="L3738">
        <v>4.5</v>
      </c>
      <c r="M3738" t="s">
        <v>1782</v>
      </c>
      <c r="N3738" t="s">
        <v>29</v>
      </c>
      <c r="O3738" t="s">
        <v>91</v>
      </c>
      <c r="P3738">
        <v>37</v>
      </c>
      <c r="Q3738">
        <v>5</v>
      </c>
      <c r="R3738">
        <v>1</v>
      </c>
      <c r="S3738">
        <v>1</v>
      </c>
    </row>
    <row r="3739" spans="1:19">
      <c r="A3739">
        <f>RANK(表格1[[#This Row],[rating_count_tot]],$I$2:$I$7197)</f>
        <v>715</v>
      </c>
      <c r="B3739">
        <v>918396645</v>
      </c>
      <c r="C3739" t="s">
        <v>3940</v>
      </c>
      <c r="D3739" t="str">
        <f>表格1[[#This Row],[prime_genre]]</f>
        <v>Social Networking</v>
      </c>
      <c r="E3739">
        <v>148799488</v>
      </c>
      <c r="F3739" t="s">
        <v>17</v>
      </c>
      <c r="G3739">
        <v>0</v>
      </c>
      <c r="H3739">
        <f>IF(表格1[[#This Row],[price]]&gt;0,1,0)</f>
        <v>0</v>
      </c>
      <c r="I3739">
        <v>18482</v>
      </c>
      <c r="J3739">
        <v>1</v>
      </c>
      <c r="K3739">
        <v>4</v>
      </c>
      <c r="L3739">
        <v>5</v>
      </c>
      <c r="M3739">
        <v>1.9</v>
      </c>
      <c r="N3739" t="s">
        <v>51</v>
      </c>
      <c r="O3739" t="s">
        <v>59</v>
      </c>
      <c r="P3739">
        <v>37</v>
      </c>
      <c r="Q3739">
        <v>0</v>
      </c>
      <c r="R3739">
        <v>1</v>
      </c>
      <c r="S3739">
        <v>1</v>
      </c>
    </row>
    <row r="3740" spans="1:19">
      <c r="A3740">
        <f>RANK(表格1[[#This Row],[rating_count_tot]],$I$2:$I$7197)</f>
        <v>716</v>
      </c>
      <c r="B3740">
        <v>388389451</v>
      </c>
      <c r="C3740" t="s">
        <v>807</v>
      </c>
      <c r="D3740" t="str">
        <f>表格1[[#This Row],[prime_genre]]</f>
        <v>Reference</v>
      </c>
      <c r="E3740">
        <v>100551680</v>
      </c>
      <c r="F3740" t="s">
        <v>17</v>
      </c>
      <c r="G3740">
        <v>0</v>
      </c>
      <c r="H3740">
        <f>IF(表格1[[#This Row],[price]]&gt;0,1,0)</f>
        <v>0</v>
      </c>
      <c r="I3740">
        <v>18418</v>
      </c>
      <c r="J3740">
        <v>706</v>
      </c>
      <c r="K3740">
        <v>4.5</v>
      </c>
      <c r="L3740">
        <v>5</v>
      </c>
      <c r="M3740" t="s">
        <v>808</v>
      </c>
      <c r="N3740" t="s">
        <v>19</v>
      </c>
      <c r="O3740" t="s">
        <v>33</v>
      </c>
      <c r="P3740">
        <v>37</v>
      </c>
      <c r="Q3740">
        <v>5</v>
      </c>
      <c r="R3740">
        <v>16</v>
      </c>
      <c r="S3740">
        <v>1</v>
      </c>
    </row>
    <row r="3741" spans="1:19">
      <c r="A3741">
        <f>RANK(表格1[[#This Row],[rating_count_tot]],$I$2:$I$7197)</f>
        <v>717</v>
      </c>
      <c r="B3741">
        <v>1084252650</v>
      </c>
      <c r="C3741" t="s">
        <v>6570</v>
      </c>
      <c r="D3741" t="str">
        <f>表格1[[#This Row],[prime_genre]]</f>
        <v>Games</v>
      </c>
      <c r="E3741">
        <v>88837120</v>
      </c>
      <c r="F3741" t="s">
        <v>17</v>
      </c>
      <c r="G3741">
        <v>0</v>
      </c>
      <c r="H3741">
        <f>IF(表格1[[#This Row],[price]]&gt;0,1,0)</f>
        <v>0</v>
      </c>
      <c r="I3741">
        <v>18358</v>
      </c>
      <c r="J3741">
        <v>2426</v>
      </c>
      <c r="K3741">
        <v>4.5</v>
      </c>
      <c r="L3741">
        <v>4.5</v>
      </c>
      <c r="M3741" t="s">
        <v>1234</v>
      </c>
      <c r="N3741" t="s">
        <v>19</v>
      </c>
      <c r="O3741" t="s">
        <v>20</v>
      </c>
      <c r="P3741">
        <v>37</v>
      </c>
      <c r="Q3741">
        <v>5</v>
      </c>
      <c r="R3741">
        <v>1</v>
      </c>
      <c r="S3741">
        <v>1</v>
      </c>
    </row>
    <row r="3742" spans="1:19">
      <c r="A3742">
        <f>RANK(表格1[[#This Row],[rating_count_tot]],$I$2:$I$7197)</f>
        <v>719</v>
      </c>
      <c r="B3742">
        <v>860011430</v>
      </c>
      <c r="C3742" t="s">
        <v>3480</v>
      </c>
      <c r="D3742" t="str">
        <f>表格1[[#This Row],[prime_genre]]</f>
        <v>Photo &amp; Video</v>
      </c>
      <c r="E3742">
        <v>102500352</v>
      </c>
      <c r="F3742" t="s">
        <v>17</v>
      </c>
      <c r="G3742">
        <v>0</v>
      </c>
      <c r="H3742">
        <f>IF(表格1[[#This Row],[price]]&gt;0,1,0)</f>
        <v>0</v>
      </c>
      <c r="I3742">
        <v>18316</v>
      </c>
      <c r="J3742">
        <v>756</v>
      </c>
      <c r="K3742">
        <v>5</v>
      </c>
      <c r="L3742">
        <v>4.5</v>
      </c>
      <c r="M3742">
        <v>3.91</v>
      </c>
      <c r="N3742" t="s">
        <v>29</v>
      </c>
      <c r="O3742" t="s">
        <v>105</v>
      </c>
      <c r="P3742">
        <v>40</v>
      </c>
      <c r="Q3742">
        <v>5</v>
      </c>
      <c r="R3742">
        <v>3</v>
      </c>
      <c r="S3742">
        <v>1</v>
      </c>
    </row>
    <row r="3743" spans="1:19">
      <c r="A3743">
        <f>RANK(表格1[[#This Row],[rating_count_tot]],$I$2:$I$7197)</f>
        <v>722</v>
      </c>
      <c r="B3743">
        <v>506003812</v>
      </c>
      <c r="C3743" t="s">
        <v>1784</v>
      </c>
      <c r="D3743" t="str">
        <f>表格1[[#This Row],[prime_genre]]</f>
        <v>Productivity</v>
      </c>
      <c r="E3743">
        <v>134009856</v>
      </c>
      <c r="F3743" t="s">
        <v>17</v>
      </c>
      <c r="G3743">
        <v>0</v>
      </c>
      <c r="H3743">
        <f>IF(表格1[[#This Row],[price]]&gt;0,1,0)</f>
        <v>0</v>
      </c>
      <c r="I3743">
        <v>18219</v>
      </c>
      <c r="J3743">
        <v>5</v>
      </c>
      <c r="K3743">
        <v>4</v>
      </c>
      <c r="L3743">
        <v>4</v>
      </c>
      <c r="M3743" t="s">
        <v>1094</v>
      </c>
      <c r="N3743" t="s">
        <v>19</v>
      </c>
      <c r="O3743" t="s">
        <v>23</v>
      </c>
      <c r="P3743">
        <v>37</v>
      </c>
      <c r="Q3743">
        <v>5</v>
      </c>
      <c r="R3743">
        <v>11</v>
      </c>
      <c r="S3743">
        <v>1</v>
      </c>
    </row>
    <row r="3744" spans="1:19">
      <c r="A3744">
        <f>RANK(表格1[[#This Row],[rating_count_tot]],$I$2:$I$7197)</f>
        <v>723</v>
      </c>
      <c r="B3744">
        <v>524299475</v>
      </c>
      <c r="C3744" t="s">
        <v>1913</v>
      </c>
      <c r="D3744" t="str">
        <f>表格1[[#This Row],[prime_genre]]</f>
        <v>Music</v>
      </c>
      <c r="E3744">
        <v>71257088</v>
      </c>
      <c r="F3744" t="s">
        <v>17</v>
      </c>
      <c r="G3744">
        <v>0</v>
      </c>
      <c r="H3744">
        <f>IF(表格1[[#This Row],[price]]&gt;0,1,0)</f>
        <v>0</v>
      </c>
      <c r="I3744">
        <v>18202</v>
      </c>
      <c r="J3744">
        <v>514</v>
      </c>
      <c r="K3744">
        <v>4</v>
      </c>
      <c r="L3744">
        <v>3.5</v>
      </c>
      <c r="M3744" t="s">
        <v>1343</v>
      </c>
      <c r="N3744" t="s">
        <v>29</v>
      </c>
      <c r="O3744" t="s">
        <v>40</v>
      </c>
      <c r="P3744">
        <v>37</v>
      </c>
      <c r="Q3744">
        <v>5</v>
      </c>
      <c r="R3744">
        <v>12</v>
      </c>
      <c r="S3744">
        <v>1</v>
      </c>
    </row>
    <row r="3745" spans="1:19">
      <c r="A3745">
        <f>RANK(表格1[[#This Row],[rating_count_tot]],$I$2:$I$7197)</f>
        <v>724</v>
      </c>
      <c r="B3745">
        <v>1080816579</v>
      </c>
      <c r="C3745" t="s">
        <v>6494</v>
      </c>
      <c r="D3745" t="str">
        <f>表格1[[#This Row],[prime_genre]]</f>
        <v>Games</v>
      </c>
      <c r="E3745">
        <v>358231040</v>
      </c>
      <c r="F3745" t="s">
        <v>17</v>
      </c>
      <c r="G3745">
        <v>0</v>
      </c>
      <c r="H3745">
        <f>IF(表格1[[#This Row],[price]]&gt;0,1,0)</f>
        <v>0</v>
      </c>
      <c r="I3745">
        <v>18141</v>
      </c>
      <c r="J3745">
        <v>255</v>
      </c>
      <c r="K3745">
        <v>4.5</v>
      </c>
      <c r="L3745">
        <v>4.5</v>
      </c>
      <c r="M3745" t="s">
        <v>6495</v>
      </c>
      <c r="N3745" t="s">
        <v>51</v>
      </c>
      <c r="O3745" t="s">
        <v>20</v>
      </c>
      <c r="P3745">
        <v>38</v>
      </c>
      <c r="Q3745">
        <v>5</v>
      </c>
      <c r="R3745">
        <v>1</v>
      </c>
      <c r="S3745">
        <v>1</v>
      </c>
    </row>
    <row r="3746" spans="1:19">
      <c r="A3746">
        <f>RANK(表格1[[#This Row],[rating_count_tot]],$I$2:$I$7197)</f>
        <v>726</v>
      </c>
      <c r="B3746">
        <v>653967729</v>
      </c>
      <c r="C3746" t="s">
        <v>2762</v>
      </c>
      <c r="D3746" t="str">
        <f>表格1[[#This Row],[prime_genre]]</f>
        <v>Games</v>
      </c>
      <c r="E3746">
        <v>44654592</v>
      </c>
      <c r="F3746" t="s">
        <v>17</v>
      </c>
      <c r="G3746">
        <v>0</v>
      </c>
      <c r="H3746">
        <f>IF(表格1[[#This Row],[price]]&gt;0,1,0)</f>
        <v>0</v>
      </c>
      <c r="I3746">
        <v>18072</v>
      </c>
      <c r="J3746">
        <v>129</v>
      </c>
      <c r="K3746">
        <v>4.5</v>
      </c>
      <c r="L3746">
        <v>4</v>
      </c>
      <c r="M3746" t="s">
        <v>278</v>
      </c>
      <c r="N3746" t="s">
        <v>19</v>
      </c>
      <c r="O3746" t="s">
        <v>20</v>
      </c>
      <c r="P3746">
        <v>40</v>
      </c>
      <c r="Q3746">
        <v>1</v>
      </c>
      <c r="R3746">
        <v>1</v>
      </c>
      <c r="S3746">
        <v>1</v>
      </c>
    </row>
    <row r="3747" spans="1:19">
      <c r="A3747">
        <f>RANK(表格1[[#This Row],[rating_count_tot]],$I$2:$I$7197)</f>
        <v>727</v>
      </c>
      <c r="B3747">
        <v>975139176</v>
      </c>
      <c r="C3747" t="s">
        <v>4571</v>
      </c>
      <c r="D3747" t="str">
        <f>表格1[[#This Row],[prime_genre]]</f>
        <v>Games</v>
      </c>
      <c r="E3747">
        <v>133572608</v>
      </c>
      <c r="F3747" t="s">
        <v>17</v>
      </c>
      <c r="G3747">
        <v>0</v>
      </c>
      <c r="H3747">
        <f>IF(表格1[[#This Row],[price]]&gt;0,1,0)</f>
        <v>0</v>
      </c>
      <c r="I3747">
        <v>18037</v>
      </c>
      <c r="J3747">
        <v>924</v>
      </c>
      <c r="K3747">
        <v>4.5</v>
      </c>
      <c r="L3747">
        <v>4.5</v>
      </c>
      <c r="M3747" t="s">
        <v>792</v>
      </c>
      <c r="N3747" t="s">
        <v>19</v>
      </c>
      <c r="O3747" t="s">
        <v>20</v>
      </c>
      <c r="P3747">
        <v>38</v>
      </c>
      <c r="Q3747">
        <v>5</v>
      </c>
      <c r="R3747">
        <v>1</v>
      </c>
      <c r="S3747">
        <v>1</v>
      </c>
    </row>
    <row r="3748" spans="1:19">
      <c r="A3748">
        <f>RANK(表格1[[#This Row],[rating_count_tot]],$I$2:$I$7197)</f>
        <v>728</v>
      </c>
      <c r="B3748">
        <v>470412147</v>
      </c>
      <c r="C3748" t="s">
        <v>1504</v>
      </c>
      <c r="D3748" t="str">
        <f>表格1[[#This Row],[prime_genre]]</f>
        <v>Shopping</v>
      </c>
      <c r="E3748">
        <v>58299392</v>
      </c>
      <c r="F3748" t="s">
        <v>17</v>
      </c>
      <c r="G3748">
        <v>0</v>
      </c>
      <c r="H3748">
        <f>IF(表格1[[#This Row],[price]]&gt;0,1,0)</f>
        <v>0</v>
      </c>
      <c r="I3748">
        <v>18035</v>
      </c>
      <c r="J3748">
        <v>156</v>
      </c>
      <c r="K3748">
        <v>4.5</v>
      </c>
      <c r="L3748">
        <v>4.5</v>
      </c>
      <c r="M3748">
        <v>2.7</v>
      </c>
      <c r="N3748" t="s">
        <v>19</v>
      </c>
      <c r="O3748" t="s">
        <v>30</v>
      </c>
      <c r="P3748">
        <v>37</v>
      </c>
      <c r="Q3748">
        <v>5</v>
      </c>
      <c r="R3748">
        <v>1</v>
      </c>
      <c r="S3748">
        <v>1</v>
      </c>
    </row>
    <row r="3749" spans="1:19">
      <c r="A3749">
        <f>RANK(表格1[[#This Row],[rating_count_tot]],$I$2:$I$7197)</f>
        <v>729</v>
      </c>
      <c r="B3749">
        <v>828005193</v>
      </c>
      <c r="C3749" t="s">
        <v>3364</v>
      </c>
      <c r="D3749" t="str">
        <f>表格1[[#This Row],[prime_genre]]</f>
        <v>Games</v>
      </c>
      <c r="E3749">
        <v>117025792</v>
      </c>
      <c r="F3749" t="s">
        <v>17</v>
      </c>
      <c r="G3749">
        <v>0</v>
      </c>
      <c r="H3749">
        <f>IF(表格1[[#This Row],[price]]&gt;0,1,0)</f>
        <v>0</v>
      </c>
      <c r="I3749">
        <v>17925</v>
      </c>
      <c r="J3749">
        <v>13</v>
      </c>
      <c r="K3749">
        <v>3.5</v>
      </c>
      <c r="L3749">
        <v>2.5</v>
      </c>
      <c r="M3749" t="s">
        <v>2021</v>
      </c>
      <c r="N3749" t="s">
        <v>19</v>
      </c>
      <c r="O3749" t="s">
        <v>20</v>
      </c>
      <c r="P3749">
        <v>40</v>
      </c>
      <c r="Q3749">
        <v>4</v>
      </c>
      <c r="R3749">
        <v>6</v>
      </c>
      <c r="S3749">
        <v>1</v>
      </c>
    </row>
    <row r="3750" spans="1:19">
      <c r="A3750">
        <f>RANK(表格1[[#This Row],[rating_count_tot]],$I$2:$I$7197)</f>
        <v>730</v>
      </c>
      <c r="B3750">
        <v>320029256</v>
      </c>
      <c r="C3750" t="s">
        <v>310</v>
      </c>
      <c r="D3750" t="str">
        <f>表格1[[#This Row],[prime_genre]]</f>
        <v>Shopping</v>
      </c>
      <c r="E3750">
        <v>137312256</v>
      </c>
      <c r="F3750" t="s">
        <v>17</v>
      </c>
      <c r="G3750">
        <v>0</v>
      </c>
      <c r="H3750">
        <f>IF(表格1[[#This Row],[price]]&gt;0,1,0)</f>
        <v>0</v>
      </c>
      <c r="I3750">
        <v>17906</v>
      </c>
      <c r="J3750">
        <v>4</v>
      </c>
      <c r="K3750">
        <v>3</v>
      </c>
      <c r="L3750">
        <v>3</v>
      </c>
      <c r="M3750" t="s">
        <v>311</v>
      </c>
      <c r="N3750" t="s">
        <v>19</v>
      </c>
      <c r="O3750" t="s">
        <v>30</v>
      </c>
      <c r="P3750">
        <v>37</v>
      </c>
      <c r="Q3750">
        <v>5</v>
      </c>
      <c r="R3750">
        <v>1</v>
      </c>
      <c r="S3750">
        <v>1</v>
      </c>
    </row>
    <row r="3751" spans="1:19">
      <c r="A3751">
        <f>RANK(表格1[[#This Row],[rating_count_tot]],$I$2:$I$7197)</f>
        <v>732</v>
      </c>
      <c r="B3751">
        <v>1055672607</v>
      </c>
      <c r="C3751" t="s">
        <v>5763</v>
      </c>
      <c r="D3751" t="str">
        <f>表格1[[#This Row],[prime_genre]]</f>
        <v>Games</v>
      </c>
      <c r="E3751">
        <v>95139840</v>
      </c>
      <c r="F3751" t="s">
        <v>17</v>
      </c>
      <c r="G3751">
        <v>0</v>
      </c>
      <c r="H3751">
        <f>IF(表格1[[#This Row],[price]]&gt;0,1,0)</f>
        <v>0</v>
      </c>
      <c r="I3751">
        <v>17867</v>
      </c>
      <c r="J3751">
        <v>154</v>
      </c>
      <c r="K3751">
        <v>4.5</v>
      </c>
      <c r="L3751">
        <v>4.5</v>
      </c>
      <c r="M3751" t="s">
        <v>2801</v>
      </c>
      <c r="N3751" t="s">
        <v>19</v>
      </c>
      <c r="O3751" t="s">
        <v>20</v>
      </c>
      <c r="P3751">
        <v>38</v>
      </c>
      <c r="Q3751">
        <v>5</v>
      </c>
      <c r="R3751">
        <v>1</v>
      </c>
      <c r="S3751">
        <v>1</v>
      </c>
    </row>
    <row r="3752" spans="1:19">
      <c r="A3752">
        <f>RANK(表格1[[#This Row],[rating_count_tot]],$I$2:$I$7197)</f>
        <v>733</v>
      </c>
      <c r="B3752">
        <v>1058959277</v>
      </c>
      <c r="C3752" t="s">
        <v>5840</v>
      </c>
      <c r="D3752" t="str">
        <f>表格1[[#This Row],[prime_genre]]</f>
        <v>Food &amp; Drink</v>
      </c>
      <c r="E3752">
        <v>75443200</v>
      </c>
      <c r="F3752" t="s">
        <v>17</v>
      </c>
      <c r="G3752">
        <v>0</v>
      </c>
      <c r="H3752">
        <f>IF(表格1[[#This Row],[price]]&gt;0,1,0)</f>
        <v>0</v>
      </c>
      <c r="I3752">
        <v>17865</v>
      </c>
      <c r="J3752">
        <v>243</v>
      </c>
      <c r="K3752">
        <v>4</v>
      </c>
      <c r="L3752">
        <v>4</v>
      </c>
      <c r="M3752" t="s">
        <v>5841</v>
      </c>
      <c r="N3752" t="s">
        <v>19</v>
      </c>
      <c r="O3752" t="s">
        <v>137</v>
      </c>
      <c r="P3752">
        <v>37</v>
      </c>
      <c r="Q3752">
        <v>5</v>
      </c>
      <c r="R3752">
        <v>36</v>
      </c>
      <c r="S3752">
        <v>1</v>
      </c>
    </row>
    <row r="3753" spans="1:19">
      <c r="A3753">
        <f>RANK(表格1[[#This Row],[rating_count_tot]],$I$2:$I$7197)</f>
        <v>733</v>
      </c>
      <c r="B3753">
        <v>1070492711</v>
      </c>
      <c r="C3753" t="s">
        <v>6182</v>
      </c>
      <c r="D3753" t="str">
        <f>表格1[[#This Row],[prime_genre]]</f>
        <v>Games</v>
      </c>
      <c r="E3753">
        <v>144084992</v>
      </c>
      <c r="F3753" t="s">
        <v>17</v>
      </c>
      <c r="G3753">
        <v>0</v>
      </c>
      <c r="H3753">
        <f>IF(表格1[[#This Row],[price]]&gt;0,1,0)</f>
        <v>0</v>
      </c>
      <c r="I3753">
        <v>17865</v>
      </c>
      <c r="J3753">
        <v>911</v>
      </c>
      <c r="K3753">
        <v>4.5</v>
      </c>
      <c r="L3753">
        <v>4.5</v>
      </c>
      <c r="M3753">
        <v>2.2999999999999998</v>
      </c>
      <c r="N3753" t="s">
        <v>19</v>
      </c>
      <c r="O3753" t="s">
        <v>20</v>
      </c>
      <c r="P3753">
        <v>37</v>
      </c>
      <c r="Q3753">
        <v>5</v>
      </c>
      <c r="R3753">
        <v>7</v>
      </c>
      <c r="S3753">
        <v>1</v>
      </c>
    </row>
    <row r="3754" spans="1:19">
      <c r="A3754">
        <f>RANK(表格1[[#This Row],[rating_count_tot]],$I$2:$I$7197)</f>
        <v>736</v>
      </c>
      <c r="B3754">
        <v>957764690</v>
      </c>
      <c r="C3754" t="s">
        <v>4357</v>
      </c>
      <c r="D3754" t="str">
        <f>表格1[[#This Row],[prime_genre]]</f>
        <v>Social Networking</v>
      </c>
      <c r="E3754">
        <v>16826368</v>
      </c>
      <c r="F3754" t="s">
        <v>17</v>
      </c>
      <c r="G3754">
        <v>0</v>
      </c>
      <c r="H3754">
        <f>IF(表格1[[#This Row],[price]]&gt;0,1,0)</f>
        <v>0</v>
      </c>
      <c r="I3754">
        <v>17694</v>
      </c>
      <c r="J3754">
        <v>72</v>
      </c>
      <c r="K3754">
        <v>4.5</v>
      </c>
      <c r="L3754">
        <v>4</v>
      </c>
      <c r="M3754">
        <v>15</v>
      </c>
      <c r="N3754" t="s">
        <v>51</v>
      </c>
      <c r="O3754" t="s">
        <v>59</v>
      </c>
      <c r="P3754">
        <v>37</v>
      </c>
      <c r="Q3754">
        <v>2</v>
      </c>
      <c r="R3754">
        <v>1</v>
      </c>
      <c r="S3754">
        <v>1</v>
      </c>
    </row>
    <row r="3755" spans="1:19">
      <c r="A3755">
        <f>RANK(表格1[[#This Row],[rating_count_tot]],$I$2:$I$7197)</f>
        <v>739</v>
      </c>
      <c r="B3755">
        <v>1130829481</v>
      </c>
      <c r="C3755" t="s">
        <v>7630</v>
      </c>
      <c r="D3755" t="str">
        <f>表格1[[#This Row],[prime_genre]]</f>
        <v>Reference</v>
      </c>
      <c r="E3755">
        <v>52959232</v>
      </c>
      <c r="F3755" t="s">
        <v>17</v>
      </c>
      <c r="G3755">
        <v>0</v>
      </c>
      <c r="H3755">
        <f>IF(表格1[[#This Row],[price]]&gt;0,1,0)</f>
        <v>0</v>
      </c>
      <c r="I3755">
        <v>17588</v>
      </c>
      <c r="J3755">
        <v>17588</v>
      </c>
      <c r="K3755">
        <v>4.5</v>
      </c>
      <c r="L3755">
        <v>4.5</v>
      </c>
      <c r="M3755">
        <v>1</v>
      </c>
      <c r="N3755" t="s">
        <v>19</v>
      </c>
      <c r="O3755" t="s">
        <v>33</v>
      </c>
      <c r="P3755">
        <v>38</v>
      </c>
      <c r="Q3755">
        <v>3</v>
      </c>
      <c r="R3755">
        <v>2</v>
      </c>
      <c r="S3755">
        <v>1</v>
      </c>
    </row>
    <row r="3756" spans="1:19">
      <c r="A3756">
        <f>RANK(表格1[[#This Row],[rating_count_tot]],$I$2:$I$7197)</f>
        <v>740</v>
      </c>
      <c r="B3756">
        <v>346184215</v>
      </c>
      <c r="C3756" t="s">
        <v>493</v>
      </c>
      <c r="D3756" t="str">
        <f>表格1[[#This Row],[prime_genre]]</f>
        <v>Finance</v>
      </c>
      <c r="E3756">
        <v>7111680</v>
      </c>
      <c r="F3756" t="s">
        <v>17</v>
      </c>
      <c r="G3756">
        <v>0</v>
      </c>
      <c r="H3756">
        <f>IF(表格1[[#This Row],[price]]&gt;0,1,0)</f>
        <v>0</v>
      </c>
      <c r="I3756">
        <v>17516</v>
      </c>
      <c r="J3756">
        <v>125</v>
      </c>
      <c r="K3756">
        <v>3.5</v>
      </c>
      <c r="L3756">
        <v>5</v>
      </c>
      <c r="M3756">
        <v>7.2</v>
      </c>
      <c r="N3756" t="s">
        <v>19</v>
      </c>
      <c r="O3756" t="s">
        <v>37</v>
      </c>
      <c r="P3756">
        <v>37</v>
      </c>
      <c r="Q3756">
        <v>5</v>
      </c>
      <c r="R3756">
        <v>1</v>
      </c>
      <c r="S3756">
        <v>1</v>
      </c>
    </row>
    <row r="3757" spans="1:19">
      <c r="A3757">
        <f>RANK(表格1[[#This Row],[rating_count_tot]],$I$2:$I$7197)</f>
        <v>741</v>
      </c>
      <c r="B3757">
        <v>1016673544</v>
      </c>
      <c r="C3757" t="s">
        <v>5069</v>
      </c>
      <c r="D3757" t="str">
        <f>表格1[[#This Row],[prime_genre]]</f>
        <v>Lifestyle</v>
      </c>
      <c r="E3757">
        <v>35611648</v>
      </c>
      <c r="F3757" t="s">
        <v>17</v>
      </c>
      <c r="G3757">
        <v>0</v>
      </c>
      <c r="H3757">
        <f>IF(表格1[[#This Row],[price]]&gt;0,1,0)</f>
        <v>0</v>
      </c>
      <c r="I3757">
        <v>17489</v>
      </c>
      <c r="J3757">
        <v>729</v>
      </c>
      <c r="K3757">
        <v>5</v>
      </c>
      <c r="L3757">
        <v>5</v>
      </c>
      <c r="M3757" t="s">
        <v>859</v>
      </c>
      <c r="N3757" t="s">
        <v>19</v>
      </c>
      <c r="O3757" t="s">
        <v>132</v>
      </c>
      <c r="P3757">
        <v>37</v>
      </c>
      <c r="Q3757">
        <v>5</v>
      </c>
      <c r="R3757">
        <v>1</v>
      </c>
      <c r="S3757">
        <v>1</v>
      </c>
    </row>
    <row r="3758" spans="1:19">
      <c r="A3758">
        <f>RANK(表格1[[#This Row],[rating_count_tot]],$I$2:$I$7197)</f>
        <v>742</v>
      </c>
      <c r="B3758">
        <v>908989995</v>
      </c>
      <c r="C3758" t="s">
        <v>3826</v>
      </c>
      <c r="D3758" t="str">
        <f>表格1[[#This Row],[prime_genre]]</f>
        <v>Entertainment</v>
      </c>
      <c r="E3758">
        <v>52343808</v>
      </c>
      <c r="F3758" t="s">
        <v>17</v>
      </c>
      <c r="G3758">
        <v>0</v>
      </c>
      <c r="H3758">
        <f>IF(表格1[[#This Row],[price]]&gt;0,1,0)</f>
        <v>0</v>
      </c>
      <c r="I3758">
        <v>17487</v>
      </c>
      <c r="J3758">
        <v>157</v>
      </c>
      <c r="K3758">
        <v>5</v>
      </c>
      <c r="L3758">
        <v>4</v>
      </c>
      <c r="M3758">
        <v>2.1</v>
      </c>
      <c r="N3758" t="s">
        <v>51</v>
      </c>
      <c r="O3758" t="s">
        <v>91</v>
      </c>
      <c r="P3758">
        <v>37</v>
      </c>
      <c r="Q3758">
        <v>5</v>
      </c>
      <c r="R3758">
        <v>1</v>
      </c>
      <c r="S3758">
        <v>1</v>
      </c>
    </row>
    <row r="3759" spans="1:19">
      <c r="A3759">
        <f>RANK(表格1[[#This Row],[rating_count_tot]],$I$2:$I$7197)</f>
        <v>743</v>
      </c>
      <c r="B3759">
        <v>1074470421</v>
      </c>
      <c r="C3759" t="s">
        <v>6315</v>
      </c>
      <c r="D3759" t="str">
        <f>表格1[[#This Row],[prime_genre]]</f>
        <v>Games</v>
      </c>
      <c r="E3759">
        <v>117741568</v>
      </c>
      <c r="F3759" t="s">
        <v>17</v>
      </c>
      <c r="G3759">
        <v>0</v>
      </c>
      <c r="H3759">
        <f>IF(表格1[[#This Row],[price]]&gt;0,1,0)</f>
        <v>0</v>
      </c>
      <c r="I3759">
        <v>17436</v>
      </c>
      <c r="J3759">
        <v>429</v>
      </c>
      <c r="K3759">
        <v>4.5</v>
      </c>
      <c r="L3759">
        <v>4.5</v>
      </c>
      <c r="M3759" t="s">
        <v>6316</v>
      </c>
      <c r="N3759" t="s">
        <v>29</v>
      </c>
      <c r="O3759" t="s">
        <v>20</v>
      </c>
      <c r="P3759">
        <v>37</v>
      </c>
      <c r="Q3759">
        <v>5</v>
      </c>
      <c r="R3759">
        <v>1</v>
      </c>
      <c r="S3759">
        <v>1</v>
      </c>
    </row>
    <row r="3760" spans="1:19">
      <c r="A3760">
        <f>RANK(表格1[[#This Row],[rating_count_tot]],$I$2:$I$7197)</f>
        <v>744</v>
      </c>
      <c r="B3760">
        <v>1061768547</v>
      </c>
      <c r="C3760" t="s">
        <v>5924</v>
      </c>
      <c r="D3760" t="str">
        <f>表格1[[#This Row],[prime_genre]]</f>
        <v>Games</v>
      </c>
      <c r="E3760">
        <v>170858496</v>
      </c>
      <c r="F3760" t="s">
        <v>17</v>
      </c>
      <c r="G3760">
        <v>0</v>
      </c>
      <c r="H3760">
        <f>IF(表格1[[#This Row],[price]]&gt;0,1,0)</f>
        <v>0</v>
      </c>
      <c r="I3760">
        <v>17376</v>
      </c>
      <c r="J3760">
        <v>12</v>
      </c>
      <c r="K3760">
        <v>4</v>
      </c>
      <c r="L3760">
        <v>3.5</v>
      </c>
      <c r="M3760" t="s">
        <v>3793</v>
      </c>
      <c r="N3760" t="s">
        <v>80</v>
      </c>
      <c r="O3760" t="s">
        <v>20</v>
      </c>
      <c r="P3760">
        <v>37</v>
      </c>
      <c r="Q3760">
        <v>5</v>
      </c>
      <c r="R3760">
        <v>45</v>
      </c>
      <c r="S3760">
        <v>1</v>
      </c>
    </row>
    <row r="3761" spans="1:19">
      <c r="A3761">
        <f>RANK(表格1[[#This Row],[rating_count_tot]],$I$2:$I$7197)</f>
        <v>745</v>
      </c>
      <c r="B3761">
        <v>608847384</v>
      </c>
      <c r="C3761" t="s">
        <v>2550</v>
      </c>
      <c r="D3761" t="str">
        <f>表格1[[#This Row],[prime_genre]]</f>
        <v>Games</v>
      </c>
      <c r="E3761">
        <v>42917888</v>
      </c>
      <c r="F3761" t="s">
        <v>17</v>
      </c>
      <c r="G3761">
        <v>0</v>
      </c>
      <c r="H3761">
        <f>IF(表格1[[#This Row],[price]]&gt;0,1,0)</f>
        <v>0</v>
      </c>
      <c r="I3761">
        <v>17254</v>
      </c>
      <c r="J3761">
        <v>237</v>
      </c>
      <c r="K3761">
        <v>5</v>
      </c>
      <c r="L3761">
        <v>4.5</v>
      </c>
      <c r="M3761">
        <v>5.4</v>
      </c>
      <c r="N3761" t="s">
        <v>80</v>
      </c>
      <c r="O3761" t="s">
        <v>20</v>
      </c>
      <c r="P3761">
        <v>40</v>
      </c>
      <c r="Q3761">
        <v>5</v>
      </c>
      <c r="R3761">
        <v>3</v>
      </c>
      <c r="S3761">
        <v>1</v>
      </c>
    </row>
    <row r="3762" spans="1:19">
      <c r="A3762">
        <f>RANK(表格1[[#This Row],[rating_count_tot]],$I$2:$I$7197)</f>
        <v>746</v>
      </c>
      <c r="B3762">
        <v>731592936</v>
      </c>
      <c r="C3762" t="s">
        <v>3085</v>
      </c>
      <c r="D3762" t="str">
        <f>表格1[[#This Row],[prime_genre]]</f>
        <v>Games</v>
      </c>
      <c r="E3762">
        <v>468258816</v>
      </c>
      <c r="F3762" t="s">
        <v>17</v>
      </c>
      <c r="G3762">
        <v>0</v>
      </c>
      <c r="H3762">
        <f>IF(表格1[[#This Row],[price]]&gt;0,1,0)</f>
        <v>0</v>
      </c>
      <c r="I3762">
        <v>17213</v>
      </c>
      <c r="J3762">
        <v>495</v>
      </c>
      <c r="K3762">
        <v>4</v>
      </c>
      <c r="L3762">
        <v>4.5</v>
      </c>
      <c r="M3762" t="s">
        <v>949</v>
      </c>
      <c r="N3762" t="s">
        <v>19</v>
      </c>
      <c r="O3762" t="s">
        <v>20</v>
      </c>
      <c r="P3762">
        <v>37</v>
      </c>
      <c r="Q3762">
        <v>5</v>
      </c>
      <c r="R3762">
        <v>15</v>
      </c>
      <c r="S3762">
        <v>1</v>
      </c>
    </row>
    <row r="3763" spans="1:19">
      <c r="A3763">
        <f>RANK(表格1[[#This Row],[rating_count_tot]],$I$2:$I$7197)</f>
        <v>750</v>
      </c>
      <c r="B3763">
        <v>1045516045</v>
      </c>
      <c r="C3763" t="s">
        <v>5543</v>
      </c>
      <c r="D3763" t="str">
        <f>表格1[[#This Row],[prime_genre]]</f>
        <v>Games</v>
      </c>
      <c r="E3763">
        <v>189799424</v>
      </c>
      <c r="F3763" t="s">
        <v>17</v>
      </c>
      <c r="G3763">
        <v>0</v>
      </c>
      <c r="H3763">
        <f>IF(表格1[[#This Row],[price]]&gt;0,1,0)</f>
        <v>0</v>
      </c>
      <c r="I3763">
        <v>17012</v>
      </c>
      <c r="J3763">
        <v>3154</v>
      </c>
      <c r="K3763">
        <v>4.5</v>
      </c>
      <c r="L3763">
        <v>4.5</v>
      </c>
      <c r="M3763" t="s">
        <v>3608</v>
      </c>
      <c r="N3763" t="s">
        <v>29</v>
      </c>
      <c r="O3763" t="s">
        <v>20</v>
      </c>
      <c r="P3763">
        <v>37</v>
      </c>
      <c r="Q3763">
        <v>5</v>
      </c>
      <c r="R3763">
        <v>1</v>
      </c>
      <c r="S3763">
        <v>1</v>
      </c>
    </row>
    <row r="3764" spans="1:19">
      <c r="A3764">
        <f>RANK(表格1[[#This Row],[rating_count_tot]],$I$2:$I$7197)</f>
        <v>751</v>
      </c>
      <c r="B3764">
        <v>418075935</v>
      </c>
      <c r="C3764" t="s">
        <v>1088</v>
      </c>
      <c r="D3764" t="str">
        <f>表格1[[#This Row],[prime_genre]]</f>
        <v>Sports</v>
      </c>
      <c r="E3764">
        <v>85283840</v>
      </c>
      <c r="F3764" t="s">
        <v>17</v>
      </c>
      <c r="G3764">
        <v>0</v>
      </c>
      <c r="H3764">
        <f>IF(表格1[[#This Row],[price]]&gt;0,1,0)</f>
        <v>0</v>
      </c>
      <c r="I3764">
        <v>16979</v>
      </c>
      <c r="J3764">
        <v>183</v>
      </c>
      <c r="K3764">
        <v>4.5</v>
      </c>
      <c r="L3764">
        <v>4</v>
      </c>
      <c r="M3764">
        <v>5.0999999999999996</v>
      </c>
      <c r="N3764" t="s">
        <v>29</v>
      </c>
      <c r="O3764" t="s">
        <v>70</v>
      </c>
      <c r="P3764">
        <v>37</v>
      </c>
      <c r="Q3764">
        <v>0</v>
      </c>
      <c r="R3764">
        <v>8</v>
      </c>
      <c r="S3764">
        <v>1</v>
      </c>
    </row>
    <row r="3765" spans="1:19">
      <c r="A3765">
        <f>RANK(表格1[[#This Row],[rating_count_tot]],$I$2:$I$7197)</f>
        <v>752</v>
      </c>
      <c r="B3765">
        <v>718153412</v>
      </c>
      <c r="C3765" t="s">
        <v>3026</v>
      </c>
      <c r="D3765" t="str">
        <f>表格1[[#This Row],[prime_genre]]</f>
        <v>Games</v>
      </c>
      <c r="E3765">
        <v>123780096</v>
      </c>
      <c r="F3765" t="s">
        <v>17</v>
      </c>
      <c r="G3765">
        <v>0</v>
      </c>
      <c r="H3765">
        <f>IF(表格1[[#This Row],[price]]&gt;0,1,0)</f>
        <v>0</v>
      </c>
      <c r="I3765">
        <v>16968</v>
      </c>
      <c r="J3765">
        <v>4969</v>
      </c>
      <c r="K3765">
        <v>4.5</v>
      </c>
      <c r="L3765">
        <v>4.5</v>
      </c>
      <c r="M3765" t="s">
        <v>2364</v>
      </c>
      <c r="N3765" t="s">
        <v>51</v>
      </c>
      <c r="O3765" t="s">
        <v>20</v>
      </c>
      <c r="P3765">
        <v>40</v>
      </c>
      <c r="Q3765">
        <v>5</v>
      </c>
      <c r="R3765">
        <v>12</v>
      </c>
      <c r="S3765">
        <v>1</v>
      </c>
    </row>
    <row r="3766" spans="1:19">
      <c r="A3766">
        <f>RANK(表格1[[#This Row],[rating_count_tot]],$I$2:$I$7197)</f>
        <v>753</v>
      </c>
      <c r="B3766">
        <v>962993853</v>
      </c>
      <c r="C3766" t="s">
        <v>4422</v>
      </c>
      <c r="D3766" t="str">
        <f>表格1[[#This Row],[prime_genre]]</f>
        <v>Games</v>
      </c>
      <c r="E3766">
        <v>221495296</v>
      </c>
      <c r="F3766" t="s">
        <v>17</v>
      </c>
      <c r="G3766">
        <v>0</v>
      </c>
      <c r="H3766">
        <f>IF(表格1[[#This Row],[price]]&gt;0,1,0)</f>
        <v>0</v>
      </c>
      <c r="I3766">
        <v>16948</v>
      </c>
      <c r="J3766">
        <v>26</v>
      </c>
      <c r="K3766">
        <v>4.5</v>
      </c>
      <c r="L3766">
        <v>4.5</v>
      </c>
      <c r="M3766">
        <v>2</v>
      </c>
      <c r="N3766" t="s">
        <v>19</v>
      </c>
      <c r="O3766" t="s">
        <v>20</v>
      </c>
      <c r="P3766">
        <v>37</v>
      </c>
      <c r="Q3766">
        <v>5</v>
      </c>
      <c r="R3766">
        <v>22</v>
      </c>
      <c r="S3766">
        <v>1</v>
      </c>
    </row>
    <row r="3767" spans="1:19">
      <c r="A3767">
        <f>RANK(表格1[[#This Row],[rating_count_tot]],$I$2:$I$7197)</f>
        <v>754</v>
      </c>
      <c r="B3767">
        <v>749046891</v>
      </c>
      <c r="C3767" t="s">
        <v>3134</v>
      </c>
      <c r="D3767" t="str">
        <f>表格1[[#This Row],[prime_genre]]</f>
        <v>Entertainment</v>
      </c>
      <c r="E3767">
        <v>80015360</v>
      </c>
      <c r="F3767" t="s">
        <v>17</v>
      </c>
      <c r="G3767">
        <v>0</v>
      </c>
      <c r="H3767">
        <f>IF(表格1[[#This Row],[price]]&gt;0,1,0)</f>
        <v>0</v>
      </c>
      <c r="I3767">
        <v>16925</v>
      </c>
      <c r="J3767">
        <v>454</v>
      </c>
      <c r="K3767">
        <v>4.5</v>
      </c>
      <c r="L3767">
        <v>4.5</v>
      </c>
      <c r="M3767">
        <v>4.4000000000000004</v>
      </c>
      <c r="N3767" t="s">
        <v>19</v>
      </c>
      <c r="O3767" t="s">
        <v>91</v>
      </c>
      <c r="P3767">
        <v>37</v>
      </c>
      <c r="Q3767">
        <v>5</v>
      </c>
      <c r="R3767">
        <v>13</v>
      </c>
      <c r="S3767">
        <v>1</v>
      </c>
    </row>
    <row r="3768" spans="1:19">
      <c r="A3768">
        <f>RANK(表格1[[#This Row],[rating_count_tot]],$I$2:$I$7197)</f>
        <v>755</v>
      </c>
      <c r="B3768">
        <v>1043640363</v>
      </c>
      <c r="C3768" t="s">
        <v>5506</v>
      </c>
      <c r="D3768" t="str">
        <f>表格1[[#This Row],[prime_genre]]</f>
        <v>Games</v>
      </c>
      <c r="E3768">
        <v>1425611776</v>
      </c>
      <c r="F3768" t="s">
        <v>17</v>
      </c>
      <c r="G3768">
        <v>0</v>
      </c>
      <c r="H3768">
        <f>IF(表格1[[#This Row],[price]]&gt;0,1,0)</f>
        <v>0</v>
      </c>
      <c r="I3768">
        <v>16879</v>
      </c>
      <c r="J3768">
        <v>25</v>
      </c>
      <c r="K3768">
        <v>4.5</v>
      </c>
      <c r="L3768">
        <v>4</v>
      </c>
      <c r="M3768" t="s">
        <v>1616</v>
      </c>
      <c r="N3768" t="s">
        <v>29</v>
      </c>
      <c r="O3768" t="s">
        <v>20</v>
      </c>
      <c r="P3768">
        <v>37</v>
      </c>
      <c r="Q3768">
        <v>5</v>
      </c>
      <c r="R3768">
        <v>12</v>
      </c>
      <c r="S3768">
        <v>1</v>
      </c>
    </row>
    <row r="3769" spans="1:19">
      <c r="A3769">
        <f>RANK(表格1[[#This Row],[rating_count_tot]],$I$2:$I$7197)</f>
        <v>756</v>
      </c>
      <c r="B3769">
        <v>482066631</v>
      </c>
      <c r="C3769" t="s">
        <v>1603</v>
      </c>
      <c r="D3769" t="str">
        <f>表格1[[#This Row],[prime_genre]]</f>
        <v>Entertainment</v>
      </c>
      <c r="E3769">
        <v>46033920</v>
      </c>
      <c r="F3769" t="s">
        <v>17</v>
      </c>
      <c r="G3769">
        <v>0</v>
      </c>
      <c r="H3769">
        <f>IF(表格1[[#This Row],[price]]&gt;0,1,0)</f>
        <v>0</v>
      </c>
      <c r="I3769">
        <v>16867</v>
      </c>
      <c r="J3769">
        <v>634</v>
      </c>
      <c r="K3769">
        <v>4.5</v>
      </c>
      <c r="L3769">
        <v>4.5</v>
      </c>
      <c r="M3769" t="s">
        <v>45</v>
      </c>
      <c r="N3769" t="s">
        <v>19</v>
      </c>
      <c r="O3769" t="s">
        <v>91</v>
      </c>
      <c r="P3769">
        <v>37</v>
      </c>
      <c r="Q3769">
        <v>0</v>
      </c>
      <c r="R3769">
        <v>1</v>
      </c>
      <c r="S3769">
        <v>1</v>
      </c>
    </row>
    <row r="3770" spans="1:19">
      <c r="A3770">
        <f>RANK(表格1[[#This Row],[rating_count_tot]],$I$2:$I$7197)</f>
        <v>757</v>
      </c>
      <c r="B3770">
        <v>580991034</v>
      </c>
      <c r="C3770" t="s">
        <v>2357</v>
      </c>
      <c r="D3770" t="str">
        <f>表格1[[#This Row],[prime_genre]]</f>
        <v>Games</v>
      </c>
      <c r="E3770">
        <v>1522363392</v>
      </c>
      <c r="F3770" t="s">
        <v>17</v>
      </c>
      <c r="G3770">
        <v>0</v>
      </c>
      <c r="H3770">
        <f>IF(表格1[[#This Row],[price]]&gt;0,1,0)</f>
        <v>0</v>
      </c>
      <c r="I3770">
        <v>16852</v>
      </c>
      <c r="J3770">
        <v>457</v>
      </c>
      <c r="K3770">
        <v>4.5</v>
      </c>
      <c r="L3770">
        <v>4.5</v>
      </c>
      <c r="M3770">
        <v>2.16</v>
      </c>
      <c r="N3770" t="s">
        <v>29</v>
      </c>
      <c r="O3770" t="s">
        <v>20</v>
      </c>
      <c r="P3770">
        <v>37</v>
      </c>
      <c r="Q3770">
        <v>5</v>
      </c>
      <c r="R3770">
        <v>1</v>
      </c>
      <c r="S3770">
        <v>1</v>
      </c>
    </row>
    <row r="3771" spans="1:19">
      <c r="A3771">
        <f>RANK(表格1[[#This Row],[rating_count_tot]],$I$2:$I$7197)</f>
        <v>758</v>
      </c>
      <c r="B3771">
        <v>399452287</v>
      </c>
      <c r="C3771" t="s">
        <v>936</v>
      </c>
      <c r="D3771" t="str">
        <f>表格1[[#This Row],[prime_genre]]</f>
        <v>Reference</v>
      </c>
      <c r="E3771">
        <v>155593728</v>
      </c>
      <c r="F3771" t="s">
        <v>17</v>
      </c>
      <c r="G3771">
        <v>0</v>
      </c>
      <c r="H3771">
        <f>IF(表格1[[#This Row],[price]]&gt;0,1,0)</f>
        <v>0</v>
      </c>
      <c r="I3771">
        <v>16849</v>
      </c>
      <c r="J3771">
        <v>1125</v>
      </c>
      <c r="K3771">
        <v>4.5</v>
      </c>
      <c r="L3771">
        <v>4.5</v>
      </c>
      <c r="M3771">
        <v>4.0999999999999996</v>
      </c>
      <c r="N3771" t="s">
        <v>19</v>
      </c>
      <c r="O3771" t="s">
        <v>33</v>
      </c>
      <c r="P3771">
        <v>38</v>
      </c>
      <c r="Q3771">
        <v>1</v>
      </c>
      <c r="R3771">
        <v>12</v>
      </c>
      <c r="S3771">
        <v>1</v>
      </c>
    </row>
    <row r="3772" spans="1:19">
      <c r="A3772">
        <f>RANK(表格1[[#This Row],[rating_count_tot]],$I$2:$I$7197)</f>
        <v>759</v>
      </c>
      <c r="B3772">
        <v>527219710</v>
      </c>
      <c r="C3772" t="s">
        <v>1941</v>
      </c>
      <c r="D3772" t="str">
        <f>表格1[[#This Row],[prime_genre]]</f>
        <v>Health &amp; Fitness</v>
      </c>
      <c r="E3772">
        <v>143166464</v>
      </c>
      <c r="F3772" t="s">
        <v>17</v>
      </c>
      <c r="G3772">
        <v>0</v>
      </c>
      <c r="H3772">
        <f>IF(表格1[[#This Row],[price]]&gt;0,1,0)</f>
        <v>0</v>
      </c>
      <c r="I3772">
        <v>16819</v>
      </c>
      <c r="J3772">
        <v>348</v>
      </c>
      <c r="K3772">
        <v>5</v>
      </c>
      <c r="L3772">
        <v>5</v>
      </c>
      <c r="M3772" t="s">
        <v>175</v>
      </c>
      <c r="N3772" t="s">
        <v>19</v>
      </c>
      <c r="O3772" t="s">
        <v>77</v>
      </c>
      <c r="P3772">
        <v>37</v>
      </c>
      <c r="Q3772">
        <v>5</v>
      </c>
      <c r="R3772">
        <v>12</v>
      </c>
      <c r="S3772">
        <v>1</v>
      </c>
    </row>
    <row r="3773" spans="1:19">
      <c r="A3773">
        <f>RANK(表格1[[#This Row],[rating_count_tot]],$I$2:$I$7197)</f>
        <v>760</v>
      </c>
      <c r="B3773">
        <v>845918296</v>
      </c>
      <c r="C3773" t="s">
        <v>3429</v>
      </c>
      <c r="D3773" t="str">
        <f>表格1[[#This Row],[prime_genre]]</f>
        <v>Games</v>
      </c>
      <c r="E3773">
        <v>103388160</v>
      </c>
      <c r="F3773" t="s">
        <v>17</v>
      </c>
      <c r="G3773">
        <v>0</v>
      </c>
      <c r="H3773">
        <f>IF(表格1[[#This Row],[price]]&gt;0,1,0)</f>
        <v>0</v>
      </c>
      <c r="I3773">
        <v>16805</v>
      </c>
      <c r="J3773">
        <v>1136</v>
      </c>
      <c r="K3773">
        <v>4.5</v>
      </c>
      <c r="L3773">
        <v>4.5</v>
      </c>
      <c r="M3773">
        <v>1.17</v>
      </c>
      <c r="N3773" t="s">
        <v>29</v>
      </c>
      <c r="O3773" t="s">
        <v>20</v>
      </c>
      <c r="P3773">
        <v>38</v>
      </c>
      <c r="Q3773">
        <v>5</v>
      </c>
      <c r="R3773">
        <v>10</v>
      </c>
      <c r="S3773">
        <v>1</v>
      </c>
    </row>
    <row r="3774" spans="1:19">
      <c r="A3774">
        <f>RANK(表格1[[#This Row],[rating_count_tot]],$I$2:$I$7197)</f>
        <v>761</v>
      </c>
      <c r="B3774">
        <v>386098453</v>
      </c>
      <c r="C3774" t="s">
        <v>789</v>
      </c>
      <c r="D3774" t="str">
        <f>表格1[[#This Row],[prime_genre]]</f>
        <v>Social Networking</v>
      </c>
      <c r="E3774">
        <v>104387584</v>
      </c>
      <c r="F3774" t="s">
        <v>17</v>
      </c>
      <c r="G3774">
        <v>0</v>
      </c>
      <c r="H3774">
        <f>IF(表格1[[#This Row],[price]]&gt;0,1,0)</f>
        <v>0</v>
      </c>
      <c r="I3774">
        <v>16772</v>
      </c>
      <c r="J3774">
        <v>293</v>
      </c>
      <c r="K3774">
        <v>4.5</v>
      </c>
      <c r="L3774">
        <v>3</v>
      </c>
      <c r="M3774" t="s">
        <v>790</v>
      </c>
      <c r="N3774" t="s">
        <v>19</v>
      </c>
      <c r="O3774" t="s">
        <v>59</v>
      </c>
      <c r="P3774">
        <v>24</v>
      </c>
      <c r="Q3774">
        <v>4</v>
      </c>
      <c r="R3774">
        <v>3</v>
      </c>
      <c r="S3774">
        <v>1</v>
      </c>
    </row>
    <row r="3775" spans="1:19">
      <c r="A3775">
        <f>RANK(表格1[[#This Row],[rating_count_tot]],$I$2:$I$7197)</f>
        <v>762</v>
      </c>
      <c r="B3775">
        <v>443354861</v>
      </c>
      <c r="C3775" t="s">
        <v>1297</v>
      </c>
      <c r="D3775" t="str">
        <f>表格1[[#This Row],[prime_genre]]</f>
        <v>Photo &amp; Video</v>
      </c>
      <c r="E3775">
        <v>161159168</v>
      </c>
      <c r="F3775" t="s">
        <v>17</v>
      </c>
      <c r="G3775">
        <v>0</v>
      </c>
      <c r="H3775">
        <f>IF(表格1[[#This Row],[price]]&gt;0,1,0)</f>
        <v>0</v>
      </c>
      <c r="I3775">
        <v>16729</v>
      </c>
      <c r="J3775">
        <v>2</v>
      </c>
      <c r="K3775">
        <v>4.5</v>
      </c>
      <c r="L3775">
        <v>4.5</v>
      </c>
      <c r="M3775" t="s">
        <v>1298</v>
      </c>
      <c r="N3775" t="s">
        <v>29</v>
      </c>
      <c r="O3775" t="s">
        <v>105</v>
      </c>
      <c r="P3775">
        <v>37</v>
      </c>
      <c r="Q3775">
        <v>0</v>
      </c>
      <c r="R3775">
        <v>12</v>
      </c>
      <c r="S3775">
        <v>1</v>
      </c>
    </row>
    <row r="3776" spans="1:19">
      <c r="A3776">
        <f>RANK(表格1[[#This Row],[rating_count_tot]],$I$2:$I$7197)</f>
        <v>763</v>
      </c>
      <c r="B3776">
        <v>546473125</v>
      </c>
      <c r="C3776" t="s">
        <v>2092</v>
      </c>
      <c r="D3776" t="str">
        <f>表格1[[#This Row],[prime_genre]]</f>
        <v>Education</v>
      </c>
      <c r="E3776">
        <v>95381504</v>
      </c>
      <c r="F3776" t="s">
        <v>17</v>
      </c>
      <c r="G3776">
        <v>0</v>
      </c>
      <c r="H3776">
        <f>IF(表格1[[#This Row],[price]]&gt;0,1,0)</f>
        <v>0</v>
      </c>
      <c r="I3776">
        <v>16683</v>
      </c>
      <c r="J3776">
        <v>23</v>
      </c>
      <c r="K3776">
        <v>4.5</v>
      </c>
      <c r="L3776">
        <v>4</v>
      </c>
      <c r="M3776">
        <v>2.11</v>
      </c>
      <c r="N3776" t="s">
        <v>19</v>
      </c>
      <c r="O3776" t="s">
        <v>128</v>
      </c>
      <c r="P3776">
        <v>37</v>
      </c>
      <c r="Q3776">
        <v>5</v>
      </c>
      <c r="R3776">
        <v>13</v>
      </c>
      <c r="S3776">
        <v>1</v>
      </c>
    </row>
    <row r="3777" spans="1:19">
      <c r="A3777">
        <f>RANK(表格1[[#This Row],[rating_count_tot]],$I$2:$I$7197)</f>
        <v>763</v>
      </c>
      <c r="B3777">
        <v>353665650</v>
      </c>
      <c r="C3777" t="s">
        <v>550</v>
      </c>
      <c r="D3777" t="str">
        <f>表格1[[#This Row],[prime_genre]]</f>
        <v>Sports</v>
      </c>
      <c r="E3777">
        <v>81876992</v>
      </c>
      <c r="F3777" t="s">
        <v>17</v>
      </c>
      <c r="G3777">
        <v>0</v>
      </c>
      <c r="H3777">
        <f>IF(表格1[[#This Row],[price]]&gt;0,1,0)</f>
        <v>0</v>
      </c>
      <c r="I3777">
        <v>16683</v>
      </c>
      <c r="J3777">
        <v>21</v>
      </c>
      <c r="K3777">
        <v>3.5</v>
      </c>
      <c r="L3777">
        <v>2.5</v>
      </c>
      <c r="M3777">
        <v>5.5</v>
      </c>
      <c r="N3777" t="s">
        <v>19</v>
      </c>
      <c r="O3777" t="s">
        <v>70</v>
      </c>
      <c r="P3777">
        <v>37</v>
      </c>
      <c r="Q3777">
        <v>5</v>
      </c>
      <c r="R3777">
        <v>2</v>
      </c>
      <c r="S3777">
        <v>1</v>
      </c>
    </row>
    <row r="3778" spans="1:19">
      <c r="A3778">
        <f>RANK(表格1[[#This Row],[rating_count_tot]],$I$2:$I$7197)</f>
        <v>765</v>
      </c>
      <c r="B3778">
        <v>951346423</v>
      </c>
      <c r="C3778" t="s">
        <v>4279</v>
      </c>
      <c r="D3778" t="str">
        <f>表格1[[#This Row],[prime_genre]]</f>
        <v>Games</v>
      </c>
      <c r="E3778">
        <v>28614656</v>
      </c>
      <c r="F3778" t="s">
        <v>17</v>
      </c>
      <c r="G3778">
        <v>0</v>
      </c>
      <c r="H3778">
        <f>IF(表格1[[#This Row],[price]]&gt;0,1,0)</f>
        <v>0</v>
      </c>
      <c r="I3778">
        <v>16674</v>
      </c>
      <c r="J3778">
        <v>3641</v>
      </c>
      <c r="K3778">
        <v>4.5</v>
      </c>
      <c r="L3778">
        <v>4.5</v>
      </c>
      <c r="M3778" t="s">
        <v>558</v>
      </c>
      <c r="N3778" t="s">
        <v>19</v>
      </c>
      <c r="O3778" t="s">
        <v>20</v>
      </c>
      <c r="P3778">
        <v>40</v>
      </c>
      <c r="Q3778">
        <v>5</v>
      </c>
      <c r="R3778">
        <v>1</v>
      </c>
      <c r="S3778">
        <v>1</v>
      </c>
    </row>
    <row r="3779" spans="1:19">
      <c r="A3779">
        <f>RANK(表格1[[#This Row],[rating_count_tot]],$I$2:$I$7197)</f>
        <v>767</v>
      </c>
      <c r="B3779">
        <v>578979413</v>
      </c>
      <c r="C3779" t="s">
        <v>2345</v>
      </c>
      <c r="D3779" t="str">
        <f>表格1[[#This Row],[prime_genre]]</f>
        <v>Productivity</v>
      </c>
      <c r="E3779">
        <v>21319680</v>
      </c>
      <c r="F3779" t="s">
        <v>17</v>
      </c>
      <c r="G3779">
        <v>0</v>
      </c>
      <c r="H3779">
        <f>IF(表格1[[#This Row],[price]]&gt;0,1,0)</f>
        <v>0</v>
      </c>
      <c r="I3779">
        <v>16555</v>
      </c>
      <c r="J3779">
        <v>1776</v>
      </c>
      <c r="K3779">
        <v>4.5</v>
      </c>
      <c r="L3779">
        <v>4</v>
      </c>
      <c r="M3779" t="s">
        <v>2346</v>
      </c>
      <c r="N3779" t="s">
        <v>19</v>
      </c>
      <c r="O3779" t="s">
        <v>23</v>
      </c>
      <c r="P3779">
        <v>38</v>
      </c>
      <c r="Q3779">
        <v>5</v>
      </c>
      <c r="R3779">
        <v>11</v>
      </c>
      <c r="S3779">
        <v>1</v>
      </c>
    </row>
    <row r="3780" spans="1:19">
      <c r="A3780">
        <f>RANK(表格1[[#This Row],[rating_count_tot]],$I$2:$I$7197)</f>
        <v>768</v>
      </c>
      <c r="B3780">
        <v>919087726</v>
      </c>
      <c r="C3780" t="s">
        <v>3951</v>
      </c>
      <c r="D3780" t="str">
        <f>表格1[[#This Row],[prime_genre]]</f>
        <v>Education</v>
      </c>
      <c r="E3780">
        <v>34342912</v>
      </c>
      <c r="F3780" t="s">
        <v>17</v>
      </c>
      <c r="G3780">
        <v>0</v>
      </c>
      <c r="H3780">
        <f>IF(表格1[[#This Row],[price]]&gt;0,1,0)</f>
        <v>0</v>
      </c>
      <c r="I3780">
        <v>16523</v>
      </c>
      <c r="J3780">
        <v>161</v>
      </c>
      <c r="K3780">
        <v>4.5</v>
      </c>
      <c r="L3780">
        <v>5</v>
      </c>
      <c r="M3780" t="s">
        <v>577</v>
      </c>
      <c r="N3780" t="s">
        <v>19</v>
      </c>
      <c r="O3780" t="s">
        <v>128</v>
      </c>
      <c r="P3780">
        <v>37</v>
      </c>
      <c r="Q3780">
        <v>3</v>
      </c>
      <c r="R3780">
        <v>20</v>
      </c>
      <c r="S3780">
        <v>1</v>
      </c>
    </row>
    <row r="3781" spans="1:19">
      <c r="A3781">
        <f>RANK(表格1[[#This Row],[rating_count_tot]],$I$2:$I$7197)</f>
        <v>769</v>
      </c>
      <c r="B3781">
        <v>932500451</v>
      </c>
      <c r="C3781" t="s">
        <v>4064</v>
      </c>
      <c r="D3781" t="str">
        <f>表格1[[#This Row],[prime_genre]]</f>
        <v>Games</v>
      </c>
      <c r="E3781">
        <v>271538176</v>
      </c>
      <c r="F3781" t="s">
        <v>17</v>
      </c>
      <c r="G3781">
        <v>0</v>
      </c>
      <c r="H3781">
        <f>IF(表格1[[#This Row],[price]]&gt;0,1,0)</f>
        <v>0</v>
      </c>
      <c r="I3781">
        <v>16460</v>
      </c>
      <c r="J3781">
        <v>276</v>
      </c>
      <c r="K3781">
        <v>4.5</v>
      </c>
      <c r="L3781">
        <v>4</v>
      </c>
      <c r="M3781" t="s">
        <v>1741</v>
      </c>
      <c r="N3781" t="s">
        <v>80</v>
      </c>
      <c r="O3781" t="s">
        <v>20</v>
      </c>
      <c r="P3781">
        <v>38</v>
      </c>
      <c r="Q3781">
        <v>5</v>
      </c>
      <c r="R3781">
        <v>10</v>
      </c>
      <c r="S3781">
        <v>1</v>
      </c>
    </row>
    <row r="3782" spans="1:19">
      <c r="A3782">
        <f>RANK(表格1[[#This Row],[rating_count_tot]],$I$2:$I$7197)</f>
        <v>770</v>
      </c>
      <c r="B3782">
        <v>1085899628</v>
      </c>
      <c r="C3782" t="s">
        <v>6620</v>
      </c>
      <c r="D3782" t="str">
        <f>表格1[[#This Row],[prime_genre]]</f>
        <v>Games</v>
      </c>
      <c r="E3782">
        <v>204402688</v>
      </c>
      <c r="F3782" t="s">
        <v>17</v>
      </c>
      <c r="G3782">
        <v>0</v>
      </c>
      <c r="H3782">
        <f>IF(表格1[[#This Row],[price]]&gt;0,1,0)</f>
        <v>0</v>
      </c>
      <c r="I3782">
        <v>16457</v>
      </c>
      <c r="J3782">
        <v>0</v>
      </c>
      <c r="K3782">
        <v>4.5</v>
      </c>
      <c r="L3782">
        <v>0</v>
      </c>
      <c r="M3782" t="s">
        <v>6621</v>
      </c>
      <c r="N3782" t="s">
        <v>19</v>
      </c>
      <c r="O3782" t="s">
        <v>20</v>
      </c>
      <c r="P3782">
        <v>37</v>
      </c>
      <c r="Q3782">
        <v>5</v>
      </c>
      <c r="R3782">
        <v>15</v>
      </c>
      <c r="S3782">
        <v>1</v>
      </c>
    </row>
    <row r="3783" spans="1:19">
      <c r="A3783">
        <f>RANK(表格1[[#This Row],[rating_count_tot]],$I$2:$I$7197)</f>
        <v>772</v>
      </c>
      <c r="B3783">
        <v>552764013</v>
      </c>
      <c r="C3783" t="s">
        <v>2140</v>
      </c>
      <c r="D3783" t="str">
        <f>表格1[[#This Row],[prime_genre]]</f>
        <v>Sports</v>
      </c>
      <c r="E3783">
        <v>70040576</v>
      </c>
      <c r="F3783" t="s">
        <v>17</v>
      </c>
      <c r="G3783">
        <v>0</v>
      </c>
      <c r="H3783">
        <f>IF(表格1[[#This Row],[price]]&gt;0,1,0)</f>
        <v>0</v>
      </c>
      <c r="I3783">
        <v>16385</v>
      </c>
      <c r="J3783">
        <v>6556</v>
      </c>
      <c r="K3783">
        <v>4</v>
      </c>
      <c r="L3783">
        <v>4.5</v>
      </c>
      <c r="M3783" t="s">
        <v>1145</v>
      </c>
      <c r="N3783" t="s">
        <v>19</v>
      </c>
      <c r="O3783" t="s">
        <v>70</v>
      </c>
      <c r="P3783">
        <v>37</v>
      </c>
      <c r="Q3783">
        <v>4</v>
      </c>
      <c r="R3783">
        <v>1</v>
      </c>
      <c r="S3783">
        <v>1</v>
      </c>
    </row>
    <row r="3784" spans="1:19">
      <c r="A3784">
        <f>RANK(表格1[[#This Row],[rating_count_tot]],$I$2:$I$7197)</f>
        <v>773</v>
      </c>
      <c r="B3784">
        <v>454316134</v>
      </c>
      <c r="C3784" t="s">
        <v>1390</v>
      </c>
      <c r="D3784" t="str">
        <f>表格1[[#This Row],[prime_genre]]</f>
        <v>Games</v>
      </c>
      <c r="E3784">
        <v>197306368</v>
      </c>
      <c r="F3784" t="s">
        <v>17</v>
      </c>
      <c r="G3784">
        <v>0</v>
      </c>
      <c r="H3784">
        <f>IF(表格1[[#This Row],[price]]&gt;0,1,0)</f>
        <v>0</v>
      </c>
      <c r="I3784">
        <v>16358</v>
      </c>
      <c r="J3784">
        <v>1816</v>
      </c>
      <c r="K3784">
        <v>4</v>
      </c>
      <c r="L3784">
        <v>3.5</v>
      </c>
      <c r="M3784" t="s">
        <v>774</v>
      </c>
      <c r="N3784" t="s">
        <v>19</v>
      </c>
      <c r="O3784" t="s">
        <v>20</v>
      </c>
      <c r="P3784">
        <v>37</v>
      </c>
      <c r="Q3784">
        <v>3</v>
      </c>
      <c r="R3784">
        <v>1</v>
      </c>
      <c r="S3784">
        <v>1</v>
      </c>
    </row>
    <row r="3785" spans="1:19">
      <c r="A3785">
        <f>RANK(表格1[[#This Row],[rating_count_tot]],$I$2:$I$7197)</f>
        <v>774</v>
      </c>
      <c r="B3785">
        <v>1000876192</v>
      </c>
      <c r="C3785" t="s">
        <v>4885</v>
      </c>
      <c r="D3785" t="str">
        <f>表格1[[#This Row],[prime_genre]]</f>
        <v>Games</v>
      </c>
      <c r="E3785">
        <v>153967616</v>
      </c>
      <c r="F3785" t="s">
        <v>17</v>
      </c>
      <c r="G3785">
        <v>0</v>
      </c>
      <c r="H3785">
        <f>IF(表格1[[#This Row],[price]]&gt;0,1,0)</f>
        <v>0</v>
      </c>
      <c r="I3785">
        <v>16305</v>
      </c>
      <c r="J3785">
        <v>1327</v>
      </c>
      <c r="K3785">
        <v>4.5</v>
      </c>
      <c r="L3785">
        <v>4.5</v>
      </c>
      <c r="M3785" t="s">
        <v>4886</v>
      </c>
      <c r="N3785" t="s">
        <v>80</v>
      </c>
      <c r="O3785" t="s">
        <v>20</v>
      </c>
      <c r="P3785">
        <v>37</v>
      </c>
      <c r="Q3785">
        <v>4</v>
      </c>
      <c r="R3785">
        <v>10</v>
      </c>
      <c r="S3785">
        <v>1</v>
      </c>
    </row>
    <row r="3786" spans="1:19">
      <c r="A3786">
        <f>RANK(表格1[[#This Row],[rating_count_tot]],$I$2:$I$7197)</f>
        <v>775</v>
      </c>
      <c r="B3786">
        <v>1058370552</v>
      </c>
      <c r="C3786" t="s">
        <v>5827</v>
      </c>
      <c r="D3786" t="str">
        <f>表格1[[#This Row],[prime_genre]]</f>
        <v>Games</v>
      </c>
      <c r="E3786">
        <v>299586560</v>
      </c>
      <c r="F3786" t="s">
        <v>17</v>
      </c>
      <c r="G3786">
        <v>0</v>
      </c>
      <c r="H3786">
        <f>IF(表格1[[#This Row],[price]]&gt;0,1,0)</f>
        <v>0</v>
      </c>
      <c r="I3786">
        <v>16259</v>
      </c>
      <c r="J3786">
        <v>52</v>
      </c>
      <c r="K3786">
        <v>4.5</v>
      </c>
      <c r="L3786">
        <v>4.5</v>
      </c>
      <c r="M3786" t="s">
        <v>5828</v>
      </c>
      <c r="N3786" t="s">
        <v>19</v>
      </c>
      <c r="O3786" t="s">
        <v>20</v>
      </c>
      <c r="P3786">
        <v>38</v>
      </c>
      <c r="Q3786">
        <v>5</v>
      </c>
      <c r="R3786">
        <v>17</v>
      </c>
      <c r="S3786">
        <v>1</v>
      </c>
    </row>
    <row r="3787" spans="1:19">
      <c r="A3787">
        <f>RANK(表格1[[#This Row],[rating_count_tot]],$I$2:$I$7197)</f>
        <v>776</v>
      </c>
      <c r="B3787">
        <v>535811906</v>
      </c>
      <c r="C3787" t="s">
        <v>2020</v>
      </c>
      <c r="D3787" t="str">
        <f>表格1[[#This Row],[prime_genre]]</f>
        <v>Photo &amp; Video</v>
      </c>
      <c r="E3787">
        <v>109300736</v>
      </c>
      <c r="F3787" t="s">
        <v>17</v>
      </c>
      <c r="G3787">
        <v>0</v>
      </c>
      <c r="H3787">
        <f>IF(表格1[[#This Row],[price]]&gt;0,1,0)</f>
        <v>0</v>
      </c>
      <c r="I3787">
        <v>16221</v>
      </c>
      <c r="J3787">
        <v>165</v>
      </c>
      <c r="K3787">
        <v>4.5</v>
      </c>
      <c r="L3787">
        <v>4.5</v>
      </c>
      <c r="M3787" t="s">
        <v>2021</v>
      </c>
      <c r="N3787" t="s">
        <v>19</v>
      </c>
      <c r="O3787" t="s">
        <v>105</v>
      </c>
      <c r="P3787">
        <v>37</v>
      </c>
      <c r="Q3787">
        <v>5</v>
      </c>
      <c r="R3787">
        <v>1</v>
      </c>
      <c r="S3787">
        <v>1</v>
      </c>
    </row>
    <row r="3788" spans="1:19">
      <c r="A3788">
        <f>RANK(表格1[[#This Row],[rating_count_tot]],$I$2:$I$7197)</f>
        <v>776</v>
      </c>
      <c r="B3788">
        <v>615187629</v>
      </c>
      <c r="C3788" t="s">
        <v>2572</v>
      </c>
      <c r="D3788" t="str">
        <f>表格1[[#This Row],[prime_genre]]</f>
        <v>Photo &amp; Video</v>
      </c>
      <c r="E3788">
        <v>95378432</v>
      </c>
      <c r="F3788" t="s">
        <v>17</v>
      </c>
      <c r="G3788">
        <v>0</v>
      </c>
      <c r="H3788">
        <f>IF(表格1[[#This Row],[price]]&gt;0,1,0)</f>
        <v>0</v>
      </c>
      <c r="I3788">
        <v>16221</v>
      </c>
      <c r="J3788">
        <v>262</v>
      </c>
      <c r="K3788">
        <v>4.5</v>
      </c>
      <c r="L3788">
        <v>5</v>
      </c>
      <c r="M3788" t="s">
        <v>2573</v>
      </c>
      <c r="N3788" t="s">
        <v>19</v>
      </c>
      <c r="O3788" t="s">
        <v>105</v>
      </c>
      <c r="P3788">
        <v>38</v>
      </c>
      <c r="Q3788">
        <v>5</v>
      </c>
      <c r="R3788">
        <v>4</v>
      </c>
      <c r="S3788">
        <v>1</v>
      </c>
    </row>
    <row r="3789" spans="1:19">
      <c r="A3789">
        <f>RANK(表格1[[#This Row],[rating_count_tot]],$I$2:$I$7197)</f>
        <v>778</v>
      </c>
      <c r="B3789">
        <v>969316884</v>
      </c>
      <c r="C3789" t="s">
        <v>4497</v>
      </c>
      <c r="D3789" t="str">
        <f>表格1[[#This Row],[prime_genre]]</f>
        <v>Games</v>
      </c>
      <c r="E3789">
        <v>151109632</v>
      </c>
      <c r="F3789" t="s">
        <v>17</v>
      </c>
      <c r="G3789">
        <v>0</v>
      </c>
      <c r="H3789">
        <f>IF(表格1[[#This Row],[price]]&gt;0,1,0)</f>
        <v>0</v>
      </c>
      <c r="I3789">
        <v>16116</v>
      </c>
      <c r="J3789">
        <v>151</v>
      </c>
      <c r="K3789">
        <v>4.5</v>
      </c>
      <c r="L3789">
        <v>4.5</v>
      </c>
      <c r="M3789" t="s">
        <v>232</v>
      </c>
      <c r="N3789" t="s">
        <v>51</v>
      </c>
      <c r="O3789" t="s">
        <v>20</v>
      </c>
      <c r="P3789">
        <v>38</v>
      </c>
      <c r="Q3789">
        <v>5</v>
      </c>
      <c r="R3789">
        <v>12</v>
      </c>
      <c r="S3789">
        <v>1</v>
      </c>
    </row>
    <row r="3790" spans="1:19">
      <c r="A3790">
        <f>RANK(表格1[[#This Row],[rating_count_tot]],$I$2:$I$7197)</f>
        <v>779</v>
      </c>
      <c r="B3790">
        <v>917554930</v>
      </c>
      <c r="C3790" t="s">
        <v>3927</v>
      </c>
      <c r="D3790" t="str">
        <f>表格1[[#This Row],[prime_genre]]</f>
        <v>Shopping</v>
      </c>
      <c r="E3790">
        <v>54063104</v>
      </c>
      <c r="F3790" t="s">
        <v>17</v>
      </c>
      <c r="G3790">
        <v>0</v>
      </c>
      <c r="H3790">
        <f>IF(表格1[[#This Row],[price]]&gt;0,1,0)</f>
        <v>0</v>
      </c>
      <c r="I3790">
        <v>16105</v>
      </c>
      <c r="J3790">
        <v>3420</v>
      </c>
      <c r="K3790">
        <v>4.5</v>
      </c>
      <c r="L3790">
        <v>4.5</v>
      </c>
      <c r="M3790" t="s">
        <v>3131</v>
      </c>
      <c r="N3790" t="s">
        <v>19</v>
      </c>
      <c r="O3790" t="s">
        <v>30</v>
      </c>
      <c r="P3790">
        <v>37</v>
      </c>
      <c r="Q3790">
        <v>4</v>
      </c>
      <c r="R3790">
        <v>8</v>
      </c>
      <c r="S3790">
        <v>1</v>
      </c>
    </row>
    <row r="3791" spans="1:19">
      <c r="A3791">
        <f>RANK(表格1[[#This Row],[rating_count_tot]],$I$2:$I$7197)</f>
        <v>780</v>
      </c>
      <c r="B3791">
        <v>404593641</v>
      </c>
      <c r="C3791" t="s">
        <v>972</v>
      </c>
      <c r="D3791" t="str">
        <f>表格1[[#This Row],[prime_genre]]</f>
        <v>Entertainment</v>
      </c>
      <c r="E3791">
        <v>101873664</v>
      </c>
      <c r="F3791" t="s">
        <v>17</v>
      </c>
      <c r="G3791">
        <v>0</v>
      </c>
      <c r="H3791">
        <f>IF(表格1[[#This Row],[price]]&gt;0,1,0)</f>
        <v>0</v>
      </c>
      <c r="I3791">
        <v>15984</v>
      </c>
      <c r="J3791">
        <v>97</v>
      </c>
      <c r="K3791">
        <v>3</v>
      </c>
      <c r="L3791">
        <v>3.5</v>
      </c>
      <c r="M3791">
        <v>3.6</v>
      </c>
      <c r="N3791" t="s">
        <v>80</v>
      </c>
      <c r="O3791" t="s">
        <v>91</v>
      </c>
      <c r="P3791">
        <v>37</v>
      </c>
      <c r="Q3791">
        <v>5</v>
      </c>
      <c r="R3791">
        <v>1</v>
      </c>
      <c r="S3791">
        <v>1</v>
      </c>
    </row>
    <row r="3792" spans="1:19">
      <c r="A3792">
        <f>RANK(表格1[[#This Row],[rating_count_tot]],$I$2:$I$7197)</f>
        <v>782</v>
      </c>
      <c r="B3792">
        <v>766894692</v>
      </c>
      <c r="C3792" t="s">
        <v>3173</v>
      </c>
      <c r="D3792" t="str">
        <f>表格1[[#This Row],[prime_genre]]</f>
        <v>Entertainment</v>
      </c>
      <c r="E3792">
        <v>81021952</v>
      </c>
      <c r="F3792" t="s">
        <v>17</v>
      </c>
      <c r="G3792">
        <v>0</v>
      </c>
      <c r="H3792">
        <f>IF(表格1[[#This Row],[price]]&gt;0,1,0)</f>
        <v>0</v>
      </c>
      <c r="I3792">
        <v>15900</v>
      </c>
      <c r="J3792">
        <v>78</v>
      </c>
      <c r="K3792">
        <v>3.5</v>
      </c>
      <c r="L3792">
        <v>3.5</v>
      </c>
      <c r="M3792" t="s">
        <v>3174</v>
      </c>
      <c r="N3792" t="s">
        <v>29</v>
      </c>
      <c r="O3792" t="s">
        <v>91</v>
      </c>
      <c r="P3792">
        <v>37</v>
      </c>
      <c r="Q3792">
        <v>5</v>
      </c>
      <c r="R3792">
        <v>1</v>
      </c>
      <c r="S3792">
        <v>1</v>
      </c>
    </row>
    <row r="3793" spans="1:19">
      <c r="A3793">
        <f>RANK(表格1[[#This Row],[rating_count_tot]],$I$2:$I$7197)</f>
        <v>783</v>
      </c>
      <c r="B3793">
        <v>1068366937</v>
      </c>
      <c r="C3793" t="s">
        <v>6117</v>
      </c>
      <c r="D3793" t="str">
        <f>表格1[[#This Row],[prime_genre]]</f>
        <v>Games</v>
      </c>
      <c r="E3793">
        <v>209029120</v>
      </c>
      <c r="F3793" t="s">
        <v>17</v>
      </c>
      <c r="G3793">
        <v>0</v>
      </c>
      <c r="H3793">
        <f>IF(表格1[[#This Row],[price]]&gt;0,1,0)</f>
        <v>0</v>
      </c>
      <c r="I3793">
        <v>15876</v>
      </c>
      <c r="J3793">
        <v>477</v>
      </c>
      <c r="K3793">
        <v>4.5</v>
      </c>
      <c r="L3793">
        <v>4.5</v>
      </c>
      <c r="M3793" t="s">
        <v>801</v>
      </c>
      <c r="N3793" t="s">
        <v>19</v>
      </c>
      <c r="O3793" t="s">
        <v>20</v>
      </c>
      <c r="P3793">
        <v>37</v>
      </c>
      <c r="Q3793">
        <v>5</v>
      </c>
      <c r="R3793">
        <v>5</v>
      </c>
      <c r="S3793">
        <v>1</v>
      </c>
    </row>
    <row r="3794" spans="1:19">
      <c r="A3794">
        <f>RANK(表格1[[#This Row],[rating_count_tot]],$I$2:$I$7197)</f>
        <v>786</v>
      </c>
      <c r="B3794">
        <v>490217893</v>
      </c>
      <c r="C3794" t="s">
        <v>1674</v>
      </c>
      <c r="D3794" t="str">
        <f>表格1[[#This Row],[prime_genre]]</f>
        <v>Education</v>
      </c>
      <c r="E3794">
        <v>55641088</v>
      </c>
      <c r="F3794" t="s">
        <v>17</v>
      </c>
      <c r="G3794">
        <v>0</v>
      </c>
      <c r="H3794">
        <f>IF(表格1[[#This Row],[price]]&gt;0,1,0)</f>
        <v>0</v>
      </c>
      <c r="I3794">
        <v>15801</v>
      </c>
      <c r="J3794">
        <v>26</v>
      </c>
      <c r="K3794">
        <v>4</v>
      </c>
      <c r="L3794">
        <v>4</v>
      </c>
      <c r="M3794">
        <v>3.5</v>
      </c>
      <c r="N3794" t="s">
        <v>19</v>
      </c>
      <c r="O3794" t="s">
        <v>128</v>
      </c>
      <c r="P3794">
        <v>37</v>
      </c>
      <c r="Q3794">
        <v>5</v>
      </c>
      <c r="R3794">
        <v>34</v>
      </c>
      <c r="S3794">
        <v>1</v>
      </c>
    </row>
    <row r="3795" spans="1:19">
      <c r="A3795">
        <f>RANK(表格1[[#This Row],[rating_count_tot]],$I$2:$I$7197)</f>
        <v>787</v>
      </c>
      <c r="B3795">
        <v>1020818294</v>
      </c>
      <c r="C3795" t="s">
        <v>5129</v>
      </c>
      <c r="D3795" t="str">
        <f>表格1[[#This Row],[prime_genre]]</f>
        <v>Entertainment</v>
      </c>
      <c r="E3795">
        <v>90105856</v>
      </c>
      <c r="F3795" t="s">
        <v>17</v>
      </c>
      <c r="G3795">
        <v>0</v>
      </c>
      <c r="H3795">
        <f>IF(表格1[[#This Row],[price]]&gt;0,1,0)</f>
        <v>0</v>
      </c>
      <c r="I3795">
        <v>15797</v>
      </c>
      <c r="J3795">
        <v>239</v>
      </c>
      <c r="K3795">
        <v>4.5</v>
      </c>
      <c r="L3795">
        <v>4.5</v>
      </c>
      <c r="M3795" t="s">
        <v>1276</v>
      </c>
      <c r="N3795" t="s">
        <v>19</v>
      </c>
      <c r="O3795" t="s">
        <v>91</v>
      </c>
      <c r="P3795">
        <v>37</v>
      </c>
      <c r="Q3795">
        <v>5</v>
      </c>
      <c r="R3795">
        <v>1</v>
      </c>
      <c r="S3795">
        <v>1</v>
      </c>
    </row>
    <row r="3796" spans="1:19">
      <c r="A3796">
        <f>RANK(表格1[[#This Row],[rating_count_tot]],$I$2:$I$7197)</f>
        <v>788</v>
      </c>
      <c r="B3796">
        <v>365152940</v>
      </c>
      <c r="C3796" t="s">
        <v>635</v>
      </c>
      <c r="D3796" t="str">
        <f>表格1[[#This Row],[prime_genre]]</f>
        <v>Photo &amp; Video</v>
      </c>
      <c r="E3796">
        <v>45182976</v>
      </c>
      <c r="F3796" t="s">
        <v>17</v>
      </c>
      <c r="G3796">
        <v>0</v>
      </c>
      <c r="H3796">
        <f>IF(表格1[[#This Row],[price]]&gt;0,1,0)</f>
        <v>0</v>
      </c>
      <c r="I3796">
        <v>15654</v>
      </c>
      <c r="J3796">
        <v>24</v>
      </c>
      <c r="K3796">
        <v>4.5</v>
      </c>
      <c r="L3796">
        <v>4.5</v>
      </c>
      <c r="M3796" t="s">
        <v>160</v>
      </c>
      <c r="N3796" t="s">
        <v>19</v>
      </c>
      <c r="O3796" t="s">
        <v>105</v>
      </c>
      <c r="P3796">
        <v>37</v>
      </c>
      <c r="Q3796">
        <v>5</v>
      </c>
      <c r="R3796">
        <v>2</v>
      </c>
      <c r="S3796">
        <v>1</v>
      </c>
    </row>
    <row r="3797" spans="1:19">
      <c r="A3797">
        <f>RANK(表格1[[#This Row],[rating_count_tot]],$I$2:$I$7197)</f>
        <v>789</v>
      </c>
      <c r="B3797">
        <v>711455226</v>
      </c>
      <c r="C3797" t="s">
        <v>3006</v>
      </c>
      <c r="D3797" t="str">
        <f>表格1[[#This Row],[prime_genre]]</f>
        <v>Games</v>
      </c>
      <c r="E3797">
        <v>138510336</v>
      </c>
      <c r="F3797" t="s">
        <v>17</v>
      </c>
      <c r="G3797">
        <v>0</v>
      </c>
      <c r="H3797">
        <f>IF(表格1[[#This Row],[price]]&gt;0,1,0)</f>
        <v>0</v>
      </c>
      <c r="I3797">
        <v>15617</v>
      </c>
      <c r="J3797">
        <v>11</v>
      </c>
      <c r="K3797">
        <v>4.5</v>
      </c>
      <c r="L3797">
        <v>4.5</v>
      </c>
      <c r="M3797" t="s">
        <v>3007</v>
      </c>
      <c r="N3797" t="s">
        <v>80</v>
      </c>
      <c r="O3797" t="s">
        <v>20</v>
      </c>
      <c r="P3797">
        <v>38</v>
      </c>
      <c r="Q3797">
        <v>5</v>
      </c>
      <c r="R3797">
        <v>20</v>
      </c>
      <c r="S3797">
        <v>1</v>
      </c>
    </row>
    <row r="3798" spans="1:19">
      <c r="A3798">
        <f>RANK(表格1[[#This Row],[rating_count_tot]],$I$2:$I$7197)</f>
        <v>790</v>
      </c>
      <c r="B3798">
        <v>576649830</v>
      </c>
      <c r="C3798" t="s">
        <v>2324</v>
      </c>
      <c r="D3798" t="str">
        <f>表格1[[#This Row],[prime_genre]]</f>
        <v>Photo &amp; Video</v>
      </c>
      <c r="E3798">
        <v>99624960</v>
      </c>
      <c r="F3798" t="s">
        <v>17</v>
      </c>
      <c r="G3798">
        <v>0</v>
      </c>
      <c r="H3798">
        <f>IF(表格1[[#This Row],[price]]&gt;0,1,0)</f>
        <v>0</v>
      </c>
      <c r="I3798">
        <v>15605</v>
      </c>
      <c r="J3798">
        <v>1288</v>
      </c>
      <c r="K3798">
        <v>4</v>
      </c>
      <c r="L3798">
        <v>4.5</v>
      </c>
      <c r="M3798" t="s">
        <v>2325</v>
      </c>
      <c r="N3798" t="s">
        <v>19</v>
      </c>
      <c r="O3798" t="s">
        <v>105</v>
      </c>
      <c r="P3798">
        <v>37</v>
      </c>
      <c r="Q3798">
        <v>1</v>
      </c>
      <c r="R3798">
        <v>23</v>
      </c>
      <c r="S3798">
        <v>1</v>
      </c>
    </row>
    <row r="3799" spans="1:19">
      <c r="A3799">
        <f>RANK(表格1[[#This Row],[rating_count_tot]],$I$2:$I$7197)</f>
        <v>791</v>
      </c>
      <c r="B3799">
        <v>393328150</v>
      </c>
      <c r="C3799" t="s">
        <v>875</v>
      </c>
      <c r="D3799" t="str">
        <f>表格1[[#This Row],[prime_genre]]</f>
        <v>Shopping</v>
      </c>
      <c r="E3799">
        <v>147001344</v>
      </c>
      <c r="F3799" t="s">
        <v>17</v>
      </c>
      <c r="G3799">
        <v>0</v>
      </c>
      <c r="H3799">
        <f>IF(表格1[[#This Row],[price]]&gt;0,1,0)</f>
        <v>0</v>
      </c>
      <c r="I3799">
        <v>15593</v>
      </c>
      <c r="J3799">
        <v>301</v>
      </c>
      <c r="K3799">
        <v>4.5</v>
      </c>
      <c r="L3799">
        <v>5</v>
      </c>
      <c r="M3799">
        <v>17.3</v>
      </c>
      <c r="N3799" t="s">
        <v>19</v>
      </c>
      <c r="O3799" t="s">
        <v>30</v>
      </c>
      <c r="P3799">
        <v>37</v>
      </c>
      <c r="Q3799">
        <v>0</v>
      </c>
      <c r="R3799">
        <v>1</v>
      </c>
      <c r="S3799">
        <v>1</v>
      </c>
    </row>
    <row r="3800" spans="1:19">
      <c r="A3800">
        <f>RANK(表格1[[#This Row],[rating_count_tot]],$I$2:$I$7197)</f>
        <v>792</v>
      </c>
      <c r="B3800">
        <v>465092669</v>
      </c>
      <c r="C3800" t="s">
        <v>1462</v>
      </c>
      <c r="D3800" t="str">
        <f>表格1[[#This Row],[prime_genre]]</f>
        <v>Sports</v>
      </c>
      <c r="E3800">
        <v>160124928</v>
      </c>
      <c r="F3800" t="s">
        <v>17</v>
      </c>
      <c r="G3800">
        <v>0</v>
      </c>
      <c r="H3800">
        <f>IF(表格1[[#This Row],[price]]&gt;0,1,0)</f>
        <v>0</v>
      </c>
      <c r="I3800">
        <v>15554</v>
      </c>
      <c r="J3800">
        <v>124</v>
      </c>
      <c r="K3800">
        <v>3.5</v>
      </c>
      <c r="L3800">
        <v>5</v>
      </c>
      <c r="M3800" t="s">
        <v>518</v>
      </c>
      <c r="N3800" t="s">
        <v>19</v>
      </c>
      <c r="O3800" t="s">
        <v>70</v>
      </c>
      <c r="P3800">
        <v>37</v>
      </c>
      <c r="Q3800">
        <v>5</v>
      </c>
      <c r="R3800">
        <v>1</v>
      </c>
      <c r="S3800">
        <v>1</v>
      </c>
    </row>
    <row r="3801" spans="1:19">
      <c r="A3801">
        <f>RANK(表格1[[#This Row],[rating_count_tot]],$I$2:$I$7197)</f>
        <v>794</v>
      </c>
      <c r="B3801">
        <v>668159524</v>
      </c>
      <c r="C3801" t="s">
        <v>2836</v>
      </c>
      <c r="D3801" t="str">
        <f>表格1[[#This Row],[prime_genre]]</f>
        <v>Games</v>
      </c>
      <c r="E3801">
        <v>165612544</v>
      </c>
      <c r="F3801" t="s">
        <v>17</v>
      </c>
      <c r="G3801">
        <v>0</v>
      </c>
      <c r="H3801">
        <f>IF(表格1[[#This Row],[price]]&gt;0,1,0)</f>
        <v>0</v>
      </c>
      <c r="I3801">
        <v>15399</v>
      </c>
      <c r="J3801">
        <v>613</v>
      </c>
      <c r="K3801">
        <v>4.5</v>
      </c>
      <c r="L3801">
        <v>4.5</v>
      </c>
      <c r="M3801" t="s">
        <v>2837</v>
      </c>
      <c r="N3801" t="s">
        <v>19</v>
      </c>
      <c r="O3801" t="s">
        <v>20</v>
      </c>
      <c r="P3801">
        <v>40</v>
      </c>
      <c r="Q3801">
        <v>5</v>
      </c>
      <c r="R3801">
        <v>1</v>
      </c>
      <c r="S3801">
        <v>1</v>
      </c>
    </row>
    <row r="3802" spans="1:19">
      <c r="A3802">
        <f>RANK(表格1[[#This Row],[rating_count_tot]],$I$2:$I$7197)</f>
        <v>796</v>
      </c>
      <c r="B3802">
        <v>1094930513</v>
      </c>
      <c r="C3802" t="s">
        <v>6883</v>
      </c>
      <c r="D3802" t="str">
        <f>表格1[[#This Row],[prime_genre]]</f>
        <v>Games</v>
      </c>
      <c r="E3802">
        <v>87408640</v>
      </c>
      <c r="F3802" t="s">
        <v>17</v>
      </c>
      <c r="G3802">
        <v>0</v>
      </c>
      <c r="H3802">
        <f>IF(表格1[[#This Row],[price]]&gt;0,1,0)</f>
        <v>0</v>
      </c>
      <c r="I3802">
        <v>15365</v>
      </c>
      <c r="J3802">
        <v>880</v>
      </c>
      <c r="K3802">
        <v>4</v>
      </c>
      <c r="L3802">
        <v>3</v>
      </c>
      <c r="M3802" t="s">
        <v>1834</v>
      </c>
      <c r="N3802" t="s">
        <v>19</v>
      </c>
      <c r="O3802" t="s">
        <v>20</v>
      </c>
      <c r="P3802">
        <v>37</v>
      </c>
      <c r="Q3802">
        <v>5</v>
      </c>
      <c r="R3802">
        <v>17</v>
      </c>
      <c r="S3802">
        <v>1</v>
      </c>
    </row>
    <row r="3803" spans="1:19">
      <c r="A3803">
        <f>RANK(表格1[[#This Row],[rating_count_tot]],$I$2:$I$7197)</f>
        <v>797</v>
      </c>
      <c r="B3803">
        <v>867833019</v>
      </c>
      <c r="C3803" t="s">
        <v>3510</v>
      </c>
      <c r="D3803" t="str">
        <f>表格1[[#This Row],[prime_genre]]</f>
        <v>Games</v>
      </c>
      <c r="E3803">
        <v>167641088</v>
      </c>
      <c r="F3803" t="s">
        <v>17</v>
      </c>
      <c r="G3803">
        <v>0</v>
      </c>
      <c r="H3803">
        <f>IF(表格1[[#This Row],[price]]&gt;0,1,0)</f>
        <v>0</v>
      </c>
      <c r="I3803">
        <v>15336</v>
      </c>
      <c r="J3803">
        <v>332</v>
      </c>
      <c r="K3803">
        <v>4.5</v>
      </c>
      <c r="L3803">
        <v>4.5</v>
      </c>
      <c r="M3803" t="s">
        <v>1570</v>
      </c>
      <c r="N3803" t="s">
        <v>19</v>
      </c>
      <c r="O3803" t="s">
        <v>20</v>
      </c>
      <c r="P3803">
        <v>43</v>
      </c>
      <c r="Q3803">
        <v>5</v>
      </c>
      <c r="R3803">
        <v>9</v>
      </c>
      <c r="S3803">
        <v>1</v>
      </c>
    </row>
    <row r="3804" spans="1:19">
      <c r="A3804">
        <f>RANK(表格1[[#This Row],[rating_count_tot]],$I$2:$I$7197)</f>
        <v>798</v>
      </c>
      <c r="B3804">
        <v>1081221532</v>
      </c>
      <c r="C3804" t="s">
        <v>6506</v>
      </c>
      <c r="D3804" t="str">
        <f>表格1[[#This Row],[prime_genre]]</f>
        <v>Games</v>
      </c>
      <c r="E3804">
        <v>123773952</v>
      </c>
      <c r="F3804" t="s">
        <v>17</v>
      </c>
      <c r="G3804">
        <v>0</v>
      </c>
      <c r="H3804">
        <f>IF(表格1[[#This Row],[price]]&gt;0,1,0)</f>
        <v>0</v>
      </c>
      <c r="I3804">
        <v>15290</v>
      </c>
      <c r="J3804">
        <v>523</v>
      </c>
      <c r="K3804">
        <v>4.5</v>
      </c>
      <c r="L3804">
        <v>4.5</v>
      </c>
      <c r="M3804" t="s">
        <v>919</v>
      </c>
      <c r="N3804" t="s">
        <v>80</v>
      </c>
      <c r="O3804" t="s">
        <v>20</v>
      </c>
      <c r="P3804">
        <v>38</v>
      </c>
      <c r="Q3804">
        <v>5</v>
      </c>
      <c r="R3804">
        <v>12</v>
      </c>
      <c r="S3804">
        <v>1</v>
      </c>
    </row>
    <row r="3805" spans="1:19">
      <c r="A3805">
        <f>RANK(表格1[[#This Row],[rating_count_tot]],$I$2:$I$7197)</f>
        <v>801</v>
      </c>
      <c r="B3805">
        <v>570315854</v>
      </c>
      <c r="C3805" t="s">
        <v>2278</v>
      </c>
      <c r="D3805" t="str">
        <f>表格1[[#This Row],[prime_genre]]</f>
        <v>Social Networking</v>
      </c>
      <c r="E3805">
        <v>46076928</v>
      </c>
      <c r="F3805" t="s">
        <v>17</v>
      </c>
      <c r="G3805">
        <v>0</v>
      </c>
      <c r="H3805">
        <f>IF(表格1[[#This Row],[price]]&gt;0,1,0)</f>
        <v>0</v>
      </c>
      <c r="I3805">
        <v>15185</v>
      </c>
      <c r="J3805">
        <v>407</v>
      </c>
      <c r="K3805">
        <v>4.5</v>
      </c>
      <c r="L3805">
        <v>5</v>
      </c>
      <c r="M3805" t="s">
        <v>597</v>
      </c>
      <c r="N3805" t="s">
        <v>29</v>
      </c>
      <c r="O3805" t="s">
        <v>59</v>
      </c>
      <c r="P3805">
        <v>37</v>
      </c>
      <c r="Q3805">
        <v>0</v>
      </c>
      <c r="R3805">
        <v>1</v>
      </c>
      <c r="S3805">
        <v>1</v>
      </c>
    </row>
    <row r="3806" spans="1:19">
      <c r="A3806">
        <f>RANK(表格1[[#This Row],[rating_count_tot]],$I$2:$I$7197)</f>
        <v>805</v>
      </c>
      <c r="B3806">
        <v>1122649984</v>
      </c>
      <c r="C3806" t="s">
        <v>7475</v>
      </c>
      <c r="D3806" t="str">
        <f>表格1[[#This Row],[prime_genre]]</f>
        <v>Photo &amp; Video</v>
      </c>
      <c r="E3806">
        <v>76442624</v>
      </c>
      <c r="F3806" t="s">
        <v>17</v>
      </c>
      <c r="G3806">
        <v>0</v>
      </c>
      <c r="H3806">
        <f>IF(表格1[[#This Row],[price]]&gt;0,1,0)</f>
        <v>0</v>
      </c>
      <c r="I3806">
        <v>15060</v>
      </c>
      <c r="J3806">
        <v>97</v>
      </c>
      <c r="K3806">
        <v>4.5</v>
      </c>
      <c r="L3806">
        <v>4</v>
      </c>
      <c r="M3806" t="s">
        <v>1180</v>
      </c>
      <c r="N3806" t="s">
        <v>80</v>
      </c>
      <c r="O3806" t="s">
        <v>105</v>
      </c>
      <c r="P3806">
        <v>37</v>
      </c>
      <c r="Q3806">
        <v>0</v>
      </c>
      <c r="R3806">
        <v>2</v>
      </c>
      <c r="S3806">
        <v>1</v>
      </c>
    </row>
    <row r="3807" spans="1:19">
      <c r="A3807">
        <f>RANK(表格1[[#This Row],[rating_count_tot]],$I$2:$I$7197)</f>
        <v>807</v>
      </c>
      <c r="B3807">
        <v>642064350</v>
      </c>
      <c r="C3807" t="s">
        <v>2687</v>
      </c>
      <c r="D3807" t="str">
        <f>表格1[[#This Row],[prime_genre]]</f>
        <v>Music</v>
      </c>
      <c r="E3807">
        <v>40071168</v>
      </c>
      <c r="F3807" t="s">
        <v>17</v>
      </c>
      <c r="G3807">
        <v>0</v>
      </c>
      <c r="H3807">
        <f>IF(表格1[[#This Row],[price]]&gt;0,1,0)</f>
        <v>0</v>
      </c>
      <c r="I3807">
        <v>15053</v>
      </c>
      <c r="J3807">
        <v>1032</v>
      </c>
      <c r="K3807">
        <v>4.5</v>
      </c>
      <c r="L3807">
        <v>4</v>
      </c>
      <c r="M3807" t="s">
        <v>597</v>
      </c>
      <c r="N3807" t="s">
        <v>29</v>
      </c>
      <c r="O3807" t="s">
        <v>40</v>
      </c>
      <c r="P3807">
        <v>37</v>
      </c>
      <c r="Q3807">
        <v>0</v>
      </c>
      <c r="R3807">
        <v>3</v>
      </c>
      <c r="S3807">
        <v>1</v>
      </c>
    </row>
    <row r="3808" spans="1:19">
      <c r="A3808">
        <f>RANK(表格1[[#This Row],[rating_count_tot]],$I$2:$I$7197)</f>
        <v>809</v>
      </c>
      <c r="B3808">
        <v>833756002</v>
      </c>
      <c r="C3808" t="s">
        <v>3377</v>
      </c>
      <c r="D3808" t="str">
        <f>表格1[[#This Row],[prime_genre]]</f>
        <v>Games</v>
      </c>
      <c r="E3808">
        <v>98557952</v>
      </c>
      <c r="F3808" t="s">
        <v>17</v>
      </c>
      <c r="G3808">
        <v>0</v>
      </c>
      <c r="H3808">
        <f>IF(表格1[[#This Row],[price]]&gt;0,1,0)</f>
        <v>0</v>
      </c>
      <c r="I3808">
        <v>14995</v>
      </c>
      <c r="J3808">
        <v>3840</v>
      </c>
      <c r="K3808">
        <v>4.5</v>
      </c>
      <c r="L3808">
        <v>4.5</v>
      </c>
      <c r="M3808">
        <v>1.7</v>
      </c>
      <c r="N3808" t="s">
        <v>19</v>
      </c>
      <c r="O3808" t="s">
        <v>20</v>
      </c>
      <c r="P3808">
        <v>38</v>
      </c>
      <c r="Q3808">
        <v>4</v>
      </c>
      <c r="R3808">
        <v>31</v>
      </c>
      <c r="S3808">
        <v>1</v>
      </c>
    </row>
    <row r="3809" spans="1:19">
      <c r="A3809">
        <f>RANK(表格1[[#This Row],[rating_count_tot]],$I$2:$I$7197)</f>
        <v>810</v>
      </c>
      <c r="B3809">
        <v>487127942</v>
      </c>
      <c r="C3809" t="s">
        <v>1644</v>
      </c>
      <c r="D3809" t="str">
        <f>表格1[[#This Row],[prime_genre]]</f>
        <v>Utilities</v>
      </c>
      <c r="E3809">
        <v>68090880</v>
      </c>
      <c r="F3809" t="s">
        <v>17</v>
      </c>
      <c r="G3809">
        <v>0</v>
      </c>
      <c r="H3809">
        <f>IF(表格1[[#This Row],[price]]&gt;0,1,0)</f>
        <v>0</v>
      </c>
      <c r="I3809">
        <v>14986</v>
      </c>
      <c r="J3809">
        <v>260</v>
      </c>
      <c r="K3809">
        <v>4.5</v>
      </c>
      <c r="L3809">
        <v>4.5</v>
      </c>
      <c r="M3809" t="s">
        <v>516</v>
      </c>
      <c r="N3809" t="s">
        <v>19</v>
      </c>
      <c r="O3809" t="s">
        <v>43</v>
      </c>
      <c r="P3809">
        <v>37</v>
      </c>
      <c r="Q3809">
        <v>4</v>
      </c>
      <c r="R3809">
        <v>14</v>
      </c>
      <c r="S3809">
        <v>1</v>
      </c>
    </row>
    <row r="3810" spans="1:19">
      <c r="A3810">
        <f>RANK(表格1[[#This Row],[rating_count_tot]],$I$2:$I$7197)</f>
        <v>814</v>
      </c>
      <c r="B3810">
        <v>445375097</v>
      </c>
      <c r="C3810" t="s">
        <v>1320</v>
      </c>
      <c r="D3810" t="str">
        <f>表格1[[#This Row],[prime_genre]]</f>
        <v>Entertainment</v>
      </c>
      <c r="E3810">
        <v>224617472</v>
      </c>
      <c r="F3810" t="s">
        <v>17</v>
      </c>
      <c r="G3810">
        <v>0</v>
      </c>
      <c r="H3810">
        <f>IF(表格1[[#This Row],[price]]&gt;0,1,0)</f>
        <v>0</v>
      </c>
      <c r="I3810">
        <v>14844</v>
      </c>
      <c r="J3810">
        <v>0</v>
      </c>
      <c r="K3810">
        <v>4</v>
      </c>
      <c r="L3810">
        <v>0</v>
      </c>
      <c r="M3810" t="s">
        <v>896</v>
      </c>
      <c r="N3810" t="s">
        <v>51</v>
      </c>
      <c r="O3810" t="s">
        <v>91</v>
      </c>
      <c r="P3810">
        <v>38</v>
      </c>
      <c r="Q3810">
        <v>5</v>
      </c>
      <c r="R3810">
        <v>3</v>
      </c>
      <c r="S3810">
        <v>1</v>
      </c>
    </row>
    <row r="3811" spans="1:19">
      <c r="A3811">
        <f>RANK(表格1[[#This Row],[rating_count_tot]],$I$2:$I$7197)</f>
        <v>815</v>
      </c>
      <c r="B3811">
        <v>951704333</v>
      </c>
      <c r="C3811" t="s">
        <v>4288</v>
      </c>
      <c r="D3811" t="str">
        <f>表格1[[#This Row],[prime_genre]]</f>
        <v>Photo &amp; Video</v>
      </c>
      <c r="E3811">
        <v>99465216</v>
      </c>
      <c r="F3811" t="s">
        <v>17</v>
      </c>
      <c r="G3811">
        <v>0</v>
      </c>
      <c r="H3811">
        <f>IF(表格1[[#This Row],[price]]&gt;0,1,0)</f>
        <v>0</v>
      </c>
      <c r="I3811">
        <v>14744</v>
      </c>
      <c r="J3811">
        <v>2178</v>
      </c>
      <c r="K3811">
        <v>4.5</v>
      </c>
      <c r="L3811">
        <v>4.5</v>
      </c>
      <c r="M3811">
        <v>1.1000000000000001</v>
      </c>
      <c r="N3811" t="s">
        <v>19</v>
      </c>
      <c r="O3811" t="s">
        <v>105</v>
      </c>
      <c r="P3811">
        <v>37</v>
      </c>
      <c r="Q3811">
        <v>5</v>
      </c>
      <c r="R3811">
        <v>13</v>
      </c>
      <c r="S3811">
        <v>1</v>
      </c>
    </row>
    <row r="3812" spans="1:19">
      <c r="A3812">
        <f>RANK(表格1[[#This Row],[rating_count_tot]],$I$2:$I$7197)</f>
        <v>816</v>
      </c>
      <c r="B3812">
        <v>1089836344</v>
      </c>
      <c r="C3812" t="s">
        <v>6745</v>
      </c>
      <c r="D3812" t="str">
        <f>表格1[[#This Row],[prime_genre]]</f>
        <v>Social Networking</v>
      </c>
      <c r="E3812">
        <v>163832832</v>
      </c>
      <c r="F3812" t="s">
        <v>17</v>
      </c>
      <c r="G3812">
        <v>0</v>
      </c>
      <c r="H3812">
        <f>IF(表格1[[#This Row],[price]]&gt;0,1,0)</f>
        <v>0</v>
      </c>
      <c r="I3812">
        <v>14724</v>
      </c>
      <c r="J3812">
        <v>97</v>
      </c>
      <c r="K3812">
        <v>4.5</v>
      </c>
      <c r="L3812">
        <v>4.5</v>
      </c>
      <c r="M3812" t="s">
        <v>6746</v>
      </c>
      <c r="N3812" t="s">
        <v>51</v>
      </c>
      <c r="O3812" t="s">
        <v>59</v>
      </c>
      <c r="P3812">
        <v>37</v>
      </c>
      <c r="Q3812">
        <v>0</v>
      </c>
      <c r="R3812">
        <v>9</v>
      </c>
      <c r="S3812">
        <v>1</v>
      </c>
    </row>
    <row r="3813" spans="1:19">
      <c r="A3813">
        <f>RANK(表格1[[#This Row],[rating_count_tot]],$I$2:$I$7197)</f>
        <v>818</v>
      </c>
      <c r="B3813">
        <v>659563061</v>
      </c>
      <c r="C3813" t="s">
        <v>2797</v>
      </c>
      <c r="D3813" t="str">
        <f>表格1[[#This Row],[prime_genre]]</f>
        <v>Shopping</v>
      </c>
      <c r="E3813">
        <v>49570816</v>
      </c>
      <c r="F3813" t="s">
        <v>17</v>
      </c>
      <c r="G3813">
        <v>0</v>
      </c>
      <c r="H3813">
        <f>IF(表格1[[#This Row],[price]]&gt;0,1,0)</f>
        <v>0</v>
      </c>
      <c r="I3813">
        <v>14682</v>
      </c>
      <c r="J3813">
        <v>0</v>
      </c>
      <c r="K3813">
        <v>3.5</v>
      </c>
      <c r="L3813">
        <v>0</v>
      </c>
      <c r="M3813" t="s">
        <v>1748</v>
      </c>
      <c r="N3813" t="s">
        <v>19</v>
      </c>
      <c r="O3813" t="s">
        <v>30</v>
      </c>
      <c r="P3813">
        <v>37</v>
      </c>
      <c r="Q3813">
        <v>3</v>
      </c>
      <c r="R3813">
        <v>1</v>
      </c>
      <c r="S3813">
        <v>1</v>
      </c>
    </row>
    <row r="3814" spans="1:19">
      <c r="A3814">
        <f>RANK(表格1[[#This Row],[rating_count_tot]],$I$2:$I$7197)</f>
        <v>819</v>
      </c>
      <c r="B3814">
        <v>988476572</v>
      </c>
      <c r="C3814" t="s">
        <v>4743</v>
      </c>
      <c r="D3814" t="str">
        <f>表格1[[#This Row],[prime_genre]]</f>
        <v>Games</v>
      </c>
      <c r="E3814">
        <v>128421888</v>
      </c>
      <c r="F3814" t="s">
        <v>17</v>
      </c>
      <c r="G3814">
        <v>0</v>
      </c>
      <c r="H3814">
        <f>IF(表格1[[#This Row],[price]]&gt;0,1,0)</f>
        <v>0</v>
      </c>
      <c r="I3814">
        <v>14673</v>
      </c>
      <c r="J3814">
        <v>7369</v>
      </c>
      <c r="K3814">
        <v>4.5</v>
      </c>
      <c r="L3814">
        <v>4.5</v>
      </c>
      <c r="M3814" t="s">
        <v>558</v>
      </c>
      <c r="N3814" t="s">
        <v>19</v>
      </c>
      <c r="O3814" t="s">
        <v>20</v>
      </c>
      <c r="P3814">
        <v>40</v>
      </c>
      <c r="Q3814">
        <v>4</v>
      </c>
      <c r="R3814">
        <v>1</v>
      </c>
      <c r="S3814">
        <v>1</v>
      </c>
    </row>
    <row r="3815" spans="1:19">
      <c r="A3815">
        <f>RANK(表格1[[#This Row],[rating_count_tot]],$I$2:$I$7197)</f>
        <v>821</v>
      </c>
      <c r="B3815">
        <v>892092770</v>
      </c>
      <c r="C3815" t="s">
        <v>3678</v>
      </c>
      <c r="D3815" t="str">
        <f>表格1[[#This Row],[prime_genre]]</f>
        <v>Games</v>
      </c>
      <c r="E3815">
        <v>154164224</v>
      </c>
      <c r="F3815" t="s">
        <v>17</v>
      </c>
      <c r="G3815">
        <v>0</v>
      </c>
      <c r="H3815">
        <f>IF(表格1[[#This Row],[price]]&gt;0,1,0)</f>
        <v>0</v>
      </c>
      <c r="I3815">
        <v>14593</v>
      </c>
      <c r="J3815">
        <v>2800</v>
      </c>
      <c r="K3815">
        <v>4.5</v>
      </c>
      <c r="L3815">
        <v>4.5</v>
      </c>
      <c r="M3815" t="s">
        <v>792</v>
      </c>
      <c r="N3815" t="s">
        <v>29</v>
      </c>
      <c r="O3815" t="s">
        <v>20</v>
      </c>
      <c r="P3815">
        <v>38</v>
      </c>
      <c r="Q3815">
        <v>5</v>
      </c>
      <c r="R3815">
        <v>1</v>
      </c>
      <c r="S3815">
        <v>1</v>
      </c>
    </row>
    <row r="3816" spans="1:19">
      <c r="A3816">
        <f>RANK(表格1[[#This Row],[rating_count_tot]],$I$2:$I$7197)</f>
        <v>822</v>
      </c>
      <c r="B3816">
        <v>951744068</v>
      </c>
      <c r="C3816" t="s">
        <v>4289</v>
      </c>
      <c r="D3816" t="str">
        <f>表格1[[#This Row],[prime_genre]]</f>
        <v>Games</v>
      </c>
      <c r="E3816">
        <v>244306944</v>
      </c>
      <c r="F3816" t="s">
        <v>17</v>
      </c>
      <c r="G3816">
        <v>0</v>
      </c>
      <c r="H3816">
        <f>IF(表格1[[#This Row],[price]]&gt;0,1,0)</f>
        <v>0</v>
      </c>
      <c r="I3816">
        <v>14592</v>
      </c>
      <c r="J3816">
        <v>1085</v>
      </c>
      <c r="K3816">
        <v>4.5</v>
      </c>
      <c r="L3816">
        <v>4.5</v>
      </c>
      <c r="M3816">
        <v>1.4</v>
      </c>
      <c r="N3816" t="s">
        <v>19</v>
      </c>
      <c r="O3816" t="s">
        <v>20</v>
      </c>
      <c r="P3816">
        <v>40</v>
      </c>
      <c r="Q3816">
        <v>5</v>
      </c>
      <c r="R3816">
        <v>18</v>
      </c>
      <c r="S3816">
        <v>1</v>
      </c>
    </row>
    <row r="3817" spans="1:19">
      <c r="A3817">
        <f>RANK(表格1[[#This Row],[rating_count_tot]],$I$2:$I$7197)</f>
        <v>823</v>
      </c>
      <c r="B3817">
        <v>1137673647</v>
      </c>
      <c r="C3817" t="s">
        <v>7787</v>
      </c>
      <c r="D3817" t="str">
        <f>表格1[[#This Row],[prime_genre]]</f>
        <v>Games</v>
      </c>
      <c r="E3817">
        <v>112238592</v>
      </c>
      <c r="F3817" t="s">
        <v>17</v>
      </c>
      <c r="G3817">
        <v>0</v>
      </c>
      <c r="H3817">
        <f>IF(表格1[[#This Row],[price]]&gt;0,1,0)</f>
        <v>0</v>
      </c>
      <c r="I3817">
        <v>14505</v>
      </c>
      <c r="J3817">
        <v>332</v>
      </c>
      <c r="K3817">
        <v>4.5</v>
      </c>
      <c r="L3817">
        <v>4.5</v>
      </c>
      <c r="M3817" t="s">
        <v>510</v>
      </c>
      <c r="N3817" t="s">
        <v>19</v>
      </c>
      <c r="O3817" t="s">
        <v>20</v>
      </c>
      <c r="P3817">
        <v>38</v>
      </c>
      <c r="Q3817">
        <v>5</v>
      </c>
      <c r="R3817">
        <v>1</v>
      </c>
      <c r="S3817">
        <v>1</v>
      </c>
    </row>
    <row r="3818" spans="1:19">
      <c r="A3818">
        <f>RANK(表格1[[#This Row],[rating_count_tot]],$I$2:$I$7197)</f>
        <v>823</v>
      </c>
      <c r="B3818">
        <v>962680846</v>
      </c>
      <c r="C3818" t="s">
        <v>4417</v>
      </c>
      <c r="D3818" t="str">
        <f>表格1[[#This Row],[prime_genre]]</f>
        <v>Games</v>
      </c>
      <c r="E3818">
        <v>150988800</v>
      </c>
      <c r="F3818" t="s">
        <v>17</v>
      </c>
      <c r="G3818">
        <v>0</v>
      </c>
      <c r="H3818">
        <f>IF(表格1[[#This Row],[price]]&gt;0,1,0)</f>
        <v>0</v>
      </c>
      <c r="I3818">
        <v>14505</v>
      </c>
      <c r="J3818">
        <v>12</v>
      </c>
      <c r="K3818">
        <v>4.5</v>
      </c>
      <c r="L3818">
        <v>5</v>
      </c>
      <c r="M3818" t="s">
        <v>3000</v>
      </c>
      <c r="N3818" t="s">
        <v>19</v>
      </c>
      <c r="O3818" t="s">
        <v>20</v>
      </c>
      <c r="P3818">
        <v>37</v>
      </c>
      <c r="Q3818">
        <v>5</v>
      </c>
      <c r="R3818">
        <v>11</v>
      </c>
      <c r="S3818">
        <v>1</v>
      </c>
    </row>
    <row r="3819" spans="1:19">
      <c r="A3819">
        <f>RANK(表格1[[#This Row],[rating_count_tot]],$I$2:$I$7197)</f>
        <v>828</v>
      </c>
      <c r="B3819">
        <v>893372761</v>
      </c>
      <c r="C3819" t="s">
        <v>3691</v>
      </c>
      <c r="D3819" t="str">
        <f>表格1[[#This Row],[prime_genre]]</f>
        <v>Games</v>
      </c>
      <c r="E3819">
        <v>253903872</v>
      </c>
      <c r="F3819" t="s">
        <v>17</v>
      </c>
      <c r="G3819">
        <v>0</v>
      </c>
      <c r="H3819">
        <f>IF(表格1[[#This Row],[price]]&gt;0,1,0)</f>
        <v>0</v>
      </c>
      <c r="I3819">
        <v>14461</v>
      </c>
      <c r="J3819">
        <v>422</v>
      </c>
      <c r="K3819">
        <v>4</v>
      </c>
      <c r="L3819">
        <v>4</v>
      </c>
      <c r="M3819" t="s">
        <v>1208</v>
      </c>
      <c r="N3819" t="s">
        <v>51</v>
      </c>
      <c r="O3819" t="s">
        <v>20</v>
      </c>
      <c r="P3819">
        <v>38</v>
      </c>
      <c r="Q3819">
        <v>5</v>
      </c>
      <c r="R3819">
        <v>13</v>
      </c>
      <c r="S3819">
        <v>1</v>
      </c>
    </row>
    <row r="3820" spans="1:19">
      <c r="A3820">
        <f>RANK(表格1[[#This Row],[rating_count_tot]],$I$2:$I$7197)</f>
        <v>830</v>
      </c>
      <c r="B3820">
        <v>640360962</v>
      </c>
      <c r="C3820" t="s">
        <v>2677</v>
      </c>
      <c r="D3820" t="str">
        <f>表格1[[#This Row],[prime_genre]]</f>
        <v>Social Networking</v>
      </c>
      <c r="E3820">
        <v>82531328</v>
      </c>
      <c r="F3820" t="s">
        <v>17</v>
      </c>
      <c r="G3820">
        <v>0</v>
      </c>
      <c r="H3820">
        <f>IF(表格1[[#This Row],[price]]&gt;0,1,0)</f>
        <v>0</v>
      </c>
      <c r="I3820">
        <v>14402</v>
      </c>
      <c r="J3820">
        <v>104</v>
      </c>
      <c r="K3820">
        <v>4.5</v>
      </c>
      <c r="L3820">
        <v>4.5</v>
      </c>
      <c r="M3820">
        <v>3.11</v>
      </c>
      <c r="N3820" t="s">
        <v>19</v>
      </c>
      <c r="O3820" t="s">
        <v>59</v>
      </c>
      <c r="P3820">
        <v>37</v>
      </c>
      <c r="Q3820">
        <v>0</v>
      </c>
      <c r="R3820">
        <v>4</v>
      </c>
      <c r="S3820">
        <v>1</v>
      </c>
    </row>
    <row r="3821" spans="1:19">
      <c r="A3821">
        <f>RANK(表格1[[#This Row],[rating_count_tot]],$I$2:$I$7197)</f>
        <v>834</v>
      </c>
      <c r="B3821">
        <v>584557117</v>
      </c>
      <c r="C3821" t="s">
        <v>2385</v>
      </c>
      <c r="D3821" t="str">
        <f>表格1[[#This Row],[prime_genre]]</f>
        <v>Music</v>
      </c>
      <c r="E3821">
        <v>184817664</v>
      </c>
      <c r="F3821" t="s">
        <v>17</v>
      </c>
      <c r="G3821">
        <v>0</v>
      </c>
      <c r="H3821">
        <f>IF(表格1[[#This Row],[price]]&gt;0,1,0)</f>
        <v>0</v>
      </c>
      <c r="I3821">
        <v>14268</v>
      </c>
      <c r="J3821">
        <v>80</v>
      </c>
      <c r="K3821">
        <v>4</v>
      </c>
      <c r="L3821">
        <v>3.5</v>
      </c>
      <c r="M3821" t="s">
        <v>2386</v>
      </c>
      <c r="N3821" t="s">
        <v>29</v>
      </c>
      <c r="O3821" t="s">
        <v>40</v>
      </c>
      <c r="P3821">
        <v>37</v>
      </c>
      <c r="Q3821">
        <v>4</v>
      </c>
      <c r="R3821">
        <v>11</v>
      </c>
      <c r="S3821">
        <v>1</v>
      </c>
    </row>
    <row r="3822" spans="1:19">
      <c r="A3822">
        <f>RANK(表格1[[#This Row],[rating_count_tot]],$I$2:$I$7197)</f>
        <v>835</v>
      </c>
      <c r="B3822">
        <v>1135657766</v>
      </c>
      <c r="C3822" t="s">
        <v>7744</v>
      </c>
      <c r="D3822" t="str">
        <f>表格1[[#This Row],[prime_genre]]</f>
        <v>Games</v>
      </c>
      <c r="E3822">
        <v>38429696</v>
      </c>
      <c r="F3822" t="s">
        <v>17</v>
      </c>
      <c r="G3822">
        <v>0</v>
      </c>
      <c r="H3822">
        <f>IF(表格1[[#This Row],[price]]&gt;0,1,0)</f>
        <v>0</v>
      </c>
      <c r="I3822">
        <v>14263</v>
      </c>
      <c r="J3822">
        <v>3</v>
      </c>
      <c r="K3822">
        <v>4</v>
      </c>
      <c r="L3822">
        <v>3.5</v>
      </c>
      <c r="M3822">
        <v>2.1</v>
      </c>
      <c r="N3822" t="s">
        <v>19</v>
      </c>
      <c r="O3822" t="s">
        <v>20</v>
      </c>
      <c r="P3822">
        <v>37</v>
      </c>
      <c r="Q3822">
        <v>5</v>
      </c>
      <c r="R3822">
        <v>1</v>
      </c>
      <c r="S3822">
        <v>1</v>
      </c>
    </row>
    <row r="3823" spans="1:19">
      <c r="A3823">
        <f>RANK(表格1[[#This Row],[rating_count_tot]],$I$2:$I$7197)</f>
        <v>839</v>
      </c>
      <c r="B3823">
        <v>731629156</v>
      </c>
      <c r="C3823" t="s">
        <v>3086</v>
      </c>
      <c r="D3823" t="str">
        <f>表格1[[#This Row],[prime_genre]]</f>
        <v>Entertainment</v>
      </c>
      <c r="E3823">
        <v>136228864</v>
      </c>
      <c r="F3823" t="s">
        <v>17</v>
      </c>
      <c r="G3823">
        <v>0</v>
      </c>
      <c r="H3823">
        <f>IF(表格1[[#This Row],[price]]&gt;0,1,0)</f>
        <v>0</v>
      </c>
      <c r="I3823">
        <v>14198</v>
      </c>
      <c r="J3823">
        <v>722</v>
      </c>
      <c r="K3823">
        <v>3</v>
      </c>
      <c r="L3823">
        <v>4</v>
      </c>
      <c r="M3823" t="s">
        <v>1008</v>
      </c>
      <c r="N3823" t="s">
        <v>29</v>
      </c>
      <c r="O3823" t="s">
        <v>91</v>
      </c>
      <c r="P3823">
        <v>37</v>
      </c>
      <c r="Q3823">
        <v>5</v>
      </c>
      <c r="R3823">
        <v>2</v>
      </c>
      <c r="S3823">
        <v>1</v>
      </c>
    </row>
    <row r="3824" spans="1:19">
      <c r="A3824">
        <f>RANK(表格1[[#This Row],[rating_count_tot]],$I$2:$I$7197)</f>
        <v>840</v>
      </c>
      <c r="B3824">
        <v>863844475</v>
      </c>
      <c r="C3824" t="s">
        <v>3491</v>
      </c>
      <c r="D3824" t="str">
        <f>表格1[[#This Row],[prime_genre]]</f>
        <v>Photo &amp; Video</v>
      </c>
      <c r="E3824">
        <v>133124096</v>
      </c>
      <c r="F3824" t="s">
        <v>17</v>
      </c>
      <c r="G3824">
        <v>0</v>
      </c>
      <c r="H3824">
        <f>IF(表格1[[#This Row],[price]]&gt;0,1,0)</f>
        <v>0</v>
      </c>
      <c r="I3824">
        <v>14188</v>
      </c>
      <c r="J3824">
        <v>264</v>
      </c>
      <c r="K3824">
        <v>4.5</v>
      </c>
      <c r="L3824">
        <v>5</v>
      </c>
      <c r="M3824" t="s">
        <v>3492</v>
      </c>
      <c r="N3824" t="s">
        <v>80</v>
      </c>
      <c r="O3824" t="s">
        <v>105</v>
      </c>
      <c r="P3824">
        <v>37</v>
      </c>
      <c r="Q3824">
        <v>4</v>
      </c>
      <c r="R3824">
        <v>16</v>
      </c>
      <c r="S3824">
        <v>1</v>
      </c>
    </row>
    <row r="3825" spans="1:19">
      <c r="A3825">
        <f>RANK(表格1[[#This Row],[rating_count_tot]],$I$2:$I$7197)</f>
        <v>841</v>
      </c>
      <c r="B3825">
        <v>962144693</v>
      </c>
      <c r="C3825" t="s">
        <v>4409</v>
      </c>
      <c r="D3825" t="str">
        <f>表格1[[#This Row],[prime_genre]]</f>
        <v>Games</v>
      </c>
      <c r="E3825">
        <v>107164672</v>
      </c>
      <c r="F3825" t="s">
        <v>17</v>
      </c>
      <c r="G3825">
        <v>0</v>
      </c>
      <c r="H3825">
        <f>IF(表格1[[#This Row],[price]]&gt;0,1,0)</f>
        <v>0</v>
      </c>
      <c r="I3825">
        <v>14123</v>
      </c>
      <c r="J3825">
        <v>91</v>
      </c>
      <c r="K3825">
        <v>4.5</v>
      </c>
      <c r="L3825">
        <v>4.5</v>
      </c>
      <c r="M3825" t="s">
        <v>4410</v>
      </c>
      <c r="N3825" t="s">
        <v>19</v>
      </c>
      <c r="O3825" t="s">
        <v>20</v>
      </c>
      <c r="P3825">
        <v>38</v>
      </c>
      <c r="Q3825">
        <v>5</v>
      </c>
      <c r="R3825">
        <v>11</v>
      </c>
      <c r="S3825">
        <v>1</v>
      </c>
    </row>
    <row r="3826" spans="1:19">
      <c r="A3826">
        <f>RANK(表格1[[#This Row],[rating_count_tot]],$I$2:$I$7197)</f>
        <v>842</v>
      </c>
      <c r="B3826">
        <v>459035295</v>
      </c>
      <c r="C3826" t="s">
        <v>1422</v>
      </c>
      <c r="D3826" t="str">
        <f>表格1[[#This Row],[prime_genre]]</f>
        <v>Games</v>
      </c>
      <c r="E3826">
        <v>144414720</v>
      </c>
      <c r="F3826" t="s">
        <v>17</v>
      </c>
      <c r="G3826">
        <v>0</v>
      </c>
      <c r="H3826">
        <f>IF(表格1[[#This Row],[price]]&gt;0,1,0)</f>
        <v>0</v>
      </c>
      <c r="I3826">
        <v>14104</v>
      </c>
      <c r="J3826">
        <v>61</v>
      </c>
      <c r="K3826">
        <v>4.5</v>
      </c>
      <c r="L3826">
        <v>4.5</v>
      </c>
      <c r="M3826">
        <v>5.7</v>
      </c>
      <c r="N3826" t="s">
        <v>19</v>
      </c>
      <c r="O3826" t="s">
        <v>20</v>
      </c>
      <c r="P3826">
        <v>38</v>
      </c>
      <c r="Q3826">
        <v>5</v>
      </c>
      <c r="R3826">
        <v>28</v>
      </c>
      <c r="S3826">
        <v>1</v>
      </c>
    </row>
    <row r="3827" spans="1:19">
      <c r="A3827">
        <f>RANK(表格1[[#This Row],[rating_count_tot]],$I$2:$I$7197)</f>
        <v>845</v>
      </c>
      <c r="B3827">
        <v>1156192844</v>
      </c>
      <c r="C3827" t="s">
        <v>8081</v>
      </c>
      <c r="D3827" t="str">
        <f>表格1[[#This Row],[prime_genre]]</f>
        <v>Social Networking</v>
      </c>
      <c r="E3827">
        <v>35136512</v>
      </c>
      <c r="F3827" t="s">
        <v>17</v>
      </c>
      <c r="G3827">
        <v>0</v>
      </c>
      <c r="H3827">
        <f>IF(表格1[[#This Row],[price]]&gt;0,1,0)</f>
        <v>0</v>
      </c>
      <c r="I3827">
        <v>13914</v>
      </c>
      <c r="J3827">
        <v>493</v>
      </c>
      <c r="K3827">
        <v>4.5</v>
      </c>
      <c r="L3827">
        <v>4</v>
      </c>
      <c r="M3827">
        <v>2.2999999999999998</v>
      </c>
      <c r="N3827" t="s">
        <v>19</v>
      </c>
      <c r="O3827" t="s">
        <v>59</v>
      </c>
      <c r="P3827">
        <v>37</v>
      </c>
      <c r="Q3827">
        <v>0</v>
      </c>
      <c r="R3827">
        <v>8</v>
      </c>
      <c r="S3827">
        <v>1</v>
      </c>
    </row>
    <row r="3828" spans="1:19">
      <c r="A3828">
        <f>RANK(表格1[[#This Row],[rating_count_tot]],$I$2:$I$7197)</f>
        <v>846</v>
      </c>
      <c r="B3828">
        <v>711074743</v>
      </c>
      <c r="C3828" t="s">
        <v>3005</v>
      </c>
      <c r="D3828" t="str">
        <f>表格1[[#This Row],[prime_genre]]</f>
        <v>Sports</v>
      </c>
      <c r="E3828">
        <v>99644416</v>
      </c>
      <c r="F3828" t="s">
        <v>17</v>
      </c>
      <c r="G3828">
        <v>0</v>
      </c>
      <c r="H3828">
        <f>IF(表格1[[#This Row],[price]]&gt;0,1,0)</f>
        <v>0</v>
      </c>
      <c r="I3828">
        <v>13898</v>
      </c>
      <c r="J3828">
        <v>336</v>
      </c>
      <c r="K3828">
        <v>3</v>
      </c>
      <c r="L3828">
        <v>4</v>
      </c>
      <c r="M3828" t="s">
        <v>1605</v>
      </c>
      <c r="N3828" t="s">
        <v>29</v>
      </c>
      <c r="O3828" t="s">
        <v>70</v>
      </c>
      <c r="P3828">
        <v>37</v>
      </c>
      <c r="Q3828">
        <v>4</v>
      </c>
      <c r="R3828">
        <v>1</v>
      </c>
      <c r="S3828">
        <v>0</v>
      </c>
    </row>
    <row r="3829" spans="1:19">
      <c r="A3829">
        <f>RANK(表格1[[#This Row],[rating_count_tot]],$I$2:$I$7197)</f>
        <v>847</v>
      </c>
      <c r="B3829">
        <v>1104692136</v>
      </c>
      <c r="C3829" t="s">
        <v>7084</v>
      </c>
      <c r="D3829" t="str">
        <f>表格1[[#This Row],[prime_genre]]</f>
        <v>Games</v>
      </c>
      <c r="E3829">
        <v>76058624</v>
      </c>
      <c r="F3829" t="s">
        <v>17</v>
      </c>
      <c r="G3829">
        <v>0</v>
      </c>
      <c r="H3829">
        <f>IF(表格1[[#This Row],[price]]&gt;0,1,0)</f>
        <v>0</v>
      </c>
      <c r="I3829">
        <v>13870</v>
      </c>
      <c r="J3829">
        <v>713</v>
      </c>
      <c r="K3829">
        <v>4.5</v>
      </c>
      <c r="L3829">
        <v>4.5</v>
      </c>
      <c r="M3829" t="s">
        <v>777</v>
      </c>
      <c r="N3829" t="s">
        <v>19</v>
      </c>
      <c r="O3829" t="s">
        <v>20</v>
      </c>
      <c r="P3829">
        <v>38</v>
      </c>
      <c r="Q3829">
        <v>2</v>
      </c>
      <c r="R3829">
        <v>1</v>
      </c>
      <c r="S3829">
        <v>1</v>
      </c>
    </row>
    <row r="3830" spans="1:19">
      <c r="A3830">
        <f>RANK(表格1[[#This Row],[rating_count_tot]],$I$2:$I$7197)</f>
        <v>848</v>
      </c>
      <c r="B3830">
        <v>775402833</v>
      </c>
      <c r="C3830" t="s">
        <v>3203</v>
      </c>
      <c r="D3830" t="str">
        <f>表格1[[#This Row],[prime_genre]]</f>
        <v>Games</v>
      </c>
      <c r="E3830">
        <v>395563008</v>
      </c>
      <c r="F3830" t="s">
        <v>17</v>
      </c>
      <c r="G3830">
        <v>0</v>
      </c>
      <c r="H3830">
        <f>IF(表格1[[#This Row],[price]]&gt;0,1,0)</f>
        <v>0</v>
      </c>
      <c r="I3830">
        <v>13842</v>
      </c>
      <c r="J3830">
        <v>157</v>
      </c>
      <c r="K3830">
        <v>4.5</v>
      </c>
      <c r="L3830">
        <v>4</v>
      </c>
      <c r="M3830" t="s">
        <v>3204</v>
      </c>
      <c r="N3830" t="s">
        <v>80</v>
      </c>
      <c r="O3830" t="s">
        <v>20</v>
      </c>
      <c r="P3830">
        <v>37</v>
      </c>
      <c r="Q3830">
        <v>5</v>
      </c>
      <c r="R3830">
        <v>9</v>
      </c>
      <c r="S3830">
        <v>1</v>
      </c>
    </row>
    <row r="3831" spans="1:19">
      <c r="A3831">
        <f>RANK(表格1[[#This Row],[rating_count_tot]],$I$2:$I$7197)</f>
        <v>849</v>
      </c>
      <c r="B3831">
        <v>862303071</v>
      </c>
      <c r="C3831" s="1">
        <v>0.94</v>
      </c>
      <c r="D3831" s="4" t="str">
        <f>表格1[[#This Row],[prime_genre]]</f>
        <v>Games</v>
      </c>
      <c r="E3831">
        <v>121039872</v>
      </c>
      <c r="F3831" t="s">
        <v>17</v>
      </c>
      <c r="G3831">
        <v>0</v>
      </c>
      <c r="H3831">
        <f>IF(表格1[[#This Row],[price]]&gt;0,1,0)</f>
        <v>0</v>
      </c>
      <c r="I3831">
        <v>13805</v>
      </c>
      <c r="J3831">
        <v>20</v>
      </c>
      <c r="K3831">
        <v>4.5</v>
      </c>
      <c r="L3831">
        <v>4</v>
      </c>
      <c r="M3831" t="s">
        <v>183</v>
      </c>
      <c r="N3831" t="s">
        <v>19</v>
      </c>
      <c r="O3831" t="s">
        <v>20</v>
      </c>
      <c r="P3831">
        <v>37</v>
      </c>
      <c r="Q3831">
        <v>4</v>
      </c>
      <c r="R3831">
        <v>9</v>
      </c>
      <c r="S3831">
        <v>1</v>
      </c>
    </row>
    <row r="3832" spans="1:19">
      <c r="A3832">
        <f>RANK(表格1[[#This Row],[rating_count_tot]],$I$2:$I$7197)</f>
        <v>851</v>
      </c>
      <c r="B3832">
        <v>1025707485</v>
      </c>
      <c r="C3832" t="s">
        <v>5212</v>
      </c>
      <c r="D3832" t="str">
        <f>表格1[[#This Row],[prime_genre]]</f>
        <v>Productivity</v>
      </c>
      <c r="E3832">
        <v>27117568</v>
      </c>
      <c r="F3832" t="s">
        <v>17</v>
      </c>
      <c r="G3832">
        <v>0</v>
      </c>
      <c r="H3832">
        <f>IF(表格1[[#This Row],[price]]&gt;0,1,0)</f>
        <v>0</v>
      </c>
      <c r="I3832">
        <v>13674</v>
      </c>
      <c r="J3832">
        <v>0</v>
      </c>
      <c r="K3832">
        <v>5</v>
      </c>
      <c r="L3832">
        <v>0</v>
      </c>
      <c r="M3832" t="s">
        <v>831</v>
      </c>
      <c r="N3832" t="s">
        <v>19</v>
      </c>
      <c r="O3832" t="s">
        <v>23</v>
      </c>
      <c r="P3832">
        <v>37</v>
      </c>
      <c r="Q3832">
        <v>1</v>
      </c>
      <c r="R3832">
        <v>9</v>
      </c>
      <c r="S3832">
        <v>1</v>
      </c>
    </row>
    <row r="3833" spans="1:19">
      <c r="A3833">
        <f>RANK(表格1[[#This Row],[rating_count_tot]],$I$2:$I$7197)</f>
        <v>852</v>
      </c>
      <c r="B3833">
        <v>1058526204</v>
      </c>
      <c r="C3833" t="s">
        <v>5829</v>
      </c>
      <c r="D3833" t="str">
        <f>表格1[[#This Row],[prime_genre]]</f>
        <v>Games</v>
      </c>
      <c r="E3833">
        <v>189870080</v>
      </c>
      <c r="F3833" t="s">
        <v>17</v>
      </c>
      <c r="G3833">
        <v>0</v>
      </c>
      <c r="H3833">
        <f>IF(表格1[[#This Row],[price]]&gt;0,1,0)</f>
        <v>0</v>
      </c>
      <c r="I3833">
        <v>13664</v>
      </c>
      <c r="J3833">
        <v>274</v>
      </c>
      <c r="K3833">
        <v>4.5</v>
      </c>
      <c r="L3833">
        <v>4.5</v>
      </c>
      <c r="M3833">
        <v>1.43</v>
      </c>
      <c r="N3833" t="s">
        <v>29</v>
      </c>
      <c r="O3833" t="s">
        <v>20</v>
      </c>
      <c r="P3833">
        <v>37</v>
      </c>
      <c r="Q3833">
        <v>5</v>
      </c>
      <c r="R3833">
        <v>10</v>
      </c>
      <c r="S3833">
        <v>1</v>
      </c>
    </row>
    <row r="3834" spans="1:19">
      <c r="A3834">
        <f>RANK(表格1[[#This Row],[rating_count_tot]],$I$2:$I$7197)</f>
        <v>853</v>
      </c>
      <c r="B3834">
        <v>1028362533</v>
      </c>
      <c r="C3834" t="s">
        <v>5237</v>
      </c>
      <c r="D3834" t="str">
        <f>表格1[[#This Row],[prime_genre]]</f>
        <v>Games</v>
      </c>
      <c r="E3834">
        <v>91105280</v>
      </c>
      <c r="F3834" t="s">
        <v>17</v>
      </c>
      <c r="G3834">
        <v>0</v>
      </c>
      <c r="H3834">
        <f>IF(表格1[[#This Row],[price]]&gt;0,1,0)</f>
        <v>0</v>
      </c>
      <c r="I3834">
        <v>13637</v>
      </c>
      <c r="J3834">
        <v>115</v>
      </c>
      <c r="K3834">
        <v>4.5</v>
      </c>
      <c r="L3834">
        <v>3</v>
      </c>
      <c r="M3834" t="s">
        <v>5238</v>
      </c>
      <c r="N3834" t="s">
        <v>29</v>
      </c>
      <c r="O3834" t="s">
        <v>20</v>
      </c>
      <c r="P3834">
        <v>38</v>
      </c>
      <c r="Q3834">
        <v>5</v>
      </c>
      <c r="R3834">
        <v>12</v>
      </c>
      <c r="S3834">
        <v>1</v>
      </c>
    </row>
    <row r="3835" spans="1:19">
      <c r="A3835">
        <f>RANK(表格1[[#This Row],[rating_count_tot]],$I$2:$I$7197)</f>
        <v>854</v>
      </c>
      <c r="B3835">
        <v>493226494</v>
      </c>
      <c r="C3835" t="s">
        <v>1697</v>
      </c>
      <c r="D3835" t="str">
        <f>表格1[[#This Row],[prime_genre]]</f>
        <v>Music</v>
      </c>
      <c r="E3835">
        <v>144888832</v>
      </c>
      <c r="F3835" t="s">
        <v>17</v>
      </c>
      <c r="G3835">
        <v>0</v>
      </c>
      <c r="H3835">
        <f>IF(表格1[[#This Row],[price]]&gt;0,1,0)</f>
        <v>0</v>
      </c>
      <c r="I3835">
        <v>13580</v>
      </c>
      <c r="J3835">
        <v>1208</v>
      </c>
      <c r="K3835">
        <v>4.5</v>
      </c>
      <c r="L3835">
        <v>4.5</v>
      </c>
      <c r="M3835" t="s">
        <v>1698</v>
      </c>
      <c r="N3835" t="s">
        <v>19</v>
      </c>
      <c r="O3835" t="s">
        <v>40</v>
      </c>
      <c r="P3835">
        <v>37</v>
      </c>
      <c r="Q3835">
        <v>5</v>
      </c>
      <c r="R3835">
        <v>12</v>
      </c>
      <c r="S3835">
        <v>1</v>
      </c>
    </row>
    <row r="3836" spans="1:19">
      <c r="A3836">
        <f>RANK(表格1[[#This Row],[rating_count_tot]],$I$2:$I$7197)</f>
        <v>855</v>
      </c>
      <c r="B3836">
        <v>423246594</v>
      </c>
      <c r="C3836" t="s">
        <v>1124</v>
      </c>
      <c r="D3836" t="str">
        <f>表格1[[#This Row],[prime_genre]]</f>
        <v>Sports</v>
      </c>
      <c r="E3836">
        <v>113078272</v>
      </c>
      <c r="F3836" t="s">
        <v>17</v>
      </c>
      <c r="G3836">
        <v>0</v>
      </c>
      <c r="H3836">
        <f>IF(表格1[[#This Row],[price]]&gt;0,1,0)</f>
        <v>0</v>
      </c>
      <c r="I3836">
        <v>13572</v>
      </c>
      <c r="J3836">
        <v>55</v>
      </c>
      <c r="K3836">
        <v>3</v>
      </c>
      <c r="L3836">
        <v>2.5</v>
      </c>
      <c r="M3836" t="s">
        <v>1125</v>
      </c>
      <c r="N3836" t="s">
        <v>19</v>
      </c>
      <c r="O3836" t="s">
        <v>70</v>
      </c>
      <c r="P3836">
        <v>37</v>
      </c>
      <c r="Q3836">
        <v>5</v>
      </c>
      <c r="R3836">
        <v>1</v>
      </c>
      <c r="S3836">
        <v>1</v>
      </c>
    </row>
    <row r="3837" spans="1:19">
      <c r="A3837">
        <f>RANK(表格1[[#This Row],[rating_count_tot]],$I$2:$I$7197)</f>
        <v>856</v>
      </c>
      <c r="B3837">
        <v>376413870</v>
      </c>
      <c r="C3837" t="s">
        <v>717</v>
      </c>
      <c r="D3837" t="str">
        <f>表格1[[#This Row],[prime_genre]]</f>
        <v>Education</v>
      </c>
      <c r="E3837">
        <v>51179520</v>
      </c>
      <c r="F3837" t="s">
        <v>17</v>
      </c>
      <c r="G3837">
        <v>0</v>
      </c>
      <c r="H3837">
        <f>IF(表格1[[#This Row],[price]]&gt;0,1,0)</f>
        <v>0</v>
      </c>
      <c r="I3837">
        <v>13567</v>
      </c>
      <c r="J3837">
        <v>2625</v>
      </c>
      <c r="K3837">
        <v>2</v>
      </c>
      <c r="L3837">
        <v>1.5</v>
      </c>
      <c r="M3837" t="s">
        <v>345</v>
      </c>
      <c r="N3837" t="s">
        <v>19</v>
      </c>
      <c r="O3837" t="s">
        <v>128</v>
      </c>
      <c r="P3837">
        <v>40</v>
      </c>
      <c r="Q3837">
        <v>5</v>
      </c>
      <c r="R3837">
        <v>14</v>
      </c>
      <c r="S3837">
        <v>1</v>
      </c>
    </row>
    <row r="3838" spans="1:19">
      <c r="A3838">
        <f>RANK(表格1[[#This Row],[rating_count_tot]],$I$2:$I$7197)</f>
        <v>857</v>
      </c>
      <c r="B3838">
        <v>841098932</v>
      </c>
      <c r="C3838" t="s">
        <v>3415</v>
      </c>
      <c r="D3838" t="str">
        <f>表格1[[#This Row],[prime_genre]]</f>
        <v>Games</v>
      </c>
      <c r="E3838">
        <v>629442560</v>
      </c>
      <c r="F3838" t="s">
        <v>17</v>
      </c>
      <c r="G3838">
        <v>0</v>
      </c>
      <c r="H3838">
        <f>IF(表格1[[#This Row],[price]]&gt;0,1,0)</f>
        <v>0</v>
      </c>
      <c r="I3838">
        <v>13559</v>
      </c>
      <c r="J3838">
        <v>155</v>
      </c>
      <c r="K3838">
        <v>3.5</v>
      </c>
      <c r="L3838">
        <v>4</v>
      </c>
      <c r="M3838" t="s">
        <v>3416</v>
      </c>
      <c r="N3838" t="s">
        <v>80</v>
      </c>
      <c r="O3838" t="s">
        <v>20</v>
      </c>
      <c r="P3838">
        <v>24</v>
      </c>
      <c r="Q3838">
        <v>5</v>
      </c>
      <c r="R3838">
        <v>1</v>
      </c>
      <c r="S3838">
        <v>1</v>
      </c>
    </row>
    <row r="3839" spans="1:19">
      <c r="A3839">
        <f>RANK(表格1[[#This Row],[rating_count_tot]],$I$2:$I$7197)</f>
        <v>859</v>
      </c>
      <c r="B3839">
        <v>345542655</v>
      </c>
      <c r="C3839" t="s">
        <v>492</v>
      </c>
      <c r="D3839" t="str">
        <f>表格1[[#This Row],[prime_genre]]</f>
        <v>Education</v>
      </c>
      <c r="E3839">
        <v>28616704</v>
      </c>
      <c r="F3839" t="s">
        <v>17</v>
      </c>
      <c r="G3839">
        <v>0</v>
      </c>
      <c r="H3839">
        <f>IF(表格1[[#This Row],[price]]&gt;0,1,0)</f>
        <v>0</v>
      </c>
      <c r="I3839">
        <v>13482</v>
      </c>
      <c r="J3839">
        <v>2517</v>
      </c>
      <c r="K3839">
        <v>4.5</v>
      </c>
      <c r="L3839">
        <v>4.5</v>
      </c>
      <c r="M3839">
        <v>3.98</v>
      </c>
      <c r="N3839" t="s">
        <v>19</v>
      </c>
      <c r="O3839" t="s">
        <v>128</v>
      </c>
      <c r="P3839">
        <v>38</v>
      </c>
      <c r="Q3839">
        <v>5</v>
      </c>
      <c r="R3839">
        <v>8</v>
      </c>
      <c r="S3839">
        <v>1</v>
      </c>
    </row>
    <row r="3840" spans="1:19">
      <c r="A3840">
        <f>RANK(表格1[[#This Row],[rating_count_tot]],$I$2:$I$7197)</f>
        <v>860</v>
      </c>
      <c r="B3840">
        <v>1110273623</v>
      </c>
      <c r="C3840" t="s">
        <v>7202</v>
      </c>
      <c r="D3840" t="str">
        <f>表格1[[#This Row],[prime_genre]]</f>
        <v>Music</v>
      </c>
      <c r="E3840">
        <v>10542080</v>
      </c>
      <c r="F3840" t="s">
        <v>17</v>
      </c>
      <c r="G3840">
        <v>0</v>
      </c>
      <c r="H3840">
        <f>IF(表格1[[#This Row],[price]]&gt;0,1,0)</f>
        <v>0</v>
      </c>
      <c r="I3840">
        <v>13443</v>
      </c>
      <c r="J3840">
        <v>1229</v>
      </c>
      <c r="K3840">
        <v>4.5</v>
      </c>
      <c r="L3840">
        <v>4.5</v>
      </c>
      <c r="M3840">
        <v>2.2999999999999998</v>
      </c>
      <c r="N3840" t="s">
        <v>19</v>
      </c>
      <c r="O3840" t="s">
        <v>40</v>
      </c>
      <c r="P3840">
        <v>37</v>
      </c>
      <c r="Q3840">
        <v>5</v>
      </c>
      <c r="R3840">
        <v>1</v>
      </c>
      <c r="S3840">
        <v>1</v>
      </c>
    </row>
    <row r="3841" spans="1:19">
      <c r="A3841">
        <f>RANK(表格1[[#This Row],[rating_count_tot]],$I$2:$I$7197)</f>
        <v>861</v>
      </c>
      <c r="B3841">
        <v>657189652</v>
      </c>
      <c r="C3841" t="s">
        <v>2778</v>
      </c>
      <c r="D3841" t="str">
        <f>表格1[[#This Row],[prime_genre]]</f>
        <v>Health &amp; Fitness</v>
      </c>
      <c r="E3841">
        <v>103040000</v>
      </c>
      <c r="F3841" t="s">
        <v>17</v>
      </c>
      <c r="G3841">
        <v>0</v>
      </c>
      <c r="H3841">
        <f>IF(表格1[[#This Row],[price]]&gt;0,1,0)</f>
        <v>0</v>
      </c>
      <c r="I3841">
        <v>13436</v>
      </c>
      <c r="J3841">
        <v>39</v>
      </c>
      <c r="K3841">
        <v>4.5</v>
      </c>
      <c r="L3841">
        <v>4.5</v>
      </c>
      <c r="M3841" t="s">
        <v>2779</v>
      </c>
      <c r="N3841" t="s">
        <v>29</v>
      </c>
      <c r="O3841" t="s">
        <v>77</v>
      </c>
      <c r="P3841">
        <v>37</v>
      </c>
      <c r="Q3841">
        <v>0</v>
      </c>
      <c r="R3841">
        <v>15</v>
      </c>
      <c r="S3841">
        <v>1</v>
      </c>
    </row>
    <row r="3842" spans="1:19">
      <c r="A3842">
        <f>RANK(表格1[[#This Row],[rating_count_tot]],$I$2:$I$7197)</f>
        <v>863</v>
      </c>
      <c r="B3842">
        <v>955286870</v>
      </c>
      <c r="C3842" t="s">
        <v>4337</v>
      </c>
      <c r="D3842" t="str">
        <f>表格1[[#This Row],[prime_genre]]</f>
        <v>Catalogs</v>
      </c>
      <c r="E3842">
        <v>120219648</v>
      </c>
      <c r="F3842" t="s">
        <v>17</v>
      </c>
      <c r="G3842">
        <v>0</v>
      </c>
      <c r="H3842">
        <f>IF(表格1[[#This Row],[price]]&gt;0,1,0)</f>
        <v>0</v>
      </c>
      <c r="I3842">
        <v>13345</v>
      </c>
      <c r="J3842">
        <v>2788</v>
      </c>
      <c r="K3842">
        <v>5</v>
      </c>
      <c r="L3842">
        <v>5</v>
      </c>
      <c r="M3842" t="s">
        <v>813</v>
      </c>
      <c r="N3842" t="s">
        <v>51</v>
      </c>
      <c r="O3842" t="s">
        <v>2571</v>
      </c>
      <c r="P3842">
        <v>37</v>
      </c>
      <c r="Q3842">
        <v>5</v>
      </c>
      <c r="R3842">
        <v>1</v>
      </c>
      <c r="S3842">
        <v>1</v>
      </c>
    </row>
    <row r="3843" spans="1:19">
      <c r="A3843">
        <f>RANK(表格1[[#This Row],[rating_count_tot]],$I$2:$I$7197)</f>
        <v>863</v>
      </c>
      <c r="B3843">
        <v>1040172229</v>
      </c>
      <c r="C3843" t="s">
        <v>5443</v>
      </c>
      <c r="D3843" t="str">
        <f>表格1[[#This Row],[prime_genre]]</f>
        <v>Games</v>
      </c>
      <c r="E3843">
        <v>218488832</v>
      </c>
      <c r="F3843" t="s">
        <v>17</v>
      </c>
      <c r="G3843">
        <v>0</v>
      </c>
      <c r="H3843">
        <f>IF(表格1[[#This Row],[price]]&gt;0,1,0)</f>
        <v>0</v>
      </c>
      <c r="I3843">
        <v>13345</v>
      </c>
      <c r="J3843">
        <v>556</v>
      </c>
      <c r="K3843">
        <v>4.5</v>
      </c>
      <c r="L3843">
        <v>4.5</v>
      </c>
      <c r="M3843" t="s">
        <v>3943</v>
      </c>
      <c r="N3843" t="s">
        <v>29</v>
      </c>
      <c r="O3843" t="s">
        <v>20</v>
      </c>
      <c r="P3843">
        <v>38</v>
      </c>
      <c r="Q3843">
        <v>5</v>
      </c>
      <c r="R3843">
        <v>1</v>
      </c>
      <c r="S3843">
        <v>1</v>
      </c>
    </row>
    <row r="3844" spans="1:19">
      <c r="A3844">
        <f>RANK(表格1[[#This Row],[rating_count_tot]],$I$2:$I$7197)</f>
        <v>865</v>
      </c>
      <c r="B3844">
        <v>1083229791</v>
      </c>
      <c r="C3844" t="s">
        <v>6551</v>
      </c>
      <c r="D3844" t="str">
        <f>表格1[[#This Row],[prime_genre]]</f>
        <v>Games</v>
      </c>
      <c r="E3844">
        <v>391116800</v>
      </c>
      <c r="F3844" t="s">
        <v>17</v>
      </c>
      <c r="G3844">
        <v>0</v>
      </c>
      <c r="H3844">
        <f>IF(表格1[[#This Row],[price]]&gt;0,1,0)</f>
        <v>0</v>
      </c>
      <c r="I3844">
        <v>13300</v>
      </c>
      <c r="J3844">
        <v>436</v>
      </c>
      <c r="K3844">
        <v>4.5</v>
      </c>
      <c r="L3844">
        <v>4.5</v>
      </c>
      <c r="M3844">
        <v>3.11</v>
      </c>
      <c r="N3844" t="s">
        <v>19</v>
      </c>
      <c r="O3844" t="s">
        <v>20</v>
      </c>
      <c r="P3844">
        <v>37</v>
      </c>
      <c r="Q3844">
        <v>5</v>
      </c>
      <c r="R3844">
        <v>1</v>
      </c>
      <c r="S3844">
        <v>1</v>
      </c>
    </row>
    <row r="3845" spans="1:19">
      <c r="A3845">
        <f>RANK(表格1[[#This Row],[rating_count_tot]],$I$2:$I$7197)</f>
        <v>867</v>
      </c>
      <c r="B3845">
        <v>502912815</v>
      </c>
      <c r="C3845" t="s">
        <v>1753</v>
      </c>
      <c r="D3845" t="str">
        <f>表格1[[#This Row],[prime_genre]]</f>
        <v>Entertainment</v>
      </c>
      <c r="E3845">
        <v>76895232</v>
      </c>
      <c r="F3845" t="s">
        <v>17</v>
      </c>
      <c r="G3845">
        <v>0</v>
      </c>
      <c r="H3845">
        <f>IF(表格1[[#This Row],[price]]&gt;0,1,0)</f>
        <v>0</v>
      </c>
      <c r="I3845">
        <v>13257</v>
      </c>
      <c r="J3845">
        <v>109</v>
      </c>
      <c r="K3845">
        <v>4.5</v>
      </c>
      <c r="L3845">
        <v>5</v>
      </c>
      <c r="M3845" t="s">
        <v>1754</v>
      </c>
      <c r="N3845" t="s">
        <v>19</v>
      </c>
      <c r="O3845" t="s">
        <v>91</v>
      </c>
      <c r="P3845">
        <v>37</v>
      </c>
      <c r="Q3845">
        <v>0</v>
      </c>
      <c r="R3845">
        <v>1</v>
      </c>
      <c r="S3845">
        <v>1</v>
      </c>
    </row>
    <row r="3846" spans="1:19">
      <c r="A3846">
        <f>RANK(表格1[[#This Row],[rating_count_tot]],$I$2:$I$7197)</f>
        <v>869</v>
      </c>
      <c r="B3846">
        <v>1030804846</v>
      </c>
      <c r="C3846" t="s">
        <v>5270</v>
      </c>
      <c r="D3846" t="str">
        <f>表格1[[#This Row],[prime_genre]]</f>
        <v>Games</v>
      </c>
      <c r="E3846">
        <v>153385984</v>
      </c>
      <c r="F3846" t="s">
        <v>17</v>
      </c>
      <c r="G3846">
        <v>0</v>
      </c>
      <c r="H3846">
        <f>IF(表格1[[#This Row],[price]]&gt;0,1,0)</f>
        <v>0</v>
      </c>
      <c r="I3846">
        <v>13241</v>
      </c>
      <c r="J3846">
        <v>212</v>
      </c>
      <c r="K3846">
        <v>4.5</v>
      </c>
      <c r="L3846">
        <v>4.5</v>
      </c>
      <c r="M3846" t="s">
        <v>373</v>
      </c>
      <c r="N3846" t="s">
        <v>29</v>
      </c>
      <c r="O3846" t="s">
        <v>20</v>
      </c>
      <c r="P3846">
        <v>37</v>
      </c>
      <c r="Q3846">
        <v>5</v>
      </c>
      <c r="R3846">
        <v>1</v>
      </c>
      <c r="S3846">
        <v>1</v>
      </c>
    </row>
    <row r="3847" spans="1:19">
      <c r="A3847">
        <f>RANK(表格1[[#This Row],[rating_count_tot]],$I$2:$I$7197)</f>
        <v>870</v>
      </c>
      <c r="B3847">
        <v>596133590</v>
      </c>
      <c r="C3847" t="s">
        <v>2487</v>
      </c>
      <c r="D3847" t="str">
        <f>表格1[[#This Row],[prime_genre]]</f>
        <v>Entertainment</v>
      </c>
      <c r="E3847">
        <v>38045696</v>
      </c>
      <c r="F3847" t="s">
        <v>17</v>
      </c>
      <c r="G3847">
        <v>0</v>
      </c>
      <c r="H3847">
        <f>IF(表格1[[#This Row],[price]]&gt;0,1,0)</f>
        <v>0</v>
      </c>
      <c r="I3847">
        <v>13237</v>
      </c>
      <c r="J3847">
        <v>102</v>
      </c>
      <c r="K3847">
        <v>3.5</v>
      </c>
      <c r="L3847">
        <v>3.5</v>
      </c>
      <c r="M3847">
        <v>3.2</v>
      </c>
      <c r="N3847" t="s">
        <v>19</v>
      </c>
      <c r="O3847" t="s">
        <v>91</v>
      </c>
      <c r="P3847">
        <v>37</v>
      </c>
      <c r="Q3847">
        <v>4</v>
      </c>
      <c r="R3847">
        <v>13</v>
      </c>
      <c r="S3847">
        <v>1</v>
      </c>
    </row>
    <row r="3848" spans="1:19">
      <c r="A3848">
        <f>RANK(表格1[[#This Row],[rating_count_tot]],$I$2:$I$7197)</f>
        <v>871</v>
      </c>
      <c r="B3848">
        <v>619481402</v>
      </c>
      <c r="C3848" t="s">
        <v>2586</v>
      </c>
      <c r="D3848" t="str">
        <f>表格1[[#This Row],[prime_genre]]</f>
        <v>Games</v>
      </c>
      <c r="E3848">
        <v>112607232</v>
      </c>
      <c r="F3848" t="s">
        <v>17</v>
      </c>
      <c r="G3848">
        <v>0</v>
      </c>
      <c r="H3848">
        <f>IF(表格1[[#This Row],[price]]&gt;0,1,0)</f>
        <v>0</v>
      </c>
      <c r="I3848">
        <v>13142</v>
      </c>
      <c r="J3848">
        <v>77</v>
      </c>
      <c r="K3848">
        <v>4</v>
      </c>
      <c r="L3848">
        <v>4</v>
      </c>
      <c r="M3848" t="s">
        <v>1958</v>
      </c>
      <c r="N3848" t="s">
        <v>19</v>
      </c>
      <c r="O3848" t="s">
        <v>20</v>
      </c>
      <c r="P3848">
        <v>43</v>
      </c>
      <c r="Q3848">
        <v>5</v>
      </c>
      <c r="R3848">
        <v>8</v>
      </c>
      <c r="S3848">
        <v>1</v>
      </c>
    </row>
    <row r="3849" spans="1:19">
      <c r="A3849">
        <f>RANK(表格1[[#This Row],[rating_count_tot]],$I$2:$I$7197)</f>
        <v>872</v>
      </c>
      <c r="B3849">
        <v>445791750</v>
      </c>
      <c r="C3849" t="s">
        <v>1323</v>
      </c>
      <c r="D3849" t="str">
        <f>表格1[[#This Row],[prime_genre]]</f>
        <v>Games</v>
      </c>
      <c r="E3849">
        <v>92713984</v>
      </c>
      <c r="F3849" t="s">
        <v>17</v>
      </c>
      <c r="G3849">
        <v>0</v>
      </c>
      <c r="H3849">
        <f>IF(表格1[[#This Row],[price]]&gt;0,1,0)</f>
        <v>0</v>
      </c>
      <c r="I3849">
        <v>13106</v>
      </c>
      <c r="J3849">
        <v>230</v>
      </c>
      <c r="K3849">
        <v>4.5</v>
      </c>
      <c r="L3849">
        <v>4.5</v>
      </c>
      <c r="M3849" t="s">
        <v>1324</v>
      </c>
      <c r="N3849" t="s">
        <v>80</v>
      </c>
      <c r="O3849" t="s">
        <v>20</v>
      </c>
      <c r="P3849">
        <v>37</v>
      </c>
      <c r="Q3849">
        <v>5</v>
      </c>
      <c r="R3849">
        <v>14</v>
      </c>
      <c r="S3849">
        <v>1</v>
      </c>
    </row>
    <row r="3850" spans="1:19">
      <c r="A3850">
        <f>RANK(表格1[[#This Row],[rating_count_tot]],$I$2:$I$7197)</f>
        <v>873</v>
      </c>
      <c r="B3850">
        <v>790203750</v>
      </c>
      <c r="C3850" t="s">
        <v>3249</v>
      </c>
      <c r="D3850" t="str">
        <f>表格1[[#This Row],[prime_genre]]</f>
        <v>Games</v>
      </c>
      <c r="E3850">
        <v>793368576</v>
      </c>
      <c r="F3850" t="s">
        <v>17</v>
      </c>
      <c r="G3850">
        <v>0</v>
      </c>
      <c r="H3850">
        <f>IF(表格1[[#This Row],[price]]&gt;0,1,0)</f>
        <v>0</v>
      </c>
      <c r="I3850">
        <v>13097</v>
      </c>
      <c r="J3850">
        <v>468</v>
      </c>
      <c r="K3850">
        <v>4.5</v>
      </c>
      <c r="L3850">
        <v>4.5</v>
      </c>
      <c r="M3850" t="s">
        <v>2597</v>
      </c>
      <c r="N3850" t="s">
        <v>51</v>
      </c>
      <c r="O3850" t="s">
        <v>20</v>
      </c>
      <c r="P3850">
        <v>38</v>
      </c>
      <c r="Q3850">
        <v>5</v>
      </c>
      <c r="R3850">
        <v>1</v>
      </c>
      <c r="S3850">
        <v>1</v>
      </c>
    </row>
    <row r="3851" spans="1:19">
      <c r="A3851">
        <f>RANK(表格1[[#This Row],[rating_count_tot]],$I$2:$I$7197)</f>
        <v>875</v>
      </c>
      <c r="B3851">
        <v>890740165</v>
      </c>
      <c r="C3851" t="s">
        <v>3662</v>
      </c>
      <c r="D3851" t="str">
        <f>表格1[[#This Row],[prime_genre]]</f>
        <v>Music</v>
      </c>
      <c r="E3851">
        <v>73091072</v>
      </c>
      <c r="F3851" t="s">
        <v>17</v>
      </c>
      <c r="G3851">
        <v>0</v>
      </c>
      <c r="H3851">
        <f>IF(表格1[[#This Row],[price]]&gt;0,1,0)</f>
        <v>0</v>
      </c>
      <c r="I3851">
        <v>13016</v>
      </c>
      <c r="J3851">
        <v>1818</v>
      </c>
      <c r="K3851">
        <v>4.5</v>
      </c>
      <c r="L3851">
        <v>5</v>
      </c>
      <c r="M3851" t="s">
        <v>3663</v>
      </c>
      <c r="N3851" t="s">
        <v>19</v>
      </c>
      <c r="O3851" t="s">
        <v>40</v>
      </c>
      <c r="P3851">
        <v>38</v>
      </c>
      <c r="Q3851">
        <v>5</v>
      </c>
      <c r="R3851">
        <v>18</v>
      </c>
      <c r="S3851">
        <v>1</v>
      </c>
    </row>
    <row r="3852" spans="1:19">
      <c r="A3852">
        <f>RANK(表格1[[#This Row],[rating_count_tot]],$I$2:$I$7197)</f>
        <v>876</v>
      </c>
      <c r="B3852">
        <v>1065249424</v>
      </c>
      <c r="C3852" t="s">
        <v>6013</v>
      </c>
      <c r="D3852" t="str">
        <f>表格1[[#This Row],[prime_genre]]</f>
        <v>Photo &amp; Video</v>
      </c>
      <c r="E3852">
        <v>198906880</v>
      </c>
      <c r="F3852" t="s">
        <v>17</v>
      </c>
      <c r="G3852">
        <v>0</v>
      </c>
      <c r="H3852">
        <f>IF(表格1[[#This Row],[price]]&gt;0,1,0)</f>
        <v>0</v>
      </c>
      <c r="I3852">
        <v>12982</v>
      </c>
      <c r="J3852">
        <v>750</v>
      </c>
      <c r="K3852">
        <v>4.5</v>
      </c>
      <c r="L3852">
        <v>4.5</v>
      </c>
      <c r="M3852" t="s">
        <v>1507</v>
      </c>
      <c r="N3852" t="s">
        <v>80</v>
      </c>
      <c r="O3852" t="s">
        <v>105</v>
      </c>
      <c r="P3852">
        <v>37</v>
      </c>
      <c r="Q3852">
        <v>5</v>
      </c>
      <c r="R3852">
        <v>11</v>
      </c>
      <c r="S3852">
        <v>1</v>
      </c>
    </row>
    <row r="3853" spans="1:19">
      <c r="A3853">
        <f>RANK(表格1[[#This Row],[rating_count_tot]],$I$2:$I$7197)</f>
        <v>877</v>
      </c>
      <c r="B3853">
        <v>1137893020</v>
      </c>
      <c r="C3853" t="s">
        <v>7792</v>
      </c>
      <c r="D3853" t="str">
        <f>表格1[[#This Row],[prime_genre]]</f>
        <v>Photo &amp; Video</v>
      </c>
      <c r="E3853">
        <v>55673856</v>
      </c>
      <c r="F3853" t="s">
        <v>17</v>
      </c>
      <c r="G3853">
        <v>0</v>
      </c>
      <c r="H3853">
        <f>IF(表格1[[#This Row],[price]]&gt;0,1,0)</f>
        <v>0</v>
      </c>
      <c r="I3853">
        <v>12963</v>
      </c>
      <c r="J3853">
        <v>979</v>
      </c>
      <c r="K3853">
        <v>5</v>
      </c>
      <c r="L3853">
        <v>5</v>
      </c>
      <c r="M3853">
        <v>1.17</v>
      </c>
      <c r="N3853" t="s">
        <v>19</v>
      </c>
      <c r="O3853" t="s">
        <v>105</v>
      </c>
      <c r="P3853">
        <v>37</v>
      </c>
      <c r="Q3853">
        <v>3</v>
      </c>
      <c r="R3853">
        <v>8</v>
      </c>
      <c r="S3853">
        <v>1</v>
      </c>
    </row>
    <row r="3854" spans="1:19">
      <c r="A3854">
        <f>RANK(表格1[[#This Row],[rating_count_tot]],$I$2:$I$7197)</f>
        <v>879</v>
      </c>
      <c r="B3854">
        <v>835969177</v>
      </c>
      <c r="C3854" t="s">
        <v>3393</v>
      </c>
      <c r="D3854" t="str">
        <f>表格1[[#This Row],[prime_genre]]</f>
        <v>Games</v>
      </c>
      <c r="E3854">
        <v>836734976</v>
      </c>
      <c r="F3854" t="s">
        <v>17</v>
      </c>
      <c r="G3854">
        <v>0</v>
      </c>
      <c r="H3854">
        <f>IF(表格1[[#This Row],[price]]&gt;0,1,0)</f>
        <v>0</v>
      </c>
      <c r="I3854">
        <v>12854</v>
      </c>
      <c r="J3854">
        <v>1703</v>
      </c>
      <c r="K3854">
        <v>4.5</v>
      </c>
      <c r="L3854">
        <v>4.5</v>
      </c>
      <c r="M3854" t="s">
        <v>3394</v>
      </c>
      <c r="N3854" t="s">
        <v>19</v>
      </c>
      <c r="O3854" t="s">
        <v>20</v>
      </c>
      <c r="P3854">
        <v>38</v>
      </c>
      <c r="Q3854">
        <v>4</v>
      </c>
      <c r="R3854">
        <v>33</v>
      </c>
      <c r="S3854">
        <v>1</v>
      </c>
    </row>
    <row r="3855" spans="1:19">
      <c r="A3855">
        <f>RANK(表格1[[#This Row],[rating_count_tot]],$I$2:$I$7197)</f>
        <v>881</v>
      </c>
      <c r="B3855">
        <v>493145008</v>
      </c>
      <c r="C3855" t="s">
        <v>1695</v>
      </c>
      <c r="D3855" t="str">
        <f>表格1[[#This Row],[prime_genre]]</f>
        <v>Health &amp; Fitness</v>
      </c>
      <c r="E3855">
        <v>121170944</v>
      </c>
      <c r="F3855" t="s">
        <v>17</v>
      </c>
      <c r="G3855">
        <v>0</v>
      </c>
      <c r="H3855">
        <f>IF(表格1[[#This Row],[price]]&gt;0,1,0)</f>
        <v>0</v>
      </c>
      <c r="I3855">
        <v>12819</v>
      </c>
      <c r="J3855">
        <v>1326</v>
      </c>
      <c r="K3855">
        <v>5</v>
      </c>
      <c r="L3855">
        <v>5</v>
      </c>
      <c r="M3855" t="s">
        <v>1696</v>
      </c>
      <c r="N3855" t="s">
        <v>19</v>
      </c>
      <c r="O3855" t="s">
        <v>77</v>
      </c>
      <c r="P3855">
        <v>37</v>
      </c>
      <c r="Q3855">
        <v>0</v>
      </c>
      <c r="R3855">
        <v>1</v>
      </c>
      <c r="S3855">
        <v>1</v>
      </c>
    </row>
    <row r="3856" spans="1:19">
      <c r="A3856">
        <f>RANK(表格1[[#This Row],[rating_count_tot]],$I$2:$I$7197)</f>
        <v>882</v>
      </c>
      <c r="B3856">
        <v>329541503</v>
      </c>
      <c r="C3856" t="s">
        <v>370</v>
      </c>
      <c r="D3856" t="str">
        <f>表格1[[#This Row],[prime_genre]]</f>
        <v>Navigation</v>
      </c>
      <c r="E3856">
        <v>108166144</v>
      </c>
      <c r="F3856" t="s">
        <v>17</v>
      </c>
      <c r="G3856">
        <v>0</v>
      </c>
      <c r="H3856">
        <f>IF(表格1[[#This Row],[price]]&gt;0,1,0)</f>
        <v>0</v>
      </c>
      <c r="I3856">
        <v>12811</v>
      </c>
      <c r="J3856">
        <v>134</v>
      </c>
      <c r="K3856">
        <v>3.5</v>
      </c>
      <c r="L3856">
        <v>1.5</v>
      </c>
      <c r="M3856">
        <v>5.3</v>
      </c>
      <c r="N3856" t="s">
        <v>19</v>
      </c>
      <c r="O3856" t="s">
        <v>110</v>
      </c>
      <c r="P3856">
        <v>37</v>
      </c>
      <c r="Q3856">
        <v>0</v>
      </c>
      <c r="R3856">
        <v>22</v>
      </c>
      <c r="S3856">
        <v>1</v>
      </c>
    </row>
    <row r="3857" spans="1:19">
      <c r="A3857">
        <f>RANK(表格1[[#This Row],[rating_count_tot]],$I$2:$I$7197)</f>
        <v>884</v>
      </c>
      <c r="B3857">
        <v>477537958</v>
      </c>
      <c r="C3857" t="s">
        <v>1553</v>
      </c>
      <c r="D3857" t="str">
        <f>表格1[[#This Row],[prime_genre]]</f>
        <v>Productivity</v>
      </c>
      <c r="E3857">
        <v>207656960</v>
      </c>
      <c r="F3857" t="s">
        <v>17</v>
      </c>
      <c r="G3857">
        <v>0</v>
      </c>
      <c r="H3857">
        <f>IF(表格1[[#This Row],[price]]&gt;0,1,0)</f>
        <v>0</v>
      </c>
      <c r="I3857">
        <v>12797</v>
      </c>
      <c r="J3857">
        <v>126</v>
      </c>
      <c r="K3857">
        <v>4</v>
      </c>
      <c r="L3857">
        <v>4</v>
      </c>
      <c r="M3857">
        <v>8.16</v>
      </c>
      <c r="N3857" t="s">
        <v>19</v>
      </c>
      <c r="O3857" t="s">
        <v>23</v>
      </c>
      <c r="P3857">
        <v>37</v>
      </c>
      <c r="Q3857">
        <v>5</v>
      </c>
      <c r="R3857">
        <v>30</v>
      </c>
      <c r="S3857">
        <v>1</v>
      </c>
    </row>
    <row r="3858" spans="1:19">
      <c r="A3858">
        <f>RANK(表格1[[#This Row],[rating_count_tot]],$I$2:$I$7197)</f>
        <v>886</v>
      </c>
      <c r="B3858">
        <v>997362197</v>
      </c>
      <c r="C3858" t="s">
        <v>4844</v>
      </c>
      <c r="D3858" t="str">
        <f>表格1[[#This Row],[prime_genre]]</f>
        <v>Photo &amp; Video</v>
      </c>
      <c r="E3858">
        <v>55851008</v>
      </c>
      <c r="F3858" t="s">
        <v>17</v>
      </c>
      <c r="G3858">
        <v>0</v>
      </c>
      <c r="H3858">
        <f>IF(表格1[[#This Row],[price]]&gt;0,1,0)</f>
        <v>0</v>
      </c>
      <c r="I3858">
        <v>12779</v>
      </c>
      <c r="J3858">
        <v>3366</v>
      </c>
      <c r="K3858">
        <v>5</v>
      </c>
      <c r="L3858">
        <v>5</v>
      </c>
      <c r="M3858" t="s">
        <v>4845</v>
      </c>
      <c r="N3858" t="s">
        <v>19</v>
      </c>
      <c r="O3858" t="s">
        <v>105</v>
      </c>
      <c r="P3858">
        <v>37</v>
      </c>
      <c r="Q3858">
        <v>0</v>
      </c>
      <c r="R3858">
        <v>9</v>
      </c>
      <c r="S3858">
        <v>1</v>
      </c>
    </row>
    <row r="3859" spans="1:19">
      <c r="A3859">
        <f>RANK(表格1[[#This Row],[rating_count_tot]],$I$2:$I$7197)</f>
        <v>888</v>
      </c>
      <c r="B3859">
        <v>703177890</v>
      </c>
      <c r="C3859" t="s">
        <v>2987</v>
      </c>
      <c r="D3859" t="str">
        <f>表格1[[#This Row],[prime_genre]]</f>
        <v>Productivity</v>
      </c>
      <c r="E3859">
        <v>134952960</v>
      </c>
      <c r="F3859" t="s">
        <v>17</v>
      </c>
      <c r="G3859">
        <v>0</v>
      </c>
      <c r="H3859">
        <f>IF(表格1[[#This Row],[price]]&gt;0,1,0)</f>
        <v>0</v>
      </c>
      <c r="I3859">
        <v>12755</v>
      </c>
      <c r="J3859">
        <v>122</v>
      </c>
      <c r="K3859">
        <v>4.5</v>
      </c>
      <c r="L3859">
        <v>5</v>
      </c>
      <c r="M3859" t="s">
        <v>2988</v>
      </c>
      <c r="N3859" t="s">
        <v>19</v>
      </c>
      <c r="O3859" t="s">
        <v>23</v>
      </c>
      <c r="P3859">
        <v>37</v>
      </c>
      <c r="Q3859">
        <v>5</v>
      </c>
      <c r="R3859">
        <v>16</v>
      </c>
      <c r="S3859">
        <v>1</v>
      </c>
    </row>
    <row r="3860" spans="1:19">
      <c r="A3860">
        <f>RANK(表格1[[#This Row],[rating_count_tot]],$I$2:$I$7197)</f>
        <v>890</v>
      </c>
      <c r="B3860">
        <v>368494609</v>
      </c>
      <c r="C3860" t="s">
        <v>654</v>
      </c>
      <c r="D3860" t="str">
        <f>表格1[[#This Row],[prime_genre]]</f>
        <v>Utilities</v>
      </c>
      <c r="E3860">
        <v>54776832</v>
      </c>
      <c r="F3860" t="s">
        <v>17</v>
      </c>
      <c r="G3860">
        <v>0</v>
      </c>
      <c r="H3860">
        <f>IF(表格1[[#This Row],[price]]&gt;0,1,0)</f>
        <v>0</v>
      </c>
      <c r="I3860">
        <v>12683</v>
      </c>
      <c r="J3860">
        <v>108</v>
      </c>
      <c r="K3860">
        <v>4</v>
      </c>
      <c r="L3860">
        <v>4</v>
      </c>
      <c r="M3860" t="s">
        <v>655</v>
      </c>
      <c r="N3860" t="s">
        <v>29</v>
      </c>
      <c r="O3860" t="s">
        <v>43</v>
      </c>
      <c r="P3860">
        <v>38</v>
      </c>
      <c r="Q3860">
        <v>0</v>
      </c>
      <c r="R3860">
        <v>29</v>
      </c>
      <c r="S3860">
        <v>1</v>
      </c>
    </row>
    <row r="3861" spans="1:19">
      <c r="A3861">
        <f>RANK(表格1[[#This Row],[rating_count_tot]],$I$2:$I$7197)</f>
        <v>891</v>
      </c>
      <c r="B3861">
        <v>491594445</v>
      </c>
      <c r="C3861" t="s">
        <v>1681</v>
      </c>
      <c r="D3861" t="str">
        <f>表格1[[#This Row],[prime_genre]]</f>
        <v>Games</v>
      </c>
      <c r="E3861">
        <v>66056192</v>
      </c>
      <c r="F3861" t="s">
        <v>17</v>
      </c>
      <c r="G3861">
        <v>0</v>
      </c>
      <c r="H3861">
        <f>IF(表格1[[#This Row],[price]]&gt;0,1,0)</f>
        <v>0</v>
      </c>
      <c r="I3861">
        <v>12669</v>
      </c>
      <c r="J3861">
        <v>291</v>
      </c>
      <c r="K3861">
        <v>4</v>
      </c>
      <c r="L3861">
        <v>4</v>
      </c>
      <c r="M3861" t="s">
        <v>563</v>
      </c>
      <c r="N3861" t="s">
        <v>29</v>
      </c>
      <c r="O3861" t="s">
        <v>20</v>
      </c>
      <c r="P3861">
        <v>40</v>
      </c>
      <c r="Q3861">
        <v>5</v>
      </c>
      <c r="R3861">
        <v>1</v>
      </c>
      <c r="S3861">
        <v>1</v>
      </c>
    </row>
    <row r="3862" spans="1:19">
      <c r="A3862">
        <f>RANK(表格1[[#This Row],[rating_count_tot]],$I$2:$I$7197)</f>
        <v>892</v>
      </c>
      <c r="B3862">
        <v>878577184</v>
      </c>
      <c r="C3862" t="s">
        <v>3568</v>
      </c>
      <c r="D3862" t="str">
        <f>表格1[[#This Row],[prime_genre]]</f>
        <v>Shopping</v>
      </c>
      <c r="E3862">
        <v>58648576</v>
      </c>
      <c r="F3862" t="s">
        <v>17</v>
      </c>
      <c r="G3862">
        <v>0</v>
      </c>
      <c r="H3862">
        <f>IF(表格1[[#This Row],[price]]&gt;0,1,0)</f>
        <v>0</v>
      </c>
      <c r="I3862">
        <v>12663</v>
      </c>
      <c r="J3862">
        <v>102</v>
      </c>
      <c r="K3862">
        <v>4.5</v>
      </c>
      <c r="L3862">
        <v>4.5</v>
      </c>
      <c r="M3862" t="s">
        <v>1251</v>
      </c>
      <c r="N3862" t="s">
        <v>29</v>
      </c>
      <c r="O3862" t="s">
        <v>30</v>
      </c>
      <c r="P3862">
        <v>37</v>
      </c>
      <c r="Q3862">
        <v>5</v>
      </c>
      <c r="R3862">
        <v>7</v>
      </c>
      <c r="S3862">
        <v>1</v>
      </c>
    </row>
    <row r="3863" spans="1:19">
      <c r="A3863">
        <f>RANK(表格1[[#This Row],[rating_count_tot]],$I$2:$I$7197)</f>
        <v>893</v>
      </c>
      <c r="B3863">
        <v>723134859</v>
      </c>
      <c r="C3863" t="s">
        <v>3050</v>
      </c>
      <c r="D3863" t="str">
        <f>表格1[[#This Row],[prime_genre]]</f>
        <v>Shopping</v>
      </c>
      <c r="E3863">
        <v>108079104</v>
      </c>
      <c r="F3863" t="s">
        <v>17</v>
      </c>
      <c r="G3863">
        <v>0</v>
      </c>
      <c r="H3863">
        <f>IF(表格1[[#This Row],[price]]&gt;0,1,0)</f>
        <v>0</v>
      </c>
      <c r="I3863">
        <v>12617</v>
      </c>
      <c r="J3863">
        <v>99</v>
      </c>
      <c r="K3863">
        <v>5</v>
      </c>
      <c r="L3863">
        <v>4.5</v>
      </c>
      <c r="M3863" t="s">
        <v>3051</v>
      </c>
      <c r="N3863" t="s">
        <v>19</v>
      </c>
      <c r="O3863" t="s">
        <v>30</v>
      </c>
      <c r="P3863">
        <v>37</v>
      </c>
      <c r="Q3863">
        <v>5</v>
      </c>
      <c r="R3863">
        <v>5</v>
      </c>
      <c r="S3863">
        <v>1</v>
      </c>
    </row>
    <row r="3864" spans="1:19">
      <c r="A3864">
        <f>RANK(表格1[[#This Row],[rating_count_tot]],$I$2:$I$7197)</f>
        <v>894</v>
      </c>
      <c r="B3864">
        <v>967351793</v>
      </c>
      <c r="C3864" t="s">
        <v>4473</v>
      </c>
      <c r="D3864" t="str">
        <f>表格1[[#This Row],[prime_genre]]</f>
        <v>Photo &amp; Video</v>
      </c>
      <c r="E3864">
        <v>9355264</v>
      </c>
      <c r="F3864" t="s">
        <v>17</v>
      </c>
      <c r="G3864">
        <v>0</v>
      </c>
      <c r="H3864">
        <f>IF(表格1[[#This Row],[price]]&gt;0,1,0)</f>
        <v>0</v>
      </c>
      <c r="I3864">
        <v>12616</v>
      </c>
      <c r="J3864">
        <v>2397</v>
      </c>
      <c r="K3864">
        <v>4.5</v>
      </c>
      <c r="L3864">
        <v>4.5</v>
      </c>
      <c r="M3864" t="s">
        <v>1975</v>
      </c>
      <c r="N3864" t="s">
        <v>19</v>
      </c>
      <c r="O3864" t="s">
        <v>105</v>
      </c>
      <c r="P3864">
        <v>37</v>
      </c>
      <c r="Q3864">
        <v>0</v>
      </c>
      <c r="R3864">
        <v>27</v>
      </c>
      <c r="S3864">
        <v>1</v>
      </c>
    </row>
    <row r="3865" spans="1:19">
      <c r="A3865">
        <f>RANK(表格1[[#This Row],[rating_count_tot]],$I$2:$I$7197)</f>
        <v>896</v>
      </c>
      <c r="B3865">
        <v>836767708</v>
      </c>
      <c r="C3865" t="s">
        <v>3398</v>
      </c>
      <c r="D3865" t="str">
        <f>表格1[[#This Row],[prime_genre]]</f>
        <v>Shopping</v>
      </c>
      <c r="E3865">
        <v>165069824</v>
      </c>
      <c r="F3865" t="s">
        <v>17</v>
      </c>
      <c r="G3865">
        <v>0</v>
      </c>
      <c r="H3865">
        <f>IF(表格1[[#This Row],[price]]&gt;0,1,0)</f>
        <v>0</v>
      </c>
      <c r="I3865">
        <v>12578</v>
      </c>
      <c r="J3865">
        <v>146</v>
      </c>
      <c r="K3865">
        <v>5</v>
      </c>
      <c r="L3865">
        <v>5</v>
      </c>
      <c r="M3865" t="s">
        <v>3399</v>
      </c>
      <c r="N3865" t="s">
        <v>19</v>
      </c>
      <c r="O3865" t="s">
        <v>30</v>
      </c>
      <c r="P3865">
        <v>37</v>
      </c>
      <c r="Q3865">
        <v>5</v>
      </c>
      <c r="R3865">
        <v>3</v>
      </c>
      <c r="S3865">
        <v>1</v>
      </c>
    </row>
    <row r="3866" spans="1:19">
      <c r="A3866">
        <f>RANK(表格1[[#This Row],[rating_count_tot]],$I$2:$I$7197)</f>
        <v>897</v>
      </c>
      <c r="B3866">
        <v>1147002179</v>
      </c>
      <c r="C3866" t="s">
        <v>7958</v>
      </c>
      <c r="D3866" t="str">
        <f>表格1[[#This Row],[prime_genre]]</f>
        <v>Games</v>
      </c>
      <c r="E3866">
        <v>542597120</v>
      </c>
      <c r="F3866" t="s">
        <v>17</v>
      </c>
      <c r="G3866">
        <v>0</v>
      </c>
      <c r="H3866">
        <f>IF(表格1[[#This Row],[price]]&gt;0,1,0)</f>
        <v>0</v>
      </c>
      <c r="I3866">
        <v>12573</v>
      </c>
      <c r="J3866">
        <v>372</v>
      </c>
      <c r="K3866">
        <v>4</v>
      </c>
      <c r="L3866">
        <v>4.5</v>
      </c>
      <c r="M3866">
        <v>1.6</v>
      </c>
      <c r="N3866" t="s">
        <v>80</v>
      </c>
      <c r="O3866" t="s">
        <v>20</v>
      </c>
      <c r="P3866">
        <v>25</v>
      </c>
      <c r="Q3866">
        <v>5</v>
      </c>
      <c r="R3866">
        <v>1</v>
      </c>
      <c r="S3866">
        <v>1</v>
      </c>
    </row>
    <row r="3867" spans="1:19">
      <c r="A3867">
        <f>RANK(表格1[[#This Row],[rating_count_tot]],$I$2:$I$7197)</f>
        <v>899</v>
      </c>
      <c r="B3867">
        <v>533055738</v>
      </c>
      <c r="C3867" t="s">
        <v>1992</v>
      </c>
      <c r="D3867" t="str">
        <f>表格1[[#This Row],[prime_genre]]</f>
        <v>Lifestyle</v>
      </c>
      <c r="E3867">
        <v>65789952</v>
      </c>
      <c r="F3867" t="s">
        <v>17</v>
      </c>
      <c r="G3867">
        <v>0</v>
      </c>
      <c r="H3867">
        <f>IF(表格1[[#This Row],[price]]&gt;0,1,0)</f>
        <v>0</v>
      </c>
      <c r="I3867">
        <v>12508</v>
      </c>
      <c r="J3867">
        <v>810</v>
      </c>
      <c r="K3867">
        <v>4</v>
      </c>
      <c r="L3867">
        <v>4</v>
      </c>
      <c r="M3867" t="s">
        <v>1993</v>
      </c>
      <c r="N3867" t="s">
        <v>19</v>
      </c>
      <c r="O3867" t="s">
        <v>132</v>
      </c>
      <c r="P3867">
        <v>38</v>
      </c>
      <c r="Q3867">
        <v>0</v>
      </c>
      <c r="R3867">
        <v>10</v>
      </c>
      <c r="S3867">
        <v>1</v>
      </c>
    </row>
    <row r="3868" spans="1:19">
      <c r="A3868">
        <f>RANK(表格1[[#This Row],[rating_count_tot]],$I$2:$I$7197)</f>
        <v>900</v>
      </c>
      <c r="B3868">
        <v>1094138419</v>
      </c>
      <c r="C3868" t="s">
        <v>6865</v>
      </c>
      <c r="D3868" t="str">
        <f>表格1[[#This Row],[prime_genre]]</f>
        <v>Games</v>
      </c>
      <c r="E3868">
        <v>166893568</v>
      </c>
      <c r="F3868" t="s">
        <v>17</v>
      </c>
      <c r="G3868">
        <v>0</v>
      </c>
      <c r="H3868">
        <f>IF(表格1[[#This Row],[price]]&gt;0,1,0)</f>
        <v>0</v>
      </c>
      <c r="I3868">
        <v>12506</v>
      </c>
      <c r="J3868">
        <v>39</v>
      </c>
      <c r="K3868">
        <v>4.5</v>
      </c>
      <c r="L3868">
        <v>4.5</v>
      </c>
      <c r="M3868">
        <v>1.7</v>
      </c>
      <c r="N3868" t="s">
        <v>80</v>
      </c>
      <c r="O3868" t="s">
        <v>20</v>
      </c>
      <c r="P3868">
        <v>37</v>
      </c>
      <c r="Q3868">
        <v>5</v>
      </c>
      <c r="R3868">
        <v>13</v>
      </c>
      <c r="S3868">
        <v>1</v>
      </c>
    </row>
    <row r="3869" spans="1:19">
      <c r="A3869">
        <f>RANK(表格1[[#This Row],[rating_count_tot]],$I$2:$I$7197)</f>
        <v>901</v>
      </c>
      <c r="B3869">
        <v>602716057</v>
      </c>
      <c r="C3869" t="s">
        <v>2525</v>
      </c>
      <c r="D3869" t="str">
        <f>表格1[[#This Row],[prime_genre]]</f>
        <v>Shopping</v>
      </c>
      <c r="E3869">
        <v>78570496</v>
      </c>
      <c r="F3869" t="s">
        <v>17</v>
      </c>
      <c r="G3869">
        <v>0</v>
      </c>
      <c r="H3869">
        <f>IF(表格1[[#This Row],[price]]&gt;0,1,0)</f>
        <v>0</v>
      </c>
      <c r="I3869">
        <v>12402</v>
      </c>
      <c r="J3869">
        <v>338</v>
      </c>
      <c r="K3869">
        <v>4.5</v>
      </c>
      <c r="L3869">
        <v>4</v>
      </c>
      <c r="M3869">
        <v>1.1299999999999999</v>
      </c>
      <c r="N3869" t="s">
        <v>51</v>
      </c>
      <c r="O3869" t="s">
        <v>30</v>
      </c>
      <c r="P3869">
        <v>24</v>
      </c>
      <c r="Q3869">
        <v>5</v>
      </c>
      <c r="R3869">
        <v>2</v>
      </c>
      <c r="S3869">
        <v>1</v>
      </c>
    </row>
    <row r="3870" spans="1:19">
      <c r="A3870">
        <f>RANK(表格1[[#This Row],[rating_count_tot]],$I$2:$I$7197)</f>
        <v>905</v>
      </c>
      <c r="B3870">
        <v>1041631196</v>
      </c>
      <c r="C3870" t="s">
        <v>5474</v>
      </c>
      <c r="D3870" t="str">
        <f>表格1[[#This Row],[prime_genre]]</f>
        <v>Games</v>
      </c>
      <c r="E3870">
        <v>172334080</v>
      </c>
      <c r="F3870" t="s">
        <v>17</v>
      </c>
      <c r="G3870">
        <v>0</v>
      </c>
      <c r="H3870">
        <f>IF(表格1[[#This Row],[price]]&gt;0,1,0)</f>
        <v>0</v>
      </c>
      <c r="I3870">
        <v>12326</v>
      </c>
      <c r="J3870">
        <v>1412</v>
      </c>
      <c r="K3870">
        <v>4.5</v>
      </c>
      <c r="L3870">
        <v>5</v>
      </c>
      <c r="M3870">
        <v>1.6</v>
      </c>
      <c r="N3870" t="s">
        <v>19</v>
      </c>
      <c r="O3870" t="s">
        <v>20</v>
      </c>
      <c r="P3870">
        <v>38</v>
      </c>
      <c r="Q3870">
        <v>4</v>
      </c>
      <c r="R3870">
        <v>1</v>
      </c>
      <c r="S3870">
        <v>1</v>
      </c>
    </row>
    <row r="3871" spans="1:19">
      <c r="A3871">
        <f>RANK(表格1[[#This Row],[rating_count_tot]],$I$2:$I$7197)</f>
        <v>907</v>
      </c>
      <c r="B3871">
        <v>911130812</v>
      </c>
      <c r="C3871" t="s">
        <v>3858</v>
      </c>
      <c r="D3871" t="str">
        <f>表格1[[#This Row],[prime_genre]]</f>
        <v>Shopping</v>
      </c>
      <c r="E3871">
        <v>79418368</v>
      </c>
      <c r="F3871" t="s">
        <v>17</v>
      </c>
      <c r="G3871">
        <v>0</v>
      </c>
      <c r="H3871">
        <f>IF(表格1[[#This Row],[price]]&gt;0,1,0)</f>
        <v>0</v>
      </c>
      <c r="I3871">
        <v>12298</v>
      </c>
      <c r="J3871">
        <v>813</v>
      </c>
      <c r="K3871">
        <v>4.5</v>
      </c>
      <c r="L3871">
        <v>5</v>
      </c>
      <c r="M3871" t="s">
        <v>3608</v>
      </c>
      <c r="N3871" t="s">
        <v>19</v>
      </c>
      <c r="O3871" t="s">
        <v>30</v>
      </c>
      <c r="P3871">
        <v>37</v>
      </c>
      <c r="Q3871">
        <v>0</v>
      </c>
      <c r="R3871">
        <v>1</v>
      </c>
      <c r="S3871">
        <v>1</v>
      </c>
    </row>
    <row r="3872" spans="1:19">
      <c r="A3872">
        <f>RANK(表格1[[#This Row],[rating_count_tot]],$I$2:$I$7197)</f>
        <v>908</v>
      </c>
      <c r="B3872">
        <v>525246631</v>
      </c>
      <c r="C3872" t="s">
        <v>1920</v>
      </c>
      <c r="D3872" t="str">
        <f>表格1[[#This Row],[prime_genre]]</f>
        <v>Games</v>
      </c>
      <c r="E3872">
        <v>111604736</v>
      </c>
      <c r="F3872" t="s">
        <v>17</v>
      </c>
      <c r="G3872">
        <v>0</v>
      </c>
      <c r="H3872">
        <f>IF(表格1[[#This Row],[price]]&gt;0,1,0)</f>
        <v>0</v>
      </c>
      <c r="I3872">
        <v>12251</v>
      </c>
      <c r="J3872">
        <v>93</v>
      </c>
      <c r="K3872">
        <v>4</v>
      </c>
      <c r="L3872">
        <v>4</v>
      </c>
      <c r="M3872">
        <v>2.1</v>
      </c>
      <c r="N3872" t="s">
        <v>19</v>
      </c>
      <c r="O3872" t="s">
        <v>20</v>
      </c>
      <c r="P3872">
        <v>38</v>
      </c>
      <c r="Q3872">
        <v>5</v>
      </c>
      <c r="R3872">
        <v>1</v>
      </c>
      <c r="S3872">
        <v>1</v>
      </c>
    </row>
    <row r="3873" spans="1:19">
      <c r="A3873">
        <f>RANK(表格1[[#This Row],[rating_count_tot]],$I$2:$I$7197)</f>
        <v>910</v>
      </c>
      <c r="B3873">
        <v>582486077</v>
      </c>
      <c r="C3873" t="s">
        <v>2367</v>
      </c>
      <c r="D3873" t="str">
        <f>表格1[[#This Row],[prime_genre]]</f>
        <v>Entertainment</v>
      </c>
      <c r="E3873">
        <v>109844480</v>
      </c>
      <c r="F3873" t="s">
        <v>17</v>
      </c>
      <c r="G3873">
        <v>0</v>
      </c>
      <c r="H3873">
        <f>IF(表格1[[#This Row],[price]]&gt;0,1,0)</f>
        <v>0</v>
      </c>
      <c r="I3873">
        <v>12177</v>
      </c>
      <c r="J3873">
        <v>184</v>
      </c>
      <c r="K3873">
        <v>4</v>
      </c>
      <c r="L3873">
        <v>3.5</v>
      </c>
      <c r="M3873" t="s">
        <v>512</v>
      </c>
      <c r="N3873" t="s">
        <v>19</v>
      </c>
      <c r="O3873" t="s">
        <v>91</v>
      </c>
      <c r="P3873">
        <v>37</v>
      </c>
      <c r="Q3873">
        <v>5</v>
      </c>
      <c r="R3873">
        <v>4</v>
      </c>
      <c r="S3873">
        <v>1</v>
      </c>
    </row>
    <row r="3874" spans="1:19">
      <c r="A3874">
        <f>RANK(表格1[[#This Row],[rating_count_tot]],$I$2:$I$7197)</f>
        <v>912</v>
      </c>
      <c r="B3874">
        <v>992640880</v>
      </c>
      <c r="C3874" t="s">
        <v>4795</v>
      </c>
      <c r="D3874" t="str">
        <f>表格1[[#This Row],[prime_genre]]</f>
        <v>Games</v>
      </c>
      <c r="E3874">
        <v>955524096</v>
      </c>
      <c r="F3874" t="s">
        <v>17</v>
      </c>
      <c r="G3874">
        <v>0</v>
      </c>
      <c r="H3874">
        <f>IF(表格1[[#This Row],[price]]&gt;0,1,0)</f>
        <v>0</v>
      </c>
      <c r="I3874">
        <v>12124</v>
      </c>
      <c r="J3874">
        <v>961</v>
      </c>
      <c r="K3874">
        <v>4.5</v>
      </c>
      <c r="L3874">
        <v>4.5</v>
      </c>
      <c r="M3874">
        <v>1.1000000000000001</v>
      </c>
      <c r="N3874" t="s">
        <v>51</v>
      </c>
      <c r="O3874" t="s">
        <v>20</v>
      </c>
      <c r="P3874">
        <v>37</v>
      </c>
      <c r="Q3874">
        <v>5</v>
      </c>
      <c r="R3874">
        <v>10</v>
      </c>
      <c r="S3874">
        <v>1</v>
      </c>
    </row>
    <row r="3875" spans="1:19">
      <c r="A3875">
        <f>RANK(表格1[[#This Row],[rating_count_tot]],$I$2:$I$7197)</f>
        <v>913</v>
      </c>
      <c r="B3875">
        <v>1035696371</v>
      </c>
      <c r="C3875" t="s">
        <v>5377</v>
      </c>
      <c r="D3875" t="str">
        <f>表格1[[#This Row],[prime_genre]]</f>
        <v>Games</v>
      </c>
      <c r="E3875">
        <v>232353792</v>
      </c>
      <c r="F3875" t="s">
        <v>17</v>
      </c>
      <c r="G3875">
        <v>0</v>
      </c>
      <c r="H3875">
        <f>IF(表格1[[#This Row],[price]]&gt;0,1,0)</f>
        <v>0</v>
      </c>
      <c r="I3875">
        <v>12123</v>
      </c>
      <c r="J3875">
        <v>107</v>
      </c>
      <c r="K3875">
        <v>4.5</v>
      </c>
      <c r="L3875">
        <v>4</v>
      </c>
      <c r="M3875" t="s">
        <v>2790</v>
      </c>
      <c r="N3875" t="s">
        <v>29</v>
      </c>
      <c r="O3875" t="s">
        <v>20</v>
      </c>
      <c r="P3875">
        <v>38</v>
      </c>
      <c r="Q3875">
        <v>5</v>
      </c>
      <c r="R3875">
        <v>1</v>
      </c>
      <c r="S3875">
        <v>1</v>
      </c>
    </row>
    <row r="3876" spans="1:19">
      <c r="A3876">
        <f>RANK(表格1[[#This Row],[rating_count_tot]],$I$2:$I$7197)</f>
        <v>914</v>
      </c>
      <c r="B3876">
        <v>475772902</v>
      </c>
      <c r="C3876" t="s">
        <v>1537</v>
      </c>
      <c r="D3876" t="str">
        <f>表格1[[#This Row],[prime_genre]]</f>
        <v>Reference</v>
      </c>
      <c r="E3876">
        <v>596499456</v>
      </c>
      <c r="F3876" t="s">
        <v>17</v>
      </c>
      <c r="G3876">
        <v>0</v>
      </c>
      <c r="H3876">
        <f>IF(表格1[[#This Row],[price]]&gt;0,1,0)</f>
        <v>0</v>
      </c>
      <c r="I3876">
        <v>12122</v>
      </c>
      <c r="J3876">
        <v>60</v>
      </c>
      <c r="K3876">
        <v>4.5</v>
      </c>
      <c r="L3876">
        <v>4.5</v>
      </c>
      <c r="M3876" t="s">
        <v>944</v>
      </c>
      <c r="N3876" t="s">
        <v>19</v>
      </c>
      <c r="O3876" t="s">
        <v>33</v>
      </c>
      <c r="P3876">
        <v>37</v>
      </c>
      <c r="Q3876">
        <v>5</v>
      </c>
      <c r="R3876">
        <v>29</v>
      </c>
      <c r="S3876">
        <v>1</v>
      </c>
    </row>
    <row r="3877" spans="1:19">
      <c r="A3877">
        <f>RANK(表格1[[#This Row],[rating_count_tot]],$I$2:$I$7197)</f>
        <v>916</v>
      </c>
      <c r="B3877">
        <v>1154436120</v>
      </c>
      <c r="C3877" t="s">
        <v>8059</v>
      </c>
      <c r="D3877" t="str">
        <f>表格1[[#This Row],[prime_genre]]</f>
        <v>Games</v>
      </c>
      <c r="E3877">
        <v>119472128</v>
      </c>
      <c r="F3877" t="s">
        <v>17</v>
      </c>
      <c r="G3877">
        <v>0</v>
      </c>
      <c r="H3877">
        <f>IF(表格1[[#This Row],[price]]&gt;0,1,0)</f>
        <v>0</v>
      </c>
      <c r="I3877">
        <v>12079</v>
      </c>
      <c r="J3877">
        <v>7635</v>
      </c>
      <c r="K3877">
        <v>4.5</v>
      </c>
      <c r="L3877">
        <v>4.5</v>
      </c>
      <c r="M3877">
        <v>1.2</v>
      </c>
      <c r="N3877" t="s">
        <v>19</v>
      </c>
      <c r="O3877" t="s">
        <v>20</v>
      </c>
      <c r="P3877">
        <v>40</v>
      </c>
      <c r="Q3877">
        <v>5</v>
      </c>
      <c r="R3877">
        <v>1</v>
      </c>
      <c r="S3877">
        <v>1</v>
      </c>
    </row>
    <row r="3878" spans="1:19">
      <c r="A3878">
        <f>RANK(表格1[[#This Row],[rating_count_tot]],$I$2:$I$7197)</f>
        <v>916</v>
      </c>
      <c r="B3878">
        <v>471347413</v>
      </c>
      <c r="C3878" t="s">
        <v>1510</v>
      </c>
      <c r="D3878" t="str">
        <f>表格1[[#This Row],[prime_genre]]</f>
        <v>Social Networking</v>
      </c>
      <c r="E3878">
        <v>91615232</v>
      </c>
      <c r="F3878" t="s">
        <v>17</v>
      </c>
      <c r="G3878">
        <v>0</v>
      </c>
      <c r="H3878">
        <f>IF(表格1[[#This Row],[price]]&gt;0,1,0)</f>
        <v>0</v>
      </c>
      <c r="I3878">
        <v>12079</v>
      </c>
      <c r="J3878">
        <v>24</v>
      </c>
      <c r="K3878">
        <v>3.5</v>
      </c>
      <c r="L3878">
        <v>3.5</v>
      </c>
      <c r="M3878" t="s">
        <v>1511</v>
      </c>
      <c r="N3878" t="s">
        <v>29</v>
      </c>
      <c r="O3878" t="s">
        <v>59</v>
      </c>
      <c r="P3878">
        <v>37</v>
      </c>
      <c r="Q3878">
        <v>5</v>
      </c>
      <c r="R3878">
        <v>7</v>
      </c>
      <c r="S3878">
        <v>1</v>
      </c>
    </row>
    <row r="3879" spans="1:19">
      <c r="A3879">
        <f>RANK(表格1[[#This Row],[rating_count_tot]],$I$2:$I$7197)</f>
        <v>918</v>
      </c>
      <c r="B3879">
        <v>1066752474</v>
      </c>
      <c r="C3879" t="s">
        <v>2724</v>
      </c>
      <c r="D3879" t="str">
        <f>表格1[[#This Row],[prime_genre]]</f>
        <v>Games</v>
      </c>
      <c r="E3879">
        <v>68179968</v>
      </c>
      <c r="F3879" t="s">
        <v>17</v>
      </c>
      <c r="G3879">
        <v>0</v>
      </c>
      <c r="H3879">
        <f>IF(表格1[[#This Row],[price]]&gt;0,1,0)</f>
        <v>0</v>
      </c>
      <c r="I3879">
        <v>12077</v>
      </c>
      <c r="J3879">
        <v>1373</v>
      </c>
      <c r="K3879">
        <v>5</v>
      </c>
      <c r="L3879">
        <v>5</v>
      </c>
      <c r="M3879" t="s">
        <v>6062</v>
      </c>
      <c r="N3879" t="s">
        <v>19</v>
      </c>
      <c r="O3879" t="s">
        <v>20</v>
      </c>
      <c r="P3879">
        <v>40</v>
      </c>
      <c r="Q3879">
        <v>2</v>
      </c>
      <c r="R3879">
        <v>15</v>
      </c>
      <c r="S3879">
        <v>1</v>
      </c>
    </row>
    <row r="3880" spans="1:19">
      <c r="A3880">
        <f>RANK(表格1[[#This Row],[rating_count_tot]],$I$2:$I$7197)</f>
        <v>919</v>
      </c>
      <c r="B3880">
        <v>373903654</v>
      </c>
      <c r="C3880" t="s">
        <v>697</v>
      </c>
      <c r="D3880" t="str">
        <f>表格1[[#This Row],[prime_genre]]</f>
        <v>News</v>
      </c>
      <c r="E3880">
        <v>23879680</v>
      </c>
      <c r="F3880" t="s">
        <v>17</v>
      </c>
      <c r="G3880">
        <v>0</v>
      </c>
      <c r="H3880">
        <f>IF(表格1[[#This Row],[price]]&gt;0,1,0)</f>
        <v>0</v>
      </c>
      <c r="I3880">
        <v>12074</v>
      </c>
      <c r="J3880">
        <v>43</v>
      </c>
      <c r="K3880">
        <v>2.5</v>
      </c>
      <c r="L3880">
        <v>1.5</v>
      </c>
      <c r="M3880" t="s">
        <v>698</v>
      </c>
      <c r="N3880" t="s">
        <v>51</v>
      </c>
      <c r="O3880" t="s">
        <v>161</v>
      </c>
      <c r="P3880">
        <v>24</v>
      </c>
      <c r="Q3880">
        <v>5</v>
      </c>
      <c r="R3880">
        <v>1</v>
      </c>
      <c r="S3880">
        <v>1</v>
      </c>
    </row>
    <row r="3881" spans="1:19">
      <c r="A3881">
        <f>RANK(表格1[[#This Row],[rating_count_tot]],$I$2:$I$7197)</f>
        <v>920</v>
      </c>
      <c r="B3881">
        <v>804641004</v>
      </c>
      <c r="C3881" t="s">
        <v>3304</v>
      </c>
      <c r="D3881" t="str">
        <f>表格1[[#This Row],[prime_genre]]</f>
        <v>Productivity</v>
      </c>
      <c r="E3881">
        <v>78640128</v>
      </c>
      <c r="F3881" t="s">
        <v>17</v>
      </c>
      <c r="G3881">
        <v>0</v>
      </c>
      <c r="H3881">
        <f>IF(表格1[[#This Row],[price]]&gt;0,1,0)</f>
        <v>0</v>
      </c>
      <c r="I3881">
        <v>12062</v>
      </c>
      <c r="J3881">
        <v>537</v>
      </c>
      <c r="K3881">
        <v>4.5</v>
      </c>
      <c r="L3881">
        <v>4.5</v>
      </c>
      <c r="M3881">
        <v>3.5</v>
      </c>
      <c r="N3881" t="s">
        <v>19</v>
      </c>
      <c r="O3881" t="s">
        <v>23</v>
      </c>
      <c r="P3881">
        <v>38</v>
      </c>
      <c r="Q3881">
        <v>5</v>
      </c>
      <c r="R3881">
        <v>12</v>
      </c>
      <c r="S3881">
        <v>1</v>
      </c>
    </row>
    <row r="3882" spans="1:19">
      <c r="A3882">
        <f>RANK(表格1[[#This Row],[rating_count_tot]],$I$2:$I$7197)</f>
        <v>921</v>
      </c>
      <c r="B3882">
        <v>511841016</v>
      </c>
      <c r="C3882" t="s">
        <v>1821</v>
      </c>
      <c r="D3882" t="str">
        <f>表格1[[#This Row],[prime_genre]]</f>
        <v>Games</v>
      </c>
      <c r="E3882">
        <v>54148397</v>
      </c>
      <c r="F3882" t="s">
        <v>17</v>
      </c>
      <c r="G3882">
        <v>0</v>
      </c>
      <c r="H3882">
        <f>IF(表格1[[#This Row],[price]]&gt;0,1,0)</f>
        <v>0</v>
      </c>
      <c r="I3882">
        <v>12002</v>
      </c>
      <c r="J3882">
        <v>759</v>
      </c>
      <c r="K3882">
        <v>4.5</v>
      </c>
      <c r="L3882">
        <v>3.5</v>
      </c>
      <c r="M3882" t="s">
        <v>1599</v>
      </c>
      <c r="N3882" t="s">
        <v>19</v>
      </c>
      <c r="O3882" t="s">
        <v>20</v>
      </c>
      <c r="P3882">
        <v>43</v>
      </c>
      <c r="Q3882">
        <v>4</v>
      </c>
      <c r="R3882">
        <v>3</v>
      </c>
      <c r="S3882">
        <v>1</v>
      </c>
    </row>
    <row r="3883" spans="1:19">
      <c r="A3883">
        <f>RANK(表格1[[#This Row],[rating_count_tot]],$I$2:$I$7197)</f>
        <v>922</v>
      </c>
      <c r="B3883">
        <v>357467791</v>
      </c>
      <c r="C3883" t="s">
        <v>573</v>
      </c>
      <c r="D3883" t="str">
        <f>表格1[[#This Row],[prime_genre]]</f>
        <v>Entertainment</v>
      </c>
      <c r="E3883">
        <v>31869952</v>
      </c>
      <c r="F3883" t="s">
        <v>17</v>
      </c>
      <c r="G3883">
        <v>0</v>
      </c>
      <c r="H3883">
        <f>IF(表格1[[#This Row],[price]]&gt;0,1,0)</f>
        <v>0</v>
      </c>
      <c r="I3883">
        <v>11999</v>
      </c>
      <c r="J3883">
        <v>233</v>
      </c>
      <c r="K3883">
        <v>4</v>
      </c>
      <c r="L3883">
        <v>4.5</v>
      </c>
      <c r="M3883" t="s">
        <v>574</v>
      </c>
      <c r="N3883" t="s">
        <v>19</v>
      </c>
      <c r="O3883" t="s">
        <v>91</v>
      </c>
      <c r="P3883">
        <v>37</v>
      </c>
      <c r="Q3883">
        <v>4</v>
      </c>
      <c r="R3883">
        <v>1</v>
      </c>
      <c r="S3883">
        <v>1</v>
      </c>
    </row>
    <row r="3884" spans="1:19">
      <c r="A3884">
        <f>RANK(表格1[[#This Row],[rating_count_tot]],$I$2:$I$7197)</f>
        <v>923</v>
      </c>
      <c r="B3884">
        <v>986073281</v>
      </c>
      <c r="C3884" t="s">
        <v>4713</v>
      </c>
      <c r="D3884" t="str">
        <f>表格1[[#This Row],[prime_genre]]</f>
        <v>Photo &amp; Video</v>
      </c>
      <c r="E3884">
        <v>16275456</v>
      </c>
      <c r="F3884" t="s">
        <v>17</v>
      </c>
      <c r="G3884">
        <v>0</v>
      </c>
      <c r="H3884">
        <f>IF(表格1[[#This Row],[price]]&gt;0,1,0)</f>
        <v>0</v>
      </c>
      <c r="I3884">
        <v>11977</v>
      </c>
      <c r="J3884">
        <v>92</v>
      </c>
      <c r="K3884">
        <v>4.5</v>
      </c>
      <c r="L3884">
        <v>4</v>
      </c>
      <c r="M3884">
        <v>2.4</v>
      </c>
      <c r="N3884" t="s">
        <v>19</v>
      </c>
      <c r="O3884" t="s">
        <v>105</v>
      </c>
      <c r="P3884">
        <v>37</v>
      </c>
      <c r="Q3884">
        <v>5</v>
      </c>
      <c r="R3884">
        <v>1</v>
      </c>
      <c r="S3884">
        <v>1</v>
      </c>
    </row>
    <row r="3885" spans="1:19">
      <c r="A3885">
        <f>RANK(表格1[[#This Row],[rating_count_tot]],$I$2:$I$7197)</f>
        <v>924</v>
      </c>
      <c r="B3885">
        <v>651309421</v>
      </c>
      <c r="C3885" t="s">
        <v>2745</v>
      </c>
      <c r="D3885" t="str">
        <f>表格1[[#This Row],[prime_genre]]</f>
        <v>Social Networking</v>
      </c>
      <c r="E3885">
        <v>11819008</v>
      </c>
      <c r="F3885" t="s">
        <v>17</v>
      </c>
      <c r="G3885">
        <v>0</v>
      </c>
      <c r="H3885">
        <f>IF(表格1[[#This Row],[price]]&gt;0,1,0)</f>
        <v>0</v>
      </c>
      <c r="I3885">
        <v>11976</v>
      </c>
      <c r="J3885">
        <v>172</v>
      </c>
      <c r="K3885">
        <v>4.5</v>
      </c>
      <c r="L3885">
        <v>4.5</v>
      </c>
      <c r="M3885">
        <v>3.6</v>
      </c>
      <c r="N3885" t="s">
        <v>19</v>
      </c>
      <c r="O3885" t="s">
        <v>59</v>
      </c>
      <c r="P3885">
        <v>37</v>
      </c>
      <c r="Q3885">
        <v>0</v>
      </c>
      <c r="R3885">
        <v>1</v>
      </c>
      <c r="S3885">
        <v>1</v>
      </c>
    </row>
    <row r="3886" spans="1:19">
      <c r="A3886">
        <f>RANK(表格1[[#This Row],[rating_count_tot]],$I$2:$I$7197)</f>
        <v>925</v>
      </c>
      <c r="B3886">
        <v>991346515</v>
      </c>
      <c r="C3886" t="s">
        <v>4775</v>
      </c>
      <c r="D3886" t="str">
        <f>表格1[[#This Row],[prime_genre]]</f>
        <v>Photo &amp; Video</v>
      </c>
      <c r="E3886">
        <v>204382208</v>
      </c>
      <c r="F3886" t="s">
        <v>17</v>
      </c>
      <c r="G3886">
        <v>0</v>
      </c>
      <c r="H3886">
        <f>IF(表格1[[#This Row],[price]]&gt;0,1,0)</f>
        <v>0</v>
      </c>
      <c r="I3886">
        <v>11955</v>
      </c>
      <c r="J3886">
        <v>0</v>
      </c>
      <c r="K3886">
        <v>4.5</v>
      </c>
      <c r="L3886">
        <v>0</v>
      </c>
      <c r="M3886">
        <v>23.5</v>
      </c>
      <c r="N3886" t="s">
        <v>19</v>
      </c>
      <c r="O3886" t="s">
        <v>105</v>
      </c>
      <c r="P3886">
        <v>37</v>
      </c>
      <c r="Q3886">
        <v>0</v>
      </c>
      <c r="R3886">
        <v>33</v>
      </c>
      <c r="S3886">
        <v>1</v>
      </c>
    </row>
    <row r="3887" spans="1:19">
      <c r="A3887">
        <f>RANK(表格1[[#This Row],[rating_count_tot]],$I$2:$I$7197)</f>
        <v>926</v>
      </c>
      <c r="B3887">
        <v>473596157</v>
      </c>
      <c r="C3887" t="s">
        <v>1523</v>
      </c>
      <c r="D3887" t="str">
        <f>表格1[[#This Row],[prime_genre]]</f>
        <v>Games</v>
      </c>
      <c r="E3887">
        <v>15481361</v>
      </c>
      <c r="F3887" t="s">
        <v>17</v>
      </c>
      <c r="G3887">
        <v>0</v>
      </c>
      <c r="H3887">
        <f>IF(表格1[[#This Row],[price]]&gt;0,1,0)</f>
        <v>0</v>
      </c>
      <c r="I3887">
        <v>11945</v>
      </c>
      <c r="J3887">
        <v>11863</v>
      </c>
      <c r="K3887">
        <v>4.5</v>
      </c>
      <c r="L3887">
        <v>4.5</v>
      </c>
      <c r="M3887">
        <v>1.1000000000000001</v>
      </c>
      <c r="N3887" t="s">
        <v>29</v>
      </c>
      <c r="O3887" t="s">
        <v>20</v>
      </c>
      <c r="P3887">
        <v>47</v>
      </c>
      <c r="Q3887">
        <v>5</v>
      </c>
      <c r="R3887">
        <v>0</v>
      </c>
      <c r="S3887">
        <v>1</v>
      </c>
    </row>
    <row r="3888" spans="1:19">
      <c r="A3888">
        <f>RANK(表格1[[#This Row],[rating_count_tot]],$I$2:$I$7197)</f>
        <v>927</v>
      </c>
      <c r="B3888">
        <v>761363261</v>
      </c>
      <c r="C3888" t="s">
        <v>3160</v>
      </c>
      <c r="D3888" t="str">
        <f>表格1[[#This Row],[prime_genre]]</f>
        <v>Games</v>
      </c>
      <c r="E3888">
        <v>205014016</v>
      </c>
      <c r="F3888" t="s">
        <v>17</v>
      </c>
      <c r="G3888">
        <v>0</v>
      </c>
      <c r="H3888">
        <f>IF(表格1[[#This Row],[price]]&gt;0,1,0)</f>
        <v>0</v>
      </c>
      <c r="I3888">
        <v>11933</v>
      </c>
      <c r="J3888">
        <v>755</v>
      </c>
      <c r="K3888">
        <v>4.5</v>
      </c>
      <c r="L3888">
        <v>5</v>
      </c>
      <c r="M3888" t="s">
        <v>3161</v>
      </c>
      <c r="N3888" t="s">
        <v>19</v>
      </c>
      <c r="O3888" t="s">
        <v>20</v>
      </c>
      <c r="P3888">
        <v>37</v>
      </c>
      <c r="Q3888">
        <v>5</v>
      </c>
      <c r="R3888">
        <v>1</v>
      </c>
      <c r="S3888">
        <v>1</v>
      </c>
    </row>
    <row r="3889" spans="1:19">
      <c r="A3889">
        <f>RANK(表格1[[#This Row],[rating_count_tot]],$I$2:$I$7197)</f>
        <v>928</v>
      </c>
      <c r="B3889">
        <v>632285588</v>
      </c>
      <c r="C3889" t="s">
        <v>2635</v>
      </c>
      <c r="D3889" t="str">
        <f>表格1[[#This Row],[prime_genre]]</f>
        <v>Games</v>
      </c>
      <c r="E3889">
        <v>112562176</v>
      </c>
      <c r="F3889" t="s">
        <v>17</v>
      </c>
      <c r="G3889">
        <v>0</v>
      </c>
      <c r="H3889">
        <f>IF(表格1[[#This Row],[price]]&gt;0,1,0)</f>
        <v>0</v>
      </c>
      <c r="I3889">
        <v>11900</v>
      </c>
      <c r="J3889">
        <v>7</v>
      </c>
      <c r="K3889">
        <v>4</v>
      </c>
      <c r="L3889">
        <v>4</v>
      </c>
      <c r="M3889" t="s">
        <v>1479</v>
      </c>
      <c r="N3889" t="s">
        <v>19</v>
      </c>
      <c r="O3889" t="s">
        <v>20</v>
      </c>
      <c r="P3889">
        <v>37</v>
      </c>
      <c r="Q3889">
        <v>5</v>
      </c>
      <c r="R3889">
        <v>1</v>
      </c>
      <c r="S3889">
        <v>1</v>
      </c>
    </row>
    <row r="3890" spans="1:19">
      <c r="A3890">
        <f>RANK(表格1[[#This Row],[rating_count_tot]],$I$2:$I$7197)</f>
        <v>929</v>
      </c>
      <c r="B3890">
        <v>898040123</v>
      </c>
      <c r="C3890" t="s">
        <v>3734</v>
      </c>
      <c r="D3890" t="str">
        <f>表格1[[#This Row],[prime_genre]]</f>
        <v>Games</v>
      </c>
      <c r="E3890">
        <v>245901312</v>
      </c>
      <c r="F3890" t="s">
        <v>17</v>
      </c>
      <c r="G3890">
        <v>0</v>
      </c>
      <c r="H3890">
        <f>IF(表格1[[#This Row],[price]]&gt;0,1,0)</f>
        <v>0</v>
      </c>
      <c r="I3890">
        <v>11876</v>
      </c>
      <c r="J3890">
        <v>52</v>
      </c>
      <c r="K3890">
        <v>4.5</v>
      </c>
      <c r="L3890">
        <v>4.5</v>
      </c>
      <c r="M3890">
        <v>3.25</v>
      </c>
      <c r="N3890" t="s">
        <v>19</v>
      </c>
      <c r="O3890" t="s">
        <v>20</v>
      </c>
      <c r="P3890">
        <v>38</v>
      </c>
      <c r="Q3890">
        <v>5</v>
      </c>
      <c r="R3890">
        <v>1</v>
      </c>
      <c r="S3890">
        <v>1</v>
      </c>
    </row>
    <row r="3891" spans="1:19">
      <c r="A3891">
        <f>RANK(表格1[[#This Row],[rating_count_tot]],$I$2:$I$7197)</f>
        <v>930</v>
      </c>
      <c r="B3891">
        <v>398436747</v>
      </c>
      <c r="C3891" t="s">
        <v>920</v>
      </c>
      <c r="D3891" t="str">
        <f>表格1[[#This Row],[prime_genre]]</f>
        <v>Health &amp; Fitness</v>
      </c>
      <c r="E3891">
        <v>48590848</v>
      </c>
      <c r="F3891" t="s">
        <v>17</v>
      </c>
      <c r="G3891">
        <v>0</v>
      </c>
      <c r="H3891">
        <f>IF(表格1[[#This Row],[price]]&gt;0,1,0)</f>
        <v>0</v>
      </c>
      <c r="I3891">
        <v>11875</v>
      </c>
      <c r="J3891">
        <v>73</v>
      </c>
      <c r="K3891">
        <v>4.5</v>
      </c>
      <c r="L3891">
        <v>4.5</v>
      </c>
      <c r="M3891">
        <v>4.9809999999999999</v>
      </c>
      <c r="N3891" t="s">
        <v>19</v>
      </c>
      <c r="O3891" t="s">
        <v>77</v>
      </c>
      <c r="P3891">
        <v>37</v>
      </c>
      <c r="Q3891">
        <v>0</v>
      </c>
      <c r="R3891">
        <v>1</v>
      </c>
      <c r="S3891">
        <v>1</v>
      </c>
    </row>
    <row r="3892" spans="1:19">
      <c r="A3892">
        <f>RANK(表格1[[#This Row],[rating_count_tot]],$I$2:$I$7197)</f>
        <v>931</v>
      </c>
      <c r="B3892">
        <v>1057510303</v>
      </c>
      <c r="C3892" t="s">
        <v>5806</v>
      </c>
      <c r="D3892" t="str">
        <f>表格1[[#This Row],[prime_genre]]</f>
        <v>Entertainment</v>
      </c>
      <c r="E3892">
        <v>33427456</v>
      </c>
      <c r="F3892" t="s">
        <v>17</v>
      </c>
      <c r="G3892">
        <v>0</v>
      </c>
      <c r="H3892">
        <f>IF(表格1[[#This Row],[price]]&gt;0,1,0)</f>
        <v>0</v>
      </c>
      <c r="I3892">
        <v>11828</v>
      </c>
      <c r="J3892">
        <v>0</v>
      </c>
      <c r="K3892">
        <v>4.5</v>
      </c>
      <c r="L3892">
        <v>0</v>
      </c>
      <c r="M3892">
        <v>2.4</v>
      </c>
      <c r="N3892" t="s">
        <v>19</v>
      </c>
      <c r="O3892" t="s">
        <v>91</v>
      </c>
      <c r="P3892">
        <v>37</v>
      </c>
      <c r="Q3892">
        <v>5</v>
      </c>
      <c r="R3892">
        <v>1</v>
      </c>
      <c r="S3892">
        <v>1</v>
      </c>
    </row>
    <row r="3893" spans="1:19">
      <c r="A3893">
        <f>RANK(表格1[[#This Row],[rating_count_tot]],$I$2:$I$7197)</f>
        <v>932</v>
      </c>
      <c r="B3893">
        <v>760645916</v>
      </c>
      <c r="C3893" t="s">
        <v>3158</v>
      </c>
      <c r="D3893" t="str">
        <f>表格1[[#This Row],[prime_genre]]</f>
        <v>Games</v>
      </c>
      <c r="E3893">
        <v>155365376</v>
      </c>
      <c r="F3893" t="s">
        <v>17</v>
      </c>
      <c r="G3893">
        <v>0</v>
      </c>
      <c r="H3893">
        <f>IF(表格1[[#This Row],[price]]&gt;0,1,0)</f>
        <v>0</v>
      </c>
      <c r="I3893">
        <v>11785</v>
      </c>
      <c r="J3893">
        <v>4</v>
      </c>
      <c r="K3893">
        <v>4.5</v>
      </c>
      <c r="L3893">
        <v>4</v>
      </c>
      <c r="M3893" t="s">
        <v>3159</v>
      </c>
      <c r="N3893" t="s">
        <v>19</v>
      </c>
      <c r="O3893" t="s">
        <v>20</v>
      </c>
      <c r="P3893">
        <v>38</v>
      </c>
      <c r="Q3893">
        <v>5</v>
      </c>
      <c r="R3893">
        <v>30</v>
      </c>
      <c r="S3893">
        <v>1</v>
      </c>
    </row>
    <row r="3894" spans="1:19">
      <c r="A3894">
        <f>RANK(表格1[[#This Row],[rating_count_tot]],$I$2:$I$7197)</f>
        <v>934</v>
      </c>
      <c r="B3894">
        <v>1034630958</v>
      </c>
      <c r="C3894" t="s">
        <v>5343</v>
      </c>
      <c r="D3894" t="str">
        <f>表格1[[#This Row],[prime_genre]]</f>
        <v>Games</v>
      </c>
      <c r="E3894">
        <v>68935680</v>
      </c>
      <c r="F3894" t="s">
        <v>17</v>
      </c>
      <c r="G3894">
        <v>0</v>
      </c>
      <c r="H3894">
        <f>IF(表格1[[#This Row],[price]]&gt;0,1,0)</f>
        <v>0</v>
      </c>
      <c r="I3894">
        <v>11748</v>
      </c>
      <c r="J3894">
        <v>1113</v>
      </c>
      <c r="K3894">
        <v>4.5</v>
      </c>
      <c r="L3894">
        <v>4.5</v>
      </c>
      <c r="M3894" t="s">
        <v>1464</v>
      </c>
      <c r="N3894" t="s">
        <v>19</v>
      </c>
      <c r="O3894" t="s">
        <v>20</v>
      </c>
      <c r="P3894">
        <v>37</v>
      </c>
      <c r="Q3894">
        <v>5</v>
      </c>
      <c r="R3894">
        <v>15</v>
      </c>
      <c r="S3894">
        <v>1</v>
      </c>
    </row>
    <row r="3895" spans="1:19">
      <c r="A3895">
        <f>RANK(表格1[[#This Row],[rating_count_tot]],$I$2:$I$7197)</f>
        <v>935</v>
      </c>
      <c r="B3895">
        <v>1040093707</v>
      </c>
      <c r="C3895" t="s">
        <v>5440</v>
      </c>
      <c r="D3895" t="str">
        <f>表格1[[#This Row],[prime_genre]]</f>
        <v>Business</v>
      </c>
      <c r="E3895">
        <v>96234496</v>
      </c>
      <c r="F3895" t="s">
        <v>17</v>
      </c>
      <c r="G3895">
        <v>0</v>
      </c>
      <c r="H3895">
        <f>IF(表格1[[#This Row],[price]]&gt;0,1,0)</f>
        <v>0</v>
      </c>
      <c r="I3895">
        <v>11696</v>
      </c>
      <c r="J3895">
        <v>2109</v>
      </c>
      <c r="K3895">
        <v>4.5</v>
      </c>
      <c r="L3895">
        <v>4.5</v>
      </c>
      <c r="M3895" t="s">
        <v>1045</v>
      </c>
      <c r="N3895" t="s">
        <v>19</v>
      </c>
      <c r="O3895" t="s">
        <v>73</v>
      </c>
      <c r="P3895">
        <v>37</v>
      </c>
      <c r="Q3895">
        <v>5</v>
      </c>
      <c r="R3895">
        <v>13</v>
      </c>
      <c r="S3895">
        <v>1</v>
      </c>
    </row>
    <row r="3896" spans="1:19">
      <c r="A3896">
        <f>RANK(表格1[[#This Row],[rating_count_tot]],$I$2:$I$7197)</f>
        <v>936</v>
      </c>
      <c r="B3896">
        <v>334256223</v>
      </c>
      <c r="C3896" t="s">
        <v>403</v>
      </c>
      <c r="D3896" t="str">
        <f>表格1[[#This Row],[prime_genre]]</f>
        <v>News</v>
      </c>
      <c r="E3896">
        <v>78047232</v>
      </c>
      <c r="F3896" t="s">
        <v>17</v>
      </c>
      <c r="G3896">
        <v>0</v>
      </c>
      <c r="H3896">
        <f>IF(表格1[[#This Row],[price]]&gt;0,1,0)</f>
        <v>0</v>
      </c>
      <c r="I3896">
        <v>11691</v>
      </c>
      <c r="J3896">
        <v>44</v>
      </c>
      <c r="K3896">
        <v>3.5</v>
      </c>
      <c r="L3896">
        <v>4.5</v>
      </c>
      <c r="M3896" t="s">
        <v>225</v>
      </c>
      <c r="N3896" t="s">
        <v>29</v>
      </c>
      <c r="O3896" t="s">
        <v>161</v>
      </c>
      <c r="P3896">
        <v>37</v>
      </c>
      <c r="Q3896">
        <v>5</v>
      </c>
      <c r="R3896">
        <v>1</v>
      </c>
      <c r="S3896">
        <v>1</v>
      </c>
    </row>
    <row r="3897" spans="1:19">
      <c r="A3897">
        <f>RANK(表格1[[#This Row],[rating_count_tot]],$I$2:$I$7197)</f>
        <v>938</v>
      </c>
      <c r="B3897">
        <v>472937654</v>
      </c>
      <c r="C3897" t="s">
        <v>1520</v>
      </c>
      <c r="D3897" t="str">
        <f>表格1[[#This Row],[prime_genre]]</f>
        <v>Utilities</v>
      </c>
      <c r="E3897">
        <v>66607104</v>
      </c>
      <c r="F3897" t="s">
        <v>17</v>
      </c>
      <c r="G3897">
        <v>0</v>
      </c>
      <c r="H3897">
        <f>IF(表格1[[#This Row],[price]]&gt;0,1,0)</f>
        <v>0</v>
      </c>
      <c r="I3897">
        <v>11677</v>
      </c>
      <c r="J3897">
        <v>121</v>
      </c>
      <c r="K3897">
        <v>4</v>
      </c>
      <c r="L3897">
        <v>4</v>
      </c>
      <c r="M3897" t="s">
        <v>1113</v>
      </c>
      <c r="N3897" t="s">
        <v>51</v>
      </c>
      <c r="O3897" t="s">
        <v>43</v>
      </c>
      <c r="P3897">
        <v>37</v>
      </c>
      <c r="Q3897">
        <v>5</v>
      </c>
      <c r="R3897">
        <v>28</v>
      </c>
      <c r="S3897">
        <v>1</v>
      </c>
    </row>
    <row r="3898" spans="1:19">
      <c r="A3898">
        <f>RANK(表格1[[#This Row],[rating_count_tot]],$I$2:$I$7197)</f>
        <v>939</v>
      </c>
      <c r="B3898">
        <v>430152294</v>
      </c>
      <c r="C3898" t="s">
        <v>1179</v>
      </c>
      <c r="D3898" t="str">
        <f>表格1[[#This Row],[prime_genre]]</f>
        <v>Entertainment</v>
      </c>
      <c r="E3898">
        <v>60313600</v>
      </c>
      <c r="F3898" t="s">
        <v>17</v>
      </c>
      <c r="G3898">
        <v>0</v>
      </c>
      <c r="H3898">
        <f>IF(表格1[[#This Row],[price]]&gt;0,1,0)</f>
        <v>0</v>
      </c>
      <c r="I3898">
        <v>11665</v>
      </c>
      <c r="J3898">
        <v>364</v>
      </c>
      <c r="K3898">
        <v>4</v>
      </c>
      <c r="L3898">
        <v>4.5</v>
      </c>
      <c r="M3898" t="s">
        <v>1180</v>
      </c>
      <c r="N3898" t="s">
        <v>19</v>
      </c>
      <c r="O3898" t="s">
        <v>91</v>
      </c>
      <c r="P3898">
        <v>24</v>
      </c>
      <c r="Q3898">
        <v>5</v>
      </c>
      <c r="R3898">
        <v>13</v>
      </c>
      <c r="S3898">
        <v>1</v>
      </c>
    </row>
    <row r="3899" spans="1:19">
      <c r="A3899">
        <f>RANK(表格1[[#This Row],[rating_count_tot]],$I$2:$I$7197)</f>
        <v>940</v>
      </c>
      <c r="B3899">
        <v>1160056295</v>
      </c>
      <c r="C3899" t="s">
        <v>8119</v>
      </c>
      <c r="D3899" t="str">
        <f>表格1[[#This Row],[prime_genre]]</f>
        <v>Games</v>
      </c>
      <c r="E3899">
        <v>187168768</v>
      </c>
      <c r="F3899" t="s">
        <v>17</v>
      </c>
      <c r="G3899">
        <v>0</v>
      </c>
      <c r="H3899">
        <f>IF(表格1[[#This Row],[price]]&gt;0,1,0)</f>
        <v>0</v>
      </c>
      <c r="I3899">
        <v>11602</v>
      </c>
      <c r="J3899">
        <v>191</v>
      </c>
      <c r="K3899">
        <v>4.5</v>
      </c>
      <c r="L3899">
        <v>4.5</v>
      </c>
      <c r="M3899" t="s">
        <v>8120</v>
      </c>
      <c r="N3899" t="s">
        <v>29</v>
      </c>
      <c r="O3899" t="s">
        <v>20</v>
      </c>
      <c r="P3899">
        <v>38</v>
      </c>
      <c r="Q3899">
        <v>5</v>
      </c>
      <c r="R3899">
        <v>9</v>
      </c>
      <c r="S3899">
        <v>1</v>
      </c>
    </row>
    <row r="3900" spans="1:19">
      <c r="A3900">
        <f>RANK(表格1[[#This Row],[rating_count_tot]],$I$2:$I$7197)</f>
        <v>943</v>
      </c>
      <c r="B3900">
        <v>853834250</v>
      </c>
      <c r="C3900" t="s">
        <v>3464</v>
      </c>
      <c r="D3900" t="str">
        <f>表格1[[#This Row],[prime_genre]]</f>
        <v>Games</v>
      </c>
      <c r="E3900">
        <v>454746112</v>
      </c>
      <c r="F3900" t="s">
        <v>17</v>
      </c>
      <c r="G3900">
        <v>0</v>
      </c>
      <c r="H3900">
        <f>IF(表格1[[#This Row],[price]]&gt;0,1,0)</f>
        <v>0</v>
      </c>
      <c r="I3900">
        <v>11528</v>
      </c>
      <c r="J3900">
        <v>1153</v>
      </c>
      <c r="K3900">
        <v>4</v>
      </c>
      <c r="L3900">
        <v>3.5</v>
      </c>
      <c r="M3900" t="s">
        <v>2208</v>
      </c>
      <c r="N3900" t="s">
        <v>80</v>
      </c>
      <c r="O3900" t="s">
        <v>20</v>
      </c>
      <c r="P3900">
        <v>38</v>
      </c>
      <c r="Q3900">
        <v>5</v>
      </c>
      <c r="R3900">
        <v>6</v>
      </c>
      <c r="S3900">
        <v>1</v>
      </c>
    </row>
    <row r="3901" spans="1:19">
      <c r="A3901">
        <f>RANK(表格1[[#This Row],[rating_count_tot]],$I$2:$I$7197)</f>
        <v>944</v>
      </c>
      <c r="B3901">
        <v>641900855</v>
      </c>
      <c r="C3901" t="s">
        <v>2686</v>
      </c>
      <c r="D3901" t="str">
        <f>表格1[[#This Row],[prime_genre]]</f>
        <v>Productivity</v>
      </c>
      <c r="E3901">
        <v>198511616</v>
      </c>
      <c r="F3901" t="s">
        <v>17</v>
      </c>
      <c r="G3901">
        <v>0</v>
      </c>
      <c r="H3901">
        <f>IF(表格1[[#This Row],[price]]&gt;0,1,0)</f>
        <v>0</v>
      </c>
      <c r="I3901">
        <v>11505</v>
      </c>
      <c r="J3901">
        <v>67</v>
      </c>
      <c r="K3901">
        <v>4.5</v>
      </c>
      <c r="L3901">
        <v>4.5</v>
      </c>
      <c r="M3901">
        <v>16.2</v>
      </c>
      <c r="N3901" t="s">
        <v>19</v>
      </c>
      <c r="O3901" t="s">
        <v>23</v>
      </c>
      <c r="P3901">
        <v>37</v>
      </c>
      <c r="Q3901">
        <v>5</v>
      </c>
      <c r="R3901">
        <v>15</v>
      </c>
      <c r="S3901">
        <v>1</v>
      </c>
    </row>
    <row r="3902" spans="1:19">
      <c r="A3902">
        <f>RANK(表格1[[#This Row],[rating_count_tot]],$I$2:$I$7197)</f>
        <v>947</v>
      </c>
      <c r="B3902">
        <v>443904275</v>
      </c>
      <c r="C3902" t="s">
        <v>1304</v>
      </c>
      <c r="D3902" t="str">
        <f>表格1[[#This Row],[prime_genre]]</f>
        <v>Social Networking</v>
      </c>
      <c r="E3902">
        <v>212208640</v>
      </c>
      <c r="F3902" t="s">
        <v>17</v>
      </c>
      <c r="G3902">
        <v>0</v>
      </c>
      <c r="H3902">
        <f>IF(表格1[[#This Row],[price]]&gt;0,1,0)</f>
        <v>0</v>
      </c>
      <c r="I3902">
        <v>11437</v>
      </c>
      <c r="J3902">
        <v>11</v>
      </c>
      <c r="K3902">
        <v>3.5</v>
      </c>
      <c r="L3902">
        <v>3</v>
      </c>
      <c r="M3902" t="s">
        <v>1305</v>
      </c>
      <c r="N3902" t="s">
        <v>19</v>
      </c>
      <c r="O3902" t="s">
        <v>59</v>
      </c>
      <c r="P3902">
        <v>37</v>
      </c>
      <c r="Q3902">
        <v>5</v>
      </c>
      <c r="R3902">
        <v>17</v>
      </c>
      <c r="S3902">
        <v>1</v>
      </c>
    </row>
    <row r="3903" spans="1:19">
      <c r="A3903">
        <f>RANK(表格1[[#This Row],[rating_count_tot]],$I$2:$I$7197)</f>
        <v>948</v>
      </c>
      <c r="B3903">
        <v>362348516</v>
      </c>
      <c r="C3903" t="s">
        <v>587</v>
      </c>
      <c r="D3903" t="str">
        <f>表格1[[#This Row],[prime_genre]]</f>
        <v>Finance</v>
      </c>
      <c r="E3903">
        <v>105982976</v>
      </c>
      <c r="F3903" t="s">
        <v>17</v>
      </c>
      <c r="G3903">
        <v>0</v>
      </c>
      <c r="H3903">
        <f>IF(表格1[[#This Row],[price]]&gt;0,1,0)</f>
        <v>0</v>
      </c>
      <c r="I3903">
        <v>11421</v>
      </c>
      <c r="J3903">
        <v>57</v>
      </c>
      <c r="K3903">
        <v>4</v>
      </c>
      <c r="L3903">
        <v>2.5</v>
      </c>
      <c r="M3903" t="s">
        <v>588</v>
      </c>
      <c r="N3903" t="s">
        <v>19</v>
      </c>
      <c r="O3903" t="s">
        <v>37</v>
      </c>
      <c r="P3903">
        <v>37</v>
      </c>
      <c r="Q3903">
        <v>4</v>
      </c>
      <c r="R3903">
        <v>1</v>
      </c>
      <c r="S3903">
        <v>1</v>
      </c>
    </row>
    <row r="3904" spans="1:19">
      <c r="A3904">
        <f>RANK(表格1[[#This Row],[rating_count_tot]],$I$2:$I$7197)</f>
        <v>949</v>
      </c>
      <c r="B3904">
        <v>724816878</v>
      </c>
      <c r="C3904" t="s">
        <v>3058</v>
      </c>
      <c r="D3904" t="str">
        <f>表格1[[#This Row],[prime_genre]]</f>
        <v>Games</v>
      </c>
      <c r="E3904">
        <v>85154816</v>
      </c>
      <c r="F3904" t="s">
        <v>17</v>
      </c>
      <c r="G3904">
        <v>0</v>
      </c>
      <c r="H3904">
        <f>IF(表格1[[#This Row],[price]]&gt;0,1,0)</f>
        <v>0</v>
      </c>
      <c r="I3904">
        <v>11341</v>
      </c>
      <c r="J3904">
        <v>582</v>
      </c>
      <c r="K3904">
        <v>4.5</v>
      </c>
      <c r="L3904">
        <v>4.5</v>
      </c>
      <c r="M3904" t="s">
        <v>245</v>
      </c>
      <c r="N3904" t="s">
        <v>19</v>
      </c>
      <c r="O3904" t="s">
        <v>20</v>
      </c>
      <c r="P3904">
        <v>37</v>
      </c>
      <c r="Q3904">
        <v>5</v>
      </c>
      <c r="R3904">
        <v>19</v>
      </c>
      <c r="S3904">
        <v>1</v>
      </c>
    </row>
    <row r="3905" spans="1:19">
      <c r="A3905">
        <f>RANK(表格1[[#This Row],[rating_count_tot]],$I$2:$I$7197)</f>
        <v>950</v>
      </c>
      <c r="B3905">
        <v>1058528141</v>
      </c>
      <c r="C3905" t="s">
        <v>5830</v>
      </c>
      <c r="D3905" t="str">
        <f>表格1[[#This Row],[prime_genre]]</f>
        <v>Games</v>
      </c>
      <c r="E3905">
        <v>163080192</v>
      </c>
      <c r="F3905" t="s">
        <v>17</v>
      </c>
      <c r="G3905">
        <v>0</v>
      </c>
      <c r="H3905">
        <f>IF(表格1[[#This Row],[price]]&gt;0,1,0)</f>
        <v>0</v>
      </c>
      <c r="I3905">
        <v>11325</v>
      </c>
      <c r="J3905">
        <v>172</v>
      </c>
      <c r="K3905">
        <v>5</v>
      </c>
      <c r="L3905">
        <v>4.5</v>
      </c>
      <c r="M3905" t="s">
        <v>79</v>
      </c>
      <c r="N3905" t="s">
        <v>29</v>
      </c>
      <c r="O3905" t="s">
        <v>20</v>
      </c>
      <c r="P3905">
        <v>38</v>
      </c>
      <c r="Q3905">
        <v>5</v>
      </c>
      <c r="R3905">
        <v>9</v>
      </c>
      <c r="S3905">
        <v>1</v>
      </c>
    </row>
    <row r="3906" spans="1:19">
      <c r="A3906">
        <f>RANK(表格1[[#This Row],[rating_count_tot]],$I$2:$I$7197)</f>
        <v>952</v>
      </c>
      <c r="B3906">
        <v>929346489</v>
      </c>
      <c r="C3906" t="s">
        <v>4034</v>
      </c>
      <c r="D3906" t="str">
        <f>表格1[[#This Row],[prime_genre]]</f>
        <v>Games</v>
      </c>
      <c r="E3906">
        <v>104282112</v>
      </c>
      <c r="F3906" t="s">
        <v>17</v>
      </c>
      <c r="G3906">
        <v>0</v>
      </c>
      <c r="H3906">
        <f>IF(表格1[[#This Row],[price]]&gt;0,1,0)</f>
        <v>0</v>
      </c>
      <c r="I3906">
        <v>11295</v>
      </c>
      <c r="J3906">
        <v>270</v>
      </c>
      <c r="K3906">
        <v>4</v>
      </c>
      <c r="L3906">
        <v>4</v>
      </c>
      <c r="M3906" t="s">
        <v>276</v>
      </c>
      <c r="N3906" t="s">
        <v>29</v>
      </c>
      <c r="O3906" t="s">
        <v>20</v>
      </c>
      <c r="P3906">
        <v>38</v>
      </c>
      <c r="Q3906">
        <v>5</v>
      </c>
      <c r="R3906">
        <v>16</v>
      </c>
      <c r="S3906">
        <v>1</v>
      </c>
    </row>
    <row r="3907" spans="1:19">
      <c r="A3907">
        <f>RANK(表格1[[#This Row],[rating_count_tot]],$I$2:$I$7197)</f>
        <v>953</v>
      </c>
      <c r="B3907">
        <v>697996579</v>
      </c>
      <c r="C3907" t="s">
        <v>2965</v>
      </c>
      <c r="D3907" t="str">
        <f>表格1[[#This Row],[prime_genre]]</f>
        <v>Games</v>
      </c>
      <c r="E3907">
        <v>109421568</v>
      </c>
      <c r="F3907" t="s">
        <v>17</v>
      </c>
      <c r="G3907">
        <v>0</v>
      </c>
      <c r="H3907">
        <f>IF(表格1[[#This Row],[price]]&gt;0,1,0)</f>
        <v>0</v>
      </c>
      <c r="I3907">
        <v>11250</v>
      </c>
      <c r="J3907">
        <v>105</v>
      </c>
      <c r="K3907">
        <v>4.5</v>
      </c>
      <c r="L3907">
        <v>4.5</v>
      </c>
      <c r="M3907" t="s">
        <v>2966</v>
      </c>
      <c r="N3907" t="s">
        <v>29</v>
      </c>
      <c r="O3907" t="s">
        <v>20</v>
      </c>
      <c r="P3907">
        <v>38</v>
      </c>
      <c r="Q3907">
        <v>5</v>
      </c>
      <c r="R3907">
        <v>12</v>
      </c>
      <c r="S3907">
        <v>1</v>
      </c>
    </row>
    <row r="3908" spans="1:19">
      <c r="A3908">
        <f>RANK(表格1[[#This Row],[rating_count_tot]],$I$2:$I$7197)</f>
        <v>956</v>
      </c>
      <c r="B3908">
        <v>588013838</v>
      </c>
      <c r="C3908" t="s">
        <v>2425</v>
      </c>
      <c r="D3908" t="str">
        <f>表格1[[#This Row],[prime_genre]]</f>
        <v>Photo &amp; Video</v>
      </c>
      <c r="E3908">
        <v>98576384</v>
      </c>
      <c r="F3908" t="s">
        <v>17</v>
      </c>
      <c r="G3908">
        <v>0</v>
      </c>
      <c r="H3908">
        <f>IF(表格1[[#This Row],[price]]&gt;0,1,0)</f>
        <v>0</v>
      </c>
      <c r="I3908">
        <v>11174</v>
      </c>
      <c r="J3908">
        <v>0</v>
      </c>
      <c r="K3908">
        <v>3.5</v>
      </c>
      <c r="L3908">
        <v>0</v>
      </c>
      <c r="M3908">
        <v>27</v>
      </c>
      <c r="N3908" t="s">
        <v>29</v>
      </c>
      <c r="O3908" t="s">
        <v>105</v>
      </c>
      <c r="P3908">
        <v>37</v>
      </c>
      <c r="Q3908">
        <v>5</v>
      </c>
      <c r="R3908">
        <v>16</v>
      </c>
      <c r="S3908">
        <v>1</v>
      </c>
    </row>
    <row r="3909" spans="1:19">
      <c r="A3909">
        <f>RANK(表格1[[#This Row],[rating_count_tot]],$I$2:$I$7197)</f>
        <v>959</v>
      </c>
      <c r="B3909">
        <v>888251661</v>
      </c>
      <c r="C3909" t="s">
        <v>3640</v>
      </c>
      <c r="D3909" t="str">
        <f>表格1[[#This Row],[prime_genre]]</f>
        <v>Games</v>
      </c>
      <c r="E3909">
        <v>199310336</v>
      </c>
      <c r="F3909" t="s">
        <v>17</v>
      </c>
      <c r="G3909">
        <v>0</v>
      </c>
      <c r="H3909">
        <f>IF(表格1[[#This Row],[price]]&gt;0,1,0)</f>
        <v>0</v>
      </c>
      <c r="I3909">
        <v>11151</v>
      </c>
      <c r="J3909">
        <v>152</v>
      </c>
      <c r="K3909">
        <v>5</v>
      </c>
      <c r="L3909">
        <v>5</v>
      </c>
      <c r="M3909" t="s">
        <v>3641</v>
      </c>
      <c r="N3909" t="s">
        <v>19</v>
      </c>
      <c r="O3909" t="s">
        <v>20</v>
      </c>
      <c r="P3909">
        <v>38</v>
      </c>
      <c r="Q3909">
        <v>5</v>
      </c>
      <c r="R3909">
        <v>30</v>
      </c>
      <c r="S3909">
        <v>1</v>
      </c>
    </row>
    <row r="3910" spans="1:19">
      <c r="A3910">
        <f>RANK(表格1[[#This Row],[rating_count_tot]],$I$2:$I$7197)</f>
        <v>960</v>
      </c>
      <c r="B3910">
        <v>458272450</v>
      </c>
      <c r="C3910" t="s">
        <v>1413</v>
      </c>
      <c r="D3910" t="str">
        <f>表格1[[#This Row],[prime_genre]]</f>
        <v>Social Networking</v>
      </c>
      <c r="E3910">
        <v>102413312</v>
      </c>
      <c r="F3910" t="s">
        <v>17</v>
      </c>
      <c r="G3910">
        <v>0</v>
      </c>
      <c r="H3910">
        <f>IF(表格1[[#This Row],[price]]&gt;0,1,0)</f>
        <v>0</v>
      </c>
      <c r="I3910">
        <v>11124</v>
      </c>
      <c r="J3910">
        <v>15</v>
      </c>
      <c r="K3910">
        <v>2.5</v>
      </c>
      <c r="L3910">
        <v>1</v>
      </c>
      <c r="M3910" t="s">
        <v>1414</v>
      </c>
      <c r="N3910" t="s">
        <v>51</v>
      </c>
      <c r="O3910" t="s">
        <v>59</v>
      </c>
      <c r="P3910">
        <v>37</v>
      </c>
      <c r="Q3910">
        <v>0</v>
      </c>
      <c r="R3910">
        <v>1</v>
      </c>
      <c r="S3910">
        <v>1</v>
      </c>
    </row>
    <row r="3911" spans="1:19">
      <c r="A3911">
        <f>RANK(表格1[[#This Row],[rating_count_tot]],$I$2:$I$7197)</f>
        <v>961</v>
      </c>
      <c r="B3911">
        <v>1057961675</v>
      </c>
      <c r="C3911" t="s">
        <v>5818</v>
      </c>
      <c r="D3911" t="str">
        <f>表格1[[#This Row],[prime_genre]]</f>
        <v>Games</v>
      </c>
      <c r="E3911">
        <v>202866688</v>
      </c>
      <c r="F3911" t="s">
        <v>17</v>
      </c>
      <c r="G3911">
        <v>0</v>
      </c>
      <c r="H3911">
        <f>IF(表格1[[#This Row],[price]]&gt;0,1,0)</f>
        <v>0</v>
      </c>
      <c r="I3911">
        <v>11123</v>
      </c>
      <c r="J3911">
        <v>202</v>
      </c>
      <c r="K3911">
        <v>4.5</v>
      </c>
      <c r="L3911">
        <v>4.5</v>
      </c>
      <c r="M3911" t="s">
        <v>5819</v>
      </c>
      <c r="N3911" t="s">
        <v>19</v>
      </c>
      <c r="O3911" t="s">
        <v>20</v>
      </c>
      <c r="P3911">
        <v>37</v>
      </c>
      <c r="Q3911">
        <v>5</v>
      </c>
      <c r="R3911">
        <v>1</v>
      </c>
      <c r="S3911">
        <v>1</v>
      </c>
    </row>
    <row r="3912" spans="1:19">
      <c r="A3912">
        <f>RANK(表格1[[#This Row],[rating_count_tot]],$I$2:$I$7197)</f>
        <v>962</v>
      </c>
      <c r="B3912">
        <v>1043589663</v>
      </c>
      <c r="C3912" t="s">
        <v>5504</v>
      </c>
      <c r="D3912" t="str">
        <f>表格1[[#This Row],[prime_genre]]</f>
        <v>Games</v>
      </c>
      <c r="E3912">
        <v>437230592</v>
      </c>
      <c r="F3912" t="s">
        <v>17</v>
      </c>
      <c r="G3912">
        <v>0</v>
      </c>
      <c r="H3912">
        <f>IF(表格1[[#This Row],[price]]&gt;0,1,0)</f>
        <v>0</v>
      </c>
      <c r="I3912">
        <v>11100</v>
      </c>
      <c r="J3912">
        <v>15</v>
      </c>
      <c r="K3912">
        <v>4</v>
      </c>
      <c r="L3912">
        <v>4.5</v>
      </c>
      <c r="M3912" t="s">
        <v>3023</v>
      </c>
      <c r="N3912" t="s">
        <v>19</v>
      </c>
      <c r="O3912" t="s">
        <v>20</v>
      </c>
      <c r="P3912">
        <v>37</v>
      </c>
      <c r="Q3912">
        <v>5</v>
      </c>
      <c r="R3912">
        <v>16</v>
      </c>
      <c r="S3912">
        <v>1</v>
      </c>
    </row>
    <row r="3913" spans="1:19">
      <c r="A3913">
        <f>RANK(表格1[[#This Row],[rating_count_tot]],$I$2:$I$7197)</f>
        <v>963</v>
      </c>
      <c r="B3913">
        <v>367287593</v>
      </c>
      <c r="C3913" t="s">
        <v>649</v>
      </c>
      <c r="D3913" t="str">
        <f>表格1[[#This Row],[prime_genre]]</f>
        <v>Entertainment</v>
      </c>
      <c r="E3913">
        <v>112515072</v>
      </c>
      <c r="F3913" t="s">
        <v>17</v>
      </c>
      <c r="G3913">
        <v>0</v>
      </c>
      <c r="H3913">
        <f>IF(表格1[[#This Row],[price]]&gt;0,1,0)</f>
        <v>0</v>
      </c>
      <c r="I3913">
        <v>11091</v>
      </c>
      <c r="J3913">
        <v>415</v>
      </c>
      <c r="K3913">
        <v>3</v>
      </c>
      <c r="L3913">
        <v>4.5</v>
      </c>
      <c r="M3913" t="s">
        <v>650</v>
      </c>
      <c r="N3913" t="s">
        <v>19</v>
      </c>
      <c r="O3913" t="s">
        <v>91</v>
      </c>
      <c r="P3913">
        <v>37</v>
      </c>
      <c r="Q3913">
        <v>0</v>
      </c>
      <c r="R3913">
        <v>6</v>
      </c>
      <c r="S3913">
        <v>1</v>
      </c>
    </row>
    <row r="3914" spans="1:19">
      <c r="A3914">
        <f>RANK(表格1[[#This Row],[rating_count_tot]],$I$2:$I$7197)</f>
        <v>965</v>
      </c>
      <c r="B3914">
        <v>1009979707</v>
      </c>
      <c r="C3914" t="s">
        <v>4986</v>
      </c>
      <c r="D3914" t="str">
        <f>表格1[[#This Row],[prime_genre]]</f>
        <v>Games</v>
      </c>
      <c r="E3914">
        <v>221279232</v>
      </c>
      <c r="F3914" t="s">
        <v>17</v>
      </c>
      <c r="G3914">
        <v>0</v>
      </c>
      <c r="H3914">
        <f>IF(表格1[[#This Row],[price]]&gt;0,1,0)</f>
        <v>0</v>
      </c>
      <c r="I3914">
        <v>11060</v>
      </c>
      <c r="J3914">
        <v>713</v>
      </c>
      <c r="K3914">
        <v>4.5</v>
      </c>
      <c r="L3914">
        <v>4.5</v>
      </c>
      <c r="M3914" t="s">
        <v>1456</v>
      </c>
      <c r="N3914" t="s">
        <v>19</v>
      </c>
      <c r="O3914" t="s">
        <v>20</v>
      </c>
      <c r="P3914">
        <v>37</v>
      </c>
      <c r="Q3914">
        <v>5</v>
      </c>
      <c r="R3914">
        <v>1</v>
      </c>
      <c r="S3914">
        <v>1</v>
      </c>
    </row>
    <row r="3915" spans="1:19">
      <c r="A3915">
        <f>RANK(表格1[[#This Row],[rating_count_tot]],$I$2:$I$7197)</f>
        <v>966</v>
      </c>
      <c r="B3915">
        <v>588358613</v>
      </c>
      <c r="C3915" t="s">
        <v>2429</v>
      </c>
      <c r="D3915" t="str">
        <f>表格1[[#This Row],[prime_genre]]</f>
        <v>Productivity</v>
      </c>
      <c r="E3915">
        <v>116443136</v>
      </c>
      <c r="F3915" t="s">
        <v>17</v>
      </c>
      <c r="G3915">
        <v>0</v>
      </c>
      <c r="H3915">
        <f>IF(表格1[[#This Row],[price]]&gt;0,1,0)</f>
        <v>0</v>
      </c>
      <c r="I3915">
        <v>11040</v>
      </c>
      <c r="J3915">
        <v>644</v>
      </c>
      <c r="K3915">
        <v>4</v>
      </c>
      <c r="L3915">
        <v>4.5</v>
      </c>
      <c r="M3915" t="s">
        <v>2415</v>
      </c>
      <c r="N3915" t="s">
        <v>19</v>
      </c>
      <c r="O3915" t="s">
        <v>23</v>
      </c>
      <c r="P3915">
        <v>37</v>
      </c>
      <c r="Q3915">
        <v>5</v>
      </c>
      <c r="R3915">
        <v>11</v>
      </c>
      <c r="S3915">
        <v>1</v>
      </c>
    </row>
    <row r="3916" spans="1:19">
      <c r="A3916">
        <f>RANK(表格1[[#This Row],[rating_count_tot]],$I$2:$I$7197)</f>
        <v>967</v>
      </c>
      <c r="B3916">
        <v>1058709520</v>
      </c>
      <c r="C3916" t="s">
        <v>5833</v>
      </c>
      <c r="D3916" t="str">
        <f>表格1[[#This Row],[prime_genre]]</f>
        <v>Games</v>
      </c>
      <c r="E3916">
        <v>246093824</v>
      </c>
      <c r="F3916" t="s">
        <v>17</v>
      </c>
      <c r="G3916">
        <v>0</v>
      </c>
      <c r="H3916">
        <f>IF(表格1[[#This Row],[price]]&gt;0,1,0)</f>
        <v>0</v>
      </c>
      <c r="I3916">
        <v>11034</v>
      </c>
      <c r="J3916">
        <v>3142</v>
      </c>
      <c r="K3916">
        <v>4.5</v>
      </c>
      <c r="L3916">
        <v>5</v>
      </c>
      <c r="M3916" t="s">
        <v>1894</v>
      </c>
      <c r="N3916" t="s">
        <v>19</v>
      </c>
      <c r="O3916" t="s">
        <v>20</v>
      </c>
      <c r="P3916">
        <v>37</v>
      </c>
      <c r="Q3916">
        <v>5</v>
      </c>
      <c r="R3916">
        <v>1</v>
      </c>
      <c r="S3916">
        <v>1</v>
      </c>
    </row>
    <row r="3917" spans="1:19">
      <c r="A3917">
        <f>RANK(表格1[[#This Row],[rating_count_tot]],$I$2:$I$7197)</f>
        <v>968</v>
      </c>
      <c r="B3917">
        <v>577423493</v>
      </c>
      <c r="C3917" t="s">
        <v>2332</v>
      </c>
      <c r="D3917" t="str">
        <f>表格1[[#This Row],[prime_genre]]</f>
        <v>Photo &amp; Video</v>
      </c>
      <c r="E3917">
        <v>112688128</v>
      </c>
      <c r="F3917" t="s">
        <v>17</v>
      </c>
      <c r="G3917">
        <v>0</v>
      </c>
      <c r="H3917">
        <f>IF(表格1[[#This Row],[price]]&gt;0,1,0)</f>
        <v>0</v>
      </c>
      <c r="I3917">
        <v>11021</v>
      </c>
      <c r="J3917">
        <v>9</v>
      </c>
      <c r="K3917">
        <v>4.5</v>
      </c>
      <c r="L3917">
        <v>4.5</v>
      </c>
      <c r="M3917" t="s">
        <v>157</v>
      </c>
      <c r="N3917" t="s">
        <v>19</v>
      </c>
      <c r="O3917" t="s">
        <v>105</v>
      </c>
      <c r="P3917">
        <v>37</v>
      </c>
      <c r="Q3917">
        <v>0</v>
      </c>
      <c r="R3917">
        <v>16</v>
      </c>
      <c r="S3917">
        <v>1</v>
      </c>
    </row>
    <row r="3918" spans="1:19">
      <c r="A3918">
        <f>RANK(表格1[[#This Row],[rating_count_tot]],$I$2:$I$7197)</f>
        <v>969</v>
      </c>
      <c r="B3918">
        <v>341036067</v>
      </c>
      <c r="C3918" t="s">
        <v>464</v>
      </c>
      <c r="D3918" t="str">
        <f>表格1[[#This Row],[prime_genre]]</f>
        <v>Shopping</v>
      </c>
      <c r="E3918">
        <v>107816960</v>
      </c>
      <c r="F3918" t="s">
        <v>17</v>
      </c>
      <c r="G3918">
        <v>0</v>
      </c>
      <c r="H3918">
        <f>IF(表格1[[#This Row],[price]]&gt;0,1,0)</f>
        <v>0</v>
      </c>
      <c r="I3918">
        <v>11013</v>
      </c>
      <c r="J3918">
        <v>76</v>
      </c>
      <c r="K3918">
        <v>3.5</v>
      </c>
      <c r="L3918">
        <v>5</v>
      </c>
      <c r="M3918" t="s">
        <v>307</v>
      </c>
      <c r="N3918" t="s">
        <v>19</v>
      </c>
      <c r="O3918" t="s">
        <v>30</v>
      </c>
      <c r="P3918">
        <v>37</v>
      </c>
      <c r="Q3918">
        <v>0</v>
      </c>
      <c r="R3918">
        <v>1</v>
      </c>
      <c r="S3918">
        <v>1</v>
      </c>
    </row>
    <row r="3919" spans="1:19">
      <c r="A3919">
        <f>RANK(表格1[[#This Row],[rating_count_tot]],$I$2:$I$7197)</f>
        <v>971</v>
      </c>
      <c r="B3919">
        <v>586449534</v>
      </c>
      <c r="C3919" t="s">
        <v>2409</v>
      </c>
      <c r="D3919" t="str">
        <f>表格1[[#This Row],[prime_genre]]</f>
        <v>Productivity</v>
      </c>
      <c r="E3919">
        <v>336831488</v>
      </c>
      <c r="F3919" t="s">
        <v>17</v>
      </c>
      <c r="G3919">
        <v>0</v>
      </c>
      <c r="H3919">
        <f>IF(表格1[[#This Row],[price]]&gt;0,1,0)</f>
        <v>0</v>
      </c>
      <c r="I3919">
        <v>10939</v>
      </c>
      <c r="J3919">
        <v>92</v>
      </c>
      <c r="K3919">
        <v>4</v>
      </c>
      <c r="L3919">
        <v>4.5</v>
      </c>
      <c r="M3919">
        <v>2.1</v>
      </c>
      <c r="N3919" t="s">
        <v>19</v>
      </c>
      <c r="O3919" t="s">
        <v>23</v>
      </c>
      <c r="P3919">
        <v>37</v>
      </c>
      <c r="Q3919">
        <v>5</v>
      </c>
      <c r="R3919">
        <v>33</v>
      </c>
      <c r="S3919">
        <v>1</v>
      </c>
    </row>
    <row r="3920" spans="1:19">
      <c r="A3920">
        <f>RANK(表格1[[#This Row],[rating_count_tot]],$I$2:$I$7197)</f>
        <v>972</v>
      </c>
      <c r="B3920">
        <v>943453328</v>
      </c>
      <c r="C3920" t="s">
        <v>4179</v>
      </c>
      <c r="D3920" t="str">
        <f>表格1[[#This Row],[prime_genre]]</f>
        <v>Games</v>
      </c>
      <c r="E3920">
        <v>148776960</v>
      </c>
      <c r="F3920" t="s">
        <v>17</v>
      </c>
      <c r="G3920">
        <v>0</v>
      </c>
      <c r="H3920">
        <f>IF(表格1[[#This Row],[price]]&gt;0,1,0)</f>
        <v>0</v>
      </c>
      <c r="I3920">
        <v>10871</v>
      </c>
      <c r="J3920">
        <v>37</v>
      </c>
      <c r="K3920">
        <v>4</v>
      </c>
      <c r="L3920">
        <v>4</v>
      </c>
      <c r="M3920" t="s">
        <v>4176</v>
      </c>
      <c r="N3920" t="s">
        <v>29</v>
      </c>
      <c r="O3920" t="s">
        <v>20</v>
      </c>
      <c r="P3920">
        <v>37</v>
      </c>
      <c r="Q3920">
        <v>5</v>
      </c>
      <c r="R3920">
        <v>1</v>
      </c>
      <c r="S3920">
        <v>1</v>
      </c>
    </row>
    <row r="3921" spans="1:19">
      <c r="A3921">
        <f>RANK(表格1[[#This Row],[rating_count_tot]],$I$2:$I$7197)</f>
        <v>973</v>
      </c>
      <c r="B3921">
        <v>839210443</v>
      </c>
      <c r="C3921" t="s">
        <v>3405</v>
      </c>
      <c r="D3921" t="str">
        <f>表格1[[#This Row],[prime_genre]]</f>
        <v>Games</v>
      </c>
      <c r="E3921">
        <v>180488192</v>
      </c>
      <c r="F3921" t="s">
        <v>17</v>
      </c>
      <c r="G3921">
        <v>0</v>
      </c>
      <c r="H3921">
        <f>IF(表格1[[#This Row],[price]]&gt;0,1,0)</f>
        <v>0</v>
      </c>
      <c r="I3921">
        <v>10849</v>
      </c>
      <c r="J3921">
        <v>273</v>
      </c>
      <c r="K3921">
        <v>4.5</v>
      </c>
      <c r="L3921">
        <v>4</v>
      </c>
      <c r="M3921" t="s">
        <v>3406</v>
      </c>
      <c r="N3921" t="s">
        <v>19</v>
      </c>
      <c r="O3921" t="s">
        <v>20</v>
      </c>
      <c r="P3921">
        <v>38</v>
      </c>
      <c r="Q3921">
        <v>5</v>
      </c>
      <c r="R3921">
        <v>10</v>
      </c>
      <c r="S3921">
        <v>1</v>
      </c>
    </row>
    <row r="3922" spans="1:19">
      <c r="A3922">
        <f>RANK(表格1[[#This Row],[rating_count_tot]],$I$2:$I$7197)</f>
        <v>976</v>
      </c>
      <c r="B3922">
        <v>922793622</v>
      </c>
      <c r="C3922" t="s">
        <v>3980</v>
      </c>
      <c r="D3922" t="str">
        <f>表格1[[#This Row],[prime_genre]]</f>
        <v>Productivity</v>
      </c>
      <c r="E3922">
        <v>142936064</v>
      </c>
      <c r="F3922" t="s">
        <v>17</v>
      </c>
      <c r="G3922">
        <v>0</v>
      </c>
      <c r="H3922">
        <f>IF(表格1[[#This Row],[price]]&gt;0,1,0)</f>
        <v>0</v>
      </c>
      <c r="I3922">
        <v>10778</v>
      </c>
      <c r="J3922">
        <v>683</v>
      </c>
      <c r="K3922">
        <v>4.5</v>
      </c>
      <c r="L3922">
        <v>4.5</v>
      </c>
      <c r="M3922" t="s">
        <v>451</v>
      </c>
      <c r="N3922" t="s">
        <v>19</v>
      </c>
      <c r="O3922" t="s">
        <v>23</v>
      </c>
      <c r="P3922">
        <v>37</v>
      </c>
      <c r="Q3922">
        <v>5</v>
      </c>
      <c r="R3922">
        <v>1</v>
      </c>
      <c r="S3922">
        <v>1</v>
      </c>
    </row>
    <row r="3923" spans="1:19">
      <c r="A3923">
        <f>RANK(表格1[[#This Row],[rating_count_tot]],$I$2:$I$7197)</f>
        <v>977</v>
      </c>
      <c r="B3923">
        <v>1033282601</v>
      </c>
      <c r="C3923" t="s">
        <v>5317</v>
      </c>
      <c r="D3923" t="str">
        <f>表格1[[#This Row],[prime_genre]]</f>
        <v>Games</v>
      </c>
      <c r="E3923">
        <v>920238080</v>
      </c>
      <c r="F3923" t="s">
        <v>17</v>
      </c>
      <c r="G3923">
        <v>0</v>
      </c>
      <c r="H3923">
        <f>IF(表格1[[#This Row],[price]]&gt;0,1,0)</f>
        <v>0</v>
      </c>
      <c r="I3923">
        <v>10771</v>
      </c>
      <c r="J3923">
        <v>186</v>
      </c>
      <c r="K3923">
        <v>4.5</v>
      </c>
      <c r="L3923">
        <v>4.5</v>
      </c>
      <c r="M3923" t="s">
        <v>5318</v>
      </c>
      <c r="N3923" t="s">
        <v>80</v>
      </c>
      <c r="O3923" t="s">
        <v>20</v>
      </c>
      <c r="P3923">
        <v>37</v>
      </c>
      <c r="Q3923">
        <v>5</v>
      </c>
      <c r="R3923">
        <v>12</v>
      </c>
      <c r="S3923">
        <v>1</v>
      </c>
    </row>
    <row r="3924" spans="1:19">
      <c r="A3924">
        <f>RANK(表格1[[#This Row],[rating_count_tot]],$I$2:$I$7197)</f>
        <v>981</v>
      </c>
      <c r="B3924">
        <v>1051124278</v>
      </c>
      <c r="C3924" t="s">
        <v>5658</v>
      </c>
      <c r="D3924" t="str">
        <f>表格1[[#This Row],[prime_genre]]</f>
        <v>Games</v>
      </c>
      <c r="E3924">
        <v>892332032</v>
      </c>
      <c r="F3924" t="s">
        <v>17</v>
      </c>
      <c r="G3924">
        <v>0</v>
      </c>
      <c r="H3924">
        <f>IF(表格1[[#This Row],[price]]&gt;0,1,0)</f>
        <v>0</v>
      </c>
      <c r="I3924">
        <v>10701</v>
      </c>
      <c r="J3924">
        <v>150</v>
      </c>
      <c r="K3924">
        <v>4.5</v>
      </c>
      <c r="L3924">
        <v>4.5</v>
      </c>
      <c r="M3924" t="s">
        <v>1632</v>
      </c>
      <c r="N3924" t="s">
        <v>29</v>
      </c>
      <c r="O3924" t="s">
        <v>20</v>
      </c>
      <c r="P3924">
        <v>38</v>
      </c>
      <c r="Q3924">
        <v>5</v>
      </c>
      <c r="R3924">
        <v>7</v>
      </c>
      <c r="S3924">
        <v>1</v>
      </c>
    </row>
    <row r="3925" spans="1:19">
      <c r="A3925">
        <f>RANK(表格1[[#This Row],[rating_count_tot]],$I$2:$I$7197)</f>
        <v>982</v>
      </c>
      <c r="B3925">
        <v>1100331256</v>
      </c>
      <c r="C3925" t="s">
        <v>7004</v>
      </c>
      <c r="D3925" t="str">
        <f>表格1[[#This Row],[prime_genre]]</f>
        <v>Games</v>
      </c>
      <c r="E3925">
        <v>180679680</v>
      </c>
      <c r="F3925" t="s">
        <v>17</v>
      </c>
      <c r="G3925">
        <v>0</v>
      </c>
      <c r="H3925">
        <f>IF(表格1[[#This Row],[price]]&gt;0,1,0)</f>
        <v>0</v>
      </c>
      <c r="I3925">
        <v>10693</v>
      </c>
      <c r="J3925">
        <v>19</v>
      </c>
      <c r="K3925">
        <v>4.5</v>
      </c>
      <c r="L3925">
        <v>4.5</v>
      </c>
      <c r="M3925" t="s">
        <v>2619</v>
      </c>
      <c r="N3925" t="s">
        <v>19</v>
      </c>
      <c r="O3925" t="s">
        <v>20</v>
      </c>
      <c r="P3925">
        <v>37</v>
      </c>
      <c r="Q3925">
        <v>5</v>
      </c>
      <c r="R3925">
        <v>1</v>
      </c>
      <c r="S3925">
        <v>1</v>
      </c>
    </row>
    <row r="3926" spans="1:19">
      <c r="A3926">
        <f>RANK(表格1[[#This Row],[rating_count_tot]],$I$2:$I$7197)</f>
        <v>983</v>
      </c>
      <c r="B3926">
        <v>436672029</v>
      </c>
      <c r="C3926" t="s">
        <v>1250</v>
      </c>
      <c r="D3926" t="str">
        <f>表格1[[#This Row],[prime_genre]]</f>
        <v>Shopping</v>
      </c>
      <c r="E3926">
        <v>133053440</v>
      </c>
      <c r="F3926" t="s">
        <v>17</v>
      </c>
      <c r="G3926">
        <v>0</v>
      </c>
      <c r="H3926">
        <f>IF(表格1[[#This Row],[price]]&gt;0,1,0)</f>
        <v>0</v>
      </c>
      <c r="I3926">
        <v>10647</v>
      </c>
      <c r="J3926">
        <v>185</v>
      </c>
      <c r="K3926">
        <v>4</v>
      </c>
      <c r="L3926">
        <v>4.5</v>
      </c>
      <c r="M3926" t="s">
        <v>1251</v>
      </c>
      <c r="N3926" t="s">
        <v>29</v>
      </c>
      <c r="O3926" t="s">
        <v>30</v>
      </c>
      <c r="P3926">
        <v>37</v>
      </c>
      <c r="Q3926">
        <v>0</v>
      </c>
      <c r="R3926">
        <v>18</v>
      </c>
      <c r="S3926">
        <v>1</v>
      </c>
    </row>
    <row r="3927" spans="1:19">
      <c r="A3927">
        <f>RANK(表格1[[#This Row],[rating_count_tot]],$I$2:$I$7197)</f>
        <v>985</v>
      </c>
      <c r="B3927">
        <v>738897668</v>
      </c>
      <c r="C3927" t="s">
        <v>3109</v>
      </c>
      <c r="D3927" t="str">
        <f>表格1[[#This Row],[prime_genre]]</f>
        <v>Photo &amp; Video</v>
      </c>
      <c r="E3927">
        <v>136221696</v>
      </c>
      <c r="F3927" t="s">
        <v>17</v>
      </c>
      <c r="G3927">
        <v>0</v>
      </c>
      <c r="H3927">
        <f>IF(表格1[[#This Row],[price]]&gt;0,1,0)</f>
        <v>0</v>
      </c>
      <c r="I3927">
        <v>10618</v>
      </c>
      <c r="J3927">
        <v>267</v>
      </c>
      <c r="K3927">
        <v>4.5</v>
      </c>
      <c r="L3927">
        <v>4.5</v>
      </c>
      <c r="M3927" t="s">
        <v>1148</v>
      </c>
      <c r="N3927" t="s">
        <v>19</v>
      </c>
      <c r="O3927" t="s">
        <v>105</v>
      </c>
      <c r="P3927">
        <v>37</v>
      </c>
      <c r="Q3927">
        <v>0</v>
      </c>
      <c r="R3927">
        <v>19</v>
      </c>
      <c r="S3927">
        <v>1</v>
      </c>
    </row>
    <row r="3928" spans="1:19">
      <c r="A3928">
        <f>RANK(表格1[[#This Row],[rating_count_tot]],$I$2:$I$7197)</f>
        <v>987</v>
      </c>
      <c r="B3928">
        <v>1087489471</v>
      </c>
      <c r="C3928" t="s">
        <v>6684</v>
      </c>
      <c r="D3928" t="str">
        <f>表格1[[#This Row],[prime_genre]]</f>
        <v>Games</v>
      </c>
      <c r="E3928">
        <v>407088128</v>
      </c>
      <c r="F3928" t="s">
        <v>17</v>
      </c>
      <c r="G3928">
        <v>0</v>
      </c>
      <c r="H3928">
        <f>IF(表格1[[#This Row],[price]]&gt;0,1,0)</f>
        <v>0</v>
      </c>
      <c r="I3928">
        <v>10555</v>
      </c>
      <c r="J3928">
        <v>1026</v>
      </c>
      <c r="K3928">
        <v>5</v>
      </c>
      <c r="L3928">
        <v>5</v>
      </c>
      <c r="M3928" t="s">
        <v>256</v>
      </c>
      <c r="N3928" t="s">
        <v>29</v>
      </c>
      <c r="O3928" t="s">
        <v>20</v>
      </c>
      <c r="P3928">
        <v>40</v>
      </c>
      <c r="Q3928">
        <v>5</v>
      </c>
      <c r="R3928">
        <v>1</v>
      </c>
      <c r="S3928">
        <v>1</v>
      </c>
    </row>
    <row r="3929" spans="1:19">
      <c r="A3929">
        <f>RANK(表格1[[#This Row],[rating_count_tot]],$I$2:$I$7197)</f>
        <v>989</v>
      </c>
      <c r="B3929">
        <v>606800657</v>
      </c>
      <c r="C3929" t="s">
        <v>2540</v>
      </c>
      <c r="D3929" t="str">
        <f>表格1[[#This Row],[prime_genre]]</f>
        <v>Games</v>
      </c>
      <c r="E3929">
        <v>135512064</v>
      </c>
      <c r="F3929" t="s">
        <v>17</v>
      </c>
      <c r="G3929">
        <v>0</v>
      </c>
      <c r="H3929">
        <f>IF(表格1[[#This Row],[price]]&gt;0,1,0)</f>
        <v>0</v>
      </c>
      <c r="I3929">
        <v>10514</v>
      </c>
      <c r="J3929">
        <v>86</v>
      </c>
      <c r="K3929">
        <v>4.5</v>
      </c>
      <c r="L3929">
        <v>5</v>
      </c>
      <c r="M3929" t="s">
        <v>2541</v>
      </c>
      <c r="N3929" t="s">
        <v>80</v>
      </c>
      <c r="O3929" t="s">
        <v>20</v>
      </c>
      <c r="P3929">
        <v>38</v>
      </c>
      <c r="Q3929">
        <v>5</v>
      </c>
      <c r="R3929">
        <v>2</v>
      </c>
      <c r="S3929">
        <v>1</v>
      </c>
    </row>
    <row r="3930" spans="1:19">
      <c r="A3930">
        <f>RANK(表格1[[#This Row],[rating_count_tot]],$I$2:$I$7197)</f>
        <v>990</v>
      </c>
      <c r="B3930">
        <v>621574163</v>
      </c>
      <c r="C3930" t="s">
        <v>2595</v>
      </c>
      <c r="D3930" t="str">
        <f>表格1[[#This Row],[prime_genre]]</f>
        <v>Photo &amp; Video</v>
      </c>
      <c r="E3930">
        <v>76257280</v>
      </c>
      <c r="F3930" t="s">
        <v>17</v>
      </c>
      <c r="G3930">
        <v>0</v>
      </c>
      <c r="H3930">
        <f>IF(表格1[[#This Row],[price]]&gt;0,1,0)</f>
        <v>0</v>
      </c>
      <c r="I3930">
        <v>10511</v>
      </c>
      <c r="J3930">
        <v>2201</v>
      </c>
      <c r="K3930">
        <v>4</v>
      </c>
      <c r="L3930">
        <v>4.5</v>
      </c>
      <c r="M3930" t="s">
        <v>489</v>
      </c>
      <c r="N3930" t="s">
        <v>19</v>
      </c>
      <c r="O3930" t="s">
        <v>105</v>
      </c>
      <c r="P3930">
        <v>37</v>
      </c>
      <c r="Q3930">
        <v>5</v>
      </c>
      <c r="R3930">
        <v>9</v>
      </c>
      <c r="S3930">
        <v>1</v>
      </c>
    </row>
    <row r="3931" spans="1:19">
      <c r="A3931">
        <f>RANK(表格1[[#This Row],[rating_count_tot]],$I$2:$I$7197)</f>
        <v>993</v>
      </c>
      <c r="B3931">
        <v>325462190</v>
      </c>
      <c r="C3931" t="s">
        <v>338</v>
      </c>
      <c r="D3931" t="str">
        <f>表格1[[#This Row],[prime_genre]]</f>
        <v>Sports</v>
      </c>
      <c r="E3931">
        <v>64147456</v>
      </c>
      <c r="F3931" t="s">
        <v>17</v>
      </c>
      <c r="G3931">
        <v>0</v>
      </c>
      <c r="H3931">
        <f>IF(表格1[[#This Row],[price]]&gt;0,1,0)</f>
        <v>0</v>
      </c>
      <c r="I3931">
        <v>10472</v>
      </c>
      <c r="J3931">
        <v>58</v>
      </c>
      <c r="K3931">
        <v>3.5</v>
      </c>
      <c r="L3931">
        <v>2</v>
      </c>
      <c r="M3931">
        <v>8.1</v>
      </c>
      <c r="N3931" t="s">
        <v>51</v>
      </c>
      <c r="O3931" t="s">
        <v>70</v>
      </c>
      <c r="P3931">
        <v>37</v>
      </c>
      <c r="Q3931">
        <v>5</v>
      </c>
      <c r="R3931">
        <v>1</v>
      </c>
      <c r="S3931">
        <v>0</v>
      </c>
    </row>
    <row r="3932" spans="1:19">
      <c r="A3932">
        <f>RANK(表格1[[#This Row],[rating_count_tot]],$I$2:$I$7197)</f>
        <v>998</v>
      </c>
      <c r="B3932">
        <v>1092463295</v>
      </c>
      <c r="C3932" t="s">
        <v>6816</v>
      </c>
      <c r="D3932" t="str">
        <f>表格1[[#This Row],[prime_genre]]</f>
        <v>Games</v>
      </c>
      <c r="E3932">
        <v>163893248</v>
      </c>
      <c r="F3932" t="s">
        <v>17</v>
      </c>
      <c r="G3932">
        <v>0</v>
      </c>
      <c r="H3932">
        <f>IF(表格1[[#This Row],[price]]&gt;0,1,0)</f>
        <v>0</v>
      </c>
      <c r="I3932">
        <v>10368</v>
      </c>
      <c r="J3932">
        <v>110</v>
      </c>
      <c r="K3932">
        <v>5</v>
      </c>
      <c r="L3932">
        <v>4.5</v>
      </c>
      <c r="M3932" t="s">
        <v>4254</v>
      </c>
      <c r="N3932" t="s">
        <v>29</v>
      </c>
      <c r="O3932" t="s">
        <v>20</v>
      </c>
      <c r="P3932">
        <v>38</v>
      </c>
      <c r="Q3932">
        <v>5</v>
      </c>
      <c r="R3932">
        <v>11</v>
      </c>
      <c r="S3932">
        <v>1</v>
      </c>
    </row>
    <row r="3933" spans="1:19">
      <c r="A3933">
        <f>RANK(表格1[[#This Row],[rating_count_tot]],$I$2:$I$7197)</f>
        <v>1000</v>
      </c>
      <c r="B3933">
        <v>768592901</v>
      </c>
      <c r="C3933" t="s">
        <v>3186</v>
      </c>
      <c r="D3933" t="str">
        <f>表格1[[#This Row],[prime_genre]]</f>
        <v>Games</v>
      </c>
      <c r="E3933">
        <v>185019392</v>
      </c>
      <c r="F3933" t="s">
        <v>17</v>
      </c>
      <c r="G3933">
        <v>0</v>
      </c>
      <c r="H3933">
        <f>IF(表格1[[#This Row],[price]]&gt;0,1,0)</f>
        <v>0</v>
      </c>
      <c r="I3933">
        <v>10358</v>
      </c>
      <c r="J3933">
        <v>293</v>
      </c>
      <c r="K3933">
        <v>4</v>
      </c>
      <c r="L3933">
        <v>4</v>
      </c>
      <c r="M3933">
        <v>4.5999999999999996</v>
      </c>
      <c r="N3933" t="s">
        <v>29</v>
      </c>
      <c r="O3933" t="s">
        <v>20</v>
      </c>
      <c r="P3933">
        <v>38</v>
      </c>
      <c r="Q3933">
        <v>5</v>
      </c>
      <c r="R3933">
        <v>1</v>
      </c>
      <c r="S3933">
        <v>1</v>
      </c>
    </row>
    <row r="3934" spans="1:19">
      <c r="A3934">
        <f>RANK(表格1[[#This Row],[rating_count_tot]],$I$2:$I$7197)</f>
        <v>1001</v>
      </c>
      <c r="B3934">
        <v>336599882</v>
      </c>
      <c r="C3934" t="s">
        <v>430</v>
      </c>
      <c r="D3934" t="str">
        <f>表格1[[#This Row],[prime_genre]]</f>
        <v>Health &amp; Fitness</v>
      </c>
      <c r="E3934">
        <v>151388160</v>
      </c>
      <c r="F3934" t="s">
        <v>17</v>
      </c>
      <c r="G3934">
        <v>0</v>
      </c>
      <c r="H3934">
        <f>IF(表格1[[#This Row],[price]]&gt;0,1,0)</f>
        <v>0</v>
      </c>
      <c r="I3934">
        <v>10298</v>
      </c>
      <c r="J3934">
        <v>7</v>
      </c>
      <c r="K3934">
        <v>4.5</v>
      </c>
      <c r="L3934">
        <v>3.5</v>
      </c>
      <c r="M3934">
        <v>7.3</v>
      </c>
      <c r="N3934" t="s">
        <v>19</v>
      </c>
      <c r="O3934" t="s">
        <v>77</v>
      </c>
      <c r="P3934">
        <v>37</v>
      </c>
      <c r="Q3934">
        <v>0</v>
      </c>
      <c r="R3934">
        <v>15</v>
      </c>
      <c r="S3934">
        <v>1</v>
      </c>
    </row>
    <row r="3935" spans="1:19">
      <c r="A3935">
        <f>RANK(表格1[[#This Row],[rating_count_tot]],$I$2:$I$7197)</f>
        <v>1002</v>
      </c>
      <c r="B3935">
        <v>1012604262</v>
      </c>
      <c r="C3935" t="s">
        <v>5035</v>
      </c>
      <c r="D3935" t="str">
        <f>表格1[[#This Row],[prime_genre]]</f>
        <v>Games</v>
      </c>
      <c r="E3935">
        <v>39411712</v>
      </c>
      <c r="F3935" t="s">
        <v>17</v>
      </c>
      <c r="G3935">
        <v>0</v>
      </c>
      <c r="H3935">
        <f>IF(表格1[[#This Row],[price]]&gt;0,1,0)</f>
        <v>0</v>
      </c>
      <c r="I3935">
        <v>10278</v>
      </c>
      <c r="J3935">
        <v>873</v>
      </c>
      <c r="K3935">
        <v>4.5</v>
      </c>
      <c r="L3935">
        <v>4.5</v>
      </c>
      <c r="M3935">
        <v>2.2999999999999998</v>
      </c>
      <c r="N3935" t="s">
        <v>19</v>
      </c>
      <c r="O3935" t="s">
        <v>20</v>
      </c>
      <c r="P3935">
        <v>43</v>
      </c>
      <c r="Q3935">
        <v>5</v>
      </c>
      <c r="R3935">
        <v>2</v>
      </c>
      <c r="S3935">
        <v>1</v>
      </c>
    </row>
    <row r="3936" spans="1:19">
      <c r="A3936">
        <f>RANK(表格1[[#This Row],[rating_count_tot]],$I$2:$I$7197)</f>
        <v>1002</v>
      </c>
      <c r="B3936">
        <v>427916203</v>
      </c>
      <c r="C3936" t="s">
        <v>1162</v>
      </c>
      <c r="D3936" t="str">
        <f>表格1[[#This Row],[prime_genre]]</f>
        <v>Travel</v>
      </c>
      <c r="E3936">
        <v>125872128</v>
      </c>
      <c r="F3936" t="s">
        <v>17</v>
      </c>
      <c r="G3936">
        <v>0</v>
      </c>
      <c r="H3936">
        <f>IF(表格1[[#This Row],[price]]&gt;0,1,0)</f>
        <v>0</v>
      </c>
      <c r="I3936">
        <v>10278</v>
      </c>
      <c r="J3936">
        <v>112</v>
      </c>
      <c r="K3936">
        <v>3.5</v>
      </c>
      <c r="L3936">
        <v>4.5</v>
      </c>
      <c r="M3936">
        <v>17.21</v>
      </c>
      <c r="N3936" t="s">
        <v>19</v>
      </c>
      <c r="O3936" t="s">
        <v>57</v>
      </c>
      <c r="P3936">
        <v>37</v>
      </c>
      <c r="Q3936">
        <v>5</v>
      </c>
      <c r="R3936">
        <v>19</v>
      </c>
      <c r="S3936">
        <v>1</v>
      </c>
    </row>
    <row r="3937" spans="1:19">
      <c r="A3937">
        <f>RANK(表格1[[#This Row],[rating_count_tot]],$I$2:$I$7197)</f>
        <v>1004</v>
      </c>
      <c r="B3937">
        <v>1040608649</v>
      </c>
      <c r="C3937" t="s">
        <v>5454</v>
      </c>
      <c r="D3937" t="str">
        <f>表格1[[#This Row],[prime_genre]]</f>
        <v>Games</v>
      </c>
      <c r="E3937">
        <v>68122624</v>
      </c>
      <c r="F3937" t="s">
        <v>17</v>
      </c>
      <c r="G3937">
        <v>0</v>
      </c>
      <c r="H3937">
        <f>IF(表格1[[#This Row],[price]]&gt;0,1,0)</f>
        <v>0</v>
      </c>
      <c r="I3937">
        <v>10275</v>
      </c>
      <c r="J3937">
        <v>240</v>
      </c>
      <c r="K3937">
        <v>4.5</v>
      </c>
      <c r="L3937">
        <v>4.5</v>
      </c>
      <c r="M3937" t="s">
        <v>1259</v>
      </c>
      <c r="N3937" t="s">
        <v>19</v>
      </c>
      <c r="O3937" t="s">
        <v>20</v>
      </c>
      <c r="P3937">
        <v>37</v>
      </c>
      <c r="Q3937">
        <v>3</v>
      </c>
      <c r="R3937">
        <v>1</v>
      </c>
      <c r="S3937">
        <v>1</v>
      </c>
    </row>
    <row r="3938" spans="1:19">
      <c r="A3938">
        <f>RANK(表格1[[#This Row],[rating_count_tot]],$I$2:$I$7197)</f>
        <v>1005</v>
      </c>
      <c r="B3938">
        <v>1071976327</v>
      </c>
      <c r="C3938" t="s">
        <v>6233</v>
      </c>
      <c r="D3938" t="str">
        <f>表格1[[#This Row],[prime_genre]]</f>
        <v>Games</v>
      </c>
      <c r="E3938">
        <v>351562752</v>
      </c>
      <c r="F3938" t="s">
        <v>17</v>
      </c>
      <c r="G3938">
        <v>0</v>
      </c>
      <c r="H3938">
        <f>IF(表格1[[#This Row],[price]]&gt;0,1,0)</f>
        <v>0</v>
      </c>
      <c r="I3938">
        <v>10263</v>
      </c>
      <c r="J3938">
        <v>287</v>
      </c>
      <c r="K3938">
        <v>4.5</v>
      </c>
      <c r="L3938">
        <v>4.5</v>
      </c>
      <c r="M3938">
        <v>1.43</v>
      </c>
      <c r="N3938" t="s">
        <v>80</v>
      </c>
      <c r="O3938" t="s">
        <v>20</v>
      </c>
      <c r="P3938">
        <v>38</v>
      </c>
      <c r="Q3938">
        <v>5</v>
      </c>
      <c r="R3938">
        <v>18</v>
      </c>
      <c r="S3938">
        <v>1</v>
      </c>
    </row>
    <row r="3939" spans="1:19">
      <c r="A3939">
        <f>RANK(表格1[[#This Row],[rating_count_tot]],$I$2:$I$7197)</f>
        <v>1007</v>
      </c>
      <c r="B3939">
        <v>979967712</v>
      </c>
      <c r="C3939" t="s">
        <v>4638</v>
      </c>
      <c r="D3939" t="str">
        <f>表格1[[#This Row],[prime_genre]]</f>
        <v>Games</v>
      </c>
      <c r="E3939">
        <v>154107904</v>
      </c>
      <c r="F3939" t="s">
        <v>17</v>
      </c>
      <c r="G3939">
        <v>0</v>
      </c>
      <c r="H3939">
        <f>IF(表格1[[#This Row],[price]]&gt;0,1,0)</f>
        <v>0</v>
      </c>
      <c r="I3939">
        <v>10159</v>
      </c>
      <c r="J3939">
        <v>933</v>
      </c>
      <c r="K3939">
        <v>5</v>
      </c>
      <c r="L3939">
        <v>5</v>
      </c>
      <c r="M3939">
        <v>2.7</v>
      </c>
      <c r="N3939" t="s">
        <v>29</v>
      </c>
      <c r="O3939" t="s">
        <v>20</v>
      </c>
      <c r="P3939">
        <v>38</v>
      </c>
      <c r="Q3939">
        <v>4</v>
      </c>
      <c r="R3939">
        <v>1</v>
      </c>
      <c r="S3939">
        <v>1</v>
      </c>
    </row>
    <row r="3940" spans="1:19">
      <c r="A3940">
        <f>RANK(表格1[[#This Row],[rating_count_tot]],$I$2:$I$7197)</f>
        <v>1010</v>
      </c>
      <c r="B3940">
        <v>1034019709</v>
      </c>
      <c r="C3940" t="s">
        <v>5333</v>
      </c>
      <c r="D3940" t="str">
        <f>表格1[[#This Row],[prime_genre]]</f>
        <v>Games</v>
      </c>
      <c r="E3940">
        <v>122604544</v>
      </c>
      <c r="F3940" t="s">
        <v>17</v>
      </c>
      <c r="G3940">
        <v>0</v>
      </c>
      <c r="H3940">
        <f>IF(表格1[[#This Row],[price]]&gt;0,1,0)</f>
        <v>0</v>
      </c>
      <c r="I3940">
        <v>10122</v>
      </c>
      <c r="J3940">
        <v>1060</v>
      </c>
      <c r="K3940">
        <v>4.5</v>
      </c>
      <c r="L3940">
        <v>4.5</v>
      </c>
      <c r="M3940" t="s">
        <v>942</v>
      </c>
      <c r="N3940" t="s">
        <v>51</v>
      </c>
      <c r="O3940" t="s">
        <v>20</v>
      </c>
      <c r="P3940">
        <v>38</v>
      </c>
      <c r="Q3940">
        <v>2</v>
      </c>
      <c r="R3940">
        <v>1</v>
      </c>
      <c r="S3940">
        <v>1</v>
      </c>
    </row>
    <row r="3941" spans="1:19">
      <c r="A3941">
        <f>RANK(表格1[[#This Row],[rating_count_tot]],$I$2:$I$7197)</f>
        <v>1011</v>
      </c>
      <c r="B3941">
        <v>691797987</v>
      </c>
      <c r="C3941" t="s">
        <v>2939</v>
      </c>
      <c r="D3941" t="str">
        <f>表格1[[#This Row],[prime_genre]]</f>
        <v>Music</v>
      </c>
      <c r="E3941">
        <v>82697216</v>
      </c>
      <c r="F3941" t="s">
        <v>17</v>
      </c>
      <c r="G3941">
        <v>0</v>
      </c>
      <c r="H3941">
        <f>IF(表格1[[#This Row],[price]]&gt;0,1,0)</f>
        <v>0</v>
      </c>
      <c r="I3941">
        <v>10118</v>
      </c>
      <c r="J3941">
        <v>231</v>
      </c>
      <c r="K3941">
        <v>3.5</v>
      </c>
      <c r="L3941">
        <v>3.5</v>
      </c>
      <c r="M3941" t="s">
        <v>2940</v>
      </c>
      <c r="N3941" t="s">
        <v>29</v>
      </c>
      <c r="O3941" t="s">
        <v>40</v>
      </c>
      <c r="P3941">
        <v>37</v>
      </c>
      <c r="Q3941">
        <v>5</v>
      </c>
      <c r="R3941">
        <v>32</v>
      </c>
      <c r="S3941">
        <v>1</v>
      </c>
    </row>
    <row r="3942" spans="1:19">
      <c r="A3942">
        <f>RANK(表格1[[#This Row],[rating_count_tot]],$I$2:$I$7197)</f>
        <v>1012</v>
      </c>
      <c r="B3942">
        <v>930441707</v>
      </c>
      <c r="C3942" t="s">
        <v>4040</v>
      </c>
      <c r="D3942" t="str">
        <f>表格1[[#This Row],[prime_genre]]</f>
        <v>Lifestyle</v>
      </c>
      <c r="E3942">
        <v>91858944</v>
      </c>
      <c r="F3942" t="s">
        <v>17</v>
      </c>
      <c r="G3942">
        <v>0</v>
      </c>
      <c r="H3942">
        <f>IF(表格1[[#This Row],[price]]&gt;0,1,0)</f>
        <v>0</v>
      </c>
      <c r="I3942">
        <v>10109</v>
      </c>
      <c r="J3942">
        <v>66</v>
      </c>
      <c r="K3942">
        <v>3.5</v>
      </c>
      <c r="L3942">
        <v>4</v>
      </c>
      <c r="M3942" t="s">
        <v>4041</v>
      </c>
      <c r="N3942" t="s">
        <v>51</v>
      </c>
      <c r="O3942" t="s">
        <v>132</v>
      </c>
      <c r="P3942">
        <v>37</v>
      </c>
      <c r="Q3942">
        <v>0</v>
      </c>
      <c r="R3942">
        <v>16</v>
      </c>
      <c r="S3942">
        <v>1</v>
      </c>
    </row>
    <row r="3943" spans="1:19">
      <c r="A3943">
        <f>RANK(表格1[[#This Row],[rating_count_tot]],$I$2:$I$7197)</f>
        <v>1013</v>
      </c>
      <c r="B3943">
        <v>490129379</v>
      </c>
      <c r="C3943" t="s">
        <v>1671</v>
      </c>
      <c r="D3943" t="str">
        <f>表格1[[#This Row],[prime_genre]]</f>
        <v>Games</v>
      </c>
      <c r="E3943">
        <v>104357888</v>
      </c>
      <c r="F3943" t="s">
        <v>17</v>
      </c>
      <c r="G3943">
        <v>0</v>
      </c>
      <c r="H3943">
        <f>IF(表格1[[#This Row],[price]]&gt;0,1,0)</f>
        <v>0</v>
      </c>
      <c r="I3943">
        <v>10107</v>
      </c>
      <c r="J3943">
        <v>6726</v>
      </c>
      <c r="K3943">
        <v>4.5</v>
      </c>
      <c r="L3943">
        <v>4.5</v>
      </c>
      <c r="M3943">
        <v>1.52</v>
      </c>
      <c r="N3943" t="s">
        <v>19</v>
      </c>
      <c r="O3943" t="s">
        <v>20</v>
      </c>
      <c r="P3943">
        <v>43</v>
      </c>
      <c r="Q3943">
        <v>5</v>
      </c>
      <c r="R3943">
        <v>6</v>
      </c>
      <c r="S3943">
        <v>1</v>
      </c>
    </row>
    <row r="3944" spans="1:19">
      <c r="A3944">
        <f>RANK(表格1[[#This Row],[rating_count_tot]],$I$2:$I$7197)</f>
        <v>1017</v>
      </c>
      <c r="B3944">
        <v>535338086</v>
      </c>
      <c r="C3944" t="s">
        <v>2012</v>
      </c>
      <c r="D3944" t="str">
        <f>表格1[[#This Row],[prime_genre]]</f>
        <v>Music</v>
      </c>
      <c r="E3944">
        <v>41123840</v>
      </c>
      <c r="F3944" t="s">
        <v>17</v>
      </c>
      <c r="G3944">
        <v>0</v>
      </c>
      <c r="H3944">
        <f>IF(表格1[[#This Row],[price]]&gt;0,1,0)</f>
        <v>0</v>
      </c>
      <c r="I3944">
        <v>9975</v>
      </c>
      <c r="J3944">
        <v>15</v>
      </c>
      <c r="K3944">
        <v>4.5</v>
      </c>
      <c r="L3944">
        <v>3</v>
      </c>
      <c r="M3944" t="s">
        <v>2013</v>
      </c>
      <c r="N3944" t="s">
        <v>29</v>
      </c>
      <c r="O3944" t="s">
        <v>40</v>
      </c>
      <c r="P3944">
        <v>37</v>
      </c>
      <c r="Q3944">
        <v>1</v>
      </c>
      <c r="R3944">
        <v>1</v>
      </c>
      <c r="S3944">
        <v>1</v>
      </c>
    </row>
    <row r="3945" spans="1:19">
      <c r="A3945">
        <f>RANK(表格1[[#This Row],[rating_count_tot]],$I$2:$I$7197)</f>
        <v>1019</v>
      </c>
      <c r="B3945">
        <v>673354210</v>
      </c>
      <c r="C3945" t="s">
        <v>2867</v>
      </c>
      <c r="D3945" t="str">
        <f>表格1[[#This Row],[prime_genre]]</f>
        <v>Games</v>
      </c>
      <c r="E3945">
        <v>167804928</v>
      </c>
      <c r="F3945" t="s">
        <v>17</v>
      </c>
      <c r="G3945">
        <v>0</v>
      </c>
      <c r="H3945">
        <f>IF(表格1[[#This Row],[price]]&gt;0,1,0)</f>
        <v>0</v>
      </c>
      <c r="I3945">
        <v>9930</v>
      </c>
      <c r="J3945">
        <v>53</v>
      </c>
      <c r="K3945">
        <v>4</v>
      </c>
      <c r="L3945">
        <v>4</v>
      </c>
      <c r="M3945" t="s">
        <v>1713</v>
      </c>
      <c r="N3945" t="s">
        <v>29</v>
      </c>
      <c r="O3945" t="s">
        <v>20</v>
      </c>
      <c r="P3945">
        <v>38</v>
      </c>
      <c r="Q3945">
        <v>5</v>
      </c>
      <c r="R3945">
        <v>1</v>
      </c>
      <c r="S3945">
        <v>1</v>
      </c>
    </row>
    <row r="3946" spans="1:19">
      <c r="A3946">
        <f>RANK(表格1[[#This Row],[rating_count_tot]],$I$2:$I$7197)</f>
        <v>1020</v>
      </c>
      <c r="B3946">
        <v>879478102</v>
      </c>
      <c r="C3946" t="s">
        <v>3574</v>
      </c>
      <c r="D3946" t="str">
        <f>表格1[[#This Row],[prime_genre]]</f>
        <v>Productivity</v>
      </c>
      <c r="E3946">
        <v>249625600</v>
      </c>
      <c r="F3946" t="s">
        <v>17</v>
      </c>
      <c r="G3946">
        <v>0</v>
      </c>
      <c r="H3946">
        <f>IF(表格1[[#This Row],[price]]&gt;0,1,0)</f>
        <v>0</v>
      </c>
      <c r="I3946">
        <v>9920</v>
      </c>
      <c r="J3946">
        <v>44</v>
      </c>
      <c r="K3946">
        <v>4</v>
      </c>
      <c r="L3946">
        <v>4.5</v>
      </c>
      <c r="M3946" t="s">
        <v>3425</v>
      </c>
      <c r="N3946" t="s">
        <v>19</v>
      </c>
      <c r="O3946" t="s">
        <v>23</v>
      </c>
      <c r="P3946">
        <v>37</v>
      </c>
      <c r="Q3946">
        <v>5</v>
      </c>
      <c r="R3946">
        <v>69</v>
      </c>
      <c r="S3946">
        <v>1</v>
      </c>
    </row>
    <row r="3947" spans="1:19">
      <c r="A3947">
        <f>RANK(表格1[[#This Row],[rating_count_tot]],$I$2:$I$7197)</f>
        <v>1023</v>
      </c>
      <c r="B3947">
        <v>571801488</v>
      </c>
      <c r="C3947" t="s">
        <v>2288</v>
      </c>
      <c r="D3947" t="str">
        <f>表格1[[#This Row],[prime_genre]]</f>
        <v>Sports</v>
      </c>
      <c r="E3947">
        <v>129219584</v>
      </c>
      <c r="F3947" t="s">
        <v>17</v>
      </c>
      <c r="G3947">
        <v>0</v>
      </c>
      <c r="H3947">
        <f>IF(表格1[[#This Row],[price]]&gt;0,1,0)</f>
        <v>0</v>
      </c>
      <c r="I3947">
        <v>9879</v>
      </c>
      <c r="J3947">
        <v>192</v>
      </c>
      <c r="K3947">
        <v>4.5</v>
      </c>
      <c r="L3947">
        <v>5</v>
      </c>
      <c r="M3947" t="s">
        <v>2289</v>
      </c>
      <c r="N3947" t="s">
        <v>19</v>
      </c>
      <c r="O3947" t="s">
        <v>70</v>
      </c>
      <c r="P3947">
        <v>37</v>
      </c>
      <c r="Q3947">
        <v>5</v>
      </c>
      <c r="R3947">
        <v>32</v>
      </c>
      <c r="S3947">
        <v>1</v>
      </c>
    </row>
    <row r="3948" spans="1:19">
      <c r="A3948">
        <f>RANK(表格1[[#This Row],[rating_count_tot]],$I$2:$I$7197)</f>
        <v>1025</v>
      </c>
      <c r="B3948">
        <v>599515468</v>
      </c>
      <c r="C3948" t="s">
        <v>2506</v>
      </c>
      <c r="D3948" t="str">
        <f>表格1[[#This Row],[prime_genre]]</f>
        <v>Games</v>
      </c>
      <c r="E3948">
        <v>133768192</v>
      </c>
      <c r="F3948" t="s">
        <v>17</v>
      </c>
      <c r="G3948">
        <v>0</v>
      </c>
      <c r="H3948">
        <f>IF(表格1[[#This Row],[price]]&gt;0,1,0)</f>
        <v>0</v>
      </c>
      <c r="I3948">
        <v>9875</v>
      </c>
      <c r="J3948">
        <v>33</v>
      </c>
      <c r="K3948">
        <v>4.5</v>
      </c>
      <c r="L3948">
        <v>4</v>
      </c>
      <c r="M3948" t="s">
        <v>398</v>
      </c>
      <c r="N3948" t="s">
        <v>19</v>
      </c>
      <c r="O3948" t="s">
        <v>20</v>
      </c>
      <c r="P3948">
        <v>37</v>
      </c>
      <c r="Q3948">
        <v>5</v>
      </c>
      <c r="R3948">
        <v>9</v>
      </c>
      <c r="S3948">
        <v>1</v>
      </c>
    </row>
    <row r="3949" spans="1:19">
      <c r="A3949">
        <f>RANK(表格1[[#This Row],[rating_count_tot]],$I$2:$I$7197)</f>
        <v>1028</v>
      </c>
      <c r="B3949">
        <v>469284907</v>
      </c>
      <c r="C3949" t="s">
        <v>1489</v>
      </c>
      <c r="D3949" t="str">
        <f>表格1[[#This Row],[prime_genre]]</f>
        <v>Productivity</v>
      </c>
      <c r="E3949">
        <v>60647424</v>
      </c>
      <c r="F3949" t="s">
        <v>17</v>
      </c>
      <c r="G3949">
        <v>0</v>
      </c>
      <c r="H3949">
        <f>IF(表格1[[#This Row],[price]]&gt;0,1,0)</f>
        <v>0</v>
      </c>
      <c r="I3949">
        <v>9819</v>
      </c>
      <c r="J3949">
        <v>415</v>
      </c>
      <c r="K3949">
        <v>4.5</v>
      </c>
      <c r="L3949">
        <v>4.5</v>
      </c>
      <c r="M3949">
        <v>5.3</v>
      </c>
      <c r="N3949" t="s">
        <v>19</v>
      </c>
      <c r="O3949" t="s">
        <v>23</v>
      </c>
      <c r="P3949">
        <v>37</v>
      </c>
      <c r="Q3949">
        <v>2</v>
      </c>
      <c r="R3949">
        <v>14</v>
      </c>
      <c r="S3949">
        <v>1</v>
      </c>
    </row>
    <row r="3950" spans="1:19">
      <c r="A3950">
        <f>RANK(表格1[[#This Row],[rating_count_tot]],$I$2:$I$7197)</f>
        <v>1030</v>
      </c>
      <c r="B3950">
        <v>522826277</v>
      </c>
      <c r="C3950" t="s">
        <v>1903</v>
      </c>
      <c r="D3950" t="str">
        <f>表格1[[#This Row],[prime_genre]]</f>
        <v>Education</v>
      </c>
      <c r="E3950">
        <v>117131264</v>
      </c>
      <c r="F3950" t="s">
        <v>17</v>
      </c>
      <c r="G3950">
        <v>0</v>
      </c>
      <c r="H3950">
        <f>IF(表格1[[#This Row],[price]]&gt;0,1,0)</f>
        <v>0</v>
      </c>
      <c r="I3950">
        <v>9796</v>
      </c>
      <c r="J3950">
        <v>60</v>
      </c>
      <c r="K3950">
        <v>4.5</v>
      </c>
      <c r="L3950">
        <v>4.5</v>
      </c>
      <c r="M3950" t="s">
        <v>1904</v>
      </c>
      <c r="N3950" t="s">
        <v>19</v>
      </c>
      <c r="O3950" t="s">
        <v>128</v>
      </c>
      <c r="P3950">
        <v>37</v>
      </c>
      <c r="Q3950">
        <v>5</v>
      </c>
      <c r="R3950">
        <v>6</v>
      </c>
      <c r="S3950">
        <v>1</v>
      </c>
    </row>
    <row r="3951" spans="1:19">
      <c r="A3951">
        <f>RANK(表格1[[#This Row],[rating_count_tot]],$I$2:$I$7197)</f>
        <v>1031</v>
      </c>
      <c r="B3951">
        <v>1032443533</v>
      </c>
      <c r="C3951" t="s">
        <v>5301</v>
      </c>
      <c r="D3951" t="str">
        <f>表格1[[#This Row],[prime_genre]]</f>
        <v>Games</v>
      </c>
      <c r="E3951">
        <v>280523776</v>
      </c>
      <c r="F3951" t="s">
        <v>17</v>
      </c>
      <c r="G3951">
        <v>0</v>
      </c>
      <c r="H3951">
        <f>IF(表格1[[#This Row],[price]]&gt;0,1,0)</f>
        <v>0</v>
      </c>
      <c r="I3951">
        <v>9768</v>
      </c>
      <c r="J3951">
        <v>90</v>
      </c>
      <c r="K3951">
        <v>4.5</v>
      </c>
      <c r="L3951">
        <v>4.5</v>
      </c>
      <c r="M3951" t="s">
        <v>5302</v>
      </c>
      <c r="N3951" t="s">
        <v>19</v>
      </c>
      <c r="O3951" t="s">
        <v>20</v>
      </c>
      <c r="P3951">
        <v>37</v>
      </c>
      <c r="Q3951">
        <v>5</v>
      </c>
      <c r="R3951">
        <v>13</v>
      </c>
      <c r="S3951">
        <v>1</v>
      </c>
    </row>
    <row r="3952" spans="1:19">
      <c r="A3952">
        <f>RANK(表格1[[#This Row],[rating_count_tot]],$I$2:$I$7197)</f>
        <v>1037</v>
      </c>
      <c r="B3952">
        <v>457876088</v>
      </c>
      <c r="C3952" t="s">
        <v>1411</v>
      </c>
      <c r="D3952" t="str">
        <f>表格1[[#This Row],[prime_genre]]</f>
        <v>Shopping</v>
      </c>
      <c r="E3952">
        <v>141503488</v>
      </c>
      <c r="F3952" t="s">
        <v>17</v>
      </c>
      <c r="G3952">
        <v>0</v>
      </c>
      <c r="H3952">
        <f>IF(表格1[[#This Row],[price]]&gt;0,1,0)</f>
        <v>0</v>
      </c>
      <c r="I3952">
        <v>9725</v>
      </c>
      <c r="J3952">
        <v>109</v>
      </c>
      <c r="K3952">
        <v>5</v>
      </c>
      <c r="L3952">
        <v>5</v>
      </c>
      <c r="M3952" t="s">
        <v>86</v>
      </c>
      <c r="N3952" t="s">
        <v>19</v>
      </c>
      <c r="O3952" t="s">
        <v>30</v>
      </c>
      <c r="P3952">
        <v>37</v>
      </c>
      <c r="Q3952">
        <v>5</v>
      </c>
      <c r="R3952">
        <v>6</v>
      </c>
      <c r="S3952">
        <v>1</v>
      </c>
    </row>
    <row r="3953" spans="1:19">
      <c r="A3953">
        <f>RANK(表格1[[#This Row],[rating_count_tot]],$I$2:$I$7197)</f>
        <v>1038</v>
      </c>
      <c r="B3953">
        <v>814656403</v>
      </c>
      <c r="C3953" t="s">
        <v>3329</v>
      </c>
      <c r="D3953" t="str">
        <f>表格1[[#This Row],[prime_genre]]</f>
        <v>Games</v>
      </c>
      <c r="E3953">
        <v>154361856</v>
      </c>
      <c r="F3953" t="s">
        <v>17</v>
      </c>
      <c r="G3953">
        <v>0</v>
      </c>
      <c r="H3953">
        <f>IF(表格1[[#This Row],[price]]&gt;0,1,0)</f>
        <v>0</v>
      </c>
      <c r="I3953">
        <v>9699</v>
      </c>
      <c r="J3953">
        <v>2440</v>
      </c>
      <c r="K3953">
        <v>4</v>
      </c>
      <c r="L3953">
        <v>4</v>
      </c>
      <c r="M3953" t="s">
        <v>3330</v>
      </c>
      <c r="N3953" t="s">
        <v>29</v>
      </c>
      <c r="O3953" t="s">
        <v>20</v>
      </c>
      <c r="P3953">
        <v>43</v>
      </c>
      <c r="Q3953">
        <v>5</v>
      </c>
      <c r="R3953">
        <v>8</v>
      </c>
      <c r="S3953">
        <v>1</v>
      </c>
    </row>
    <row r="3954" spans="1:19">
      <c r="A3954">
        <f>RANK(表格1[[#This Row],[rating_count_tot]],$I$2:$I$7197)</f>
        <v>1041</v>
      </c>
      <c r="B3954">
        <v>940247939</v>
      </c>
      <c r="C3954" t="s">
        <v>4140</v>
      </c>
      <c r="D3954" t="str">
        <f>表格1[[#This Row],[prime_genre]]</f>
        <v>Finance</v>
      </c>
      <c r="E3954">
        <v>151153664</v>
      </c>
      <c r="F3954" t="s">
        <v>17</v>
      </c>
      <c r="G3954">
        <v>0</v>
      </c>
      <c r="H3954">
        <f>IF(表格1[[#This Row],[price]]&gt;0,1,0)</f>
        <v>0</v>
      </c>
      <c r="I3954">
        <v>9635</v>
      </c>
      <c r="J3954">
        <v>0</v>
      </c>
      <c r="K3954">
        <v>4.5</v>
      </c>
      <c r="L3954">
        <v>0</v>
      </c>
      <c r="M3954">
        <v>3.6</v>
      </c>
      <c r="N3954" t="s">
        <v>19</v>
      </c>
      <c r="O3954" t="s">
        <v>37</v>
      </c>
      <c r="P3954">
        <v>37</v>
      </c>
      <c r="Q3954">
        <v>5</v>
      </c>
      <c r="R3954">
        <v>1</v>
      </c>
      <c r="S3954">
        <v>1</v>
      </c>
    </row>
    <row r="3955" spans="1:19">
      <c r="A3955">
        <f>RANK(表格1[[#This Row],[rating_count_tot]],$I$2:$I$7197)</f>
        <v>1043</v>
      </c>
      <c r="B3955">
        <v>512393983</v>
      </c>
      <c r="C3955" t="s">
        <v>1826</v>
      </c>
      <c r="D3955" t="str">
        <f>表格1[[#This Row],[prime_genre]]</f>
        <v>Food &amp; Drink</v>
      </c>
      <c r="E3955">
        <v>87960576</v>
      </c>
      <c r="F3955" t="s">
        <v>17</v>
      </c>
      <c r="G3955">
        <v>0</v>
      </c>
      <c r="H3955">
        <f>IF(表格1[[#This Row],[price]]&gt;0,1,0)</f>
        <v>0</v>
      </c>
      <c r="I3955">
        <v>9519</v>
      </c>
      <c r="J3955">
        <v>3</v>
      </c>
      <c r="K3955">
        <v>3.5</v>
      </c>
      <c r="L3955">
        <v>4</v>
      </c>
      <c r="M3955" t="s">
        <v>1827</v>
      </c>
      <c r="N3955" t="s">
        <v>19</v>
      </c>
      <c r="O3955" t="s">
        <v>137</v>
      </c>
      <c r="P3955">
        <v>37</v>
      </c>
      <c r="Q3955">
        <v>0</v>
      </c>
      <c r="R3955">
        <v>1</v>
      </c>
      <c r="S3955">
        <v>1</v>
      </c>
    </row>
    <row r="3956" spans="1:19">
      <c r="A3956">
        <f>RANK(表格1[[#This Row],[rating_count_tot]],$I$2:$I$7197)</f>
        <v>1044</v>
      </c>
      <c r="B3956">
        <v>975364678</v>
      </c>
      <c r="C3956" t="s">
        <v>4572</v>
      </c>
      <c r="D3956" t="str">
        <f>表格1[[#This Row],[prime_genre]]</f>
        <v>Games</v>
      </c>
      <c r="E3956">
        <v>117985280</v>
      </c>
      <c r="F3956" t="s">
        <v>17</v>
      </c>
      <c r="G3956">
        <v>0</v>
      </c>
      <c r="H3956">
        <f>IF(表格1[[#This Row],[price]]&gt;0,1,0)</f>
        <v>0</v>
      </c>
      <c r="I3956">
        <v>9517</v>
      </c>
      <c r="J3956">
        <v>119</v>
      </c>
      <c r="K3956">
        <v>4.5</v>
      </c>
      <c r="L3956">
        <v>4.5</v>
      </c>
      <c r="M3956">
        <v>2.7</v>
      </c>
      <c r="N3956" t="s">
        <v>29</v>
      </c>
      <c r="O3956" t="s">
        <v>20</v>
      </c>
      <c r="P3956">
        <v>37</v>
      </c>
      <c r="Q3956">
        <v>5</v>
      </c>
      <c r="R3956">
        <v>17</v>
      </c>
      <c r="S3956">
        <v>1</v>
      </c>
    </row>
    <row r="3957" spans="1:19">
      <c r="A3957">
        <f>RANK(表格1[[#This Row],[rating_count_tot]],$I$2:$I$7197)</f>
        <v>1045</v>
      </c>
      <c r="B3957">
        <v>767268733</v>
      </c>
      <c r="C3957" t="s">
        <v>3175</v>
      </c>
      <c r="D3957" t="str">
        <f>表格1[[#This Row],[prime_genre]]</f>
        <v>Entertainment</v>
      </c>
      <c r="E3957">
        <v>71529472</v>
      </c>
      <c r="F3957" t="s">
        <v>17</v>
      </c>
      <c r="G3957">
        <v>0</v>
      </c>
      <c r="H3957">
        <f>IF(表格1[[#This Row],[price]]&gt;0,1,0)</f>
        <v>0</v>
      </c>
      <c r="I3957">
        <v>9496</v>
      </c>
      <c r="J3957">
        <v>208</v>
      </c>
      <c r="K3957">
        <v>3</v>
      </c>
      <c r="L3957">
        <v>4</v>
      </c>
      <c r="M3957">
        <v>1.1100000000000001</v>
      </c>
      <c r="N3957" t="s">
        <v>29</v>
      </c>
      <c r="O3957" t="s">
        <v>91</v>
      </c>
      <c r="P3957">
        <v>37</v>
      </c>
      <c r="Q3957">
        <v>4</v>
      </c>
      <c r="R3957">
        <v>1</v>
      </c>
      <c r="S3957">
        <v>1</v>
      </c>
    </row>
    <row r="3958" spans="1:19">
      <c r="A3958">
        <f>RANK(表格1[[#This Row],[rating_count_tot]],$I$2:$I$7197)</f>
        <v>1047</v>
      </c>
      <c r="B3958">
        <v>560372072</v>
      </c>
      <c r="C3958" t="s">
        <v>2199</v>
      </c>
      <c r="D3958" t="str">
        <f>表格1[[#This Row],[prime_genre]]</f>
        <v>Games</v>
      </c>
      <c r="E3958">
        <v>224983040</v>
      </c>
      <c r="F3958" t="s">
        <v>17</v>
      </c>
      <c r="G3958">
        <v>0</v>
      </c>
      <c r="H3958">
        <f>IF(表格1[[#This Row],[price]]&gt;0,1,0)</f>
        <v>0</v>
      </c>
      <c r="I3958">
        <v>9411</v>
      </c>
      <c r="J3958">
        <v>165</v>
      </c>
      <c r="K3958">
        <v>4.5</v>
      </c>
      <c r="L3958">
        <v>4.5</v>
      </c>
      <c r="M3958">
        <v>5.72</v>
      </c>
      <c r="N3958" t="s">
        <v>51</v>
      </c>
      <c r="O3958" t="s">
        <v>20</v>
      </c>
      <c r="P3958">
        <v>37</v>
      </c>
      <c r="Q3958">
        <v>5</v>
      </c>
      <c r="R3958">
        <v>9</v>
      </c>
      <c r="S3958">
        <v>1</v>
      </c>
    </row>
    <row r="3959" spans="1:19">
      <c r="A3959">
        <f>RANK(表格1[[#This Row],[rating_count_tot]],$I$2:$I$7197)</f>
        <v>1049</v>
      </c>
      <c r="B3959">
        <v>1114751883</v>
      </c>
      <c r="C3959" t="s">
        <v>7292</v>
      </c>
      <c r="D3959" t="str">
        <f>表格1[[#This Row],[prime_genre]]</f>
        <v>Games</v>
      </c>
      <c r="E3959">
        <v>32992256</v>
      </c>
      <c r="F3959" t="s">
        <v>17</v>
      </c>
      <c r="G3959">
        <v>0</v>
      </c>
      <c r="H3959">
        <f>IF(表格1[[#This Row],[price]]&gt;0,1,0)</f>
        <v>0</v>
      </c>
      <c r="I3959">
        <v>9397</v>
      </c>
      <c r="J3959">
        <v>1113</v>
      </c>
      <c r="K3959">
        <v>4</v>
      </c>
      <c r="L3959">
        <v>4</v>
      </c>
      <c r="M3959" t="s">
        <v>1975</v>
      </c>
      <c r="N3959" t="s">
        <v>80</v>
      </c>
      <c r="O3959" t="s">
        <v>20</v>
      </c>
      <c r="P3959">
        <v>40</v>
      </c>
      <c r="Q3959">
        <v>5</v>
      </c>
      <c r="R3959">
        <v>1</v>
      </c>
      <c r="S3959">
        <v>1</v>
      </c>
    </row>
    <row r="3960" spans="1:19">
      <c r="A3960">
        <f>RANK(表格1[[#This Row],[rating_count_tot]],$I$2:$I$7197)</f>
        <v>1051</v>
      </c>
      <c r="B3960">
        <v>917912662</v>
      </c>
      <c r="C3960" t="s">
        <v>3932</v>
      </c>
      <c r="D3960" t="str">
        <f>表格1[[#This Row],[prime_genre]]</f>
        <v>Games</v>
      </c>
      <c r="E3960">
        <v>970903552</v>
      </c>
      <c r="F3960" t="s">
        <v>17</v>
      </c>
      <c r="G3960">
        <v>0</v>
      </c>
      <c r="H3960">
        <f>IF(表格1[[#This Row],[price]]&gt;0,1,0)</f>
        <v>0</v>
      </c>
      <c r="I3960">
        <v>9321</v>
      </c>
      <c r="J3960">
        <v>167</v>
      </c>
      <c r="K3960">
        <v>4.5</v>
      </c>
      <c r="L3960">
        <v>4.5</v>
      </c>
      <c r="M3960" t="s">
        <v>398</v>
      </c>
      <c r="N3960" t="s">
        <v>51</v>
      </c>
      <c r="O3960" t="s">
        <v>20</v>
      </c>
      <c r="P3960">
        <v>25</v>
      </c>
      <c r="Q3960">
        <v>5</v>
      </c>
      <c r="R3960">
        <v>16</v>
      </c>
      <c r="S3960">
        <v>1</v>
      </c>
    </row>
    <row r="3961" spans="1:19">
      <c r="A3961">
        <f>RANK(表格1[[#This Row],[rating_count_tot]],$I$2:$I$7197)</f>
        <v>1052</v>
      </c>
      <c r="B3961">
        <v>680819774</v>
      </c>
      <c r="C3961" t="s">
        <v>2893</v>
      </c>
      <c r="D3961" t="str">
        <f>表格1[[#This Row],[prime_genre]]</f>
        <v>Entertainment</v>
      </c>
      <c r="E3961">
        <v>143726592</v>
      </c>
      <c r="F3961" t="s">
        <v>17</v>
      </c>
      <c r="G3961">
        <v>0</v>
      </c>
      <c r="H3961">
        <f>IF(表格1[[#This Row],[price]]&gt;0,1,0)</f>
        <v>0</v>
      </c>
      <c r="I3961">
        <v>9303</v>
      </c>
      <c r="J3961">
        <v>101</v>
      </c>
      <c r="K3961">
        <v>3.5</v>
      </c>
      <c r="L3961">
        <v>2.5</v>
      </c>
      <c r="M3961" t="s">
        <v>2894</v>
      </c>
      <c r="N3961" t="s">
        <v>29</v>
      </c>
      <c r="O3961" t="s">
        <v>91</v>
      </c>
      <c r="P3961">
        <v>37</v>
      </c>
      <c r="Q3961">
        <v>5</v>
      </c>
      <c r="R3961">
        <v>55</v>
      </c>
      <c r="S3961">
        <v>1</v>
      </c>
    </row>
    <row r="3962" spans="1:19">
      <c r="A3962">
        <f>RANK(表格1[[#This Row],[rating_count_tot]],$I$2:$I$7197)</f>
        <v>1054</v>
      </c>
      <c r="B3962">
        <v>1009134067</v>
      </c>
      <c r="C3962" t="s">
        <v>4979</v>
      </c>
      <c r="D3962" t="str">
        <f>表格1[[#This Row],[prime_genre]]</f>
        <v>Games</v>
      </c>
      <c r="E3962">
        <v>501043200</v>
      </c>
      <c r="F3962" t="s">
        <v>17</v>
      </c>
      <c r="G3962">
        <v>0</v>
      </c>
      <c r="H3962">
        <f>IF(表格1[[#This Row],[price]]&gt;0,1,0)</f>
        <v>0</v>
      </c>
      <c r="I3962">
        <v>9289</v>
      </c>
      <c r="J3962">
        <v>1037</v>
      </c>
      <c r="K3962">
        <v>4.5</v>
      </c>
      <c r="L3962">
        <v>4.5</v>
      </c>
      <c r="M3962">
        <v>1.05</v>
      </c>
      <c r="N3962" t="s">
        <v>51</v>
      </c>
      <c r="O3962" t="s">
        <v>20</v>
      </c>
      <c r="P3962">
        <v>37</v>
      </c>
      <c r="Q3962">
        <v>5</v>
      </c>
      <c r="R3962">
        <v>1</v>
      </c>
      <c r="S3962">
        <v>1</v>
      </c>
    </row>
    <row r="3963" spans="1:19">
      <c r="A3963">
        <f>RANK(表格1[[#This Row],[rating_count_tot]],$I$2:$I$7197)</f>
        <v>1055</v>
      </c>
      <c r="B3963">
        <v>960120322</v>
      </c>
      <c r="C3963" t="s">
        <v>4385</v>
      </c>
      <c r="D3963" t="str">
        <f>表格1[[#This Row],[prime_genre]]</f>
        <v>Games</v>
      </c>
      <c r="E3963">
        <v>783700992</v>
      </c>
      <c r="F3963" t="s">
        <v>17</v>
      </c>
      <c r="G3963">
        <v>0</v>
      </c>
      <c r="H3963">
        <f>IF(表格1[[#This Row],[price]]&gt;0,1,0)</f>
        <v>0</v>
      </c>
      <c r="I3963">
        <v>9287</v>
      </c>
      <c r="J3963">
        <v>41</v>
      </c>
      <c r="K3963">
        <v>4.5</v>
      </c>
      <c r="L3963">
        <v>4.5</v>
      </c>
      <c r="M3963" t="s">
        <v>4386</v>
      </c>
      <c r="N3963" t="s">
        <v>29</v>
      </c>
      <c r="O3963" t="s">
        <v>20</v>
      </c>
      <c r="P3963">
        <v>37</v>
      </c>
      <c r="Q3963">
        <v>5</v>
      </c>
      <c r="R3963">
        <v>1</v>
      </c>
      <c r="S3963">
        <v>1</v>
      </c>
    </row>
    <row r="3964" spans="1:19">
      <c r="A3964">
        <f>RANK(表格1[[#This Row],[rating_count_tot]],$I$2:$I$7197)</f>
        <v>1057</v>
      </c>
      <c r="B3964">
        <v>1138360976</v>
      </c>
      <c r="C3964" t="s">
        <v>7799</v>
      </c>
      <c r="D3964" t="str">
        <f>表格1[[#This Row],[prime_genre]]</f>
        <v>Utilities</v>
      </c>
      <c r="E3964">
        <v>19608576</v>
      </c>
      <c r="F3964" t="s">
        <v>17</v>
      </c>
      <c r="G3964">
        <v>0</v>
      </c>
      <c r="H3964">
        <f>IF(表格1[[#This Row],[price]]&gt;0,1,0)</f>
        <v>0</v>
      </c>
      <c r="I3964">
        <v>9269</v>
      </c>
      <c r="J3964">
        <v>5</v>
      </c>
      <c r="K3964">
        <v>5</v>
      </c>
      <c r="L3964">
        <v>1</v>
      </c>
      <c r="M3964" t="s">
        <v>634</v>
      </c>
      <c r="N3964" t="s">
        <v>19</v>
      </c>
      <c r="O3964" t="s">
        <v>43</v>
      </c>
      <c r="P3964">
        <v>37</v>
      </c>
      <c r="Q3964">
        <v>2</v>
      </c>
      <c r="R3964">
        <v>1</v>
      </c>
      <c r="S3964">
        <v>1</v>
      </c>
    </row>
    <row r="3965" spans="1:19">
      <c r="A3965">
        <f>RANK(表格1[[#This Row],[rating_count_tot]],$I$2:$I$7197)</f>
        <v>1058</v>
      </c>
      <c r="B3965">
        <v>1124836530</v>
      </c>
      <c r="C3965" t="s">
        <v>7531</v>
      </c>
      <c r="D3965" t="str">
        <f>表格1[[#This Row],[prime_genre]]</f>
        <v>Games</v>
      </c>
      <c r="E3965">
        <v>25571328</v>
      </c>
      <c r="F3965" t="s">
        <v>17</v>
      </c>
      <c r="G3965">
        <v>0</v>
      </c>
      <c r="H3965">
        <f>IF(表格1[[#This Row],[price]]&gt;0,1,0)</f>
        <v>0</v>
      </c>
      <c r="I3965">
        <v>9259</v>
      </c>
      <c r="J3965">
        <v>136</v>
      </c>
      <c r="K3965">
        <v>5</v>
      </c>
      <c r="L3965">
        <v>4.5</v>
      </c>
      <c r="M3965" t="s">
        <v>314</v>
      </c>
      <c r="N3965" t="s">
        <v>19</v>
      </c>
      <c r="O3965" t="s">
        <v>20</v>
      </c>
      <c r="P3965">
        <v>38</v>
      </c>
      <c r="Q3965">
        <v>4</v>
      </c>
      <c r="R3965">
        <v>2</v>
      </c>
      <c r="S3965">
        <v>1</v>
      </c>
    </row>
    <row r="3966" spans="1:19">
      <c r="A3966">
        <f>RANK(表格1[[#This Row],[rating_count_tot]],$I$2:$I$7197)</f>
        <v>1059</v>
      </c>
      <c r="B3966">
        <v>985746746</v>
      </c>
      <c r="C3966" t="s">
        <v>4708</v>
      </c>
      <c r="D3966" t="str">
        <f>表格1[[#This Row],[prime_genre]]</f>
        <v>Social Networking</v>
      </c>
      <c r="E3966">
        <v>26890240</v>
      </c>
      <c r="F3966" t="s">
        <v>17</v>
      </c>
      <c r="G3966">
        <v>0</v>
      </c>
      <c r="H3966">
        <f>IF(表格1[[#This Row],[price]]&gt;0,1,0)</f>
        <v>0</v>
      </c>
      <c r="I3966">
        <v>9152</v>
      </c>
      <c r="J3966">
        <v>0</v>
      </c>
      <c r="K3966">
        <v>4.5</v>
      </c>
      <c r="L3966">
        <v>0</v>
      </c>
      <c r="M3966" t="s">
        <v>332</v>
      </c>
      <c r="N3966" t="s">
        <v>19</v>
      </c>
      <c r="O3966" t="s">
        <v>59</v>
      </c>
      <c r="P3966">
        <v>37</v>
      </c>
      <c r="Q3966">
        <v>5</v>
      </c>
      <c r="R3966">
        <v>1</v>
      </c>
      <c r="S3966">
        <v>1</v>
      </c>
    </row>
    <row r="3967" spans="1:19">
      <c r="A3967">
        <f>RANK(表格1[[#This Row],[rating_count_tot]],$I$2:$I$7197)</f>
        <v>1060</v>
      </c>
      <c r="B3967">
        <v>373185673</v>
      </c>
      <c r="C3967" t="s">
        <v>680</v>
      </c>
      <c r="D3967" t="str">
        <f>表格1[[#This Row],[prime_genre]]</f>
        <v>Health &amp; Fitness</v>
      </c>
      <c r="E3967">
        <v>17613824</v>
      </c>
      <c r="F3967" t="s">
        <v>17</v>
      </c>
      <c r="G3967">
        <v>0</v>
      </c>
      <c r="H3967">
        <f>IF(表格1[[#This Row],[price]]&gt;0,1,0)</f>
        <v>0</v>
      </c>
      <c r="I3967">
        <v>9142</v>
      </c>
      <c r="J3967">
        <v>22</v>
      </c>
      <c r="K3967">
        <v>3.5</v>
      </c>
      <c r="L3967">
        <v>4</v>
      </c>
      <c r="M3967">
        <v>3.5</v>
      </c>
      <c r="N3967" t="s">
        <v>29</v>
      </c>
      <c r="O3967" t="s">
        <v>77</v>
      </c>
      <c r="P3967">
        <v>26</v>
      </c>
      <c r="Q3967">
        <v>5</v>
      </c>
      <c r="R3967">
        <v>1</v>
      </c>
      <c r="S3967">
        <v>1</v>
      </c>
    </row>
    <row r="3968" spans="1:19">
      <c r="A3968">
        <f>RANK(表格1[[#This Row],[rating_count_tot]],$I$2:$I$7197)</f>
        <v>1061</v>
      </c>
      <c r="B3968">
        <v>1120294802</v>
      </c>
      <c r="C3968" t="s">
        <v>7426</v>
      </c>
      <c r="D3968" t="str">
        <f>表格1[[#This Row],[prime_genre]]</f>
        <v>Games</v>
      </c>
      <c r="E3968">
        <v>511670272</v>
      </c>
      <c r="F3968" t="s">
        <v>17</v>
      </c>
      <c r="G3968">
        <v>0</v>
      </c>
      <c r="H3968">
        <f>IF(表格1[[#This Row],[price]]&gt;0,1,0)</f>
        <v>0</v>
      </c>
      <c r="I3968">
        <v>9122</v>
      </c>
      <c r="J3968">
        <v>155</v>
      </c>
      <c r="K3968">
        <v>4.5</v>
      </c>
      <c r="L3968">
        <v>4.5</v>
      </c>
      <c r="M3968" t="s">
        <v>451</v>
      </c>
      <c r="N3968" t="s">
        <v>19</v>
      </c>
      <c r="O3968" t="s">
        <v>20</v>
      </c>
      <c r="P3968">
        <v>37</v>
      </c>
      <c r="Q3968">
        <v>5</v>
      </c>
      <c r="R3968">
        <v>1</v>
      </c>
      <c r="S3968">
        <v>1</v>
      </c>
    </row>
    <row r="3969" spans="1:19">
      <c r="A3969">
        <f>RANK(表格1[[#This Row],[rating_count_tot]],$I$2:$I$7197)</f>
        <v>1063</v>
      </c>
      <c r="B3969">
        <v>897446215</v>
      </c>
      <c r="C3969" t="s">
        <v>3730</v>
      </c>
      <c r="D3969" t="str">
        <f>表格1[[#This Row],[prime_genre]]</f>
        <v>Photo &amp; Video</v>
      </c>
      <c r="E3969">
        <v>126391296</v>
      </c>
      <c r="F3969" t="s">
        <v>17</v>
      </c>
      <c r="G3969">
        <v>0</v>
      </c>
      <c r="H3969">
        <f>IF(表格1[[#This Row],[price]]&gt;0,1,0)</f>
        <v>0</v>
      </c>
      <c r="I3969">
        <v>9114</v>
      </c>
      <c r="J3969">
        <v>337</v>
      </c>
      <c r="K3969">
        <v>4.5</v>
      </c>
      <c r="L3969">
        <v>5</v>
      </c>
      <c r="M3969" t="s">
        <v>2768</v>
      </c>
      <c r="N3969" t="s">
        <v>19</v>
      </c>
      <c r="O3969" t="s">
        <v>105</v>
      </c>
      <c r="P3969">
        <v>37</v>
      </c>
      <c r="Q3969">
        <v>5</v>
      </c>
      <c r="R3969">
        <v>17</v>
      </c>
      <c r="S3969">
        <v>1</v>
      </c>
    </row>
    <row r="3970" spans="1:19">
      <c r="A3970">
        <f>RANK(表格1[[#This Row],[rating_count_tot]],$I$2:$I$7197)</f>
        <v>1064</v>
      </c>
      <c r="B3970">
        <v>686542963</v>
      </c>
      <c r="C3970" t="s">
        <v>2909</v>
      </c>
      <c r="D3970" t="str">
        <f>表格1[[#This Row],[prime_genre]]</f>
        <v>Games</v>
      </c>
      <c r="E3970">
        <v>1117057024</v>
      </c>
      <c r="F3970" t="s">
        <v>17</v>
      </c>
      <c r="G3970">
        <v>0</v>
      </c>
      <c r="H3970">
        <f>IF(表格1[[#This Row],[price]]&gt;0,1,0)</f>
        <v>0</v>
      </c>
      <c r="I3970">
        <v>9109</v>
      </c>
      <c r="J3970">
        <v>8553</v>
      </c>
      <c r="K3970">
        <v>4</v>
      </c>
      <c r="L3970">
        <v>4</v>
      </c>
      <c r="M3970">
        <v>2</v>
      </c>
      <c r="N3970" t="s">
        <v>19</v>
      </c>
      <c r="O3970" t="s">
        <v>20</v>
      </c>
      <c r="P3970">
        <v>38</v>
      </c>
      <c r="Q3970">
        <v>5</v>
      </c>
      <c r="R3970">
        <v>7</v>
      </c>
      <c r="S3970">
        <v>1</v>
      </c>
    </row>
    <row r="3971" spans="1:19">
      <c r="A3971">
        <f>RANK(表格1[[#This Row],[rating_count_tot]],$I$2:$I$7197)</f>
        <v>1064</v>
      </c>
      <c r="B3971">
        <v>444934666</v>
      </c>
      <c r="C3971" t="s">
        <v>1315</v>
      </c>
      <c r="D3971" t="str">
        <f>表格1[[#This Row],[prime_genre]]</f>
        <v>Social Networking</v>
      </c>
      <c r="E3971">
        <v>218936320</v>
      </c>
      <c r="F3971" t="s">
        <v>17</v>
      </c>
      <c r="G3971">
        <v>0</v>
      </c>
      <c r="H3971">
        <f>IF(表格1[[#This Row],[price]]&gt;0,1,0)</f>
        <v>0</v>
      </c>
      <c r="I3971">
        <v>9109</v>
      </c>
      <c r="J3971">
        <v>17</v>
      </c>
      <c r="K3971">
        <v>3</v>
      </c>
      <c r="L3971">
        <v>1.5</v>
      </c>
      <c r="M3971" t="s">
        <v>153</v>
      </c>
      <c r="N3971" t="s">
        <v>29</v>
      </c>
      <c r="O3971" t="s">
        <v>59</v>
      </c>
      <c r="P3971">
        <v>37</v>
      </c>
      <c r="Q3971">
        <v>0</v>
      </c>
      <c r="R3971">
        <v>1</v>
      </c>
      <c r="S3971">
        <v>1</v>
      </c>
    </row>
    <row r="3972" spans="1:19">
      <c r="A3972">
        <f>RANK(表格1[[#This Row],[rating_count_tot]],$I$2:$I$7197)</f>
        <v>1067</v>
      </c>
      <c r="B3972">
        <v>546821797</v>
      </c>
      <c r="C3972" t="s">
        <v>2095</v>
      </c>
      <c r="D3972" t="str">
        <f>表格1[[#This Row],[prime_genre]]</f>
        <v>Photo &amp; Video</v>
      </c>
      <c r="E3972">
        <v>46732288</v>
      </c>
      <c r="F3972" t="s">
        <v>17</v>
      </c>
      <c r="G3972">
        <v>0</v>
      </c>
      <c r="H3972">
        <f>IF(表格1[[#This Row],[price]]&gt;0,1,0)</f>
        <v>0</v>
      </c>
      <c r="I3972">
        <v>9095</v>
      </c>
      <c r="J3972">
        <v>411</v>
      </c>
      <c r="K3972">
        <v>4.5</v>
      </c>
      <c r="L3972">
        <v>4.5</v>
      </c>
      <c r="M3972" t="s">
        <v>2096</v>
      </c>
      <c r="N3972" t="s">
        <v>19</v>
      </c>
      <c r="O3972" t="s">
        <v>105</v>
      </c>
      <c r="P3972">
        <v>37</v>
      </c>
      <c r="Q3972">
        <v>5</v>
      </c>
      <c r="R3972">
        <v>31</v>
      </c>
      <c r="S3972">
        <v>1</v>
      </c>
    </row>
    <row r="3973" spans="1:19">
      <c r="A3973">
        <f>RANK(表格1[[#This Row],[rating_count_tot]],$I$2:$I$7197)</f>
        <v>1069</v>
      </c>
      <c r="B3973">
        <v>1056813463</v>
      </c>
      <c r="C3973" t="s">
        <v>5785</v>
      </c>
      <c r="D3973" t="str">
        <f>表格1[[#This Row],[prime_genre]]</f>
        <v>Food &amp; Drink</v>
      </c>
      <c r="E3973">
        <v>149793792</v>
      </c>
      <c r="F3973" t="s">
        <v>17</v>
      </c>
      <c r="G3973">
        <v>0</v>
      </c>
      <c r="H3973">
        <f>IF(表格1[[#This Row],[price]]&gt;0,1,0)</f>
        <v>0</v>
      </c>
      <c r="I3973">
        <v>9068</v>
      </c>
      <c r="J3973">
        <v>6398</v>
      </c>
      <c r="K3973">
        <v>4</v>
      </c>
      <c r="L3973">
        <v>5</v>
      </c>
      <c r="M3973" t="s">
        <v>5786</v>
      </c>
      <c r="N3973" t="s">
        <v>19</v>
      </c>
      <c r="O3973" t="s">
        <v>137</v>
      </c>
      <c r="P3973">
        <v>37</v>
      </c>
      <c r="Q3973">
        <v>0</v>
      </c>
      <c r="R3973">
        <v>2</v>
      </c>
      <c r="S3973">
        <v>1</v>
      </c>
    </row>
    <row r="3974" spans="1:19">
      <c r="A3974">
        <f>RANK(表格1[[#This Row],[rating_count_tot]],$I$2:$I$7197)</f>
        <v>1071</v>
      </c>
      <c r="B3974">
        <v>1102054727</v>
      </c>
      <c r="C3974" t="s">
        <v>7035</v>
      </c>
      <c r="D3974" t="str">
        <f>表格1[[#This Row],[prime_genre]]</f>
        <v>Games</v>
      </c>
      <c r="E3974">
        <v>35186688</v>
      </c>
      <c r="F3974" t="s">
        <v>17</v>
      </c>
      <c r="G3974">
        <v>0</v>
      </c>
      <c r="H3974">
        <f>IF(表格1[[#This Row],[price]]&gt;0,1,0)</f>
        <v>0</v>
      </c>
      <c r="I3974">
        <v>9034</v>
      </c>
      <c r="J3974">
        <v>4474</v>
      </c>
      <c r="K3974">
        <v>4.5</v>
      </c>
      <c r="L3974">
        <v>4.5</v>
      </c>
      <c r="M3974">
        <v>1.3</v>
      </c>
      <c r="N3974" t="s">
        <v>19</v>
      </c>
      <c r="O3974" t="s">
        <v>20</v>
      </c>
      <c r="P3974">
        <v>40</v>
      </c>
      <c r="Q3974">
        <v>2</v>
      </c>
      <c r="R3974">
        <v>16</v>
      </c>
      <c r="S3974">
        <v>1</v>
      </c>
    </row>
    <row r="3975" spans="1:19">
      <c r="A3975">
        <f>RANK(表格1[[#This Row],[rating_count_tot]],$I$2:$I$7197)</f>
        <v>1073</v>
      </c>
      <c r="B3975">
        <v>366562751</v>
      </c>
      <c r="C3975" t="s">
        <v>642</v>
      </c>
      <c r="D3975" t="str">
        <f>表格1[[#This Row],[prime_genre]]</f>
        <v>Entertainment</v>
      </c>
      <c r="E3975">
        <v>112609280</v>
      </c>
      <c r="F3975" t="s">
        <v>17</v>
      </c>
      <c r="G3975">
        <v>0</v>
      </c>
      <c r="H3975">
        <f>IF(表格1[[#This Row],[price]]&gt;0,1,0)</f>
        <v>0</v>
      </c>
      <c r="I3975">
        <v>9011</v>
      </c>
      <c r="J3975">
        <v>49</v>
      </c>
      <c r="K3975">
        <v>3.5</v>
      </c>
      <c r="L3975">
        <v>4</v>
      </c>
      <c r="M3975" t="s">
        <v>584</v>
      </c>
      <c r="N3975" t="s">
        <v>19</v>
      </c>
      <c r="O3975" t="s">
        <v>91</v>
      </c>
      <c r="P3975">
        <v>37</v>
      </c>
      <c r="Q3975">
        <v>5</v>
      </c>
      <c r="R3975">
        <v>6</v>
      </c>
      <c r="S3975">
        <v>1</v>
      </c>
    </row>
    <row r="3976" spans="1:19">
      <c r="A3976">
        <f>RANK(表格1[[#This Row],[rating_count_tot]],$I$2:$I$7197)</f>
        <v>1074</v>
      </c>
      <c r="B3976">
        <v>584485870</v>
      </c>
      <c r="C3976" t="s">
        <v>2384</v>
      </c>
      <c r="D3976" t="str">
        <f>表格1[[#This Row],[prime_genre]]</f>
        <v>Entertainment</v>
      </c>
      <c r="E3976">
        <v>52864000</v>
      </c>
      <c r="F3976" t="s">
        <v>17</v>
      </c>
      <c r="G3976">
        <v>0</v>
      </c>
      <c r="H3976">
        <f>IF(表格1[[#This Row],[price]]&gt;0,1,0)</f>
        <v>0</v>
      </c>
      <c r="I3976">
        <v>9010</v>
      </c>
      <c r="J3976">
        <v>165</v>
      </c>
      <c r="K3976">
        <v>3.5</v>
      </c>
      <c r="L3976">
        <v>1</v>
      </c>
      <c r="M3976" t="s">
        <v>534</v>
      </c>
      <c r="N3976" t="s">
        <v>29</v>
      </c>
      <c r="O3976" t="s">
        <v>91</v>
      </c>
      <c r="P3976">
        <v>37</v>
      </c>
      <c r="Q3976">
        <v>3</v>
      </c>
      <c r="R3976">
        <v>12</v>
      </c>
      <c r="S3976">
        <v>1</v>
      </c>
    </row>
    <row r="3977" spans="1:19">
      <c r="A3977">
        <f>RANK(表格1[[#This Row],[rating_count_tot]],$I$2:$I$7197)</f>
        <v>1075</v>
      </c>
      <c r="B3977">
        <v>950022424</v>
      </c>
      <c r="C3977" t="s">
        <v>4257</v>
      </c>
      <c r="D3977" t="str">
        <f>表格1[[#This Row],[prime_genre]]</f>
        <v>Shopping</v>
      </c>
      <c r="E3977">
        <v>203396096</v>
      </c>
      <c r="F3977" t="s">
        <v>17</v>
      </c>
      <c r="G3977">
        <v>0</v>
      </c>
      <c r="H3977">
        <f>IF(表格1[[#This Row],[price]]&gt;0,1,0)</f>
        <v>0</v>
      </c>
      <c r="I3977">
        <v>9006</v>
      </c>
      <c r="J3977">
        <v>216</v>
      </c>
      <c r="K3977">
        <v>4.5</v>
      </c>
      <c r="L3977">
        <v>5</v>
      </c>
      <c r="M3977" t="s">
        <v>2617</v>
      </c>
      <c r="N3977" t="s">
        <v>19</v>
      </c>
      <c r="O3977" t="s">
        <v>30</v>
      </c>
      <c r="P3977">
        <v>37</v>
      </c>
      <c r="Q3977">
        <v>5</v>
      </c>
      <c r="R3977">
        <v>1</v>
      </c>
      <c r="S3977">
        <v>1</v>
      </c>
    </row>
    <row r="3978" spans="1:19">
      <c r="A3978">
        <f>RANK(表格1[[#This Row],[rating_count_tot]],$I$2:$I$7197)</f>
        <v>1078</v>
      </c>
      <c r="B3978">
        <v>550221096</v>
      </c>
      <c r="C3978" t="s">
        <v>2122</v>
      </c>
      <c r="D3978" t="str">
        <f>表格1[[#This Row],[prime_genre]]</f>
        <v>Entertainment</v>
      </c>
      <c r="E3978">
        <v>110111744</v>
      </c>
      <c r="F3978" t="s">
        <v>17</v>
      </c>
      <c r="G3978">
        <v>0</v>
      </c>
      <c r="H3978">
        <f>IF(表格1[[#This Row],[price]]&gt;0,1,0)</f>
        <v>0</v>
      </c>
      <c r="I3978">
        <v>8971</v>
      </c>
      <c r="J3978">
        <v>267</v>
      </c>
      <c r="K3978">
        <v>3.5</v>
      </c>
      <c r="L3978">
        <v>4.5</v>
      </c>
      <c r="M3978" t="s">
        <v>1180</v>
      </c>
      <c r="N3978" t="s">
        <v>51</v>
      </c>
      <c r="O3978" t="s">
        <v>91</v>
      </c>
      <c r="P3978">
        <v>37</v>
      </c>
      <c r="Q3978">
        <v>5</v>
      </c>
      <c r="R3978">
        <v>1</v>
      </c>
      <c r="S3978">
        <v>1</v>
      </c>
    </row>
    <row r="3979" spans="1:19">
      <c r="A3979">
        <f>RANK(表格1[[#This Row],[rating_count_tot]],$I$2:$I$7197)</f>
        <v>1080</v>
      </c>
      <c r="B3979">
        <v>386592716</v>
      </c>
      <c r="C3979" t="s">
        <v>795</v>
      </c>
      <c r="D3979" t="str">
        <f>表格1[[#This Row],[prime_genre]]</f>
        <v>Lifestyle</v>
      </c>
      <c r="E3979">
        <v>122979328</v>
      </c>
      <c r="F3979" t="s">
        <v>17</v>
      </c>
      <c r="G3979">
        <v>0</v>
      </c>
      <c r="H3979">
        <f>IF(表格1[[#This Row],[price]]&gt;0,1,0)</f>
        <v>0</v>
      </c>
      <c r="I3979">
        <v>8939</v>
      </c>
      <c r="J3979">
        <v>15</v>
      </c>
      <c r="K3979">
        <v>4</v>
      </c>
      <c r="L3979">
        <v>1.5</v>
      </c>
      <c r="M3979">
        <v>17.100000000000001</v>
      </c>
      <c r="N3979" t="s">
        <v>19</v>
      </c>
      <c r="O3979" t="s">
        <v>132</v>
      </c>
      <c r="P3979">
        <v>37</v>
      </c>
      <c r="Q3979">
        <v>5</v>
      </c>
      <c r="R3979">
        <v>29</v>
      </c>
      <c r="S3979">
        <v>1</v>
      </c>
    </row>
    <row r="3980" spans="1:19">
      <c r="A3980">
        <f>RANK(表格1[[#This Row],[rating_count_tot]],$I$2:$I$7197)</f>
        <v>1082</v>
      </c>
      <c r="B3980">
        <v>1006878949</v>
      </c>
      <c r="C3980" t="s">
        <v>4959</v>
      </c>
      <c r="D3980" t="str">
        <f>表格1[[#This Row],[prime_genre]]</f>
        <v>Games</v>
      </c>
      <c r="E3980">
        <v>74420224</v>
      </c>
      <c r="F3980" t="s">
        <v>17</v>
      </c>
      <c r="G3980">
        <v>0</v>
      </c>
      <c r="H3980">
        <f>IF(表格1[[#This Row],[price]]&gt;0,1,0)</f>
        <v>0</v>
      </c>
      <c r="I3980">
        <v>8922</v>
      </c>
      <c r="J3980">
        <v>1196</v>
      </c>
      <c r="K3980">
        <v>4.5</v>
      </c>
      <c r="L3980">
        <v>4.5</v>
      </c>
      <c r="M3980" t="s">
        <v>801</v>
      </c>
      <c r="N3980" t="s">
        <v>19</v>
      </c>
      <c r="O3980" t="s">
        <v>20</v>
      </c>
      <c r="P3980">
        <v>38</v>
      </c>
      <c r="Q3980">
        <v>5</v>
      </c>
      <c r="R3980">
        <v>3</v>
      </c>
      <c r="S3980">
        <v>1</v>
      </c>
    </row>
    <row r="3981" spans="1:19">
      <c r="A3981">
        <f>RANK(表格1[[#This Row],[rating_count_tot]],$I$2:$I$7197)</f>
        <v>1083</v>
      </c>
      <c r="B3981">
        <v>1121971067</v>
      </c>
      <c r="C3981" t="s">
        <v>7461</v>
      </c>
      <c r="D3981" t="str">
        <f>表格1[[#This Row],[prime_genre]]</f>
        <v>Games</v>
      </c>
      <c r="E3981">
        <v>133175296</v>
      </c>
      <c r="F3981" t="s">
        <v>17</v>
      </c>
      <c r="G3981">
        <v>0</v>
      </c>
      <c r="H3981">
        <f>IF(表格1[[#This Row],[price]]&gt;0,1,0)</f>
        <v>0</v>
      </c>
      <c r="I3981">
        <v>8905</v>
      </c>
      <c r="J3981">
        <v>473</v>
      </c>
      <c r="K3981">
        <v>4.5</v>
      </c>
      <c r="L3981">
        <v>4.5</v>
      </c>
      <c r="M3981" t="s">
        <v>4543</v>
      </c>
      <c r="N3981" t="s">
        <v>19</v>
      </c>
      <c r="O3981" t="s">
        <v>20</v>
      </c>
      <c r="P3981">
        <v>38</v>
      </c>
      <c r="Q3981">
        <v>5</v>
      </c>
      <c r="R3981">
        <v>15</v>
      </c>
      <c r="S3981">
        <v>1</v>
      </c>
    </row>
    <row r="3982" spans="1:19">
      <c r="A3982">
        <f>RANK(表格1[[#This Row],[rating_count_tot]],$I$2:$I$7197)</f>
        <v>1084</v>
      </c>
      <c r="B3982">
        <v>794859457</v>
      </c>
      <c r="C3982" t="s">
        <v>3271</v>
      </c>
      <c r="D3982" t="str">
        <f>表格1[[#This Row],[prime_genre]]</f>
        <v>Games</v>
      </c>
      <c r="E3982">
        <v>59750400</v>
      </c>
      <c r="F3982" t="s">
        <v>17</v>
      </c>
      <c r="G3982">
        <v>0</v>
      </c>
      <c r="H3982">
        <f>IF(表格1[[#This Row],[price]]&gt;0,1,0)</f>
        <v>0</v>
      </c>
      <c r="I3982">
        <v>8899</v>
      </c>
      <c r="J3982">
        <v>146</v>
      </c>
      <c r="K3982">
        <v>4.5</v>
      </c>
      <c r="L3982">
        <v>4.5</v>
      </c>
      <c r="M3982">
        <v>2.1</v>
      </c>
      <c r="N3982" t="s">
        <v>29</v>
      </c>
      <c r="O3982" t="s">
        <v>20</v>
      </c>
      <c r="P3982">
        <v>38</v>
      </c>
      <c r="Q3982">
        <v>5</v>
      </c>
      <c r="R3982">
        <v>3</v>
      </c>
      <c r="S3982">
        <v>1</v>
      </c>
    </row>
    <row r="3983" spans="1:19">
      <c r="A3983">
        <f>RANK(表格1[[#This Row],[rating_count_tot]],$I$2:$I$7197)</f>
        <v>1085</v>
      </c>
      <c r="B3983">
        <v>1091700242</v>
      </c>
      <c r="C3983" t="s">
        <v>6794</v>
      </c>
      <c r="D3983" t="str">
        <f>表格1[[#This Row],[prime_genre]]</f>
        <v>Utilities</v>
      </c>
      <c r="E3983">
        <v>125534208</v>
      </c>
      <c r="F3983" t="s">
        <v>17</v>
      </c>
      <c r="G3983">
        <v>0</v>
      </c>
      <c r="H3983">
        <f>IF(表格1[[#This Row],[price]]&gt;0,1,0)</f>
        <v>0</v>
      </c>
      <c r="I3983">
        <v>8873</v>
      </c>
      <c r="J3983">
        <v>196</v>
      </c>
      <c r="K3983">
        <v>4</v>
      </c>
      <c r="L3983">
        <v>3.5</v>
      </c>
      <c r="M3983" t="s">
        <v>919</v>
      </c>
      <c r="N3983" t="s">
        <v>19</v>
      </c>
      <c r="O3983" t="s">
        <v>43</v>
      </c>
      <c r="P3983">
        <v>37</v>
      </c>
      <c r="Q3983">
        <v>5</v>
      </c>
      <c r="R3983">
        <v>23</v>
      </c>
      <c r="S3983">
        <v>1</v>
      </c>
    </row>
    <row r="3984" spans="1:19">
      <c r="A3984">
        <f>RANK(表格1[[#This Row],[rating_count_tot]],$I$2:$I$7197)</f>
        <v>1086</v>
      </c>
      <c r="B3984">
        <v>1152533846</v>
      </c>
      <c r="C3984" t="s">
        <v>8035</v>
      </c>
      <c r="D3984" t="str">
        <f>表格1[[#This Row],[prime_genre]]</f>
        <v>Games</v>
      </c>
      <c r="E3984">
        <v>218849280</v>
      </c>
      <c r="F3984" t="s">
        <v>17</v>
      </c>
      <c r="G3984">
        <v>0</v>
      </c>
      <c r="H3984">
        <f>IF(表格1[[#This Row],[price]]&gt;0,1,0)</f>
        <v>0</v>
      </c>
      <c r="I3984">
        <v>8872</v>
      </c>
      <c r="J3984">
        <v>728</v>
      </c>
      <c r="K3984">
        <v>5</v>
      </c>
      <c r="L3984">
        <v>4.5</v>
      </c>
      <c r="M3984">
        <v>1.2</v>
      </c>
      <c r="N3984" t="s">
        <v>51</v>
      </c>
      <c r="O3984" t="s">
        <v>20</v>
      </c>
      <c r="P3984">
        <v>37</v>
      </c>
      <c r="Q3984">
        <v>5</v>
      </c>
      <c r="R3984">
        <v>1</v>
      </c>
      <c r="S3984">
        <v>1</v>
      </c>
    </row>
    <row r="3985" spans="1:19">
      <c r="A3985">
        <f>RANK(表格1[[#This Row],[rating_count_tot]],$I$2:$I$7197)</f>
        <v>1089</v>
      </c>
      <c r="B3985">
        <v>1075181011</v>
      </c>
      <c r="C3985" t="s">
        <v>6326</v>
      </c>
      <c r="D3985" t="str">
        <f>表格1[[#This Row],[prime_genre]]</f>
        <v>Games</v>
      </c>
      <c r="E3985">
        <v>102383616</v>
      </c>
      <c r="F3985" t="s">
        <v>17</v>
      </c>
      <c r="G3985">
        <v>0</v>
      </c>
      <c r="H3985">
        <f>IF(表格1[[#This Row],[price]]&gt;0,1,0)</f>
        <v>0</v>
      </c>
      <c r="I3985">
        <v>8742</v>
      </c>
      <c r="J3985">
        <v>36</v>
      </c>
      <c r="K3985">
        <v>4.5</v>
      </c>
      <c r="L3985">
        <v>4</v>
      </c>
      <c r="M3985" t="s">
        <v>1620</v>
      </c>
      <c r="N3985" t="s">
        <v>80</v>
      </c>
      <c r="O3985" t="s">
        <v>20</v>
      </c>
      <c r="P3985">
        <v>38</v>
      </c>
      <c r="Q3985">
        <v>5</v>
      </c>
      <c r="R3985">
        <v>1</v>
      </c>
      <c r="S3985">
        <v>1</v>
      </c>
    </row>
    <row r="3986" spans="1:19">
      <c r="A3986">
        <f>RANK(表格1[[#This Row],[rating_count_tot]],$I$2:$I$7197)</f>
        <v>1090</v>
      </c>
      <c r="B3986">
        <v>866617777</v>
      </c>
      <c r="C3986" t="s">
        <v>3504</v>
      </c>
      <c r="D3986" t="str">
        <f>表格1[[#This Row],[prime_genre]]</f>
        <v>Health &amp; Fitness</v>
      </c>
      <c r="E3986">
        <v>101789696</v>
      </c>
      <c r="F3986" t="s">
        <v>17</v>
      </c>
      <c r="G3986">
        <v>0</v>
      </c>
      <c r="H3986">
        <f>IF(表格1[[#This Row],[price]]&gt;0,1,0)</f>
        <v>0</v>
      </c>
      <c r="I3986">
        <v>8730</v>
      </c>
      <c r="J3986">
        <v>1108</v>
      </c>
      <c r="K3986">
        <v>5</v>
      </c>
      <c r="L3986">
        <v>5</v>
      </c>
      <c r="M3986" t="s">
        <v>3505</v>
      </c>
      <c r="N3986" t="s">
        <v>19</v>
      </c>
      <c r="O3986" t="s">
        <v>77</v>
      </c>
      <c r="P3986">
        <v>37</v>
      </c>
      <c r="Q3986">
        <v>4</v>
      </c>
      <c r="R3986">
        <v>4</v>
      </c>
      <c r="S3986">
        <v>1</v>
      </c>
    </row>
    <row r="3987" spans="1:19">
      <c r="A3987">
        <f>RANK(表格1[[#This Row],[rating_count_tot]],$I$2:$I$7197)</f>
        <v>1092</v>
      </c>
      <c r="B3987">
        <v>439438619</v>
      </c>
      <c r="C3987" t="s">
        <v>1266</v>
      </c>
      <c r="D3987" t="str">
        <f>表格1[[#This Row],[prime_genre]]</f>
        <v>Photo &amp; Video</v>
      </c>
      <c r="E3987">
        <v>141322240</v>
      </c>
      <c r="F3987" t="s">
        <v>17</v>
      </c>
      <c r="G3987">
        <v>0</v>
      </c>
      <c r="H3987">
        <f>IF(表格1[[#This Row],[price]]&gt;0,1,0)</f>
        <v>0</v>
      </c>
      <c r="I3987">
        <v>8683</v>
      </c>
      <c r="J3987">
        <v>98</v>
      </c>
      <c r="K3987">
        <v>4</v>
      </c>
      <c r="L3987">
        <v>4.5</v>
      </c>
      <c r="M3987">
        <v>2.17</v>
      </c>
      <c r="N3987" t="s">
        <v>19</v>
      </c>
      <c r="O3987" t="s">
        <v>105</v>
      </c>
      <c r="P3987">
        <v>37</v>
      </c>
      <c r="Q3987">
        <v>3</v>
      </c>
      <c r="R3987">
        <v>34</v>
      </c>
      <c r="S3987">
        <v>1</v>
      </c>
    </row>
    <row r="3988" spans="1:19">
      <c r="A3988">
        <f>RANK(表格1[[#This Row],[rating_count_tot]],$I$2:$I$7197)</f>
        <v>1097</v>
      </c>
      <c r="B3988">
        <v>435138734</v>
      </c>
      <c r="C3988" t="s">
        <v>1235</v>
      </c>
      <c r="D3988" t="str">
        <f>表格1[[#This Row],[prime_genre]]</f>
        <v>Education</v>
      </c>
      <c r="E3988">
        <v>57694208</v>
      </c>
      <c r="F3988" t="s">
        <v>17</v>
      </c>
      <c r="G3988">
        <v>0</v>
      </c>
      <c r="H3988">
        <f>IF(表格1[[#This Row],[price]]&gt;0,1,0)</f>
        <v>0</v>
      </c>
      <c r="I3988">
        <v>8651</v>
      </c>
      <c r="J3988">
        <v>23</v>
      </c>
      <c r="K3988">
        <v>3.5</v>
      </c>
      <c r="L3988">
        <v>3.5</v>
      </c>
      <c r="M3988" t="s">
        <v>1050</v>
      </c>
      <c r="N3988" t="s">
        <v>19</v>
      </c>
      <c r="O3988" t="s">
        <v>128</v>
      </c>
      <c r="P3988">
        <v>37</v>
      </c>
      <c r="Q3988">
        <v>5</v>
      </c>
      <c r="R3988">
        <v>1</v>
      </c>
      <c r="S3988">
        <v>1</v>
      </c>
    </row>
    <row r="3989" spans="1:19">
      <c r="A3989">
        <f>RANK(表格1[[#This Row],[rating_count_tot]],$I$2:$I$7197)</f>
        <v>1099</v>
      </c>
      <c r="B3989">
        <v>437818260</v>
      </c>
      <c r="C3989" t="s">
        <v>1256</v>
      </c>
      <c r="D3989" t="str">
        <f>表格1[[#This Row],[prime_genre]]</f>
        <v>Business</v>
      </c>
      <c r="E3989">
        <v>26569728</v>
      </c>
      <c r="F3989" t="s">
        <v>17</v>
      </c>
      <c r="G3989">
        <v>0</v>
      </c>
      <c r="H3989">
        <f>IF(表格1[[#This Row],[price]]&gt;0,1,0)</f>
        <v>0</v>
      </c>
      <c r="I3989">
        <v>8623</v>
      </c>
      <c r="J3989">
        <v>292</v>
      </c>
      <c r="K3989">
        <v>4.5</v>
      </c>
      <c r="L3989">
        <v>5</v>
      </c>
      <c r="M3989" t="s">
        <v>1257</v>
      </c>
      <c r="N3989" t="s">
        <v>19</v>
      </c>
      <c r="O3989" t="s">
        <v>73</v>
      </c>
      <c r="P3989">
        <v>37</v>
      </c>
      <c r="Q3989">
        <v>4</v>
      </c>
      <c r="R3989">
        <v>35</v>
      </c>
      <c r="S3989">
        <v>1</v>
      </c>
    </row>
    <row r="3990" spans="1:19">
      <c r="A3990">
        <f>RANK(表格1[[#This Row],[rating_count_tot]],$I$2:$I$7197)</f>
        <v>1100</v>
      </c>
      <c r="B3990">
        <v>978759625</v>
      </c>
      <c r="C3990" t="s">
        <v>4620</v>
      </c>
      <c r="D3990" t="str">
        <f>表格1[[#This Row],[prime_genre]]</f>
        <v>Games</v>
      </c>
      <c r="E3990">
        <v>1042634752</v>
      </c>
      <c r="F3990" t="s">
        <v>17</v>
      </c>
      <c r="G3990">
        <v>0</v>
      </c>
      <c r="H3990">
        <f>IF(表格1[[#This Row],[price]]&gt;0,1,0)</f>
        <v>0</v>
      </c>
      <c r="I3990">
        <v>8596</v>
      </c>
      <c r="J3990">
        <v>263</v>
      </c>
      <c r="K3990">
        <v>4.5</v>
      </c>
      <c r="L3990">
        <v>4.5</v>
      </c>
      <c r="M3990" t="s">
        <v>510</v>
      </c>
      <c r="N3990" t="s">
        <v>51</v>
      </c>
      <c r="O3990" t="s">
        <v>20</v>
      </c>
      <c r="P3990">
        <v>37</v>
      </c>
      <c r="Q3990">
        <v>5</v>
      </c>
      <c r="R3990">
        <v>15</v>
      </c>
      <c r="S3990">
        <v>1</v>
      </c>
    </row>
    <row r="3991" spans="1:19">
      <c r="A3991">
        <f>RANK(表格1[[#This Row],[rating_count_tot]],$I$2:$I$7197)</f>
        <v>1102</v>
      </c>
      <c r="B3991">
        <v>553921725</v>
      </c>
      <c r="C3991" t="s">
        <v>2147</v>
      </c>
      <c r="D3991" t="str">
        <f>表格1[[#This Row],[prime_genre]]</f>
        <v>Games</v>
      </c>
      <c r="E3991">
        <v>277301248</v>
      </c>
      <c r="F3991" t="s">
        <v>17</v>
      </c>
      <c r="G3991">
        <v>0</v>
      </c>
      <c r="H3991">
        <f>IF(表格1[[#This Row],[price]]&gt;0,1,0)</f>
        <v>0</v>
      </c>
      <c r="I3991">
        <v>8573</v>
      </c>
      <c r="J3991">
        <v>42</v>
      </c>
      <c r="K3991">
        <v>4</v>
      </c>
      <c r="L3991">
        <v>4</v>
      </c>
      <c r="M3991">
        <v>2.02</v>
      </c>
      <c r="N3991" t="s">
        <v>80</v>
      </c>
      <c r="O3991" t="s">
        <v>20</v>
      </c>
      <c r="P3991">
        <v>37</v>
      </c>
      <c r="Q3991">
        <v>5</v>
      </c>
      <c r="R3991">
        <v>11</v>
      </c>
      <c r="S3991">
        <v>1</v>
      </c>
    </row>
    <row r="3992" spans="1:19">
      <c r="A3992">
        <f>RANK(表格1[[#This Row],[rating_count_tot]],$I$2:$I$7197)</f>
        <v>1104</v>
      </c>
      <c r="B3992">
        <v>1080248000</v>
      </c>
      <c r="C3992" t="s">
        <v>6467</v>
      </c>
      <c r="D3992" t="str">
        <f>表格1[[#This Row],[prime_genre]]</f>
        <v>Shopping</v>
      </c>
      <c r="E3992">
        <v>38983680</v>
      </c>
      <c r="F3992" t="s">
        <v>17</v>
      </c>
      <c r="G3992">
        <v>0</v>
      </c>
      <c r="H3992">
        <f>IF(表格1[[#This Row],[price]]&gt;0,1,0)</f>
        <v>0</v>
      </c>
      <c r="I3992">
        <v>8558</v>
      </c>
      <c r="J3992">
        <v>459</v>
      </c>
      <c r="K3992">
        <v>5</v>
      </c>
      <c r="L3992">
        <v>4.5</v>
      </c>
      <c r="M3992" t="s">
        <v>4842</v>
      </c>
      <c r="N3992" t="s">
        <v>19</v>
      </c>
      <c r="O3992" t="s">
        <v>30</v>
      </c>
      <c r="P3992">
        <v>37</v>
      </c>
      <c r="Q3992">
        <v>4</v>
      </c>
      <c r="R3992">
        <v>4</v>
      </c>
      <c r="S3992">
        <v>1</v>
      </c>
    </row>
    <row r="3993" spans="1:19">
      <c r="A3993">
        <f>RANK(表格1[[#This Row],[rating_count_tot]],$I$2:$I$7197)</f>
        <v>1105</v>
      </c>
      <c r="B3993">
        <v>992309647</v>
      </c>
      <c r="C3993" t="s">
        <v>4790</v>
      </c>
      <c r="D3993" t="str">
        <f>表格1[[#This Row],[prime_genre]]</f>
        <v>Games</v>
      </c>
      <c r="E3993">
        <v>169729024</v>
      </c>
      <c r="F3993" t="s">
        <v>17</v>
      </c>
      <c r="G3993">
        <v>0</v>
      </c>
      <c r="H3993">
        <f>IF(表格1[[#This Row],[price]]&gt;0,1,0)</f>
        <v>0</v>
      </c>
      <c r="I3993">
        <v>8557</v>
      </c>
      <c r="J3993">
        <v>1040</v>
      </c>
      <c r="K3993">
        <v>4.5</v>
      </c>
      <c r="L3993">
        <v>4.5</v>
      </c>
      <c r="M3993">
        <v>1.4</v>
      </c>
      <c r="N3993" t="s">
        <v>19</v>
      </c>
      <c r="O3993" t="s">
        <v>20</v>
      </c>
      <c r="P3993">
        <v>37</v>
      </c>
      <c r="Q3993">
        <v>5</v>
      </c>
      <c r="R3993">
        <v>1</v>
      </c>
      <c r="S3993">
        <v>1</v>
      </c>
    </row>
    <row r="3994" spans="1:19">
      <c r="A3994">
        <f>RANK(表格1[[#This Row],[rating_count_tot]],$I$2:$I$7197)</f>
        <v>1107</v>
      </c>
      <c r="B3994">
        <v>1135575003</v>
      </c>
      <c r="C3994" t="s">
        <v>7740</v>
      </c>
      <c r="D3994" t="str">
        <f>表格1[[#This Row],[prime_genre]]</f>
        <v>Reference</v>
      </c>
      <c r="E3994">
        <v>90124288</v>
      </c>
      <c r="F3994" t="s">
        <v>17</v>
      </c>
      <c r="G3994">
        <v>0</v>
      </c>
      <c r="H3994">
        <f>IF(表格1[[#This Row],[price]]&gt;0,1,0)</f>
        <v>0</v>
      </c>
      <c r="I3994">
        <v>8535</v>
      </c>
      <c r="J3994">
        <v>8535</v>
      </c>
      <c r="K3994">
        <v>4</v>
      </c>
      <c r="L3994">
        <v>4</v>
      </c>
      <c r="M3994">
        <v>1</v>
      </c>
      <c r="N3994" t="s">
        <v>19</v>
      </c>
      <c r="O3994" t="s">
        <v>33</v>
      </c>
      <c r="P3994">
        <v>37</v>
      </c>
      <c r="Q3994">
        <v>4</v>
      </c>
      <c r="R3994">
        <v>1</v>
      </c>
      <c r="S3994">
        <v>1</v>
      </c>
    </row>
    <row r="3995" spans="1:19">
      <c r="A3995">
        <f>RANK(表格1[[#This Row],[rating_count_tot]],$I$2:$I$7197)</f>
        <v>1108</v>
      </c>
      <c r="B3995">
        <v>517871755</v>
      </c>
      <c r="C3995" t="s">
        <v>1865</v>
      </c>
      <c r="D3995" t="str">
        <f>表格1[[#This Row],[prime_genre]]</f>
        <v>Photo &amp; Video</v>
      </c>
      <c r="E3995">
        <v>72188928</v>
      </c>
      <c r="F3995" t="s">
        <v>17</v>
      </c>
      <c r="G3995">
        <v>0</v>
      </c>
      <c r="H3995">
        <f>IF(表格1[[#This Row],[price]]&gt;0,1,0)</f>
        <v>0</v>
      </c>
      <c r="I3995">
        <v>8520</v>
      </c>
      <c r="J3995">
        <v>49</v>
      </c>
      <c r="K3995">
        <v>4.5</v>
      </c>
      <c r="L3995">
        <v>4.5</v>
      </c>
      <c r="M3995" t="s">
        <v>1866</v>
      </c>
      <c r="N3995" t="s">
        <v>19</v>
      </c>
      <c r="O3995" t="s">
        <v>105</v>
      </c>
      <c r="P3995">
        <v>37</v>
      </c>
      <c r="Q3995">
        <v>5</v>
      </c>
      <c r="R3995">
        <v>18</v>
      </c>
      <c r="S3995">
        <v>1</v>
      </c>
    </row>
    <row r="3996" spans="1:19">
      <c r="A3996">
        <f>RANK(表格1[[#This Row],[rating_count_tot]],$I$2:$I$7197)</f>
        <v>1109</v>
      </c>
      <c r="B3996">
        <v>687877464</v>
      </c>
      <c r="C3996" t="s">
        <v>2914</v>
      </c>
      <c r="D3996" t="str">
        <f>表格1[[#This Row],[prime_genre]]</f>
        <v>Games</v>
      </c>
      <c r="E3996">
        <v>104550400</v>
      </c>
      <c r="F3996" t="s">
        <v>17</v>
      </c>
      <c r="G3996">
        <v>0</v>
      </c>
      <c r="H3996">
        <f>IF(表格1[[#This Row],[price]]&gt;0,1,0)</f>
        <v>0</v>
      </c>
      <c r="I3996">
        <v>8516</v>
      </c>
      <c r="J3996">
        <v>28</v>
      </c>
      <c r="K3996">
        <v>4.5</v>
      </c>
      <c r="L3996">
        <v>4</v>
      </c>
      <c r="M3996" t="s">
        <v>2915</v>
      </c>
      <c r="N3996" t="s">
        <v>29</v>
      </c>
      <c r="O3996" t="s">
        <v>20</v>
      </c>
      <c r="P3996">
        <v>38</v>
      </c>
      <c r="Q3996">
        <v>5</v>
      </c>
      <c r="R3996">
        <v>6</v>
      </c>
      <c r="S3996">
        <v>1</v>
      </c>
    </row>
    <row r="3997" spans="1:19">
      <c r="A3997">
        <f>RANK(表格1[[#This Row],[rating_count_tot]],$I$2:$I$7197)</f>
        <v>1111</v>
      </c>
      <c r="B3997">
        <v>521922264</v>
      </c>
      <c r="C3997" t="s">
        <v>1895</v>
      </c>
      <c r="D3997" t="str">
        <f>表格1[[#This Row],[prime_genre]]</f>
        <v>Photo &amp; Video</v>
      </c>
      <c r="E3997">
        <v>74172416</v>
      </c>
      <c r="F3997" t="s">
        <v>17</v>
      </c>
      <c r="G3997">
        <v>0</v>
      </c>
      <c r="H3997">
        <f>IF(表格1[[#This Row],[price]]&gt;0,1,0)</f>
        <v>0</v>
      </c>
      <c r="I3997">
        <v>8454</v>
      </c>
      <c r="J3997">
        <v>26</v>
      </c>
      <c r="K3997">
        <v>4.5</v>
      </c>
      <c r="L3997">
        <v>5</v>
      </c>
      <c r="M3997" t="s">
        <v>1448</v>
      </c>
      <c r="N3997" t="s">
        <v>19</v>
      </c>
      <c r="O3997" t="s">
        <v>105</v>
      </c>
      <c r="P3997">
        <v>40</v>
      </c>
      <c r="Q3997">
        <v>5</v>
      </c>
      <c r="R3997">
        <v>2</v>
      </c>
      <c r="S3997">
        <v>1</v>
      </c>
    </row>
    <row r="3998" spans="1:19">
      <c r="A3998">
        <f>RANK(表格1[[#This Row],[rating_count_tot]],$I$2:$I$7197)</f>
        <v>1113</v>
      </c>
      <c r="B3998">
        <v>883237617</v>
      </c>
      <c r="C3998" t="s">
        <v>3607</v>
      </c>
      <c r="D3998" t="str">
        <f>表格1[[#This Row],[prime_genre]]</f>
        <v>Games</v>
      </c>
      <c r="E3998">
        <v>136275968</v>
      </c>
      <c r="F3998" t="s">
        <v>17</v>
      </c>
      <c r="G3998">
        <v>0</v>
      </c>
      <c r="H3998">
        <f>IF(表格1[[#This Row],[price]]&gt;0,1,0)</f>
        <v>0</v>
      </c>
      <c r="I3998">
        <v>8412</v>
      </c>
      <c r="J3998">
        <v>149</v>
      </c>
      <c r="K3998">
        <v>4.5</v>
      </c>
      <c r="L3998">
        <v>4.5</v>
      </c>
      <c r="M3998" t="s">
        <v>3608</v>
      </c>
      <c r="N3998" t="s">
        <v>19</v>
      </c>
      <c r="O3998" t="s">
        <v>20</v>
      </c>
      <c r="P3998">
        <v>38</v>
      </c>
      <c r="Q3998">
        <v>5</v>
      </c>
      <c r="R3998">
        <v>1</v>
      </c>
      <c r="S3998">
        <v>1</v>
      </c>
    </row>
    <row r="3999" spans="1:19">
      <c r="A3999">
        <f>RANK(表格1[[#This Row],[rating_count_tot]],$I$2:$I$7197)</f>
        <v>1115</v>
      </c>
      <c r="B3999">
        <v>1072950932</v>
      </c>
      <c r="C3999" t="s">
        <v>6260</v>
      </c>
      <c r="D3999" t="str">
        <f>表格1[[#This Row],[prime_genre]]</f>
        <v>Games</v>
      </c>
      <c r="E3999">
        <v>150571008</v>
      </c>
      <c r="F3999" t="s">
        <v>17</v>
      </c>
      <c r="G3999">
        <v>0</v>
      </c>
      <c r="H3999">
        <f>IF(表格1[[#This Row],[price]]&gt;0,1,0)</f>
        <v>0</v>
      </c>
      <c r="I3999">
        <v>8402</v>
      </c>
      <c r="J3999">
        <v>1277</v>
      </c>
      <c r="K3999">
        <v>4.5</v>
      </c>
      <c r="L3999">
        <v>4.5</v>
      </c>
      <c r="M3999" t="s">
        <v>6261</v>
      </c>
      <c r="N3999" t="s">
        <v>29</v>
      </c>
      <c r="O3999" t="s">
        <v>20</v>
      </c>
      <c r="P3999">
        <v>38</v>
      </c>
      <c r="Q3999">
        <v>5</v>
      </c>
      <c r="R3999">
        <v>7</v>
      </c>
      <c r="S3999">
        <v>1</v>
      </c>
    </row>
    <row r="4000" spans="1:19">
      <c r="A4000">
        <f>RANK(表格1[[#This Row],[rating_count_tot]],$I$2:$I$7197)</f>
        <v>1116</v>
      </c>
      <c r="B4000">
        <v>1009200976</v>
      </c>
      <c r="C4000" t="s">
        <v>4981</v>
      </c>
      <c r="D4000" t="str">
        <f>表格1[[#This Row],[prime_genre]]</f>
        <v>Games</v>
      </c>
      <c r="E4000">
        <v>385683456</v>
      </c>
      <c r="F4000" t="s">
        <v>17</v>
      </c>
      <c r="G4000">
        <v>0</v>
      </c>
      <c r="H4000">
        <f>IF(表格1[[#This Row],[price]]&gt;0,1,0)</f>
        <v>0</v>
      </c>
      <c r="I4000">
        <v>8394</v>
      </c>
      <c r="J4000">
        <v>414</v>
      </c>
      <c r="K4000">
        <v>4.5</v>
      </c>
      <c r="L4000">
        <v>4.5</v>
      </c>
      <c r="M4000" t="s">
        <v>4707</v>
      </c>
      <c r="N4000" t="s">
        <v>29</v>
      </c>
      <c r="O4000" t="s">
        <v>20</v>
      </c>
      <c r="P4000">
        <v>37</v>
      </c>
      <c r="Q4000">
        <v>5</v>
      </c>
      <c r="R4000">
        <v>45</v>
      </c>
      <c r="S4000">
        <v>1</v>
      </c>
    </row>
    <row r="4001" spans="1:19">
      <c r="A4001">
        <f>RANK(表格1[[#This Row],[rating_count_tot]],$I$2:$I$7197)</f>
        <v>1117</v>
      </c>
      <c r="B4001">
        <v>914433115</v>
      </c>
      <c r="C4001" t="s">
        <v>3891</v>
      </c>
      <c r="D4001" t="str">
        <f>表格1[[#This Row],[prime_genre]]</f>
        <v>Games</v>
      </c>
      <c r="E4001">
        <v>127930368</v>
      </c>
      <c r="F4001" t="s">
        <v>17</v>
      </c>
      <c r="G4001">
        <v>0</v>
      </c>
      <c r="H4001">
        <f>IF(表格1[[#This Row],[price]]&gt;0,1,0)</f>
        <v>0</v>
      </c>
      <c r="I4001">
        <v>8392</v>
      </c>
      <c r="J4001">
        <v>778</v>
      </c>
      <c r="K4001">
        <v>4.5</v>
      </c>
      <c r="L4001">
        <v>4.5</v>
      </c>
      <c r="M4001">
        <v>2</v>
      </c>
      <c r="N4001" t="s">
        <v>19</v>
      </c>
      <c r="O4001" t="s">
        <v>20</v>
      </c>
      <c r="P4001">
        <v>40</v>
      </c>
      <c r="Q4001">
        <v>5</v>
      </c>
      <c r="R4001">
        <v>1</v>
      </c>
      <c r="S4001">
        <v>1</v>
      </c>
    </row>
    <row r="4002" spans="1:19">
      <c r="A4002">
        <f>RANK(表格1[[#This Row],[rating_count_tot]],$I$2:$I$7197)</f>
        <v>1118</v>
      </c>
      <c r="B4002">
        <v>583446403</v>
      </c>
      <c r="C4002" t="s">
        <v>2379</v>
      </c>
      <c r="D4002" t="str">
        <f>表格1[[#This Row],[prime_genre]]</f>
        <v>Health &amp; Fitness</v>
      </c>
      <c r="E4002">
        <v>285233152</v>
      </c>
      <c r="F4002" t="s">
        <v>17</v>
      </c>
      <c r="G4002">
        <v>0</v>
      </c>
      <c r="H4002">
        <f>IF(表格1[[#This Row],[price]]&gt;0,1,0)</f>
        <v>0</v>
      </c>
      <c r="I4002">
        <v>8341</v>
      </c>
      <c r="J4002">
        <v>156</v>
      </c>
      <c r="K4002">
        <v>3</v>
      </c>
      <c r="L4002">
        <v>4.5</v>
      </c>
      <c r="M4002">
        <v>3.18</v>
      </c>
      <c r="N4002" t="s">
        <v>19</v>
      </c>
      <c r="O4002" t="s">
        <v>77</v>
      </c>
      <c r="P4002">
        <v>37</v>
      </c>
      <c r="Q4002">
        <v>0</v>
      </c>
      <c r="R4002">
        <v>29</v>
      </c>
      <c r="S4002">
        <v>1</v>
      </c>
    </row>
    <row r="4003" spans="1:19">
      <c r="A4003">
        <f>RANK(表格1[[#This Row],[rating_count_tot]],$I$2:$I$7197)</f>
        <v>1120</v>
      </c>
      <c r="B4003">
        <v>444553167</v>
      </c>
      <c r="C4003" t="s">
        <v>1311</v>
      </c>
      <c r="D4003" t="str">
        <f>表格1[[#This Row],[prime_genre]]</f>
        <v>Business</v>
      </c>
      <c r="E4003">
        <v>53805056</v>
      </c>
      <c r="F4003" t="s">
        <v>17</v>
      </c>
      <c r="G4003">
        <v>0</v>
      </c>
      <c r="H4003">
        <f>IF(表格1[[#This Row],[price]]&gt;0,1,0)</f>
        <v>0</v>
      </c>
      <c r="I4003">
        <v>8324</v>
      </c>
      <c r="J4003">
        <v>306</v>
      </c>
      <c r="K4003">
        <v>4</v>
      </c>
      <c r="L4003">
        <v>3</v>
      </c>
      <c r="M4003" t="s">
        <v>474</v>
      </c>
      <c r="N4003" t="s">
        <v>19</v>
      </c>
      <c r="O4003" t="s">
        <v>73</v>
      </c>
      <c r="P4003">
        <v>37</v>
      </c>
      <c r="Q4003">
        <v>5</v>
      </c>
      <c r="R4003">
        <v>24</v>
      </c>
      <c r="S4003">
        <v>1</v>
      </c>
    </row>
    <row r="4004" spans="1:19">
      <c r="A4004">
        <f>RANK(表格1[[#This Row],[rating_count_tot]],$I$2:$I$7197)</f>
        <v>1121</v>
      </c>
      <c r="B4004">
        <v>623158699</v>
      </c>
      <c r="C4004" t="s">
        <v>2601</v>
      </c>
      <c r="D4004" t="str">
        <f>表格1[[#This Row],[prime_genre]]</f>
        <v>Entertainment</v>
      </c>
      <c r="E4004">
        <v>81372160</v>
      </c>
      <c r="F4004" t="s">
        <v>17</v>
      </c>
      <c r="G4004">
        <v>0</v>
      </c>
      <c r="H4004">
        <f>IF(表格1[[#This Row],[price]]&gt;0,1,0)</f>
        <v>0</v>
      </c>
      <c r="I4004">
        <v>8311</v>
      </c>
      <c r="J4004">
        <v>101</v>
      </c>
      <c r="K4004">
        <v>4.5</v>
      </c>
      <c r="L4004">
        <v>4.5</v>
      </c>
      <c r="M4004" t="s">
        <v>831</v>
      </c>
      <c r="N4004" t="s">
        <v>19</v>
      </c>
      <c r="O4004" t="s">
        <v>91</v>
      </c>
      <c r="P4004">
        <v>38</v>
      </c>
      <c r="Q4004">
        <v>5</v>
      </c>
      <c r="R4004">
        <v>13</v>
      </c>
      <c r="S4004">
        <v>1</v>
      </c>
    </row>
    <row r="4005" spans="1:19">
      <c r="A4005">
        <f>RANK(表格1[[#This Row],[rating_count_tot]],$I$2:$I$7197)</f>
        <v>1123</v>
      </c>
      <c r="B4005">
        <v>1067644352</v>
      </c>
      <c r="C4005" t="s">
        <v>6085</v>
      </c>
      <c r="D4005" t="str">
        <f>表格1[[#This Row],[prime_genre]]</f>
        <v>Games</v>
      </c>
      <c r="E4005">
        <v>102445056</v>
      </c>
      <c r="F4005" t="s">
        <v>17</v>
      </c>
      <c r="G4005">
        <v>0</v>
      </c>
      <c r="H4005">
        <f>IF(表格1[[#This Row],[price]]&gt;0,1,0)</f>
        <v>0</v>
      </c>
      <c r="I4005">
        <v>8271</v>
      </c>
      <c r="J4005">
        <v>413</v>
      </c>
      <c r="K4005">
        <v>4.5</v>
      </c>
      <c r="L4005">
        <v>4.5</v>
      </c>
      <c r="M4005" t="s">
        <v>6086</v>
      </c>
      <c r="N4005" t="s">
        <v>80</v>
      </c>
      <c r="O4005" t="s">
        <v>20</v>
      </c>
      <c r="P4005">
        <v>37</v>
      </c>
      <c r="Q4005">
        <v>5</v>
      </c>
      <c r="R4005">
        <v>2</v>
      </c>
      <c r="S4005">
        <v>1</v>
      </c>
    </row>
    <row r="4006" spans="1:19">
      <c r="A4006">
        <f>RANK(表格1[[#This Row],[rating_count_tot]],$I$2:$I$7197)</f>
        <v>1126</v>
      </c>
      <c r="B4006">
        <v>876054082</v>
      </c>
      <c r="C4006" t="s">
        <v>3557</v>
      </c>
      <c r="D4006" t="str">
        <f>表格1[[#This Row],[prime_genre]]</f>
        <v>Sports</v>
      </c>
      <c r="E4006">
        <v>81811456</v>
      </c>
      <c r="F4006" t="s">
        <v>17</v>
      </c>
      <c r="G4006">
        <v>0</v>
      </c>
      <c r="H4006">
        <f>IF(表格1[[#This Row],[price]]&gt;0,1,0)</f>
        <v>0</v>
      </c>
      <c r="I4006">
        <v>8234</v>
      </c>
      <c r="J4006">
        <v>4</v>
      </c>
      <c r="K4006">
        <v>3</v>
      </c>
      <c r="L4006">
        <v>3.5</v>
      </c>
      <c r="M4006" t="s">
        <v>3558</v>
      </c>
      <c r="N4006" t="s">
        <v>19</v>
      </c>
      <c r="O4006" t="s">
        <v>70</v>
      </c>
      <c r="P4006">
        <v>37</v>
      </c>
      <c r="Q4006">
        <v>4</v>
      </c>
      <c r="R4006">
        <v>1</v>
      </c>
      <c r="S4006">
        <v>1</v>
      </c>
    </row>
    <row r="4007" spans="1:19">
      <c r="A4007">
        <f>RANK(表格1[[#This Row],[rating_count_tot]],$I$2:$I$7197)</f>
        <v>1127</v>
      </c>
      <c r="B4007">
        <v>852224786</v>
      </c>
      <c r="C4007" t="s">
        <v>3453</v>
      </c>
      <c r="D4007" t="str">
        <f>表格1[[#This Row],[prime_genre]]</f>
        <v>Games</v>
      </c>
      <c r="E4007">
        <v>108698624</v>
      </c>
      <c r="F4007" t="s">
        <v>17</v>
      </c>
      <c r="G4007">
        <v>0</v>
      </c>
      <c r="H4007">
        <f>IF(表格1[[#This Row],[price]]&gt;0,1,0)</f>
        <v>0</v>
      </c>
      <c r="I4007">
        <v>8227</v>
      </c>
      <c r="J4007">
        <v>178</v>
      </c>
      <c r="K4007">
        <v>4.5</v>
      </c>
      <c r="L4007">
        <v>4.5</v>
      </c>
      <c r="M4007" t="s">
        <v>3454</v>
      </c>
      <c r="N4007" t="s">
        <v>19</v>
      </c>
      <c r="O4007" t="s">
        <v>20</v>
      </c>
      <c r="P4007">
        <v>24</v>
      </c>
      <c r="Q4007">
        <v>5</v>
      </c>
      <c r="R4007">
        <v>1</v>
      </c>
      <c r="S4007">
        <v>1</v>
      </c>
    </row>
    <row r="4008" spans="1:19">
      <c r="A4008">
        <f>RANK(表格1[[#This Row],[rating_count_tot]],$I$2:$I$7197)</f>
        <v>1128</v>
      </c>
      <c r="B4008">
        <v>397533889</v>
      </c>
      <c r="C4008" t="s">
        <v>908</v>
      </c>
      <c r="D4008" t="str">
        <f>表格1[[#This Row],[prime_genre]]</f>
        <v>Shopping</v>
      </c>
      <c r="E4008">
        <v>23296000</v>
      </c>
      <c r="F4008" t="s">
        <v>17</v>
      </c>
      <c r="G4008">
        <v>0</v>
      </c>
      <c r="H4008">
        <f>IF(表格1[[#This Row],[price]]&gt;0,1,0)</f>
        <v>0</v>
      </c>
      <c r="I4008">
        <v>8221</v>
      </c>
      <c r="J4008">
        <v>0</v>
      </c>
      <c r="K4008">
        <v>4.5</v>
      </c>
      <c r="L4008">
        <v>0</v>
      </c>
      <c r="M4008" t="s">
        <v>265</v>
      </c>
      <c r="N4008" t="s">
        <v>19</v>
      </c>
      <c r="O4008" t="s">
        <v>30</v>
      </c>
      <c r="P4008">
        <v>37</v>
      </c>
      <c r="Q4008">
        <v>0</v>
      </c>
      <c r="R4008">
        <v>1</v>
      </c>
      <c r="S4008">
        <v>1</v>
      </c>
    </row>
    <row r="4009" spans="1:19">
      <c r="A4009">
        <f>RANK(表格1[[#This Row],[rating_count_tot]],$I$2:$I$7197)</f>
        <v>1129</v>
      </c>
      <c r="B4009">
        <v>409128287</v>
      </c>
      <c r="C4009" t="s">
        <v>1002</v>
      </c>
      <c r="D4009" t="str">
        <f>表格1[[#This Row],[prime_genre]]</f>
        <v>News</v>
      </c>
      <c r="E4009">
        <v>92966912</v>
      </c>
      <c r="F4009" t="s">
        <v>17</v>
      </c>
      <c r="G4009">
        <v>0</v>
      </c>
      <c r="H4009">
        <f>IF(表格1[[#This Row],[price]]&gt;0,1,0)</f>
        <v>0</v>
      </c>
      <c r="I4009">
        <v>8176</v>
      </c>
      <c r="J4009">
        <v>13</v>
      </c>
      <c r="K4009">
        <v>5</v>
      </c>
      <c r="L4009">
        <v>5</v>
      </c>
      <c r="M4009">
        <v>4.3</v>
      </c>
      <c r="N4009" t="s">
        <v>29</v>
      </c>
      <c r="O4009" t="s">
        <v>161</v>
      </c>
      <c r="P4009">
        <v>37</v>
      </c>
      <c r="Q4009">
        <v>5</v>
      </c>
      <c r="R4009">
        <v>1</v>
      </c>
      <c r="S4009">
        <v>1</v>
      </c>
    </row>
    <row r="4010" spans="1:19">
      <c r="A4010">
        <f>RANK(表格1[[#This Row],[rating_count_tot]],$I$2:$I$7197)</f>
        <v>1131</v>
      </c>
      <c r="B4010">
        <v>1079464948</v>
      </c>
      <c r="C4010" t="s">
        <v>6446</v>
      </c>
      <c r="D4010" t="str">
        <f>表格1[[#This Row],[prime_genre]]</f>
        <v>Games</v>
      </c>
      <c r="E4010">
        <v>9348096</v>
      </c>
      <c r="F4010" t="s">
        <v>17</v>
      </c>
      <c r="G4010">
        <v>0</v>
      </c>
      <c r="H4010">
        <f>IF(表格1[[#This Row],[price]]&gt;0,1,0)</f>
        <v>0</v>
      </c>
      <c r="I4010">
        <v>8157</v>
      </c>
      <c r="J4010">
        <v>6871</v>
      </c>
      <c r="K4010">
        <v>4.5</v>
      </c>
      <c r="L4010">
        <v>4.5</v>
      </c>
      <c r="M4010">
        <v>1.1000000000000001</v>
      </c>
      <c r="N4010" t="s">
        <v>19</v>
      </c>
      <c r="O4010" t="s">
        <v>20</v>
      </c>
      <c r="P4010">
        <v>40</v>
      </c>
      <c r="Q4010">
        <v>5</v>
      </c>
      <c r="R4010">
        <v>1</v>
      </c>
      <c r="S4010">
        <v>1</v>
      </c>
    </row>
    <row r="4011" spans="1:19">
      <c r="A4011">
        <f>RANK(表格1[[#This Row],[rating_count_tot]],$I$2:$I$7197)</f>
        <v>1132</v>
      </c>
      <c r="B4011">
        <v>382497397</v>
      </c>
      <c r="C4011" t="s">
        <v>765</v>
      </c>
      <c r="D4011" t="str">
        <f>表格1[[#This Row],[prime_genre]]</f>
        <v>Shopping</v>
      </c>
      <c r="E4011">
        <v>113119232</v>
      </c>
      <c r="F4011" t="s">
        <v>17</v>
      </c>
      <c r="G4011">
        <v>0</v>
      </c>
      <c r="H4011">
        <f>IF(表格1[[#This Row],[price]]&gt;0,1,0)</f>
        <v>0</v>
      </c>
      <c r="I4011">
        <v>8149</v>
      </c>
      <c r="J4011">
        <v>173</v>
      </c>
      <c r="K4011">
        <v>4</v>
      </c>
      <c r="L4011">
        <v>4.5</v>
      </c>
      <c r="M4011">
        <v>17.399999999999999</v>
      </c>
      <c r="N4011" t="s">
        <v>19</v>
      </c>
      <c r="O4011" t="s">
        <v>30</v>
      </c>
      <c r="P4011">
        <v>37</v>
      </c>
      <c r="Q4011">
        <v>5</v>
      </c>
      <c r="R4011">
        <v>1</v>
      </c>
      <c r="S4011">
        <v>1</v>
      </c>
    </row>
    <row r="4012" spans="1:19">
      <c r="A4012">
        <f>RANK(表格1[[#This Row],[rating_count_tot]],$I$2:$I$7197)</f>
        <v>1134</v>
      </c>
      <c r="B4012">
        <v>388491656</v>
      </c>
      <c r="C4012" t="s">
        <v>811</v>
      </c>
      <c r="D4012" t="str">
        <f>表格1[[#This Row],[prime_genre]]</f>
        <v>Travel</v>
      </c>
      <c r="E4012">
        <v>140803072</v>
      </c>
      <c r="F4012" t="s">
        <v>17</v>
      </c>
      <c r="G4012">
        <v>0</v>
      </c>
      <c r="H4012">
        <f>IF(表格1[[#This Row],[price]]&gt;0,1,0)</f>
        <v>0</v>
      </c>
      <c r="I4012">
        <v>8094</v>
      </c>
      <c r="J4012">
        <v>191</v>
      </c>
      <c r="K4012">
        <v>3</v>
      </c>
      <c r="L4012">
        <v>2.5</v>
      </c>
      <c r="M4012" t="s">
        <v>434</v>
      </c>
      <c r="N4012" t="s">
        <v>19</v>
      </c>
      <c r="O4012" t="s">
        <v>57</v>
      </c>
      <c r="P4012">
        <v>37</v>
      </c>
      <c r="Q4012">
        <v>0</v>
      </c>
      <c r="R4012">
        <v>1</v>
      </c>
      <c r="S4012">
        <v>1</v>
      </c>
    </row>
    <row r="4013" spans="1:19">
      <c r="A4013">
        <f>RANK(表格1[[#This Row],[rating_count_tot]],$I$2:$I$7197)</f>
        <v>1135</v>
      </c>
      <c r="B4013">
        <v>530001625</v>
      </c>
      <c r="C4013" t="s">
        <v>1972</v>
      </c>
      <c r="D4013" t="str">
        <f>表格1[[#This Row],[prime_genre]]</f>
        <v>Entertainment</v>
      </c>
      <c r="E4013">
        <v>113905664</v>
      </c>
      <c r="F4013" t="s">
        <v>17</v>
      </c>
      <c r="G4013">
        <v>0</v>
      </c>
      <c r="H4013">
        <f>IF(表格1[[#This Row],[price]]&gt;0,1,0)</f>
        <v>0</v>
      </c>
      <c r="I4013">
        <v>8077</v>
      </c>
      <c r="J4013">
        <v>29</v>
      </c>
      <c r="K4013">
        <v>3</v>
      </c>
      <c r="L4013">
        <v>2</v>
      </c>
      <c r="M4013" t="s">
        <v>1120</v>
      </c>
      <c r="N4013" t="s">
        <v>19</v>
      </c>
      <c r="O4013" t="s">
        <v>91</v>
      </c>
      <c r="P4013">
        <v>37</v>
      </c>
      <c r="Q4013">
        <v>5</v>
      </c>
      <c r="R4013">
        <v>1</v>
      </c>
      <c r="S4013">
        <v>1</v>
      </c>
    </row>
    <row r="4014" spans="1:19">
      <c r="A4014">
        <f>RANK(表格1[[#This Row],[rating_count_tot]],$I$2:$I$7197)</f>
        <v>1136</v>
      </c>
      <c r="B4014">
        <v>510301841</v>
      </c>
      <c r="C4014" t="s">
        <v>1808</v>
      </c>
      <c r="D4014" t="str">
        <f>表格1[[#This Row],[prime_genre]]</f>
        <v>Education</v>
      </c>
      <c r="E4014">
        <v>64406528</v>
      </c>
      <c r="F4014" t="s">
        <v>17</v>
      </c>
      <c r="G4014">
        <v>0</v>
      </c>
      <c r="H4014">
        <f>IF(表格1[[#This Row],[price]]&gt;0,1,0)</f>
        <v>0</v>
      </c>
      <c r="I4014">
        <v>8062</v>
      </c>
      <c r="J4014">
        <v>197</v>
      </c>
      <c r="K4014">
        <v>4</v>
      </c>
      <c r="L4014">
        <v>3.5</v>
      </c>
      <c r="M4014" t="s">
        <v>696</v>
      </c>
      <c r="N4014" t="s">
        <v>19</v>
      </c>
      <c r="O4014" t="s">
        <v>128</v>
      </c>
      <c r="P4014">
        <v>40</v>
      </c>
      <c r="Q4014">
        <v>5</v>
      </c>
      <c r="R4014">
        <v>1</v>
      </c>
      <c r="S4014">
        <v>1</v>
      </c>
    </row>
    <row r="4015" spans="1:19">
      <c r="A4015">
        <f>RANK(表格1[[#This Row],[rating_count_tot]],$I$2:$I$7197)</f>
        <v>1137</v>
      </c>
      <c r="B4015">
        <v>1057889290</v>
      </c>
      <c r="C4015" t="s">
        <v>5816</v>
      </c>
      <c r="D4015" t="str">
        <f>表格1[[#This Row],[prime_genre]]</f>
        <v>Games</v>
      </c>
      <c r="E4015">
        <v>103051264</v>
      </c>
      <c r="F4015" t="s">
        <v>17</v>
      </c>
      <c r="G4015">
        <v>0</v>
      </c>
      <c r="H4015">
        <f>IF(表格1[[#This Row],[price]]&gt;0,1,0)</f>
        <v>0</v>
      </c>
      <c r="I4015">
        <v>8054</v>
      </c>
      <c r="J4015">
        <v>44</v>
      </c>
      <c r="K4015">
        <v>4.5</v>
      </c>
      <c r="L4015">
        <v>4.5</v>
      </c>
      <c r="M4015" t="s">
        <v>2837</v>
      </c>
      <c r="N4015" t="s">
        <v>80</v>
      </c>
      <c r="O4015" t="s">
        <v>20</v>
      </c>
      <c r="P4015">
        <v>37</v>
      </c>
      <c r="Q4015">
        <v>5</v>
      </c>
      <c r="R4015">
        <v>1</v>
      </c>
      <c r="S4015">
        <v>1</v>
      </c>
    </row>
    <row r="4016" spans="1:19">
      <c r="A4016">
        <f>RANK(表格1[[#This Row],[rating_count_tot]],$I$2:$I$7197)</f>
        <v>1138</v>
      </c>
      <c r="B4016">
        <v>481623941</v>
      </c>
      <c r="C4016" t="s">
        <v>1598</v>
      </c>
      <c r="D4016" t="str">
        <f>表格1[[#This Row],[prime_genre]]</f>
        <v>Education</v>
      </c>
      <c r="E4016">
        <v>40584192</v>
      </c>
      <c r="F4016" t="s">
        <v>17</v>
      </c>
      <c r="G4016">
        <v>0</v>
      </c>
      <c r="H4016">
        <f>IF(表格1[[#This Row],[price]]&gt;0,1,0)</f>
        <v>0</v>
      </c>
      <c r="I4016">
        <v>8049</v>
      </c>
      <c r="J4016">
        <v>115</v>
      </c>
      <c r="K4016">
        <v>4</v>
      </c>
      <c r="L4016">
        <v>3.5</v>
      </c>
      <c r="M4016" t="s">
        <v>1599</v>
      </c>
      <c r="N4016" t="s">
        <v>19</v>
      </c>
      <c r="O4016" t="s">
        <v>128</v>
      </c>
      <c r="P4016">
        <v>40</v>
      </c>
      <c r="Q4016">
        <v>5</v>
      </c>
      <c r="R4016">
        <v>1</v>
      </c>
      <c r="S4016">
        <v>1</v>
      </c>
    </row>
    <row r="4017" spans="1:19">
      <c r="A4017">
        <f>RANK(表格1[[#This Row],[rating_count_tot]],$I$2:$I$7197)</f>
        <v>1139</v>
      </c>
      <c r="B4017">
        <v>460712294</v>
      </c>
      <c r="C4017" t="s">
        <v>1430</v>
      </c>
      <c r="D4017" t="str">
        <f>表格1[[#This Row],[prime_genre]]</f>
        <v>Games</v>
      </c>
      <c r="E4017">
        <v>21745664</v>
      </c>
      <c r="F4017" t="s">
        <v>17</v>
      </c>
      <c r="G4017">
        <v>0</v>
      </c>
      <c r="H4017">
        <f>IF(表格1[[#This Row],[price]]&gt;0,1,0)</f>
        <v>0</v>
      </c>
      <c r="I4017">
        <v>8025</v>
      </c>
      <c r="J4017">
        <v>611</v>
      </c>
      <c r="K4017">
        <v>4.5</v>
      </c>
      <c r="L4017">
        <v>4</v>
      </c>
      <c r="M4017" t="s">
        <v>738</v>
      </c>
      <c r="N4017" t="s">
        <v>19</v>
      </c>
      <c r="O4017" t="s">
        <v>20</v>
      </c>
      <c r="P4017">
        <v>37</v>
      </c>
      <c r="Q4017">
        <v>5</v>
      </c>
      <c r="R4017">
        <v>8</v>
      </c>
      <c r="S4017">
        <v>1</v>
      </c>
    </row>
    <row r="4018" spans="1:19">
      <c r="A4018">
        <f>RANK(表格1[[#This Row],[rating_count_tot]],$I$2:$I$7197)</f>
        <v>1140</v>
      </c>
      <c r="B4018">
        <v>599664106</v>
      </c>
      <c r="C4018" t="s">
        <v>2511</v>
      </c>
      <c r="D4018" t="str">
        <f>表格1[[#This Row],[prime_genre]]</f>
        <v>Sports</v>
      </c>
      <c r="E4018">
        <v>89138176</v>
      </c>
      <c r="F4018" t="s">
        <v>17</v>
      </c>
      <c r="G4018">
        <v>0</v>
      </c>
      <c r="H4018">
        <f>IF(表格1[[#This Row],[price]]&gt;0,1,0)</f>
        <v>0</v>
      </c>
      <c r="I4018">
        <v>8014</v>
      </c>
      <c r="J4018">
        <v>59</v>
      </c>
      <c r="K4018">
        <v>4.5</v>
      </c>
      <c r="L4018">
        <v>5</v>
      </c>
      <c r="M4018">
        <v>2.16</v>
      </c>
      <c r="N4018" t="s">
        <v>51</v>
      </c>
      <c r="O4018" t="s">
        <v>70</v>
      </c>
      <c r="P4018">
        <v>37</v>
      </c>
      <c r="Q4018">
        <v>5</v>
      </c>
      <c r="R4018">
        <v>1</v>
      </c>
      <c r="S4018">
        <v>1</v>
      </c>
    </row>
    <row r="4019" spans="1:19">
      <c r="A4019">
        <f>RANK(表格1[[#This Row],[rating_count_tot]],$I$2:$I$7197)</f>
        <v>1141</v>
      </c>
      <c r="B4019">
        <v>1064078609</v>
      </c>
      <c r="C4019" t="s">
        <v>5988</v>
      </c>
      <c r="D4019" t="str">
        <f>表格1[[#This Row],[prime_genre]]</f>
        <v>Games</v>
      </c>
      <c r="E4019">
        <v>134987776</v>
      </c>
      <c r="F4019" t="s">
        <v>17</v>
      </c>
      <c r="G4019">
        <v>0</v>
      </c>
      <c r="H4019">
        <f>IF(表格1[[#This Row],[price]]&gt;0,1,0)</f>
        <v>0</v>
      </c>
      <c r="I4019">
        <v>8013</v>
      </c>
      <c r="J4019">
        <v>4421</v>
      </c>
      <c r="K4019">
        <v>4.5</v>
      </c>
      <c r="L4019">
        <v>4.5</v>
      </c>
      <c r="M4019">
        <v>1.2</v>
      </c>
      <c r="N4019" t="s">
        <v>19</v>
      </c>
      <c r="O4019" t="s">
        <v>20</v>
      </c>
      <c r="P4019">
        <v>38</v>
      </c>
      <c r="Q4019">
        <v>5</v>
      </c>
      <c r="R4019">
        <v>1</v>
      </c>
      <c r="S4019">
        <v>1</v>
      </c>
    </row>
    <row r="4020" spans="1:19">
      <c r="A4020">
        <f>RANK(表格1[[#This Row],[rating_count_tot]],$I$2:$I$7197)</f>
        <v>1144</v>
      </c>
      <c r="B4020">
        <v>966810173</v>
      </c>
      <c r="C4020" t="s">
        <v>4468</v>
      </c>
      <c r="D4020" t="str">
        <f>表格1[[#This Row],[prime_genre]]</f>
        <v>Games</v>
      </c>
      <c r="E4020">
        <v>142196736</v>
      </c>
      <c r="F4020" t="s">
        <v>17</v>
      </c>
      <c r="G4020">
        <v>0</v>
      </c>
      <c r="H4020">
        <f>IF(表格1[[#This Row],[price]]&gt;0,1,0)</f>
        <v>0</v>
      </c>
      <c r="I4020">
        <v>7969</v>
      </c>
      <c r="J4020">
        <v>97</v>
      </c>
      <c r="K4020">
        <v>4.5</v>
      </c>
      <c r="L4020">
        <v>4.5</v>
      </c>
      <c r="M4020" t="s">
        <v>375</v>
      </c>
      <c r="N4020" t="s">
        <v>80</v>
      </c>
      <c r="O4020" t="s">
        <v>20</v>
      </c>
      <c r="P4020">
        <v>38</v>
      </c>
      <c r="Q4020">
        <v>5</v>
      </c>
      <c r="R4020">
        <v>8</v>
      </c>
      <c r="S4020">
        <v>1</v>
      </c>
    </row>
    <row r="4021" spans="1:19">
      <c r="A4021">
        <f>RANK(表格1[[#This Row],[rating_count_tot]],$I$2:$I$7197)</f>
        <v>1147</v>
      </c>
      <c r="B4021">
        <v>877831982</v>
      </c>
      <c r="C4021" t="s">
        <v>3567</v>
      </c>
      <c r="D4021" t="str">
        <f>表格1[[#This Row],[prime_genre]]</f>
        <v>Games</v>
      </c>
      <c r="E4021">
        <v>191102976</v>
      </c>
      <c r="F4021" t="s">
        <v>17</v>
      </c>
      <c r="G4021">
        <v>0</v>
      </c>
      <c r="H4021">
        <f>IF(表格1[[#This Row],[price]]&gt;0,1,0)</f>
        <v>0</v>
      </c>
      <c r="I4021">
        <v>7935</v>
      </c>
      <c r="J4021">
        <v>310</v>
      </c>
      <c r="K4021">
        <v>4.5</v>
      </c>
      <c r="L4021">
        <v>4.5</v>
      </c>
      <c r="M4021" t="s">
        <v>398</v>
      </c>
      <c r="N4021" t="s">
        <v>19</v>
      </c>
      <c r="O4021" t="s">
        <v>20</v>
      </c>
      <c r="P4021">
        <v>43</v>
      </c>
      <c r="Q4021">
        <v>5</v>
      </c>
      <c r="R4021">
        <v>8</v>
      </c>
      <c r="S4021">
        <v>1</v>
      </c>
    </row>
    <row r="4022" spans="1:19">
      <c r="A4022">
        <f>RANK(表格1[[#This Row],[rating_count_tot]],$I$2:$I$7197)</f>
        <v>1150</v>
      </c>
      <c r="B4022">
        <v>1012032539</v>
      </c>
      <c r="C4022" t="s">
        <v>5027</v>
      </c>
      <c r="D4022" t="str">
        <f>表格1[[#This Row],[prime_genre]]</f>
        <v>Business</v>
      </c>
      <c r="E4022">
        <v>133328896</v>
      </c>
      <c r="F4022" t="s">
        <v>17</v>
      </c>
      <c r="G4022">
        <v>0</v>
      </c>
      <c r="H4022">
        <f>IF(表格1[[#This Row],[price]]&gt;0,1,0)</f>
        <v>0</v>
      </c>
      <c r="I4022">
        <v>7907</v>
      </c>
      <c r="J4022">
        <v>47</v>
      </c>
      <c r="K4022">
        <v>4.5</v>
      </c>
      <c r="L4022">
        <v>5</v>
      </c>
      <c r="M4022">
        <v>2.25</v>
      </c>
      <c r="N4022" t="s">
        <v>19</v>
      </c>
      <c r="O4022" t="s">
        <v>73</v>
      </c>
      <c r="P4022">
        <v>11</v>
      </c>
      <c r="Q4022">
        <v>0</v>
      </c>
      <c r="R4022">
        <v>1</v>
      </c>
      <c r="S4022">
        <v>1</v>
      </c>
    </row>
    <row r="4023" spans="1:19">
      <c r="A4023">
        <f>RANK(表格1[[#This Row],[rating_count_tot]],$I$2:$I$7197)</f>
        <v>1151</v>
      </c>
      <c r="B4023">
        <v>907239855</v>
      </c>
      <c r="C4023" t="s">
        <v>3813</v>
      </c>
      <c r="D4023" t="str">
        <f>表格1[[#This Row],[prime_genre]]</f>
        <v>Games</v>
      </c>
      <c r="E4023">
        <v>75441152</v>
      </c>
      <c r="F4023" t="s">
        <v>17</v>
      </c>
      <c r="G4023">
        <v>0</v>
      </c>
      <c r="H4023">
        <f>IF(表格1[[#This Row],[price]]&gt;0,1,0)</f>
        <v>0</v>
      </c>
      <c r="I4023">
        <v>7891</v>
      </c>
      <c r="J4023">
        <v>1134</v>
      </c>
      <c r="K4023">
        <v>4.5</v>
      </c>
      <c r="L4023">
        <v>4.5</v>
      </c>
      <c r="M4023" t="s">
        <v>2241</v>
      </c>
      <c r="N4023" t="s">
        <v>19</v>
      </c>
      <c r="O4023" t="s">
        <v>20</v>
      </c>
      <c r="P4023">
        <v>37</v>
      </c>
      <c r="Q4023">
        <v>5</v>
      </c>
      <c r="R4023">
        <v>1</v>
      </c>
      <c r="S4023">
        <v>1</v>
      </c>
    </row>
    <row r="4024" spans="1:19">
      <c r="A4024">
        <f>RANK(表格1[[#This Row],[rating_count_tot]],$I$2:$I$7197)</f>
        <v>1153</v>
      </c>
      <c r="B4024">
        <v>1078819328</v>
      </c>
      <c r="C4024" t="s">
        <v>6437</v>
      </c>
      <c r="D4024" t="str">
        <f>表格1[[#This Row],[prime_genre]]</f>
        <v>Games</v>
      </c>
      <c r="E4024">
        <v>184539136</v>
      </c>
      <c r="F4024" t="s">
        <v>17</v>
      </c>
      <c r="G4024">
        <v>0</v>
      </c>
      <c r="H4024">
        <f>IF(表格1[[#This Row],[price]]&gt;0,1,0)</f>
        <v>0</v>
      </c>
      <c r="I4024">
        <v>7868</v>
      </c>
      <c r="J4024">
        <v>158</v>
      </c>
      <c r="K4024">
        <v>3.5</v>
      </c>
      <c r="L4024">
        <v>4</v>
      </c>
      <c r="M4024" t="s">
        <v>1460</v>
      </c>
      <c r="N4024" t="s">
        <v>19</v>
      </c>
      <c r="O4024" t="s">
        <v>20</v>
      </c>
      <c r="P4024">
        <v>38</v>
      </c>
      <c r="Q4024">
        <v>5</v>
      </c>
      <c r="R4024">
        <v>2</v>
      </c>
      <c r="S4024">
        <v>1</v>
      </c>
    </row>
    <row r="4025" spans="1:19">
      <c r="A4025">
        <f>RANK(表格1[[#This Row],[rating_count_tot]],$I$2:$I$7197)</f>
        <v>1157</v>
      </c>
      <c r="B4025">
        <v>867427452</v>
      </c>
      <c r="C4025" t="s">
        <v>3507</v>
      </c>
      <c r="D4025" t="str">
        <f>表格1[[#This Row],[prime_genre]]</f>
        <v>Games</v>
      </c>
      <c r="E4025">
        <v>207059968</v>
      </c>
      <c r="F4025" t="s">
        <v>17</v>
      </c>
      <c r="G4025">
        <v>0</v>
      </c>
      <c r="H4025">
        <f>IF(表格1[[#This Row],[price]]&gt;0,1,0)</f>
        <v>0</v>
      </c>
      <c r="I4025">
        <v>7795</v>
      </c>
      <c r="J4025">
        <v>25</v>
      </c>
      <c r="K4025">
        <v>4</v>
      </c>
      <c r="L4025">
        <v>4.5</v>
      </c>
      <c r="M4025" t="s">
        <v>3508</v>
      </c>
      <c r="N4025" t="s">
        <v>80</v>
      </c>
      <c r="O4025" t="s">
        <v>20</v>
      </c>
      <c r="P4025">
        <v>38</v>
      </c>
      <c r="Q4025">
        <v>5</v>
      </c>
      <c r="R4025">
        <v>1</v>
      </c>
      <c r="S4025">
        <v>1</v>
      </c>
    </row>
    <row r="4026" spans="1:19">
      <c r="A4026">
        <f>RANK(表格1[[#This Row],[rating_count_tot]],$I$2:$I$7197)</f>
        <v>1159</v>
      </c>
      <c r="B4026">
        <v>890390751</v>
      </c>
      <c r="C4026" t="s">
        <v>3657</v>
      </c>
      <c r="D4026" t="str">
        <f>表格1[[#This Row],[prime_genre]]</f>
        <v>Games</v>
      </c>
      <c r="E4026">
        <v>328875008</v>
      </c>
      <c r="F4026" t="s">
        <v>17</v>
      </c>
      <c r="G4026">
        <v>0</v>
      </c>
      <c r="H4026">
        <f>IF(表格1[[#This Row],[price]]&gt;0,1,0)</f>
        <v>0</v>
      </c>
      <c r="I4026">
        <v>7765</v>
      </c>
      <c r="J4026">
        <v>4</v>
      </c>
      <c r="K4026">
        <v>4.5</v>
      </c>
      <c r="L4026">
        <v>4.5</v>
      </c>
      <c r="M4026" t="s">
        <v>3658</v>
      </c>
      <c r="N4026" t="s">
        <v>29</v>
      </c>
      <c r="O4026" t="s">
        <v>20</v>
      </c>
      <c r="P4026">
        <v>38</v>
      </c>
      <c r="Q4026">
        <v>5</v>
      </c>
      <c r="R4026">
        <v>1</v>
      </c>
      <c r="S4026">
        <v>1</v>
      </c>
    </row>
    <row r="4027" spans="1:19">
      <c r="A4027">
        <f>RANK(表格1[[#This Row],[rating_count_tot]],$I$2:$I$7197)</f>
        <v>1160</v>
      </c>
      <c r="B4027">
        <v>895425891</v>
      </c>
      <c r="C4027" t="s">
        <v>3709</v>
      </c>
      <c r="D4027" t="str">
        <f>表格1[[#This Row],[prime_genre]]</f>
        <v>Health &amp; Fitness</v>
      </c>
      <c r="E4027">
        <v>226079744</v>
      </c>
      <c r="F4027" t="s">
        <v>17</v>
      </c>
      <c r="G4027">
        <v>0</v>
      </c>
      <c r="H4027">
        <f>IF(表格1[[#This Row],[price]]&gt;0,1,0)</f>
        <v>0</v>
      </c>
      <c r="I4027">
        <v>7754</v>
      </c>
      <c r="J4027">
        <v>425</v>
      </c>
      <c r="K4027">
        <v>4.5</v>
      </c>
      <c r="L4027">
        <v>4.5</v>
      </c>
      <c r="M4027">
        <v>3.17</v>
      </c>
      <c r="N4027" t="s">
        <v>29</v>
      </c>
      <c r="O4027" t="s">
        <v>77</v>
      </c>
      <c r="P4027">
        <v>37</v>
      </c>
      <c r="Q4027">
        <v>0</v>
      </c>
      <c r="R4027">
        <v>8</v>
      </c>
      <c r="S4027">
        <v>1</v>
      </c>
    </row>
    <row r="4028" spans="1:19">
      <c r="A4028">
        <f>RANK(表格1[[#This Row],[rating_count_tot]],$I$2:$I$7197)</f>
        <v>1161</v>
      </c>
      <c r="B4028">
        <v>1090617661</v>
      </c>
      <c r="C4028" t="s">
        <v>6759</v>
      </c>
      <c r="D4028" t="str">
        <f>表格1[[#This Row],[prime_genre]]</f>
        <v>Games</v>
      </c>
      <c r="E4028">
        <v>26888192</v>
      </c>
      <c r="F4028" t="s">
        <v>17</v>
      </c>
      <c r="G4028">
        <v>0</v>
      </c>
      <c r="H4028">
        <f>IF(表格1[[#This Row],[price]]&gt;0,1,0)</f>
        <v>0</v>
      </c>
      <c r="I4028">
        <v>7751</v>
      </c>
      <c r="J4028">
        <v>39</v>
      </c>
      <c r="K4028">
        <v>4.5</v>
      </c>
      <c r="L4028">
        <v>4.5</v>
      </c>
      <c r="M4028" t="s">
        <v>648</v>
      </c>
      <c r="N4028" t="s">
        <v>19</v>
      </c>
      <c r="O4028" t="s">
        <v>20</v>
      </c>
      <c r="P4028">
        <v>37</v>
      </c>
      <c r="Q4028">
        <v>5</v>
      </c>
      <c r="R4028">
        <v>3</v>
      </c>
      <c r="S4028">
        <v>1</v>
      </c>
    </row>
    <row r="4029" spans="1:19">
      <c r="A4029">
        <f>RANK(表格1[[#This Row],[rating_count_tot]],$I$2:$I$7197)</f>
        <v>1162</v>
      </c>
      <c r="B4029">
        <v>1010739052</v>
      </c>
      <c r="C4029" t="s">
        <v>4995</v>
      </c>
      <c r="D4029" t="str">
        <f>表格1[[#This Row],[prime_genre]]</f>
        <v>Games</v>
      </c>
      <c r="E4029">
        <v>149613568</v>
      </c>
      <c r="F4029" t="s">
        <v>17</v>
      </c>
      <c r="G4029">
        <v>0</v>
      </c>
      <c r="H4029">
        <f>IF(表格1[[#This Row],[price]]&gt;0,1,0)</f>
        <v>0</v>
      </c>
      <c r="I4029">
        <v>7749</v>
      </c>
      <c r="J4029">
        <v>336</v>
      </c>
      <c r="K4029">
        <v>4.5</v>
      </c>
      <c r="L4029">
        <v>4.5</v>
      </c>
      <c r="M4029" t="s">
        <v>531</v>
      </c>
      <c r="N4029" t="s">
        <v>19</v>
      </c>
      <c r="O4029" t="s">
        <v>20</v>
      </c>
      <c r="P4029">
        <v>38</v>
      </c>
      <c r="Q4029">
        <v>5</v>
      </c>
      <c r="R4029">
        <v>1</v>
      </c>
      <c r="S4029">
        <v>1</v>
      </c>
    </row>
    <row r="4030" spans="1:19">
      <c r="A4030">
        <f>RANK(表格1[[#This Row],[rating_count_tot]],$I$2:$I$7197)</f>
        <v>1163</v>
      </c>
      <c r="B4030">
        <v>1135126803</v>
      </c>
      <c r="C4030" t="s">
        <v>7724</v>
      </c>
      <c r="D4030" t="str">
        <f>表格1[[#This Row],[prime_genre]]</f>
        <v>Games</v>
      </c>
      <c r="E4030">
        <v>468171776</v>
      </c>
      <c r="F4030" t="s">
        <v>17</v>
      </c>
      <c r="G4030">
        <v>0</v>
      </c>
      <c r="H4030">
        <f>IF(表格1[[#This Row],[price]]&gt;0,1,0)</f>
        <v>0</v>
      </c>
      <c r="I4030">
        <v>7740</v>
      </c>
      <c r="J4030">
        <v>1167</v>
      </c>
      <c r="K4030">
        <v>5</v>
      </c>
      <c r="L4030">
        <v>5</v>
      </c>
      <c r="M4030">
        <v>2.14</v>
      </c>
      <c r="N4030" t="s">
        <v>80</v>
      </c>
      <c r="O4030" t="s">
        <v>20</v>
      </c>
      <c r="P4030">
        <v>38</v>
      </c>
      <c r="Q4030">
        <v>5</v>
      </c>
      <c r="R4030">
        <v>1</v>
      </c>
      <c r="S4030">
        <v>1</v>
      </c>
    </row>
    <row r="4031" spans="1:19">
      <c r="A4031">
        <f>RANK(表格1[[#This Row],[rating_count_tot]],$I$2:$I$7197)</f>
        <v>1166</v>
      </c>
      <c r="B4031">
        <v>1093108529</v>
      </c>
      <c r="C4031" t="s">
        <v>6832</v>
      </c>
      <c r="D4031" t="str">
        <f>表格1[[#This Row],[prime_genre]]</f>
        <v>Entertainment</v>
      </c>
      <c r="E4031">
        <v>109358080</v>
      </c>
      <c r="F4031" t="s">
        <v>17</v>
      </c>
      <c r="G4031">
        <v>0</v>
      </c>
      <c r="H4031">
        <f>IF(表格1[[#This Row],[price]]&gt;0,1,0)</f>
        <v>0</v>
      </c>
      <c r="I4031">
        <v>7692</v>
      </c>
      <c r="J4031">
        <v>663</v>
      </c>
      <c r="K4031">
        <v>4.5</v>
      </c>
      <c r="L4031">
        <v>4.5</v>
      </c>
      <c r="M4031">
        <v>1.8</v>
      </c>
      <c r="N4031" t="s">
        <v>19</v>
      </c>
      <c r="O4031" t="s">
        <v>91</v>
      </c>
      <c r="P4031">
        <v>37</v>
      </c>
      <c r="Q4031">
        <v>5</v>
      </c>
      <c r="R4031">
        <v>20</v>
      </c>
      <c r="S4031">
        <v>1</v>
      </c>
    </row>
    <row r="4032" spans="1:19">
      <c r="A4032">
        <f>RANK(表格1[[#This Row],[rating_count_tot]],$I$2:$I$7197)</f>
        <v>1167</v>
      </c>
      <c r="B4032">
        <v>1020327340</v>
      </c>
      <c r="C4032" t="s">
        <v>5119</v>
      </c>
      <c r="D4032" t="str">
        <f>表格1[[#This Row],[prime_genre]]</f>
        <v>Games</v>
      </c>
      <c r="E4032">
        <v>212710400</v>
      </c>
      <c r="F4032" t="s">
        <v>17</v>
      </c>
      <c r="G4032">
        <v>0</v>
      </c>
      <c r="H4032">
        <f>IF(表格1[[#This Row],[price]]&gt;0,1,0)</f>
        <v>0</v>
      </c>
      <c r="I4032">
        <v>7681</v>
      </c>
      <c r="J4032">
        <v>15</v>
      </c>
      <c r="K4032">
        <v>4.5</v>
      </c>
      <c r="L4032">
        <v>3</v>
      </c>
      <c r="M4032" t="s">
        <v>3581</v>
      </c>
      <c r="N4032" t="s">
        <v>80</v>
      </c>
      <c r="O4032" t="s">
        <v>20</v>
      </c>
      <c r="P4032">
        <v>38</v>
      </c>
      <c r="Q4032">
        <v>5</v>
      </c>
      <c r="R4032">
        <v>17</v>
      </c>
      <c r="S4032">
        <v>1</v>
      </c>
    </row>
    <row r="4033" spans="1:19">
      <c r="A4033">
        <f>RANK(表格1[[#This Row],[rating_count_tot]],$I$2:$I$7197)</f>
        <v>1168</v>
      </c>
      <c r="B4033">
        <v>892320294</v>
      </c>
      <c r="C4033" t="s">
        <v>3682</v>
      </c>
      <c r="D4033" t="str">
        <f>表格1[[#This Row],[prime_genre]]</f>
        <v>Games</v>
      </c>
      <c r="E4033">
        <v>592302080</v>
      </c>
      <c r="F4033" t="s">
        <v>17</v>
      </c>
      <c r="G4033">
        <v>0</v>
      </c>
      <c r="H4033">
        <f>IF(表格1[[#This Row],[price]]&gt;0,1,0)</f>
        <v>0</v>
      </c>
      <c r="I4033">
        <v>7674</v>
      </c>
      <c r="J4033">
        <v>459</v>
      </c>
      <c r="K4033">
        <v>3.5</v>
      </c>
      <c r="L4033">
        <v>4.5</v>
      </c>
      <c r="M4033" t="s">
        <v>1098</v>
      </c>
      <c r="N4033" t="s">
        <v>80</v>
      </c>
      <c r="O4033" t="s">
        <v>20</v>
      </c>
      <c r="P4033">
        <v>38</v>
      </c>
      <c r="Q4033">
        <v>5</v>
      </c>
      <c r="R4033">
        <v>1</v>
      </c>
      <c r="S4033">
        <v>1</v>
      </c>
    </row>
    <row r="4034" spans="1:19">
      <c r="A4034">
        <f>RANK(表格1[[#This Row],[rating_count_tot]],$I$2:$I$7197)</f>
        <v>1169</v>
      </c>
      <c r="B4034">
        <v>909319292</v>
      </c>
      <c r="C4034" t="s">
        <v>3834</v>
      </c>
      <c r="D4034" t="str">
        <f>表格1[[#This Row],[prime_genre]]</f>
        <v>Productivity</v>
      </c>
      <c r="E4034">
        <v>148507648</v>
      </c>
      <c r="F4034" t="s">
        <v>17</v>
      </c>
      <c r="G4034">
        <v>0</v>
      </c>
      <c r="H4034">
        <f>IF(表格1[[#This Row],[price]]&gt;0,1,0)</f>
        <v>0</v>
      </c>
      <c r="I4034">
        <v>7656</v>
      </c>
      <c r="J4034">
        <v>12</v>
      </c>
      <c r="K4034">
        <v>4</v>
      </c>
      <c r="L4034">
        <v>4</v>
      </c>
      <c r="M4034" t="s">
        <v>510</v>
      </c>
      <c r="N4034" t="s">
        <v>19</v>
      </c>
      <c r="O4034" t="s">
        <v>23</v>
      </c>
      <c r="P4034">
        <v>37</v>
      </c>
      <c r="Q4034">
        <v>5</v>
      </c>
      <c r="R4034">
        <v>33</v>
      </c>
      <c r="S4034">
        <v>1</v>
      </c>
    </row>
    <row r="4035" spans="1:19">
      <c r="A4035">
        <f>RANK(表格1[[#This Row],[rating_count_tot]],$I$2:$I$7197)</f>
        <v>1170</v>
      </c>
      <c r="B4035">
        <v>945621521</v>
      </c>
      <c r="C4035" t="s">
        <v>4201</v>
      </c>
      <c r="D4035" t="str">
        <f>表格1[[#This Row],[prime_genre]]</f>
        <v>Games</v>
      </c>
      <c r="E4035">
        <v>186679296</v>
      </c>
      <c r="F4035" t="s">
        <v>17</v>
      </c>
      <c r="G4035">
        <v>0</v>
      </c>
      <c r="H4035">
        <f>IF(表格1[[#This Row],[price]]&gt;0,1,0)</f>
        <v>0</v>
      </c>
      <c r="I4035">
        <v>7646</v>
      </c>
      <c r="J4035">
        <v>46</v>
      </c>
      <c r="K4035">
        <v>4</v>
      </c>
      <c r="L4035">
        <v>4</v>
      </c>
      <c r="M4035" t="s">
        <v>4202</v>
      </c>
      <c r="N4035" t="s">
        <v>51</v>
      </c>
      <c r="O4035" t="s">
        <v>20</v>
      </c>
      <c r="P4035">
        <v>38</v>
      </c>
      <c r="Q4035">
        <v>5</v>
      </c>
      <c r="R4035">
        <v>1</v>
      </c>
      <c r="S4035">
        <v>1</v>
      </c>
    </row>
    <row r="4036" spans="1:19">
      <c r="A4036">
        <f>RANK(表格1[[#This Row],[rating_count_tot]],$I$2:$I$7197)</f>
        <v>1173</v>
      </c>
      <c r="B4036">
        <v>1039848719</v>
      </c>
      <c r="C4036" t="s">
        <v>5431</v>
      </c>
      <c r="D4036" t="str">
        <f>表格1[[#This Row],[prime_genre]]</f>
        <v>Games</v>
      </c>
      <c r="E4036">
        <v>1496265728</v>
      </c>
      <c r="F4036" t="s">
        <v>17</v>
      </c>
      <c r="G4036">
        <v>0</v>
      </c>
      <c r="H4036">
        <f>IF(表格1[[#This Row],[price]]&gt;0,1,0)</f>
        <v>0</v>
      </c>
      <c r="I4036">
        <v>7609</v>
      </c>
      <c r="J4036">
        <v>293</v>
      </c>
      <c r="K4036">
        <v>4</v>
      </c>
      <c r="L4036">
        <v>4.5</v>
      </c>
      <c r="M4036" t="s">
        <v>1632</v>
      </c>
      <c r="N4036" t="s">
        <v>29</v>
      </c>
      <c r="O4036" t="s">
        <v>20</v>
      </c>
      <c r="P4036">
        <v>25</v>
      </c>
      <c r="Q4036">
        <v>5</v>
      </c>
      <c r="R4036">
        <v>8</v>
      </c>
      <c r="S4036">
        <v>1</v>
      </c>
    </row>
    <row r="4037" spans="1:19">
      <c r="A4037">
        <f>RANK(表格1[[#This Row],[rating_count_tot]],$I$2:$I$7197)</f>
        <v>1176</v>
      </c>
      <c r="B4037">
        <v>686449807</v>
      </c>
      <c r="C4037" t="s">
        <v>2908</v>
      </c>
      <c r="D4037" t="str">
        <f>表格1[[#This Row],[prime_genre]]</f>
        <v>Social Networking</v>
      </c>
      <c r="E4037">
        <v>71896064</v>
      </c>
      <c r="F4037" t="s">
        <v>17</v>
      </c>
      <c r="G4037">
        <v>0</v>
      </c>
      <c r="H4037">
        <f>IF(表格1[[#This Row],[price]]&gt;0,1,0)</f>
        <v>0</v>
      </c>
      <c r="I4037">
        <v>7573</v>
      </c>
      <c r="J4037">
        <v>142</v>
      </c>
      <c r="K4037">
        <v>4</v>
      </c>
      <c r="L4037">
        <v>4.5</v>
      </c>
      <c r="M4037">
        <v>4</v>
      </c>
      <c r="N4037" t="s">
        <v>19</v>
      </c>
      <c r="O4037" t="s">
        <v>59</v>
      </c>
      <c r="P4037">
        <v>40</v>
      </c>
      <c r="Q4037">
        <v>3</v>
      </c>
      <c r="R4037">
        <v>8</v>
      </c>
      <c r="S4037">
        <v>1</v>
      </c>
    </row>
    <row r="4038" spans="1:19">
      <c r="A4038">
        <f>RANK(表格1[[#This Row],[rating_count_tot]],$I$2:$I$7197)</f>
        <v>1178</v>
      </c>
      <c r="B4038">
        <v>433508740</v>
      </c>
      <c r="C4038" t="s">
        <v>1218</v>
      </c>
      <c r="D4038" t="str">
        <f>表格1[[#This Row],[prime_genre]]</f>
        <v>Finance</v>
      </c>
      <c r="E4038">
        <v>114268160</v>
      </c>
      <c r="F4038" t="s">
        <v>17</v>
      </c>
      <c r="G4038">
        <v>0</v>
      </c>
      <c r="H4038">
        <f>IF(表格1[[#This Row],[price]]&gt;0,1,0)</f>
        <v>0</v>
      </c>
      <c r="I4038">
        <v>7569</v>
      </c>
      <c r="J4038">
        <v>31</v>
      </c>
      <c r="K4038">
        <v>3.5</v>
      </c>
      <c r="L4038">
        <v>3</v>
      </c>
      <c r="M4038" t="s">
        <v>53</v>
      </c>
      <c r="N4038" t="s">
        <v>19</v>
      </c>
      <c r="O4038" t="s">
        <v>37</v>
      </c>
      <c r="P4038">
        <v>24</v>
      </c>
      <c r="Q4038">
        <v>5</v>
      </c>
      <c r="R4038">
        <v>1</v>
      </c>
      <c r="S4038">
        <v>1</v>
      </c>
    </row>
    <row r="4039" spans="1:19">
      <c r="A4039">
        <f>RANK(表格1[[#This Row],[rating_count_tot]],$I$2:$I$7197)</f>
        <v>1181</v>
      </c>
      <c r="B4039">
        <v>551798799</v>
      </c>
      <c r="C4039" t="s">
        <v>2130</v>
      </c>
      <c r="D4039" t="str">
        <f>表格1[[#This Row],[prime_genre]]</f>
        <v>Entertainment</v>
      </c>
      <c r="E4039">
        <v>88150016</v>
      </c>
      <c r="F4039" t="s">
        <v>17</v>
      </c>
      <c r="G4039">
        <v>0</v>
      </c>
      <c r="H4039">
        <f>IF(表格1[[#This Row],[price]]&gt;0,1,0)</f>
        <v>0</v>
      </c>
      <c r="I4039">
        <v>7553</v>
      </c>
      <c r="J4039">
        <v>29</v>
      </c>
      <c r="K4039">
        <v>4</v>
      </c>
      <c r="L4039">
        <v>3.5</v>
      </c>
      <c r="M4039" t="s">
        <v>2131</v>
      </c>
      <c r="N4039" t="s">
        <v>29</v>
      </c>
      <c r="O4039" t="s">
        <v>91</v>
      </c>
      <c r="P4039">
        <v>37</v>
      </c>
      <c r="Q4039">
        <v>4</v>
      </c>
      <c r="R4039">
        <v>9</v>
      </c>
      <c r="S4039">
        <v>1</v>
      </c>
    </row>
    <row r="4040" spans="1:19">
      <c r="A4040">
        <f>RANK(表格1[[#This Row],[rating_count_tot]],$I$2:$I$7197)</f>
        <v>1182</v>
      </c>
      <c r="B4040">
        <v>411930498</v>
      </c>
      <c r="C4040" t="s">
        <v>1034</v>
      </c>
      <c r="D4040" t="str">
        <f>表格1[[#This Row],[prime_genre]]</f>
        <v>Sports</v>
      </c>
      <c r="E4040">
        <v>75874304</v>
      </c>
      <c r="F4040" t="s">
        <v>17</v>
      </c>
      <c r="G4040">
        <v>0</v>
      </c>
      <c r="H4040">
        <f>IF(表格1[[#This Row],[price]]&gt;0,1,0)</f>
        <v>0</v>
      </c>
      <c r="I4040">
        <v>7535</v>
      </c>
      <c r="J4040">
        <v>99</v>
      </c>
      <c r="K4040">
        <v>4</v>
      </c>
      <c r="L4040">
        <v>4.5</v>
      </c>
      <c r="M4040" t="s">
        <v>1035</v>
      </c>
      <c r="N4040" t="s">
        <v>19</v>
      </c>
      <c r="O4040" t="s">
        <v>70</v>
      </c>
      <c r="P4040">
        <v>37</v>
      </c>
      <c r="Q4040">
        <v>5</v>
      </c>
      <c r="R4040">
        <v>3</v>
      </c>
      <c r="S4040">
        <v>1</v>
      </c>
    </row>
    <row r="4041" spans="1:19">
      <c r="A4041">
        <f>RANK(表格1[[#This Row],[rating_count_tot]],$I$2:$I$7197)</f>
        <v>1183</v>
      </c>
      <c r="B4041">
        <v>981796690</v>
      </c>
      <c r="C4041" t="s">
        <v>4659</v>
      </c>
      <c r="D4041" t="str">
        <f>表格1[[#This Row],[prime_genre]]</f>
        <v>Games</v>
      </c>
      <c r="E4041">
        <v>99317760</v>
      </c>
      <c r="F4041" t="s">
        <v>17</v>
      </c>
      <c r="G4041">
        <v>0</v>
      </c>
      <c r="H4041">
        <f>IF(表格1[[#This Row],[price]]&gt;0,1,0)</f>
        <v>0</v>
      </c>
      <c r="I4041">
        <v>7527</v>
      </c>
      <c r="J4041">
        <v>228</v>
      </c>
      <c r="K4041">
        <v>5</v>
      </c>
      <c r="L4041">
        <v>5</v>
      </c>
      <c r="M4041" t="s">
        <v>1259</v>
      </c>
      <c r="N4041" t="s">
        <v>29</v>
      </c>
      <c r="O4041" t="s">
        <v>20</v>
      </c>
      <c r="P4041">
        <v>38</v>
      </c>
      <c r="Q4041">
        <v>5</v>
      </c>
      <c r="R4041">
        <v>10</v>
      </c>
      <c r="S4041">
        <v>1</v>
      </c>
    </row>
    <row r="4042" spans="1:19">
      <c r="A4042">
        <f>RANK(表格1[[#This Row],[rating_count_tot]],$I$2:$I$7197)</f>
        <v>1185</v>
      </c>
      <c r="B4042">
        <v>1065980436</v>
      </c>
      <c r="C4042" t="s">
        <v>6046</v>
      </c>
      <c r="D4042" t="str">
        <f>表格1[[#This Row],[prime_genre]]</f>
        <v>Games</v>
      </c>
      <c r="E4042">
        <v>82688000</v>
      </c>
      <c r="F4042" t="s">
        <v>17</v>
      </c>
      <c r="G4042">
        <v>0</v>
      </c>
      <c r="H4042">
        <f>IF(表格1[[#This Row],[price]]&gt;0,1,0)</f>
        <v>0</v>
      </c>
      <c r="I4042">
        <v>7518</v>
      </c>
      <c r="J4042">
        <v>643</v>
      </c>
      <c r="K4042">
        <v>4.5</v>
      </c>
      <c r="L4042">
        <v>4.5</v>
      </c>
      <c r="M4042" t="s">
        <v>6047</v>
      </c>
      <c r="N4042" t="s">
        <v>29</v>
      </c>
      <c r="O4042" t="s">
        <v>20</v>
      </c>
      <c r="P4042">
        <v>38</v>
      </c>
      <c r="Q4042">
        <v>5</v>
      </c>
      <c r="R4042">
        <v>2</v>
      </c>
      <c r="S4042">
        <v>1</v>
      </c>
    </row>
    <row r="4043" spans="1:19">
      <c r="A4043">
        <f>RANK(表格1[[#This Row],[rating_count_tot]],$I$2:$I$7197)</f>
        <v>1186</v>
      </c>
      <c r="B4043">
        <v>1031228862</v>
      </c>
      <c r="C4043" t="s">
        <v>5278</v>
      </c>
      <c r="D4043" t="str">
        <f>表格1[[#This Row],[prime_genre]]</f>
        <v>Games</v>
      </c>
      <c r="E4043">
        <v>151161856</v>
      </c>
      <c r="F4043" t="s">
        <v>17</v>
      </c>
      <c r="G4043">
        <v>0</v>
      </c>
      <c r="H4043">
        <f>IF(表格1[[#This Row],[price]]&gt;0,1,0)</f>
        <v>0</v>
      </c>
      <c r="I4043">
        <v>7511</v>
      </c>
      <c r="J4043">
        <v>4</v>
      </c>
      <c r="K4043">
        <v>4.5</v>
      </c>
      <c r="L4043">
        <v>4.5</v>
      </c>
      <c r="M4043">
        <v>1.45</v>
      </c>
      <c r="N4043" t="s">
        <v>19</v>
      </c>
      <c r="O4043" t="s">
        <v>20</v>
      </c>
      <c r="P4043">
        <v>38</v>
      </c>
      <c r="Q4043">
        <v>5</v>
      </c>
      <c r="R4043">
        <v>5</v>
      </c>
      <c r="S4043">
        <v>1</v>
      </c>
    </row>
    <row r="4044" spans="1:19">
      <c r="A4044">
        <f>RANK(表格1[[#This Row],[rating_count_tot]],$I$2:$I$7197)</f>
        <v>1187</v>
      </c>
      <c r="B4044">
        <v>622434129</v>
      </c>
      <c r="C4044" t="s">
        <v>2596</v>
      </c>
      <c r="D4044" t="str">
        <f>表格1[[#This Row],[prime_genre]]</f>
        <v>Photo &amp; Video</v>
      </c>
      <c r="E4044">
        <v>128229376</v>
      </c>
      <c r="F4044" t="s">
        <v>17</v>
      </c>
      <c r="G4044">
        <v>0</v>
      </c>
      <c r="H4044">
        <f>IF(表格1[[#This Row],[price]]&gt;0,1,0)</f>
        <v>0</v>
      </c>
      <c r="I4044">
        <v>7503</v>
      </c>
      <c r="J4044">
        <v>334</v>
      </c>
      <c r="K4044">
        <v>5</v>
      </c>
      <c r="L4044">
        <v>5</v>
      </c>
      <c r="M4044" t="s">
        <v>2597</v>
      </c>
      <c r="N4044" t="s">
        <v>19</v>
      </c>
      <c r="O4044" t="s">
        <v>105</v>
      </c>
      <c r="P4044">
        <v>37</v>
      </c>
      <c r="Q4044">
        <v>0</v>
      </c>
      <c r="R4044">
        <v>9</v>
      </c>
      <c r="S4044">
        <v>1</v>
      </c>
    </row>
    <row r="4045" spans="1:19">
      <c r="A4045">
        <f>RANK(表格1[[#This Row],[rating_count_tot]],$I$2:$I$7197)</f>
        <v>1188</v>
      </c>
      <c r="B4045">
        <v>535640259</v>
      </c>
      <c r="C4045" t="s">
        <v>2016</v>
      </c>
      <c r="D4045" t="str">
        <f>表格1[[#This Row],[prime_genre]]</f>
        <v>Health &amp; Fitness</v>
      </c>
      <c r="E4045">
        <v>50043904</v>
      </c>
      <c r="F4045" t="s">
        <v>17</v>
      </c>
      <c r="G4045">
        <v>0</v>
      </c>
      <c r="H4045">
        <f>IF(表格1[[#This Row],[price]]&gt;0,1,0)</f>
        <v>0</v>
      </c>
      <c r="I4045">
        <v>7496</v>
      </c>
      <c r="J4045">
        <v>79</v>
      </c>
      <c r="K4045">
        <v>4.5</v>
      </c>
      <c r="L4045">
        <v>4.5</v>
      </c>
      <c r="M4045">
        <v>3.1</v>
      </c>
      <c r="N4045" t="s">
        <v>19</v>
      </c>
      <c r="O4045" t="s">
        <v>77</v>
      </c>
      <c r="P4045">
        <v>37</v>
      </c>
      <c r="Q4045">
        <v>5</v>
      </c>
      <c r="R4045">
        <v>5</v>
      </c>
      <c r="S4045">
        <v>1</v>
      </c>
    </row>
    <row r="4046" spans="1:19">
      <c r="A4046">
        <f>RANK(表格1[[#This Row],[rating_count_tot]],$I$2:$I$7197)</f>
        <v>1189</v>
      </c>
      <c r="B4046">
        <v>911107930</v>
      </c>
      <c r="C4046" t="s">
        <v>3856</v>
      </c>
      <c r="D4046" t="str">
        <f>表格1[[#This Row],[prime_genre]]</f>
        <v>Games</v>
      </c>
      <c r="E4046">
        <v>90272768</v>
      </c>
      <c r="F4046" t="s">
        <v>17</v>
      </c>
      <c r="G4046">
        <v>0</v>
      </c>
      <c r="H4046">
        <f>IF(表格1[[#This Row],[price]]&gt;0,1,0)</f>
        <v>0</v>
      </c>
      <c r="I4046">
        <v>7495</v>
      </c>
      <c r="J4046">
        <v>435</v>
      </c>
      <c r="K4046">
        <v>4.5</v>
      </c>
      <c r="L4046">
        <v>4.5</v>
      </c>
      <c r="M4046" t="s">
        <v>413</v>
      </c>
      <c r="N4046" t="s">
        <v>80</v>
      </c>
      <c r="O4046" t="s">
        <v>20</v>
      </c>
      <c r="P4046">
        <v>40</v>
      </c>
      <c r="Q4046">
        <v>5</v>
      </c>
      <c r="R4046">
        <v>11</v>
      </c>
      <c r="S4046">
        <v>1</v>
      </c>
    </row>
    <row r="4047" spans="1:19">
      <c r="A4047">
        <f>RANK(表格1[[#This Row],[rating_count_tot]],$I$2:$I$7197)</f>
        <v>1190</v>
      </c>
      <c r="B4047">
        <v>974135847</v>
      </c>
      <c r="C4047" t="s">
        <v>4563</v>
      </c>
      <c r="D4047" t="str">
        <f>表格1[[#This Row],[prime_genre]]</f>
        <v>Games</v>
      </c>
      <c r="E4047">
        <v>161083392</v>
      </c>
      <c r="F4047" t="s">
        <v>17</v>
      </c>
      <c r="G4047">
        <v>0</v>
      </c>
      <c r="H4047">
        <f>IF(表格1[[#This Row],[price]]&gt;0,1,0)</f>
        <v>0</v>
      </c>
      <c r="I4047">
        <v>7486</v>
      </c>
      <c r="J4047">
        <v>26</v>
      </c>
      <c r="K4047">
        <v>4</v>
      </c>
      <c r="L4047">
        <v>4</v>
      </c>
      <c r="M4047" t="s">
        <v>474</v>
      </c>
      <c r="N4047" t="s">
        <v>19</v>
      </c>
      <c r="O4047" t="s">
        <v>20</v>
      </c>
      <c r="P4047">
        <v>37</v>
      </c>
      <c r="Q4047">
        <v>5</v>
      </c>
      <c r="R4047">
        <v>6</v>
      </c>
      <c r="S4047">
        <v>1</v>
      </c>
    </row>
    <row r="4048" spans="1:19">
      <c r="A4048">
        <f>RANK(表格1[[#This Row],[rating_count_tot]],$I$2:$I$7197)</f>
        <v>1191</v>
      </c>
      <c r="B4048">
        <v>971265422</v>
      </c>
      <c r="C4048" t="s">
        <v>4522</v>
      </c>
      <c r="D4048" t="str">
        <f>表格1[[#This Row],[prime_genre]]</f>
        <v>Entertainment</v>
      </c>
      <c r="E4048">
        <v>41041920</v>
      </c>
      <c r="F4048" t="s">
        <v>17</v>
      </c>
      <c r="G4048">
        <v>0</v>
      </c>
      <c r="H4048">
        <f>IF(表格1[[#This Row],[price]]&gt;0,1,0)</f>
        <v>0</v>
      </c>
      <c r="I4048">
        <v>7477</v>
      </c>
      <c r="J4048">
        <v>18</v>
      </c>
      <c r="K4048">
        <v>2.5</v>
      </c>
      <c r="L4048">
        <v>2</v>
      </c>
      <c r="M4048" t="s">
        <v>738</v>
      </c>
      <c r="N4048" t="s">
        <v>51</v>
      </c>
      <c r="O4048" t="s">
        <v>91</v>
      </c>
      <c r="P4048">
        <v>37</v>
      </c>
      <c r="Q4048">
        <v>5</v>
      </c>
      <c r="R4048">
        <v>1</v>
      </c>
      <c r="S4048">
        <v>1</v>
      </c>
    </row>
    <row r="4049" spans="1:19">
      <c r="A4049">
        <f>RANK(表格1[[#This Row],[rating_count_tot]],$I$2:$I$7197)</f>
        <v>1192</v>
      </c>
      <c r="B4049">
        <v>335875911</v>
      </c>
      <c r="C4049" t="s">
        <v>418</v>
      </c>
      <c r="D4049" t="str">
        <f>表格1[[#This Row],[prime_genre]]</f>
        <v>Health &amp; Fitness</v>
      </c>
      <c r="E4049">
        <v>77686784</v>
      </c>
      <c r="F4049" t="s">
        <v>17</v>
      </c>
      <c r="G4049">
        <v>0</v>
      </c>
      <c r="H4049">
        <f>IF(表格1[[#This Row],[price]]&gt;0,1,0)</f>
        <v>0</v>
      </c>
      <c r="I4049">
        <v>7469</v>
      </c>
      <c r="J4049">
        <v>68</v>
      </c>
      <c r="K4049">
        <v>3.5</v>
      </c>
      <c r="L4049">
        <v>5</v>
      </c>
      <c r="M4049" t="s">
        <v>419</v>
      </c>
      <c r="N4049" t="s">
        <v>29</v>
      </c>
      <c r="O4049" t="s">
        <v>77</v>
      </c>
      <c r="P4049">
        <v>37</v>
      </c>
      <c r="Q4049">
        <v>0</v>
      </c>
      <c r="R4049">
        <v>2</v>
      </c>
      <c r="S4049">
        <v>1</v>
      </c>
    </row>
    <row r="4050" spans="1:19">
      <c r="A4050">
        <f>RANK(表格1[[#This Row],[rating_count_tot]],$I$2:$I$7197)</f>
        <v>1194</v>
      </c>
      <c r="B4050">
        <v>405667771</v>
      </c>
      <c r="C4050" t="s">
        <v>979</v>
      </c>
      <c r="D4050" t="str">
        <f>表格1[[#This Row],[prime_genre]]</f>
        <v>Entertainment</v>
      </c>
      <c r="E4050">
        <v>90725376</v>
      </c>
      <c r="F4050" t="s">
        <v>17</v>
      </c>
      <c r="G4050">
        <v>0</v>
      </c>
      <c r="H4050">
        <f>IF(表格1[[#This Row],[price]]&gt;0,1,0)</f>
        <v>0</v>
      </c>
      <c r="I4050">
        <v>7446</v>
      </c>
      <c r="J4050">
        <v>8</v>
      </c>
      <c r="K4050">
        <v>4</v>
      </c>
      <c r="L4050">
        <v>4.5</v>
      </c>
      <c r="M4050" t="s">
        <v>980</v>
      </c>
      <c r="N4050" t="s">
        <v>29</v>
      </c>
      <c r="O4050" t="s">
        <v>91</v>
      </c>
      <c r="P4050">
        <v>24</v>
      </c>
      <c r="Q4050">
        <v>4</v>
      </c>
      <c r="R4050">
        <v>1</v>
      </c>
      <c r="S4050">
        <v>1</v>
      </c>
    </row>
    <row r="4051" spans="1:19">
      <c r="A4051">
        <f>RANK(表格1[[#This Row],[rating_count_tot]],$I$2:$I$7197)</f>
        <v>1195</v>
      </c>
      <c r="B4051">
        <v>976116090</v>
      </c>
      <c r="C4051" t="s">
        <v>4582</v>
      </c>
      <c r="D4051" t="str">
        <f>表格1[[#This Row],[prime_genre]]</f>
        <v>Games</v>
      </c>
      <c r="E4051">
        <v>600387584</v>
      </c>
      <c r="F4051" t="s">
        <v>17</v>
      </c>
      <c r="G4051">
        <v>0</v>
      </c>
      <c r="H4051">
        <f>IF(表格1[[#This Row],[price]]&gt;0,1,0)</f>
        <v>0</v>
      </c>
      <c r="I4051">
        <v>7429</v>
      </c>
      <c r="J4051">
        <v>761</v>
      </c>
      <c r="K4051">
        <v>4.5</v>
      </c>
      <c r="L4051">
        <v>5</v>
      </c>
      <c r="M4051">
        <v>1.8</v>
      </c>
      <c r="N4051" t="s">
        <v>80</v>
      </c>
      <c r="O4051" t="s">
        <v>20</v>
      </c>
      <c r="P4051">
        <v>37</v>
      </c>
      <c r="Q4051">
        <v>5</v>
      </c>
      <c r="R4051">
        <v>13</v>
      </c>
      <c r="S4051">
        <v>1</v>
      </c>
    </row>
    <row r="4052" spans="1:19">
      <c r="A4052">
        <f>RANK(表格1[[#This Row],[rating_count_tot]],$I$2:$I$7197)</f>
        <v>1196</v>
      </c>
      <c r="B4052">
        <v>647594931</v>
      </c>
      <c r="C4052" t="s">
        <v>2723</v>
      </c>
      <c r="D4052" t="str">
        <f>表格1[[#This Row],[prime_genre]]</f>
        <v>Lifestyle</v>
      </c>
      <c r="E4052">
        <v>85420032</v>
      </c>
      <c r="F4052" t="s">
        <v>17</v>
      </c>
      <c r="G4052">
        <v>0</v>
      </c>
      <c r="H4052">
        <f>IF(表格1[[#This Row],[price]]&gt;0,1,0)</f>
        <v>0</v>
      </c>
      <c r="I4052">
        <v>7427</v>
      </c>
      <c r="J4052">
        <v>693</v>
      </c>
      <c r="K4052">
        <v>4.5</v>
      </c>
      <c r="L4052">
        <v>3.5</v>
      </c>
      <c r="M4052" t="s">
        <v>489</v>
      </c>
      <c r="N4052" t="s">
        <v>19</v>
      </c>
      <c r="O4052" t="s">
        <v>132</v>
      </c>
      <c r="P4052">
        <v>37</v>
      </c>
      <c r="Q4052">
        <v>4</v>
      </c>
      <c r="R4052">
        <v>8</v>
      </c>
      <c r="S4052">
        <v>1</v>
      </c>
    </row>
    <row r="4053" spans="1:19">
      <c r="A4053">
        <f>RANK(表格1[[#This Row],[rating_count_tot]],$I$2:$I$7197)</f>
        <v>1197</v>
      </c>
      <c r="B4053">
        <v>1140495295</v>
      </c>
      <c r="C4053" t="s">
        <v>7838</v>
      </c>
      <c r="D4053" t="str">
        <f>表格1[[#This Row],[prime_genre]]</f>
        <v>Games</v>
      </c>
      <c r="E4053">
        <v>64337920</v>
      </c>
      <c r="F4053" t="s">
        <v>17</v>
      </c>
      <c r="G4053">
        <v>0</v>
      </c>
      <c r="H4053">
        <f>IF(表格1[[#This Row],[price]]&gt;0,1,0)</f>
        <v>0</v>
      </c>
      <c r="I4053">
        <v>7423</v>
      </c>
      <c r="J4053">
        <v>7421</v>
      </c>
      <c r="K4053">
        <v>5</v>
      </c>
      <c r="L4053">
        <v>5</v>
      </c>
      <c r="M4053">
        <v>1.1000000000000001</v>
      </c>
      <c r="N4053" t="s">
        <v>19</v>
      </c>
      <c r="O4053" t="s">
        <v>20</v>
      </c>
      <c r="P4053">
        <v>38</v>
      </c>
      <c r="Q4053">
        <v>5</v>
      </c>
      <c r="R4053">
        <v>16</v>
      </c>
      <c r="S4053">
        <v>1</v>
      </c>
    </row>
    <row r="4054" spans="1:19">
      <c r="A4054">
        <f>RANK(表格1[[#This Row],[rating_count_tot]],$I$2:$I$7197)</f>
        <v>1199</v>
      </c>
      <c r="B4054">
        <v>913943275</v>
      </c>
      <c r="C4054" t="s">
        <v>3886</v>
      </c>
      <c r="D4054" t="str">
        <f>表格1[[#This Row],[prime_genre]]</f>
        <v>Music</v>
      </c>
      <c r="E4054">
        <v>63882240</v>
      </c>
      <c r="F4054" t="s">
        <v>17</v>
      </c>
      <c r="G4054">
        <v>0</v>
      </c>
      <c r="H4054">
        <f>IF(表格1[[#This Row],[price]]&gt;0,1,0)</f>
        <v>0</v>
      </c>
      <c r="I4054">
        <v>7398</v>
      </c>
      <c r="J4054">
        <v>639</v>
      </c>
      <c r="K4054">
        <v>4</v>
      </c>
      <c r="L4054">
        <v>4.5</v>
      </c>
      <c r="M4054" t="s">
        <v>3887</v>
      </c>
      <c r="N4054" t="s">
        <v>29</v>
      </c>
      <c r="O4054" t="s">
        <v>40</v>
      </c>
      <c r="P4054">
        <v>37</v>
      </c>
      <c r="Q4054">
        <v>5</v>
      </c>
      <c r="R4054">
        <v>9</v>
      </c>
      <c r="S4054">
        <v>1</v>
      </c>
    </row>
    <row r="4055" spans="1:19">
      <c r="A4055">
        <f>RANK(表格1[[#This Row],[rating_count_tot]],$I$2:$I$7197)</f>
        <v>1200</v>
      </c>
      <c r="B4055">
        <v>881330346</v>
      </c>
      <c r="C4055" t="s">
        <v>3592</v>
      </c>
      <c r="D4055" t="str">
        <f>表格1[[#This Row],[prime_genre]]</f>
        <v>Games</v>
      </c>
      <c r="E4055">
        <v>475708416</v>
      </c>
      <c r="F4055" t="s">
        <v>17</v>
      </c>
      <c r="G4055">
        <v>0</v>
      </c>
      <c r="H4055">
        <f>IF(表格1[[#This Row],[price]]&gt;0,1,0)</f>
        <v>0</v>
      </c>
      <c r="I4055">
        <v>7375</v>
      </c>
      <c r="J4055">
        <v>42</v>
      </c>
      <c r="K4055">
        <v>4.5</v>
      </c>
      <c r="L4055">
        <v>4.5</v>
      </c>
      <c r="M4055" t="s">
        <v>3593</v>
      </c>
      <c r="N4055" t="s">
        <v>19</v>
      </c>
      <c r="O4055" t="s">
        <v>20</v>
      </c>
      <c r="P4055">
        <v>37</v>
      </c>
      <c r="Q4055">
        <v>5</v>
      </c>
      <c r="R4055">
        <v>1</v>
      </c>
      <c r="S4055">
        <v>1</v>
      </c>
    </row>
    <row r="4056" spans="1:19">
      <c r="A4056">
        <f>RANK(表格1[[#This Row],[rating_count_tot]],$I$2:$I$7197)</f>
        <v>1201</v>
      </c>
      <c r="B4056">
        <v>1060433597</v>
      </c>
      <c r="C4056" t="s">
        <v>5891</v>
      </c>
      <c r="D4056" t="str">
        <f>表格1[[#This Row],[prime_genre]]</f>
        <v>Games</v>
      </c>
      <c r="E4056">
        <v>53789696</v>
      </c>
      <c r="F4056" t="s">
        <v>17</v>
      </c>
      <c r="G4056">
        <v>0</v>
      </c>
      <c r="H4056">
        <f>IF(表格1[[#This Row],[price]]&gt;0,1,0)</f>
        <v>0</v>
      </c>
      <c r="I4056">
        <v>7367</v>
      </c>
      <c r="J4056">
        <v>149</v>
      </c>
      <c r="K4056">
        <v>4.5</v>
      </c>
      <c r="L4056">
        <v>4.5</v>
      </c>
      <c r="M4056">
        <v>2.2000000000000002</v>
      </c>
      <c r="N4056" t="s">
        <v>19</v>
      </c>
      <c r="O4056" t="s">
        <v>20</v>
      </c>
      <c r="P4056">
        <v>40</v>
      </c>
      <c r="Q4056">
        <v>5</v>
      </c>
      <c r="R4056">
        <v>1</v>
      </c>
      <c r="S4056">
        <v>1</v>
      </c>
    </row>
    <row r="4057" spans="1:19">
      <c r="A4057">
        <f>RANK(表格1[[#This Row],[rating_count_tot]],$I$2:$I$7197)</f>
        <v>1202</v>
      </c>
      <c r="B4057">
        <v>903799541</v>
      </c>
      <c r="C4057" t="s">
        <v>3771</v>
      </c>
      <c r="D4057" t="str">
        <f>表格1[[#This Row],[prime_genre]]</f>
        <v>Utilities</v>
      </c>
      <c r="E4057">
        <v>5851136</v>
      </c>
      <c r="F4057" t="s">
        <v>17</v>
      </c>
      <c r="G4057">
        <v>0</v>
      </c>
      <c r="H4057">
        <f>IF(表格1[[#This Row],[price]]&gt;0,1,0)</f>
        <v>0</v>
      </c>
      <c r="I4057">
        <v>7343</v>
      </c>
      <c r="J4057">
        <v>1680</v>
      </c>
      <c r="K4057">
        <v>4.5</v>
      </c>
      <c r="L4057">
        <v>4.5</v>
      </c>
      <c r="M4057">
        <v>0.13</v>
      </c>
      <c r="N4057" t="s">
        <v>19</v>
      </c>
      <c r="O4057" t="s">
        <v>43</v>
      </c>
      <c r="P4057">
        <v>38</v>
      </c>
      <c r="Q4057">
        <v>5</v>
      </c>
      <c r="R4057">
        <v>16</v>
      </c>
      <c r="S4057">
        <v>1</v>
      </c>
    </row>
    <row r="4058" spans="1:19">
      <c r="A4058">
        <f>RANK(表格1[[#This Row],[rating_count_tot]],$I$2:$I$7197)</f>
        <v>1208</v>
      </c>
      <c r="B4058">
        <v>350962117</v>
      </c>
      <c r="C4058" t="s">
        <v>522</v>
      </c>
      <c r="D4058" t="str">
        <f>表格1[[#This Row],[prime_genre]]</f>
        <v>Social Networking</v>
      </c>
      <c r="E4058">
        <v>199585792</v>
      </c>
      <c r="F4058" t="s">
        <v>17</v>
      </c>
      <c r="G4058">
        <v>0</v>
      </c>
      <c r="H4058">
        <f>IF(表格1[[#This Row],[price]]&gt;0,1,0)</f>
        <v>0</v>
      </c>
      <c r="I4058">
        <v>7265</v>
      </c>
      <c r="J4058">
        <v>11</v>
      </c>
      <c r="K4058">
        <v>3.5</v>
      </c>
      <c r="L4058">
        <v>4</v>
      </c>
      <c r="M4058" t="s">
        <v>523</v>
      </c>
      <c r="N4058" t="s">
        <v>51</v>
      </c>
      <c r="O4058" t="s">
        <v>59</v>
      </c>
      <c r="P4058">
        <v>37</v>
      </c>
      <c r="Q4058">
        <v>5</v>
      </c>
      <c r="R4058">
        <v>2</v>
      </c>
      <c r="S4058">
        <v>1</v>
      </c>
    </row>
    <row r="4059" spans="1:19">
      <c r="A4059">
        <f>RANK(表格1[[#This Row],[rating_count_tot]],$I$2:$I$7197)</f>
        <v>1209</v>
      </c>
      <c r="B4059">
        <v>410896080</v>
      </c>
      <c r="C4059" t="s">
        <v>1025</v>
      </c>
      <c r="D4059" t="str">
        <f>表格1[[#This Row],[prime_genre]]</f>
        <v>Entertainment</v>
      </c>
      <c r="E4059">
        <v>20168704</v>
      </c>
      <c r="F4059" t="s">
        <v>17</v>
      </c>
      <c r="G4059">
        <v>0</v>
      </c>
      <c r="H4059">
        <f>IF(表格1[[#This Row],[price]]&gt;0,1,0)</f>
        <v>0</v>
      </c>
      <c r="I4059">
        <v>7256</v>
      </c>
      <c r="J4059">
        <v>491</v>
      </c>
      <c r="K4059">
        <v>3</v>
      </c>
      <c r="L4059">
        <v>2.5</v>
      </c>
      <c r="M4059" t="s">
        <v>1026</v>
      </c>
      <c r="N4059" t="s">
        <v>29</v>
      </c>
      <c r="O4059" t="s">
        <v>91</v>
      </c>
      <c r="P4059">
        <v>37</v>
      </c>
      <c r="Q4059">
        <v>4</v>
      </c>
      <c r="R4059">
        <v>19</v>
      </c>
      <c r="S4059">
        <v>1</v>
      </c>
    </row>
    <row r="4060" spans="1:19">
      <c r="A4060">
        <f>RANK(表格1[[#This Row],[rating_count_tot]],$I$2:$I$7197)</f>
        <v>1212</v>
      </c>
      <c r="B4060">
        <v>378352300</v>
      </c>
      <c r="C4060" t="s">
        <v>733</v>
      </c>
      <c r="D4060" t="str">
        <f>表格1[[#This Row],[prime_genre]]</f>
        <v>Education</v>
      </c>
      <c r="E4060">
        <v>127939584</v>
      </c>
      <c r="F4060" t="s">
        <v>17</v>
      </c>
      <c r="G4060">
        <v>0</v>
      </c>
      <c r="H4060">
        <f>IF(表格1[[#This Row],[price]]&gt;0,1,0)</f>
        <v>0</v>
      </c>
      <c r="I4060">
        <v>7197</v>
      </c>
      <c r="J4060">
        <v>0</v>
      </c>
      <c r="K4060">
        <v>3.5</v>
      </c>
      <c r="L4060">
        <v>0</v>
      </c>
      <c r="M4060" t="s">
        <v>655</v>
      </c>
      <c r="N4060" t="s">
        <v>19</v>
      </c>
      <c r="O4060" t="s">
        <v>128</v>
      </c>
      <c r="P4060">
        <v>37</v>
      </c>
      <c r="Q4060">
        <v>4</v>
      </c>
      <c r="R4060">
        <v>4</v>
      </c>
      <c r="S4060">
        <v>1</v>
      </c>
    </row>
    <row r="4061" spans="1:19">
      <c r="A4061">
        <f>RANK(表格1[[#This Row],[rating_count_tot]],$I$2:$I$7197)</f>
        <v>1212</v>
      </c>
      <c r="B4061">
        <v>990345796</v>
      </c>
      <c r="C4061" t="s">
        <v>4765</v>
      </c>
      <c r="D4061" t="str">
        <f>表格1[[#This Row],[prime_genre]]</f>
        <v>Games</v>
      </c>
      <c r="E4061">
        <v>10946560</v>
      </c>
      <c r="F4061" t="s">
        <v>17</v>
      </c>
      <c r="G4061">
        <v>0</v>
      </c>
      <c r="H4061">
        <f>IF(表格1[[#This Row],[price]]&gt;0,1,0)</f>
        <v>0</v>
      </c>
      <c r="I4061">
        <v>7197</v>
      </c>
      <c r="J4061">
        <v>296</v>
      </c>
      <c r="K4061">
        <v>4</v>
      </c>
      <c r="L4061">
        <v>4.5</v>
      </c>
      <c r="M4061" t="s">
        <v>1334</v>
      </c>
      <c r="N4061" t="s">
        <v>80</v>
      </c>
      <c r="O4061" t="s">
        <v>20</v>
      </c>
      <c r="P4061">
        <v>38</v>
      </c>
      <c r="Q4061">
        <v>5</v>
      </c>
      <c r="R4061">
        <v>1</v>
      </c>
      <c r="S4061">
        <v>1</v>
      </c>
    </row>
    <row r="4062" spans="1:19">
      <c r="A4062">
        <f>RANK(表格1[[#This Row],[rating_count_tot]],$I$2:$I$7197)</f>
        <v>1214</v>
      </c>
      <c r="B4062">
        <v>1050745469</v>
      </c>
      <c r="C4062" t="s">
        <v>5652</v>
      </c>
      <c r="D4062" t="str">
        <f>表格1[[#This Row],[prime_genre]]</f>
        <v>Games</v>
      </c>
      <c r="E4062">
        <v>168200192</v>
      </c>
      <c r="F4062" t="s">
        <v>17</v>
      </c>
      <c r="G4062">
        <v>0</v>
      </c>
      <c r="H4062">
        <f>IF(表格1[[#This Row],[price]]&gt;0,1,0)</f>
        <v>0</v>
      </c>
      <c r="I4062">
        <v>7177</v>
      </c>
      <c r="J4062">
        <v>123</v>
      </c>
      <c r="K4062">
        <v>5</v>
      </c>
      <c r="L4062">
        <v>4.5</v>
      </c>
      <c r="M4062">
        <v>1.127</v>
      </c>
      <c r="N4062" t="s">
        <v>29</v>
      </c>
      <c r="O4062" t="s">
        <v>20</v>
      </c>
      <c r="P4062">
        <v>40</v>
      </c>
      <c r="Q4062">
        <v>5</v>
      </c>
      <c r="R4062">
        <v>10</v>
      </c>
      <c r="S4062">
        <v>1</v>
      </c>
    </row>
    <row r="4063" spans="1:19">
      <c r="A4063">
        <f>RANK(表格1[[#This Row],[rating_count_tot]],$I$2:$I$7197)</f>
        <v>1215</v>
      </c>
      <c r="B4063">
        <v>472014516</v>
      </c>
      <c r="C4063" t="s">
        <v>1515</v>
      </c>
      <c r="D4063" t="str">
        <f>表格1[[#This Row],[prime_genre]]</f>
        <v>Shopping</v>
      </c>
      <c r="E4063">
        <v>98870272</v>
      </c>
      <c r="F4063" t="s">
        <v>17</v>
      </c>
      <c r="G4063">
        <v>0</v>
      </c>
      <c r="H4063">
        <f>IF(表格1[[#This Row],[price]]&gt;0,1,0)</f>
        <v>0</v>
      </c>
      <c r="I4063">
        <v>7174</v>
      </c>
      <c r="J4063">
        <v>166</v>
      </c>
      <c r="K4063">
        <v>4</v>
      </c>
      <c r="L4063">
        <v>4</v>
      </c>
      <c r="M4063" t="s">
        <v>1516</v>
      </c>
      <c r="N4063" t="s">
        <v>19</v>
      </c>
      <c r="O4063" t="s">
        <v>30</v>
      </c>
      <c r="P4063">
        <v>37</v>
      </c>
      <c r="Q4063">
        <v>0</v>
      </c>
      <c r="R4063">
        <v>1</v>
      </c>
      <c r="S4063">
        <v>1</v>
      </c>
    </row>
    <row r="4064" spans="1:19">
      <c r="A4064">
        <f>RANK(表格1[[#This Row],[rating_count_tot]],$I$2:$I$7197)</f>
        <v>1216</v>
      </c>
      <c r="B4064">
        <v>543054341</v>
      </c>
      <c r="C4064" t="s">
        <v>2064</v>
      </c>
      <c r="D4064" t="str">
        <f>表格1[[#This Row],[prime_genre]]</f>
        <v>Games</v>
      </c>
      <c r="E4064">
        <v>19643392</v>
      </c>
      <c r="F4064" t="s">
        <v>17</v>
      </c>
      <c r="G4064">
        <v>0</v>
      </c>
      <c r="H4064">
        <f>IF(表格1[[#This Row],[price]]&gt;0,1,0)</f>
        <v>0</v>
      </c>
      <c r="I4064">
        <v>7131</v>
      </c>
      <c r="J4064">
        <v>17</v>
      </c>
      <c r="K4064">
        <v>4</v>
      </c>
      <c r="L4064">
        <v>4.5</v>
      </c>
      <c r="M4064" t="s">
        <v>2065</v>
      </c>
      <c r="N4064" t="s">
        <v>29</v>
      </c>
      <c r="O4064" t="s">
        <v>20</v>
      </c>
      <c r="P4064">
        <v>38</v>
      </c>
      <c r="Q4064">
        <v>5</v>
      </c>
      <c r="R4064">
        <v>13</v>
      </c>
      <c r="S4064">
        <v>1</v>
      </c>
    </row>
    <row r="4065" spans="1:19">
      <c r="A4065">
        <f>RANK(表格1[[#This Row],[rating_count_tot]],$I$2:$I$7197)</f>
        <v>1217</v>
      </c>
      <c r="B4065">
        <v>1017492454</v>
      </c>
      <c r="C4065" t="s">
        <v>5085</v>
      </c>
      <c r="D4065" t="str">
        <f>表格1[[#This Row],[prime_genre]]</f>
        <v>Music</v>
      </c>
      <c r="E4065">
        <v>114122752</v>
      </c>
      <c r="F4065" t="s">
        <v>17</v>
      </c>
      <c r="G4065">
        <v>0</v>
      </c>
      <c r="H4065">
        <f>IF(表格1[[#This Row],[price]]&gt;0,1,0)</f>
        <v>0</v>
      </c>
      <c r="I4065">
        <v>7109</v>
      </c>
      <c r="J4065">
        <v>48</v>
      </c>
      <c r="K4065">
        <v>3.5</v>
      </c>
      <c r="L4065">
        <v>3</v>
      </c>
      <c r="M4065">
        <v>1.78</v>
      </c>
      <c r="N4065" t="s">
        <v>51</v>
      </c>
      <c r="O4065" t="s">
        <v>40</v>
      </c>
      <c r="P4065">
        <v>37</v>
      </c>
      <c r="Q4065">
        <v>0</v>
      </c>
      <c r="R4065">
        <v>1</v>
      </c>
      <c r="S4065">
        <v>1</v>
      </c>
    </row>
    <row r="4066" spans="1:19">
      <c r="A4066">
        <f>RANK(表格1[[#This Row],[rating_count_tot]],$I$2:$I$7197)</f>
        <v>1219</v>
      </c>
      <c r="B4066">
        <v>931130399</v>
      </c>
      <c r="C4066" t="s">
        <v>4049</v>
      </c>
      <c r="D4066" t="str">
        <f>表格1[[#This Row],[prime_genre]]</f>
        <v>Games</v>
      </c>
      <c r="E4066">
        <v>111940608</v>
      </c>
      <c r="F4066" t="s">
        <v>17</v>
      </c>
      <c r="G4066">
        <v>0</v>
      </c>
      <c r="H4066">
        <f>IF(表格1[[#This Row],[price]]&gt;0,1,0)</f>
        <v>0</v>
      </c>
      <c r="I4066">
        <v>7084</v>
      </c>
      <c r="J4066">
        <v>8</v>
      </c>
      <c r="K4066">
        <v>4.5</v>
      </c>
      <c r="L4066">
        <v>4.5</v>
      </c>
      <c r="M4066">
        <v>4.4000000000000004</v>
      </c>
      <c r="N4066" t="s">
        <v>80</v>
      </c>
      <c r="O4066" t="s">
        <v>20</v>
      </c>
      <c r="P4066">
        <v>38</v>
      </c>
      <c r="Q4066">
        <v>5</v>
      </c>
      <c r="R4066">
        <v>7</v>
      </c>
      <c r="S4066">
        <v>1</v>
      </c>
    </row>
    <row r="4067" spans="1:19">
      <c r="A4067">
        <f>RANK(表格1[[#This Row],[rating_count_tot]],$I$2:$I$7197)</f>
        <v>1221</v>
      </c>
      <c r="B4067">
        <v>1008519817</v>
      </c>
      <c r="C4067" t="s">
        <v>4973</v>
      </c>
      <c r="D4067" t="str">
        <f>表格1[[#This Row],[prime_genre]]</f>
        <v>Games</v>
      </c>
      <c r="E4067">
        <v>207542272</v>
      </c>
      <c r="F4067" t="s">
        <v>17</v>
      </c>
      <c r="G4067">
        <v>0</v>
      </c>
      <c r="H4067">
        <f>IF(表格1[[#This Row],[price]]&gt;0,1,0)</f>
        <v>0</v>
      </c>
      <c r="I4067">
        <v>7075</v>
      </c>
      <c r="J4067">
        <v>31</v>
      </c>
      <c r="K4067">
        <v>4.5</v>
      </c>
      <c r="L4067">
        <v>4</v>
      </c>
      <c r="M4067" t="s">
        <v>413</v>
      </c>
      <c r="N4067" t="s">
        <v>19</v>
      </c>
      <c r="O4067" t="s">
        <v>20</v>
      </c>
      <c r="P4067">
        <v>38</v>
      </c>
      <c r="Q4067">
        <v>5</v>
      </c>
      <c r="R4067">
        <v>1</v>
      </c>
      <c r="S4067">
        <v>1</v>
      </c>
    </row>
    <row r="4068" spans="1:19">
      <c r="A4068">
        <f>RANK(表格1[[#This Row],[rating_count_tot]],$I$2:$I$7197)</f>
        <v>1222</v>
      </c>
      <c r="B4068">
        <v>1004539546</v>
      </c>
      <c r="C4068" t="s">
        <v>4932</v>
      </c>
      <c r="D4068" t="str">
        <f>表格1[[#This Row],[prime_genre]]</f>
        <v>Games</v>
      </c>
      <c r="E4068">
        <v>126610432</v>
      </c>
      <c r="F4068" t="s">
        <v>17</v>
      </c>
      <c r="G4068">
        <v>0</v>
      </c>
      <c r="H4068">
        <f>IF(表格1[[#This Row],[price]]&gt;0,1,0)</f>
        <v>0</v>
      </c>
      <c r="I4068">
        <v>7072</v>
      </c>
      <c r="J4068">
        <v>150</v>
      </c>
      <c r="K4068">
        <v>4.5</v>
      </c>
      <c r="L4068">
        <v>4.5</v>
      </c>
      <c r="M4068" t="s">
        <v>204</v>
      </c>
      <c r="N4068" t="s">
        <v>29</v>
      </c>
      <c r="O4068" t="s">
        <v>20</v>
      </c>
      <c r="P4068">
        <v>37</v>
      </c>
      <c r="Q4068">
        <v>5</v>
      </c>
      <c r="R4068">
        <v>10</v>
      </c>
      <c r="S4068">
        <v>1</v>
      </c>
    </row>
    <row r="4069" spans="1:19">
      <c r="A4069">
        <f>RANK(表格1[[#This Row],[rating_count_tot]],$I$2:$I$7197)</f>
        <v>1225</v>
      </c>
      <c r="B4069">
        <v>933623806</v>
      </c>
      <c r="C4069" t="s">
        <v>4082</v>
      </c>
      <c r="D4069" t="str">
        <f>表格1[[#This Row],[prime_genre]]</f>
        <v>Games</v>
      </c>
      <c r="E4069">
        <v>148612096</v>
      </c>
      <c r="F4069" t="s">
        <v>17</v>
      </c>
      <c r="G4069">
        <v>0</v>
      </c>
      <c r="H4069">
        <f>IF(表格1[[#This Row],[price]]&gt;0,1,0)</f>
        <v>0</v>
      </c>
      <c r="I4069">
        <v>7002</v>
      </c>
      <c r="J4069">
        <v>4</v>
      </c>
      <c r="K4069">
        <v>4.5</v>
      </c>
      <c r="L4069">
        <v>5</v>
      </c>
      <c r="M4069" t="s">
        <v>1269</v>
      </c>
      <c r="N4069" t="s">
        <v>19</v>
      </c>
      <c r="O4069" t="s">
        <v>20</v>
      </c>
      <c r="P4069">
        <v>40</v>
      </c>
      <c r="Q4069">
        <v>5</v>
      </c>
      <c r="R4069">
        <v>1</v>
      </c>
      <c r="S4069">
        <v>1</v>
      </c>
    </row>
    <row r="4070" spans="1:19">
      <c r="A4070">
        <f>RANK(表格1[[#This Row],[rating_count_tot]],$I$2:$I$7197)</f>
        <v>1228</v>
      </c>
      <c r="B4070">
        <v>938183394</v>
      </c>
      <c r="C4070" t="s">
        <v>4128</v>
      </c>
      <c r="D4070" t="str">
        <f>表格1[[#This Row],[prime_genre]]</f>
        <v>Games</v>
      </c>
      <c r="E4070">
        <v>72098816</v>
      </c>
      <c r="F4070" t="s">
        <v>17</v>
      </c>
      <c r="G4070">
        <v>0</v>
      </c>
      <c r="H4070">
        <f>IF(表格1[[#This Row],[price]]&gt;0,1,0)</f>
        <v>0</v>
      </c>
      <c r="I4070">
        <v>6975</v>
      </c>
      <c r="J4070">
        <v>1013</v>
      </c>
      <c r="K4070">
        <v>4</v>
      </c>
      <c r="L4070">
        <v>4</v>
      </c>
      <c r="M4070">
        <v>1.1000000000000001</v>
      </c>
      <c r="N4070" t="s">
        <v>19</v>
      </c>
      <c r="O4070" t="s">
        <v>20</v>
      </c>
      <c r="P4070">
        <v>40</v>
      </c>
      <c r="Q4070">
        <v>5</v>
      </c>
      <c r="R4070">
        <v>1</v>
      </c>
      <c r="S4070">
        <v>1</v>
      </c>
    </row>
    <row r="4071" spans="1:19">
      <c r="A4071">
        <f>RANK(表格1[[#This Row],[rating_count_tot]],$I$2:$I$7197)</f>
        <v>1229</v>
      </c>
      <c r="B4071">
        <v>645704840</v>
      </c>
      <c r="C4071" t="s">
        <v>2706</v>
      </c>
      <c r="D4071" t="str">
        <f>表格1[[#This Row],[prime_genre]]</f>
        <v>Games</v>
      </c>
      <c r="E4071">
        <v>112141312</v>
      </c>
      <c r="F4071" t="s">
        <v>17</v>
      </c>
      <c r="G4071">
        <v>0</v>
      </c>
      <c r="H4071">
        <f>IF(表格1[[#This Row],[price]]&gt;0,1,0)</f>
        <v>0</v>
      </c>
      <c r="I4071">
        <v>6970</v>
      </c>
      <c r="J4071">
        <v>93</v>
      </c>
      <c r="K4071">
        <v>4.5</v>
      </c>
      <c r="L4071">
        <v>4.5</v>
      </c>
      <c r="M4071" t="s">
        <v>225</v>
      </c>
      <c r="N4071" t="s">
        <v>19</v>
      </c>
      <c r="O4071" t="s">
        <v>20</v>
      </c>
      <c r="P4071">
        <v>37</v>
      </c>
      <c r="Q4071">
        <v>5</v>
      </c>
      <c r="R4071">
        <v>1</v>
      </c>
      <c r="S4071">
        <v>1</v>
      </c>
    </row>
    <row r="4072" spans="1:19">
      <c r="A4072">
        <f>RANK(表格1[[#This Row],[rating_count_tot]],$I$2:$I$7197)</f>
        <v>1230</v>
      </c>
      <c r="B4072">
        <v>852152318</v>
      </c>
      <c r="C4072" t="s">
        <v>3450</v>
      </c>
      <c r="D4072" t="str">
        <f>表格1[[#This Row],[prime_genre]]</f>
        <v>Games</v>
      </c>
      <c r="E4072">
        <v>25113600</v>
      </c>
      <c r="F4072" t="s">
        <v>17</v>
      </c>
      <c r="G4072">
        <v>0</v>
      </c>
      <c r="H4072">
        <f>IF(表格1[[#This Row],[price]]&gt;0,1,0)</f>
        <v>0</v>
      </c>
      <c r="I4072">
        <v>6956</v>
      </c>
      <c r="J4072">
        <v>380</v>
      </c>
      <c r="K4072">
        <v>4.5</v>
      </c>
      <c r="L4072">
        <v>4.5</v>
      </c>
      <c r="M4072">
        <v>5.2</v>
      </c>
      <c r="N4072" t="s">
        <v>19</v>
      </c>
      <c r="O4072" t="s">
        <v>20</v>
      </c>
      <c r="P4072">
        <v>37</v>
      </c>
      <c r="Q4072">
        <v>3</v>
      </c>
      <c r="R4072">
        <v>1</v>
      </c>
      <c r="S4072">
        <v>1</v>
      </c>
    </row>
    <row r="4073" spans="1:19">
      <c r="A4073">
        <f>RANK(表格1[[#This Row],[rating_count_tot]],$I$2:$I$7197)</f>
        <v>1231</v>
      </c>
      <c r="B4073">
        <v>904052407</v>
      </c>
      <c r="C4073" t="s">
        <v>3777</v>
      </c>
      <c r="D4073" t="str">
        <f>表格1[[#This Row],[prime_genre]]</f>
        <v>Travel</v>
      </c>
      <c r="E4073">
        <v>96394240</v>
      </c>
      <c r="F4073" t="s">
        <v>17</v>
      </c>
      <c r="G4073">
        <v>0</v>
      </c>
      <c r="H4073">
        <f>IF(表格1[[#This Row],[price]]&gt;0,1,0)</f>
        <v>0</v>
      </c>
      <c r="I4073">
        <v>6944</v>
      </c>
      <c r="J4073">
        <v>88</v>
      </c>
      <c r="K4073">
        <v>4.5</v>
      </c>
      <c r="L4073">
        <v>4</v>
      </c>
      <c r="M4073" t="s">
        <v>1968</v>
      </c>
      <c r="N4073" t="s">
        <v>19</v>
      </c>
      <c r="O4073" t="s">
        <v>57</v>
      </c>
      <c r="P4073">
        <v>37</v>
      </c>
      <c r="Q4073">
        <v>0</v>
      </c>
      <c r="R4073">
        <v>1</v>
      </c>
      <c r="S4073">
        <v>1</v>
      </c>
    </row>
    <row r="4074" spans="1:19">
      <c r="A4074">
        <f>RANK(表格1[[#This Row],[rating_count_tot]],$I$2:$I$7197)</f>
        <v>1232</v>
      </c>
      <c r="B4074">
        <v>730878935</v>
      </c>
      <c r="C4074" t="s">
        <v>3082</v>
      </c>
      <c r="D4074" t="str">
        <f>表格1[[#This Row],[prime_genre]]</f>
        <v>Games</v>
      </c>
      <c r="E4074">
        <v>38051840</v>
      </c>
      <c r="F4074" t="s">
        <v>17</v>
      </c>
      <c r="G4074">
        <v>0</v>
      </c>
      <c r="H4074">
        <f>IF(表格1[[#This Row],[price]]&gt;0,1,0)</f>
        <v>0</v>
      </c>
      <c r="I4074">
        <v>6917</v>
      </c>
      <c r="J4074">
        <v>454</v>
      </c>
      <c r="K4074">
        <v>4.5</v>
      </c>
      <c r="L4074">
        <v>4</v>
      </c>
      <c r="M4074">
        <v>1.6</v>
      </c>
      <c r="N4074" t="s">
        <v>19</v>
      </c>
      <c r="O4074" t="s">
        <v>20</v>
      </c>
      <c r="P4074">
        <v>40</v>
      </c>
      <c r="Q4074">
        <v>4</v>
      </c>
      <c r="R4074">
        <v>1</v>
      </c>
      <c r="S4074">
        <v>1</v>
      </c>
    </row>
    <row r="4075" spans="1:19">
      <c r="A4075">
        <f>RANK(表格1[[#This Row],[rating_count_tot]],$I$2:$I$7197)</f>
        <v>1235</v>
      </c>
      <c r="B4075">
        <v>1059405547</v>
      </c>
      <c r="C4075" t="s">
        <v>5858</v>
      </c>
      <c r="D4075" t="str">
        <f>表格1[[#This Row],[prime_genre]]</f>
        <v>Games</v>
      </c>
      <c r="E4075">
        <v>210092032</v>
      </c>
      <c r="F4075" t="s">
        <v>17</v>
      </c>
      <c r="G4075">
        <v>0</v>
      </c>
      <c r="H4075">
        <f>IF(表格1[[#This Row],[price]]&gt;0,1,0)</f>
        <v>0</v>
      </c>
      <c r="I4075">
        <v>6872</v>
      </c>
      <c r="J4075">
        <v>989</v>
      </c>
      <c r="K4075">
        <v>4.5</v>
      </c>
      <c r="L4075">
        <v>5</v>
      </c>
      <c r="M4075" t="s">
        <v>738</v>
      </c>
      <c r="N4075" t="s">
        <v>19</v>
      </c>
      <c r="O4075" t="s">
        <v>20</v>
      </c>
      <c r="P4075">
        <v>37</v>
      </c>
      <c r="Q4075">
        <v>5</v>
      </c>
      <c r="R4075">
        <v>11</v>
      </c>
      <c r="S4075">
        <v>1</v>
      </c>
    </row>
    <row r="4076" spans="1:19">
      <c r="A4076">
        <f>RANK(表格1[[#This Row],[rating_count_tot]],$I$2:$I$7197)</f>
        <v>1236</v>
      </c>
      <c r="B4076">
        <v>852250176</v>
      </c>
      <c r="C4076" t="s">
        <v>3455</v>
      </c>
      <c r="D4076" t="str">
        <f>表格1[[#This Row],[prime_genre]]</f>
        <v>Games</v>
      </c>
      <c r="E4076">
        <v>21550080</v>
      </c>
      <c r="F4076" t="s">
        <v>17</v>
      </c>
      <c r="G4076">
        <v>0</v>
      </c>
      <c r="H4076">
        <f>IF(表格1[[#This Row],[price]]&gt;0,1,0)</f>
        <v>0</v>
      </c>
      <c r="I4076">
        <v>6865</v>
      </c>
      <c r="J4076">
        <v>171</v>
      </c>
      <c r="K4076">
        <v>4.5</v>
      </c>
      <c r="L4076">
        <v>4.5</v>
      </c>
      <c r="M4076" t="s">
        <v>932</v>
      </c>
      <c r="N4076" t="s">
        <v>19</v>
      </c>
      <c r="O4076" t="s">
        <v>20</v>
      </c>
      <c r="P4076">
        <v>40</v>
      </c>
      <c r="Q4076">
        <v>5</v>
      </c>
      <c r="R4076">
        <v>1</v>
      </c>
      <c r="S4076">
        <v>1</v>
      </c>
    </row>
    <row r="4077" spans="1:19">
      <c r="A4077">
        <f>RANK(表格1[[#This Row],[rating_count_tot]],$I$2:$I$7197)</f>
        <v>1237</v>
      </c>
      <c r="B4077">
        <v>460494135</v>
      </c>
      <c r="C4077" t="s">
        <v>1429</v>
      </c>
      <c r="D4077" t="str">
        <f>表格1[[#This Row],[prime_genre]]</f>
        <v>Entertainment</v>
      </c>
      <c r="E4077">
        <v>138006528</v>
      </c>
      <c r="F4077" t="s">
        <v>17</v>
      </c>
      <c r="G4077">
        <v>0</v>
      </c>
      <c r="H4077">
        <f>IF(表格1[[#This Row],[price]]&gt;0,1,0)</f>
        <v>0</v>
      </c>
      <c r="I4077">
        <v>6856</v>
      </c>
      <c r="J4077">
        <v>8</v>
      </c>
      <c r="K4077">
        <v>2</v>
      </c>
      <c r="L4077">
        <v>1.5</v>
      </c>
      <c r="M4077" t="s">
        <v>157</v>
      </c>
      <c r="N4077" t="s">
        <v>51</v>
      </c>
      <c r="O4077" t="s">
        <v>91</v>
      </c>
      <c r="P4077">
        <v>37</v>
      </c>
      <c r="Q4077">
        <v>4</v>
      </c>
      <c r="R4077">
        <v>1</v>
      </c>
      <c r="S4077">
        <v>1</v>
      </c>
    </row>
    <row r="4078" spans="1:19">
      <c r="A4078">
        <f>RANK(表格1[[#This Row],[rating_count_tot]],$I$2:$I$7197)</f>
        <v>1238</v>
      </c>
      <c r="B4078">
        <v>979151411</v>
      </c>
      <c r="C4078" t="s">
        <v>4629</v>
      </c>
      <c r="D4078" t="str">
        <f>表格1[[#This Row],[prime_genre]]</f>
        <v>Games</v>
      </c>
      <c r="E4078">
        <v>161026048</v>
      </c>
      <c r="F4078" t="s">
        <v>17</v>
      </c>
      <c r="G4078">
        <v>0</v>
      </c>
      <c r="H4078">
        <f>IF(表格1[[#This Row],[price]]&gt;0,1,0)</f>
        <v>0</v>
      </c>
      <c r="I4078">
        <v>6841</v>
      </c>
      <c r="J4078">
        <v>139</v>
      </c>
      <c r="K4078">
        <v>4.5</v>
      </c>
      <c r="L4078">
        <v>4.5</v>
      </c>
      <c r="M4078" t="s">
        <v>2885</v>
      </c>
      <c r="N4078" t="s">
        <v>80</v>
      </c>
      <c r="O4078" t="s">
        <v>20</v>
      </c>
      <c r="P4078">
        <v>37</v>
      </c>
      <c r="Q4078">
        <v>5</v>
      </c>
      <c r="R4078">
        <v>15</v>
      </c>
      <c r="S4078">
        <v>1</v>
      </c>
    </row>
    <row r="4079" spans="1:19">
      <c r="A4079">
        <f>RANK(表格1[[#This Row],[rating_count_tot]],$I$2:$I$7197)</f>
        <v>1239</v>
      </c>
      <c r="B4079">
        <v>913105070</v>
      </c>
      <c r="C4079" t="s">
        <v>3880</v>
      </c>
      <c r="D4079" t="str">
        <f>表格1[[#This Row],[prime_genre]]</f>
        <v>Games</v>
      </c>
      <c r="E4079">
        <v>45833216</v>
      </c>
      <c r="F4079" t="s">
        <v>17</v>
      </c>
      <c r="G4079">
        <v>0</v>
      </c>
      <c r="H4079">
        <f>IF(表格1[[#This Row],[price]]&gt;0,1,0)</f>
        <v>0</v>
      </c>
      <c r="I4079">
        <v>6813</v>
      </c>
      <c r="J4079">
        <v>102</v>
      </c>
      <c r="K4079">
        <v>4.5</v>
      </c>
      <c r="L4079">
        <v>4.5</v>
      </c>
      <c r="M4079" t="s">
        <v>2048</v>
      </c>
      <c r="N4079" t="s">
        <v>80</v>
      </c>
      <c r="O4079" t="s">
        <v>20</v>
      </c>
      <c r="P4079">
        <v>38</v>
      </c>
      <c r="Q4079">
        <v>5</v>
      </c>
      <c r="R4079">
        <v>1</v>
      </c>
      <c r="S4079">
        <v>1</v>
      </c>
    </row>
    <row r="4080" spans="1:19">
      <c r="A4080">
        <f>RANK(表格1[[#This Row],[rating_count_tot]],$I$2:$I$7197)</f>
        <v>1240</v>
      </c>
      <c r="B4080">
        <v>650276551</v>
      </c>
      <c r="C4080" t="s">
        <v>2738</v>
      </c>
      <c r="D4080" t="str">
        <f>表格1[[#This Row],[prime_genre]]</f>
        <v>Health &amp; Fitness</v>
      </c>
      <c r="E4080">
        <v>142803968</v>
      </c>
      <c r="F4080" t="s">
        <v>17</v>
      </c>
      <c r="G4080">
        <v>0</v>
      </c>
      <c r="H4080">
        <f>IF(表格1[[#This Row],[price]]&gt;0,1,0)</f>
        <v>0</v>
      </c>
      <c r="I4080">
        <v>6808</v>
      </c>
      <c r="J4080">
        <v>9</v>
      </c>
      <c r="K4080">
        <v>4.5</v>
      </c>
      <c r="L4080">
        <v>4</v>
      </c>
      <c r="M4080" t="s">
        <v>1234</v>
      </c>
      <c r="N4080" t="s">
        <v>19</v>
      </c>
      <c r="O4080" t="s">
        <v>77</v>
      </c>
      <c r="P4080">
        <v>37</v>
      </c>
      <c r="Q4080">
        <v>5</v>
      </c>
      <c r="R4080">
        <v>8</v>
      </c>
      <c r="S4080">
        <v>1</v>
      </c>
    </row>
    <row r="4081" spans="1:19">
      <c r="A4081">
        <f>RANK(表格1[[#This Row],[rating_count_tot]],$I$2:$I$7197)</f>
        <v>1244</v>
      </c>
      <c r="B4081">
        <v>1116027365</v>
      </c>
      <c r="C4081" t="s">
        <v>7320</v>
      </c>
      <c r="D4081" t="str">
        <f>表格1[[#This Row],[prime_genre]]</f>
        <v>Games</v>
      </c>
      <c r="E4081">
        <v>405535744</v>
      </c>
      <c r="F4081" t="s">
        <v>17</v>
      </c>
      <c r="G4081">
        <v>0</v>
      </c>
      <c r="H4081">
        <f>IF(表格1[[#This Row],[price]]&gt;0,1,0)</f>
        <v>0</v>
      </c>
      <c r="I4081">
        <v>6754</v>
      </c>
      <c r="J4081">
        <v>70</v>
      </c>
      <c r="K4081">
        <v>4.5</v>
      </c>
      <c r="L4081">
        <v>4.5</v>
      </c>
      <c r="M4081" t="s">
        <v>1136</v>
      </c>
      <c r="N4081" t="s">
        <v>29</v>
      </c>
      <c r="O4081" t="s">
        <v>20</v>
      </c>
      <c r="P4081">
        <v>37</v>
      </c>
      <c r="Q4081">
        <v>0</v>
      </c>
      <c r="R4081">
        <v>1</v>
      </c>
      <c r="S4081">
        <v>1</v>
      </c>
    </row>
    <row r="4082" spans="1:19">
      <c r="A4082">
        <f>RANK(表格1[[#This Row],[rating_count_tot]],$I$2:$I$7197)</f>
        <v>1246</v>
      </c>
      <c r="B4082">
        <v>1068110571</v>
      </c>
      <c r="C4082" t="s">
        <v>6109</v>
      </c>
      <c r="D4082" t="str">
        <f>表格1[[#This Row],[prime_genre]]</f>
        <v>Photo &amp; Video</v>
      </c>
      <c r="E4082">
        <v>166354944</v>
      </c>
      <c r="F4082" t="s">
        <v>17</v>
      </c>
      <c r="G4082">
        <v>0</v>
      </c>
      <c r="H4082">
        <f>IF(表格1[[#This Row],[price]]&gt;0,1,0)</f>
        <v>0</v>
      </c>
      <c r="I4082">
        <v>6700</v>
      </c>
      <c r="J4082">
        <v>5964</v>
      </c>
      <c r="K4082">
        <v>4.5</v>
      </c>
      <c r="L4082">
        <v>4.5</v>
      </c>
      <c r="M4082">
        <v>1.6</v>
      </c>
      <c r="N4082" t="s">
        <v>19</v>
      </c>
      <c r="O4082" t="s">
        <v>105</v>
      </c>
      <c r="P4082">
        <v>37</v>
      </c>
      <c r="Q4082">
        <v>5</v>
      </c>
      <c r="R4082">
        <v>12</v>
      </c>
      <c r="S4082">
        <v>1</v>
      </c>
    </row>
    <row r="4083" spans="1:19">
      <c r="A4083">
        <f>RANK(表格1[[#This Row],[rating_count_tot]],$I$2:$I$7197)</f>
        <v>1248</v>
      </c>
      <c r="B4083">
        <v>1105577194</v>
      </c>
      <c r="C4083" t="s">
        <v>7110</v>
      </c>
      <c r="D4083" t="str">
        <f>表格1[[#This Row],[prime_genre]]</f>
        <v>Games</v>
      </c>
      <c r="E4083">
        <v>315353088</v>
      </c>
      <c r="F4083" t="s">
        <v>17</v>
      </c>
      <c r="G4083">
        <v>0</v>
      </c>
      <c r="H4083">
        <f>IF(表格1[[#This Row],[price]]&gt;0,1,0)</f>
        <v>0</v>
      </c>
      <c r="I4083">
        <v>6686</v>
      </c>
      <c r="J4083">
        <v>7</v>
      </c>
      <c r="K4083">
        <v>4.5</v>
      </c>
      <c r="L4083">
        <v>4.5</v>
      </c>
      <c r="M4083" t="s">
        <v>2567</v>
      </c>
      <c r="N4083" t="s">
        <v>80</v>
      </c>
      <c r="O4083" t="s">
        <v>20</v>
      </c>
      <c r="P4083">
        <v>37</v>
      </c>
      <c r="Q4083">
        <v>4</v>
      </c>
      <c r="R4083">
        <v>1</v>
      </c>
      <c r="S4083">
        <v>1</v>
      </c>
    </row>
    <row r="4084" spans="1:19">
      <c r="A4084">
        <f>RANK(表格1[[#This Row],[rating_count_tot]],$I$2:$I$7197)</f>
        <v>1249</v>
      </c>
      <c r="B4084">
        <v>950795722</v>
      </c>
      <c r="C4084" t="s">
        <v>4271</v>
      </c>
      <c r="D4084" t="str">
        <f>表格1[[#This Row],[prime_genre]]</f>
        <v>Education</v>
      </c>
      <c r="E4084">
        <v>10961920</v>
      </c>
      <c r="F4084" t="s">
        <v>17</v>
      </c>
      <c r="G4084">
        <v>0</v>
      </c>
      <c r="H4084">
        <f>IF(表格1[[#This Row],[price]]&gt;0,1,0)</f>
        <v>0</v>
      </c>
      <c r="I4084">
        <v>6683</v>
      </c>
      <c r="J4084">
        <v>6051</v>
      </c>
      <c r="K4084">
        <v>4.5</v>
      </c>
      <c r="L4084">
        <v>4.5</v>
      </c>
      <c r="M4084">
        <v>1.6</v>
      </c>
      <c r="N4084" t="s">
        <v>80</v>
      </c>
      <c r="O4084" t="s">
        <v>128</v>
      </c>
      <c r="P4084">
        <v>37</v>
      </c>
      <c r="Q4084">
        <v>5</v>
      </c>
      <c r="R4084">
        <v>1</v>
      </c>
      <c r="S4084">
        <v>1</v>
      </c>
    </row>
    <row r="4085" spans="1:19">
      <c r="A4085">
        <f>RANK(表格1[[#This Row],[rating_count_tot]],$I$2:$I$7197)</f>
        <v>1250</v>
      </c>
      <c r="B4085">
        <v>725097967</v>
      </c>
      <c r="C4085" t="s">
        <v>3059</v>
      </c>
      <c r="D4085" t="str">
        <f>表格1[[#This Row],[prime_genre]]</f>
        <v>Shopping</v>
      </c>
      <c r="E4085">
        <v>92380160</v>
      </c>
      <c r="F4085" t="s">
        <v>17</v>
      </c>
      <c r="G4085">
        <v>0</v>
      </c>
      <c r="H4085">
        <f>IF(表格1[[#This Row],[price]]&gt;0,1,0)</f>
        <v>0</v>
      </c>
      <c r="I4085">
        <v>6677</v>
      </c>
      <c r="J4085">
        <v>78</v>
      </c>
      <c r="K4085">
        <v>4.5</v>
      </c>
      <c r="L4085">
        <v>4.5</v>
      </c>
      <c r="M4085" t="s">
        <v>472</v>
      </c>
      <c r="N4085" t="s">
        <v>19</v>
      </c>
      <c r="O4085" t="s">
        <v>30</v>
      </c>
      <c r="P4085">
        <v>37</v>
      </c>
      <c r="Q4085">
        <v>4</v>
      </c>
      <c r="R4085">
        <v>2</v>
      </c>
      <c r="S4085">
        <v>1</v>
      </c>
    </row>
    <row r="4086" spans="1:19">
      <c r="A4086">
        <f>RANK(表格1[[#This Row],[rating_count_tot]],$I$2:$I$7197)</f>
        <v>1251</v>
      </c>
      <c r="B4086">
        <v>719219382</v>
      </c>
      <c r="C4086" t="s">
        <v>3029</v>
      </c>
      <c r="D4086" t="str">
        <f>表格1[[#This Row],[prime_genre]]</f>
        <v>Education</v>
      </c>
      <c r="E4086">
        <v>166014976</v>
      </c>
      <c r="F4086" t="s">
        <v>17</v>
      </c>
      <c r="G4086">
        <v>0</v>
      </c>
      <c r="H4086">
        <f>IF(表格1[[#This Row],[price]]&gt;0,1,0)</f>
        <v>0</v>
      </c>
      <c r="I4086">
        <v>6676</v>
      </c>
      <c r="J4086">
        <v>122</v>
      </c>
      <c r="K4086">
        <v>4.5</v>
      </c>
      <c r="L4086">
        <v>4</v>
      </c>
      <c r="M4086">
        <v>3.01</v>
      </c>
      <c r="N4086" t="s">
        <v>19</v>
      </c>
      <c r="O4086" t="s">
        <v>128</v>
      </c>
      <c r="P4086">
        <v>37</v>
      </c>
      <c r="Q4086">
        <v>5</v>
      </c>
      <c r="R4086">
        <v>7</v>
      </c>
      <c r="S4086">
        <v>1</v>
      </c>
    </row>
    <row r="4087" spans="1:19">
      <c r="A4087">
        <f>RANK(表格1[[#This Row],[rating_count_tot]],$I$2:$I$7197)</f>
        <v>1252</v>
      </c>
      <c r="B4087">
        <v>1112858566</v>
      </c>
      <c r="C4087" t="s">
        <v>7251</v>
      </c>
      <c r="D4087" t="str">
        <f>表格1[[#This Row],[prime_genre]]</f>
        <v>Lifestyle</v>
      </c>
      <c r="E4087">
        <v>89057280</v>
      </c>
      <c r="F4087" t="s">
        <v>17</v>
      </c>
      <c r="G4087">
        <v>0</v>
      </c>
      <c r="H4087">
        <f>IF(表格1[[#This Row],[price]]&gt;0,1,0)</f>
        <v>0</v>
      </c>
      <c r="I4087">
        <v>6658</v>
      </c>
      <c r="J4087">
        <v>130</v>
      </c>
      <c r="K4087">
        <v>4</v>
      </c>
      <c r="L4087">
        <v>4.5</v>
      </c>
      <c r="M4087" t="s">
        <v>774</v>
      </c>
      <c r="N4087" t="s">
        <v>51</v>
      </c>
      <c r="O4087" t="s">
        <v>132</v>
      </c>
      <c r="P4087">
        <v>37</v>
      </c>
      <c r="Q4087">
        <v>4</v>
      </c>
      <c r="R4087">
        <v>7</v>
      </c>
      <c r="S4087">
        <v>1</v>
      </c>
    </row>
    <row r="4088" spans="1:19">
      <c r="A4088">
        <f>RANK(表格1[[#This Row],[rating_count_tot]],$I$2:$I$7197)</f>
        <v>1254</v>
      </c>
      <c r="B4088">
        <v>941931465</v>
      </c>
      <c r="C4088" t="s">
        <v>4162</v>
      </c>
      <c r="D4088" t="str">
        <f>表格1[[#This Row],[prime_genre]]</f>
        <v>Games</v>
      </c>
      <c r="E4088">
        <v>94069760</v>
      </c>
      <c r="F4088" t="s">
        <v>17</v>
      </c>
      <c r="G4088">
        <v>0</v>
      </c>
      <c r="H4088">
        <f>IF(表格1[[#This Row],[price]]&gt;0,1,0)</f>
        <v>0</v>
      </c>
      <c r="I4088">
        <v>6624</v>
      </c>
      <c r="J4088">
        <v>12</v>
      </c>
      <c r="K4088">
        <v>4</v>
      </c>
      <c r="L4088">
        <v>4.5</v>
      </c>
      <c r="M4088">
        <v>3.14</v>
      </c>
      <c r="N4088" t="s">
        <v>29</v>
      </c>
      <c r="O4088" t="s">
        <v>20</v>
      </c>
      <c r="P4088">
        <v>40</v>
      </c>
      <c r="Q4088">
        <v>5</v>
      </c>
      <c r="R4088">
        <v>1</v>
      </c>
      <c r="S4088">
        <v>1</v>
      </c>
    </row>
    <row r="4089" spans="1:19">
      <c r="A4089">
        <f>RANK(表格1[[#This Row],[rating_count_tot]],$I$2:$I$7197)</f>
        <v>1255</v>
      </c>
      <c r="B4089">
        <v>951417499</v>
      </c>
      <c r="C4089" t="s">
        <v>4283</v>
      </c>
      <c r="D4089" t="str">
        <f>表格1[[#This Row],[prime_genre]]</f>
        <v>Games</v>
      </c>
      <c r="E4089">
        <v>163222528</v>
      </c>
      <c r="F4089" t="s">
        <v>17</v>
      </c>
      <c r="G4089">
        <v>0</v>
      </c>
      <c r="H4089">
        <f>IF(表格1[[#This Row],[price]]&gt;0,1,0)</f>
        <v>0</v>
      </c>
      <c r="I4089">
        <v>6570</v>
      </c>
      <c r="J4089">
        <v>152</v>
      </c>
      <c r="K4089">
        <v>4.5</v>
      </c>
      <c r="L4089">
        <v>4.5</v>
      </c>
      <c r="M4089">
        <v>2.5</v>
      </c>
      <c r="N4089" t="s">
        <v>19</v>
      </c>
      <c r="O4089" t="s">
        <v>20</v>
      </c>
      <c r="P4089">
        <v>38</v>
      </c>
      <c r="Q4089">
        <v>5</v>
      </c>
      <c r="R4089">
        <v>1</v>
      </c>
      <c r="S4089">
        <v>1</v>
      </c>
    </row>
    <row r="4090" spans="1:19">
      <c r="A4090">
        <f>RANK(表格1[[#This Row],[rating_count_tot]],$I$2:$I$7197)</f>
        <v>1256</v>
      </c>
      <c r="B4090">
        <v>1098189387</v>
      </c>
      <c r="C4090" t="s">
        <v>6962</v>
      </c>
      <c r="D4090" t="str">
        <f>表格1[[#This Row],[prime_genre]]</f>
        <v>Games</v>
      </c>
      <c r="E4090">
        <v>122580992</v>
      </c>
      <c r="F4090" t="s">
        <v>17</v>
      </c>
      <c r="G4090">
        <v>0</v>
      </c>
      <c r="H4090">
        <f>IF(表格1[[#This Row],[price]]&gt;0,1,0)</f>
        <v>0</v>
      </c>
      <c r="I4090">
        <v>6557</v>
      </c>
      <c r="J4090">
        <v>39</v>
      </c>
      <c r="K4090">
        <v>4.5</v>
      </c>
      <c r="L4090">
        <v>4.5</v>
      </c>
      <c r="M4090" t="s">
        <v>6963</v>
      </c>
      <c r="N4090" t="s">
        <v>19</v>
      </c>
      <c r="O4090" t="s">
        <v>20</v>
      </c>
      <c r="P4090">
        <v>38</v>
      </c>
      <c r="Q4090">
        <v>5</v>
      </c>
      <c r="R4090">
        <v>6</v>
      </c>
      <c r="S4090">
        <v>1</v>
      </c>
    </row>
    <row r="4091" spans="1:19">
      <c r="A4091">
        <f>RANK(表格1[[#This Row],[rating_count_tot]],$I$2:$I$7197)</f>
        <v>1257</v>
      </c>
      <c r="B4091">
        <v>1123132173</v>
      </c>
      <c r="C4091" t="s">
        <v>7482</v>
      </c>
      <c r="D4091" t="str">
        <f>表格1[[#This Row],[prime_genre]]</f>
        <v>Games</v>
      </c>
      <c r="E4091">
        <v>363020288</v>
      </c>
      <c r="F4091" t="s">
        <v>17</v>
      </c>
      <c r="G4091">
        <v>0</v>
      </c>
      <c r="H4091">
        <f>IF(表格1[[#This Row],[price]]&gt;0,1,0)</f>
        <v>0</v>
      </c>
      <c r="I4091">
        <v>6551</v>
      </c>
      <c r="J4091">
        <v>437</v>
      </c>
      <c r="K4091">
        <v>4.5</v>
      </c>
      <c r="L4091">
        <v>4.5</v>
      </c>
      <c r="M4091" t="s">
        <v>314</v>
      </c>
      <c r="N4091" t="s">
        <v>29</v>
      </c>
      <c r="O4091" t="s">
        <v>20</v>
      </c>
      <c r="P4091">
        <v>38</v>
      </c>
      <c r="Q4091">
        <v>5</v>
      </c>
      <c r="R4091">
        <v>1</v>
      </c>
      <c r="S4091">
        <v>1</v>
      </c>
    </row>
    <row r="4092" spans="1:19">
      <c r="A4092">
        <f>RANK(表格1[[#This Row],[rating_count_tot]],$I$2:$I$7197)</f>
        <v>1258</v>
      </c>
      <c r="B4092">
        <v>561350520</v>
      </c>
      <c r="C4092" t="s">
        <v>2202</v>
      </c>
      <c r="D4092" t="str">
        <f>表格1[[#This Row],[prime_genre]]</f>
        <v>Photo &amp; Video</v>
      </c>
      <c r="E4092">
        <v>94800896</v>
      </c>
      <c r="F4092" t="s">
        <v>17</v>
      </c>
      <c r="G4092">
        <v>0</v>
      </c>
      <c r="H4092">
        <f>IF(表格1[[#This Row],[price]]&gt;0,1,0)</f>
        <v>0</v>
      </c>
      <c r="I4092">
        <v>6542</v>
      </c>
      <c r="J4092">
        <v>145</v>
      </c>
      <c r="K4092">
        <v>3</v>
      </c>
      <c r="L4092">
        <v>1.5</v>
      </c>
      <c r="M4092" t="s">
        <v>183</v>
      </c>
      <c r="N4092" t="s">
        <v>29</v>
      </c>
      <c r="O4092" t="s">
        <v>105</v>
      </c>
      <c r="P4092">
        <v>37</v>
      </c>
      <c r="Q4092">
        <v>4</v>
      </c>
      <c r="R4092">
        <v>10</v>
      </c>
      <c r="S4092">
        <v>1</v>
      </c>
    </row>
    <row r="4093" spans="1:19">
      <c r="A4093">
        <f>RANK(表格1[[#This Row],[rating_count_tot]],$I$2:$I$7197)</f>
        <v>1259</v>
      </c>
      <c r="B4093">
        <v>465694275</v>
      </c>
      <c r="C4093" t="s">
        <v>1465</v>
      </c>
      <c r="D4093" t="str">
        <f>表格1[[#This Row],[prime_genre]]</f>
        <v>Games</v>
      </c>
      <c r="E4093">
        <v>68499456</v>
      </c>
      <c r="F4093" t="s">
        <v>17</v>
      </c>
      <c r="G4093">
        <v>0</v>
      </c>
      <c r="H4093">
        <f>IF(表格1[[#This Row],[price]]&gt;0,1,0)</f>
        <v>0</v>
      </c>
      <c r="I4093">
        <v>6534</v>
      </c>
      <c r="J4093">
        <v>94</v>
      </c>
      <c r="K4093">
        <v>4.5</v>
      </c>
      <c r="L4093">
        <v>4.5</v>
      </c>
      <c r="M4093" t="s">
        <v>1466</v>
      </c>
      <c r="N4093" t="s">
        <v>80</v>
      </c>
      <c r="O4093" t="s">
        <v>20</v>
      </c>
      <c r="P4093">
        <v>38</v>
      </c>
      <c r="Q4093">
        <v>5</v>
      </c>
      <c r="R4093">
        <v>1</v>
      </c>
      <c r="S4093">
        <v>1</v>
      </c>
    </row>
    <row r="4094" spans="1:19">
      <c r="A4094">
        <f>RANK(表格1[[#This Row],[rating_count_tot]],$I$2:$I$7197)</f>
        <v>1261</v>
      </c>
      <c r="B4094">
        <v>1100883805</v>
      </c>
      <c r="C4094" t="s">
        <v>7018</v>
      </c>
      <c r="D4094" t="str">
        <f>表格1[[#This Row],[prime_genre]]</f>
        <v>Games</v>
      </c>
      <c r="E4094">
        <v>65891328</v>
      </c>
      <c r="F4094" t="s">
        <v>17</v>
      </c>
      <c r="G4094">
        <v>0</v>
      </c>
      <c r="H4094">
        <f>IF(表格1[[#This Row],[price]]&gt;0,1,0)</f>
        <v>0</v>
      </c>
      <c r="I4094">
        <v>6523</v>
      </c>
      <c r="J4094">
        <v>485</v>
      </c>
      <c r="K4094">
        <v>4.5</v>
      </c>
      <c r="L4094">
        <v>5</v>
      </c>
      <c r="M4094" t="s">
        <v>4390</v>
      </c>
      <c r="N4094" t="s">
        <v>51</v>
      </c>
      <c r="O4094" t="s">
        <v>20</v>
      </c>
      <c r="P4094">
        <v>37</v>
      </c>
      <c r="Q4094">
        <v>5</v>
      </c>
      <c r="R4094">
        <v>1</v>
      </c>
      <c r="S4094">
        <v>1</v>
      </c>
    </row>
    <row r="4095" spans="1:19">
      <c r="A4095">
        <f>RANK(表格1[[#This Row],[rating_count_tot]],$I$2:$I$7197)</f>
        <v>1263</v>
      </c>
      <c r="B4095">
        <v>1133031538</v>
      </c>
      <c r="C4095" t="s">
        <v>7684</v>
      </c>
      <c r="D4095" t="str">
        <f>表格1[[#This Row],[prime_genre]]</f>
        <v>Entertainment</v>
      </c>
      <c r="E4095">
        <v>33778688</v>
      </c>
      <c r="F4095" t="s">
        <v>17</v>
      </c>
      <c r="G4095">
        <v>0</v>
      </c>
      <c r="H4095">
        <f>IF(表格1[[#This Row],[price]]&gt;0,1,0)</f>
        <v>0</v>
      </c>
      <c r="I4095">
        <v>6493</v>
      </c>
      <c r="J4095">
        <v>75</v>
      </c>
      <c r="K4095">
        <v>5</v>
      </c>
      <c r="L4095">
        <v>4.5</v>
      </c>
      <c r="M4095">
        <v>1.8</v>
      </c>
      <c r="N4095" t="s">
        <v>19</v>
      </c>
      <c r="O4095" t="s">
        <v>91</v>
      </c>
      <c r="P4095">
        <v>40</v>
      </c>
      <c r="Q4095">
        <v>2</v>
      </c>
      <c r="R4095">
        <v>1</v>
      </c>
      <c r="S4095">
        <v>1</v>
      </c>
    </row>
    <row r="4096" spans="1:19">
      <c r="A4096">
        <f>RANK(表格1[[#This Row],[rating_count_tot]],$I$2:$I$7197)</f>
        <v>1264</v>
      </c>
      <c r="B4096">
        <v>645682444</v>
      </c>
      <c r="C4096" t="s">
        <v>2704</v>
      </c>
      <c r="D4096" t="str">
        <f>表格1[[#This Row],[prime_genre]]</f>
        <v>Productivity</v>
      </c>
      <c r="E4096">
        <v>104749056</v>
      </c>
      <c r="F4096" t="s">
        <v>17</v>
      </c>
      <c r="G4096">
        <v>0</v>
      </c>
      <c r="H4096">
        <f>IF(表格1[[#This Row],[price]]&gt;0,1,0)</f>
        <v>0</v>
      </c>
      <c r="I4096">
        <v>6482</v>
      </c>
      <c r="J4096">
        <v>409</v>
      </c>
      <c r="K4096">
        <v>4.5</v>
      </c>
      <c r="L4096">
        <v>4.5</v>
      </c>
      <c r="M4096" t="s">
        <v>2705</v>
      </c>
      <c r="N4096" t="s">
        <v>19</v>
      </c>
      <c r="O4096" t="s">
        <v>23</v>
      </c>
      <c r="P4096">
        <v>37</v>
      </c>
      <c r="Q4096">
        <v>5</v>
      </c>
      <c r="R4096">
        <v>1</v>
      </c>
      <c r="S4096">
        <v>1</v>
      </c>
    </row>
    <row r="4097" spans="1:19">
      <c r="A4097">
        <f>RANK(表格1[[#This Row],[rating_count_tot]],$I$2:$I$7197)</f>
        <v>1265</v>
      </c>
      <c r="B4097">
        <v>1011788068</v>
      </c>
      <c r="C4097" t="s">
        <v>5020</v>
      </c>
      <c r="D4097" t="str">
        <f>表格1[[#This Row],[prime_genre]]</f>
        <v>Games</v>
      </c>
      <c r="E4097">
        <v>33028096</v>
      </c>
      <c r="F4097" t="s">
        <v>17</v>
      </c>
      <c r="G4097">
        <v>0</v>
      </c>
      <c r="H4097">
        <f>IF(表格1[[#This Row],[price]]&gt;0,1,0)</f>
        <v>0</v>
      </c>
      <c r="I4097">
        <v>6479</v>
      </c>
      <c r="J4097">
        <v>2263</v>
      </c>
      <c r="K4097">
        <v>4.5</v>
      </c>
      <c r="L4097">
        <v>4.5</v>
      </c>
      <c r="M4097">
        <v>1.7</v>
      </c>
      <c r="N4097" t="s">
        <v>29</v>
      </c>
      <c r="O4097" t="s">
        <v>20</v>
      </c>
      <c r="P4097">
        <v>40</v>
      </c>
      <c r="Q4097">
        <v>5</v>
      </c>
      <c r="R4097">
        <v>2</v>
      </c>
      <c r="S4097">
        <v>1</v>
      </c>
    </row>
    <row r="4098" spans="1:19">
      <c r="A4098">
        <f>RANK(表格1[[#This Row],[rating_count_tot]],$I$2:$I$7197)</f>
        <v>1266</v>
      </c>
      <c r="B4098">
        <v>416048305</v>
      </c>
      <c r="C4098" t="s">
        <v>1078</v>
      </c>
      <c r="D4098" t="str">
        <f>表格1[[#This Row],[prime_genre]]</f>
        <v>Photo &amp; Video</v>
      </c>
      <c r="E4098">
        <v>142101504</v>
      </c>
      <c r="F4098" t="s">
        <v>17</v>
      </c>
      <c r="G4098">
        <v>0</v>
      </c>
      <c r="H4098">
        <f>IF(表格1[[#This Row],[price]]&gt;0,1,0)</f>
        <v>0</v>
      </c>
      <c r="I4098">
        <v>6478</v>
      </c>
      <c r="J4098">
        <v>21</v>
      </c>
      <c r="K4098">
        <v>5</v>
      </c>
      <c r="L4098">
        <v>5</v>
      </c>
      <c r="M4098" t="s">
        <v>422</v>
      </c>
      <c r="N4098" t="s">
        <v>19</v>
      </c>
      <c r="O4098" t="s">
        <v>105</v>
      </c>
      <c r="P4098">
        <v>37</v>
      </c>
      <c r="Q4098">
        <v>0</v>
      </c>
      <c r="R4098">
        <v>5</v>
      </c>
      <c r="S4098">
        <v>1</v>
      </c>
    </row>
    <row r="4099" spans="1:19">
      <c r="A4099">
        <f>RANK(表格1[[#This Row],[rating_count_tot]],$I$2:$I$7197)</f>
        <v>1268</v>
      </c>
      <c r="B4099">
        <v>1159035153</v>
      </c>
      <c r="C4099" t="s">
        <v>8108</v>
      </c>
      <c r="D4099" t="str">
        <f>表格1[[#This Row],[prime_genre]]</f>
        <v>Games</v>
      </c>
      <c r="E4099">
        <v>97951744</v>
      </c>
      <c r="F4099" t="s">
        <v>17</v>
      </c>
      <c r="G4099">
        <v>0</v>
      </c>
      <c r="H4099">
        <f>IF(表格1[[#This Row],[price]]&gt;0,1,0)</f>
        <v>0</v>
      </c>
      <c r="I4099">
        <v>6430</v>
      </c>
      <c r="J4099">
        <v>2225</v>
      </c>
      <c r="K4099">
        <v>4.5</v>
      </c>
      <c r="L4099">
        <v>4.5</v>
      </c>
      <c r="M4099">
        <v>1.4</v>
      </c>
      <c r="N4099" t="s">
        <v>19</v>
      </c>
      <c r="O4099" t="s">
        <v>20</v>
      </c>
      <c r="P4099">
        <v>38</v>
      </c>
      <c r="Q4099">
        <v>5</v>
      </c>
      <c r="R4099">
        <v>1</v>
      </c>
      <c r="S4099">
        <v>1</v>
      </c>
    </row>
    <row r="4100" spans="1:19">
      <c r="A4100">
        <f>RANK(表格1[[#This Row],[rating_count_tot]],$I$2:$I$7197)</f>
        <v>1269</v>
      </c>
      <c r="B4100">
        <v>1119856566</v>
      </c>
      <c r="C4100" t="s">
        <v>7420</v>
      </c>
      <c r="D4100" t="str">
        <f>表格1[[#This Row],[prime_genre]]</f>
        <v>Games</v>
      </c>
      <c r="E4100">
        <v>189709312</v>
      </c>
      <c r="F4100" t="s">
        <v>17</v>
      </c>
      <c r="G4100">
        <v>0</v>
      </c>
      <c r="H4100">
        <f>IF(表格1[[#This Row],[price]]&gt;0,1,0)</f>
        <v>0</v>
      </c>
      <c r="I4100">
        <v>6426</v>
      </c>
      <c r="J4100">
        <v>393</v>
      </c>
      <c r="K4100">
        <v>4.5</v>
      </c>
      <c r="L4100">
        <v>4.5</v>
      </c>
      <c r="M4100" t="s">
        <v>7421</v>
      </c>
      <c r="N4100" t="s">
        <v>80</v>
      </c>
      <c r="O4100" t="s">
        <v>20</v>
      </c>
      <c r="P4100">
        <v>38</v>
      </c>
      <c r="Q4100">
        <v>5</v>
      </c>
      <c r="R4100">
        <v>1</v>
      </c>
      <c r="S4100">
        <v>1</v>
      </c>
    </row>
    <row r="4101" spans="1:19">
      <c r="A4101">
        <f>RANK(表格1[[#This Row],[rating_count_tot]],$I$2:$I$7197)</f>
        <v>1273</v>
      </c>
      <c r="B4101">
        <v>467738064</v>
      </c>
      <c r="C4101" t="s">
        <v>1474</v>
      </c>
      <c r="D4101" t="str">
        <f>表格1[[#This Row],[prime_genre]]</f>
        <v>Shopping</v>
      </c>
      <c r="E4101">
        <v>64024576</v>
      </c>
      <c r="F4101" t="s">
        <v>17</v>
      </c>
      <c r="G4101">
        <v>0</v>
      </c>
      <c r="H4101">
        <f>IF(表格1[[#This Row],[price]]&gt;0,1,0)</f>
        <v>0</v>
      </c>
      <c r="I4101">
        <v>6408</v>
      </c>
      <c r="J4101">
        <v>77</v>
      </c>
      <c r="K4101">
        <v>4</v>
      </c>
      <c r="L4101">
        <v>4.5</v>
      </c>
      <c r="M4101" t="s">
        <v>345</v>
      </c>
      <c r="N4101" t="s">
        <v>19</v>
      </c>
      <c r="O4101" t="s">
        <v>30</v>
      </c>
      <c r="P4101">
        <v>37</v>
      </c>
      <c r="Q4101">
        <v>0</v>
      </c>
      <c r="R4101">
        <v>1</v>
      </c>
      <c r="S4101">
        <v>1</v>
      </c>
    </row>
    <row r="4102" spans="1:19">
      <c r="A4102">
        <f>RANK(表格1[[#This Row],[rating_count_tot]],$I$2:$I$7197)</f>
        <v>1274</v>
      </c>
      <c r="B4102">
        <v>636240052</v>
      </c>
      <c r="C4102" t="s">
        <v>2661</v>
      </c>
      <c r="D4102" t="str">
        <f>表格1[[#This Row],[prime_genre]]</f>
        <v>Health &amp; Fitness</v>
      </c>
      <c r="E4102">
        <v>110701568</v>
      </c>
      <c r="F4102" t="s">
        <v>17</v>
      </c>
      <c r="G4102">
        <v>0</v>
      </c>
      <c r="H4102">
        <f>IF(表格1[[#This Row],[price]]&gt;0,1,0)</f>
        <v>0</v>
      </c>
      <c r="I4102">
        <v>6407</v>
      </c>
      <c r="J4102">
        <v>267</v>
      </c>
      <c r="K4102">
        <v>4.5</v>
      </c>
      <c r="L4102">
        <v>4.5</v>
      </c>
      <c r="M4102">
        <v>6.2</v>
      </c>
      <c r="N4102" t="s">
        <v>19</v>
      </c>
      <c r="O4102" t="s">
        <v>77</v>
      </c>
      <c r="P4102">
        <v>37</v>
      </c>
      <c r="Q4102">
        <v>0</v>
      </c>
      <c r="R4102">
        <v>10</v>
      </c>
      <c r="S4102">
        <v>1</v>
      </c>
    </row>
    <row r="4103" spans="1:19">
      <c r="A4103">
        <f>RANK(表格1[[#This Row],[rating_count_tot]],$I$2:$I$7197)</f>
        <v>1277</v>
      </c>
      <c r="B4103">
        <v>979713827</v>
      </c>
      <c r="C4103" t="s">
        <v>4636</v>
      </c>
      <c r="D4103" t="str">
        <f>表格1[[#This Row],[prime_genre]]</f>
        <v>Games</v>
      </c>
      <c r="E4103">
        <v>117929984</v>
      </c>
      <c r="F4103" t="s">
        <v>17</v>
      </c>
      <c r="G4103">
        <v>0</v>
      </c>
      <c r="H4103">
        <f>IF(表格1[[#This Row],[price]]&gt;0,1,0)</f>
        <v>0</v>
      </c>
      <c r="I4103">
        <v>6379</v>
      </c>
      <c r="J4103">
        <v>46</v>
      </c>
      <c r="K4103">
        <v>4.5</v>
      </c>
      <c r="L4103">
        <v>4.5</v>
      </c>
      <c r="M4103" t="s">
        <v>531</v>
      </c>
      <c r="N4103" t="s">
        <v>19</v>
      </c>
      <c r="O4103" t="s">
        <v>20</v>
      </c>
      <c r="P4103">
        <v>25</v>
      </c>
      <c r="Q4103">
        <v>5</v>
      </c>
      <c r="R4103">
        <v>11</v>
      </c>
      <c r="S4103">
        <v>1</v>
      </c>
    </row>
    <row r="4104" spans="1:19">
      <c r="A4104">
        <f>RANK(表格1[[#This Row],[rating_count_tot]],$I$2:$I$7197)</f>
        <v>1280</v>
      </c>
      <c r="B4104">
        <v>984394908</v>
      </c>
      <c r="C4104" t="s">
        <v>4694</v>
      </c>
      <c r="D4104" t="str">
        <f>表格1[[#This Row],[prime_genre]]</f>
        <v>Games</v>
      </c>
      <c r="E4104">
        <v>703052800</v>
      </c>
      <c r="F4104" t="s">
        <v>17</v>
      </c>
      <c r="G4104">
        <v>0</v>
      </c>
      <c r="H4104">
        <f>IF(表格1[[#This Row],[price]]&gt;0,1,0)</f>
        <v>0</v>
      </c>
      <c r="I4104">
        <v>6325</v>
      </c>
      <c r="J4104">
        <v>56</v>
      </c>
      <c r="K4104">
        <v>4</v>
      </c>
      <c r="L4104">
        <v>4.5</v>
      </c>
      <c r="M4104" t="s">
        <v>859</v>
      </c>
      <c r="N4104" t="s">
        <v>29</v>
      </c>
      <c r="O4104" t="s">
        <v>20</v>
      </c>
      <c r="P4104">
        <v>38</v>
      </c>
      <c r="Q4104">
        <v>5</v>
      </c>
      <c r="R4104">
        <v>15</v>
      </c>
      <c r="S4104">
        <v>1</v>
      </c>
    </row>
    <row r="4105" spans="1:19">
      <c r="A4105">
        <f>RANK(表格1[[#This Row],[rating_count_tot]],$I$2:$I$7197)</f>
        <v>1281</v>
      </c>
      <c r="B4105">
        <v>1032997004</v>
      </c>
      <c r="C4105" t="s">
        <v>5310</v>
      </c>
      <c r="D4105" t="str">
        <f>表格1[[#This Row],[prime_genre]]</f>
        <v>Games</v>
      </c>
      <c r="E4105">
        <v>35807232</v>
      </c>
      <c r="F4105" t="s">
        <v>17</v>
      </c>
      <c r="G4105">
        <v>0</v>
      </c>
      <c r="H4105">
        <f>IF(表格1[[#This Row],[price]]&gt;0,1,0)</f>
        <v>0</v>
      </c>
      <c r="I4105">
        <v>6313</v>
      </c>
      <c r="J4105">
        <v>2349</v>
      </c>
      <c r="K4105">
        <v>4.5</v>
      </c>
      <c r="L4105">
        <v>4.5</v>
      </c>
      <c r="M4105" t="s">
        <v>558</v>
      </c>
      <c r="N4105" t="s">
        <v>19</v>
      </c>
      <c r="O4105" t="s">
        <v>20</v>
      </c>
      <c r="P4105">
        <v>40</v>
      </c>
      <c r="Q4105">
        <v>5</v>
      </c>
      <c r="R4105">
        <v>1</v>
      </c>
      <c r="S4105">
        <v>1</v>
      </c>
    </row>
    <row r="4106" spans="1:19">
      <c r="A4106">
        <f>RANK(表格1[[#This Row],[rating_count_tot]],$I$2:$I$7197)</f>
        <v>1283</v>
      </c>
      <c r="B4106">
        <v>1069160488</v>
      </c>
      <c r="C4106" t="s">
        <v>6136</v>
      </c>
      <c r="D4106" t="str">
        <f>表格1[[#This Row],[prime_genre]]</f>
        <v>Games</v>
      </c>
      <c r="E4106">
        <v>221522944</v>
      </c>
      <c r="F4106" t="s">
        <v>17</v>
      </c>
      <c r="G4106">
        <v>0</v>
      </c>
      <c r="H4106">
        <f>IF(表格1[[#This Row],[price]]&gt;0,1,0)</f>
        <v>0</v>
      </c>
      <c r="I4106">
        <v>6286</v>
      </c>
      <c r="J4106">
        <v>291</v>
      </c>
      <c r="K4106">
        <v>4.5</v>
      </c>
      <c r="L4106">
        <v>4.5</v>
      </c>
      <c r="M4106">
        <v>2.06</v>
      </c>
      <c r="N4106" t="s">
        <v>19</v>
      </c>
      <c r="O4106" t="s">
        <v>20</v>
      </c>
      <c r="P4106">
        <v>37</v>
      </c>
      <c r="Q4106">
        <v>5</v>
      </c>
      <c r="R4106">
        <v>1</v>
      </c>
      <c r="S4106">
        <v>1</v>
      </c>
    </row>
    <row r="4107" spans="1:19">
      <c r="A4107">
        <f>RANK(表格1[[#This Row],[rating_count_tot]],$I$2:$I$7197)</f>
        <v>1284</v>
      </c>
      <c r="B4107">
        <v>1067684327</v>
      </c>
      <c r="C4107" t="s">
        <v>6087</v>
      </c>
      <c r="D4107" t="str">
        <f>表格1[[#This Row],[prime_genre]]</f>
        <v>Games</v>
      </c>
      <c r="E4107">
        <v>153513984</v>
      </c>
      <c r="F4107" t="s">
        <v>17</v>
      </c>
      <c r="G4107">
        <v>0</v>
      </c>
      <c r="H4107">
        <f>IF(表格1[[#This Row],[price]]&gt;0,1,0)</f>
        <v>0</v>
      </c>
      <c r="I4107">
        <v>6282</v>
      </c>
      <c r="J4107">
        <v>6282</v>
      </c>
      <c r="K4107">
        <v>5</v>
      </c>
      <c r="L4107">
        <v>5</v>
      </c>
      <c r="M4107" t="s">
        <v>1673</v>
      </c>
      <c r="N4107" t="s">
        <v>29</v>
      </c>
      <c r="O4107" t="s">
        <v>20</v>
      </c>
      <c r="P4107">
        <v>35</v>
      </c>
      <c r="Q4107">
        <v>5</v>
      </c>
      <c r="R4107">
        <v>12</v>
      </c>
      <c r="S4107">
        <v>1</v>
      </c>
    </row>
    <row r="4108" spans="1:19">
      <c r="A4108">
        <f>RANK(表格1[[#This Row],[rating_count_tot]],$I$2:$I$7197)</f>
        <v>1286</v>
      </c>
      <c r="B4108">
        <v>932779605</v>
      </c>
      <c r="C4108" t="s">
        <v>4070</v>
      </c>
      <c r="D4108" t="str">
        <f>表格1[[#This Row],[prime_genre]]</f>
        <v>Games</v>
      </c>
      <c r="E4108">
        <v>666117120</v>
      </c>
      <c r="F4108" t="s">
        <v>17</v>
      </c>
      <c r="G4108">
        <v>0</v>
      </c>
      <c r="H4108">
        <f>IF(表格1[[#This Row],[price]]&gt;0,1,0)</f>
        <v>0</v>
      </c>
      <c r="I4108">
        <v>6263</v>
      </c>
      <c r="J4108">
        <v>277</v>
      </c>
      <c r="K4108">
        <v>4.5</v>
      </c>
      <c r="L4108">
        <v>4.5</v>
      </c>
      <c r="M4108" t="s">
        <v>230</v>
      </c>
      <c r="N4108" t="s">
        <v>29</v>
      </c>
      <c r="O4108" t="s">
        <v>20</v>
      </c>
      <c r="P4108">
        <v>37</v>
      </c>
      <c r="Q4108">
        <v>5</v>
      </c>
      <c r="R4108">
        <v>11</v>
      </c>
      <c r="S4108">
        <v>1</v>
      </c>
    </row>
    <row r="4109" spans="1:19">
      <c r="A4109">
        <f>RANK(表格1[[#This Row],[rating_count_tot]],$I$2:$I$7197)</f>
        <v>1289</v>
      </c>
      <c r="B4109">
        <v>1151831172</v>
      </c>
      <c r="C4109" t="s">
        <v>8027</v>
      </c>
      <c r="D4109" t="str">
        <f>表格1[[#This Row],[prime_genre]]</f>
        <v>Games</v>
      </c>
      <c r="E4109">
        <v>83590144</v>
      </c>
      <c r="F4109" t="s">
        <v>17</v>
      </c>
      <c r="G4109">
        <v>0</v>
      </c>
      <c r="H4109">
        <f>IF(表格1[[#This Row],[price]]&gt;0,1,0)</f>
        <v>0</v>
      </c>
      <c r="I4109">
        <v>6219</v>
      </c>
      <c r="J4109">
        <v>1510</v>
      </c>
      <c r="K4109">
        <v>4</v>
      </c>
      <c r="L4109">
        <v>4.5</v>
      </c>
      <c r="M4109" t="s">
        <v>8028</v>
      </c>
      <c r="N4109" t="s">
        <v>19</v>
      </c>
      <c r="O4109" t="s">
        <v>20</v>
      </c>
      <c r="P4109">
        <v>24</v>
      </c>
      <c r="Q4109">
        <v>5</v>
      </c>
      <c r="R4109">
        <v>11</v>
      </c>
      <c r="S4109">
        <v>1</v>
      </c>
    </row>
    <row r="4110" spans="1:19">
      <c r="A4110">
        <f>RANK(表格1[[#This Row],[rating_count_tot]],$I$2:$I$7197)</f>
        <v>1291</v>
      </c>
      <c r="B4110">
        <v>1134858124</v>
      </c>
      <c r="C4110" t="s">
        <v>7719</v>
      </c>
      <c r="D4110" t="str">
        <f>表格1[[#This Row],[prime_genre]]</f>
        <v>Entertainment</v>
      </c>
      <c r="E4110">
        <v>13390848</v>
      </c>
      <c r="F4110" t="s">
        <v>17</v>
      </c>
      <c r="G4110">
        <v>0</v>
      </c>
      <c r="H4110">
        <f>IF(表格1[[#This Row],[price]]&gt;0,1,0)</f>
        <v>0</v>
      </c>
      <c r="I4110">
        <v>6205</v>
      </c>
      <c r="J4110">
        <v>26</v>
      </c>
      <c r="K4110">
        <v>4.5</v>
      </c>
      <c r="L4110">
        <v>3</v>
      </c>
      <c r="M4110">
        <v>1.2</v>
      </c>
      <c r="N4110" t="s">
        <v>29</v>
      </c>
      <c r="O4110" t="s">
        <v>91</v>
      </c>
      <c r="P4110">
        <v>38</v>
      </c>
      <c r="Q4110">
        <v>4</v>
      </c>
      <c r="R4110">
        <v>1</v>
      </c>
      <c r="S4110">
        <v>1</v>
      </c>
    </row>
    <row r="4111" spans="1:19">
      <c r="A4111">
        <f>RANK(表格1[[#This Row],[rating_count_tot]],$I$2:$I$7197)</f>
        <v>1292</v>
      </c>
      <c r="B4111">
        <v>1063191689</v>
      </c>
      <c r="C4111" t="s">
        <v>5967</v>
      </c>
      <c r="D4111" t="str">
        <f>表格1[[#This Row],[prime_genre]]</f>
        <v>Games</v>
      </c>
      <c r="E4111">
        <v>196969472</v>
      </c>
      <c r="F4111" t="s">
        <v>17</v>
      </c>
      <c r="G4111">
        <v>0</v>
      </c>
      <c r="H4111">
        <f>IF(表格1[[#This Row],[price]]&gt;0,1,0)</f>
        <v>0</v>
      </c>
      <c r="I4111">
        <v>6183</v>
      </c>
      <c r="J4111">
        <v>88</v>
      </c>
      <c r="K4111">
        <v>4</v>
      </c>
      <c r="L4111">
        <v>4</v>
      </c>
      <c r="M4111">
        <v>1.19</v>
      </c>
      <c r="N4111" t="s">
        <v>80</v>
      </c>
      <c r="O4111" t="s">
        <v>20</v>
      </c>
      <c r="P4111">
        <v>38</v>
      </c>
      <c r="Q4111">
        <v>5</v>
      </c>
      <c r="R4111">
        <v>18</v>
      </c>
      <c r="S4111">
        <v>1</v>
      </c>
    </row>
    <row r="4112" spans="1:19">
      <c r="A4112">
        <f>RANK(表格1[[#This Row],[rating_count_tot]],$I$2:$I$7197)</f>
        <v>1294</v>
      </c>
      <c r="B4112">
        <v>491075156</v>
      </c>
      <c r="C4112" t="s">
        <v>1678</v>
      </c>
      <c r="D4112" t="str">
        <f>表格1[[#This Row],[prime_genre]]</f>
        <v>Games</v>
      </c>
      <c r="E4112">
        <v>241110016</v>
      </c>
      <c r="F4112" t="s">
        <v>17</v>
      </c>
      <c r="G4112">
        <v>0</v>
      </c>
      <c r="H4112">
        <f>IF(表格1[[#This Row],[price]]&gt;0,1,0)</f>
        <v>0</v>
      </c>
      <c r="I4112">
        <v>6152</v>
      </c>
      <c r="J4112">
        <v>157</v>
      </c>
      <c r="K4112">
        <v>4</v>
      </c>
      <c r="L4112">
        <v>4</v>
      </c>
      <c r="M4112" t="s">
        <v>1679</v>
      </c>
      <c r="N4112" t="s">
        <v>19</v>
      </c>
      <c r="O4112" t="s">
        <v>20</v>
      </c>
      <c r="P4112">
        <v>37</v>
      </c>
      <c r="Q4112">
        <v>5</v>
      </c>
      <c r="R4112">
        <v>1</v>
      </c>
      <c r="S4112">
        <v>1</v>
      </c>
    </row>
    <row r="4113" spans="1:19">
      <c r="A4113">
        <f>RANK(表格1[[#This Row],[rating_count_tot]],$I$2:$I$7197)</f>
        <v>1296</v>
      </c>
      <c r="B4113">
        <v>1108964305</v>
      </c>
      <c r="C4113" t="s">
        <v>7186</v>
      </c>
      <c r="D4113" t="str">
        <f>表格1[[#This Row],[prime_genre]]</f>
        <v>Games</v>
      </c>
      <c r="E4113">
        <v>157614080</v>
      </c>
      <c r="F4113" t="s">
        <v>17</v>
      </c>
      <c r="G4113">
        <v>0</v>
      </c>
      <c r="H4113">
        <f>IF(表格1[[#This Row],[price]]&gt;0,1,0)</f>
        <v>0</v>
      </c>
      <c r="I4113">
        <v>6116</v>
      </c>
      <c r="J4113">
        <v>291</v>
      </c>
      <c r="K4113">
        <v>4.5</v>
      </c>
      <c r="L4113">
        <v>5</v>
      </c>
      <c r="M4113">
        <v>11</v>
      </c>
      <c r="N4113" t="s">
        <v>80</v>
      </c>
      <c r="O4113" t="s">
        <v>20</v>
      </c>
      <c r="P4113">
        <v>38</v>
      </c>
      <c r="Q4113">
        <v>5</v>
      </c>
      <c r="R4113">
        <v>1</v>
      </c>
      <c r="S4113">
        <v>1</v>
      </c>
    </row>
    <row r="4114" spans="1:19">
      <c r="A4114">
        <f>RANK(表格1[[#This Row],[rating_count_tot]],$I$2:$I$7197)</f>
        <v>1301</v>
      </c>
      <c r="B4114">
        <v>582790430</v>
      </c>
      <c r="C4114" t="s">
        <v>2372</v>
      </c>
      <c r="D4114" t="str">
        <f>表格1[[#This Row],[prime_genre]]</f>
        <v>Entertainment</v>
      </c>
      <c r="E4114">
        <v>68196352</v>
      </c>
      <c r="F4114" t="s">
        <v>17</v>
      </c>
      <c r="G4114">
        <v>0</v>
      </c>
      <c r="H4114">
        <f>IF(表格1[[#This Row],[price]]&gt;0,1,0)</f>
        <v>0</v>
      </c>
      <c r="I4114">
        <v>6088</v>
      </c>
      <c r="J4114">
        <v>196</v>
      </c>
      <c r="K4114">
        <v>4.5</v>
      </c>
      <c r="L4114">
        <v>5</v>
      </c>
      <c r="M4114" t="s">
        <v>1313</v>
      </c>
      <c r="N4114" t="s">
        <v>19</v>
      </c>
      <c r="O4114" t="s">
        <v>91</v>
      </c>
      <c r="P4114">
        <v>37</v>
      </c>
      <c r="Q4114">
        <v>5</v>
      </c>
      <c r="R4114">
        <v>1</v>
      </c>
      <c r="S4114">
        <v>1</v>
      </c>
    </row>
    <row r="4115" spans="1:19">
      <c r="A4115">
        <f>RANK(表格1[[#This Row],[rating_count_tot]],$I$2:$I$7197)</f>
        <v>1302</v>
      </c>
      <c r="B4115">
        <v>1051767749</v>
      </c>
      <c r="C4115" t="s">
        <v>5673</v>
      </c>
      <c r="D4115" t="str">
        <f>表格1[[#This Row],[prime_genre]]</f>
        <v>Entertainment</v>
      </c>
      <c r="E4115">
        <v>25202688</v>
      </c>
      <c r="F4115" t="s">
        <v>17</v>
      </c>
      <c r="G4115">
        <v>0</v>
      </c>
      <c r="H4115">
        <f>IF(表格1[[#This Row],[price]]&gt;0,1,0)</f>
        <v>0</v>
      </c>
      <c r="I4115">
        <v>6083</v>
      </c>
      <c r="J4115">
        <v>112</v>
      </c>
      <c r="K4115">
        <v>4</v>
      </c>
      <c r="L4115">
        <v>3.5</v>
      </c>
      <c r="M4115">
        <v>1.4</v>
      </c>
      <c r="N4115" t="s">
        <v>19</v>
      </c>
      <c r="O4115" t="s">
        <v>91</v>
      </c>
      <c r="P4115">
        <v>37</v>
      </c>
      <c r="Q4115">
        <v>0</v>
      </c>
      <c r="R4115">
        <v>11</v>
      </c>
      <c r="S4115">
        <v>1</v>
      </c>
    </row>
    <row r="4116" spans="1:19">
      <c r="A4116">
        <f>RANK(表格1[[#This Row],[rating_count_tot]],$I$2:$I$7197)</f>
        <v>1303</v>
      </c>
      <c r="B4116">
        <v>403037266</v>
      </c>
      <c r="C4116" t="s">
        <v>960</v>
      </c>
      <c r="D4116" t="str">
        <f>表格1[[#This Row],[prime_genre]]</f>
        <v>Weather</v>
      </c>
      <c r="E4116">
        <v>70262784</v>
      </c>
      <c r="F4116" t="s">
        <v>17</v>
      </c>
      <c r="G4116">
        <v>0</v>
      </c>
      <c r="H4116">
        <f>IF(表格1[[#This Row],[price]]&gt;0,1,0)</f>
        <v>0</v>
      </c>
      <c r="I4116">
        <v>6081</v>
      </c>
      <c r="J4116">
        <v>15</v>
      </c>
      <c r="K4116">
        <v>4.5</v>
      </c>
      <c r="L4116">
        <v>4.5</v>
      </c>
      <c r="M4116">
        <v>4.0999999999999996</v>
      </c>
      <c r="N4116" t="s">
        <v>19</v>
      </c>
      <c r="O4116" t="s">
        <v>26</v>
      </c>
      <c r="P4116">
        <v>37</v>
      </c>
      <c r="Q4116">
        <v>5</v>
      </c>
      <c r="R4116">
        <v>1</v>
      </c>
      <c r="S4116">
        <v>1</v>
      </c>
    </row>
    <row r="4117" spans="1:19">
      <c r="A4117">
        <f>RANK(表格1[[#This Row],[rating_count_tot]],$I$2:$I$7197)</f>
        <v>1304</v>
      </c>
      <c r="B4117">
        <v>940452319</v>
      </c>
      <c r="C4117" t="s">
        <v>4150</v>
      </c>
      <c r="D4117" t="str">
        <f>表格1[[#This Row],[prime_genre]]</f>
        <v>Games</v>
      </c>
      <c r="E4117">
        <v>146343936</v>
      </c>
      <c r="F4117" t="s">
        <v>17</v>
      </c>
      <c r="G4117">
        <v>0</v>
      </c>
      <c r="H4117">
        <f>IF(表格1[[#This Row],[price]]&gt;0,1,0)</f>
        <v>0</v>
      </c>
      <c r="I4117">
        <v>6079</v>
      </c>
      <c r="J4117">
        <v>357</v>
      </c>
      <c r="K4117">
        <v>4.5</v>
      </c>
      <c r="L4117">
        <v>4.5</v>
      </c>
      <c r="M4117" t="s">
        <v>2734</v>
      </c>
      <c r="N4117" t="s">
        <v>19</v>
      </c>
      <c r="O4117" t="s">
        <v>20</v>
      </c>
      <c r="P4117">
        <v>37</v>
      </c>
      <c r="Q4117">
        <v>5</v>
      </c>
      <c r="R4117">
        <v>12</v>
      </c>
      <c r="S4117">
        <v>1</v>
      </c>
    </row>
    <row r="4118" spans="1:19">
      <c r="A4118">
        <f>RANK(表格1[[#This Row],[rating_count_tot]],$I$2:$I$7197)</f>
        <v>1305</v>
      </c>
      <c r="B4118">
        <v>777111034</v>
      </c>
      <c r="C4118" t="s">
        <v>3213</v>
      </c>
      <c r="D4118" t="str">
        <f>表格1[[#This Row],[prime_genre]]</f>
        <v>Education</v>
      </c>
      <c r="E4118">
        <v>174596096</v>
      </c>
      <c r="F4118" t="s">
        <v>17</v>
      </c>
      <c r="G4118">
        <v>0</v>
      </c>
      <c r="H4118">
        <f>IF(表格1[[#This Row],[price]]&gt;0,1,0)</f>
        <v>0</v>
      </c>
      <c r="I4118">
        <v>6077</v>
      </c>
      <c r="J4118">
        <v>157</v>
      </c>
      <c r="K4118">
        <v>5</v>
      </c>
      <c r="L4118">
        <v>5</v>
      </c>
      <c r="M4118" t="s">
        <v>157</v>
      </c>
      <c r="N4118" t="s">
        <v>19</v>
      </c>
      <c r="O4118" t="s">
        <v>128</v>
      </c>
      <c r="P4118">
        <v>37</v>
      </c>
      <c r="Q4118">
        <v>3</v>
      </c>
      <c r="R4118">
        <v>8</v>
      </c>
      <c r="S4118">
        <v>1</v>
      </c>
    </row>
    <row r="4119" spans="1:19">
      <c r="A4119">
        <f>RANK(表格1[[#This Row],[rating_count_tot]],$I$2:$I$7197)</f>
        <v>1306</v>
      </c>
      <c r="B4119">
        <v>972909677</v>
      </c>
      <c r="C4119" t="s">
        <v>4545</v>
      </c>
      <c r="D4119" t="str">
        <f>表格1[[#This Row],[prime_genre]]</f>
        <v>Social Networking</v>
      </c>
      <c r="E4119">
        <v>108550144</v>
      </c>
      <c r="F4119" t="s">
        <v>17</v>
      </c>
      <c r="G4119">
        <v>0</v>
      </c>
      <c r="H4119">
        <f>IF(表格1[[#This Row],[price]]&gt;0,1,0)</f>
        <v>0</v>
      </c>
      <c r="I4119">
        <v>6062</v>
      </c>
      <c r="J4119">
        <v>17</v>
      </c>
      <c r="K4119">
        <v>3.5</v>
      </c>
      <c r="L4119">
        <v>4</v>
      </c>
      <c r="M4119">
        <v>1.1000000000000001</v>
      </c>
      <c r="N4119" t="s">
        <v>19</v>
      </c>
      <c r="O4119" t="s">
        <v>59</v>
      </c>
      <c r="P4119">
        <v>37</v>
      </c>
      <c r="Q4119">
        <v>3</v>
      </c>
      <c r="R4119">
        <v>34</v>
      </c>
      <c r="S4119">
        <v>1</v>
      </c>
    </row>
    <row r="4120" spans="1:19">
      <c r="A4120">
        <f>RANK(表格1[[#This Row],[rating_count_tot]],$I$2:$I$7197)</f>
        <v>1307</v>
      </c>
      <c r="B4120">
        <v>651209536</v>
      </c>
      <c r="C4120" t="s">
        <v>2743</v>
      </c>
      <c r="D4120" t="str">
        <f>表格1[[#This Row],[prime_genre]]</f>
        <v>Games</v>
      </c>
      <c r="E4120">
        <v>335650816</v>
      </c>
      <c r="F4120" t="s">
        <v>17</v>
      </c>
      <c r="G4120">
        <v>0</v>
      </c>
      <c r="H4120">
        <f>IF(表格1[[#This Row],[price]]&gt;0,1,0)</f>
        <v>0</v>
      </c>
      <c r="I4120">
        <v>6055</v>
      </c>
      <c r="J4120">
        <v>34</v>
      </c>
      <c r="K4120">
        <v>4.5</v>
      </c>
      <c r="L4120">
        <v>4</v>
      </c>
      <c r="M4120">
        <v>4.1100000000000003</v>
      </c>
      <c r="N4120" t="s">
        <v>19</v>
      </c>
      <c r="O4120" t="s">
        <v>20</v>
      </c>
      <c r="P4120">
        <v>24</v>
      </c>
      <c r="Q4120">
        <v>5</v>
      </c>
      <c r="R4120">
        <v>20</v>
      </c>
      <c r="S4120">
        <v>1</v>
      </c>
    </row>
    <row r="4121" spans="1:19">
      <c r="A4121">
        <f>RANK(表格1[[#This Row],[rating_count_tot]],$I$2:$I$7197)</f>
        <v>1308</v>
      </c>
      <c r="B4121">
        <v>1001425491</v>
      </c>
      <c r="C4121" t="s">
        <v>4897</v>
      </c>
      <c r="D4121" t="str">
        <f>表格1[[#This Row],[prime_genre]]</f>
        <v>Games</v>
      </c>
      <c r="E4121">
        <v>184078336</v>
      </c>
      <c r="F4121" t="s">
        <v>17</v>
      </c>
      <c r="G4121">
        <v>0</v>
      </c>
      <c r="H4121">
        <f>IF(表格1[[#This Row],[price]]&gt;0,1,0)</f>
        <v>0</v>
      </c>
      <c r="I4121">
        <v>6051</v>
      </c>
      <c r="J4121">
        <v>173</v>
      </c>
      <c r="K4121">
        <v>4.5</v>
      </c>
      <c r="L4121">
        <v>4.5</v>
      </c>
      <c r="M4121" t="s">
        <v>792</v>
      </c>
      <c r="N4121" t="s">
        <v>19</v>
      </c>
      <c r="O4121" t="s">
        <v>20</v>
      </c>
      <c r="P4121">
        <v>37</v>
      </c>
      <c r="Q4121">
        <v>5</v>
      </c>
      <c r="R4121">
        <v>12</v>
      </c>
      <c r="S4121">
        <v>1</v>
      </c>
    </row>
    <row r="4122" spans="1:19">
      <c r="A4122">
        <f>RANK(表格1[[#This Row],[rating_count_tot]],$I$2:$I$7197)</f>
        <v>1310</v>
      </c>
      <c r="B4122">
        <v>1097025180</v>
      </c>
      <c r="C4122" t="s">
        <v>6931</v>
      </c>
      <c r="D4122" t="str">
        <f>表格1[[#This Row],[prime_genre]]</f>
        <v>Games</v>
      </c>
      <c r="E4122">
        <v>141017088</v>
      </c>
      <c r="F4122" t="s">
        <v>17</v>
      </c>
      <c r="G4122">
        <v>0</v>
      </c>
      <c r="H4122">
        <f>IF(表格1[[#This Row],[price]]&gt;0,1,0)</f>
        <v>0</v>
      </c>
      <c r="I4122">
        <v>6038</v>
      </c>
      <c r="J4122">
        <v>153</v>
      </c>
      <c r="K4122">
        <v>5</v>
      </c>
      <c r="L4122">
        <v>5</v>
      </c>
      <c r="M4122" t="s">
        <v>6932</v>
      </c>
      <c r="N4122" t="s">
        <v>19</v>
      </c>
      <c r="O4122" t="s">
        <v>20</v>
      </c>
      <c r="P4122">
        <v>38</v>
      </c>
      <c r="Q4122">
        <v>5</v>
      </c>
      <c r="R4122">
        <v>12</v>
      </c>
      <c r="S4122">
        <v>1</v>
      </c>
    </row>
    <row r="4123" spans="1:19">
      <c r="A4123">
        <f>RANK(表格1[[#This Row],[rating_count_tot]],$I$2:$I$7197)</f>
        <v>1311</v>
      </c>
      <c r="B4123">
        <v>714086913</v>
      </c>
      <c r="C4123" t="s">
        <v>3009</v>
      </c>
      <c r="D4123" t="str">
        <f>表格1[[#This Row],[prime_genre]]</f>
        <v>Games</v>
      </c>
      <c r="E4123">
        <v>269532160</v>
      </c>
      <c r="F4123" t="s">
        <v>17</v>
      </c>
      <c r="G4123">
        <v>0</v>
      </c>
      <c r="H4123">
        <f>IF(表格1[[#This Row],[price]]&gt;0,1,0)</f>
        <v>0</v>
      </c>
      <c r="I4123">
        <v>6013</v>
      </c>
      <c r="J4123">
        <v>125</v>
      </c>
      <c r="K4123">
        <v>4</v>
      </c>
      <c r="L4123">
        <v>3.5</v>
      </c>
      <c r="M4123" t="s">
        <v>149</v>
      </c>
      <c r="N4123" t="s">
        <v>80</v>
      </c>
      <c r="O4123" t="s">
        <v>20</v>
      </c>
      <c r="P4123">
        <v>40</v>
      </c>
      <c r="Q4123">
        <v>5</v>
      </c>
      <c r="R4123">
        <v>1</v>
      </c>
      <c r="S4123">
        <v>1</v>
      </c>
    </row>
    <row r="4124" spans="1:19">
      <c r="A4124">
        <f>RANK(表格1[[#This Row],[rating_count_tot]],$I$2:$I$7197)</f>
        <v>1312</v>
      </c>
      <c r="B4124">
        <v>599083564</v>
      </c>
      <c r="C4124" t="s">
        <v>2502</v>
      </c>
      <c r="D4124" t="str">
        <f>表格1[[#This Row],[prime_genre]]</f>
        <v>Entertainment</v>
      </c>
      <c r="E4124">
        <v>394020864</v>
      </c>
      <c r="F4124" t="s">
        <v>17</v>
      </c>
      <c r="G4124">
        <v>0</v>
      </c>
      <c r="H4124">
        <f>IF(表格1[[#This Row],[price]]&gt;0,1,0)</f>
        <v>0</v>
      </c>
      <c r="I4124">
        <v>6009</v>
      </c>
      <c r="J4124">
        <v>16</v>
      </c>
      <c r="K4124">
        <v>3.5</v>
      </c>
      <c r="L4124">
        <v>4</v>
      </c>
      <c r="M4124" t="s">
        <v>2208</v>
      </c>
      <c r="N4124" t="s">
        <v>19</v>
      </c>
      <c r="O4124" t="s">
        <v>91</v>
      </c>
      <c r="P4124">
        <v>37</v>
      </c>
      <c r="Q4124">
        <v>5</v>
      </c>
      <c r="R4124">
        <v>2</v>
      </c>
      <c r="S4124">
        <v>1</v>
      </c>
    </row>
    <row r="4125" spans="1:19">
      <c r="A4125">
        <f>RANK(表格1[[#This Row],[rating_count_tot]],$I$2:$I$7197)</f>
        <v>1314</v>
      </c>
      <c r="B4125">
        <v>422366403</v>
      </c>
      <c r="C4125" t="s">
        <v>1114</v>
      </c>
      <c r="D4125" t="str">
        <f>表格1[[#This Row],[prime_genre]]</f>
        <v>Entertainment</v>
      </c>
      <c r="E4125">
        <v>113787904</v>
      </c>
      <c r="F4125" t="s">
        <v>17</v>
      </c>
      <c r="G4125">
        <v>0</v>
      </c>
      <c r="H4125">
        <f>IF(表格1[[#This Row],[price]]&gt;0,1,0)</f>
        <v>0</v>
      </c>
      <c r="I4125">
        <v>5987</v>
      </c>
      <c r="J4125">
        <v>97</v>
      </c>
      <c r="K4125">
        <v>2.5</v>
      </c>
      <c r="L4125">
        <v>2</v>
      </c>
      <c r="M4125" t="s">
        <v>790</v>
      </c>
      <c r="N4125" t="s">
        <v>29</v>
      </c>
      <c r="O4125" t="s">
        <v>91</v>
      </c>
      <c r="P4125">
        <v>37</v>
      </c>
      <c r="Q4125">
        <v>5</v>
      </c>
      <c r="R4125">
        <v>1</v>
      </c>
      <c r="S4125">
        <v>1</v>
      </c>
    </row>
    <row r="4126" spans="1:19">
      <c r="A4126">
        <f>RANK(表格1[[#This Row],[rating_count_tot]],$I$2:$I$7197)</f>
        <v>1315</v>
      </c>
      <c r="B4126">
        <v>917932200</v>
      </c>
      <c r="C4126" t="s">
        <v>3933</v>
      </c>
      <c r="D4126" t="str">
        <f>表格1[[#This Row],[prime_genre]]</f>
        <v>Utilities</v>
      </c>
      <c r="E4126">
        <v>71191552</v>
      </c>
      <c r="F4126" t="s">
        <v>17</v>
      </c>
      <c r="G4126">
        <v>0</v>
      </c>
      <c r="H4126">
        <f>IF(表格1[[#This Row],[price]]&gt;0,1,0)</f>
        <v>0</v>
      </c>
      <c r="I4126">
        <v>5979</v>
      </c>
      <c r="J4126">
        <v>591</v>
      </c>
      <c r="K4126">
        <v>4</v>
      </c>
      <c r="L4126">
        <v>4.5</v>
      </c>
      <c r="M4126">
        <v>3.5</v>
      </c>
      <c r="N4126" t="s">
        <v>51</v>
      </c>
      <c r="O4126" t="s">
        <v>43</v>
      </c>
      <c r="P4126">
        <v>37</v>
      </c>
      <c r="Q4126">
        <v>4</v>
      </c>
      <c r="R4126">
        <v>22</v>
      </c>
      <c r="S4126">
        <v>1</v>
      </c>
    </row>
    <row r="4127" spans="1:19">
      <c r="A4127">
        <f>RANK(表格1[[#This Row],[rating_count_tot]],$I$2:$I$7197)</f>
        <v>1318</v>
      </c>
      <c r="B4127">
        <v>924620788</v>
      </c>
      <c r="C4127" t="s">
        <v>4000</v>
      </c>
      <c r="D4127" t="str">
        <f>表格1[[#This Row],[prime_genre]]</f>
        <v>Education</v>
      </c>
      <c r="E4127">
        <v>143749120</v>
      </c>
      <c r="F4127" t="s">
        <v>17</v>
      </c>
      <c r="G4127">
        <v>0</v>
      </c>
      <c r="H4127">
        <f>IF(表格1[[#This Row],[price]]&gt;0,1,0)</f>
        <v>0</v>
      </c>
      <c r="I4127">
        <v>5942</v>
      </c>
      <c r="J4127">
        <v>25</v>
      </c>
      <c r="K4127">
        <v>4</v>
      </c>
      <c r="L4127">
        <v>4.5</v>
      </c>
      <c r="M4127" t="s">
        <v>4001</v>
      </c>
      <c r="N4127" t="s">
        <v>19</v>
      </c>
      <c r="O4127" t="s">
        <v>128</v>
      </c>
      <c r="P4127">
        <v>37</v>
      </c>
      <c r="Q4127">
        <v>5</v>
      </c>
      <c r="R4127">
        <v>33</v>
      </c>
      <c r="S4127">
        <v>1</v>
      </c>
    </row>
    <row r="4128" spans="1:19">
      <c r="A4128">
        <f>RANK(表格1[[#This Row],[rating_count_tot]],$I$2:$I$7197)</f>
        <v>1319</v>
      </c>
      <c r="B4128">
        <v>1053874290</v>
      </c>
      <c r="C4128" t="s">
        <v>5727</v>
      </c>
      <c r="D4128" t="str">
        <f>表格1[[#This Row],[prime_genre]]</f>
        <v>Productivity</v>
      </c>
      <c r="E4128">
        <v>18821120</v>
      </c>
      <c r="F4128" t="s">
        <v>17</v>
      </c>
      <c r="G4128">
        <v>0</v>
      </c>
      <c r="H4128">
        <f>IF(表格1[[#This Row],[price]]&gt;0,1,0)</f>
        <v>0</v>
      </c>
      <c r="I4128">
        <v>5934</v>
      </c>
      <c r="J4128">
        <v>797</v>
      </c>
      <c r="K4128">
        <v>4.5</v>
      </c>
      <c r="L4128">
        <v>4.5</v>
      </c>
      <c r="M4128" t="s">
        <v>1187</v>
      </c>
      <c r="N4128" t="s">
        <v>19</v>
      </c>
      <c r="O4128" t="s">
        <v>23</v>
      </c>
      <c r="P4128">
        <v>37</v>
      </c>
      <c r="Q4128">
        <v>2</v>
      </c>
      <c r="R4128">
        <v>1</v>
      </c>
      <c r="S4128">
        <v>1</v>
      </c>
    </row>
    <row r="4129" spans="1:19">
      <c r="A4129">
        <f>RANK(表格1[[#This Row],[rating_count_tot]],$I$2:$I$7197)</f>
        <v>1321</v>
      </c>
      <c r="B4129">
        <v>946496840</v>
      </c>
      <c r="C4129" t="s">
        <v>4212</v>
      </c>
      <c r="D4129" t="str">
        <f>表格1[[#This Row],[prime_genre]]</f>
        <v>Games</v>
      </c>
      <c r="E4129">
        <v>74174464</v>
      </c>
      <c r="F4129" t="s">
        <v>17</v>
      </c>
      <c r="G4129">
        <v>0</v>
      </c>
      <c r="H4129">
        <f>IF(表格1[[#This Row],[price]]&gt;0,1,0)</f>
        <v>0</v>
      </c>
      <c r="I4129">
        <v>5834</v>
      </c>
      <c r="J4129">
        <v>131</v>
      </c>
      <c r="K4129">
        <v>4.5</v>
      </c>
      <c r="L4129">
        <v>4.5</v>
      </c>
      <c r="M4129" t="s">
        <v>79</v>
      </c>
      <c r="N4129" t="s">
        <v>80</v>
      </c>
      <c r="O4129" t="s">
        <v>20</v>
      </c>
      <c r="P4129">
        <v>38</v>
      </c>
      <c r="Q4129">
        <v>5</v>
      </c>
      <c r="R4129">
        <v>8</v>
      </c>
      <c r="S4129">
        <v>1</v>
      </c>
    </row>
    <row r="4130" spans="1:19">
      <c r="A4130">
        <f>RANK(表格1[[#This Row],[rating_count_tot]],$I$2:$I$7197)</f>
        <v>1322</v>
      </c>
      <c r="B4130">
        <v>1111665247</v>
      </c>
      <c r="C4130" t="s">
        <v>7222</v>
      </c>
      <c r="D4130" t="str">
        <f>表格1[[#This Row],[prime_genre]]</f>
        <v>Games</v>
      </c>
      <c r="E4130">
        <v>72118272</v>
      </c>
      <c r="F4130" t="s">
        <v>17</v>
      </c>
      <c r="G4130">
        <v>0</v>
      </c>
      <c r="H4130">
        <f>IF(表格1[[#This Row],[price]]&gt;0,1,0)</f>
        <v>0</v>
      </c>
      <c r="I4130">
        <v>5833</v>
      </c>
      <c r="J4130">
        <v>1862</v>
      </c>
      <c r="K4130">
        <v>4.5</v>
      </c>
      <c r="L4130">
        <v>4.5</v>
      </c>
      <c r="M4130">
        <v>1.2</v>
      </c>
      <c r="N4130" t="s">
        <v>19</v>
      </c>
      <c r="O4130" t="s">
        <v>20</v>
      </c>
      <c r="P4130">
        <v>38</v>
      </c>
      <c r="Q4130">
        <v>5</v>
      </c>
      <c r="R4130">
        <v>1</v>
      </c>
      <c r="S4130">
        <v>1</v>
      </c>
    </row>
    <row r="4131" spans="1:19">
      <c r="A4131">
        <f>RANK(表格1[[#This Row],[rating_count_tot]],$I$2:$I$7197)</f>
        <v>1323</v>
      </c>
      <c r="B4131">
        <v>1014919815</v>
      </c>
      <c r="C4131" t="s">
        <v>5053</v>
      </c>
      <c r="D4131" t="str">
        <f>表格1[[#This Row],[prime_genre]]</f>
        <v>Games</v>
      </c>
      <c r="E4131">
        <v>106076160</v>
      </c>
      <c r="F4131" t="s">
        <v>17</v>
      </c>
      <c r="G4131">
        <v>0</v>
      </c>
      <c r="H4131">
        <f>IF(表格1[[#This Row],[price]]&gt;0,1,0)</f>
        <v>0</v>
      </c>
      <c r="I4131">
        <v>5805</v>
      </c>
      <c r="J4131">
        <v>560</v>
      </c>
      <c r="K4131">
        <v>4.5</v>
      </c>
      <c r="L4131">
        <v>5</v>
      </c>
      <c r="M4131" t="s">
        <v>4390</v>
      </c>
      <c r="N4131" t="s">
        <v>19</v>
      </c>
      <c r="O4131" t="s">
        <v>20</v>
      </c>
      <c r="P4131">
        <v>38</v>
      </c>
      <c r="Q4131">
        <v>3</v>
      </c>
      <c r="R4131">
        <v>7</v>
      </c>
      <c r="S4131">
        <v>1</v>
      </c>
    </row>
    <row r="4132" spans="1:19">
      <c r="A4132">
        <f>RANK(表格1[[#This Row],[rating_count_tot]],$I$2:$I$7197)</f>
        <v>1325</v>
      </c>
      <c r="B4132">
        <v>286906691</v>
      </c>
      <c r="C4132" t="s">
        <v>76</v>
      </c>
      <c r="D4132" t="str">
        <f>表格1[[#This Row],[prime_genre]]</f>
        <v>Health &amp; Fitness</v>
      </c>
      <c r="E4132">
        <v>188017664</v>
      </c>
      <c r="F4132" t="s">
        <v>17</v>
      </c>
      <c r="G4132">
        <v>0</v>
      </c>
      <c r="H4132">
        <f>IF(表格1[[#This Row],[price]]&gt;0,1,0)</f>
        <v>0</v>
      </c>
      <c r="I4132">
        <v>5795</v>
      </c>
      <c r="J4132">
        <v>12</v>
      </c>
      <c r="K4132">
        <v>3.5</v>
      </c>
      <c r="L4132">
        <v>4</v>
      </c>
      <c r="M4132" t="s">
        <v>39</v>
      </c>
      <c r="N4132" t="s">
        <v>19</v>
      </c>
      <c r="O4132" t="s">
        <v>77</v>
      </c>
      <c r="P4132">
        <v>37</v>
      </c>
      <c r="Q4132">
        <v>5</v>
      </c>
      <c r="R4132">
        <v>11</v>
      </c>
      <c r="S4132">
        <v>1</v>
      </c>
    </row>
    <row r="4133" spans="1:19">
      <c r="A4133">
        <f>RANK(表格1[[#This Row],[rating_count_tot]],$I$2:$I$7197)</f>
        <v>1326</v>
      </c>
      <c r="B4133">
        <v>376183339</v>
      </c>
      <c r="C4133" t="s">
        <v>707</v>
      </c>
      <c r="D4133" t="str">
        <f>表格1[[#This Row],[prime_genre]]</f>
        <v>Education</v>
      </c>
      <c r="E4133">
        <v>84056064</v>
      </c>
      <c r="F4133" t="s">
        <v>17</v>
      </c>
      <c r="G4133">
        <v>0</v>
      </c>
      <c r="H4133">
        <f>IF(表格1[[#This Row],[price]]&gt;0,1,0)</f>
        <v>0</v>
      </c>
      <c r="I4133">
        <v>5782</v>
      </c>
      <c r="J4133">
        <v>149</v>
      </c>
      <c r="K4133">
        <v>3.5</v>
      </c>
      <c r="L4133">
        <v>3.5</v>
      </c>
      <c r="M4133" t="s">
        <v>708</v>
      </c>
      <c r="N4133" t="s">
        <v>29</v>
      </c>
      <c r="O4133" t="s">
        <v>128</v>
      </c>
      <c r="P4133">
        <v>37</v>
      </c>
      <c r="Q4133">
        <v>5</v>
      </c>
      <c r="R4133">
        <v>22</v>
      </c>
      <c r="S4133">
        <v>1</v>
      </c>
    </row>
    <row r="4134" spans="1:19">
      <c r="A4134">
        <f>RANK(表格1[[#This Row],[rating_count_tot]],$I$2:$I$7197)</f>
        <v>1328</v>
      </c>
      <c r="B4134">
        <v>1114681193</v>
      </c>
      <c r="C4134" t="s">
        <v>7287</v>
      </c>
      <c r="D4134" t="str">
        <f>表格1[[#This Row],[prime_genre]]</f>
        <v>Entertainment</v>
      </c>
      <c r="E4134">
        <v>61143040</v>
      </c>
      <c r="F4134" t="s">
        <v>17</v>
      </c>
      <c r="G4134">
        <v>0</v>
      </c>
      <c r="H4134">
        <f>IF(表格1[[#This Row],[price]]&gt;0,1,0)</f>
        <v>0</v>
      </c>
      <c r="I4134">
        <v>5768</v>
      </c>
      <c r="J4134">
        <v>1963</v>
      </c>
      <c r="K4134">
        <v>4.5</v>
      </c>
      <c r="L4134">
        <v>4.5</v>
      </c>
      <c r="M4134" t="s">
        <v>696</v>
      </c>
      <c r="N4134" t="s">
        <v>19</v>
      </c>
      <c r="O4134" t="s">
        <v>91</v>
      </c>
      <c r="P4134">
        <v>38</v>
      </c>
      <c r="Q4134">
        <v>4</v>
      </c>
      <c r="R4134">
        <v>1</v>
      </c>
      <c r="S4134">
        <v>1</v>
      </c>
    </row>
    <row r="4135" spans="1:19">
      <c r="A4135">
        <f>RANK(表格1[[#This Row],[rating_count_tot]],$I$2:$I$7197)</f>
        <v>1329</v>
      </c>
      <c r="B4135">
        <v>489833171</v>
      </c>
      <c r="C4135" t="s">
        <v>1667</v>
      </c>
      <c r="D4135" t="str">
        <f>表格1[[#This Row],[prime_genre]]</f>
        <v>Photo &amp; Video</v>
      </c>
      <c r="E4135">
        <v>134016000</v>
      </c>
      <c r="F4135" t="s">
        <v>17</v>
      </c>
      <c r="G4135">
        <v>0</v>
      </c>
      <c r="H4135">
        <f>IF(表格1[[#This Row],[price]]&gt;0,1,0)</f>
        <v>0</v>
      </c>
      <c r="I4135">
        <v>5767</v>
      </c>
      <c r="J4135">
        <v>9</v>
      </c>
      <c r="K4135">
        <v>4</v>
      </c>
      <c r="L4135">
        <v>4.5</v>
      </c>
      <c r="M4135" t="s">
        <v>1668</v>
      </c>
      <c r="N4135" t="s">
        <v>19</v>
      </c>
      <c r="O4135" t="s">
        <v>105</v>
      </c>
      <c r="P4135">
        <v>37</v>
      </c>
      <c r="Q4135">
        <v>3</v>
      </c>
      <c r="R4135">
        <v>10</v>
      </c>
      <c r="S4135">
        <v>1</v>
      </c>
    </row>
    <row r="4136" spans="1:19">
      <c r="A4136">
        <f>RANK(表格1[[#This Row],[rating_count_tot]],$I$2:$I$7197)</f>
        <v>1331</v>
      </c>
      <c r="B4136">
        <v>1012151919</v>
      </c>
      <c r="C4136" t="s">
        <v>5028</v>
      </c>
      <c r="D4136" t="str">
        <f>表格1[[#This Row],[prime_genre]]</f>
        <v>Games</v>
      </c>
      <c r="E4136">
        <v>173878272</v>
      </c>
      <c r="F4136" t="s">
        <v>17</v>
      </c>
      <c r="G4136">
        <v>0</v>
      </c>
      <c r="H4136">
        <f>IF(表格1[[#This Row],[price]]&gt;0,1,0)</f>
        <v>0</v>
      </c>
      <c r="I4136">
        <v>5753</v>
      </c>
      <c r="J4136">
        <v>1991</v>
      </c>
      <c r="K4136">
        <v>4</v>
      </c>
      <c r="L4136">
        <v>4</v>
      </c>
      <c r="M4136">
        <v>1.6</v>
      </c>
      <c r="N4136" t="s">
        <v>19</v>
      </c>
      <c r="O4136" t="s">
        <v>20</v>
      </c>
      <c r="P4136">
        <v>38</v>
      </c>
      <c r="Q4136">
        <v>5</v>
      </c>
      <c r="R4136">
        <v>1</v>
      </c>
      <c r="S4136">
        <v>1</v>
      </c>
    </row>
    <row r="4137" spans="1:19">
      <c r="A4137">
        <f>RANK(表格1[[#This Row],[rating_count_tot]],$I$2:$I$7197)</f>
        <v>1332</v>
      </c>
      <c r="B4137">
        <v>449945214</v>
      </c>
      <c r="C4137" t="s">
        <v>1359</v>
      </c>
      <c r="D4137" t="str">
        <f>表格1[[#This Row],[prime_genre]]</f>
        <v>Travel</v>
      </c>
      <c r="E4137">
        <v>140942336</v>
      </c>
      <c r="F4137" t="s">
        <v>17</v>
      </c>
      <c r="G4137">
        <v>0</v>
      </c>
      <c r="H4137">
        <f>IF(表格1[[#This Row],[price]]&gt;0,1,0)</f>
        <v>0</v>
      </c>
      <c r="I4137">
        <v>5748</v>
      </c>
      <c r="J4137">
        <v>106</v>
      </c>
      <c r="K4137">
        <v>2.5</v>
      </c>
      <c r="L4137">
        <v>2.5</v>
      </c>
      <c r="M4137" t="s">
        <v>1360</v>
      </c>
      <c r="N4137" t="s">
        <v>19</v>
      </c>
      <c r="O4137" t="s">
        <v>57</v>
      </c>
      <c r="P4137">
        <v>37</v>
      </c>
      <c r="Q4137">
        <v>1</v>
      </c>
      <c r="R4137">
        <v>1</v>
      </c>
      <c r="S4137">
        <v>1</v>
      </c>
    </row>
    <row r="4138" spans="1:19">
      <c r="A4138">
        <f>RANK(表格1[[#This Row],[rating_count_tot]],$I$2:$I$7197)</f>
        <v>1333</v>
      </c>
      <c r="B4138">
        <v>1006414665</v>
      </c>
      <c r="C4138" t="s">
        <v>4953</v>
      </c>
      <c r="D4138" t="str">
        <f>表格1[[#This Row],[prime_genre]]</f>
        <v>Games</v>
      </c>
      <c r="E4138">
        <v>74728448</v>
      </c>
      <c r="F4138" t="s">
        <v>17</v>
      </c>
      <c r="G4138">
        <v>0</v>
      </c>
      <c r="H4138">
        <f>IF(表格1[[#This Row],[price]]&gt;0,1,0)</f>
        <v>0</v>
      </c>
      <c r="I4138">
        <v>5717</v>
      </c>
      <c r="J4138">
        <v>557</v>
      </c>
      <c r="K4138">
        <v>4.5</v>
      </c>
      <c r="L4138">
        <v>5</v>
      </c>
      <c r="M4138" t="s">
        <v>4954</v>
      </c>
      <c r="N4138" t="s">
        <v>29</v>
      </c>
      <c r="O4138" t="s">
        <v>20</v>
      </c>
      <c r="P4138">
        <v>40</v>
      </c>
      <c r="Q4138">
        <v>5</v>
      </c>
      <c r="R4138">
        <v>1</v>
      </c>
      <c r="S4138">
        <v>1</v>
      </c>
    </row>
    <row r="4139" spans="1:19">
      <c r="A4139">
        <f>RANK(表格1[[#This Row],[rating_count_tot]],$I$2:$I$7197)</f>
        <v>1334</v>
      </c>
      <c r="B4139">
        <v>530003802</v>
      </c>
      <c r="C4139" t="s">
        <v>1973</v>
      </c>
      <c r="D4139" t="str">
        <f>表格1[[#This Row],[prime_genre]]</f>
        <v>Entertainment</v>
      </c>
      <c r="E4139">
        <v>109049856</v>
      </c>
      <c r="F4139" t="s">
        <v>17</v>
      </c>
      <c r="G4139">
        <v>0</v>
      </c>
      <c r="H4139">
        <f>IF(表格1[[#This Row],[price]]&gt;0,1,0)</f>
        <v>0</v>
      </c>
      <c r="I4139">
        <v>5703</v>
      </c>
      <c r="J4139">
        <v>13</v>
      </c>
      <c r="K4139">
        <v>3.5</v>
      </c>
      <c r="L4139">
        <v>3</v>
      </c>
      <c r="M4139" t="s">
        <v>1120</v>
      </c>
      <c r="N4139" t="s">
        <v>19</v>
      </c>
      <c r="O4139" t="s">
        <v>91</v>
      </c>
      <c r="P4139">
        <v>37</v>
      </c>
      <c r="Q4139">
        <v>4</v>
      </c>
      <c r="R4139">
        <v>1</v>
      </c>
      <c r="S4139">
        <v>1</v>
      </c>
    </row>
    <row r="4140" spans="1:19">
      <c r="A4140">
        <f>RANK(表格1[[#This Row],[rating_count_tot]],$I$2:$I$7197)</f>
        <v>1335</v>
      </c>
      <c r="B4140">
        <v>968744559</v>
      </c>
      <c r="C4140" t="s">
        <v>4487</v>
      </c>
      <c r="D4140" t="str">
        <f>表格1[[#This Row],[prime_genre]]</f>
        <v>Games</v>
      </c>
      <c r="E4140">
        <v>190799872</v>
      </c>
      <c r="F4140" t="s">
        <v>17</v>
      </c>
      <c r="G4140">
        <v>0</v>
      </c>
      <c r="H4140">
        <f>IF(表格1[[#This Row],[price]]&gt;0,1,0)</f>
        <v>0</v>
      </c>
      <c r="I4140">
        <v>5697</v>
      </c>
      <c r="J4140">
        <v>684</v>
      </c>
      <c r="K4140">
        <v>4.5</v>
      </c>
      <c r="L4140">
        <v>4.5</v>
      </c>
      <c r="M4140" t="s">
        <v>1136</v>
      </c>
      <c r="N4140" t="s">
        <v>19</v>
      </c>
      <c r="O4140" t="s">
        <v>20</v>
      </c>
      <c r="P4140">
        <v>37</v>
      </c>
      <c r="Q4140">
        <v>5</v>
      </c>
      <c r="R4140">
        <v>7</v>
      </c>
      <c r="S4140">
        <v>1</v>
      </c>
    </row>
    <row r="4141" spans="1:19">
      <c r="A4141">
        <f>RANK(表格1[[#This Row],[rating_count_tot]],$I$2:$I$7197)</f>
        <v>1336</v>
      </c>
      <c r="B4141">
        <v>945077360</v>
      </c>
      <c r="C4141" t="s">
        <v>4195</v>
      </c>
      <c r="D4141" t="str">
        <f>表格1[[#This Row],[prime_genre]]</f>
        <v>Entertainment</v>
      </c>
      <c r="E4141">
        <v>100124672</v>
      </c>
      <c r="F4141" t="s">
        <v>17</v>
      </c>
      <c r="G4141">
        <v>0</v>
      </c>
      <c r="H4141">
        <f>IF(表格1[[#This Row],[price]]&gt;0,1,0)</f>
        <v>0</v>
      </c>
      <c r="I4141">
        <v>5693</v>
      </c>
      <c r="J4141">
        <v>476</v>
      </c>
      <c r="K4141">
        <v>2.5</v>
      </c>
      <c r="L4141">
        <v>4</v>
      </c>
      <c r="M4141" t="s">
        <v>3131</v>
      </c>
      <c r="N4141" t="s">
        <v>29</v>
      </c>
      <c r="O4141" t="s">
        <v>91</v>
      </c>
      <c r="P4141">
        <v>37</v>
      </c>
      <c r="Q4141">
        <v>5</v>
      </c>
      <c r="R4141">
        <v>1</v>
      </c>
      <c r="S4141">
        <v>1</v>
      </c>
    </row>
    <row r="4142" spans="1:19">
      <c r="A4142">
        <f>RANK(表格1[[#This Row],[rating_count_tot]],$I$2:$I$7197)</f>
        <v>1337</v>
      </c>
      <c r="B4142">
        <v>664939913</v>
      </c>
      <c r="C4142" t="s">
        <v>2820</v>
      </c>
      <c r="D4142" t="str">
        <f>表格1[[#This Row],[prime_genre]]</f>
        <v>Lifestyle</v>
      </c>
      <c r="E4142">
        <v>78533632</v>
      </c>
      <c r="F4142" t="s">
        <v>17</v>
      </c>
      <c r="G4142">
        <v>0</v>
      </c>
      <c r="H4142">
        <f>IF(表格1[[#This Row],[price]]&gt;0,1,0)</f>
        <v>0</v>
      </c>
      <c r="I4142">
        <v>5684</v>
      </c>
      <c r="J4142">
        <v>33</v>
      </c>
      <c r="K4142">
        <v>4</v>
      </c>
      <c r="L4142">
        <v>5</v>
      </c>
      <c r="M4142" t="s">
        <v>2821</v>
      </c>
      <c r="N4142" t="s">
        <v>19</v>
      </c>
      <c r="O4142" t="s">
        <v>132</v>
      </c>
      <c r="P4142">
        <v>37</v>
      </c>
      <c r="Q4142">
        <v>5</v>
      </c>
      <c r="R4142">
        <v>5</v>
      </c>
      <c r="S4142">
        <v>1</v>
      </c>
    </row>
    <row r="4143" spans="1:19">
      <c r="A4143">
        <f>RANK(表格1[[#This Row],[rating_count_tot]],$I$2:$I$7197)</f>
        <v>1338</v>
      </c>
      <c r="B4143">
        <v>394075284</v>
      </c>
      <c r="C4143" t="s">
        <v>881</v>
      </c>
      <c r="D4143" t="str">
        <f>表格1[[#This Row],[prime_genre]]</f>
        <v>Entertainment</v>
      </c>
      <c r="E4143">
        <v>145140736</v>
      </c>
      <c r="F4143" t="s">
        <v>17</v>
      </c>
      <c r="G4143">
        <v>0</v>
      </c>
      <c r="H4143">
        <f>IF(表格1[[#This Row],[price]]&gt;0,1,0)</f>
        <v>0</v>
      </c>
      <c r="I4143">
        <v>5683</v>
      </c>
      <c r="J4143">
        <v>7</v>
      </c>
      <c r="K4143">
        <v>4</v>
      </c>
      <c r="L4143">
        <v>4.5</v>
      </c>
      <c r="M4143">
        <v>5</v>
      </c>
      <c r="N4143" t="s">
        <v>29</v>
      </c>
      <c r="O4143" t="s">
        <v>91</v>
      </c>
      <c r="P4143">
        <v>24</v>
      </c>
      <c r="Q4143">
        <v>5</v>
      </c>
      <c r="R4143">
        <v>1</v>
      </c>
      <c r="S4143">
        <v>1</v>
      </c>
    </row>
    <row r="4144" spans="1:19">
      <c r="A4144">
        <f>RANK(表格1[[#This Row],[rating_count_tot]],$I$2:$I$7197)</f>
        <v>1339</v>
      </c>
      <c r="B4144">
        <v>907405413</v>
      </c>
      <c r="C4144" t="s">
        <v>3814</v>
      </c>
      <c r="D4144" t="str">
        <f>表格1[[#This Row],[prime_genre]]</f>
        <v>Photo &amp; Video</v>
      </c>
      <c r="E4144">
        <v>9646080</v>
      </c>
      <c r="F4144" t="s">
        <v>17</v>
      </c>
      <c r="G4144">
        <v>0</v>
      </c>
      <c r="H4144">
        <f>IF(表格1[[#This Row],[price]]&gt;0,1,0)</f>
        <v>0</v>
      </c>
      <c r="I4144">
        <v>5676</v>
      </c>
      <c r="J4144">
        <v>4694</v>
      </c>
      <c r="K4144">
        <v>4</v>
      </c>
      <c r="L4144">
        <v>4</v>
      </c>
      <c r="M4144">
        <v>1.8</v>
      </c>
      <c r="N4144" t="s">
        <v>51</v>
      </c>
      <c r="O4144" t="s">
        <v>105</v>
      </c>
      <c r="P4144">
        <v>38</v>
      </c>
      <c r="Q4144">
        <v>5</v>
      </c>
      <c r="R4144">
        <v>1</v>
      </c>
      <c r="S4144">
        <v>1</v>
      </c>
    </row>
    <row r="4145" spans="1:19">
      <c r="A4145">
        <f>RANK(表格1[[#This Row],[rating_count_tot]],$I$2:$I$7197)</f>
        <v>1340</v>
      </c>
      <c r="B4145">
        <v>488818252</v>
      </c>
      <c r="C4145" t="s">
        <v>1657</v>
      </c>
      <c r="D4145" t="str">
        <f>表格1[[#This Row],[prime_genre]]</f>
        <v>Food &amp; Drink</v>
      </c>
      <c r="E4145">
        <v>96230400</v>
      </c>
      <c r="F4145" t="s">
        <v>17</v>
      </c>
      <c r="G4145">
        <v>0</v>
      </c>
      <c r="H4145">
        <f>IF(表格1[[#This Row],[price]]&gt;0,1,0)</f>
        <v>0</v>
      </c>
      <c r="I4145">
        <v>5665</v>
      </c>
      <c r="J4145">
        <v>643</v>
      </c>
      <c r="K4145">
        <v>3.5</v>
      </c>
      <c r="L4145">
        <v>3.5</v>
      </c>
      <c r="M4145" t="s">
        <v>1658</v>
      </c>
      <c r="N4145" t="s">
        <v>19</v>
      </c>
      <c r="O4145" t="s">
        <v>137</v>
      </c>
      <c r="P4145">
        <v>37</v>
      </c>
      <c r="Q4145">
        <v>0</v>
      </c>
      <c r="R4145">
        <v>1</v>
      </c>
      <c r="S4145">
        <v>1</v>
      </c>
    </row>
    <row r="4146" spans="1:19">
      <c r="A4146">
        <f>RANK(表格1[[#This Row],[rating_count_tot]],$I$2:$I$7197)</f>
        <v>1341</v>
      </c>
      <c r="B4146">
        <v>955387547</v>
      </c>
      <c r="C4146" t="s">
        <v>4341</v>
      </c>
      <c r="D4146" t="str">
        <f>表格1[[#This Row],[prime_genre]]</f>
        <v>Games</v>
      </c>
      <c r="E4146">
        <v>14761984</v>
      </c>
      <c r="F4146" t="s">
        <v>17</v>
      </c>
      <c r="G4146">
        <v>0</v>
      </c>
      <c r="H4146">
        <f>IF(表格1[[#This Row],[price]]&gt;0,1,0)</f>
        <v>0</v>
      </c>
      <c r="I4146">
        <v>5660</v>
      </c>
      <c r="J4146">
        <v>1036</v>
      </c>
      <c r="K4146">
        <v>4.5</v>
      </c>
      <c r="L4146">
        <v>4.5</v>
      </c>
      <c r="M4146" t="s">
        <v>1745</v>
      </c>
      <c r="N4146" t="s">
        <v>19</v>
      </c>
      <c r="O4146" t="s">
        <v>20</v>
      </c>
      <c r="P4146">
        <v>38</v>
      </c>
      <c r="Q4146">
        <v>5</v>
      </c>
      <c r="R4146">
        <v>2</v>
      </c>
      <c r="S4146">
        <v>1</v>
      </c>
    </row>
    <row r="4147" spans="1:19">
      <c r="A4147">
        <f>RANK(表格1[[#This Row],[rating_count_tot]],$I$2:$I$7197)</f>
        <v>1342</v>
      </c>
      <c r="B4147">
        <v>969934912</v>
      </c>
      <c r="C4147" t="s">
        <v>4505</v>
      </c>
      <c r="D4147" t="str">
        <f>表格1[[#This Row],[prime_genre]]</f>
        <v>Games</v>
      </c>
      <c r="E4147">
        <v>65225728</v>
      </c>
      <c r="F4147" t="s">
        <v>17</v>
      </c>
      <c r="G4147">
        <v>0</v>
      </c>
      <c r="H4147">
        <f>IF(表格1[[#This Row],[price]]&gt;0,1,0)</f>
        <v>0</v>
      </c>
      <c r="I4147">
        <v>5655</v>
      </c>
      <c r="J4147">
        <v>375</v>
      </c>
      <c r="K4147">
        <v>4.5</v>
      </c>
      <c r="L4147">
        <v>4.5</v>
      </c>
      <c r="M4147" t="s">
        <v>3118</v>
      </c>
      <c r="N4147" t="s">
        <v>19</v>
      </c>
      <c r="O4147" t="s">
        <v>20</v>
      </c>
      <c r="P4147">
        <v>37</v>
      </c>
      <c r="Q4147">
        <v>5</v>
      </c>
      <c r="R4147">
        <v>1</v>
      </c>
      <c r="S4147">
        <v>1</v>
      </c>
    </row>
    <row r="4148" spans="1:19">
      <c r="A4148">
        <f>RANK(表格1[[#This Row],[rating_count_tot]],$I$2:$I$7197)</f>
        <v>1343</v>
      </c>
      <c r="B4148">
        <v>971756507</v>
      </c>
      <c r="C4148" t="s">
        <v>4528</v>
      </c>
      <c r="D4148" t="str">
        <f>表格1[[#This Row],[prime_genre]]</f>
        <v>Games</v>
      </c>
      <c r="E4148">
        <v>87481344</v>
      </c>
      <c r="F4148" t="s">
        <v>17</v>
      </c>
      <c r="G4148">
        <v>0</v>
      </c>
      <c r="H4148">
        <f>IF(表格1[[#This Row],[price]]&gt;0,1,0)</f>
        <v>0</v>
      </c>
      <c r="I4148">
        <v>5645</v>
      </c>
      <c r="J4148">
        <v>1563</v>
      </c>
      <c r="K4148">
        <v>4</v>
      </c>
      <c r="L4148">
        <v>4.5</v>
      </c>
      <c r="M4148" t="s">
        <v>1632</v>
      </c>
      <c r="N4148" t="s">
        <v>19</v>
      </c>
      <c r="O4148" t="s">
        <v>20</v>
      </c>
      <c r="P4148">
        <v>40</v>
      </c>
      <c r="Q4148">
        <v>5</v>
      </c>
      <c r="R4148">
        <v>9</v>
      </c>
      <c r="S4148">
        <v>1</v>
      </c>
    </row>
    <row r="4149" spans="1:19">
      <c r="A4149">
        <f>RANK(表格1[[#This Row],[rating_count_tot]],$I$2:$I$7197)</f>
        <v>1347</v>
      </c>
      <c r="B4149">
        <v>321756558</v>
      </c>
      <c r="C4149" t="s">
        <v>322</v>
      </c>
      <c r="D4149" t="str">
        <f>表格1[[#This Row],[prime_genre]]</f>
        <v>Games</v>
      </c>
      <c r="E4149">
        <v>69083136</v>
      </c>
      <c r="F4149" t="s">
        <v>17</v>
      </c>
      <c r="G4149">
        <v>0</v>
      </c>
      <c r="H4149">
        <f>IF(表格1[[#This Row],[price]]&gt;0,1,0)</f>
        <v>0</v>
      </c>
      <c r="I4149">
        <v>5565</v>
      </c>
      <c r="J4149">
        <v>140</v>
      </c>
      <c r="K4149">
        <v>4.5</v>
      </c>
      <c r="L4149">
        <v>4.5</v>
      </c>
      <c r="M4149">
        <v>0.39</v>
      </c>
      <c r="N4149" t="s">
        <v>80</v>
      </c>
      <c r="O4149" t="s">
        <v>20</v>
      </c>
      <c r="P4149">
        <v>37</v>
      </c>
      <c r="Q4149">
        <v>5</v>
      </c>
      <c r="R4149">
        <v>17</v>
      </c>
      <c r="S4149">
        <v>1</v>
      </c>
    </row>
    <row r="4150" spans="1:19">
      <c r="A4150">
        <f>RANK(表格1[[#This Row],[rating_count_tot]],$I$2:$I$7197)</f>
        <v>1349</v>
      </c>
      <c r="B4150">
        <v>680733772</v>
      </c>
      <c r="C4150" t="s">
        <v>2892</v>
      </c>
      <c r="D4150" t="str">
        <f>表格1[[#This Row],[prime_genre]]</f>
        <v>Games</v>
      </c>
      <c r="E4150">
        <v>958016512</v>
      </c>
      <c r="F4150" t="s">
        <v>17</v>
      </c>
      <c r="G4150">
        <v>0</v>
      </c>
      <c r="H4150">
        <f>IF(表格1[[#This Row],[price]]&gt;0,1,0)</f>
        <v>0</v>
      </c>
      <c r="I4150">
        <v>5526</v>
      </c>
      <c r="J4150">
        <v>816</v>
      </c>
      <c r="K4150">
        <v>4.5</v>
      </c>
      <c r="L4150">
        <v>4.5</v>
      </c>
      <c r="M4150" t="s">
        <v>801</v>
      </c>
      <c r="N4150" t="s">
        <v>29</v>
      </c>
      <c r="O4150" t="s">
        <v>20</v>
      </c>
      <c r="P4150">
        <v>37</v>
      </c>
      <c r="Q4150">
        <v>5</v>
      </c>
      <c r="R4150">
        <v>14</v>
      </c>
      <c r="S4150">
        <v>1</v>
      </c>
    </row>
    <row r="4151" spans="1:19">
      <c r="A4151">
        <f>RANK(表格1[[#This Row],[rating_count_tot]],$I$2:$I$7197)</f>
        <v>1350</v>
      </c>
      <c r="B4151">
        <v>921160527</v>
      </c>
      <c r="C4151" t="s">
        <v>3967</v>
      </c>
      <c r="D4151" t="str">
        <f>表格1[[#This Row],[prime_genre]]</f>
        <v>Entertainment</v>
      </c>
      <c r="E4151">
        <v>67971072</v>
      </c>
      <c r="F4151" t="s">
        <v>17</v>
      </c>
      <c r="G4151">
        <v>0</v>
      </c>
      <c r="H4151">
        <f>IF(表格1[[#This Row],[price]]&gt;0,1,0)</f>
        <v>0</v>
      </c>
      <c r="I4151">
        <v>5521</v>
      </c>
      <c r="J4151">
        <v>24</v>
      </c>
      <c r="K4151">
        <v>4.5</v>
      </c>
      <c r="L4151">
        <v>5</v>
      </c>
      <c r="M4151" t="s">
        <v>861</v>
      </c>
      <c r="N4151" t="s">
        <v>19</v>
      </c>
      <c r="O4151" t="s">
        <v>91</v>
      </c>
      <c r="P4151">
        <v>37</v>
      </c>
      <c r="Q4151">
        <v>5</v>
      </c>
      <c r="R4151">
        <v>20</v>
      </c>
      <c r="S4151">
        <v>1</v>
      </c>
    </row>
    <row r="4152" spans="1:19">
      <c r="A4152">
        <f>RANK(表格1[[#This Row],[rating_count_tot]],$I$2:$I$7197)</f>
        <v>1353</v>
      </c>
      <c r="B4152">
        <v>876520365</v>
      </c>
      <c r="C4152" t="s">
        <v>3565</v>
      </c>
      <c r="D4152" t="str">
        <f>表格1[[#This Row],[prime_genre]]</f>
        <v>Entertainment</v>
      </c>
      <c r="E4152">
        <v>95158272</v>
      </c>
      <c r="F4152" t="s">
        <v>17</v>
      </c>
      <c r="G4152">
        <v>0</v>
      </c>
      <c r="H4152">
        <f>IF(表格1[[#This Row],[price]]&gt;0,1,0)</f>
        <v>0</v>
      </c>
      <c r="I4152">
        <v>5506</v>
      </c>
      <c r="J4152">
        <v>26</v>
      </c>
      <c r="K4152">
        <v>4.5</v>
      </c>
      <c r="L4152">
        <v>4</v>
      </c>
      <c r="M4152" t="s">
        <v>906</v>
      </c>
      <c r="N4152" t="s">
        <v>29</v>
      </c>
      <c r="O4152" t="s">
        <v>91</v>
      </c>
      <c r="P4152">
        <v>37</v>
      </c>
      <c r="Q4152">
        <v>5</v>
      </c>
      <c r="R4152">
        <v>1</v>
      </c>
      <c r="S4152">
        <v>1</v>
      </c>
    </row>
    <row r="4153" spans="1:19">
      <c r="A4153">
        <f>RANK(表格1[[#This Row],[rating_count_tot]],$I$2:$I$7197)</f>
        <v>1354</v>
      </c>
      <c r="B4153">
        <v>816283225</v>
      </c>
      <c r="C4153" t="s">
        <v>3337</v>
      </c>
      <c r="D4153" t="str">
        <f>表格1[[#This Row],[prime_genre]]</f>
        <v>Games</v>
      </c>
      <c r="E4153">
        <v>123222016</v>
      </c>
      <c r="F4153" t="s">
        <v>17</v>
      </c>
      <c r="G4153">
        <v>0</v>
      </c>
      <c r="H4153">
        <f>IF(表格1[[#This Row],[price]]&gt;0,1,0)</f>
        <v>0</v>
      </c>
      <c r="I4153">
        <v>5492</v>
      </c>
      <c r="J4153">
        <v>145</v>
      </c>
      <c r="K4153">
        <v>4.5</v>
      </c>
      <c r="L4153">
        <v>5</v>
      </c>
      <c r="M4153" t="s">
        <v>2317</v>
      </c>
      <c r="N4153" t="s">
        <v>19</v>
      </c>
      <c r="O4153" t="s">
        <v>20</v>
      </c>
      <c r="P4153">
        <v>40</v>
      </c>
      <c r="Q4153">
        <v>5</v>
      </c>
      <c r="R4153">
        <v>1</v>
      </c>
      <c r="S4153">
        <v>1</v>
      </c>
    </row>
    <row r="4154" spans="1:19">
      <c r="A4154">
        <f>RANK(表格1[[#This Row],[rating_count_tot]],$I$2:$I$7197)</f>
        <v>1357</v>
      </c>
      <c r="B4154">
        <v>1004227662</v>
      </c>
      <c r="C4154" t="s">
        <v>4931</v>
      </c>
      <c r="D4154" t="str">
        <f>表格1[[#This Row],[prime_genre]]</f>
        <v>Games</v>
      </c>
      <c r="E4154">
        <v>53430272</v>
      </c>
      <c r="F4154" t="s">
        <v>17</v>
      </c>
      <c r="G4154">
        <v>0</v>
      </c>
      <c r="H4154">
        <f>IF(表格1[[#This Row],[price]]&gt;0,1,0)</f>
        <v>0</v>
      </c>
      <c r="I4154">
        <v>5469</v>
      </c>
      <c r="J4154">
        <v>2053</v>
      </c>
      <c r="K4154">
        <v>4.5</v>
      </c>
      <c r="L4154">
        <v>4.5</v>
      </c>
      <c r="M4154" t="s">
        <v>857</v>
      </c>
      <c r="N4154" t="s">
        <v>19</v>
      </c>
      <c r="O4154" t="s">
        <v>20</v>
      </c>
      <c r="P4154">
        <v>38</v>
      </c>
      <c r="Q4154">
        <v>5</v>
      </c>
      <c r="R4154">
        <v>1</v>
      </c>
      <c r="S4154">
        <v>1</v>
      </c>
    </row>
    <row r="4155" spans="1:19">
      <c r="A4155">
        <f>RANK(表格1[[#This Row],[rating_count_tot]],$I$2:$I$7197)</f>
        <v>1358</v>
      </c>
      <c r="B4155">
        <v>1095459556</v>
      </c>
      <c r="C4155" t="s">
        <v>6894</v>
      </c>
      <c r="D4155" t="str">
        <f>表格1[[#This Row],[prime_genre]]</f>
        <v>Shopping</v>
      </c>
      <c r="E4155">
        <v>149407744</v>
      </c>
      <c r="F4155" t="s">
        <v>17</v>
      </c>
      <c r="G4155">
        <v>0</v>
      </c>
      <c r="H4155">
        <f>IF(表格1[[#This Row],[price]]&gt;0,1,0)</f>
        <v>0</v>
      </c>
      <c r="I4155">
        <v>5464</v>
      </c>
      <c r="J4155">
        <v>309</v>
      </c>
      <c r="K4155">
        <v>5</v>
      </c>
      <c r="L4155">
        <v>4.5</v>
      </c>
      <c r="M4155" t="s">
        <v>613</v>
      </c>
      <c r="N4155" t="s">
        <v>19</v>
      </c>
      <c r="O4155" t="s">
        <v>30</v>
      </c>
      <c r="P4155">
        <v>37</v>
      </c>
      <c r="Q4155">
        <v>0</v>
      </c>
      <c r="R4155">
        <v>1</v>
      </c>
      <c r="S4155">
        <v>1</v>
      </c>
    </row>
    <row r="4156" spans="1:19">
      <c r="A4156">
        <f>RANK(表格1[[#This Row],[rating_count_tot]],$I$2:$I$7197)</f>
        <v>1359</v>
      </c>
      <c r="B4156">
        <v>469863705</v>
      </c>
      <c r="C4156" t="s">
        <v>1498</v>
      </c>
      <c r="D4156" t="str">
        <f>表格1[[#This Row],[prime_genre]]</f>
        <v>Education</v>
      </c>
      <c r="E4156">
        <v>162706432</v>
      </c>
      <c r="F4156" t="s">
        <v>17</v>
      </c>
      <c r="G4156">
        <v>0</v>
      </c>
      <c r="H4156">
        <f>IF(表格1[[#This Row],[price]]&gt;0,1,0)</f>
        <v>0</v>
      </c>
      <c r="I4156">
        <v>5459</v>
      </c>
      <c r="J4156">
        <v>10</v>
      </c>
      <c r="K4156">
        <v>4</v>
      </c>
      <c r="L4156">
        <v>4.5</v>
      </c>
      <c r="M4156" t="s">
        <v>1499</v>
      </c>
      <c r="N4156" t="s">
        <v>19</v>
      </c>
      <c r="O4156" t="s">
        <v>128</v>
      </c>
      <c r="P4156">
        <v>37</v>
      </c>
      <c r="Q4156">
        <v>5</v>
      </c>
      <c r="R4156">
        <v>6</v>
      </c>
      <c r="S4156">
        <v>1</v>
      </c>
    </row>
    <row r="4157" spans="1:19">
      <c r="A4157">
        <f>RANK(表格1[[#This Row],[rating_count_tot]],$I$2:$I$7197)</f>
        <v>1361</v>
      </c>
      <c r="B4157">
        <v>1046684325</v>
      </c>
      <c r="C4157" t="s">
        <v>5566</v>
      </c>
      <c r="D4157" t="str">
        <f>表格1[[#This Row],[prime_genre]]</f>
        <v>Shopping</v>
      </c>
      <c r="E4157">
        <v>32470016</v>
      </c>
      <c r="F4157" t="s">
        <v>17</v>
      </c>
      <c r="G4157">
        <v>0</v>
      </c>
      <c r="H4157">
        <f>IF(表格1[[#This Row],[price]]&gt;0,1,0)</f>
        <v>0</v>
      </c>
      <c r="I4157">
        <v>5448</v>
      </c>
      <c r="J4157">
        <v>371</v>
      </c>
      <c r="K4157">
        <v>4.5</v>
      </c>
      <c r="L4157">
        <v>5</v>
      </c>
      <c r="M4157" t="s">
        <v>3644</v>
      </c>
      <c r="N4157" t="s">
        <v>19</v>
      </c>
      <c r="O4157" t="s">
        <v>30</v>
      </c>
      <c r="P4157">
        <v>37</v>
      </c>
      <c r="Q4157">
        <v>0</v>
      </c>
      <c r="R4157">
        <v>1</v>
      </c>
      <c r="S4157">
        <v>1</v>
      </c>
    </row>
    <row r="4158" spans="1:19">
      <c r="A4158">
        <f>RANK(表格1[[#This Row],[rating_count_tot]],$I$2:$I$7197)</f>
        <v>1363</v>
      </c>
      <c r="B4158">
        <v>716932895</v>
      </c>
      <c r="C4158" t="s">
        <v>3018</v>
      </c>
      <c r="D4158" t="str">
        <f>表格1[[#This Row],[prime_genre]]</f>
        <v>Entertainment</v>
      </c>
      <c r="E4158">
        <v>60180480</v>
      </c>
      <c r="F4158" t="s">
        <v>17</v>
      </c>
      <c r="G4158">
        <v>0</v>
      </c>
      <c r="H4158">
        <f>IF(表格1[[#This Row],[price]]&gt;0,1,0)</f>
        <v>0</v>
      </c>
      <c r="I4158">
        <v>5424</v>
      </c>
      <c r="J4158">
        <v>571</v>
      </c>
      <c r="K4158">
        <v>4.5</v>
      </c>
      <c r="L4158">
        <v>4.5</v>
      </c>
      <c r="M4158" t="s">
        <v>3019</v>
      </c>
      <c r="N4158" t="s">
        <v>19</v>
      </c>
      <c r="O4158" t="s">
        <v>91</v>
      </c>
      <c r="P4158">
        <v>37</v>
      </c>
      <c r="Q4158">
        <v>5</v>
      </c>
      <c r="R4158">
        <v>1</v>
      </c>
      <c r="S4158">
        <v>1</v>
      </c>
    </row>
    <row r="4159" spans="1:19">
      <c r="A4159">
        <f>RANK(表格1[[#This Row],[rating_count_tot]],$I$2:$I$7197)</f>
        <v>1367</v>
      </c>
      <c r="B4159">
        <v>951627425</v>
      </c>
      <c r="C4159" t="s">
        <v>4287</v>
      </c>
      <c r="D4159" t="str">
        <f>表格1[[#This Row],[prime_genre]]</f>
        <v>Games</v>
      </c>
      <c r="E4159">
        <v>116492288</v>
      </c>
      <c r="F4159" t="s">
        <v>17</v>
      </c>
      <c r="G4159">
        <v>0</v>
      </c>
      <c r="H4159">
        <f>IF(表格1[[#This Row],[price]]&gt;0,1,0)</f>
        <v>0</v>
      </c>
      <c r="I4159">
        <v>5362</v>
      </c>
      <c r="J4159">
        <v>796</v>
      </c>
      <c r="K4159">
        <v>4</v>
      </c>
      <c r="L4159">
        <v>4</v>
      </c>
      <c r="M4159" t="s">
        <v>1045</v>
      </c>
      <c r="N4159" t="s">
        <v>80</v>
      </c>
      <c r="O4159" t="s">
        <v>20</v>
      </c>
      <c r="P4159">
        <v>40</v>
      </c>
      <c r="Q4159">
        <v>4</v>
      </c>
      <c r="R4159">
        <v>4</v>
      </c>
      <c r="S4159">
        <v>1</v>
      </c>
    </row>
    <row r="4160" spans="1:19">
      <c r="A4160">
        <f>RANK(表格1[[#This Row],[rating_count_tot]],$I$2:$I$7197)</f>
        <v>1369</v>
      </c>
      <c r="B4160">
        <v>500003565</v>
      </c>
      <c r="C4160" t="s">
        <v>1740</v>
      </c>
      <c r="D4160" t="str">
        <f>表格1[[#This Row],[prime_genre]]</f>
        <v>Entertainment</v>
      </c>
      <c r="E4160">
        <v>174097408</v>
      </c>
      <c r="F4160" t="s">
        <v>17</v>
      </c>
      <c r="G4160">
        <v>0</v>
      </c>
      <c r="H4160">
        <f>IF(表格1[[#This Row],[price]]&gt;0,1,0)</f>
        <v>0</v>
      </c>
      <c r="I4160">
        <v>5356</v>
      </c>
      <c r="J4160">
        <v>63</v>
      </c>
      <c r="K4160">
        <v>3</v>
      </c>
      <c r="L4160">
        <v>3.5</v>
      </c>
      <c r="M4160" t="s">
        <v>1741</v>
      </c>
      <c r="N4160" t="s">
        <v>19</v>
      </c>
      <c r="O4160" t="s">
        <v>91</v>
      </c>
      <c r="P4160">
        <v>37</v>
      </c>
      <c r="Q4160">
        <v>4</v>
      </c>
      <c r="R4160">
        <v>2</v>
      </c>
      <c r="S4160">
        <v>1</v>
      </c>
    </row>
    <row r="4161" spans="1:19">
      <c r="A4161">
        <f>RANK(表格1[[#This Row],[rating_count_tot]],$I$2:$I$7197)</f>
        <v>1371</v>
      </c>
      <c r="B4161">
        <v>826921329</v>
      </c>
      <c r="C4161" t="s">
        <v>3363</v>
      </c>
      <c r="D4161" t="str">
        <f>表格1[[#This Row],[prime_genre]]</f>
        <v>Entertainment</v>
      </c>
      <c r="E4161">
        <v>27779072</v>
      </c>
      <c r="F4161" t="s">
        <v>17</v>
      </c>
      <c r="G4161">
        <v>0</v>
      </c>
      <c r="H4161">
        <f>IF(表格1[[#This Row],[price]]&gt;0,1,0)</f>
        <v>0</v>
      </c>
      <c r="I4161">
        <v>5300</v>
      </c>
      <c r="J4161">
        <v>198</v>
      </c>
      <c r="K4161">
        <v>4</v>
      </c>
      <c r="L4161">
        <v>4</v>
      </c>
      <c r="M4161" t="s">
        <v>1187</v>
      </c>
      <c r="N4161" t="s">
        <v>19</v>
      </c>
      <c r="O4161" t="s">
        <v>91</v>
      </c>
      <c r="P4161">
        <v>37</v>
      </c>
      <c r="Q4161">
        <v>5</v>
      </c>
      <c r="R4161">
        <v>1</v>
      </c>
      <c r="S4161">
        <v>1</v>
      </c>
    </row>
    <row r="4162" spans="1:19">
      <c r="A4162">
        <f>RANK(表格1[[#This Row],[rating_count_tot]],$I$2:$I$7197)</f>
        <v>1373</v>
      </c>
      <c r="B4162">
        <v>885271158</v>
      </c>
      <c r="C4162" t="s">
        <v>3618</v>
      </c>
      <c r="D4162" t="str">
        <f>表格1[[#This Row],[prime_genre]]</f>
        <v>Photo &amp; Video</v>
      </c>
      <c r="E4162">
        <v>202334208</v>
      </c>
      <c r="F4162" t="s">
        <v>17</v>
      </c>
      <c r="G4162">
        <v>0</v>
      </c>
      <c r="H4162">
        <f>IF(表格1[[#This Row],[price]]&gt;0,1,0)</f>
        <v>0</v>
      </c>
      <c r="I4162">
        <v>5253</v>
      </c>
      <c r="J4162">
        <v>87</v>
      </c>
      <c r="K4162">
        <v>4.5</v>
      </c>
      <c r="L4162">
        <v>4.5</v>
      </c>
      <c r="M4162" t="s">
        <v>849</v>
      </c>
      <c r="N4162" t="s">
        <v>19</v>
      </c>
      <c r="O4162" t="s">
        <v>105</v>
      </c>
      <c r="P4162">
        <v>37</v>
      </c>
      <c r="Q4162">
        <v>5</v>
      </c>
      <c r="R4162">
        <v>19</v>
      </c>
      <c r="S4162">
        <v>1</v>
      </c>
    </row>
    <row r="4163" spans="1:19">
      <c r="A4163">
        <f>RANK(表格1[[#This Row],[rating_count_tot]],$I$2:$I$7197)</f>
        <v>1374</v>
      </c>
      <c r="B4163">
        <v>929195587</v>
      </c>
      <c r="C4163" t="s">
        <v>4031</v>
      </c>
      <c r="D4163" t="str">
        <f>表格1[[#This Row],[prime_genre]]</f>
        <v>Games</v>
      </c>
      <c r="E4163">
        <v>143858688</v>
      </c>
      <c r="F4163" t="s">
        <v>17</v>
      </c>
      <c r="G4163">
        <v>0</v>
      </c>
      <c r="H4163">
        <f>IF(表格1[[#This Row],[price]]&gt;0,1,0)</f>
        <v>0</v>
      </c>
      <c r="I4163">
        <v>5246</v>
      </c>
      <c r="J4163">
        <v>466</v>
      </c>
      <c r="K4163">
        <v>4.5</v>
      </c>
      <c r="L4163">
        <v>4.5</v>
      </c>
      <c r="M4163" t="s">
        <v>4032</v>
      </c>
      <c r="N4163" t="s">
        <v>19</v>
      </c>
      <c r="O4163" t="s">
        <v>20</v>
      </c>
      <c r="P4163">
        <v>38</v>
      </c>
      <c r="Q4163">
        <v>4</v>
      </c>
      <c r="R4163">
        <v>8</v>
      </c>
      <c r="S4163">
        <v>1</v>
      </c>
    </row>
    <row r="4164" spans="1:19">
      <c r="A4164">
        <f>RANK(表格1[[#This Row],[rating_count_tot]],$I$2:$I$7197)</f>
        <v>1375</v>
      </c>
      <c r="B4164">
        <v>599852923</v>
      </c>
      <c r="C4164" t="s">
        <v>2513</v>
      </c>
      <c r="D4164" t="str">
        <f>表格1[[#This Row],[prime_genre]]</f>
        <v>Games</v>
      </c>
      <c r="E4164">
        <v>209825792</v>
      </c>
      <c r="F4164" t="s">
        <v>17</v>
      </c>
      <c r="G4164">
        <v>0</v>
      </c>
      <c r="H4164">
        <f>IF(表格1[[#This Row],[price]]&gt;0,1,0)</f>
        <v>0</v>
      </c>
      <c r="I4164">
        <v>5237</v>
      </c>
      <c r="J4164">
        <v>129</v>
      </c>
      <c r="K4164">
        <v>4.5</v>
      </c>
      <c r="L4164">
        <v>4.5</v>
      </c>
      <c r="M4164">
        <v>1.597</v>
      </c>
      <c r="N4164" t="s">
        <v>29</v>
      </c>
      <c r="O4164" t="s">
        <v>20</v>
      </c>
      <c r="P4164">
        <v>38</v>
      </c>
      <c r="Q4164">
        <v>5</v>
      </c>
      <c r="R4164">
        <v>1</v>
      </c>
      <c r="S4164">
        <v>1</v>
      </c>
    </row>
    <row r="4165" spans="1:19">
      <c r="A4165">
        <f>RANK(表格1[[#This Row],[rating_count_tot]],$I$2:$I$7197)</f>
        <v>1376</v>
      </c>
      <c r="B4165">
        <v>646100661</v>
      </c>
      <c r="C4165" t="s">
        <v>2716</v>
      </c>
      <c r="D4165" t="str">
        <f>表格1[[#This Row],[prime_genre]]</f>
        <v>News</v>
      </c>
      <c r="E4165">
        <v>85273600</v>
      </c>
      <c r="F4165" t="s">
        <v>17</v>
      </c>
      <c r="G4165">
        <v>0</v>
      </c>
      <c r="H4165">
        <f>IF(表格1[[#This Row],[price]]&gt;0,1,0)</f>
        <v>0</v>
      </c>
      <c r="I4165">
        <v>5233</v>
      </c>
      <c r="J4165">
        <v>0</v>
      </c>
      <c r="K4165">
        <v>4</v>
      </c>
      <c r="L4165">
        <v>0</v>
      </c>
      <c r="M4165" t="s">
        <v>2717</v>
      </c>
      <c r="N4165" t="s">
        <v>29</v>
      </c>
      <c r="O4165" t="s">
        <v>161</v>
      </c>
      <c r="P4165">
        <v>37</v>
      </c>
      <c r="Q4165">
        <v>5</v>
      </c>
      <c r="R4165">
        <v>3</v>
      </c>
      <c r="S4165">
        <v>1</v>
      </c>
    </row>
    <row r="4166" spans="1:19">
      <c r="A4166">
        <f>RANK(表格1[[#This Row],[rating_count_tot]],$I$2:$I$7197)</f>
        <v>1377</v>
      </c>
      <c r="B4166">
        <v>595303942</v>
      </c>
      <c r="C4166" t="s">
        <v>2480</v>
      </c>
      <c r="D4166" t="str">
        <f>表格1[[#This Row],[prime_genre]]</f>
        <v>Games</v>
      </c>
      <c r="E4166">
        <v>123812864</v>
      </c>
      <c r="F4166" t="s">
        <v>17</v>
      </c>
      <c r="G4166">
        <v>0</v>
      </c>
      <c r="H4166">
        <f>IF(表格1[[#This Row],[price]]&gt;0,1,0)</f>
        <v>0</v>
      </c>
      <c r="I4166">
        <v>5230</v>
      </c>
      <c r="J4166">
        <v>73</v>
      </c>
      <c r="K4166">
        <v>4</v>
      </c>
      <c r="L4166">
        <v>4.5</v>
      </c>
      <c r="M4166">
        <v>3.4</v>
      </c>
      <c r="N4166" t="s">
        <v>19</v>
      </c>
      <c r="O4166" t="s">
        <v>20</v>
      </c>
      <c r="P4166">
        <v>38</v>
      </c>
      <c r="Q4166">
        <v>5</v>
      </c>
      <c r="R4166">
        <v>11</v>
      </c>
      <c r="S4166">
        <v>1</v>
      </c>
    </row>
    <row r="4167" spans="1:19">
      <c r="A4167">
        <f>RANK(表格1[[#This Row],[rating_count_tot]],$I$2:$I$7197)</f>
        <v>1378</v>
      </c>
      <c r="B4167">
        <v>675628523</v>
      </c>
      <c r="C4167" t="s">
        <v>2878</v>
      </c>
      <c r="D4167" t="str">
        <f>表格1[[#This Row],[prime_genre]]</f>
        <v>Entertainment</v>
      </c>
      <c r="E4167">
        <v>46197760</v>
      </c>
      <c r="F4167" t="s">
        <v>17</v>
      </c>
      <c r="G4167">
        <v>0</v>
      </c>
      <c r="H4167">
        <f>IF(表格1[[#This Row],[price]]&gt;0,1,0)</f>
        <v>0</v>
      </c>
      <c r="I4167">
        <v>5222</v>
      </c>
      <c r="J4167">
        <v>199</v>
      </c>
      <c r="K4167">
        <v>4</v>
      </c>
      <c r="L4167">
        <v>4.5</v>
      </c>
      <c r="M4167">
        <v>5.12</v>
      </c>
      <c r="N4167" t="s">
        <v>19</v>
      </c>
      <c r="O4167" t="s">
        <v>91</v>
      </c>
      <c r="P4167">
        <v>37</v>
      </c>
      <c r="Q4167">
        <v>5</v>
      </c>
      <c r="R4167">
        <v>1</v>
      </c>
      <c r="S4167">
        <v>1</v>
      </c>
    </row>
    <row r="4168" spans="1:19">
      <c r="A4168">
        <f>RANK(表格1[[#This Row],[rating_count_tot]],$I$2:$I$7197)</f>
        <v>1379</v>
      </c>
      <c r="B4168">
        <v>1051334048</v>
      </c>
      <c r="C4168" t="s">
        <v>5663</v>
      </c>
      <c r="D4168" t="str">
        <f>表格1[[#This Row],[prime_genre]]</f>
        <v>Games</v>
      </c>
      <c r="E4168">
        <v>222176256</v>
      </c>
      <c r="F4168" t="s">
        <v>17</v>
      </c>
      <c r="G4168">
        <v>0</v>
      </c>
      <c r="H4168">
        <f>IF(表格1[[#This Row],[price]]&gt;0,1,0)</f>
        <v>0</v>
      </c>
      <c r="I4168">
        <v>5217</v>
      </c>
      <c r="J4168">
        <v>60</v>
      </c>
      <c r="K4168">
        <v>4</v>
      </c>
      <c r="L4168">
        <v>4.5</v>
      </c>
      <c r="M4168" t="s">
        <v>5664</v>
      </c>
      <c r="N4168" t="s">
        <v>80</v>
      </c>
      <c r="O4168" t="s">
        <v>20</v>
      </c>
      <c r="P4168">
        <v>38</v>
      </c>
      <c r="Q4168">
        <v>5</v>
      </c>
      <c r="R4168">
        <v>1</v>
      </c>
      <c r="S4168">
        <v>1</v>
      </c>
    </row>
    <row r="4169" spans="1:19">
      <c r="A4169">
        <f>RANK(表格1[[#This Row],[rating_count_tot]],$I$2:$I$7197)</f>
        <v>1381</v>
      </c>
      <c r="B4169">
        <v>1077024869</v>
      </c>
      <c r="C4169" t="s">
        <v>6379</v>
      </c>
      <c r="D4169" t="str">
        <f>表格1[[#This Row],[prime_genre]]</f>
        <v>Music</v>
      </c>
      <c r="E4169">
        <v>601800704</v>
      </c>
      <c r="F4169" t="s">
        <v>17</v>
      </c>
      <c r="G4169">
        <v>0</v>
      </c>
      <c r="H4169">
        <f>IF(表格1[[#This Row],[price]]&gt;0,1,0)</f>
        <v>0</v>
      </c>
      <c r="I4169">
        <v>5196</v>
      </c>
      <c r="J4169">
        <v>357</v>
      </c>
      <c r="K4169">
        <v>4.5</v>
      </c>
      <c r="L4169">
        <v>4</v>
      </c>
      <c r="M4169" t="s">
        <v>256</v>
      </c>
      <c r="N4169" t="s">
        <v>29</v>
      </c>
      <c r="O4169" t="s">
        <v>40</v>
      </c>
      <c r="P4169">
        <v>38</v>
      </c>
      <c r="Q4169">
        <v>5</v>
      </c>
      <c r="R4169">
        <v>1</v>
      </c>
      <c r="S4169">
        <v>1</v>
      </c>
    </row>
    <row r="4170" spans="1:19">
      <c r="A4170">
        <f>RANK(表格1[[#This Row],[rating_count_tot]],$I$2:$I$7197)</f>
        <v>1382</v>
      </c>
      <c r="B4170">
        <v>865958296</v>
      </c>
      <c r="C4170" t="s">
        <v>3500</v>
      </c>
      <c r="D4170" t="str">
        <f>表格1[[#This Row],[prime_genre]]</f>
        <v>Games</v>
      </c>
      <c r="E4170">
        <v>1062202368</v>
      </c>
      <c r="F4170" t="s">
        <v>17</v>
      </c>
      <c r="G4170">
        <v>0</v>
      </c>
      <c r="H4170">
        <f>IF(表格1[[#This Row],[price]]&gt;0,1,0)</f>
        <v>0</v>
      </c>
      <c r="I4170">
        <v>5185</v>
      </c>
      <c r="J4170">
        <v>2</v>
      </c>
      <c r="K4170">
        <v>4.5</v>
      </c>
      <c r="L4170">
        <v>5</v>
      </c>
      <c r="M4170" t="s">
        <v>3501</v>
      </c>
      <c r="N4170" t="s">
        <v>29</v>
      </c>
      <c r="O4170" t="s">
        <v>20</v>
      </c>
      <c r="P4170">
        <v>38</v>
      </c>
      <c r="Q4170">
        <v>5</v>
      </c>
      <c r="R4170">
        <v>12</v>
      </c>
      <c r="S4170">
        <v>1</v>
      </c>
    </row>
    <row r="4171" spans="1:19">
      <c r="A4171">
        <f>RANK(表格1[[#This Row],[rating_count_tot]],$I$2:$I$7197)</f>
        <v>1384</v>
      </c>
      <c r="B4171">
        <v>1151747316</v>
      </c>
      <c r="C4171" t="s">
        <v>8026</v>
      </c>
      <c r="D4171" t="str">
        <f>表格1[[#This Row],[prime_genre]]</f>
        <v>Games</v>
      </c>
      <c r="E4171">
        <v>138964992</v>
      </c>
      <c r="F4171" t="s">
        <v>17</v>
      </c>
      <c r="G4171">
        <v>0</v>
      </c>
      <c r="H4171">
        <f>IF(表格1[[#This Row],[price]]&gt;0,1,0)</f>
        <v>0</v>
      </c>
      <c r="I4171">
        <v>5170</v>
      </c>
      <c r="J4171">
        <v>154</v>
      </c>
      <c r="K4171">
        <v>5</v>
      </c>
      <c r="L4171">
        <v>5</v>
      </c>
      <c r="M4171" t="s">
        <v>1966</v>
      </c>
      <c r="N4171" t="s">
        <v>19</v>
      </c>
      <c r="O4171" t="s">
        <v>20</v>
      </c>
      <c r="P4171">
        <v>37</v>
      </c>
      <c r="Q4171">
        <v>5</v>
      </c>
      <c r="R4171">
        <v>1</v>
      </c>
      <c r="S4171">
        <v>1</v>
      </c>
    </row>
    <row r="4172" spans="1:19">
      <c r="A4172">
        <f>RANK(表格1[[#This Row],[rating_count_tot]],$I$2:$I$7197)</f>
        <v>1386</v>
      </c>
      <c r="B4172">
        <v>885788690</v>
      </c>
      <c r="C4172" t="s">
        <v>3620</v>
      </c>
      <c r="D4172" t="str">
        <f>表格1[[#This Row],[prime_genre]]</f>
        <v>Games</v>
      </c>
      <c r="E4172">
        <v>111458304</v>
      </c>
      <c r="F4172" t="s">
        <v>17</v>
      </c>
      <c r="G4172">
        <v>0</v>
      </c>
      <c r="H4172">
        <f>IF(表格1[[#This Row],[price]]&gt;0,1,0)</f>
        <v>0</v>
      </c>
      <c r="I4172">
        <v>5160</v>
      </c>
      <c r="J4172">
        <v>6</v>
      </c>
      <c r="K4172">
        <v>4.5</v>
      </c>
      <c r="L4172">
        <v>4</v>
      </c>
      <c r="M4172">
        <v>18.97</v>
      </c>
      <c r="N4172" t="s">
        <v>19</v>
      </c>
      <c r="O4172" t="s">
        <v>20</v>
      </c>
      <c r="P4172">
        <v>40</v>
      </c>
      <c r="Q4172">
        <v>4</v>
      </c>
      <c r="R4172">
        <v>9</v>
      </c>
      <c r="S4172">
        <v>1</v>
      </c>
    </row>
    <row r="4173" spans="1:19">
      <c r="A4173">
        <f>RANK(表格1[[#This Row],[rating_count_tot]],$I$2:$I$7197)</f>
        <v>1389</v>
      </c>
      <c r="B4173">
        <v>1115733806</v>
      </c>
      <c r="C4173" t="s">
        <v>7313</v>
      </c>
      <c r="D4173" t="str">
        <f>表格1[[#This Row],[prime_genre]]</f>
        <v>Games</v>
      </c>
      <c r="E4173">
        <v>162750464</v>
      </c>
      <c r="F4173" t="s">
        <v>17</v>
      </c>
      <c r="G4173">
        <v>0</v>
      </c>
      <c r="H4173">
        <f>IF(表格1[[#This Row],[price]]&gt;0,1,0)</f>
        <v>0</v>
      </c>
      <c r="I4173">
        <v>5141</v>
      </c>
      <c r="J4173">
        <v>140</v>
      </c>
      <c r="K4173">
        <v>4.5</v>
      </c>
      <c r="L4173">
        <v>4.5</v>
      </c>
      <c r="M4173">
        <v>1.4</v>
      </c>
      <c r="N4173" t="s">
        <v>29</v>
      </c>
      <c r="O4173" t="s">
        <v>20</v>
      </c>
      <c r="P4173">
        <v>37</v>
      </c>
      <c r="Q4173">
        <v>5</v>
      </c>
      <c r="R4173">
        <v>1</v>
      </c>
      <c r="S4173">
        <v>1</v>
      </c>
    </row>
    <row r="4174" spans="1:19">
      <c r="A4174">
        <f>RANK(表格1[[#This Row],[rating_count_tot]],$I$2:$I$7197)</f>
        <v>1390</v>
      </c>
      <c r="B4174">
        <v>1122488716</v>
      </c>
      <c r="C4174" t="s">
        <v>7471</v>
      </c>
      <c r="D4174" t="str">
        <f>表格1[[#This Row],[prime_genre]]</f>
        <v>Games</v>
      </c>
      <c r="E4174">
        <v>35957760</v>
      </c>
      <c r="F4174" t="s">
        <v>17</v>
      </c>
      <c r="G4174">
        <v>0</v>
      </c>
      <c r="H4174">
        <f>IF(表格1[[#This Row],[price]]&gt;0,1,0)</f>
        <v>0</v>
      </c>
      <c r="I4174">
        <v>5134</v>
      </c>
      <c r="J4174">
        <v>186</v>
      </c>
      <c r="K4174">
        <v>4.5</v>
      </c>
      <c r="L4174">
        <v>4.5</v>
      </c>
      <c r="M4174" t="s">
        <v>801</v>
      </c>
      <c r="N4174" t="s">
        <v>80</v>
      </c>
      <c r="O4174" t="s">
        <v>20</v>
      </c>
      <c r="P4174">
        <v>37</v>
      </c>
      <c r="Q4174">
        <v>5</v>
      </c>
      <c r="R4174">
        <v>11</v>
      </c>
      <c r="S4174">
        <v>1</v>
      </c>
    </row>
    <row r="4175" spans="1:19">
      <c r="A4175">
        <f>RANK(表格1[[#This Row],[rating_count_tot]],$I$2:$I$7197)</f>
        <v>1391</v>
      </c>
      <c r="B4175">
        <v>496438671</v>
      </c>
      <c r="C4175" t="s">
        <v>1719</v>
      </c>
      <c r="D4175" t="str">
        <f>表格1[[#This Row],[prime_genre]]</f>
        <v>Games</v>
      </c>
      <c r="E4175">
        <v>184348672</v>
      </c>
      <c r="F4175" t="s">
        <v>17</v>
      </c>
      <c r="G4175">
        <v>0</v>
      </c>
      <c r="H4175">
        <f>IF(表格1[[#This Row],[price]]&gt;0,1,0)</f>
        <v>0</v>
      </c>
      <c r="I4175">
        <v>5131</v>
      </c>
      <c r="J4175">
        <v>561</v>
      </c>
      <c r="K4175">
        <v>4</v>
      </c>
      <c r="L4175">
        <v>3.5</v>
      </c>
      <c r="M4175" t="s">
        <v>1599</v>
      </c>
      <c r="N4175" t="s">
        <v>19</v>
      </c>
      <c r="O4175" t="s">
        <v>20</v>
      </c>
      <c r="P4175">
        <v>40</v>
      </c>
      <c r="Q4175">
        <v>5</v>
      </c>
      <c r="R4175">
        <v>1</v>
      </c>
      <c r="S4175">
        <v>1</v>
      </c>
    </row>
    <row r="4176" spans="1:19">
      <c r="A4176">
        <f>RANK(表格1[[#This Row],[rating_count_tot]],$I$2:$I$7197)</f>
        <v>1392</v>
      </c>
      <c r="B4176">
        <v>852318295</v>
      </c>
      <c r="C4176" t="s">
        <v>3456</v>
      </c>
      <c r="D4176" t="str">
        <f>表格1[[#This Row],[prime_genre]]</f>
        <v>Music</v>
      </c>
      <c r="E4176">
        <v>132413440</v>
      </c>
      <c r="F4176" t="s">
        <v>17</v>
      </c>
      <c r="G4176">
        <v>0</v>
      </c>
      <c r="H4176">
        <f>IF(表格1[[#This Row],[price]]&gt;0,1,0)</f>
        <v>0</v>
      </c>
      <c r="I4176">
        <v>5126</v>
      </c>
      <c r="J4176">
        <v>35</v>
      </c>
      <c r="K4176">
        <v>4.5</v>
      </c>
      <c r="L4176">
        <v>4</v>
      </c>
      <c r="M4176">
        <v>2.4300000000000002</v>
      </c>
      <c r="N4176" t="s">
        <v>29</v>
      </c>
      <c r="O4176" t="s">
        <v>40</v>
      </c>
      <c r="P4176">
        <v>37</v>
      </c>
      <c r="Q4176">
        <v>0</v>
      </c>
      <c r="R4176">
        <v>14</v>
      </c>
      <c r="S4176">
        <v>1</v>
      </c>
    </row>
    <row r="4177" spans="1:19">
      <c r="A4177">
        <f>RANK(表格1[[#This Row],[rating_count_tot]],$I$2:$I$7197)</f>
        <v>1394</v>
      </c>
      <c r="B4177">
        <v>1112307917</v>
      </c>
      <c r="C4177" t="s">
        <v>7235</v>
      </c>
      <c r="D4177" t="str">
        <f>表格1[[#This Row],[prime_genre]]</f>
        <v>Games</v>
      </c>
      <c r="E4177">
        <v>64278528</v>
      </c>
      <c r="F4177" t="s">
        <v>17</v>
      </c>
      <c r="G4177">
        <v>0</v>
      </c>
      <c r="H4177">
        <f>IF(表格1[[#This Row],[price]]&gt;0,1,0)</f>
        <v>0</v>
      </c>
      <c r="I4177">
        <v>5114</v>
      </c>
      <c r="J4177">
        <v>5114</v>
      </c>
      <c r="K4177">
        <v>4.5</v>
      </c>
      <c r="L4177">
        <v>4.5</v>
      </c>
      <c r="M4177">
        <v>1</v>
      </c>
      <c r="N4177" t="s">
        <v>19</v>
      </c>
      <c r="O4177" t="s">
        <v>20</v>
      </c>
      <c r="P4177">
        <v>37</v>
      </c>
      <c r="Q4177">
        <v>5</v>
      </c>
      <c r="R4177">
        <v>1</v>
      </c>
      <c r="S4177">
        <v>1</v>
      </c>
    </row>
    <row r="4178" spans="1:19">
      <c r="A4178">
        <f>RANK(表格1[[#This Row],[rating_count_tot]],$I$2:$I$7197)</f>
        <v>1395</v>
      </c>
      <c r="B4178">
        <v>1099862552</v>
      </c>
      <c r="C4178" t="s">
        <v>6987</v>
      </c>
      <c r="D4178" t="str">
        <f>表格1[[#This Row],[prime_genre]]</f>
        <v>Games</v>
      </c>
      <c r="E4178">
        <v>141621248</v>
      </c>
      <c r="F4178" t="s">
        <v>17</v>
      </c>
      <c r="G4178">
        <v>0</v>
      </c>
      <c r="H4178">
        <f>IF(表格1[[#This Row],[price]]&gt;0,1,0)</f>
        <v>0</v>
      </c>
      <c r="I4178">
        <v>5112</v>
      </c>
      <c r="J4178">
        <v>114</v>
      </c>
      <c r="K4178">
        <v>4.5</v>
      </c>
      <c r="L4178">
        <v>5</v>
      </c>
      <c r="M4178" t="s">
        <v>634</v>
      </c>
      <c r="N4178" t="s">
        <v>19</v>
      </c>
      <c r="O4178" t="s">
        <v>20</v>
      </c>
      <c r="P4178">
        <v>40</v>
      </c>
      <c r="Q4178">
        <v>5</v>
      </c>
      <c r="R4178">
        <v>1</v>
      </c>
      <c r="S4178">
        <v>1</v>
      </c>
    </row>
    <row r="4179" spans="1:19">
      <c r="A4179">
        <f>RANK(表格1[[#This Row],[rating_count_tot]],$I$2:$I$7197)</f>
        <v>1395</v>
      </c>
      <c r="B4179">
        <v>1085652055</v>
      </c>
      <c r="C4179" t="s">
        <v>6612</v>
      </c>
      <c r="D4179" t="str">
        <f>表格1[[#This Row],[prime_genre]]</f>
        <v>Photo &amp; Video</v>
      </c>
      <c r="E4179">
        <v>90942464</v>
      </c>
      <c r="F4179" t="s">
        <v>17</v>
      </c>
      <c r="G4179">
        <v>0</v>
      </c>
      <c r="H4179">
        <f>IF(表格1[[#This Row],[price]]&gt;0,1,0)</f>
        <v>0</v>
      </c>
      <c r="I4179">
        <v>5112</v>
      </c>
      <c r="J4179">
        <v>1764</v>
      </c>
      <c r="K4179">
        <v>4.5</v>
      </c>
      <c r="L4179">
        <v>4.5</v>
      </c>
      <c r="M4179">
        <v>1.5</v>
      </c>
      <c r="N4179" t="s">
        <v>19</v>
      </c>
      <c r="O4179" t="s">
        <v>105</v>
      </c>
      <c r="P4179">
        <v>37</v>
      </c>
      <c r="Q4179">
        <v>0</v>
      </c>
      <c r="R4179">
        <v>11</v>
      </c>
      <c r="S4179">
        <v>1</v>
      </c>
    </row>
    <row r="4180" spans="1:19">
      <c r="A4180">
        <f>RANK(表格1[[#This Row],[rating_count_tot]],$I$2:$I$7197)</f>
        <v>1397</v>
      </c>
      <c r="B4180">
        <v>1073693724</v>
      </c>
      <c r="C4180" t="s">
        <v>6284</v>
      </c>
      <c r="D4180" t="str">
        <f>表格1[[#This Row],[prime_genre]]</f>
        <v>Games</v>
      </c>
      <c r="E4180">
        <v>521508864</v>
      </c>
      <c r="F4180" t="s">
        <v>17</v>
      </c>
      <c r="G4180">
        <v>0</v>
      </c>
      <c r="H4180">
        <f>IF(表格1[[#This Row],[price]]&gt;0,1,0)</f>
        <v>0</v>
      </c>
      <c r="I4180">
        <v>5111</v>
      </c>
      <c r="J4180">
        <v>354</v>
      </c>
      <c r="K4180">
        <v>4.5</v>
      </c>
      <c r="L4180">
        <v>4.5</v>
      </c>
      <c r="M4180" t="s">
        <v>1632</v>
      </c>
      <c r="N4180" t="s">
        <v>29</v>
      </c>
      <c r="O4180" t="s">
        <v>20</v>
      </c>
      <c r="P4180">
        <v>38</v>
      </c>
      <c r="Q4180">
        <v>5</v>
      </c>
      <c r="R4180">
        <v>1</v>
      </c>
      <c r="S4180">
        <v>1</v>
      </c>
    </row>
    <row r="4181" spans="1:19">
      <c r="A4181">
        <f>RANK(表格1[[#This Row],[rating_count_tot]],$I$2:$I$7197)</f>
        <v>1399</v>
      </c>
      <c r="B4181">
        <v>499289888</v>
      </c>
      <c r="C4181" t="s">
        <v>1734</v>
      </c>
      <c r="D4181" t="str">
        <f>表格1[[#This Row],[prime_genre]]</f>
        <v>Games</v>
      </c>
      <c r="E4181">
        <v>176737280</v>
      </c>
      <c r="F4181" t="s">
        <v>17</v>
      </c>
      <c r="G4181">
        <v>0</v>
      </c>
      <c r="H4181">
        <f>IF(表格1[[#This Row],[price]]&gt;0,1,0)</f>
        <v>0</v>
      </c>
      <c r="I4181">
        <v>5090</v>
      </c>
      <c r="J4181">
        <v>6</v>
      </c>
      <c r="K4181">
        <v>4</v>
      </c>
      <c r="L4181">
        <v>3.5</v>
      </c>
      <c r="M4181">
        <v>1.1200000000000001</v>
      </c>
      <c r="N4181" t="s">
        <v>19</v>
      </c>
      <c r="O4181" t="s">
        <v>20</v>
      </c>
      <c r="P4181">
        <v>37</v>
      </c>
      <c r="Q4181">
        <v>5</v>
      </c>
      <c r="R4181">
        <v>1</v>
      </c>
      <c r="S4181">
        <v>1</v>
      </c>
    </row>
    <row r="4182" spans="1:19">
      <c r="A4182">
        <f>RANK(表格1[[#This Row],[rating_count_tot]],$I$2:$I$7197)</f>
        <v>1402</v>
      </c>
      <c r="B4182">
        <v>1112989865</v>
      </c>
      <c r="C4182" t="s">
        <v>7254</v>
      </c>
      <c r="D4182" t="str">
        <f>表格1[[#This Row],[prime_genre]]</f>
        <v>Social Networking</v>
      </c>
      <c r="E4182">
        <v>24287232</v>
      </c>
      <c r="F4182" t="s">
        <v>17</v>
      </c>
      <c r="G4182">
        <v>0</v>
      </c>
      <c r="H4182">
        <f>IF(表格1[[#This Row],[price]]&gt;0,1,0)</f>
        <v>0</v>
      </c>
      <c r="I4182">
        <v>5060</v>
      </c>
      <c r="J4182">
        <v>4189</v>
      </c>
      <c r="K4182">
        <v>3.5</v>
      </c>
      <c r="L4182">
        <v>3.5</v>
      </c>
      <c r="M4182">
        <v>1.2</v>
      </c>
      <c r="N4182" t="s">
        <v>29</v>
      </c>
      <c r="O4182" t="s">
        <v>59</v>
      </c>
      <c r="P4182">
        <v>24</v>
      </c>
      <c r="Q4182">
        <v>2</v>
      </c>
      <c r="R4182">
        <v>1</v>
      </c>
      <c r="S4182">
        <v>1</v>
      </c>
    </row>
    <row r="4183" spans="1:19">
      <c r="A4183">
        <f>RANK(表格1[[#This Row],[rating_count_tot]],$I$2:$I$7197)</f>
        <v>1404</v>
      </c>
      <c r="B4183">
        <v>453718989</v>
      </c>
      <c r="C4183" t="s">
        <v>1384</v>
      </c>
      <c r="D4183" t="str">
        <f>表格1[[#This Row],[prime_genre]]</f>
        <v>Social Networking</v>
      </c>
      <c r="E4183">
        <v>118249472</v>
      </c>
      <c r="F4183" t="s">
        <v>17</v>
      </c>
      <c r="G4183">
        <v>0</v>
      </c>
      <c r="H4183">
        <f>IF(表格1[[#This Row],[price]]&gt;0,1,0)</f>
        <v>0</v>
      </c>
      <c r="I4183">
        <v>5058</v>
      </c>
      <c r="J4183">
        <v>0</v>
      </c>
      <c r="K4183">
        <v>3.5</v>
      </c>
      <c r="L4183">
        <v>0</v>
      </c>
      <c r="M4183" t="s">
        <v>917</v>
      </c>
      <c r="N4183" t="s">
        <v>19</v>
      </c>
      <c r="O4183" t="s">
        <v>59</v>
      </c>
      <c r="P4183">
        <v>24</v>
      </c>
      <c r="Q4183">
        <v>5</v>
      </c>
      <c r="R4183">
        <v>1</v>
      </c>
      <c r="S4183">
        <v>1</v>
      </c>
    </row>
    <row r="4184" spans="1:19">
      <c r="A4184">
        <f>RANK(表格1[[#This Row],[rating_count_tot]],$I$2:$I$7197)</f>
        <v>1406</v>
      </c>
      <c r="B4184">
        <v>652039347</v>
      </c>
      <c r="C4184" t="s">
        <v>2750</v>
      </c>
      <c r="D4184" t="str">
        <f>表格1[[#This Row],[prime_genre]]</f>
        <v>Games</v>
      </c>
      <c r="E4184">
        <v>53260288</v>
      </c>
      <c r="F4184" t="s">
        <v>17</v>
      </c>
      <c r="G4184">
        <v>0</v>
      </c>
      <c r="H4184">
        <f>IF(表格1[[#This Row],[price]]&gt;0,1,0)</f>
        <v>0</v>
      </c>
      <c r="I4184">
        <v>5030</v>
      </c>
      <c r="J4184">
        <v>1014</v>
      </c>
      <c r="K4184">
        <v>4</v>
      </c>
      <c r="L4184">
        <v>4</v>
      </c>
      <c r="M4184">
        <v>1.2</v>
      </c>
      <c r="N4184" t="s">
        <v>19</v>
      </c>
      <c r="O4184" t="s">
        <v>20</v>
      </c>
      <c r="P4184">
        <v>43</v>
      </c>
      <c r="Q4184">
        <v>5</v>
      </c>
      <c r="R4184">
        <v>1</v>
      </c>
      <c r="S4184">
        <v>1</v>
      </c>
    </row>
    <row r="4185" spans="1:19">
      <c r="A4185">
        <f>RANK(表格1[[#This Row],[rating_count_tot]],$I$2:$I$7197)</f>
        <v>1407</v>
      </c>
      <c r="B4185">
        <v>910559026</v>
      </c>
      <c r="C4185" t="s">
        <v>3851</v>
      </c>
      <c r="D4185" t="str">
        <f>表格1[[#This Row],[prime_genre]]</f>
        <v>Shopping</v>
      </c>
      <c r="E4185">
        <v>62879744</v>
      </c>
      <c r="F4185" t="s">
        <v>17</v>
      </c>
      <c r="G4185">
        <v>0</v>
      </c>
      <c r="H4185">
        <f>IF(表格1[[#This Row],[price]]&gt;0,1,0)</f>
        <v>0</v>
      </c>
      <c r="I4185">
        <v>5010</v>
      </c>
      <c r="J4185">
        <v>60</v>
      </c>
      <c r="K4185">
        <v>4</v>
      </c>
      <c r="L4185">
        <v>4</v>
      </c>
      <c r="M4185" t="s">
        <v>2208</v>
      </c>
      <c r="N4185" t="s">
        <v>51</v>
      </c>
      <c r="O4185" t="s">
        <v>30</v>
      </c>
      <c r="P4185">
        <v>37</v>
      </c>
      <c r="Q4185">
        <v>0</v>
      </c>
      <c r="R4185">
        <v>1</v>
      </c>
      <c r="S4185">
        <v>1</v>
      </c>
    </row>
    <row r="4186" spans="1:19">
      <c r="A4186">
        <f>RANK(表格1[[#This Row],[rating_count_tot]],$I$2:$I$7197)</f>
        <v>1408</v>
      </c>
      <c r="B4186">
        <v>1077871641</v>
      </c>
      <c r="C4186" t="s">
        <v>6409</v>
      </c>
      <c r="D4186" t="str">
        <f>表格1[[#This Row],[prime_genre]]</f>
        <v>Music</v>
      </c>
      <c r="E4186">
        <v>32579584</v>
      </c>
      <c r="F4186" t="s">
        <v>17</v>
      </c>
      <c r="G4186">
        <v>0</v>
      </c>
      <c r="H4186">
        <f>IF(表格1[[#This Row],[price]]&gt;0,1,0)</f>
        <v>0</v>
      </c>
      <c r="I4186">
        <v>5004</v>
      </c>
      <c r="J4186">
        <v>1883</v>
      </c>
      <c r="K4186">
        <v>4.5</v>
      </c>
      <c r="L4186">
        <v>4.5</v>
      </c>
      <c r="M4186" t="s">
        <v>696</v>
      </c>
      <c r="N4186" t="s">
        <v>19</v>
      </c>
      <c r="O4186" t="s">
        <v>40</v>
      </c>
      <c r="P4186">
        <v>37</v>
      </c>
      <c r="Q4186">
        <v>3</v>
      </c>
      <c r="R4186">
        <v>1</v>
      </c>
      <c r="S4186">
        <v>1</v>
      </c>
    </row>
    <row r="4187" spans="1:19">
      <c r="A4187">
        <f>RANK(表格1[[#This Row],[rating_count_tot]],$I$2:$I$7197)</f>
        <v>1409</v>
      </c>
      <c r="B4187">
        <v>1108417718</v>
      </c>
      <c r="C4187" t="s">
        <v>7170</v>
      </c>
      <c r="D4187" t="str">
        <f>表格1[[#This Row],[prime_genre]]</f>
        <v>Games</v>
      </c>
      <c r="E4187">
        <v>118693888</v>
      </c>
      <c r="F4187" t="s">
        <v>17</v>
      </c>
      <c r="G4187">
        <v>0</v>
      </c>
      <c r="H4187">
        <f>IF(表格1[[#This Row],[price]]&gt;0,1,0)</f>
        <v>0</v>
      </c>
      <c r="I4187">
        <v>5003</v>
      </c>
      <c r="J4187">
        <v>3214</v>
      </c>
      <c r="K4187">
        <v>4</v>
      </c>
      <c r="L4187">
        <v>4</v>
      </c>
      <c r="M4187" t="s">
        <v>1673</v>
      </c>
      <c r="N4187" t="s">
        <v>19</v>
      </c>
      <c r="O4187" t="s">
        <v>20</v>
      </c>
      <c r="P4187">
        <v>40</v>
      </c>
      <c r="Q4187">
        <v>5</v>
      </c>
      <c r="R4187">
        <v>12</v>
      </c>
      <c r="S4187">
        <v>1</v>
      </c>
    </row>
    <row r="4188" spans="1:19">
      <c r="A4188">
        <f>RANK(表格1[[#This Row],[rating_count_tot]],$I$2:$I$7197)</f>
        <v>1410</v>
      </c>
      <c r="B4188">
        <v>352199775</v>
      </c>
      <c r="C4188" t="s">
        <v>539</v>
      </c>
      <c r="D4188" t="str">
        <f>表格1[[#This Row],[prime_genre]]</f>
        <v>Health &amp; Fitness</v>
      </c>
      <c r="E4188">
        <v>43439104</v>
      </c>
      <c r="F4188" t="s">
        <v>17</v>
      </c>
      <c r="G4188">
        <v>0</v>
      </c>
      <c r="H4188">
        <f>IF(表格1[[#This Row],[price]]&gt;0,1,0)</f>
        <v>0</v>
      </c>
      <c r="I4188">
        <v>5000</v>
      </c>
      <c r="J4188">
        <v>23</v>
      </c>
      <c r="K4188">
        <v>4.5</v>
      </c>
      <c r="L4188">
        <v>4.5</v>
      </c>
      <c r="M4188" t="s">
        <v>540</v>
      </c>
      <c r="N4188" t="s">
        <v>29</v>
      </c>
      <c r="O4188" t="s">
        <v>77</v>
      </c>
      <c r="P4188">
        <v>37</v>
      </c>
      <c r="Q4188">
        <v>5</v>
      </c>
      <c r="R4188">
        <v>10</v>
      </c>
      <c r="S4188">
        <v>1</v>
      </c>
    </row>
    <row r="4189" spans="1:19">
      <c r="A4189">
        <f>RANK(表格1[[#This Row],[rating_count_tot]],$I$2:$I$7197)</f>
        <v>1412</v>
      </c>
      <c r="B4189">
        <v>1146601414</v>
      </c>
      <c r="C4189" t="s">
        <v>7949</v>
      </c>
      <c r="D4189" t="str">
        <f>表格1[[#This Row],[prime_genre]]</f>
        <v>Games</v>
      </c>
      <c r="E4189">
        <v>226617344</v>
      </c>
      <c r="F4189" t="s">
        <v>17</v>
      </c>
      <c r="G4189">
        <v>0</v>
      </c>
      <c r="H4189">
        <f>IF(表格1[[#This Row],[price]]&gt;0,1,0)</f>
        <v>0</v>
      </c>
      <c r="I4189">
        <v>4980</v>
      </c>
      <c r="J4189">
        <v>433</v>
      </c>
      <c r="K4189">
        <v>4.5</v>
      </c>
      <c r="L4189">
        <v>4</v>
      </c>
      <c r="M4189">
        <v>1.1000000000000001</v>
      </c>
      <c r="N4189" t="s">
        <v>19</v>
      </c>
      <c r="O4189" t="s">
        <v>20</v>
      </c>
      <c r="P4189">
        <v>37</v>
      </c>
      <c r="Q4189">
        <v>5</v>
      </c>
      <c r="R4189">
        <v>1</v>
      </c>
      <c r="S4189">
        <v>1</v>
      </c>
    </row>
    <row r="4190" spans="1:19">
      <c r="A4190">
        <f>RANK(表格1[[#This Row],[rating_count_tot]],$I$2:$I$7197)</f>
        <v>1415</v>
      </c>
      <c r="B4190">
        <v>749124884</v>
      </c>
      <c r="C4190" t="s">
        <v>3143</v>
      </c>
      <c r="D4190" t="str">
        <f>表格1[[#This Row],[prime_genre]]</f>
        <v>Utilities</v>
      </c>
      <c r="E4190">
        <v>120000512</v>
      </c>
      <c r="F4190" t="s">
        <v>17</v>
      </c>
      <c r="G4190">
        <v>0</v>
      </c>
      <c r="H4190">
        <f>IF(表格1[[#This Row],[price]]&gt;0,1,0)</f>
        <v>0</v>
      </c>
      <c r="I4190">
        <v>4959</v>
      </c>
      <c r="J4190">
        <v>768</v>
      </c>
      <c r="K4190">
        <v>4</v>
      </c>
      <c r="L4190">
        <v>4</v>
      </c>
      <c r="M4190">
        <v>2.17</v>
      </c>
      <c r="N4190" t="s">
        <v>19</v>
      </c>
      <c r="O4190" t="s">
        <v>43</v>
      </c>
      <c r="P4190">
        <v>37</v>
      </c>
      <c r="Q4190">
        <v>5</v>
      </c>
      <c r="R4190">
        <v>12</v>
      </c>
      <c r="S4190">
        <v>1</v>
      </c>
    </row>
    <row r="4191" spans="1:19">
      <c r="A4191">
        <f>RANK(表格1[[#This Row],[rating_count_tot]],$I$2:$I$7197)</f>
        <v>1416</v>
      </c>
      <c r="B4191">
        <v>884880797</v>
      </c>
      <c r="C4191" t="s">
        <v>3617</v>
      </c>
      <c r="D4191" t="str">
        <f>表格1[[#This Row],[prime_genre]]</f>
        <v>Games</v>
      </c>
      <c r="E4191">
        <v>36531200</v>
      </c>
      <c r="F4191" t="s">
        <v>17</v>
      </c>
      <c r="G4191">
        <v>0</v>
      </c>
      <c r="H4191">
        <f>IF(表格1[[#This Row],[price]]&gt;0,1,0)</f>
        <v>0</v>
      </c>
      <c r="I4191">
        <v>4944</v>
      </c>
      <c r="J4191">
        <v>564</v>
      </c>
      <c r="K4191">
        <v>4.5</v>
      </c>
      <c r="L4191">
        <v>4.5</v>
      </c>
      <c r="M4191">
        <v>2.7</v>
      </c>
      <c r="N4191" t="s">
        <v>19</v>
      </c>
      <c r="O4191" t="s">
        <v>20</v>
      </c>
      <c r="P4191">
        <v>37</v>
      </c>
      <c r="Q4191">
        <v>5</v>
      </c>
      <c r="R4191">
        <v>1</v>
      </c>
      <c r="S4191">
        <v>1</v>
      </c>
    </row>
    <row r="4192" spans="1:19">
      <c r="A4192">
        <f>RANK(表格1[[#This Row],[rating_count_tot]],$I$2:$I$7197)</f>
        <v>1419</v>
      </c>
      <c r="B4192">
        <v>970044095</v>
      </c>
      <c r="C4192" t="s">
        <v>4508</v>
      </c>
      <c r="D4192" t="str">
        <f>表格1[[#This Row],[prime_genre]]</f>
        <v>Games</v>
      </c>
      <c r="E4192">
        <v>89121792</v>
      </c>
      <c r="F4192" t="s">
        <v>17</v>
      </c>
      <c r="G4192">
        <v>0</v>
      </c>
      <c r="H4192">
        <f>IF(表格1[[#This Row],[price]]&gt;0,1,0)</f>
        <v>0</v>
      </c>
      <c r="I4192">
        <v>4919</v>
      </c>
      <c r="J4192">
        <v>12</v>
      </c>
      <c r="K4192">
        <v>4.5</v>
      </c>
      <c r="L4192">
        <v>4.5</v>
      </c>
      <c r="M4192" t="s">
        <v>4509</v>
      </c>
      <c r="N4192" t="s">
        <v>80</v>
      </c>
      <c r="O4192" t="s">
        <v>20</v>
      </c>
      <c r="P4192">
        <v>37</v>
      </c>
      <c r="Q4192">
        <v>4</v>
      </c>
      <c r="R4192">
        <v>1</v>
      </c>
      <c r="S4192">
        <v>1</v>
      </c>
    </row>
    <row r="4193" spans="1:19">
      <c r="A4193">
        <f>RANK(表格1[[#This Row],[rating_count_tot]],$I$2:$I$7197)</f>
        <v>1423</v>
      </c>
      <c r="B4193">
        <v>1073501073</v>
      </c>
      <c r="C4193" t="s">
        <v>6280</v>
      </c>
      <c r="D4193" t="str">
        <f>表格1[[#This Row],[prime_genre]]</f>
        <v>Games</v>
      </c>
      <c r="E4193">
        <v>198155264</v>
      </c>
      <c r="F4193" t="s">
        <v>17</v>
      </c>
      <c r="G4193">
        <v>0</v>
      </c>
      <c r="H4193">
        <f>IF(表格1[[#This Row],[price]]&gt;0,1,0)</f>
        <v>0</v>
      </c>
      <c r="I4193">
        <v>4910</v>
      </c>
      <c r="J4193">
        <v>8</v>
      </c>
      <c r="K4193">
        <v>4.5</v>
      </c>
      <c r="L4193">
        <v>4.5</v>
      </c>
      <c r="M4193" t="s">
        <v>84</v>
      </c>
      <c r="N4193" t="s">
        <v>80</v>
      </c>
      <c r="O4193" t="s">
        <v>20</v>
      </c>
      <c r="P4193">
        <v>37</v>
      </c>
      <c r="Q4193">
        <v>5</v>
      </c>
      <c r="R4193">
        <v>22</v>
      </c>
      <c r="S4193">
        <v>1</v>
      </c>
    </row>
    <row r="4194" spans="1:19">
      <c r="A4194">
        <f>RANK(表格1[[#This Row],[rating_count_tot]],$I$2:$I$7197)</f>
        <v>1424</v>
      </c>
      <c r="B4194">
        <v>515094775</v>
      </c>
      <c r="C4194" t="s">
        <v>1838</v>
      </c>
      <c r="D4194" t="str">
        <f>表格1[[#This Row],[prime_genre]]</f>
        <v>Photo &amp; Video</v>
      </c>
      <c r="E4194">
        <v>120474624</v>
      </c>
      <c r="F4194" t="s">
        <v>17</v>
      </c>
      <c r="G4194">
        <v>0</v>
      </c>
      <c r="H4194">
        <f>IF(表格1[[#This Row],[price]]&gt;0,1,0)</f>
        <v>0</v>
      </c>
      <c r="I4194">
        <v>4909</v>
      </c>
      <c r="J4194">
        <v>479</v>
      </c>
      <c r="K4194">
        <v>4.5</v>
      </c>
      <c r="L4194">
        <v>5</v>
      </c>
      <c r="M4194" t="s">
        <v>1839</v>
      </c>
      <c r="N4194" t="s">
        <v>19</v>
      </c>
      <c r="O4194" t="s">
        <v>105</v>
      </c>
      <c r="P4194">
        <v>37</v>
      </c>
      <c r="Q4194">
        <v>2</v>
      </c>
      <c r="R4194">
        <v>13</v>
      </c>
      <c r="S4194">
        <v>1</v>
      </c>
    </row>
    <row r="4195" spans="1:19">
      <c r="A4195">
        <f>RANK(表格1[[#This Row],[rating_count_tot]],$I$2:$I$7197)</f>
        <v>1425</v>
      </c>
      <c r="B4195">
        <v>797535508</v>
      </c>
      <c r="C4195" t="s">
        <v>3286</v>
      </c>
      <c r="D4195" t="str">
        <f>表格1[[#This Row],[prime_genre]]</f>
        <v>Education</v>
      </c>
      <c r="E4195">
        <v>32726016</v>
      </c>
      <c r="F4195" t="s">
        <v>17</v>
      </c>
      <c r="G4195">
        <v>0</v>
      </c>
      <c r="H4195">
        <f>IF(表格1[[#This Row],[price]]&gt;0,1,0)</f>
        <v>0</v>
      </c>
      <c r="I4195">
        <v>4903</v>
      </c>
      <c r="J4195">
        <v>47</v>
      </c>
      <c r="K4195">
        <v>4.5</v>
      </c>
      <c r="L4195">
        <v>4.5</v>
      </c>
      <c r="M4195" t="s">
        <v>2392</v>
      </c>
      <c r="N4195" t="s">
        <v>80</v>
      </c>
      <c r="O4195" t="s">
        <v>128</v>
      </c>
      <c r="P4195">
        <v>37</v>
      </c>
      <c r="Q4195">
        <v>5</v>
      </c>
      <c r="R4195">
        <v>1</v>
      </c>
      <c r="S4195">
        <v>1</v>
      </c>
    </row>
    <row r="4196" spans="1:19">
      <c r="A4196">
        <f>RANK(表格1[[#This Row],[rating_count_tot]],$I$2:$I$7197)</f>
        <v>1425</v>
      </c>
      <c r="B4196">
        <v>965965461</v>
      </c>
      <c r="C4196" t="s">
        <v>4456</v>
      </c>
      <c r="D4196" t="str">
        <f>表格1[[#This Row],[prime_genre]]</f>
        <v>Games</v>
      </c>
      <c r="E4196">
        <v>12034048</v>
      </c>
      <c r="F4196" t="s">
        <v>17</v>
      </c>
      <c r="G4196">
        <v>0</v>
      </c>
      <c r="H4196">
        <f>IF(表格1[[#This Row],[price]]&gt;0,1,0)</f>
        <v>0</v>
      </c>
      <c r="I4196">
        <v>4903</v>
      </c>
      <c r="J4196">
        <v>497</v>
      </c>
      <c r="K4196">
        <v>4.5</v>
      </c>
      <c r="L4196">
        <v>4.5</v>
      </c>
      <c r="M4196">
        <v>1.1200000000000001</v>
      </c>
      <c r="N4196" t="s">
        <v>19</v>
      </c>
      <c r="O4196" t="s">
        <v>20</v>
      </c>
      <c r="P4196">
        <v>40</v>
      </c>
      <c r="Q4196">
        <v>3</v>
      </c>
      <c r="R4196">
        <v>1</v>
      </c>
      <c r="S4196">
        <v>1</v>
      </c>
    </row>
    <row r="4197" spans="1:19">
      <c r="A4197">
        <f>RANK(表格1[[#This Row],[rating_count_tot]],$I$2:$I$7197)</f>
        <v>1427</v>
      </c>
      <c r="B4197">
        <v>1087685392</v>
      </c>
      <c r="C4197" t="s">
        <v>6688</v>
      </c>
      <c r="D4197" t="str">
        <f>表格1[[#This Row],[prime_genre]]</f>
        <v>Entertainment</v>
      </c>
      <c r="E4197">
        <v>34105344</v>
      </c>
      <c r="F4197" t="s">
        <v>17</v>
      </c>
      <c r="G4197">
        <v>0</v>
      </c>
      <c r="H4197">
        <f>IF(表格1[[#This Row],[price]]&gt;0,1,0)</f>
        <v>0</v>
      </c>
      <c r="I4197">
        <v>4891</v>
      </c>
      <c r="J4197">
        <v>1105</v>
      </c>
      <c r="K4197">
        <v>4.5</v>
      </c>
      <c r="L4197">
        <v>4.5</v>
      </c>
      <c r="M4197">
        <v>1.26</v>
      </c>
      <c r="N4197" t="s">
        <v>19</v>
      </c>
      <c r="O4197" t="s">
        <v>91</v>
      </c>
      <c r="P4197">
        <v>40</v>
      </c>
      <c r="Q4197">
        <v>5</v>
      </c>
      <c r="R4197">
        <v>2</v>
      </c>
      <c r="S4197">
        <v>1</v>
      </c>
    </row>
    <row r="4198" spans="1:19">
      <c r="A4198">
        <f>RANK(表格1[[#This Row],[rating_count_tot]],$I$2:$I$7197)</f>
        <v>1428</v>
      </c>
      <c r="B4198">
        <v>336141475</v>
      </c>
      <c r="C4198" t="s">
        <v>421</v>
      </c>
      <c r="D4198" t="str">
        <f>表格1[[#This Row],[prime_genre]]</f>
        <v>Entertainment</v>
      </c>
      <c r="E4198">
        <v>204959744</v>
      </c>
      <c r="F4198" t="s">
        <v>17</v>
      </c>
      <c r="G4198">
        <v>0</v>
      </c>
      <c r="H4198">
        <f>IF(表格1[[#This Row],[price]]&gt;0,1,0)</f>
        <v>0</v>
      </c>
      <c r="I4198">
        <v>4885</v>
      </c>
      <c r="J4198">
        <v>0</v>
      </c>
      <c r="K4198">
        <v>3.5</v>
      </c>
      <c r="L4198">
        <v>0</v>
      </c>
      <c r="M4198" t="s">
        <v>422</v>
      </c>
      <c r="N4198" t="s">
        <v>29</v>
      </c>
      <c r="O4198" t="s">
        <v>91</v>
      </c>
      <c r="P4198">
        <v>38</v>
      </c>
      <c r="Q4198">
        <v>0</v>
      </c>
      <c r="R4198">
        <v>2</v>
      </c>
      <c r="S4198">
        <v>1</v>
      </c>
    </row>
    <row r="4199" spans="1:19">
      <c r="A4199">
        <f>RANK(表格1[[#This Row],[rating_count_tot]],$I$2:$I$7197)</f>
        <v>1429</v>
      </c>
      <c r="B4199">
        <v>577333970</v>
      </c>
      <c r="C4199" t="s">
        <v>2331</v>
      </c>
      <c r="D4199" t="str">
        <f>表格1[[#This Row],[prime_genre]]</f>
        <v>Shopping</v>
      </c>
      <c r="E4199">
        <v>18385920</v>
      </c>
      <c r="F4199" t="s">
        <v>17</v>
      </c>
      <c r="G4199">
        <v>0</v>
      </c>
      <c r="H4199">
        <f>IF(表格1[[#This Row],[price]]&gt;0,1,0)</f>
        <v>0</v>
      </c>
      <c r="I4199">
        <v>4878</v>
      </c>
      <c r="J4199">
        <v>209</v>
      </c>
      <c r="K4199">
        <v>4</v>
      </c>
      <c r="L4199">
        <v>4.5</v>
      </c>
      <c r="M4199">
        <v>5.6</v>
      </c>
      <c r="N4199" t="s">
        <v>19</v>
      </c>
      <c r="O4199" t="s">
        <v>30</v>
      </c>
      <c r="P4199">
        <v>37</v>
      </c>
      <c r="Q4199">
        <v>0</v>
      </c>
      <c r="R4199">
        <v>3</v>
      </c>
      <c r="S4199">
        <v>1</v>
      </c>
    </row>
    <row r="4200" spans="1:19">
      <c r="A4200">
        <f>RANK(表格1[[#This Row],[rating_count_tot]],$I$2:$I$7197)</f>
        <v>1431</v>
      </c>
      <c r="B4200">
        <v>784797900</v>
      </c>
      <c r="C4200" t="s">
        <v>3236</v>
      </c>
      <c r="D4200" t="str">
        <f>表格1[[#This Row],[prime_genre]]</f>
        <v>Health &amp; Fitness</v>
      </c>
      <c r="E4200">
        <v>242486272</v>
      </c>
      <c r="F4200" t="s">
        <v>17</v>
      </c>
      <c r="G4200">
        <v>0</v>
      </c>
      <c r="H4200">
        <f>IF(表格1[[#This Row],[price]]&gt;0,1,0)</f>
        <v>0</v>
      </c>
      <c r="I4200">
        <v>4861</v>
      </c>
      <c r="J4200">
        <v>138</v>
      </c>
      <c r="K4200">
        <v>5</v>
      </c>
      <c r="L4200">
        <v>5</v>
      </c>
      <c r="M4200" t="s">
        <v>1403</v>
      </c>
      <c r="N4200" t="s">
        <v>19</v>
      </c>
      <c r="O4200" t="s">
        <v>77</v>
      </c>
      <c r="P4200">
        <v>37</v>
      </c>
      <c r="Q4200">
        <v>4</v>
      </c>
      <c r="R4200">
        <v>31</v>
      </c>
      <c r="S4200">
        <v>1</v>
      </c>
    </row>
    <row r="4201" spans="1:19">
      <c r="A4201">
        <f>RANK(表格1[[#This Row],[rating_count_tot]],$I$2:$I$7197)</f>
        <v>1431</v>
      </c>
      <c r="B4201">
        <v>665873523</v>
      </c>
      <c r="C4201" t="s">
        <v>2825</v>
      </c>
      <c r="D4201" t="str">
        <f>表格1[[#This Row],[prime_genre]]</f>
        <v>Shopping</v>
      </c>
      <c r="E4201">
        <v>113300480</v>
      </c>
      <c r="F4201" t="s">
        <v>17</v>
      </c>
      <c r="G4201">
        <v>0</v>
      </c>
      <c r="H4201">
        <f>IF(表格1[[#This Row],[price]]&gt;0,1,0)</f>
        <v>0</v>
      </c>
      <c r="I4201">
        <v>4861</v>
      </c>
      <c r="J4201">
        <v>19</v>
      </c>
      <c r="K4201">
        <v>4.5</v>
      </c>
      <c r="L4201">
        <v>4.5</v>
      </c>
      <c r="M4201" t="s">
        <v>2826</v>
      </c>
      <c r="N4201" t="s">
        <v>19</v>
      </c>
      <c r="O4201" t="s">
        <v>30</v>
      </c>
      <c r="P4201">
        <v>37</v>
      </c>
      <c r="Q4201">
        <v>5</v>
      </c>
      <c r="R4201">
        <v>1</v>
      </c>
      <c r="S4201">
        <v>1</v>
      </c>
    </row>
    <row r="4202" spans="1:19">
      <c r="A4202">
        <f>RANK(表格1[[#This Row],[rating_count_tot]],$I$2:$I$7197)</f>
        <v>1434</v>
      </c>
      <c r="B4202">
        <v>599534650</v>
      </c>
      <c r="C4202" t="s">
        <v>2507</v>
      </c>
      <c r="D4202" t="str">
        <f>表格1[[#This Row],[prime_genre]]</f>
        <v>Photo &amp; Video</v>
      </c>
      <c r="E4202">
        <v>88886272</v>
      </c>
      <c r="F4202" t="s">
        <v>17</v>
      </c>
      <c r="G4202">
        <v>0</v>
      </c>
      <c r="H4202">
        <f>IF(表格1[[#This Row],[price]]&gt;0,1,0)</f>
        <v>0</v>
      </c>
      <c r="I4202">
        <v>4818</v>
      </c>
      <c r="J4202">
        <v>53</v>
      </c>
      <c r="K4202">
        <v>4.5</v>
      </c>
      <c r="L4202">
        <v>4.5</v>
      </c>
      <c r="M4202" t="s">
        <v>2508</v>
      </c>
      <c r="N4202" t="s">
        <v>19</v>
      </c>
      <c r="O4202" t="s">
        <v>105</v>
      </c>
      <c r="P4202">
        <v>25</v>
      </c>
      <c r="Q4202">
        <v>5</v>
      </c>
      <c r="R4202">
        <v>3</v>
      </c>
      <c r="S4202">
        <v>1</v>
      </c>
    </row>
    <row r="4203" spans="1:19">
      <c r="A4203">
        <f>RANK(表格1[[#This Row],[rating_count_tot]],$I$2:$I$7197)</f>
        <v>1435</v>
      </c>
      <c r="B4203">
        <v>1003168863</v>
      </c>
      <c r="C4203" t="s">
        <v>4919</v>
      </c>
      <c r="D4203" t="str">
        <f>表格1[[#This Row],[prime_genre]]</f>
        <v>Games</v>
      </c>
      <c r="E4203">
        <v>181778432</v>
      </c>
      <c r="F4203" t="s">
        <v>17</v>
      </c>
      <c r="G4203">
        <v>0</v>
      </c>
      <c r="H4203">
        <f>IF(表格1[[#This Row],[price]]&gt;0,1,0)</f>
        <v>0</v>
      </c>
      <c r="I4203">
        <v>4815</v>
      </c>
      <c r="J4203">
        <v>27</v>
      </c>
      <c r="K4203">
        <v>4.5</v>
      </c>
      <c r="L4203">
        <v>4.5</v>
      </c>
      <c r="M4203" t="s">
        <v>489</v>
      </c>
      <c r="N4203" t="s">
        <v>29</v>
      </c>
      <c r="O4203" t="s">
        <v>20</v>
      </c>
      <c r="P4203">
        <v>38</v>
      </c>
      <c r="Q4203">
        <v>4</v>
      </c>
      <c r="R4203">
        <v>3</v>
      </c>
      <c r="S4203">
        <v>1</v>
      </c>
    </row>
    <row r="4204" spans="1:19">
      <c r="A4204">
        <f>RANK(表格1[[#This Row],[rating_count_tot]],$I$2:$I$7197)</f>
        <v>1436</v>
      </c>
      <c r="B4204">
        <v>1146274176</v>
      </c>
      <c r="C4204" t="s">
        <v>7943</v>
      </c>
      <c r="D4204" t="str">
        <f>表格1[[#This Row],[prime_genre]]</f>
        <v>Games</v>
      </c>
      <c r="E4204">
        <v>35549184</v>
      </c>
      <c r="F4204" t="s">
        <v>17</v>
      </c>
      <c r="G4204">
        <v>0</v>
      </c>
      <c r="H4204">
        <f>IF(表格1[[#This Row],[price]]&gt;0,1,0)</f>
        <v>0</v>
      </c>
      <c r="I4204">
        <v>4808</v>
      </c>
      <c r="J4204">
        <v>1503</v>
      </c>
      <c r="K4204">
        <v>4.5</v>
      </c>
      <c r="L4204">
        <v>5</v>
      </c>
      <c r="M4204">
        <v>1.8</v>
      </c>
      <c r="N4204" t="s">
        <v>19</v>
      </c>
      <c r="O4204" t="s">
        <v>20</v>
      </c>
      <c r="P4204">
        <v>37</v>
      </c>
      <c r="Q4204">
        <v>4</v>
      </c>
      <c r="R4204">
        <v>1</v>
      </c>
      <c r="S4204">
        <v>1</v>
      </c>
    </row>
    <row r="4205" spans="1:19">
      <c r="A4205">
        <f>RANK(表格1[[#This Row],[rating_count_tot]],$I$2:$I$7197)</f>
        <v>1439</v>
      </c>
      <c r="B4205">
        <v>891132290</v>
      </c>
      <c r="C4205" t="s">
        <v>3664</v>
      </c>
      <c r="D4205" t="str">
        <f>表格1[[#This Row],[prime_genre]]</f>
        <v>Music</v>
      </c>
      <c r="E4205">
        <v>36992000</v>
      </c>
      <c r="F4205" t="s">
        <v>17</v>
      </c>
      <c r="G4205">
        <v>0</v>
      </c>
      <c r="H4205">
        <f>IF(表格1[[#This Row],[price]]&gt;0,1,0)</f>
        <v>0</v>
      </c>
      <c r="I4205">
        <v>4787</v>
      </c>
      <c r="J4205">
        <v>13</v>
      </c>
      <c r="K4205">
        <v>4.5</v>
      </c>
      <c r="L4205">
        <v>4.5</v>
      </c>
      <c r="M4205" t="s">
        <v>1133</v>
      </c>
      <c r="N4205" t="s">
        <v>19</v>
      </c>
      <c r="O4205" t="s">
        <v>40</v>
      </c>
      <c r="P4205">
        <v>37</v>
      </c>
      <c r="Q4205">
        <v>5</v>
      </c>
      <c r="R4205">
        <v>3</v>
      </c>
      <c r="S4205">
        <v>1</v>
      </c>
    </row>
    <row r="4206" spans="1:19">
      <c r="A4206">
        <f>RANK(表格1[[#This Row],[rating_count_tot]],$I$2:$I$7197)</f>
        <v>1440</v>
      </c>
      <c r="B4206">
        <v>483336864</v>
      </c>
      <c r="C4206" t="s">
        <v>1619</v>
      </c>
      <c r="D4206" t="str">
        <f>表格1[[#This Row],[prime_genre]]</f>
        <v>Utilities</v>
      </c>
      <c r="E4206">
        <v>38498304</v>
      </c>
      <c r="F4206" t="s">
        <v>17</v>
      </c>
      <c r="G4206">
        <v>0</v>
      </c>
      <c r="H4206">
        <f>IF(表格1[[#This Row],[price]]&gt;0,1,0)</f>
        <v>0</v>
      </c>
      <c r="I4206">
        <v>4783</v>
      </c>
      <c r="J4206">
        <v>285</v>
      </c>
      <c r="K4206">
        <v>4.5</v>
      </c>
      <c r="L4206">
        <v>4</v>
      </c>
      <c r="M4206" t="s">
        <v>1620</v>
      </c>
      <c r="N4206" t="s">
        <v>19</v>
      </c>
      <c r="O4206" t="s">
        <v>43</v>
      </c>
      <c r="P4206">
        <v>40</v>
      </c>
      <c r="Q4206">
        <v>0</v>
      </c>
      <c r="R4206">
        <v>1</v>
      </c>
      <c r="S4206">
        <v>1</v>
      </c>
    </row>
    <row r="4207" spans="1:19">
      <c r="A4207">
        <f>RANK(表格1[[#This Row],[rating_count_tot]],$I$2:$I$7197)</f>
        <v>1446</v>
      </c>
      <c r="B4207">
        <v>983826477</v>
      </c>
      <c r="C4207" t="s">
        <v>4691</v>
      </c>
      <c r="D4207" t="str">
        <f>表格1[[#This Row],[prime_genre]]</f>
        <v>Productivity</v>
      </c>
      <c r="E4207">
        <v>9256960</v>
      </c>
      <c r="F4207" t="s">
        <v>17</v>
      </c>
      <c r="G4207">
        <v>0</v>
      </c>
      <c r="H4207">
        <f>IF(表格1[[#This Row],[price]]&gt;0,1,0)</f>
        <v>0</v>
      </c>
      <c r="I4207">
        <v>4736</v>
      </c>
      <c r="J4207">
        <v>1519</v>
      </c>
      <c r="K4207">
        <v>5</v>
      </c>
      <c r="L4207">
        <v>5</v>
      </c>
      <c r="M4207" t="s">
        <v>926</v>
      </c>
      <c r="N4207" t="s">
        <v>19</v>
      </c>
      <c r="O4207" t="s">
        <v>23</v>
      </c>
      <c r="P4207">
        <v>38</v>
      </c>
      <c r="Q4207">
        <v>0</v>
      </c>
      <c r="R4207">
        <v>1</v>
      </c>
      <c r="S4207">
        <v>1</v>
      </c>
    </row>
    <row r="4208" spans="1:19">
      <c r="A4208">
        <f>RANK(表格1[[#This Row],[rating_count_tot]],$I$2:$I$7197)</f>
        <v>1447</v>
      </c>
      <c r="B4208">
        <v>1001250333</v>
      </c>
      <c r="C4208" t="s">
        <v>4895</v>
      </c>
      <c r="D4208" t="str">
        <f>表格1[[#This Row],[prime_genre]]</f>
        <v>Games</v>
      </c>
      <c r="E4208">
        <v>161198080</v>
      </c>
      <c r="F4208" t="s">
        <v>17</v>
      </c>
      <c r="G4208">
        <v>0</v>
      </c>
      <c r="H4208">
        <f>IF(表格1[[#This Row],[price]]&gt;0,1,0)</f>
        <v>0</v>
      </c>
      <c r="I4208">
        <v>4721</v>
      </c>
      <c r="J4208">
        <v>156</v>
      </c>
      <c r="K4208">
        <v>4</v>
      </c>
      <c r="L4208">
        <v>4</v>
      </c>
      <c r="M4208" t="s">
        <v>859</v>
      </c>
      <c r="N4208" t="s">
        <v>29</v>
      </c>
      <c r="O4208" t="s">
        <v>20</v>
      </c>
      <c r="P4208">
        <v>37</v>
      </c>
      <c r="Q4208">
        <v>5</v>
      </c>
      <c r="R4208">
        <v>1</v>
      </c>
      <c r="S4208">
        <v>1</v>
      </c>
    </row>
    <row r="4209" spans="1:19">
      <c r="A4209">
        <f>RANK(表格1[[#This Row],[rating_count_tot]],$I$2:$I$7197)</f>
        <v>1450</v>
      </c>
      <c r="B4209">
        <v>1115249449</v>
      </c>
      <c r="C4209" t="s">
        <v>7307</v>
      </c>
      <c r="D4209" t="str">
        <f>表格1[[#This Row],[prime_genre]]</f>
        <v>Games</v>
      </c>
      <c r="E4209">
        <v>38133760</v>
      </c>
      <c r="F4209" t="s">
        <v>17</v>
      </c>
      <c r="G4209">
        <v>0</v>
      </c>
      <c r="H4209">
        <f>IF(表格1[[#This Row],[price]]&gt;0,1,0)</f>
        <v>0</v>
      </c>
      <c r="I4209">
        <v>4702</v>
      </c>
      <c r="J4209">
        <v>15</v>
      </c>
      <c r="K4209">
        <v>3.5</v>
      </c>
      <c r="L4209">
        <v>4</v>
      </c>
      <c r="M4209" t="s">
        <v>7308</v>
      </c>
      <c r="N4209" t="s">
        <v>19</v>
      </c>
      <c r="O4209" t="s">
        <v>20</v>
      </c>
      <c r="P4209">
        <v>37</v>
      </c>
      <c r="Q4209">
        <v>0</v>
      </c>
      <c r="R4209">
        <v>3</v>
      </c>
      <c r="S4209">
        <v>1</v>
      </c>
    </row>
    <row r="4210" spans="1:19">
      <c r="A4210">
        <f>RANK(表格1[[#This Row],[rating_count_tot]],$I$2:$I$7197)</f>
        <v>1452</v>
      </c>
      <c r="B4210">
        <v>1132715891</v>
      </c>
      <c r="C4210" t="s">
        <v>7675</v>
      </c>
      <c r="D4210" t="str">
        <f>表格1[[#This Row],[prime_genre]]</f>
        <v>Reference</v>
      </c>
      <c r="E4210">
        <v>86874112</v>
      </c>
      <c r="F4210" t="s">
        <v>17</v>
      </c>
      <c r="G4210">
        <v>0</v>
      </c>
      <c r="H4210">
        <f>IF(表格1[[#This Row],[price]]&gt;0,1,0)</f>
        <v>0</v>
      </c>
      <c r="I4210">
        <v>4693</v>
      </c>
      <c r="J4210">
        <v>4693</v>
      </c>
      <c r="K4210">
        <v>4</v>
      </c>
      <c r="L4210">
        <v>4</v>
      </c>
      <c r="M4210">
        <v>1</v>
      </c>
      <c r="N4210" t="s">
        <v>29</v>
      </c>
      <c r="O4210" t="s">
        <v>33</v>
      </c>
      <c r="P4210">
        <v>37</v>
      </c>
      <c r="Q4210">
        <v>4</v>
      </c>
      <c r="R4210">
        <v>1</v>
      </c>
      <c r="S4210">
        <v>1</v>
      </c>
    </row>
    <row r="4211" spans="1:19">
      <c r="A4211">
        <f>RANK(表格1[[#This Row],[rating_count_tot]],$I$2:$I$7197)</f>
        <v>1455</v>
      </c>
      <c r="B4211">
        <v>292738169</v>
      </c>
      <c r="C4211" t="s">
        <v>106</v>
      </c>
      <c r="D4211" t="str">
        <f>表格1[[#This Row],[prime_genre]]</f>
        <v>Music</v>
      </c>
      <c r="E4211">
        <v>127470592</v>
      </c>
      <c r="F4211" t="s">
        <v>17</v>
      </c>
      <c r="G4211">
        <v>0</v>
      </c>
      <c r="H4211">
        <f>IF(表格1[[#This Row],[price]]&gt;0,1,0)</f>
        <v>0</v>
      </c>
      <c r="I4211">
        <v>4677</v>
      </c>
      <c r="J4211">
        <v>12</v>
      </c>
      <c r="K4211">
        <v>3</v>
      </c>
      <c r="L4211">
        <v>4</v>
      </c>
      <c r="M4211" t="s">
        <v>107</v>
      </c>
      <c r="N4211" t="s">
        <v>29</v>
      </c>
      <c r="O4211" t="s">
        <v>40</v>
      </c>
      <c r="P4211">
        <v>37</v>
      </c>
      <c r="Q4211">
        <v>5</v>
      </c>
      <c r="R4211">
        <v>21</v>
      </c>
      <c r="S4211">
        <v>1</v>
      </c>
    </row>
    <row r="4212" spans="1:19">
      <c r="A4212">
        <f>RANK(表格1[[#This Row],[rating_count_tot]],$I$2:$I$7197)</f>
        <v>1458</v>
      </c>
      <c r="B4212">
        <v>1041517543</v>
      </c>
      <c r="C4212" t="s">
        <v>5471</v>
      </c>
      <c r="D4212" t="str">
        <f>表格1[[#This Row],[prime_genre]]</f>
        <v>Health &amp; Fitness</v>
      </c>
      <c r="E4212">
        <v>71352320</v>
      </c>
      <c r="F4212" t="s">
        <v>17</v>
      </c>
      <c r="G4212">
        <v>0</v>
      </c>
      <c r="H4212">
        <f>IF(表格1[[#This Row],[price]]&gt;0,1,0)</f>
        <v>0</v>
      </c>
      <c r="I4212">
        <v>4668</v>
      </c>
      <c r="J4212">
        <v>4256</v>
      </c>
      <c r="K4212">
        <v>5</v>
      </c>
      <c r="L4212">
        <v>5</v>
      </c>
      <c r="M4212" t="s">
        <v>221</v>
      </c>
      <c r="N4212" t="s">
        <v>19</v>
      </c>
      <c r="O4212" t="s">
        <v>77</v>
      </c>
      <c r="P4212">
        <v>37</v>
      </c>
      <c r="Q4212">
        <v>0</v>
      </c>
      <c r="R4212">
        <v>1</v>
      </c>
      <c r="S4212">
        <v>1</v>
      </c>
    </row>
    <row r="4213" spans="1:19">
      <c r="A4213">
        <f>RANK(表格1[[#This Row],[rating_count_tot]],$I$2:$I$7197)</f>
        <v>1460</v>
      </c>
      <c r="B4213">
        <v>902026228</v>
      </c>
      <c r="C4213" t="s">
        <v>3764</v>
      </c>
      <c r="D4213" t="str">
        <f>表格1[[#This Row],[prime_genre]]</f>
        <v>Entertainment</v>
      </c>
      <c r="E4213">
        <v>56075264</v>
      </c>
      <c r="F4213" t="s">
        <v>17</v>
      </c>
      <c r="G4213">
        <v>0</v>
      </c>
      <c r="H4213">
        <f>IF(表格1[[#This Row],[price]]&gt;0,1,0)</f>
        <v>0</v>
      </c>
      <c r="I4213">
        <v>4650</v>
      </c>
      <c r="J4213">
        <v>44</v>
      </c>
      <c r="K4213">
        <v>4.5</v>
      </c>
      <c r="L4213">
        <v>5</v>
      </c>
      <c r="M4213" t="s">
        <v>1460</v>
      </c>
      <c r="N4213" t="s">
        <v>19</v>
      </c>
      <c r="O4213" t="s">
        <v>91</v>
      </c>
      <c r="P4213">
        <v>37</v>
      </c>
      <c r="Q4213">
        <v>4</v>
      </c>
      <c r="R4213">
        <v>6</v>
      </c>
      <c r="S4213">
        <v>1</v>
      </c>
    </row>
    <row r="4214" spans="1:19">
      <c r="A4214">
        <f>RANK(表格1[[#This Row],[rating_count_tot]],$I$2:$I$7197)</f>
        <v>1461</v>
      </c>
      <c r="B4214">
        <v>579581125</v>
      </c>
      <c r="C4214" t="s">
        <v>2348</v>
      </c>
      <c r="D4214" t="str">
        <f>表格1[[#This Row],[prime_genre]]</f>
        <v>News</v>
      </c>
      <c r="E4214">
        <v>26681344</v>
      </c>
      <c r="F4214" t="s">
        <v>17</v>
      </c>
      <c r="G4214">
        <v>0</v>
      </c>
      <c r="H4214">
        <f>IF(表格1[[#This Row],[price]]&gt;0,1,0)</f>
        <v>0</v>
      </c>
      <c r="I4214">
        <v>4645</v>
      </c>
      <c r="J4214">
        <v>28</v>
      </c>
      <c r="K4214">
        <v>4</v>
      </c>
      <c r="L4214">
        <v>4.5</v>
      </c>
      <c r="M4214" t="s">
        <v>2349</v>
      </c>
      <c r="N4214" t="s">
        <v>51</v>
      </c>
      <c r="O4214" t="s">
        <v>161</v>
      </c>
      <c r="P4214">
        <v>37</v>
      </c>
      <c r="Q4214">
        <v>5</v>
      </c>
      <c r="R4214">
        <v>2</v>
      </c>
      <c r="S4214">
        <v>1</v>
      </c>
    </row>
    <row r="4215" spans="1:19">
      <c r="A4215">
        <f>RANK(表格1[[#This Row],[rating_count_tot]],$I$2:$I$7197)</f>
        <v>1462</v>
      </c>
      <c r="B4215">
        <v>685310398</v>
      </c>
      <c r="C4215" t="s">
        <v>2902</v>
      </c>
      <c r="D4215" t="str">
        <f>表格1[[#This Row],[prime_genre]]</f>
        <v>Utilities</v>
      </c>
      <c r="E4215">
        <v>42368000</v>
      </c>
      <c r="F4215" t="s">
        <v>17</v>
      </c>
      <c r="G4215">
        <v>0</v>
      </c>
      <c r="H4215">
        <f>IF(表格1[[#This Row],[price]]&gt;0,1,0)</f>
        <v>0</v>
      </c>
      <c r="I4215">
        <v>4640</v>
      </c>
      <c r="J4215">
        <v>1192</v>
      </c>
      <c r="K4215">
        <v>4.5</v>
      </c>
      <c r="L4215">
        <v>4.5</v>
      </c>
      <c r="M4215">
        <v>2.1</v>
      </c>
      <c r="N4215" t="s">
        <v>80</v>
      </c>
      <c r="O4215" t="s">
        <v>43</v>
      </c>
      <c r="P4215">
        <v>38</v>
      </c>
      <c r="Q4215">
        <v>4</v>
      </c>
      <c r="R4215">
        <v>1</v>
      </c>
      <c r="S4215">
        <v>1</v>
      </c>
    </row>
    <row r="4216" spans="1:19">
      <c r="A4216">
        <f>RANK(表格1[[#This Row],[rating_count_tot]],$I$2:$I$7197)</f>
        <v>1463</v>
      </c>
      <c r="B4216">
        <v>989080135</v>
      </c>
      <c r="C4216" t="s">
        <v>4751</v>
      </c>
      <c r="D4216" t="str">
        <f>表格1[[#This Row],[prime_genre]]</f>
        <v>Games</v>
      </c>
      <c r="E4216">
        <v>189335552</v>
      </c>
      <c r="F4216" t="s">
        <v>17</v>
      </c>
      <c r="G4216">
        <v>0</v>
      </c>
      <c r="H4216">
        <f>IF(表格1[[#This Row],[price]]&gt;0,1,0)</f>
        <v>0</v>
      </c>
      <c r="I4216">
        <v>4638</v>
      </c>
      <c r="J4216">
        <v>133</v>
      </c>
      <c r="K4216">
        <v>4.5</v>
      </c>
      <c r="L4216">
        <v>4.5</v>
      </c>
      <c r="M4216" t="s">
        <v>849</v>
      </c>
      <c r="N4216" t="s">
        <v>80</v>
      </c>
      <c r="O4216" t="s">
        <v>20</v>
      </c>
      <c r="P4216">
        <v>37</v>
      </c>
      <c r="Q4216">
        <v>5</v>
      </c>
      <c r="R4216">
        <v>18</v>
      </c>
      <c r="S4216">
        <v>1</v>
      </c>
    </row>
    <row r="4217" spans="1:19">
      <c r="A4217">
        <f>RANK(表格1[[#This Row],[rating_count_tot]],$I$2:$I$7197)</f>
        <v>1463</v>
      </c>
      <c r="B4217">
        <v>1035993638</v>
      </c>
      <c r="C4217" t="s">
        <v>5379</v>
      </c>
      <c r="D4217" t="str">
        <f>表格1[[#This Row],[prime_genre]]</f>
        <v>Games</v>
      </c>
      <c r="E4217">
        <v>207080448</v>
      </c>
      <c r="F4217" t="s">
        <v>17</v>
      </c>
      <c r="G4217">
        <v>0</v>
      </c>
      <c r="H4217">
        <f>IF(表格1[[#This Row],[price]]&gt;0,1,0)</f>
        <v>0</v>
      </c>
      <c r="I4217">
        <v>4638</v>
      </c>
      <c r="J4217">
        <v>6</v>
      </c>
      <c r="K4217">
        <v>5</v>
      </c>
      <c r="L4217">
        <v>5</v>
      </c>
      <c r="M4217" t="s">
        <v>1501</v>
      </c>
      <c r="N4217" t="s">
        <v>19</v>
      </c>
      <c r="O4217" t="s">
        <v>20</v>
      </c>
      <c r="P4217">
        <v>38</v>
      </c>
      <c r="Q4217">
        <v>5</v>
      </c>
      <c r="R4217">
        <v>1</v>
      </c>
      <c r="S4217">
        <v>1</v>
      </c>
    </row>
    <row r="4218" spans="1:19">
      <c r="A4218">
        <f>RANK(表格1[[#This Row],[rating_count_tot]],$I$2:$I$7197)</f>
        <v>1465</v>
      </c>
      <c r="B4218">
        <v>1043318628</v>
      </c>
      <c r="C4218" t="s">
        <v>5498</v>
      </c>
      <c r="D4218" t="str">
        <f>表格1[[#This Row],[prime_genre]]</f>
        <v>Games</v>
      </c>
      <c r="E4218">
        <v>199417856</v>
      </c>
      <c r="F4218" t="s">
        <v>17</v>
      </c>
      <c r="G4218">
        <v>0</v>
      </c>
      <c r="H4218">
        <f>IF(表格1[[#This Row],[price]]&gt;0,1,0)</f>
        <v>0</v>
      </c>
      <c r="I4218">
        <v>4623</v>
      </c>
      <c r="J4218">
        <v>35</v>
      </c>
      <c r="K4218">
        <v>4.5</v>
      </c>
      <c r="L4218">
        <v>4.5</v>
      </c>
      <c r="M4218" t="s">
        <v>5499</v>
      </c>
      <c r="N4218" t="s">
        <v>80</v>
      </c>
      <c r="O4218" t="s">
        <v>20</v>
      </c>
      <c r="P4218">
        <v>37</v>
      </c>
      <c r="Q4218">
        <v>5</v>
      </c>
      <c r="R4218">
        <v>1</v>
      </c>
      <c r="S4218">
        <v>1</v>
      </c>
    </row>
    <row r="4219" spans="1:19">
      <c r="A4219">
        <f>RANK(表格1[[#This Row],[rating_count_tot]],$I$2:$I$7197)</f>
        <v>1466</v>
      </c>
      <c r="B4219">
        <v>1132537738</v>
      </c>
      <c r="C4219" t="s">
        <v>7670</v>
      </c>
      <c r="D4219" t="str">
        <f>表格1[[#This Row],[prime_genre]]</f>
        <v>Games</v>
      </c>
      <c r="E4219">
        <v>154840064</v>
      </c>
      <c r="F4219" t="s">
        <v>17</v>
      </c>
      <c r="G4219">
        <v>0</v>
      </c>
      <c r="H4219">
        <f>IF(表格1[[#This Row],[price]]&gt;0,1,0)</f>
        <v>0</v>
      </c>
      <c r="I4219">
        <v>4618</v>
      </c>
      <c r="J4219">
        <v>303</v>
      </c>
      <c r="K4219">
        <v>4.5</v>
      </c>
      <c r="L4219">
        <v>4</v>
      </c>
      <c r="M4219" t="s">
        <v>1745</v>
      </c>
      <c r="N4219" t="s">
        <v>29</v>
      </c>
      <c r="O4219" t="s">
        <v>20</v>
      </c>
      <c r="P4219">
        <v>40</v>
      </c>
      <c r="Q4219">
        <v>5</v>
      </c>
      <c r="R4219">
        <v>14</v>
      </c>
      <c r="S4219">
        <v>1</v>
      </c>
    </row>
    <row r="4220" spans="1:19">
      <c r="A4220">
        <f>RANK(表格1[[#This Row],[rating_count_tot]],$I$2:$I$7197)</f>
        <v>1468</v>
      </c>
      <c r="B4220">
        <v>1076615810</v>
      </c>
      <c r="C4220" t="s">
        <v>6365</v>
      </c>
      <c r="D4220" t="str">
        <f>表格1[[#This Row],[prime_genre]]</f>
        <v>Games</v>
      </c>
      <c r="E4220">
        <v>150532096</v>
      </c>
      <c r="F4220" t="s">
        <v>17</v>
      </c>
      <c r="G4220">
        <v>0</v>
      </c>
      <c r="H4220">
        <f>IF(表格1[[#This Row],[price]]&gt;0,1,0)</f>
        <v>0</v>
      </c>
      <c r="I4220">
        <v>4577</v>
      </c>
      <c r="J4220">
        <v>14</v>
      </c>
      <c r="K4220">
        <v>4.5</v>
      </c>
      <c r="L4220">
        <v>4.5</v>
      </c>
      <c r="M4220" t="s">
        <v>2079</v>
      </c>
      <c r="N4220" t="s">
        <v>19</v>
      </c>
      <c r="O4220" t="s">
        <v>20</v>
      </c>
      <c r="P4220">
        <v>38</v>
      </c>
      <c r="Q4220">
        <v>5</v>
      </c>
      <c r="R4220">
        <v>1</v>
      </c>
      <c r="S4220">
        <v>1</v>
      </c>
    </row>
    <row r="4221" spans="1:19">
      <c r="A4221">
        <f>RANK(表格1[[#This Row],[rating_count_tot]],$I$2:$I$7197)</f>
        <v>1471</v>
      </c>
      <c r="B4221">
        <v>1064429971</v>
      </c>
      <c r="C4221" t="s">
        <v>5997</v>
      </c>
      <c r="D4221" t="str">
        <f>表格1[[#This Row],[prime_genre]]</f>
        <v>Games</v>
      </c>
      <c r="E4221">
        <v>99435520</v>
      </c>
      <c r="F4221" t="s">
        <v>17</v>
      </c>
      <c r="G4221">
        <v>0</v>
      </c>
      <c r="H4221">
        <f>IF(表格1[[#This Row],[price]]&gt;0,1,0)</f>
        <v>0</v>
      </c>
      <c r="I4221">
        <v>4549</v>
      </c>
      <c r="J4221">
        <v>125</v>
      </c>
      <c r="K4221">
        <v>4.5</v>
      </c>
      <c r="L4221">
        <v>4</v>
      </c>
      <c r="M4221">
        <v>2.2999999999999998</v>
      </c>
      <c r="N4221" t="s">
        <v>19</v>
      </c>
      <c r="O4221" t="s">
        <v>20</v>
      </c>
      <c r="P4221">
        <v>38</v>
      </c>
      <c r="Q4221">
        <v>5</v>
      </c>
      <c r="R4221">
        <v>1</v>
      </c>
      <c r="S4221">
        <v>1</v>
      </c>
    </row>
    <row r="4222" spans="1:19">
      <c r="A4222">
        <f>RANK(表格1[[#This Row],[rating_count_tot]],$I$2:$I$7197)</f>
        <v>1472</v>
      </c>
      <c r="B4222">
        <v>973741088</v>
      </c>
      <c r="C4222" t="s">
        <v>4558</v>
      </c>
      <c r="D4222" t="str">
        <f>表格1[[#This Row],[prime_genre]]</f>
        <v>Education</v>
      </c>
      <c r="E4222">
        <v>39950336</v>
      </c>
      <c r="F4222" t="s">
        <v>17</v>
      </c>
      <c r="G4222">
        <v>0</v>
      </c>
      <c r="H4222">
        <f>IF(表格1[[#This Row],[price]]&gt;0,1,0)</f>
        <v>0</v>
      </c>
      <c r="I4222">
        <v>4547</v>
      </c>
      <c r="J4222">
        <v>1582</v>
      </c>
      <c r="K4222">
        <v>4</v>
      </c>
      <c r="L4222">
        <v>4.5</v>
      </c>
      <c r="M4222" t="s">
        <v>1745</v>
      </c>
      <c r="N4222" t="s">
        <v>19</v>
      </c>
      <c r="O4222" t="s">
        <v>128</v>
      </c>
      <c r="P4222">
        <v>37</v>
      </c>
      <c r="Q4222">
        <v>4</v>
      </c>
      <c r="R4222">
        <v>3</v>
      </c>
      <c r="S4222">
        <v>1</v>
      </c>
    </row>
    <row r="4223" spans="1:19">
      <c r="A4223">
        <f>RANK(表格1[[#This Row],[rating_count_tot]],$I$2:$I$7197)</f>
        <v>1473</v>
      </c>
      <c r="B4223">
        <v>1070999857</v>
      </c>
      <c r="C4223" t="s">
        <v>6201</v>
      </c>
      <c r="D4223" t="str">
        <f>表格1[[#This Row],[prime_genre]]</f>
        <v>Games</v>
      </c>
      <c r="E4223">
        <v>36849664</v>
      </c>
      <c r="F4223" t="s">
        <v>17</v>
      </c>
      <c r="G4223">
        <v>0</v>
      </c>
      <c r="H4223">
        <f>IF(表格1[[#This Row],[price]]&gt;0,1,0)</f>
        <v>0</v>
      </c>
      <c r="I4223">
        <v>4544</v>
      </c>
      <c r="J4223">
        <v>2534</v>
      </c>
      <c r="K4223">
        <v>4.5</v>
      </c>
      <c r="L4223">
        <v>4.5</v>
      </c>
      <c r="M4223">
        <v>1.3</v>
      </c>
      <c r="N4223" t="s">
        <v>80</v>
      </c>
      <c r="O4223" t="s">
        <v>20</v>
      </c>
      <c r="P4223">
        <v>40</v>
      </c>
      <c r="Q4223">
        <v>2</v>
      </c>
      <c r="R4223">
        <v>1</v>
      </c>
      <c r="S4223">
        <v>1</v>
      </c>
    </row>
    <row r="4224" spans="1:19">
      <c r="A4224">
        <f>RANK(表格1[[#This Row],[rating_count_tot]],$I$2:$I$7197)</f>
        <v>1475</v>
      </c>
      <c r="B4224">
        <v>930563044</v>
      </c>
      <c r="C4224" t="s">
        <v>4042</v>
      </c>
      <c r="D4224" t="str">
        <f>表格1[[#This Row],[prime_genre]]</f>
        <v>Games</v>
      </c>
      <c r="E4224">
        <v>519218176</v>
      </c>
      <c r="F4224" t="s">
        <v>17</v>
      </c>
      <c r="G4224">
        <v>0</v>
      </c>
      <c r="H4224">
        <f>IF(表格1[[#This Row],[price]]&gt;0,1,0)</f>
        <v>0</v>
      </c>
      <c r="I4224">
        <v>4518</v>
      </c>
      <c r="J4224">
        <v>409</v>
      </c>
      <c r="K4224">
        <v>4.5</v>
      </c>
      <c r="L4224">
        <v>4.5</v>
      </c>
      <c r="M4224" t="s">
        <v>4043</v>
      </c>
      <c r="N4224" t="s">
        <v>80</v>
      </c>
      <c r="O4224" t="s">
        <v>20</v>
      </c>
      <c r="P4224">
        <v>37</v>
      </c>
      <c r="Q4224">
        <v>5</v>
      </c>
      <c r="R4224">
        <v>5</v>
      </c>
      <c r="S4224">
        <v>1</v>
      </c>
    </row>
    <row r="4225" spans="1:19">
      <c r="A4225">
        <f>RANK(表格1[[#This Row],[rating_count_tot]],$I$2:$I$7197)</f>
        <v>1476</v>
      </c>
      <c r="B4225">
        <v>1116164772</v>
      </c>
      <c r="C4225" t="s">
        <v>7324</v>
      </c>
      <c r="D4225" t="str">
        <f>表格1[[#This Row],[prime_genre]]</f>
        <v>Games</v>
      </c>
      <c r="E4225">
        <v>53370880</v>
      </c>
      <c r="F4225" t="s">
        <v>17</v>
      </c>
      <c r="G4225">
        <v>0</v>
      </c>
      <c r="H4225">
        <f>IF(表格1[[#This Row],[price]]&gt;0,1,0)</f>
        <v>0</v>
      </c>
      <c r="I4225">
        <v>4513</v>
      </c>
      <c r="J4225">
        <v>9</v>
      </c>
      <c r="K4225">
        <v>4</v>
      </c>
      <c r="L4225">
        <v>3.5</v>
      </c>
      <c r="M4225" t="s">
        <v>4254</v>
      </c>
      <c r="N4225" t="s">
        <v>19</v>
      </c>
      <c r="O4225" t="s">
        <v>20</v>
      </c>
      <c r="P4225">
        <v>40</v>
      </c>
      <c r="Q4225">
        <v>1</v>
      </c>
      <c r="R4225">
        <v>1</v>
      </c>
      <c r="S4225">
        <v>1</v>
      </c>
    </row>
    <row r="4226" spans="1:19">
      <c r="A4226">
        <f>RANK(表格1[[#This Row],[rating_count_tot]],$I$2:$I$7197)</f>
        <v>1480</v>
      </c>
      <c r="B4226">
        <v>1048130311</v>
      </c>
      <c r="C4226" t="s">
        <v>5601</v>
      </c>
      <c r="D4226" t="str">
        <f>表格1[[#This Row],[prime_genre]]</f>
        <v>Games</v>
      </c>
      <c r="E4226">
        <v>157835264</v>
      </c>
      <c r="F4226" t="s">
        <v>17</v>
      </c>
      <c r="G4226">
        <v>0</v>
      </c>
      <c r="H4226">
        <f>IF(表格1[[#This Row],[price]]&gt;0,1,0)</f>
        <v>0</v>
      </c>
      <c r="I4226">
        <v>4499</v>
      </c>
      <c r="J4226">
        <v>106</v>
      </c>
      <c r="K4226">
        <v>4</v>
      </c>
      <c r="L4226">
        <v>4</v>
      </c>
      <c r="M4226" t="s">
        <v>5602</v>
      </c>
      <c r="N4226" t="s">
        <v>19</v>
      </c>
      <c r="O4226" t="s">
        <v>20</v>
      </c>
      <c r="P4226">
        <v>40</v>
      </c>
      <c r="Q4226">
        <v>5</v>
      </c>
      <c r="R4226">
        <v>12</v>
      </c>
      <c r="S4226">
        <v>1</v>
      </c>
    </row>
    <row r="4227" spans="1:19">
      <c r="A4227">
        <f>RANK(表格1[[#This Row],[rating_count_tot]],$I$2:$I$7197)</f>
        <v>1483</v>
      </c>
      <c r="B4227">
        <v>1143052259</v>
      </c>
      <c r="C4227" t="s">
        <v>7894</v>
      </c>
      <c r="D4227" t="str">
        <f>表格1[[#This Row],[prime_genre]]</f>
        <v>Games</v>
      </c>
      <c r="E4227">
        <v>178887680</v>
      </c>
      <c r="F4227" t="s">
        <v>17</v>
      </c>
      <c r="G4227">
        <v>0</v>
      </c>
      <c r="H4227">
        <f>IF(表格1[[#This Row],[price]]&gt;0,1,0)</f>
        <v>0</v>
      </c>
      <c r="I4227">
        <v>4490</v>
      </c>
      <c r="J4227">
        <v>15</v>
      </c>
      <c r="K4227">
        <v>4.5</v>
      </c>
      <c r="L4227">
        <v>4.5</v>
      </c>
      <c r="M4227" t="s">
        <v>7895</v>
      </c>
      <c r="N4227" t="s">
        <v>29</v>
      </c>
      <c r="O4227" t="s">
        <v>20</v>
      </c>
      <c r="P4227">
        <v>38</v>
      </c>
      <c r="Q4227">
        <v>5</v>
      </c>
      <c r="R4227">
        <v>7</v>
      </c>
      <c r="S4227">
        <v>1</v>
      </c>
    </row>
    <row r="4228" spans="1:19">
      <c r="A4228">
        <f>RANK(表格1[[#This Row],[rating_count_tot]],$I$2:$I$7197)</f>
        <v>1484</v>
      </c>
      <c r="B4228">
        <v>649822618</v>
      </c>
      <c r="C4228" t="s">
        <v>2736</v>
      </c>
      <c r="D4228" t="str">
        <f>表格1[[#This Row],[prime_genre]]</f>
        <v>Games</v>
      </c>
      <c r="E4228">
        <v>449130496</v>
      </c>
      <c r="F4228" t="s">
        <v>17</v>
      </c>
      <c r="G4228">
        <v>0</v>
      </c>
      <c r="H4228">
        <f>IF(表格1[[#This Row],[price]]&gt;0,1,0)</f>
        <v>0</v>
      </c>
      <c r="I4228">
        <v>4475</v>
      </c>
      <c r="J4228">
        <v>177</v>
      </c>
      <c r="K4228">
        <v>4</v>
      </c>
      <c r="L4228">
        <v>4</v>
      </c>
      <c r="M4228" t="s">
        <v>79</v>
      </c>
      <c r="N4228" t="s">
        <v>19</v>
      </c>
      <c r="O4228" t="s">
        <v>20</v>
      </c>
      <c r="P4228">
        <v>40</v>
      </c>
      <c r="Q4228">
        <v>5</v>
      </c>
      <c r="R4228">
        <v>1</v>
      </c>
      <c r="S4228">
        <v>1</v>
      </c>
    </row>
    <row r="4229" spans="1:19">
      <c r="A4229">
        <f>RANK(表格1[[#This Row],[rating_count_tot]],$I$2:$I$7197)</f>
        <v>1487</v>
      </c>
      <c r="B4229">
        <v>1086379636</v>
      </c>
      <c r="C4229" t="s">
        <v>6637</v>
      </c>
      <c r="D4229" t="str">
        <f>表格1[[#This Row],[prime_genre]]</f>
        <v>Games</v>
      </c>
      <c r="E4229">
        <v>80547840</v>
      </c>
      <c r="F4229" t="s">
        <v>17</v>
      </c>
      <c r="G4229">
        <v>0</v>
      </c>
      <c r="H4229">
        <f>IF(表格1[[#This Row],[price]]&gt;0,1,0)</f>
        <v>0</v>
      </c>
      <c r="I4229">
        <v>4440</v>
      </c>
      <c r="J4229">
        <v>495</v>
      </c>
      <c r="K4229">
        <v>4.5</v>
      </c>
      <c r="L4229">
        <v>4</v>
      </c>
      <c r="M4229">
        <v>1.1000000000000001</v>
      </c>
      <c r="N4229" t="s">
        <v>19</v>
      </c>
      <c r="O4229" t="s">
        <v>20</v>
      </c>
      <c r="P4229">
        <v>38</v>
      </c>
      <c r="Q4229">
        <v>3</v>
      </c>
      <c r="R4229">
        <v>1</v>
      </c>
      <c r="S4229">
        <v>1</v>
      </c>
    </row>
    <row r="4230" spans="1:19">
      <c r="A4230">
        <f>RANK(表格1[[#This Row],[rating_count_tot]],$I$2:$I$7197)</f>
        <v>1489</v>
      </c>
      <c r="B4230">
        <v>941620316</v>
      </c>
      <c r="C4230" t="s">
        <v>4160</v>
      </c>
      <c r="D4230" t="str">
        <f>表格1[[#This Row],[prime_genre]]</f>
        <v>Entertainment</v>
      </c>
      <c r="E4230">
        <v>54643712</v>
      </c>
      <c r="F4230" t="s">
        <v>17</v>
      </c>
      <c r="G4230">
        <v>0</v>
      </c>
      <c r="H4230">
        <f>IF(表格1[[#This Row],[price]]&gt;0,1,0)</f>
        <v>0</v>
      </c>
      <c r="I4230">
        <v>4429</v>
      </c>
      <c r="J4230">
        <v>432</v>
      </c>
      <c r="K4230">
        <v>4.5</v>
      </c>
      <c r="L4230">
        <v>4.5</v>
      </c>
      <c r="M4230">
        <v>1.8</v>
      </c>
      <c r="N4230" t="s">
        <v>19</v>
      </c>
      <c r="O4230" t="s">
        <v>91</v>
      </c>
      <c r="P4230">
        <v>37</v>
      </c>
      <c r="Q4230">
        <v>5</v>
      </c>
      <c r="R4230">
        <v>13</v>
      </c>
      <c r="S4230">
        <v>1</v>
      </c>
    </row>
    <row r="4231" spans="1:19">
      <c r="A4231">
        <f>RANK(表格1[[#This Row],[rating_count_tot]],$I$2:$I$7197)</f>
        <v>1492</v>
      </c>
      <c r="B4231">
        <v>1030447361</v>
      </c>
      <c r="C4231" t="s">
        <v>5260</v>
      </c>
      <c r="D4231" t="str">
        <f>表格1[[#This Row],[prime_genre]]</f>
        <v>Games</v>
      </c>
      <c r="E4231">
        <v>180713472</v>
      </c>
      <c r="F4231" t="s">
        <v>17</v>
      </c>
      <c r="G4231">
        <v>0</v>
      </c>
      <c r="H4231">
        <f>IF(表格1[[#This Row],[price]]&gt;0,1,0)</f>
        <v>0</v>
      </c>
      <c r="I4231">
        <v>4387</v>
      </c>
      <c r="J4231">
        <v>698</v>
      </c>
      <c r="K4231">
        <v>4.5</v>
      </c>
      <c r="L4231">
        <v>5</v>
      </c>
      <c r="M4231" t="s">
        <v>276</v>
      </c>
      <c r="N4231" t="s">
        <v>51</v>
      </c>
      <c r="O4231" t="s">
        <v>20</v>
      </c>
      <c r="P4231">
        <v>37</v>
      </c>
      <c r="Q4231">
        <v>5</v>
      </c>
      <c r="R4231">
        <v>1</v>
      </c>
      <c r="S4231">
        <v>1</v>
      </c>
    </row>
    <row r="4232" spans="1:19">
      <c r="A4232">
        <f>RANK(表格1[[#This Row],[rating_count_tot]],$I$2:$I$7197)</f>
        <v>1493</v>
      </c>
      <c r="B4232">
        <v>882119723</v>
      </c>
      <c r="C4232" t="s">
        <v>3597</v>
      </c>
      <c r="D4232" t="str">
        <f>表格1[[#This Row],[prime_genre]]</f>
        <v>Games</v>
      </c>
      <c r="E4232">
        <v>115208192</v>
      </c>
      <c r="F4232" t="s">
        <v>17</v>
      </c>
      <c r="G4232">
        <v>0</v>
      </c>
      <c r="H4232">
        <f>IF(表格1[[#This Row],[price]]&gt;0,1,0)</f>
        <v>0</v>
      </c>
      <c r="I4232">
        <v>4386</v>
      </c>
      <c r="J4232">
        <v>42</v>
      </c>
      <c r="K4232">
        <v>4.5</v>
      </c>
      <c r="L4232">
        <v>4.5</v>
      </c>
      <c r="M4232" t="s">
        <v>2837</v>
      </c>
      <c r="N4232" t="s">
        <v>80</v>
      </c>
      <c r="O4232" t="s">
        <v>20</v>
      </c>
      <c r="P4232">
        <v>37</v>
      </c>
      <c r="Q4232">
        <v>4</v>
      </c>
      <c r="R4232">
        <v>1</v>
      </c>
      <c r="S4232">
        <v>1</v>
      </c>
    </row>
    <row r="4233" spans="1:19">
      <c r="A4233">
        <f>RANK(表格1[[#This Row],[rating_count_tot]],$I$2:$I$7197)</f>
        <v>1495</v>
      </c>
      <c r="B4233">
        <v>1032845453</v>
      </c>
      <c r="C4233" t="s">
        <v>5308</v>
      </c>
      <c r="D4233" t="str">
        <f>表格1[[#This Row],[prime_genre]]</f>
        <v>Entertainment</v>
      </c>
      <c r="E4233">
        <v>399747072</v>
      </c>
      <c r="F4233" t="s">
        <v>17</v>
      </c>
      <c r="G4233">
        <v>0</v>
      </c>
      <c r="H4233">
        <f>IF(表格1[[#This Row],[price]]&gt;0,1,0)</f>
        <v>0</v>
      </c>
      <c r="I4233">
        <v>4385</v>
      </c>
      <c r="J4233">
        <v>118</v>
      </c>
      <c r="K4233">
        <v>4.5</v>
      </c>
      <c r="L4233">
        <v>4.5</v>
      </c>
      <c r="M4233" t="s">
        <v>373</v>
      </c>
      <c r="N4233" t="s">
        <v>19</v>
      </c>
      <c r="O4233" t="s">
        <v>91</v>
      </c>
      <c r="P4233">
        <v>35</v>
      </c>
      <c r="Q4233">
        <v>5</v>
      </c>
      <c r="R4233">
        <v>1</v>
      </c>
      <c r="S4233">
        <v>1</v>
      </c>
    </row>
    <row r="4234" spans="1:19">
      <c r="A4234">
        <f>RANK(表格1[[#This Row],[rating_count_tot]],$I$2:$I$7197)</f>
        <v>1496</v>
      </c>
      <c r="B4234">
        <v>909480609</v>
      </c>
      <c r="C4234" t="s">
        <v>3840</v>
      </c>
      <c r="D4234" t="str">
        <f>表格1[[#This Row],[prime_genre]]</f>
        <v>Games</v>
      </c>
      <c r="E4234">
        <v>112316416</v>
      </c>
      <c r="F4234" t="s">
        <v>17</v>
      </c>
      <c r="G4234">
        <v>0</v>
      </c>
      <c r="H4234">
        <f>IF(表格1[[#This Row],[price]]&gt;0,1,0)</f>
        <v>0</v>
      </c>
      <c r="I4234">
        <v>4383</v>
      </c>
      <c r="J4234">
        <v>105</v>
      </c>
      <c r="K4234">
        <v>4.5</v>
      </c>
      <c r="L4234">
        <v>4.5</v>
      </c>
      <c r="M4234">
        <v>2.9</v>
      </c>
      <c r="N4234" t="s">
        <v>19</v>
      </c>
      <c r="O4234" t="s">
        <v>20</v>
      </c>
      <c r="P4234">
        <v>38</v>
      </c>
      <c r="Q4234">
        <v>5</v>
      </c>
      <c r="R4234">
        <v>24</v>
      </c>
      <c r="S4234">
        <v>1</v>
      </c>
    </row>
    <row r="4235" spans="1:19">
      <c r="A4235">
        <f>RANK(表格1[[#This Row],[rating_count_tot]],$I$2:$I$7197)</f>
        <v>1498</v>
      </c>
      <c r="B4235">
        <v>1033014013</v>
      </c>
      <c r="C4235" t="s">
        <v>5311</v>
      </c>
      <c r="D4235" t="str">
        <f>表格1[[#This Row],[prime_genre]]</f>
        <v>Games</v>
      </c>
      <c r="E4235">
        <v>32857088</v>
      </c>
      <c r="F4235" t="s">
        <v>17</v>
      </c>
      <c r="G4235">
        <v>0</v>
      </c>
      <c r="H4235">
        <f>IF(表格1[[#This Row],[price]]&gt;0,1,0)</f>
        <v>0</v>
      </c>
      <c r="I4235">
        <v>4375</v>
      </c>
      <c r="J4235">
        <v>400</v>
      </c>
      <c r="K4235">
        <v>4.5</v>
      </c>
      <c r="L4235">
        <v>4.5</v>
      </c>
      <c r="M4235">
        <v>1.8</v>
      </c>
      <c r="N4235" t="s">
        <v>19</v>
      </c>
      <c r="O4235" t="s">
        <v>20</v>
      </c>
      <c r="P4235">
        <v>38</v>
      </c>
      <c r="Q4235">
        <v>1</v>
      </c>
      <c r="R4235">
        <v>1</v>
      </c>
      <c r="S4235">
        <v>1</v>
      </c>
    </row>
    <row r="4236" spans="1:19">
      <c r="A4236">
        <f>RANK(表格1[[#This Row],[rating_count_tot]],$I$2:$I$7197)</f>
        <v>1499</v>
      </c>
      <c r="B4236">
        <v>972627811</v>
      </c>
      <c r="C4236" t="s">
        <v>4541</v>
      </c>
      <c r="D4236" t="str">
        <f>表格1[[#This Row],[prime_genre]]</f>
        <v>Games</v>
      </c>
      <c r="E4236">
        <v>103305216</v>
      </c>
      <c r="F4236" t="s">
        <v>17</v>
      </c>
      <c r="G4236">
        <v>0</v>
      </c>
      <c r="H4236">
        <f>IF(表格1[[#This Row],[price]]&gt;0,1,0)</f>
        <v>0</v>
      </c>
      <c r="I4236">
        <v>4371</v>
      </c>
      <c r="J4236">
        <v>1081</v>
      </c>
      <c r="K4236">
        <v>4.5</v>
      </c>
      <c r="L4236">
        <v>4.5</v>
      </c>
      <c r="M4236">
        <v>2.2999999999999998</v>
      </c>
      <c r="N4236" t="s">
        <v>19</v>
      </c>
      <c r="O4236" t="s">
        <v>20</v>
      </c>
      <c r="P4236">
        <v>38</v>
      </c>
      <c r="Q4236">
        <v>5</v>
      </c>
      <c r="R4236">
        <v>1</v>
      </c>
      <c r="S4236">
        <v>1</v>
      </c>
    </row>
    <row r="4237" spans="1:19">
      <c r="A4237">
        <f>RANK(表格1[[#This Row],[rating_count_tot]],$I$2:$I$7197)</f>
        <v>1500</v>
      </c>
      <c r="B4237">
        <v>717555969</v>
      </c>
      <c r="C4237" t="s">
        <v>3021</v>
      </c>
      <c r="D4237" t="str">
        <f>表格1[[#This Row],[prime_genre]]</f>
        <v>Games</v>
      </c>
      <c r="E4237">
        <v>144881664</v>
      </c>
      <c r="F4237" t="s">
        <v>17</v>
      </c>
      <c r="G4237">
        <v>0</v>
      </c>
      <c r="H4237">
        <f>IF(表格1[[#This Row],[price]]&gt;0,1,0)</f>
        <v>0</v>
      </c>
      <c r="I4237">
        <v>4361</v>
      </c>
      <c r="J4237">
        <v>150</v>
      </c>
      <c r="K4237">
        <v>4.5</v>
      </c>
      <c r="L4237">
        <v>4</v>
      </c>
      <c r="M4237" t="s">
        <v>926</v>
      </c>
      <c r="N4237" t="s">
        <v>19</v>
      </c>
      <c r="O4237" t="s">
        <v>20</v>
      </c>
      <c r="P4237">
        <v>37</v>
      </c>
      <c r="Q4237">
        <v>5</v>
      </c>
      <c r="R4237">
        <v>1</v>
      </c>
      <c r="S4237">
        <v>1</v>
      </c>
    </row>
    <row r="4238" spans="1:19">
      <c r="A4238">
        <f>RANK(表格1[[#This Row],[rating_count_tot]],$I$2:$I$7197)</f>
        <v>1502</v>
      </c>
      <c r="B4238">
        <v>768591497</v>
      </c>
      <c r="C4238" t="s">
        <v>3183</v>
      </c>
      <c r="D4238" t="str">
        <f>表格1[[#This Row],[prime_genre]]</f>
        <v>Entertainment</v>
      </c>
      <c r="E4238">
        <v>96199680</v>
      </c>
      <c r="F4238" t="s">
        <v>17</v>
      </c>
      <c r="G4238">
        <v>0</v>
      </c>
      <c r="H4238">
        <f>IF(表格1[[#This Row],[price]]&gt;0,1,0)</f>
        <v>0</v>
      </c>
      <c r="I4238">
        <v>4350</v>
      </c>
      <c r="J4238">
        <v>994</v>
      </c>
      <c r="K4238">
        <v>4.5</v>
      </c>
      <c r="L4238">
        <v>4.5</v>
      </c>
      <c r="M4238" t="s">
        <v>2317</v>
      </c>
      <c r="N4238" t="s">
        <v>19</v>
      </c>
      <c r="O4238" t="s">
        <v>91</v>
      </c>
      <c r="P4238">
        <v>35</v>
      </c>
      <c r="Q4238">
        <v>5</v>
      </c>
      <c r="R4238">
        <v>1</v>
      </c>
      <c r="S4238">
        <v>1</v>
      </c>
    </row>
    <row r="4239" spans="1:19">
      <c r="A4239">
        <f>RANK(表格1[[#This Row],[rating_count_tot]],$I$2:$I$7197)</f>
        <v>1506</v>
      </c>
      <c r="B4239">
        <v>958415876</v>
      </c>
      <c r="C4239" t="s">
        <v>4359</v>
      </c>
      <c r="D4239" t="str">
        <f>表格1[[#This Row],[prime_genre]]</f>
        <v>Games</v>
      </c>
      <c r="E4239">
        <v>402404352</v>
      </c>
      <c r="F4239" t="s">
        <v>17</v>
      </c>
      <c r="G4239">
        <v>0</v>
      </c>
      <c r="H4239">
        <f>IF(表格1[[#This Row],[price]]&gt;0,1,0)</f>
        <v>0</v>
      </c>
      <c r="I4239">
        <v>4333</v>
      </c>
      <c r="J4239">
        <v>512</v>
      </c>
      <c r="K4239">
        <v>3.5</v>
      </c>
      <c r="L4239">
        <v>3</v>
      </c>
      <c r="M4239">
        <v>1.23</v>
      </c>
      <c r="N4239" t="s">
        <v>19</v>
      </c>
      <c r="O4239" t="s">
        <v>20</v>
      </c>
      <c r="P4239">
        <v>37</v>
      </c>
      <c r="Q4239">
        <v>5</v>
      </c>
      <c r="R4239">
        <v>7</v>
      </c>
      <c r="S4239">
        <v>1</v>
      </c>
    </row>
    <row r="4240" spans="1:19">
      <c r="A4240">
        <f>RANK(表格1[[#This Row],[rating_count_tot]],$I$2:$I$7197)</f>
        <v>1507</v>
      </c>
      <c r="B4240">
        <v>735945527</v>
      </c>
      <c r="C4240" t="s">
        <v>3097</v>
      </c>
      <c r="D4240" t="str">
        <f>表格1[[#This Row],[prime_genre]]</f>
        <v>Games</v>
      </c>
      <c r="E4240">
        <v>122609664</v>
      </c>
      <c r="F4240" t="s">
        <v>17</v>
      </c>
      <c r="G4240">
        <v>0</v>
      </c>
      <c r="H4240">
        <f>IF(表格1[[#This Row],[price]]&gt;0,1,0)</f>
        <v>0</v>
      </c>
      <c r="I4240">
        <v>4327</v>
      </c>
      <c r="J4240">
        <v>1094</v>
      </c>
      <c r="K4240">
        <v>4</v>
      </c>
      <c r="L4240">
        <v>4.5</v>
      </c>
      <c r="M4240" t="s">
        <v>145</v>
      </c>
      <c r="N4240" t="s">
        <v>19</v>
      </c>
      <c r="O4240" t="s">
        <v>20</v>
      </c>
      <c r="P4240">
        <v>38</v>
      </c>
      <c r="Q4240">
        <v>5</v>
      </c>
      <c r="R4240">
        <v>1</v>
      </c>
      <c r="S4240">
        <v>1</v>
      </c>
    </row>
    <row r="4241" spans="1:19">
      <c r="A4241">
        <f>RANK(表格1[[#This Row],[rating_count_tot]],$I$2:$I$7197)</f>
        <v>1509</v>
      </c>
      <c r="B4241">
        <v>852555131</v>
      </c>
      <c r="C4241" t="s">
        <v>3457</v>
      </c>
      <c r="D4241" t="str">
        <f>表格1[[#This Row],[prime_genre]]</f>
        <v>Productivity</v>
      </c>
      <c r="E4241">
        <v>154832896</v>
      </c>
      <c r="F4241" t="s">
        <v>17</v>
      </c>
      <c r="G4241">
        <v>0</v>
      </c>
      <c r="H4241">
        <f>IF(表格1[[#This Row],[price]]&gt;0,1,0)</f>
        <v>0</v>
      </c>
      <c r="I4241">
        <v>4302</v>
      </c>
      <c r="J4241">
        <v>35</v>
      </c>
      <c r="K4241">
        <v>4.5</v>
      </c>
      <c r="L4241">
        <v>4.5</v>
      </c>
      <c r="M4241" t="s">
        <v>1050</v>
      </c>
      <c r="N4241" t="s">
        <v>19</v>
      </c>
      <c r="O4241" t="s">
        <v>23</v>
      </c>
      <c r="P4241">
        <v>37</v>
      </c>
      <c r="Q4241">
        <v>5</v>
      </c>
      <c r="R4241">
        <v>1</v>
      </c>
      <c r="S4241">
        <v>1</v>
      </c>
    </row>
    <row r="4242" spans="1:19">
      <c r="A4242">
        <f>RANK(表格1[[#This Row],[rating_count_tot]],$I$2:$I$7197)</f>
        <v>1511</v>
      </c>
      <c r="B4242">
        <v>768469908</v>
      </c>
      <c r="C4242" t="s">
        <v>3181</v>
      </c>
      <c r="D4242" t="str">
        <f>表格1[[#This Row],[prime_genre]]</f>
        <v>Photo &amp; Video</v>
      </c>
      <c r="E4242">
        <v>131635200</v>
      </c>
      <c r="F4242" t="s">
        <v>17</v>
      </c>
      <c r="G4242">
        <v>0</v>
      </c>
      <c r="H4242">
        <f>IF(表格1[[#This Row],[price]]&gt;0,1,0)</f>
        <v>0</v>
      </c>
      <c r="I4242">
        <v>4293</v>
      </c>
      <c r="J4242">
        <v>44</v>
      </c>
      <c r="K4242">
        <v>4.5</v>
      </c>
      <c r="L4242">
        <v>5</v>
      </c>
      <c r="M4242" t="s">
        <v>3182</v>
      </c>
      <c r="N4242" t="s">
        <v>19</v>
      </c>
      <c r="O4242" t="s">
        <v>105</v>
      </c>
      <c r="P4242">
        <v>37</v>
      </c>
      <c r="Q4242">
        <v>5</v>
      </c>
      <c r="R4242">
        <v>16</v>
      </c>
      <c r="S4242">
        <v>1</v>
      </c>
    </row>
    <row r="4243" spans="1:19">
      <c r="A4243">
        <f>RANK(表格1[[#This Row],[rating_count_tot]],$I$2:$I$7197)</f>
        <v>1512</v>
      </c>
      <c r="B4243">
        <v>1084805156</v>
      </c>
      <c r="C4243" t="s">
        <v>6581</v>
      </c>
      <c r="D4243" t="str">
        <f>表格1[[#This Row],[prime_genre]]</f>
        <v>Games</v>
      </c>
      <c r="E4243">
        <v>997171200</v>
      </c>
      <c r="F4243" t="s">
        <v>17</v>
      </c>
      <c r="G4243">
        <v>0</v>
      </c>
      <c r="H4243">
        <f>IF(表格1[[#This Row],[price]]&gt;0,1,0)</f>
        <v>0</v>
      </c>
      <c r="I4243">
        <v>4283</v>
      </c>
      <c r="J4243">
        <v>332</v>
      </c>
      <c r="K4243">
        <v>3.5</v>
      </c>
      <c r="L4243">
        <v>4</v>
      </c>
      <c r="M4243" t="s">
        <v>3198</v>
      </c>
      <c r="N4243" t="s">
        <v>29</v>
      </c>
      <c r="O4243" t="s">
        <v>20</v>
      </c>
      <c r="P4243">
        <v>38</v>
      </c>
      <c r="Q4243">
        <v>5</v>
      </c>
      <c r="R4243">
        <v>10</v>
      </c>
      <c r="S4243">
        <v>1</v>
      </c>
    </row>
    <row r="4244" spans="1:19">
      <c r="A4244">
        <f>RANK(表格1[[#This Row],[rating_count_tot]],$I$2:$I$7197)</f>
        <v>1512</v>
      </c>
      <c r="B4244">
        <v>685857245</v>
      </c>
      <c r="C4244" t="s">
        <v>2905</v>
      </c>
      <c r="D4244" t="str">
        <f>表格1[[#This Row],[prime_genre]]</f>
        <v>Health &amp; Fitness</v>
      </c>
      <c r="E4244">
        <v>132628480</v>
      </c>
      <c r="F4244" t="s">
        <v>17</v>
      </c>
      <c r="G4244">
        <v>0</v>
      </c>
      <c r="H4244">
        <f>IF(表格1[[#This Row],[price]]&gt;0,1,0)</f>
        <v>0</v>
      </c>
      <c r="I4244">
        <v>4283</v>
      </c>
      <c r="J4244">
        <v>106</v>
      </c>
      <c r="K4244">
        <v>4.5</v>
      </c>
      <c r="L4244">
        <v>4.5</v>
      </c>
      <c r="M4244" t="s">
        <v>1324</v>
      </c>
      <c r="N4244" t="s">
        <v>19</v>
      </c>
      <c r="O4244" t="s">
        <v>77</v>
      </c>
      <c r="P4244">
        <v>37</v>
      </c>
      <c r="Q4244">
        <v>5</v>
      </c>
      <c r="R4244">
        <v>14</v>
      </c>
      <c r="S4244">
        <v>1</v>
      </c>
    </row>
    <row r="4245" spans="1:19">
      <c r="A4245">
        <f>RANK(表格1[[#This Row],[rating_count_tot]],$I$2:$I$7197)</f>
        <v>1514</v>
      </c>
      <c r="B4245">
        <v>871169596</v>
      </c>
      <c r="C4245" t="s">
        <v>3533</v>
      </c>
      <c r="D4245" t="str">
        <f>表格1[[#This Row],[prime_genre]]</f>
        <v>Photo &amp; Video</v>
      </c>
      <c r="E4245">
        <v>54254592</v>
      </c>
      <c r="F4245" t="s">
        <v>17</v>
      </c>
      <c r="G4245">
        <v>0</v>
      </c>
      <c r="H4245">
        <f>IF(表格1[[#This Row],[price]]&gt;0,1,0)</f>
        <v>0</v>
      </c>
      <c r="I4245">
        <v>4280</v>
      </c>
      <c r="J4245">
        <v>59</v>
      </c>
      <c r="K4245">
        <v>4</v>
      </c>
      <c r="L4245">
        <v>3</v>
      </c>
      <c r="M4245">
        <v>3.2</v>
      </c>
      <c r="N4245" t="s">
        <v>29</v>
      </c>
      <c r="O4245" t="s">
        <v>105</v>
      </c>
      <c r="P4245">
        <v>37</v>
      </c>
      <c r="Q4245">
        <v>0</v>
      </c>
      <c r="R4245">
        <v>3</v>
      </c>
      <c r="S4245">
        <v>1</v>
      </c>
    </row>
    <row r="4246" spans="1:19">
      <c r="A4246">
        <f>RANK(表格1[[#This Row],[rating_count_tot]],$I$2:$I$7197)</f>
        <v>1515</v>
      </c>
      <c r="B4246">
        <v>888104696</v>
      </c>
      <c r="C4246" t="s">
        <v>3639</v>
      </c>
      <c r="D4246" t="str">
        <f>表格1[[#This Row],[prime_genre]]</f>
        <v>Games</v>
      </c>
      <c r="E4246">
        <v>177651712</v>
      </c>
      <c r="F4246" t="s">
        <v>17</v>
      </c>
      <c r="G4246">
        <v>0</v>
      </c>
      <c r="H4246">
        <f>IF(表格1[[#This Row],[price]]&gt;0,1,0)</f>
        <v>0</v>
      </c>
      <c r="I4246">
        <v>4278</v>
      </c>
      <c r="J4246">
        <v>911</v>
      </c>
      <c r="K4246">
        <v>4.5</v>
      </c>
      <c r="L4246">
        <v>4.5</v>
      </c>
      <c r="M4246" t="s">
        <v>2346</v>
      </c>
      <c r="N4246" t="s">
        <v>19</v>
      </c>
      <c r="O4246" t="s">
        <v>20</v>
      </c>
      <c r="P4246">
        <v>43</v>
      </c>
      <c r="Q4246">
        <v>5</v>
      </c>
      <c r="R4246">
        <v>8</v>
      </c>
      <c r="S4246">
        <v>1</v>
      </c>
    </row>
    <row r="4247" spans="1:19">
      <c r="A4247">
        <f>RANK(表格1[[#This Row],[rating_count_tot]],$I$2:$I$7197)</f>
        <v>1516</v>
      </c>
      <c r="B4247">
        <v>949785353</v>
      </c>
      <c r="C4247" t="s">
        <v>4250</v>
      </c>
      <c r="D4247" t="str">
        <f>表格1[[#This Row],[prime_genre]]</f>
        <v>Games</v>
      </c>
      <c r="E4247">
        <v>150786048</v>
      </c>
      <c r="F4247" t="s">
        <v>17</v>
      </c>
      <c r="G4247">
        <v>0</v>
      </c>
      <c r="H4247">
        <f>IF(表格1[[#This Row],[price]]&gt;0,1,0)</f>
        <v>0</v>
      </c>
      <c r="I4247">
        <v>4276</v>
      </c>
      <c r="J4247">
        <v>4</v>
      </c>
      <c r="K4247">
        <v>4</v>
      </c>
      <c r="L4247">
        <v>2.5</v>
      </c>
      <c r="M4247" t="s">
        <v>4251</v>
      </c>
      <c r="N4247" t="s">
        <v>29</v>
      </c>
      <c r="O4247" t="s">
        <v>20</v>
      </c>
      <c r="P4247">
        <v>38</v>
      </c>
      <c r="Q4247">
        <v>5</v>
      </c>
      <c r="R4247">
        <v>16</v>
      </c>
      <c r="S4247">
        <v>1</v>
      </c>
    </row>
    <row r="4248" spans="1:19">
      <c r="A4248">
        <f>RANK(表格1[[#This Row],[rating_count_tot]],$I$2:$I$7197)</f>
        <v>1517</v>
      </c>
      <c r="B4248">
        <v>1085461253</v>
      </c>
      <c r="C4248" t="s">
        <v>6605</v>
      </c>
      <c r="D4248" t="str">
        <f>表格1[[#This Row],[prime_genre]]</f>
        <v>Games</v>
      </c>
      <c r="E4248">
        <v>77443072</v>
      </c>
      <c r="F4248" t="s">
        <v>17</v>
      </c>
      <c r="G4248">
        <v>0</v>
      </c>
      <c r="H4248">
        <f>IF(表格1[[#This Row],[price]]&gt;0,1,0)</f>
        <v>0</v>
      </c>
      <c r="I4248">
        <v>4275</v>
      </c>
      <c r="J4248">
        <v>69</v>
      </c>
      <c r="K4248">
        <v>4.5</v>
      </c>
      <c r="L4248">
        <v>4.5</v>
      </c>
      <c r="M4248" t="s">
        <v>290</v>
      </c>
      <c r="N4248" t="s">
        <v>19</v>
      </c>
      <c r="O4248" t="s">
        <v>20</v>
      </c>
      <c r="P4248">
        <v>38</v>
      </c>
      <c r="Q4248">
        <v>5</v>
      </c>
      <c r="R4248">
        <v>5</v>
      </c>
      <c r="S4248">
        <v>1</v>
      </c>
    </row>
    <row r="4249" spans="1:19">
      <c r="A4249">
        <f>RANK(表格1[[#This Row],[rating_count_tot]],$I$2:$I$7197)</f>
        <v>1518</v>
      </c>
      <c r="B4249">
        <v>1047340501</v>
      </c>
      <c r="C4249" t="s">
        <v>5579</v>
      </c>
      <c r="D4249" t="str">
        <f>表格1[[#This Row],[prime_genre]]</f>
        <v>Photo &amp; Video</v>
      </c>
      <c r="E4249">
        <v>16869376</v>
      </c>
      <c r="F4249" t="s">
        <v>17</v>
      </c>
      <c r="G4249">
        <v>0</v>
      </c>
      <c r="H4249">
        <f>IF(表格1[[#This Row],[price]]&gt;0,1,0)</f>
        <v>0</v>
      </c>
      <c r="I4249">
        <v>4267</v>
      </c>
      <c r="J4249">
        <v>800</v>
      </c>
      <c r="K4249">
        <v>4.5</v>
      </c>
      <c r="L4249">
        <v>4.5</v>
      </c>
      <c r="M4249" t="s">
        <v>2317</v>
      </c>
      <c r="N4249" t="s">
        <v>19</v>
      </c>
      <c r="O4249" t="s">
        <v>105</v>
      </c>
      <c r="P4249">
        <v>37</v>
      </c>
      <c r="Q4249">
        <v>5</v>
      </c>
      <c r="R4249">
        <v>2</v>
      </c>
      <c r="S4249">
        <v>1</v>
      </c>
    </row>
    <row r="4250" spans="1:19">
      <c r="A4250">
        <f>RANK(表格1[[#This Row],[rating_count_tot]],$I$2:$I$7197)</f>
        <v>1519</v>
      </c>
      <c r="B4250">
        <v>425349261</v>
      </c>
      <c r="C4250" t="s">
        <v>1143</v>
      </c>
      <c r="D4250" t="str">
        <f>表格1[[#This Row],[prime_genre]]</f>
        <v>News</v>
      </c>
      <c r="E4250">
        <v>133134336</v>
      </c>
      <c r="F4250" t="s">
        <v>17</v>
      </c>
      <c r="G4250">
        <v>0</v>
      </c>
      <c r="H4250">
        <f>IF(表格1[[#This Row],[price]]&gt;0,1,0)</f>
        <v>0</v>
      </c>
      <c r="I4250">
        <v>4263</v>
      </c>
      <c r="J4250">
        <v>6</v>
      </c>
      <c r="K4250">
        <v>4.5</v>
      </c>
      <c r="L4250">
        <v>1</v>
      </c>
      <c r="M4250">
        <v>23.2</v>
      </c>
      <c r="N4250" t="s">
        <v>51</v>
      </c>
      <c r="O4250" t="s">
        <v>161</v>
      </c>
      <c r="P4250">
        <v>37</v>
      </c>
      <c r="Q4250">
        <v>4</v>
      </c>
      <c r="R4250">
        <v>2</v>
      </c>
      <c r="S4250">
        <v>1</v>
      </c>
    </row>
    <row r="4251" spans="1:19">
      <c r="A4251">
        <f>RANK(表格1[[#This Row],[rating_count_tot]],$I$2:$I$7197)</f>
        <v>1521</v>
      </c>
      <c r="B4251">
        <v>1013992870</v>
      </c>
      <c r="C4251" t="s">
        <v>5046</v>
      </c>
      <c r="D4251" t="str">
        <f>表格1[[#This Row],[prime_genre]]</f>
        <v>Games</v>
      </c>
      <c r="E4251">
        <v>95766528</v>
      </c>
      <c r="F4251" t="s">
        <v>17</v>
      </c>
      <c r="G4251">
        <v>0</v>
      </c>
      <c r="H4251">
        <f>IF(表格1[[#This Row],[price]]&gt;0,1,0)</f>
        <v>0</v>
      </c>
      <c r="I4251">
        <v>4260</v>
      </c>
      <c r="J4251">
        <v>4</v>
      </c>
      <c r="K4251">
        <v>3.5</v>
      </c>
      <c r="L4251">
        <v>5</v>
      </c>
      <c r="M4251" t="s">
        <v>2346</v>
      </c>
      <c r="N4251" t="s">
        <v>19</v>
      </c>
      <c r="O4251" t="s">
        <v>20</v>
      </c>
      <c r="P4251">
        <v>38</v>
      </c>
      <c r="Q4251">
        <v>5</v>
      </c>
      <c r="R4251">
        <v>45</v>
      </c>
      <c r="S4251">
        <v>1</v>
      </c>
    </row>
    <row r="4252" spans="1:19">
      <c r="A4252">
        <f>RANK(表格1[[#This Row],[rating_count_tot]],$I$2:$I$7197)</f>
        <v>1523</v>
      </c>
      <c r="B4252">
        <v>1030505688</v>
      </c>
      <c r="C4252" t="s">
        <v>5263</v>
      </c>
      <c r="D4252" t="str">
        <f>表格1[[#This Row],[prime_genre]]</f>
        <v>Social Networking</v>
      </c>
      <c r="E4252">
        <v>7891968</v>
      </c>
      <c r="F4252" t="s">
        <v>17</v>
      </c>
      <c r="G4252">
        <v>0</v>
      </c>
      <c r="H4252">
        <f>IF(表格1[[#This Row],[price]]&gt;0,1,0)</f>
        <v>0</v>
      </c>
      <c r="I4252">
        <v>4253</v>
      </c>
      <c r="J4252">
        <v>251</v>
      </c>
      <c r="K4252">
        <v>4</v>
      </c>
      <c r="L4252">
        <v>4</v>
      </c>
      <c r="M4252">
        <v>1.3</v>
      </c>
      <c r="N4252" t="s">
        <v>19</v>
      </c>
      <c r="O4252" t="s">
        <v>59</v>
      </c>
      <c r="P4252">
        <v>38</v>
      </c>
      <c r="Q4252">
        <v>1</v>
      </c>
      <c r="R4252">
        <v>31</v>
      </c>
      <c r="S4252">
        <v>1</v>
      </c>
    </row>
    <row r="4253" spans="1:19">
      <c r="A4253">
        <f>RANK(表格1[[#This Row],[rating_count_tot]],$I$2:$I$7197)</f>
        <v>1526</v>
      </c>
      <c r="B4253">
        <v>557285579</v>
      </c>
      <c r="C4253" t="s">
        <v>2186</v>
      </c>
      <c r="D4253" t="str">
        <f>表格1[[#This Row],[prime_genre]]</f>
        <v>Entertainment</v>
      </c>
      <c r="E4253">
        <v>75883520</v>
      </c>
      <c r="F4253" t="s">
        <v>17</v>
      </c>
      <c r="G4253">
        <v>0</v>
      </c>
      <c r="H4253">
        <f>IF(表格1[[#This Row],[price]]&gt;0,1,0)</f>
        <v>0</v>
      </c>
      <c r="I4253">
        <v>4231</v>
      </c>
      <c r="J4253">
        <v>288</v>
      </c>
      <c r="K4253">
        <v>4.5</v>
      </c>
      <c r="L4253">
        <v>4</v>
      </c>
      <c r="M4253" t="s">
        <v>2187</v>
      </c>
      <c r="N4253" t="s">
        <v>51</v>
      </c>
      <c r="O4253" t="s">
        <v>91</v>
      </c>
      <c r="P4253">
        <v>38</v>
      </c>
      <c r="Q4253">
        <v>3</v>
      </c>
      <c r="R4253">
        <v>7</v>
      </c>
      <c r="S4253">
        <v>1</v>
      </c>
    </row>
    <row r="4254" spans="1:19">
      <c r="A4254">
        <f>RANK(表格1[[#This Row],[rating_count_tot]],$I$2:$I$7197)</f>
        <v>1527</v>
      </c>
      <c r="B4254">
        <v>1081132864</v>
      </c>
      <c r="C4254" t="s">
        <v>6505</v>
      </c>
      <c r="D4254" t="str">
        <f>表格1[[#This Row],[prime_genre]]</f>
        <v>Games</v>
      </c>
      <c r="E4254">
        <v>122281984</v>
      </c>
      <c r="F4254" t="s">
        <v>17</v>
      </c>
      <c r="G4254">
        <v>0</v>
      </c>
      <c r="H4254">
        <f>IF(表格1[[#This Row],[price]]&gt;0,1,0)</f>
        <v>0</v>
      </c>
      <c r="I4254">
        <v>4226</v>
      </c>
      <c r="J4254">
        <v>1031</v>
      </c>
      <c r="K4254">
        <v>4.5</v>
      </c>
      <c r="L4254">
        <v>4.5</v>
      </c>
      <c r="M4254">
        <v>2</v>
      </c>
      <c r="N4254" t="s">
        <v>19</v>
      </c>
      <c r="O4254" t="s">
        <v>20</v>
      </c>
      <c r="P4254">
        <v>40</v>
      </c>
      <c r="Q4254">
        <v>5</v>
      </c>
      <c r="R4254">
        <v>1</v>
      </c>
      <c r="S4254">
        <v>1</v>
      </c>
    </row>
    <row r="4255" spans="1:19">
      <c r="A4255">
        <f>RANK(表格1[[#This Row],[rating_count_tot]],$I$2:$I$7197)</f>
        <v>1528</v>
      </c>
      <c r="B4255">
        <v>1081431390</v>
      </c>
      <c r="C4255" t="s">
        <v>6510</v>
      </c>
      <c r="D4255" t="str">
        <f>表格1[[#This Row],[prime_genre]]</f>
        <v>Games</v>
      </c>
      <c r="E4255">
        <v>118456320</v>
      </c>
      <c r="F4255" t="s">
        <v>17</v>
      </c>
      <c r="G4255">
        <v>0</v>
      </c>
      <c r="H4255">
        <f>IF(表格1[[#This Row],[price]]&gt;0,1,0)</f>
        <v>0</v>
      </c>
      <c r="I4255">
        <v>4222</v>
      </c>
      <c r="J4255">
        <v>318</v>
      </c>
      <c r="K4255">
        <v>4.5</v>
      </c>
      <c r="L4255">
        <v>4.5</v>
      </c>
      <c r="M4255" t="s">
        <v>3887</v>
      </c>
      <c r="N4255" t="s">
        <v>29</v>
      </c>
      <c r="O4255" t="s">
        <v>20</v>
      </c>
      <c r="P4255">
        <v>37</v>
      </c>
      <c r="Q4255">
        <v>5</v>
      </c>
      <c r="R4255">
        <v>10</v>
      </c>
      <c r="S4255">
        <v>1</v>
      </c>
    </row>
    <row r="4256" spans="1:19">
      <c r="A4256">
        <f>RANK(表格1[[#This Row],[rating_count_tot]],$I$2:$I$7197)</f>
        <v>1529</v>
      </c>
      <c r="B4256">
        <v>413936865</v>
      </c>
      <c r="C4256" t="s">
        <v>1054</v>
      </c>
      <c r="D4256" t="str">
        <f>表格1[[#This Row],[prime_genre]]</f>
        <v>Education</v>
      </c>
      <c r="E4256">
        <v>87593984</v>
      </c>
      <c r="F4256" t="s">
        <v>17</v>
      </c>
      <c r="G4256">
        <v>0</v>
      </c>
      <c r="H4256">
        <f>IF(表格1[[#This Row],[price]]&gt;0,1,0)</f>
        <v>0</v>
      </c>
      <c r="I4256">
        <v>4188</v>
      </c>
      <c r="J4256">
        <v>602</v>
      </c>
      <c r="K4256">
        <v>4.5</v>
      </c>
      <c r="L4256">
        <v>4.5</v>
      </c>
      <c r="M4256" t="s">
        <v>225</v>
      </c>
      <c r="N4256" t="s">
        <v>19</v>
      </c>
      <c r="O4256" t="s">
        <v>128</v>
      </c>
      <c r="P4256">
        <v>37</v>
      </c>
      <c r="Q4256">
        <v>5</v>
      </c>
      <c r="R4256">
        <v>1</v>
      </c>
      <c r="S4256">
        <v>1</v>
      </c>
    </row>
    <row r="4257" spans="1:19">
      <c r="A4257">
        <f>RANK(表格1[[#This Row],[rating_count_tot]],$I$2:$I$7197)</f>
        <v>1530</v>
      </c>
      <c r="B4257">
        <v>335989871</v>
      </c>
      <c r="C4257" t="s">
        <v>420</v>
      </c>
      <c r="D4257" t="str">
        <f>表格1[[#This Row],[prime_genre]]</f>
        <v>Shopping</v>
      </c>
      <c r="E4257">
        <v>94496768</v>
      </c>
      <c r="F4257" t="s">
        <v>17</v>
      </c>
      <c r="G4257">
        <v>0</v>
      </c>
      <c r="H4257">
        <f>IF(表格1[[#This Row],[price]]&gt;0,1,0)</f>
        <v>0</v>
      </c>
      <c r="I4257">
        <v>4186</v>
      </c>
      <c r="J4257">
        <v>6</v>
      </c>
      <c r="K4257">
        <v>3.5</v>
      </c>
      <c r="L4257">
        <v>4.5</v>
      </c>
      <c r="M4257">
        <v>17</v>
      </c>
      <c r="N4257" t="s">
        <v>19</v>
      </c>
      <c r="O4257" t="s">
        <v>30</v>
      </c>
      <c r="P4257">
        <v>37</v>
      </c>
      <c r="Q4257">
        <v>0</v>
      </c>
      <c r="R4257">
        <v>1</v>
      </c>
      <c r="S4257">
        <v>1</v>
      </c>
    </row>
    <row r="4258" spans="1:19">
      <c r="A4258">
        <f>RANK(表格1[[#This Row],[rating_count_tot]],$I$2:$I$7197)</f>
        <v>1531</v>
      </c>
      <c r="B4258">
        <v>1024306067</v>
      </c>
      <c r="C4258" t="s">
        <v>5187</v>
      </c>
      <c r="D4258" t="str">
        <f>表格1[[#This Row],[prime_genre]]</f>
        <v>Games</v>
      </c>
      <c r="E4258">
        <v>249143296</v>
      </c>
      <c r="F4258" t="s">
        <v>17</v>
      </c>
      <c r="G4258">
        <v>0</v>
      </c>
      <c r="H4258">
        <f>IF(表格1[[#This Row],[price]]&gt;0,1,0)</f>
        <v>0</v>
      </c>
      <c r="I4258">
        <v>4179</v>
      </c>
      <c r="J4258">
        <v>790</v>
      </c>
      <c r="K4258">
        <v>4.5</v>
      </c>
      <c r="L4258">
        <v>4.5</v>
      </c>
      <c r="M4258">
        <v>1.2</v>
      </c>
      <c r="N4258" t="s">
        <v>80</v>
      </c>
      <c r="O4258" t="s">
        <v>20</v>
      </c>
      <c r="P4258">
        <v>38</v>
      </c>
      <c r="Q4258">
        <v>5</v>
      </c>
      <c r="R4258">
        <v>1</v>
      </c>
      <c r="S4258">
        <v>1</v>
      </c>
    </row>
    <row r="4259" spans="1:19">
      <c r="A4259">
        <f>RANK(表格1[[#This Row],[rating_count_tot]],$I$2:$I$7197)</f>
        <v>1532</v>
      </c>
      <c r="B4259">
        <v>778378115</v>
      </c>
      <c r="C4259" t="s">
        <v>3218</v>
      </c>
      <c r="D4259" t="str">
        <f>表格1[[#This Row],[prime_genre]]</f>
        <v>Games</v>
      </c>
      <c r="E4259">
        <v>221608960</v>
      </c>
      <c r="F4259" t="s">
        <v>17</v>
      </c>
      <c r="G4259">
        <v>0</v>
      </c>
      <c r="H4259">
        <f>IF(表格1[[#This Row],[price]]&gt;0,1,0)</f>
        <v>0</v>
      </c>
      <c r="I4259">
        <v>4162</v>
      </c>
      <c r="J4259">
        <v>207</v>
      </c>
      <c r="K4259">
        <v>4.5</v>
      </c>
      <c r="L4259">
        <v>4.5</v>
      </c>
      <c r="M4259" t="s">
        <v>3219</v>
      </c>
      <c r="N4259" t="s">
        <v>19</v>
      </c>
      <c r="O4259" t="s">
        <v>20</v>
      </c>
      <c r="P4259">
        <v>40</v>
      </c>
      <c r="Q4259">
        <v>5</v>
      </c>
      <c r="R4259">
        <v>1</v>
      </c>
      <c r="S4259">
        <v>1</v>
      </c>
    </row>
    <row r="4260" spans="1:19">
      <c r="A4260">
        <f>RANK(表格1[[#This Row],[rating_count_tot]],$I$2:$I$7197)</f>
        <v>1532</v>
      </c>
      <c r="B4260">
        <v>749094885</v>
      </c>
      <c r="C4260" t="s">
        <v>3138</v>
      </c>
      <c r="D4260" t="str">
        <f>表格1[[#This Row],[prime_genre]]</f>
        <v>Utilities</v>
      </c>
      <c r="E4260">
        <v>152071168</v>
      </c>
      <c r="F4260" t="s">
        <v>17</v>
      </c>
      <c r="G4260">
        <v>0</v>
      </c>
      <c r="H4260">
        <f>IF(表格1[[#This Row],[price]]&gt;0,1,0)</f>
        <v>0</v>
      </c>
      <c r="I4260">
        <v>4162</v>
      </c>
      <c r="J4260">
        <v>208</v>
      </c>
      <c r="K4260">
        <v>4.5</v>
      </c>
      <c r="L4260">
        <v>4.5</v>
      </c>
      <c r="M4260">
        <v>6.4</v>
      </c>
      <c r="N4260" t="s">
        <v>19</v>
      </c>
      <c r="O4260" t="s">
        <v>43</v>
      </c>
      <c r="P4260">
        <v>38</v>
      </c>
      <c r="Q4260">
        <v>5</v>
      </c>
      <c r="R4260">
        <v>12</v>
      </c>
      <c r="S4260">
        <v>1</v>
      </c>
    </row>
    <row r="4261" spans="1:19">
      <c r="A4261">
        <f>RANK(表格1[[#This Row],[rating_count_tot]],$I$2:$I$7197)</f>
        <v>1534</v>
      </c>
      <c r="B4261">
        <v>1085024470</v>
      </c>
      <c r="C4261" t="s">
        <v>6590</v>
      </c>
      <c r="D4261" t="str">
        <f>表格1[[#This Row],[prime_genre]]</f>
        <v>Social Networking</v>
      </c>
      <c r="E4261">
        <v>143863808</v>
      </c>
      <c r="F4261" t="s">
        <v>17</v>
      </c>
      <c r="G4261">
        <v>0</v>
      </c>
      <c r="H4261">
        <f>IF(表格1[[#This Row],[price]]&gt;0,1,0)</f>
        <v>0</v>
      </c>
      <c r="I4261">
        <v>4145</v>
      </c>
      <c r="J4261">
        <v>18</v>
      </c>
      <c r="K4261">
        <v>3.5</v>
      </c>
      <c r="L4261">
        <v>4</v>
      </c>
      <c r="M4261">
        <v>4.12</v>
      </c>
      <c r="N4261" t="s">
        <v>29</v>
      </c>
      <c r="O4261" t="s">
        <v>59</v>
      </c>
      <c r="P4261">
        <v>37</v>
      </c>
      <c r="Q4261">
        <v>0</v>
      </c>
      <c r="R4261">
        <v>21</v>
      </c>
      <c r="S4261">
        <v>1</v>
      </c>
    </row>
    <row r="4262" spans="1:19">
      <c r="A4262">
        <f>RANK(表格1[[#This Row],[rating_count_tot]],$I$2:$I$7197)</f>
        <v>1535</v>
      </c>
      <c r="B4262">
        <v>1022667752</v>
      </c>
      <c r="C4262" t="s">
        <v>5164</v>
      </c>
      <c r="D4262" t="str">
        <f>表格1[[#This Row],[prime_genre]]</f>
        <v>Games</v>
      </c>
      <c r="E4262">
        <v>124692480</v>
      </c>
      <c r="F4262" t="s">
        <v>17</v>
      </c>
      <c r="G4262">
        <v>0</v>
      </c>
      <c r="H4262">
        <f>IF(表格1[[#This Row],[price]]&gt;0,1,0)</f>
        <v>0</v>
      </c>
      <c r="I4262">
        <v>4142</v>
      </c>
      <c r="J4262">
        <v>366</v>
      </c>
      <c r="K4262">
        <v>4.5</v>
      </c>
      <c r="L4262">
        <v>4.5</v>
      </c>
      <c r="M4262" t="s">
        <v>3266</v>
      </c>
      <c r="N4262" t="s">
        <v>80</v>
      </c>
      <c r="O4262" t="s">
        <v>20</v>
      </c>
      <c r="P4262">
        <v>38</v>
      </c>
      <c r="Q4262">
        <v>5</v>
      </c>
      <c r="R4262">
        <v>14</v>
      </c>
      <c r="S4262">
        <v>1</v>
      </c>
    </row>
    <row r="4263" spans="1:19">
      <c r="A4263">
        <f>RANK(表格1[[#This Row],[rating_count_tot]],$I$2:$I$7197)</f>
        <v>1535</v>
      </c>
      <c r="B4263">
        <v>1140798536</v>
      </c>
      <c r="C4263" t="s">
        <v>7843</v>
      </c>
      <c r="D4263" t="str">
        <f>表格1[[#This Row],[prime_genre]]</f>
        <v>Photo &amp; Video</v>
      </c>
      <c r="E4263">
        <v>11880448</v>
      </c>
      <c r="F4263" t="s">
        <v>17</v>
      </c>
      <c r="G4263">
        <v>0</v>
      </c>
      <c r="H4263">
        <f>IF(表格1[[#This Row],[price]]&gt;0,1,0)</f>
        <v>0</v>
      </c>
      <c r="I4263">
        <v>4142</v>
      </c>
      <c r="J4263">
        <v>103</v>
      </c>
      <c r="K4263">
        <v>4</v>
      </c>
      <c r="L4263">
        <v>4</v>
      </c>
      <c r="M4263">
        <v>4.3</v>
      </c>
      <c r="N4263" t="s">
        <v>51</v>
      </c>
      <c r="O4263" t="s">
        <v>105</v>
      </c>
      <c r="P4263">
        <v>37</v>
      </c>
      <c r="Q4263">
        <v>4</v>
      </c>
      <c r="R4263">
        <v>11</v>
      </c>
      <c r="S4263">
        <v>1</v>
      </c>
    </row>
    <row r="4264" spans="1:19">
      <c r="A4264">
        <f>RANK(表格1[[#This Row],[rating_count_tot]],$I$2:$I$7197)</f>
        <v>1538</v>
      </c>
      <c r="B4264">
        <v>862863329</v>
      </c>
      <c r="C4264" t="s">
        <v>3489</v>
      </c>
      <c r="D4264" t="str">
        <f>表格1[[#This Row],[prime_genre]]</f>
        <v>Photo &amp; Video</v>
      </c>
      <c r="E4264">
        <v>118107136</v>
      </c>
      <c r="F4264" t="s">
        <v>17</v>
      </c>
      <c r="G4264">
        <v>0</v>
      </c>
      <c r="H4264">
        <f>IF(表格1[[#This Row],[price]]&gt;0,1,0)</f>
        <v>0</v>
      </c>
      <c r="I4264">
        <v>4126</v>
      </c>
      <c r="J4264">
        <v>10</v>
      </c>
      <c r="K4264">
        <v>4.5</v>
      </c>
      <c r="L4264">
        <v>4.5</v>
      </c>
      <c r="M4264" t="s">
        <v>1208</v>
      </c>
      <c r="N4264" t="s">
        <v>29</v>
      </c>
      <c r="O4264" t="s">
        <v>105</v>
      </c>
      <c r="P4264">
        <v>37</v>
      </c>
      <c r="Q4264">
        <v>0</v>
      </c>
      <c r="R4264">
        <v>25</v>
      </c>
      <c r="S4264">
        <v>1</v>
      </c>
    </row>
    <row r="4265" spans="1:19">
      <c r="A4265">
        <f>RANK(表格1[[#This Row],[rating_count_tot]],$I$2:$I$7197)</f>
        <v>1539</v>
      </c>
      <c r="B4265">
        <v>1118878857</v>
      </c>
      <c r="C4265" t="s">
        <v>7396</v>
      </c>
      <c r="D4265" t="str">
        <f>表格1[[#This Row],[prime_genre]]</f>
        <v>Games</v>
      </c>
      <c r="E4265">
        <v>294744064</v>
      </c>
      <c r="F4265" t="s">
        <v>17</v>
      </c>
      <c r="G4265">
        <v>0</v>
      </c>
      <c r="H4265">
        <f>IF(表格1[[#This Row],[price]]&gt;0,1,0)</f>
        <v>0</v>
      </c>
      <c r="I4265">
        <v>4116</v>
      </c>
      <c r="J4265">
        <v>161</v>
      </c>
      <c r="K4265">
        <v>4.5</v>
      </c>
      <c r="L4265">
        <v>4.5</v>
      </c>
      <c r="M4265">
        <v>1.9</v>
      </c>
      <c r="N4265" t="s">
        <v>29</v>
      </c>
      <c r="O4265" t="s">
        <v>20</v>
      </c>
      <c r="P4265">
        <v>38</v>
      </c>
      <c r="Q4265">
        <v>5</v>
      </c>
      <c r="R4265">
        <v>1</v>
      </c>
      <c r="S4265">
        <v>1</v>
      </c>
    </row>
    <row r="4266" spans="1:19">
      <c r="A4266">
        <f>RANK(表格1[[#This Row],[rating_count_tot]],$I$2:$I$7197)</f>
        <v>1540</v>
      </c>
      <c r="B4266">
        <v>926058555</v>
      </c>
      <c r="C4266" t="s">
        <v>4015</v>
      </c>
      <c r="D4266" t="str">
        <f>表格1[[#This Row],[prime_genre]]</f>
        <v>Entertainment</v>
      </c>
      <c r="E4266">
        <v>102137856</v>
      </c>
      <c r="F4266" t="s">
        <v>17</v>
      </c>
      <c r="G4266">
        <v>0</v>
      </c>
      <c r="H4266">
        <f>IF(表格1[[#This Row],[price]]&gt;0,1,0)</f>
        <v>0</v>
      </c>
      <c r="I4266">
        <v>4105</v>
      </c>
      <c r="J4266">
        <v>2831</v>
      </c>
      <c r="K4266">
        <v>5</v>
      </c>
      <c r="L4266">
        <v>5</v>
      </c>
      <c r="M4266" t="s">
        <v>3019</v>
      </c>
      <c r="N4266" t="s">
        <v>19</v>
      </c>
      <c r="O4266" t="s">
        <v>91</v>
      </c>
      <c r="P4266">
        <v>37</v>
      </c>
      <c r="Q4266">
        <v>0</v>
      </c>
      <c r="R4266">
        <v>1</v>
      </c>
      <c r="S4266">
        <v>1</v>
      </c>
    </row>
    <row r="4267" spans="1:19">
      <c r="A4267">
        <f>RANK(表格1[[#This Row],[rating_count_tot]],$I$2:$I$7197)</f>
        <v>1541</v>
      </c>
      <c r="B4267">
        <v>1005783927</v>
      </c>
      <c r="C4267" t="s">
        <v>4948</v>
      </c>
      <c r="D4267" t="str">
        <f>表格1[[#This Row],[prime_genre]]</f>
        <v>Games</v>
      </c>
      <c r="E4267">
        <v>296790016</v>
      </c>
      <c r="F4267" t="s">
        <v>17</v>
      </c>
      <c r="G4267">
        <v>0</v>
      </c>
      <c r="H4267">
        <f>IF(表格1[[#This Row],[price]]&gt;0,1,0)</f>
        <v>0</v>
      </c>
      <c r="I4267">
        <v>4104</v>
      </c>
      <c r="J4267">
        <v>143</v>
      </c>
      <c r="K4267">
        <v>4.5</v>
      </c>
      <c r="L4267">
        <v>4.5</v>
      </c>
      <c r="M4267" t="s">
        <v>949</v>
      </c>
      <c r="N4267" t="s">
        <v>19</v>
      </c>
      <c r="O4267" t="s">
        <v>20</v>
      </c>
      <c r="P4267">
        <v>37</v>
      </c>
      <c r="Q4267">
        <v>5</v>
      </c>
      <c r="R4267">
        <v>1</v>
      </c>
      <c r="S4267">
        <v>1</v>
      </c>
    </row>
    <row r="4268" spans="1:19">
      <c r="A4268">
        <f>RANK(表格1[[#This Row],[rating_count_tot]],$I$2:$I$7197)</f>
        <v>1545</v>
      </c>
      <c r="B4268">
        <v>1085348419</v>
      </c>
      <c r="C4268" t="s">
        <v>6597</v>
      </c>
      <c r="D4268" t="str">
        <f>表格1[[#This Row],[prime_genre]]</f>
        <v>Games</v>
      </c>
      <c r="E4268">
        <v>955086848</v>
      </c>
      <c r="F4268" t="s">
        <v>17</v>
      </c>
      <c r="G4268">
        <v>0</v>
      </c>
      <c r="H4268">
        <f>IF(表格1[[#This Row],[price]]&gt;0,1,0)</f>
        <v>0</v>
      </c>
      <c r="I4268">
        <v>4074</v>
      </c>
      <c r="J4268">
        <v>45</v>
      </c>
      <c r="K4268">
        <v>4.5</v>
      </c>
      <c r="L4268">
        <v>3.5</v>
      </c>
      <c r="M4268" t="s">
        <v>774</v>
      </c>
      <c r="N4268" t="s">
        <v>29</v>
      </c>
      <c r="O4268" t="s">
        <v>20</v>
      </c>
      <c r="P4268">
        <v>38</v>
      </c>
      <c r="Q4268">
        <v>5</v>
      </c>
      <c r="R4268">
        <v>17</v>
      </c>
      <c r="S4268">
        <v>1</v>
      </c>
    </row>
    <row r="4269" spans="1:19">
      <c r="A4269">
        <f>RANK(表格1[[#This Row],[rating_count_tot]],$I$2:$I$7197)</f>
        <v>1549</v>
      </c>
      <c r="B4269">
        <v>617098629</v>
      </c>
      <c r="C4269" t="s">
        <v>2582</v>
      </c>
      <c r="D4269" t="str">
        <f>表格1[[#This Row],[prime_genre]]</f>
        <v>Education</v>
      </c>
      <c r="E4269">
        <v>117678080</v>
      </c>
      <c r="F4269" t="s">
        <v>17</v>
      </c>
      <c r="G4269">
        <v>0</v>
      </c>
      <c r="H4269">
        <f>IF(表格1[[#This Row],[price]]&gt;0,1,0)</f>
        <v>0</v>
      </c>
      <c r="I4269">
        <v>4057</v>
      </c>
      <c r="J4269">
        <v>111</v>
      </c>
      <c r="K4269">
        <v>4.5</v>
      </c>
      <c r="L4269">
        <v>4</v>
      </c>
      <c r="M4269" t="s">
        <v>2131</v>
      </c>
      <c r="N4269" t="s">
        <v>19</v>
      </c>
      <c r="O4269" t="s">
        <v>128</v>
      </c>
      <c r="P4269">
        <v>37</v>
      </c>
      <c r="Q4269">
        <v>5</v>
      </c>
      <c r="R4269">
        <v>3</v>
      </c>
      <c r="S4269">
        <v>1</v>
      </c>
    </row>
    <row r="4270" spans="1:19">
      <c r="A4270">
        <f>RANK(表格1[[#This Row],[rating_count_tot]],$I$2:$I$7197)</f>
        <v>1550</v>
      </c>
      <c r="B4270">
        <v>487285735</v>
      </c>
      <c r="C4270" t="s">
        <v>1648</v>
      </c>
      <c r="D4270" t="str">
        <f>表格1[[#This Row],[prime_genre]]</f>
        <v>Entertainment</v>
      </c>
      <c r="E4270">
        <v>105972736</v>
      </c>
      <c r="F4270" t="s">
        <v>17</v>
      </c>
      <c r="G4270">
        <v>0</v>
      </c>
      <c r="H4270">
        <f>IF(表格1[[#This Row],[price]]&gt;0,1,0)</f>
        <v>0</v>
      </c>
      <c r="I4270">
        <v>4052</v>
      </c>
      <c r="J4270">
        <v>65</v>
      </c>
      <c r="K4270">
        <v>2</v>
      </c>
      <c r="L4270">
        <v>2</v>
      </c>
      <c r="M4270" t="s">
        <v>512</v>
      </c>
      <c r="N4270" t="s">
        <v>29</v>
      </c>
      <c r="O4270" t="s">
        <v>91</v>
      </c>
      <c r="P4270">
        <v>37</v>
      </c>
      <c r="Q4270">
        <v>5</v>
      </c>
      <c r="R4270">
        <v>1</v>
      </c>
      <c r="S4270">
        <v>1</v>
      </c>
    </row>
    <row r="4271" spans="1:19">
      <c r="A4271">
        <f>RANK(表格1[[#This Row],[rating_count_tot]],$I$2:$I$7197)</f>
        <v>1551</v>
      </c>
      <c r="B4271">
        <v>462780547</v>
      </c>
      <c r="C4271" t="s">
        <v>1444</v>
      </c>
      <c r="D4271" t="str">
        <f>表格1[[#This Row],[prime_genre]]</f>
        <v>Entertainment</v>
      </c>
      <c r="E4271">
        <v>109416448</v>
      </c>
      <c r="F4271" t="s">
        <v>17</v>
      </c>
      <c r="G4271">
        <v>0</v>
      </c>
      <c r="H4271">
        <f>IF(表格1[[#This Row],[price]]&gt;0,1,0)</f>
        <v>0</v>
      </c>
      <c r="I4271">
        <v>4050</v>
      </c>
      <c r="J4271">
        <v>12</v>
      </c>
      <c r="K4271">
        <v>2</v>
      </c>
      <c r="L4271">
        <v>2.5</v>
      </c>
      <c r="M4271" t="s">
        <v>157</v>
      </c>
      <c r="N4271" t="s">
        <v>29</v>
      </c>
      <c r="O4271" t="s">
        <v>91</v>
      </c>
      <c r="P4271">
        <v>37</v>
      </c>
      <c r="Q4271">
        <v>4</v>
      </c>
      <c r="R4271">
        <v>1</v>
      </c>
      <c r="S4271">
        <v>1</v>
      </c>
    </row>
    <row r="4272" spans="1:19">
      <c r="A4272">
        <f>RANK(表格1[[#This Row],[rating_count_tot]],$I$2:$I$7197)</f>
        <v>1551</v>
      </c>
      <c r="B4272">
        <v>922103212</v>
      </c>
      <c r="C4272" t="s">
        <v>3973</v>
      </c>
      <c r="D4272" t="str">
        <f>表格1[[#This Row],[prime_genre]]</f>
        <v>Food &amp; Drink</v>
      </c>
      <c r="E4272">
        <v>202457088</v>
      </c>
      <c r="F4272" t="s">
        <v>17</v>
      </c>
      <c r="G4272">
        <v>0</v>
      </c>
      <c r="H4272">
        <f>IF(表格1[[#This Row],[price]]&gt;0,1,0)</f>
        <v>0</v>
      </c>
      <c r="I4272">
        <v>4050</v>
      </c>
      <c r="J4272">
        <v>49</v>
      </c>
      <c r="K4272">
        <v>2</v>
      </c>
      <c r="L4272">
        <v>2.5</v>
      </c>
      <c r="M4272" t="s">
        <v>175</v>
      </c>
      <c r="N4272" t="s">
        <v>19</v>
      </c>
      <c r="O4272" t="s">
        <v>137</v>
      </c>
      <c r="P4272">
        <v>37</v>
      </c>
      <c r="Q4272">
        <v>0</v>
      </c>
      <c r="R4272">
        <v>2</v>
      </c>
      <c r="S4272">
        <v>1</v>
      </c>
    </row>
    <row r="4273" spans="1:19">
      <c r="A4273">
        <f>RANK(表格1[[#This Row],[rating_count_tot]],$I$2:$I$7197)</f>
        <v>1551</v>
      </c>
      <c r="B4273">
        <v>902720170</v>
      </c>
      <c r="C4273" t="s">
        <v>3767</v>
      </c>
      <c r="D4273" t="str">
        <f>表格1[[#This Row],[prime_genre]]</f>
        <v>Games</v>
      </c>
      <c r="E4273">
        <v>43749376</v>
      </c>
      <c r="F4273" t="s">
        <v>17</v>
      </c>
      <c r="G4273">
        <v>0</v>
      </c>
      <c r="H4273">
        <f>IF(表格1[[#This Row],[price]]&gt;0,1,0)</f>
        <v>0</v>
      </c>
      <c r="I4273">
        <v>4050</v>
      </c>
      <c r="J4273">
        <v>2938</v>
      </c>
      <c r="K4273">
        <v>4.5</v>
      </c>
      <c r="L4273">
        <v>4.5</v>
      </c>
      <c r="M4273">
        <v>1.03</v>
      </c>
      <c r="N4273" t="s">
        <v>19</v>
      </c>
      <c r="O4273" t="s">
        <v>20</v>
      </c>
      <c r="P4273">
        <v>40</v>
      </c>
      <c r="Q4273">
        <v>3</v>
      </c>
      <c r="R4273">
        <v>1</v>
      </c>
      <c r="S4273">
        <v>1</v>
      </c>
    </row>
    <row r="4274" spans="1:19">
      <c r="A4274">
        <f>RANK(表格1[[#This Row],[rating_count_tot]],$I$2:$I$7197)</f>
        <v>1554</v>
      </c>
      <c r="B4274">
        <v>937922348</v>
      </c>
      <c r="C4274" t="s">
        <v>4122</v>
      </c>
      <c r="D4274" t="str">
        <f>表格1[[#This Row],[prime_genre]]</f>
        <v>Games</v>
      </c>
      <c r="E4274">
        <v>79904768</v>
      </c>
      <c r="F4274" t="s">
        <v>17</v>
      </c>
      <c r="G4274">
        <v>0</v>
      </c>
      <c r="H4274">
        <f>IF(表格1[[#This Row],[price]]&gt;0,1,0)</f>
        <v>0</v>
      </c>
      <c r="I4274">
        <v>4035</v>
      </c>
      <c r="J4274">
        <v>401</v>
      </c>
      <c r="K4274">
        <v>4</v>
      </c>
      <c r="L4274">
        <v>4</v>
      </c>
      <c r="M4274" t="s">
        <v>2317</v>
      </c>
      <c r="N4274" t="s">
        <v>29</v>
      </c>
      <c r="O4274" t="s">
        <v>20</v>
      </c>
      <c r="P4274">
        <v>40</v>
      </c>
      <c r="Q4274">
        <v>5</v>
      </c>
      <c r="R4274">
        <v>1</v>
      </c>
      <c r="S4274">
        <v>1</v>
      </c>
    </row>
    <row r="4275" spans="1:19">
      <c r="A4275">
        <f>RANK(表格1[[#This Row],[rating_count_tot]],$I$2:$I$7197)</f>
        <v>1555</v>
      </c>
      <c r="B4275">
        <v>443932954</v>
      </c>
      <c r="C4275" t="s">
        <v>1308</v>
      </c>
      <c r="D4275" t="str">
        <f>表格1[[#This Row],[prime_genre]]</f>
        <v>Utilities</v>
      </c>
      <c r="E4275">
        <v>48484352</v>
      </c>
      <c r="F4275" t="s">
        <v>17</v>
      </c>
      <c r="G4275">
        <v>0</v>
      </c>
      <c r="H4275">
        <f>IF(表格1[[#This Row],[price]]&gt;0,1,0)</f>
        <v>0</v>
      </c>
      <c r="I4275">
        <v>4021</v>
      </c>
      <c r="J4275">
        <v>538</v>
      </c>
      <c r="K4275">
        <v>4.5</v>
      </c>
      <c r="L4275">
        <v>4.5</v>
      </c>
      <c r="M4275">
        <v>2.5299999999999998</v>
      </c>
      <c r="N4275" t="s">
        <v>19</v>
      </c>
      <c r="O4275" t="s">
        <v>43</v>
      </c>
      <c r="P4275">
        <v>40</v>
      </c>
      <c r="Q4275">
        <v>4</v>
      </c>
      <c r="R4275">
        <v>32</v>
      </c>
      <c r="S4275">
        <v>1</v>
      </c>
    </row>
    <row r="4276" spans="1:19">
      <c r="A4276">
        <f>RANK(表格1[[#This Row],[rating_count_tot]],$I$2:$I$7197)</f>
        <v>1557</v>
      </c>
      <c r="B4276">
        <v>1036141497</v>
      </c>
      <c r="C4276" t="s">
        <v>5385</v>
      </c>
      <c r="D4276" t="str">
        <f>表格1[[#This Row],[prime_genre]]</f>
        <v>Music</v>
      </c>
      <c r="E4276">
        <v>38459392</v>
      </c>
      <c r="F4276" t="s">
        <v>17</v>
      </c>
      <c r="G4276">
        <v>0</v>
      </c>
      <c r="H4276">
        <f>IF(表格1[[#This Row],[price]]&gt;0,1,0)</f>
        <v>0</v>
      </c>
      <c r="I4276">
        <v>4013</v>
      </c>
      <c r="J4276">
        <v>163</v>
      </c>
      <c r="K4276">
        <v>4.5</v>
      </c>
      <c r="L4276">
        <v>4.5</v>
      </c>
      <c r="M4276">
        <v>5.4</v>
      </c>
      <c r="N4276" t="s">
        <v>19</v>
      </c>
      <c r="O4276" t="s">
        <v>40</v>
      </c>
      <c r="P4276">
        <v>38</v>
      </c>
      <c r="Q4276">
        <v>0</v>
      </c>
      <c r="R4276">
        <v>11</v>
      </c>
      <c r="S4276">
        <v>1</v>
      </c>
    </row>
    <row r="4277" spans="1:19">
      <c r="A4277">
        <f>RANK(表格1[[#This Row],[rating_count_tot]],$I$2:$I$7197)</f>
        <v>1558</v>
      </c>
      <c r="B4277">
        <v>1065849294</v>
      </c>
      <c r="C4277" t="s">
        <v>6042</v>
      </c>
      <c r="D4277" t="str">
        <f>表格1[[#This Row],[prime_genre]]</f>
        <v>Games</v>
      </c>
      <c r="E4277">
        <v>72770560</v>
      </c>
      <c r="F4277" t="s">
        <v>17</v>
      </c>
      <c r="G4277">
        <v>0</v>
      </c>
      <c r="H4277">
        <f>IF(表格1[[#This Row],[price]]&gt;0,1,0)</f>
        <v>0</v>
      </c>
      <c r="I4277">
        <v>4009</v>
      </c>
      <c r="J4277">
        <v>3893</v>
      </c>
      <c r="K4277">
        <v>4.5</v>
      </c>
      <c r="L4277">
        <v>4.5</v>
      </c>
      <c r="M4277">
        <v>1.1599999999999999</v>
      </c>
      <c r="N4277" t="s">
        <v>19</v>
      </c>
      <c r="O4277" t="s">
        <v>20</v>
      </c>
      <c r="P4277">
        <v>38</v>
      </c>
      <c r="Q4277">
        <v>5</v>
      </c>
      <c r="R4277">
        <v>1</v>
      </c>
      <c r="S4277">
        <v>1</v>
      </c>
    </row>
    <row r="4278" spans="1:19">
      <c r="A4278">
        <f>RANK(表格1[[#This Row],[rating_count_tot]],$I$2:$I$7197)</f>
        <v>1561</v>
      </c>
      <c r="B4278">
        <v>1065781769</v>
      </c>
      <c r="C4278" t="s">
        <v>6038</v>
      </c>
      <c r="D4278" t="str">
        <f>表格1[[#This Row],[prime_genre]]</f>
        <v>Social Networking</v>
      </c>
      <c r="E4278">
        <v>79375360</v>
      </c>
      <c r="F4278" t="s">
        <v>17</v>
      </c>
      <c r="G4278">
        <v>0</v>
      </c>
      <c r="H4278">
        <f>IF(表格1[[#This Row],[price]]&gt;0,1,0)</f>
        <v>0</v>
      </c>
      <c r="I4278">
        <v>3991</v>
      </c>
      <c r="J4278">
        <v>110</v>
      </c>
      <c r="K4278">
        <v>4</v>
      </c>
      <c r="L4278">
        <v>4.5</v>
      </c>
      <c r="M4278" t="s">
        <v>1745</v>
      </c>
      <c r="N4278" t="s">
        <v>29</v>
      </c>
      <c r="O4278" t="s">
        <v>59</v>
      </c>
      <c r="P4278">
        <v>37</v>
      </c>
      <c r="Q4278">
        <v>4</v>
      </c>
      <c r="R4278">
        <v>1</v>
      </c>
      <c r="S4278">
        <v>1</v>
      </c>
    </row>
    <row r="4279" spans="1:19">
      <c r="A4279">
        <f>RANK(表格1[[#This Row],[rating_count_tot]],$I$2:$I$7197)</f>
        <v>1562</v>
      </c>
      <c r="B4279">
        <v>973337925</v>
      </c>
      <c r="C4279" t="s">
        <v>4552</v>
      </c>
      <c r="D4279" t="str">
        <f>表格1[[#This Row],[prime_genre]]</f>
        <v>Photo &amp; Video</v>
      </c>
      <c r="E4279">
        <v>115112960</v>
      </c>
      <c r="F4279" t="s">
        <v>17</v>
      </c>
      <c r="G4279">
        <v>0</v>
      </c>
      <c r="H4279">
        <f>IF(表格1[[#This Row],[price]]&gt;0,1,0)</f>
        <v>0</v>
      </c>
      <c r="I4279">
        <v>3987</v>
      </c>
      <c r="J4279">
        <v>72</v>
      </c>
      <c r="K4279">
        <v>4.5</v>
      </c>
      <c r="L4279">
        <v>5</v>
      </c>
      <c r="M4279" t="s">
        <v>4553</v>
      </c>
      <c r="N4279" t="s">
        <v>19</v>
      </c>
      <c r="O4279" t="s">
        <v>105</v>
      </c>
      <c r="P4279">
        <v>37</v>
      </c>
      <c r="Q4279">
        <v>0</v>
      </c>
      <c r="R4279">
        <v>13</v>
      </c>
      <c r="S4279">
        <v>1</v>
      </c>
    </row>
    <row r="4280" spans="1:19">
      <c r="A4280">
        <f>RANK(表格1[[#This Row],[rating_count_tot]],$I$2:$I$7197)</f>
        <v>1564</v>
      </c>
      <c r="B4280">
        <v>558094294</v>
      </c>
      <c r="C4280" t="s">
        <v>2190</v>
      </c>
      <c r="D4280" t="str">
        <f>表格1[[#This Row],[prime_genre]]</f>
        <v>Games</v>
      </c>
      <c r="E4280">
        <v>166305792</v>
      </c>
      <c r="F4280" t="s">
        <v>17</v>
      </c>
      <c r="G4280">
        <v>0</v>
      </c>
      <c r="H4280">
        <f>IF(表格1[[#This Row],[price]]&gt;0,1,0)</f>
        <v>0</v>
      </c>
      <c r="I4280">
        <v>3979</v>
      </c>
      <c r="J4280">
        <v>374</v>
      </c>
      <c r="K4280">
        <v>4.5</v>
      </c>
      <c r="L4280">
        <v>4.5</v>
      </c>
      <c r="M4280" t="s">
        <v>774</v>
      </c>
      <c r="N4280" t="s">
        <v>19</v>
      </c>
      <c r="O4280" t="s">
        <v>20</v>
      </c>
      <c r="P4280">
        <v>37</v>
      </c>
      <c r="Q4280">
        <v>5</v>
      </c>
      <c r="R4280">
        <v>12</v>
      </c>
      <c r="S4280">
        <v>1</v>
      </c>
    </row>
    <row r="4281" spans="1:19">
      <c r="A4281">
        <f>RANK(表格1[[#This Row],[rating_count_tot]],$I$2:$I$7197)</f>
        <v>1565</v>
      </c>
      <c r="B4281">
        <v>516561342</v>
      </c>
      <c r="C4281" t="s">
        <v>1848</v>
      </c>
      <c r="D4281" t="str">
        <f>表格1[[#This Row],[prime_genre]]</f>
        <v>Photo &amp; Video</v>
      </c>
      <c r="E4281">
        <v>77113344</v>
      </c>
      <c r="F4281" t="s">
        <v>17</v>
      </c>
      <c r="G4281">
        <v>0</v>
      </c>
      <c r="H4281">
        <f>IF(表格1[[#This Row],[price]]&gt;0,1,0)</f>
        <v>0</v>
      </c>
      <c r="I4281">
        <v>3978</v>
      </c>
      <c r="J4281">
        <v>58</v>
      </c>
      <c r="K4281">
        <v>4.5</v>
      </c>
      <c r="L4281">
        <v>5</v>
      </c>
      <c r="M4281" t="s">
        <v>1849</v>
      </c>
      <c r="N4281" t="s">
        <v>19</v>
      </c>
      <c r="O4281" t="s">
        <v>105</v>
      </c>
      <c r="P4281">
        <v>37</v>
      </c>
      <c r="Q4281">
        <v>5</v>
      </c>
      <c r="R4281">
        <v>16</v>
      </c>
      <c r="S4281">
        <v>1</v>
      </c>
    </row>
    <row r="4282" spans="1:19">
      <c r="A4282">
        <f>RANK(表格1[[#This Row],[rating_count_tot]],$I$2:$I$7197)</f>
        <v>1567</v>
      </c>
      <c r="B4282">
        <v>1086378532</v>
      </c>
      <c r="C4282" t="s">
        <v>6636</v>
      </c>
      <c r="D4282" t="str">
        <f>表格1[[#This Row],[prime_genre]]</f>
        <v>Games</v>
      </c>
      <c r="E4282">
        <v>108116992</v>
      </c>
      <c r="F4282" t="s">
        <v>17</v>
      </c>
      <c r="G4282">
        <v>0</v>
      </c>
      <c r="H4282">
        <f>IF(表格1[[#This Row],[price]]&gt;0,1,0)</f>
        <v>0</v>
      </c>
      <c r="I4282">
        <v>3965</v>
      </c>
      <c r="J4282">
        <v>1360</v>
      </c>
      <c r="K4282">
        <v>3.5</v>
      </c>
      <c r="L4282">
        <v>4</v>
      </c>
      <c r="M4282" t="s">
        <v>1890</v>
      </c>
      <c r="N4282" t="s">
        <v>19</v>
      </c>
      <c r="O4282" t="s">
        <v>20</v>
      </c>
      <c r="P4282">
        <v>37</v>
      </c>
      <c r="Q4282">
        <v>2</v>
      </c>
      <c r="R4282">
        <v>1</v>
      </c>
      <c r="S4282">
        <v>1</v>
      </c>
    </row>
    <row r="4283" spans="1:19">
      <c r="A4283">
        <f>RANK(表格1[[#This Row],[rating_count_tot]],$I$2:$I$7197)</f>
        <v>1568</v>
      </c>
      <c r="B4283">
        <v>1161641255</v>
      </c>
      <c r="C4283" t="s">
        <v>8146</v>
      </c>
      <c r="D4283" t="str">
        <f>表格1[[#This Row],[prime_genre]]</f>
        <v>Games</v>
      </c>
      <c r="E4283">
        <v>60314624</v>
      </c>
      <c r="F4283" t="s">
        <v>17</v>
      </c>
      <c r="G4283">
        <v>0</v>
      </c>
      <c r="H4283">
        <f>IF(表格1[[#This Row],[price]]&gt;0,1,0)</f>
        <v>0</v>
      </c>
      <c r="I4283">
        <v>3963</v>
      </c>
      <c r="J4283">
        <v>3963</v>
      </c>
      <c r="K4283">
        <v>4</v>
      </c>
      <c r="L4283">
        <v>4</v>
      </c>
      <c r="M4283">
        <v>1</v>
      </c>
      <c r="N4283" t="s">
        <v>19</v>
      </c>
      <c r="O4283" t="s">
        <v>20</v>
      </c>
      <c r="P4283">
        <v>40</v>
      </c>
      <c r="Q4283">
        <v>4</v>
      </c>
      <c r="R4283">
        <v>1</v>
      </c>
      <c r="S4283">
        <v>1</v>
      </c>
    </row>
    <row r="4284" spans="1:19">
      <c r="A4284">
        <f>RANK(表格1[[#This Row],[rating_count_tot]],$I$2:$I$7197)</f>
        <v>1569</v>
      </c>
      <c r="B4284">
        <v>971233157</v>
      </c>
      <c r="C4284" t="s">
        <v>4521</v>
      </c>
      <c r="D4284" t="str">
        <f>表格1[[#This Row],[prime_genre]]</f>
        <v>Games</v>
      </c>
      <c r="E4284">
        <v>1165103104</v>
      </c>
      <c r="F4284" t="s">
        <v>17</v>
      </c>
      <c r="G4284">
        <v>0</v>
      </c>
      <c r="H4284">
        <f>IF(表格1[[#This Row],[price]]&gt;0,1,0)</f>
        <v>0</v>
      </c>
      <c r="I4284">
        <v>3960</v>
      </c>
      <c r="J4284">
        <v>90</v>
      </c>
      <c r="K4284">
        <v>4</v>
      </c>
      <c r="L4284">
        <v>4</v>
      </c>
      <c r="M4284" t="s">
        <v>1966</v>
      </c>
      <c r="N4284" t="s">
        <v>29</v>
      </c>
      <c r="O4284" t="s">
        <v>20</v>
      </c>
      <c r="P4284">
        <v>37</v>
      </c>
      <c r="Q4284">
        <v>5</v>
      </c>
      <c r="R4284">
        <v>15</v>
      </c>
      <c r="S4284">
        <v>1</v>
      </c>
    </row>
    <row r="4285" spans="1:19">
      <c r="A4285">
        <f>RANK(表格1[[#This Row],[rating_count_tot]],$I$2:$I$7197)</f>
        <v>1572</v>
      </c>
      <c r="B4285">
        <v>1097172005</v>
      </c>
      <c r="C4285" t="s">
        <v>6937</v>
      </c>
      <c r="D4285" t="str">
        <f>表格1[[#This Row],[prime_genre]]</f>
        <v>Games</v>
      </c>
      <c r="E4285">
        <v>163115008</v>
      </c>
      <c r="F4285" t="s">
        <v>17</v>
      </c>
      <c r="G4285">
        <v>0</v>
      </c>
      <c r="H4285">
        <f>IF(表格1[[#This Row],[price]]&gt;0,1,0)</f>
        <v>0</v>
      </c>
      <c r="I4285">
        <v>3938</v>
      </c>
      <c r="J4285">
        <v>124</v>
      </c>
      <c r="K4285">
        <v>5</v>
      </c>
      <c r="L4285">
        <v>4.5</v>
      </c>
      <c r="M4285">
        <v>1.121</v>
      </c>
      <c r="N4285" t="s">
        <v>29</v>
      </c>
      <c r="O4285" t="s">
        <v>20</v>
      </c>
      <c r="P4285">
        <v>40</v>
      </c>
      <c r="Q4285">
        <v>5</v>
      </c>
      <c r="R4285">
        <v>10</v>
      </c>
      <c r="S4285">
        <v>1</v>
      </c>
    </row>
    <row r="4286" spans="1:19">
      <c r="A4286">
        <f>RANK(表格1[[#This Row],[rating_count_tot]],$I$2:$I$7197)</f>
        <v>1573</v>
      </c>
      <c r="B4286">
        <v>586854309</v>
      </c>
      <c r="C4286" t="s">
        <v>2414</v>
      </c>
      <c r="D4286" t="str">
        <f>表格1[[#This Row],[prime_genre]]</f>
        <v>Games</v>
      </c>
      <c r="E4286">
        <v>373793792</v>
      </c>
      <c r="F4286" t="s">
        <v>17</v>
      </c>
      <c r="G4286">
        <v>0</v>
      </c>
      <c r="H4286">
        <f>IF(表格1[[#This Row],[price]]&gt;0,1,0)</f>
        <v>0</v>
      </c>
      <c r="I4286">
        <v>3936</v>
      </c>
      <c r="J4286">
        <v>3</v>
      </c>
      <c r="K4286">
        <v>4</v>
      </c>
      <c r="L4286">
        <v>3.5</v>
      </c>
      <c r="M4286" t="s">
        <v>2415</v>
      </c>
      <c r="N4286" t="s">
        <v>19</v>
      </c>
      <c r="O4286" t="s">
        <v>20</v>
      </c>
      <c r="P4286">
        <v>38</v>
      </c>
      <c r="Q4286">
        <v>5</v>
      </c>
      <c r="R4286">
        <v>1</v>
      </c>
      <c r="S4286">
        <v>1</v>
      </c>
    </row>
    <row r="4287" spans="1:19">
      <c r="A4287">
        <f>RANK(表格1[[#This Row],[rating_count_tot]],$I$2:$I$7197)</f>
        <v>1573</v>
      </c>
      <c r="B4287">
        <v>834854351</v>
      </c>
      <c r="C4287" t="s">
        <v>3386</v>
      </c>
      <c r="D4287" t="str">
        <f>表格1[[#This Row],[prime_genre]]</f>
        <v>Utilities</v>
      </c>
      <c r="E4287">
        <v>149340160</v>
      </c>
      <c r="F4287" t="s">
        <v>17</v>
      </c>
      <c r="G4287">
        <v>0</v>
      </c>
      <c r="H4287">
        <f>IF(表格1[[#This Row],[price]]&gt;0,1,0)</f>
        <v>0</v>
      </c>
      <c r="I4287">
        <v>3936</v>
      </c>
      <c r="J4287">
        <v>38</v>
      </c>
      <c r="K4287">
        <v>4.5</v>
      </c>
      <c r="L4287">
        <v>4.5</v>
      </c>
      <c r="M4287" t="s">
        <v>3387</v>
      </c>
      <c r="N4287" t="s">
        <v>19</v>
      </c>
      <c r="O4287" t="s">
        <v>43</v>
      </c>
      <c r="P4287">
        <v>37</v>
      </c>
      <c r="Q4287">
        <v>5</v>
      </c>
      <c r="R4287">
        <v>23</v>
      </c>
      <c r="S4287">
        <v>1</v>
      </c>
    </row>
    <row r="4288" spans="1:19">
      <c r="A4288">
        <f>RANK(表格1[[#This Row],[rating_count_tot]],$I$2:$I$7197)</f>
        <v>1575</v>
      </c>
      <c r="B4288">
        <v>823518885</v>
      </c>
      <c r="C4288" t="s">
        <v>3353</v>
      </c>
      <c r="D4288" t="str">
        <f>表格1[[#This Row],[prime_genre]]</f>
        <v>Games</v>
      </c>
      <c r="E4288">
        <v>154244096</v>
      </c>
      <c r="F4288" t="s">
        <v>17</v>
      </c>
      <c r="G4288">
        <v>0</v>
      </c>
      <c r="H4288">
        <f>IF(表格1[[#This Row],[price]]&gt;0,1,0)</f>
        <v>0</v>
      </c>
      <c r="I4288">
        <v>3933</v>
      </c>
      <c r="J4288">
        <v>82</v>
      </c>
      <c r="K4288">
        <v>3</v>
      </c>
      <c r="L4288">
        <v>2.5</v>
      </c>
      <c r="M4288">
        <v>2.9</v>
      </c>
      <c r="N4288" t="s">
        <v>19</v>
      </c>
      <c r="O4288" t="s">
        <v>20</v>
      </c>
      <c r="P4288">
        <v>40</v>
      </c>
      <c r="Q4288">
        <v>4</v>
      </c>
      <c r="R4288">
        <v>1</v>
      </c>
      <c r="S4288">
        <v>1</v>
      </c>
    </row>
    <row r="4289" spans="1:19">
      <c r="A4289">
        <f>RANK(表格1[[#This Row],[rating_count_tot]],$I$2:$I$7197)</f>
        <v>1577</v>
      </c>
      <c r="B4289">
        <v>570103834</v>
      </c>
      <c r="C4289" t="s">
        <v>2271</v>
      </c>
      <c r="D4289" t="str">
        <f>表格1[[#This Row],[prime_genre]]</f>
        <v>Photo &amp; Video</v>
      </c>
      <c r="E4289">
        <v>54000640</v>
      </c>
      <c r="F4289" t="s">
        <v>17</v>
      </c>
      <c r="G4289">
        <v>0</v>
      </c>
      <c r="H4289">
        <f>IF(表格1[[#This Row],[price]]&gt;0,1,0)</f>
        <v>0</v>
      </c>
      <c r="I4289">
        <v>3909</v>
      </c>
      <c r="J4289">
        <v>53</v>
      </c>
      <c r="K4289">
        <v>5</v>
      </c>
      <c r="L4289">
        <v>5</v>
      </c>
      <c r="M4289" t="s">
        <v>2272</v>
      </c>
      <c r="N4289" t="s">
        <v>19</v>
      </c>
      <c r="O4289" t="s">
        <v>105</v>
      </c>
      <c r="P4289">
        <v>37</v>
      </c>
      <c r="Q4289">
        <v>5</v>
      </c>
      <c r="R4289">
        <v>22</v>
      </c>
      <c r="S4289">
        <v>1</v>
      </c>
    </row>
    <row r="4290" spans="1:19">
      <c r="A4290">
        <f>RANK(表格1[[#This Row],[rating_count_tot]],$I$2:$I$7197)</f>
        <v>1580</v>
      </c>
      <c r="B4290">
        <v>949876643</v>
      </c>
      <c r="C4290" t="s">
        <v>4256</v>
      </c>
      <c r="D4290" t="str">
        <f>表格1[[#This Row],[prime_genre]]</f>
        <v>Photo &amp; Video</v>
      </c>
      <c r="E4290">
        <v>121899008</v>
      </c>
      <c r="F4290" t="s">
        <v>17</v>
      </c>
      <c r="G4290">
        <v>0</v>
      </c>
      <c r="H4290">
        <f>IF(表格1[[#This Row],[price]]&gt;0,1,0)</f>
        <v>0</v>
      </c>
      <c r="I4290">
        <v>3896</v>
      </c>
      <c r="J4290">
        <v>251</v>
      </c>
      <c r="K4290">
        <v>4.5</v>
      </c>
      <c r="L4290">
        <v>5</v>
      </c>
      <c r="M4290" t="s">
        <v>468</v>
      </c>
      <c r="N4290" t="s">
        <v>29</v>
      </c>
      <c r="O4290" t="s">
        <v>105</v>
      </c>
      <c r="P4290">
        <v>37</v>
      </c>
      <c r="Q4290">
        <v>0</v>
      </c>
      <c r="R4290">
        <v>11</v>
      </c>
      <c r="S4290">
        <v>1</v>
      </c>
    </row>
    <row r="4291" spans="1:19">
      <c r="A4291">
        <f>RANK(表格1[[#This Row],[rating_count_tot]],$I$2:$I$7197)</f>
        <v>1581</v>
      </c>
      <c r="B4291">
        <v>1044871992</v>
      </c>
      <c r="C4291" t="s">
        <v>5531</v>
      </c>
      <c r="D4291" t="str">
        <f>表格1[[#This Row],[prime_genre]]</f>
        <v>Entertainment</v>
      </c>
      <c r="E4291">
        <v>66934784</v>
      </c>
      <c r="F4291" t="s">
        <v>17</v>
      </c>
      <c r="G4291">
        <v>0</v>
      </c>
      <c r="H4291">
        <f>IF(表格1[[#This Row],[price]]&gt;0,1,0)</f>
        <v>0</v>
      </c>
      <c r="I4291">
        <v>3895</v>
      </c>
      <c r="J4291">
        <v>13</v>
      </c>
      <c r="K4291">
        <v>4.5</v>
      </c>
      <c r="L4291">
        <v>4.5</v>
      </c>
      <c r="M4291" t="s">
        <v>145</v>
      </c>
      <c r="N4291" t="s">
        <v>29</v>
      </c>
      <c r="O4291" t="s">
        <v>91</v>
      </c>
      <c r="P4291">
        <v>37</v>
      </c>
      <c r="Q4291">
        <v>4</v>
      </c>
      <c r="R4291">
        <v>1</v>
      </c>
      <c r="S4291">
        <v>1</v>
      </c>
    </row>
    <row r="4292" spans="1:19">
      <c r="A4292">
        <f>RANK(表格1[[#This Row],[rating_count_tot]],$I$2:$I$7197)</f>
        <v>1584</v>
      </c>
      <c r="B4292">
        <v>998286883</v>
      </c>
      <c r="C4292" t="s">
        <v>4857</v>
      </c>
      <c r="D4292" t="str">
        <f>表格1[[#This Row],[prime_genre]]</f>
        <v>Games</v>
      </c>
      <c r="E4292">
        <v>112135168</v>
      </c>
      <c r="F4292" t="s">
        <v>17</v>
      </c>
      <c r="G4292">
        <v>0</v>
      </c>
      <c r="H4292">
        <f>IF(表格1[[#This Row],[price]]&gt;0,1,0)</f>
        <v>0</v>
      </c>
      <c r="I4292">
        <v>3874</v>
      </c>
      <c r="J4292">
        <v>71</v>
      </c>
      <c r="K4292">
        <v>4.5</v>
      </c>
      <c r="L4292">
        <v>4</v>
      </c>
      <c r="M4292" t="s">
        <v>4858</v>
      </c>
      <c r="N4292" t="s">
        <v>19</v>
      </c>
      <c r="O4292" t="s">
        <v>20</v>
      </c>
      <c r="P4292">
        <v>38</v>
      </c>
      <c r="Q4292">
        <v>5</v>
      </c>
      <c r="R4292">
        <v>11</v>
      </c>
      <c r="S4292">
        <v>1</v>
      </c>
    </row>
    <row r="4293" spans="1:19">
      <c r="A4293">
        <f>RANK(表格1[[#This Row],[rating_count_tot]],$I$2:$I$7197)</f>
        <v>1585</v>
      </c>
      <c r="B4293">
        <v>695948278</v>
      </c>
      <c r="C4293" t="s">
        <v>2958</v>
      </c>
      <c r="D4293" t="str">
        <f>表格1[[#This Row],[prime_genre]]</f>
        <v>Games</v>
      </c>
      <c r="E4293">
        <v>179770368</v>
      </c>
      <c r="F4293" t="s">
        <v>17</v>
      </c>
      <c r="G4293">
        <v>0</v>
      </c>
      <c r="H4293">
        <f>IF(表格1[[#This Row],[price]]&gt;0,1,0)</f>
        <v>0</v>
      </c>
      <c r="I4293">
        <v>3858</v>
      </c>
      <c r="J4293">
        <v>63</v>
      </c>
      <c r="K4293">
        <v>4.5</v>
      </c>
      <c r="L4293">
        <v>3.5</v>
      </c>
      <c r="M4293" t="s">
        <v>2959</v>
      </c>
      <c r="N4293" t="s">
        <v>29</v>
      </c>
      <c r="O4293" t="s">
        <v>20</v>
      </c>
      <c r="P4293">
        <v>37</v>
      </c>
      <c r="Q4293">
        <v>5</v>
      </c>
      <c r="R4293">
        <v>46</v>
      </c>
      <c r="S4293">
        <v>1</v>
      </c>
    </row>
    <row r="4294" spans="1:19">
      <c r="A4294">
        <f>RANK(表格1[[#This Row],[rating_count_tot]],$I$2:$I$7197)</f>
        <v>1589</v>
      </c>
      <c r="B4294">
        <v>933921849</v>
      </c>
      <c r="C4294" t="s">
        <v>4084</v>
      </c>
      <c r="D4294" t="str">
        <f>表格1[[#This Row],[prime_genre]]</f>
        <v>Entertainment</v>
      </c>
      <c r="E4294">
        <v>64863232</v>
      </c>
      <c r="F4294" t="s">
        <v>17</v>
      </c>
      <c r="G4294">
        <v>0</v>
      </c>
      <c r="H4294">
        <f>IF(表格1[[#This Row],[price]]&gt;0,1,0)</f>
        <v>0</v>
      </c>
      <c r="I4294">
        <v>3823</v>
      </c>
      <c r="J4294">
        <v>451</v>
      </c>
      <c r="K4294">
        <v>4.5</v>
      </c>
      <c r="L4294">
        <v>4.5</v>
      </c>
      <c r="M4294">
        <v>2.1</v>
      </c>
      <c r="N4294" t="s">
        <v>19</v>
      </c>
      <c r="O4294" t="s">
        <v>91</v>
      </c>
      <c r="P4294">
        <v>38</v>
      </c>
      <c r="Q4294">
        <v>5</v>
      </c>
      <c r="R4294">
        <v>2</v>
      </c>
      <c r="S4294">
        <v>1</v>
      </c>
    </row>
    <row r="4295" spans="1:19">
      <c r="A4295">
        <f>RANK(表格1[[#This Row],[rating_count_tot]],$I$2:$I$7197)</f>
        <v>1592</v>
      </c>
      <c r="B4295">
        <v>392186427</v>
      </c>
      <c r="C4295" t="s">
        <v>853</v>
      </c>
      <c r="D4295" t="str">
        <f>表格1[[#This Row],[prime_genre]]</f>
        <v>Sports</v>
      </c>
      <c r="E4295">
        <v>116247552</v>
      </c>
      <c r="F4295" t="s">
        <v>17</v>
      </c>
      <c r="G4295">
        <v>0</v>
      </c>
      <c r="H4295">
        <f>IF(表格1[[#This Row],[price]]&gt;0,1,0)</f>
        <v>0</v>
      </c>
      <c r="I4295">
        <v>3818</v>
      </c>
      <c r="J4295">
        <v>69</v>
      </c>
      <c r="K4295">
        <v>2.5</v>
      </c>
      <c r="L4295">
        <v>1.5</v>
      </c>
      <c r="M4295" t="s">
        <v>345</v>
      </c>
      <c r="N4295" t="s">
        <v>19</v>
      </c>
      <c r="O4295" t="s">
        <v>70</v>
      </c>
      <c r="P4295">
        <v>37</v>
      </c>
      <c r="Q4295">
        <v>1</v>
      </c>
      <c r="R4295">
        <v>1</v>
      </c>
      <c r="S4295">
        <v>0</v>
      </c>
    </row>
    <row r="4296" spans="1:19">
      <c r="A4296">
        <f>RANK(表格1[[#This Row],[rating_count_tot]],$I$2:$I$7197)</f>
        <v>1593</v>
      </c>
      <c r="B4296">
        <v>1120072154</v>
      </c>
      <c r="C4296" t="s">
        <v>7424</v>
      </c>
      <c r="D4296" t="str">
        <f>表格1[[#This Row],[prime_genre]]</f>
        <v>Games</v>
      </c>
      <c r="E4296">
        <v>62823424</v>
      </c>
      <c r="F4296" t="s">
        <v>17</v>
      </c>
      <c r="G4296">
        <v>0</v>
      </c>
      <c r="H4296">
        <f>IF(表格1[[#This Row],[price]]&gt;0,1,0)</f>
        <v>0</v>
      </c>
      <c r="I4296">
        <v>3815</v>
      </c>
      <c r="J4296">
        <v>5</v>
      </c>
      <c r="K4296">
        <v>4</v>
      </c>
      <c r="L4296">
        <v>1</v>
      </c>
      <c r="M4296">
        <v>1.4</v>
      </c>
      <c r="N4296" t="s">
        <v>80</v>
      </c>
      <c r="O4296" t="s">
        <v>20</v>
      </c>
      <c r="P4296">
        <v>37</v>
      </c>
      <c r="Q4296">
        <v>4</v>
      </c>
      <c r="R4296">
        <v>1</v>
      </c>
      <c r="S4296">
        <v>1</v>
      </c>
    </row>
    <row r="4297" spans="1:19">
      <c r="A4297">
        <f>RANK(表格1[[#This Row],[rating_count_tot]],$I$2:$I$7197)</f>
        <v>1594</v>
      </c>
      <c r="B4297">
        <v>1038653883</v>
      </c>
      <c r="C4297" t="s">
        <v>5414</v>
      </c>
      <c r="D4297" t="str">
        <f>表格1[[#This Row],[prime_genre]]</f>
        <v>Lifestyle</v>
      </c>
      <c r="E4297">
        <v>84699136</v>
      </c>
      <c r="F4297" t="s">
        <v>17</v>
      </c>
      <c r="G4297">
        <v>0</v>
      </c>
      <c r="H4297">
        <f>IF(表格1[[#This Row],[price]]&gt;0,1,0)</f>
        <v>0</v>
      </c>
      <c r="I4297">
        <v>3809</v>
      </c>
      <c r="J4297">
        <v>216</v>
      </c>
      <c r="K4297">
        <v>4.5</v>
      </c>
      <c r="L4297">
        <v>4.5</v>
      </c>
      <c r="M4297">
        <v>2.2599999999999998</v>
      </c>
      <c r="N4297" t="s">
        <v>29</v>
      </c>
      <c r="O4297" t="s">
        <v>132</v>
      </c>
      <c r="P4297">
        <v>37</v>
      </c>
      <c r="Q4297">
        <v>0</v>
      </c>
      <c r="R4297">
        <v>3</v>
      </c>
      <c r="S4297">
        <v>1</v>
      </c>
    </row>
    <row r="4298" spans="1:19">
      <c r="A4298">
        <f>RANK(表格1[[#This Row],[rating_count_tot]],$I$2:$I$7197)</f>
        <v>1595</v>
      </c>
      <c r="B4298">
        <v>1151680145</v>
      </c>
      <c r="C4298" t="s">
        <v>8024</v>
      </c>
      <c r="D4298" t="str">
        <f>表格1[[#This Row],[prime_genre]]</f>
        <v>Games</v>
      </c>
      <c r="E4298">
        <v>117479424</v>
      </c>
      <c r="F4298" t="s">
        <v>17</v>
      </c>
      <c r="G4298">
        <v>0</v>
      </c>
      <c r="H4298">
        <f>IF(表格1[[#This Row],[price]]&gt;0,1,0)</f>
        <v>0</v>
      </c>
      <c r="I4298">
        <v>3807</v>
      </c>
      <c r="J4298">
        <v>24</v>
      </c>
      <c r="K4298">
        <v>5</v>
      </c>
      <c r="L4298">
        <v>4.5</v>
      </c>
      <c r="M4298" t="s">
        <v>2567</v>
      </c>
      <c r="N4298" t="s">
        <v>29</v>
      </c>
      <c r="O4298" t="s">
        <v>20</v>
      </c>
      <c r="P4298">
        <v>40</v>
      </c>
      <c r="Q4298">
        <v>5</v>
      </c>
      <c r="R4298">
        <v>1</v>
      </c>
      <c r="S4298">
        <v>1</v>
      </c>
    </row>
    <row r="4299" spans="1:19">
      <c r="A4299">
        <f>RANK(表格1[[#This Row],[rating_count_tot]],$I$2:$I$7197)</f>
        <v>1596</v>
      </c>
      <c r="B4299">
        <v>387682726</v>
      </c>
      <c r="C4299" t="s">
        <v>802</v>
      </c>
      <c r="D4299" t="str">
        <f>表格1[[#This Row],[prime_genre]]</f>
        <v>Shopping</v>
      </c>
      <c r="E4299">
        <v>309673984</v>
      </c>
      <c r="F4299" t="s">
        <v>17</v>
      </c>
      <c r="G4299">
        <v>0</v>
      </c>
      <c r="H4299">
        <f>IF(表格1[[#This Row],[price]]&gt;0,1,0)</f>
        <v>0</v>
      </c>
      <c r="I4299">
        <v>3801</v>
      </c>
      <c r="J4299">
        <v>6</v>
      </c>
      <c r="K4299">
        <v>4</v>
      </c>
      <c r="L4299">
        <v>4</v>
      </c>
      <c r="M4299" t="s">
        <v>803</v>
      </c>
      <c r="N4299" t="s">
        <v>19</v>
      </c>
      <c r="O4299" t="s">
        <v>30</v>
      </c>
      <c r="P4299">
        <v>37</v>
      </c>
      <c r="Q4299">
        <v>1</v>
      </c>
      <c r="R4299">
        <v>1</v>
      </c>
      <c r="S4299">
        <v>1</v>
      </c>
    </row>
    <row r="4300" spans="1:19">
      <c r="A4300">
        <f>RANK(表格1[[#This Row],[rating_count_tot]],$I$2:$I$7197)</f>
        <v>1598</v>
      </c>
      <c r="B4300">
        <v>1049234587</v>
      </c>
      <c r="C4300" t="s">
        <v>5627</v>
      </c>
      <c r="D4300" t="str">
        <f>表格1[[#This Row],[prime_genre]]</f>
        <v>Health &amp; Fitness</v>
      </c>
      <c r="E4300">
        <v>106551296</v>
      </c>
      <c r="F4300" t="s">
        <v>17</v>
      </c>
      <c r="G4300">
        <v>0</v>
      </c>
      <c r="H4300">
        <f>IF(表格1[[#This Row],[price]]&gt;0,1,0)</f>
        <v>0</v>
      </c>
      <c r="I4300">
        <v>3788</v>
      </c>
      <c r="J4300">
        <v>363</v>
      </c>
      <c r="K4300">
        <v>3.5</v>
      </c>
      <c r="L4300">
        <v>4.5</v>
      </c>
      <c r="M4300" t="s">
        <v>799</v>
      </c>
      <c r="N4300" t="s">
        <v>19</v>
      </c>
      <c r="O4300" t="s">
        <v>77</v>
      </c>
      <c r="P4300">
        <v>37</v>
      </c>
      <c r="Q4300">
        <v>5</v>
      </c>
      <c r="R4300">
        <v>8</v>
      </c>
      <c r="S4300">
        <v>1</v>
      </c>
    </row>
    <row r="4301" spans="1:19">
      <c r="A4301">
        <f>RANK(表格1[[#This Row],[rating_count_tot]],$I$2:$I$7197)</f>
        <v>1599</v>
      </c>
      <c r="B4301">
        <v>575154654</v>
      </c>
      <c r="C4301" t="s">
        <v>2309</v>
      </c>
      <c r="D4301" t="str">
        <f>表格1[[#This Row],[prime_genre]]</f>
        <v>Games</v>
      </c>
      <c r="E4301">
        <v>40968192</v>
      </c>
      <c r="F4301" t="s">
        <v>17</v>
      </c>
      <c r="G4301">
        <v>0</v>
      </c>
      <c r="H4301">
        <f>IF(表格1[[#This Row],[price]]&gt;0,1,0)</f>
        <v>0</v>
      </c>
      <c r="I4301">
        <v>3783</v>
      </c>
      <c r="J4301">
        <v>804</v>
      </c>
      <c r="K4301">
        <v>4.5</v>
      </c>
      <c r="L4301">
        <v>4</v>
      </c>
      <c r="M4301" t="s">
        <v>2310</v>
      </c>
      <c r="N4301" t="s">
        <v>19</v>
      </c>
      <c r="O4301" t="s">
        <v>20</v>
      </c>
      <c r="P4301">
        <v>40</v>
      </c>
      <c r="Q4301">
        <v>5</v>
      </c>
      <c r="R4301">
        <v>20</v>
      </c>
      <c r="S4301">
        <v>1</v>
      </c>
    </row>
    <row r="4302" spans="1:19">
      <c r="A4302">
        <f>RANK(表格1[[#This Row],[rating_count_tot]],$I$2:$I$7197)</f>
        <v>1600</v>
      </c>
      <c r="B4302">
        <v>586910133</v>
      </c>
      <c r="C4302" t="s">
        <v>2416</v>
      </c>
      <c r="D4302" t="str">
        <f>表格1[[#This Row],[prime_genre]]</f>
        <v>Health &amp; Fitness</v>
      </c>
      <c r="E4302">
        <v>49837056</v>
      </c>
      <c r="F4302" t="s">
        <v>17</v>
      </c>
      <c r="G4302">
        <v>0</v>
      </c>
      <c r="H4302">
        <f>IF(表格1[[#This Row],[price]]&gt;0,1,0)</f>
        <v>0</v>
      </c>
      <c r="I4302">
        <v>3779</v>
      </c>
      <c r="J4302">
        <v>14</v>
      </c>
      <c r="K4302">
        <v>4</v>
      </c>
      <c r="L4302">
        <v>4.5</v>
      </c>
      <c r="M4302">
        <v>8.4</v>
      </c>
      <c r="N4302" t="s">
        <v>19</v>
      </c>
      <c r="O4302" t="s">
        <v>77</v>
      </c>
      <c r="P4302">
        <v>37</v>
      </c>
      <c r="Q4302">
        <v>0</v>
      </c>
      <c r="R4302">
        <v>9</v>
      </c>
      <c r="S4302">
        <v>1</v>
      </c>
    </row>
    <row r="4303" spans="1:19">
      <c r="A4303">
        <f>RANK(表格1[[#This Row],[rating_count_tot]],$I$2:$I$7197)</f>
        <v>1602</v>
      </c>
      <c r="B4303">
        <v>994855806</v>
      </c>
      <c r="C4303" t="s">
        <v>4822</v>
      </c>
      <c r="D4303" t="str">
        <f>表格1[[#This Row],[prime_genre]]</f>
        <v>Games</v>
      </c>
      <c r="E4303">
        <v>47884288</v>
      </c>
      <c r="F4303" t="s">
        <v>17</v>
      </c>
      <c r="G4303">
        <v>0</v>
      </c>
      <c r="H4303">
        <f>IF(表格1[[#This Row],[price]]&gt;0,1,0)</f>
        <v>0</v>
      </c>
      <c r="I4303">
        <v>3774</v>
      </c>
      <c r="J4303">
        <v>63</v>
      </c>
      <c r="K4303">
        <v>4.5</v>
      </c>
      <c r="L4303">
        <v>4.5</v>
      </c>
      <c r="M4303">
        <v>1.1719999999999999</v>
      </c>
      <c r="N4303" t="s">
        <v>19</v>
      </c>
      <c r="O4303" t="s">
        <v>20</v>
      </c>
      <c r="P4303">
        <v>38</v>
      </c>
      <c r="Q4303">
        <v>4</v>
      </c>
      <c r="R4303">
        <v>1</v>
      </c>
      <c r="S4303">
        <v>1</v>
      </c>
    </row>
    <row r="4304" spans="1:19">
      <c r="A4304">
        <f>RANK(表格1[[#This Row],[rating_count_tot]],$I$2:$I$7197)</f>
        <v>1603</v>
      </c>
      <c r="B4304">
        <v>904223061</v>
      </c>
      <c r="C4304" t="s">
        <v>3780</v>
      </c>
      <c r="D4304" t="str">
        <f>表格1[[#This Row],[prime_genre]]</f>
        <v>Games</v>
      </c>
      <c r="E4304">
        <v>61993984</v>
      </c>
      <c r="F4304" t="s">
        <v>17</v>
      </c>
      <c r="G4304">
        <v>0</v>
      </c>
      <c r="H4304">
        <f>IF(表格1[[#This Row],[price]]&gt;0,1,0)</f>
        <v>0</v>
      </c>
      <c r="I4304">
        <v>3770</v>
      </c>
      <c r="J4304">
        <v>2736</v>
      </c>
      <c r="K4304">
        <v>4.5</v>
      </c>
      <c r="L4304">
        <v>4.5</v>
      </c>
      <c r="M4304" t="s">
        <v>373</v>
      </c>
      <c r="N4304" t="s">
        <v>29</v>
      </c>
      <c r="O4304" t="s">
        <v>20</v>
      </c>
      <c r="P4304">
        <v>38</v>
      </c>
      <c r="Q4304">
        <v>5</v>
      </c>
      <c r="R4304">
        <v>16</v>
      </c>
      <c r="S4304">
        <v>1</v>
      </c>
    </row>
    <row r="4305" spans="1:19">
      <c r="A4305">
        <f>RANK(表格1[[#This Row],[rating_count_tot]],$I$2:$I$7197)</f>
        <v>1604</v>
      </c>
      <c r="B4305">
        <v>414430589</v>
      </c>
      <c r="C4305" t="s">
        <v>1061</v>
      </c>
      <c r="D4305" t="str">
        <f>表格1[[#This Row],[prime_genre]]</f>
        <v>Entertainment</v>
      </c>
      <c r="E4305">
        <v>79696896</v>
      </c>
      <c r="F4305" t="s">
        <v>17</v>
      </c>
      <c r="G4305">
        <v>0</v>
      </c>
      <c r="H4305">
        <f>IF(表格1[[#This Row],[price]]&gt;0,1,0)</f>
        <v>0</v>
      </c>
      <c r="I4305">
        <v>3768</v>
      </c>
      <c r="J4305">
        <v>5</v>
      </c>
      <c r="K4305">
        <v>4</v>
      </c>
      <c r="L4305">
        <v>3</v>
      </c>
      <c r="M4305">
        <v>6.6</v>
      </c>
      <c r="N4305" t="s">
        <v>51</v>
      </c>
      <c r="O4305" t="s">
        <v>91</v>
      </c>
      <c r="P4305">
        <v>24</v>
      </c>
      <c r="Q4305">
        <v>5</v>
      </c>
      <c r="R4305">
        <v>1</v>
      </c>
      <c r="S4305">
        <v>1</v>
      </c>
    </row>
    <row r="4306" spans="1:19">
      <c r="A4306">
        <f>RANK(表格1[[#This Row],[rating_count_tot]],$I$2:$I$7197)</f>
        <v>1605</v>
      </c>
      <c r="B4306">
        <v>1083451870</v>
      </c>
      <c r="C4306" t="s">
        <v>6558</v>
      </c>
      <c r="D4306" t="str">
        <f>表格1[[#This Row],[prime_genre]]</f>
        <v>Games</v>
      </c>
      <c r="E4306">
        <v>196566016</v>
      </c>
      <c r="F4306" t="s">
        <v>17</v>
      </c>
      <c r="G4306">
        <v>0</v>
      </c>
      <c r="H4306">
        <f>IF(表格1[[#This Row],[price]]&gt;0,1,0)</f>
        <v>0</v>
      </c>
      <c r="I4306">
        <v>3763</v>
      </c>
      <c r="J4306">
        <v>46</v>
      </c>
      <c r="K4306">
        <v>4.5</v>
      </c>
      <c r="L4306">
        <v>4.5</v>
      </c>
      <c r="M4306" t="s">
        <v>6559</v>
      </c>
      <c r="N4306" t="s">
        <v>19</v>
      </c>
      <c r="O4306" t="s">
        <v>20</v>
      </c>
      <c r="P4306">
        <v>37</v>
      </c>
      <c r="Q4306">
        <v>5</v>
      </c>
      <c r="R4306">
        <v>1</v>
      </c>
      <c r="S4306">
        <v>1</v>
      </c>
    </row>
    <row r="4307" spans="1:19">
      <c r="A4307">
        <f>RANK(表格1[[#This Row],[rating_count_tot]],$I$2:$I$7197)</f>
        <v>1607</v>
      </c>
      <c r="B4307">
        <v>1006393168</v>
      </c>
      <c r="C4307" t="s">
        <v>4951</v>
      </c>
      <c r="D4307" t="str">
        <f>表格1[[#This Row],[prime_genre]]</f>
        <v>Games</v>
      </c>
      <c r="E4307">
        <v>36184064</v>
      </c>
      <c r="F4307" t="s">
        <v>17</v>
      </c>
      <c r="G4307">
        <v>0</v>
      </c>
      <c r="H4307">
        <f>IF(表格1[[#This Row],[price]]&gt;0,1,0)</f>
        <v>0</v>
      </c>
      <c r="I4307">
        <v>3757</v>
      </c>
      <c r="J4307">
        <v>206</v>
      </c>
      <c r="K4307">
        <v>4.5</v>
      </c>
      <c r="L4307">
        <v>4.5</v>
      </c>
      <c r="M4307" t="s">
        <v>716</v>
      </c>
      <c r="N4307" t="s">
        <v>29</v>
      </c>
      <c r="O4307" t="s">
        <v>20</v>
      </c>
      <c r="P4307">
        <v>40</v>
      </c>
      <c r="Q4307">
        <v>4</v>
      </c>
      <c r="R4307">
        <v>1</v>
      </c>
      <c r="S4307">
        <v>1</v>
      </c>
    </row>
    <row r="4308" spans="1:19">
      <c r="A4308">
        <f>RANK(表格1[[#This Row],[rating_count_tot]],$I$2:$I$7197)</f>
        <v>1608</v>
      </c>
      <c r="B4308">
        <v>875561136</v>
      </c>
      <c r="C4308" t="s">
        <v>3556</v>
      </c>
      <c r="D4308" t="str">
        <f>表格1[[#This Row],[prime_genre]]</f>
        <v>Entertainment</v>
      </c>
      <c r="E4308">
        <v>113507328</v>
      </c>
      <c r="F4308" t="s">
        <v>17</v>
      </c>
      <c r="G4308">
        <v>0</v>
      </c>
      <c r="H4308">
        <f>IF(表格1[[#This Row],[price]]&gt;0,1,0)</f>
        <v>0</v>
      </c>
      <c r="I4308">
        <v>3755</v>
      </c>
      <c r="J4308">
        <v>2</v>
      </c>
      <c r="K4308">
        <v>4.5</v>
      </c>
      <c r="L4308">
        <v>5</v>
      </c>
      <c r="M4308" t="s">
        <v>267</v>
      </c>
      <c r="N4308" t="s">
        <v>80</v>
      </c>
      <c r="O4308" t="s">
        <v>91</v>
      </c>
      <c r="P4308">
        <v>37</v>
      </c>
      <c r="Q4308">
        <v>0</v>
      </c>
      <c r="R4308">
        <v>1</v>
      </c>
      <c r="S4308">
        <v>1</v>
      </c>
    </row>
    <row r="4309" spans="1:19">
      <c r="A4309">
        <f>RANK(表格1[[#This Row],[rating_count_tot]],$I$2:$I$7197)</f>
        <v>1613</v>
      </c>
      <c r="B4309">
        <v>1140680115</v>
      </c>
      <c r="C4309" t="s">
        <v>7842</v>
      </c>
      <c r="D4309" t="str">
        <f>表格1[[#This Row],[prime_genre]]</f>
        <v>Games</v>
      </c>
      <c r="E4309">
        <v>64692224</v>
      </c>
      <c r="F4309" t="s">
        <v>17</v>
      </c>
      <c r="G4309">
        <v>0</v>
      </c>
      <c r="H4309">
        <f>IF(表格1[[#This Row],[price]]&gt;0,1,0)</f>
        <v>0</v>
      </c>
      <c r="I4309">
        <v>3731</v>
      </c>
      <c r="J4309">
        <v>1248</v>
      </c>
      <c r="K4309">
        <v>4.5</v>
      </c>
      <c r="L4309">
        <v>4.5</v>
      </c>
      <c r="M4309">
        <v>2</v>
      </c>
      <c r="N4309" t="s">
        <v>19</v>
      </c>
      <c r="O4309" t="s">
        <v>20</v>
      </c>
      <c r="P4309">
        <v>38</v>
      </c>
      <c r="Q4309">
        <v>5</v>
      </c>
      <c r="R4309">
        <v>1</v>
      </c>
      <c r="S4309">
        <v>1</v>
      </c>
    </row>
    <row r="4310" spans="1:19">
      <c r="A4310">
        <f>RANK(表格1[[#This Row],[rating_count_tot]],$I$2:$I$7197)</f>
        <v>1615</v>
      </c>
      <c r="B4310">
        <v>533893269</v>
      </c>
      <c r="C4310" t="s">
        <v>1999</v>
      </c>
      <c r="D4310" t="str">
        <f>表格1[[#This Row],[prime_genre]]</f>
        <v>Photo &amp; Video</v>
      </c>
      <c r="E4310">
        <v>21434368</v>
      </c>
      <c r="F4310" t="s">
        <v>17</v>
      </c>
      <c r="G4310">
        <v>0</v>
      </c>
      <c r="H4310">
        <f>IF(表格1[[#This Row],[price]]&gt;0,1,0)</f>
        <v>0</v>
      </c>
      <c r="I4310">
        <v>3711</v>
      </c>
      <c r="J4310">
        <v>525</v>
      </c>
      <c r="K4310">
        <v>4.5</v>
      </c>
      <c r="L4310">
        <v>4.5</v>
      </c>
      <c r="M4310">
        <v>1.23</v>
      </c>
      <c r="N4310" t="s">
        <v>19</v>
      </c>
      <c r="O4310" t="s">
        <v>105</v>
      </c>
      <c r="P4310">
        <v>38</v>
      </c>
      <c r="Q4310">
        <v>0</v>
      </c>
      <c r="R4310">
        <v>27</v>
      </c>
      <c r="S4310">
        <v>1</v>
      </c>
    </row>
    <row r="4311" spans="1:19">
      <c r="A4311">
        <f>RANK(表格1[[#This Row],[rating_count_tot]],$I$2:$I$7197)</f>
        <v>1619</v>
      </c>
      <c r="B4311">
        <v>951761438</v>
      </c>
      <c r="C4311" t="s">
        <v>4290</v>
      </c>
      <c r="D4311" t="str">
        <f>表格1[[#This Row],[prime_genre]]</f>
        <v>Photo &amp; Video</v>
      </c>
      <c r="E4311">
        <v>18546688</v>
      </c>
      <c r="F4311" t="s">
        <v>17</v>
      </c>
      <c r="G4311">
        <v>0</v>
      </c>
      <c r="H4311">
        <f>IF(表格1[[#This Row],[price]]&gt;0,1,0)</f>
        <v>0</v>
      </c>
      <c r="I4311">
        <v>3694</v>
      </c>
      <c r="J4311">
        <v>3041</v>
      </c>
      <c r="K4311">
        <v>5</v>
      </c>
      <c r="L4311">
        <v>5</v>
      </c>
      <c r="M4311">
        <v>2.7</v>
      </c>
      <c r="N4311" t="s">
        <v>19</v>
      </c>
      <c r="O4311" t="s">
        <v>105</v>
      </c>
      <c r="P4311">
        <v>37</v>
      </c>
      <c r="Q4311">
        <v>0</v>
      </c>
      <c r="R4311">
        <v>1</v>
      </c>
      <c r="S4311">
        <v>1</v>
      </c>
    </row>
    <row r="4312" spans="1:19">
      <c r="A4312">
        <f>RANK(表格1[[#This Row],[rating_count_tot]],$I$2:$I$7197)</f>
        <v>1620</v>
      </c>
      <c r="B4312">
        <v>396885309</v>
      </c>
      <c r="C4312" t="s">
        <v>905</v>
      </c>
      <c r="D4312" t="str">
        <f>表格1[[#This Row],[prime_genre]]</f>
        <v>News</v>
      </c>
      <c r="E4312">
        <v>92997632</v>
      </c>
      <c r="F4312" t="s">
        <v>17</v>
      </c>
      <c r="G4312">
        <v>0</v>
      </c>
      <c r="H4312">
        <f>IF(表格1[[#This Row],[price]]&gt;0,1,0)</f>
        <v>0</v>
      </c>
      <c r="I4312">
        <v>3692</v>
      </c>
      <c r="J4312">
        <v>27</v>
      </c>
      <c r="K4312">
        <v>3.5</v>
      </c>
      <c r="L4312">
        <v>2</v>
      </c>
      <c r="M4312" t="s">
        <v>906</v>
      </c>
      <c r="N4312" t="s">
        <v>29</v>
      </c>
      <c r="O4312" t="s">
        <v>161</v>
      </c>
      <c r="P4312">
        <v>37</v>
      </c>
      <c r="Q4312">
        <v>5</v>
      </c>
      <c r="R4312">
        <v>1</v>
      </c>
      <c r="S4312">
        <v>1</v>
      </c>
    </row>
    <row r="4313" spans="1:19">
      <c r="A4313">
        <f>RANK(表格1[[#This Row],[rating_count_tot]],$I$2:$I$7197)</f>
        <v>1621</v>
      </c>
      <c r="B4313">
        <v>1078297893</v>
      </c>
      <c r="C4313" t="s">
        <v>6422</v>
      </c>
      <c r="D4313" t="str">
        <f>表格1[[#This Row],[prime_genre]]</f>
        <v>Games</v>
      </c>
      <c r="E4313">
        <v>173197312</v>
      </c>
      <c r="F4313" t="s">
        <v>17</v>
      </c>
      <c r="G4313">
        <v>0</v>
      </c>
      <c r="H4313">
        <f>IF(表格1[[#This Row],[price]]&gt;0,1,0)</f>
        <v>0</v>
      </c>
      <c r="I4313">
        <v>3687</v>
      </c>
      <c r="J4313">
        <v>31</v>
      </c>
      <c r="K4313">
        <v>5</v>
      </c>
      <c r="L4313">
        <v>4.5</v>
      </c>
      <c r="M4313" t="s">
        <v>6423</v>
      </c>
      <c r="N4313" t="s">
        <v>19</v>
      </c>
      <c r="O4313" t="s">
        <v>20</v>
      </c>
      <c r="P4313">
        <v>38</v>
      </c>
      <c r="Q4313">
        <v>5</v>
      </c>
      <c r="R4313">
        <v>30</v>
      </c>
      <c r="S4313">
        <v>1</v>
      </c>
    </row>
    <row r="4314" spans="1:19">
      <c r="A4314">
        <f>RANK(表格1[[#This Row],[rating_count_tot]],$I$2:$I$7197)</f>
        <v>1621</v>
      </c>
      <c r="B4314">
        <v>708379313</v>
      </c>
      <c r="C4314" t="s">
        <v>2996</v>
      </c>
      <c r="D4314" t="str">
        <f>表格1[[#This Row],[prime_genre]]</f>
        <v>Music</v>
      </c>
      <c r="E4314">
        <v>54193152</v>
      </c>
      <c r="F4314" t="s">
        <v>17</v>
      </c>
      <c r="G4314">
        <v>0</v>
      </c>
      <c r="H4314">
        <f>IF(表格1[[#This Row],[price]]&gt;0,1,0)</f>
        <v>0</v>
      </c>
      <c r="I4314">
        <v>3687</v>
      </c>
      <c r="J4314">
        <v>2763</v>
      </c>
      <c r="K4314">
        <v>4</v>
      </c>
      <c r="L4314">
        <v>4.5</v>
      </c>
      <c r="M4314" t="s">
        <v>2997</v>
      </c>
      <c r="N4314" t="s">
        <v>29</v>
      </c>
      <c r="O4314" t="s">
        <v>40</v>
      </c>
      <c r="P4314">
        <v>37</v>
      </c>
      <c r="Q4314">
        <v>4</v>
      </c>
      <c r="R4314">
        <v>1</v>
      </c>
      <c r="S4314">
        <v>1</v>
      </c>
    </row>
    <row r="4315" spans="1:19">
      <c r="A4315">
        <f>RANK(表格1[[#This Row],[rating_count_tot]],$I$2:$I$7197)</f>
        <v>1624</v>
      </c>
      <c r="B4315">
        <v>1025601254</v>
      </c>
      <c r="C4315" t="s">
        <v>5210</v>
      </c>
      <c r="D4315" t="str">
        <f>表格1[[#This Row],[prime_genre]]</f>
        <v>Health &amp; Fitness</v>
      </c>
      <c r="E4315">
        <v>78232576</v>
      </c>
      <c r="F4315" t="s">
        <v>17</v>
      </c>
      <c r="G4315">
        <v>0</v>
      </c>
      <c r="H4315">
        <f>IF(表格1[[#This Row],[price]]&gt;0,1,0)</f>
        <v>0</v>
      </c>
      <c r="I4315">
        <v>3682</v>
      </c>
      <c r="J4315">
        <v>14</v>
      </c>
      <c r="K4315">
        <v>5</v>
      </c>
      <c r="L4315">
        <v>5</v>
      </c>
      <c r="M4315" t="s">
        <v>1741</v>
      </c>
      <c r="N4315" t="s">
        <v>19</v>
      </c>
      <c r="O4315" t="s">
        <v>77</v>
      </c>
      <c r="P4315">
        <v>37</v>
      </c>
      <c r="Q4315">
        <v>0</v>
      </c>
      <c r="R4315">
        <v>1</v>
      </c>
      <c r="S4315">
        <v>1</v>
      </c>
    </row>
    <row r="4316" spans="1:19">
      <c r="A4316">
        <f>RANK(表格1[[#This Row],[rating_count_tot]],$I$2:$I$7197)</f>
        <v>1625</v>
      </c>
      <c r="B4316">
        <v>887153944</v>
      </c>
      <c r="C4316" t="s">
        <v>3631</v>
      </c>
      <c r="D4316" t="str">
        <f>表格1[[#This Row],[prime_genre]]</f>
        <v>Photo &amp; Video</v>
      </c>
      <c r="E4316">
        <v>53158912</v>
      </c>
      <c r="F4316" t="s">
        <v>17</v>
      </c>
      <c r="G4316">
        <v>0</v>
      </c>
      <c r="H4316">
        <f>IF(表格1[[#This Row],[price]]&gt;0,1,0)</f>
        <v>0</v>
      </c>
      <c r="I4316">
        <v>3668</v>
      </c>
      <c r="J4316">
        <v>1005</v>
      </c>
      <c r="K4316">
        <v>2.5</v>
      </c>
      <c r="L4316">
        <v>3</v>
      </c>
      <c r="M4316">
        <v>4.0999999999999996</v>
      </c>
      <c r="N4316" t="s">
        <v>80</v>
      </c>
      <c r="O4316" t="s">
        <v>105</v>
      </c>
      <c r="P4316">
        <v>38</v>
      </c>
      <c r="Q4316">
        <v>1</v>
      </c>
      <c r="R4316">
        <v>33</v>
      </c>
      <c r="S4316">
        <v>1</v>
      </c>
    </row>
    <row r="4317" spans="1:19">
      <c r="A4317">
        <f>RANK(表格1[[#This Row],[rating_count_tot]],$I$2:$I$7197)</f>
        <v>1627</v>
      </c>
      <c r="B4317">
        <v>1091974564</v>
      </c>
      <c r="C4317" t="s">
        <v>6799</v>
      </c>
      <c r="D4317" t="str">
        <f>表格1[[#This Row],[prime_genre]]</f>
        <v>Games</v>
      </c>
      <c r="E4317">
        <v>138045440</v>
      </c>
      <c r="F4317" t="s">
        <v>17</v>
      </c>
      <c r="G4317">
        <v>0</v>
      </c>
      <c r="H4317">
        <f>IF(表格1[[#This Row],[price]]&gt;0,1,0)</f>
        <v>0</v>
      </c>
      <c r="I4317">
        <v>3640</v>
      </c>
      <c r="J4317">
        <v>7</v>
      </c>
      <c r="K4317">
        <v>4.5</v>
      </c>
      <c r="L4317">
        <v>4.5</v>
      </c>
      <c r="M4317" t="s">
        <v>6800</v>
      </c>
      <c r="N4317" t="s">
        <v>29</v>
      </c>
      <c r="O4317" t="s">
        <v>20</v>
      </c>
      <c r="P4317">
        <v>38</v>
      </c>
      <c r="Q4317">
        <v>5</v>
      </c>
      <c r="R4317">
        <v>1</v>
      </c>
      <c r="S4317">
        <v>1</v>
      </c>
    </row>
    <row r="4318" spans="1:19">
      <c r="A4318">
        <f>RANK(表格1[[#This Row],[rating_count_tot]],$I$2:$I$7197)</f>
        <v>1628</v>
      </c>
      <c r="B4318">
        <v>969488951</v>
      </c>
      <c r="C4318" t="s">
        <v>4501</v>
      </c>
      <c r="D4318" t="str">
        <f>表格1[[#This Row],[prime_genre]]</f>
        <v>Games</v>
      </c>
      <c r="E4318">
        <v>790288384</v>
      </c>
      <c r="F4318" t="s">
        <v>17</v>
      </c>
      <c r="G4318">
        <v>0</v>
      </c>
      <c r="H4318">
        <f>IF(表格1[[#This Row],[price]]&gt;0,1,0)</f>
        <v>0</v>
      </c>
      <c r="I4318">
        <v>3634</v>
      </c>
      <c r="J4318">
        <v>14</v>
      </c>
      <c r="K4318">
        <v>4</v>
      </c>
      <c r="L4318">
        <v>4</v>
      </c>
      <c r="M4318" t="s">
        <v>4502</v>
      </c>
      <c r="N4318" t="s">
        <v>51</v>
      </c>
      <c r="O4318" t="s">
        <v>20</v>
      </c>
      <c r="P4318">
        <v>37</v>
      </c>
      <c r="Q4318">
        <v>5</v>
      </c>
      <c r="R4318">
        <v>12</v>
      </c>
      <c r="S4318">
        <v>1</v>
      </c>
    </row>
    <row r="4319" spans="1:19">
      <c r="A4319">
        <f>RANK(表格1[[#This Row],[rating_count_tot]],$I$2:$I$7197)</f>
        <v>1629</v>
      </c>
      <c r="B4319">
        <v>946811576</v>
      </c>
      <c r="C4319" t="s">
        <v>4213</v>
      </c>
      <c r="D4319" t="str">
        <f>表格1[[#This Row],[prime_genre]]</f>
        <v>Games</v>
      </c>
      <c r="E4319">
        <v>187652096</v>
      </c>
      <c r="F4319" t="s">
        <v>17</v>
      </c>
      <c r="G4319">
        <v>0</v>
      </c>
      <c r="H4319">
        <f>IF(表格1[[#This Row],[price]]&gt;0,1,0)</f>
        <v>0</v>
      </c>
      <c r="I4319">
        <v>3629</v>
      </c>
      <c r="J4319">
        <v>46</v>
      </c>
      <c r="K4319">
        <v>4.5</v>
      </c>
      <c r="L4319">
        <v>4.5</v>
      </c>
      <c r="M4319">
        <v>2.5</v>
      </c>
      <c r="N4319" t="s">
        <v>29</v>
      </c>
      <c r="O4319" t="s">
        <v>20</v>
      </c>
      <c r="P4319">
        <v>38</v>
      </c>
      <c r="Q4319">
        <v>5</v>
      </c>
      <c r="R4319">
        <v>7</v>
      </c>
      <c r="S4319">
        <v>1</v>
      </c>
    </row>
    <row r="4320" spans="1:19">
      <c r="A4320">
        <f>RANK(表格1[[#This Row],[rating_count_tot]],$I$2:$I$7197)</f>
        <v>1630</v>
      </c>
      <c r="B4320">
        <v>738717933</v>
      </c>
      <c r="C4320" t="s">
        <v>3108</v>
      </c>
      <c r="D4320" t="str">
        <f>表格1[[#This Row],[prime_genre]]</f>
        <v>Games</v>
      </c>
      <c r="E4320">
        <v>133218304</v>
      </c>
      <c r="F4320" t="s">
        <v>17</v>
      </c>
      <c r="G4320">
        <v>0</v>
      </c>
      <c r="H4320">
        <f>IF(表格1[[#This Row],[price]]&gt;0,1,0)</f>
        <v>0</v>
      </c>
      <c r="I4320">
        <v>3615</v>
      </c>
      <c r="J4320">
        <v>1267</v>
      </c>
      <c r="K4320">
        <v>4</v>
      </c>
      <c r="L4320">
        <v>4.5</v>
      </c>
      <c r="M4320" t="s">
        <v>2346</v>
      </c>
      <c r="N4320" t="s">
        <v>19</v>
      </c>
      <c r="O4320" t="s">
        <v>20</v>
      </c>
      <c r="P4320">
        <v>43</v>
      </c>
      <c r="Q4320">
        <v>5</v>
      </c>
      <c r="R4320">
        <v>6</v>
      </c>
      <c r="S4320">
        <v>1</v>
      </c>
    </row>
    <row r="4321" spans="1:19">
      <c r="A4321">
        <f>RANK(表格1[[#This Row],[rating_count_tot]],$I$2:$I$7197)</f>
        <v>1633</v>
      </c>
      <c r="B4321">
        <v>987360477</v>
      </c>
      <c r="C4321" t="s">
        <v>4725</v>
      </c>
      <c r="D4321" t="str">
        <f>表格1[[#This Row],[prime_genre]]</f>
        <v>Games</v>
      </c>
      <c r="E4321">
        <v>178185216</v>
      </c>
      <c r="F4321" t="s">
        <v>17</v>
      </c>
      <c r="G4321">
        <v>0</v>
      </c>
      <c r="H4321">
        <f>IF(表格1[[#This Row],[price]]&gt;0,1,0)</f>
        <v>0</v>
      </c>
      <c r="I4321">
        <v>3594</v>
      </c>
      <c r="J4321">
        <v>14</v>
      </c>
      <c r="K4321">
        <v>4</v>
      </c>
      <c r="L4321">
        <v>4</v>
      </c>
      <c r="M4321" t="s">
        <v>4726</v>
      </c>
      <c r="N4321" t="s">
        <v>19</v>
      </c>
      <c r="O4321" t="s">
        <v>20</v>
      </c>
      <c r="P4321">
        <v>38</v>
      </c>
      <c r="Q4321">
        <v>5</v>
      </c>
      <c r="R4321">
        <v>22</v>
      </c>
      <c r="S4321">
        <v>1</v>
      </c>
    </row>
    <row r="4322" spans="1:19">
      <c r="A4322">
        <f>RANK(表格1[[#This Row],[rating_count_tot]],$I$2:$I$7197)</f>
        <v>1634</v>
      </c>
      <c r="B4322">
        <v>504677517</v>
      </c>
      <c r="C4322" t="s">
        <v>1772</v>
      </c>
      <c r="D4322" t="str">
        <f>表格1[[#This Row],[prime_genre]]</f>
        <v>Navigation</v>
      </c>
      <c r="E4322">
        <v>82534400</v>
      </c>
      <c r="F4322" t="s">
        <v>17</v>
      </c>
      <c r="G4322">
        <v>0</v>
      </c>
      <c r="H4322">
        <f>IF(表格1[[#This Row],[price]]&gt;0,1,0)</f>
        <v>0</v>
      </c>
      <c r="I4322">
        <v>3582</v>
      </c>
      <c r="J4322">
        <v>70</v>
      </c>
      <c r="K4322">
        <v>4</v>
      </c>
      <c r="L4322">
        <v>3.5</v>
      </c>
      <c r="M4322" t="s">
        <v>1773</v>
      </c>
      <c r="N4322" t="s">
        <v>19</v>
      </c>
      <c r="O4322" t="s">
        <v>110</v>
      </c>
      <c r="P4322">
        <v>38</v>
      </c>
      <c r="Q4322">
        <v>5</v>
      </c>
      <c r="R4322">
        <v>25</v>
      </c>
      <c r="S4322">
        <v>1</v>
      </c>
    </row>
    <row r="4323" spans="1:19">
      <c r="A4323">
        <f>RANK(表格1[[#This Row],[rating_count_tot]],$I$2:$I$7197)</f>
        <v>1636</v>
      </c>
      <c r="B4323">
        <v>693689912</v>
      </c>
      <c r="C4323" t="s">
        <v>2945</v>
      </c>
      <c r="D4323" t="str">
        <f>表格1[[#This Row],[prime_genre]]</f>
        <v>Education</v>
      </c>
      <c r="E4323">
        <v>118697984</v>
      </c>
      <c r="F4323" t="s">
        <v>17</v>
      </c>
      <c r="G4323">
        <v>0</v>
      </c>
      <c r="H4323">
        <f>IF(表格1[[#This Row],[price]]&gt;0,1,0)</f>
        <v>0</v>
      </c>
      <c r="I4323">
        <v>3546</v>
      </c>
      <c r="J4323">
        <v>62</v>
      </c>
      <c r="K4323">
        <v>3</v>
      </c>
      <c r="L4323">
        <v>3</v>
      </c>
      <c r="M4323" t="s">
        <v>2946</v>
      </c>
      <c r="N4323" t="s">
        <v>19</v>
      </c>
      <c r="O4323" t="s">
        <v>128</v>
      </c>
      <c r="P4323">
        <v>24</v>
      </c>
      <c r="Q4323">
        <v>5</v>
      </c>
      <c r="R4323">
        <v>1</v>
      </c>
      <c r="S4323">
        <v>1</v>
      </c>
    </row>
    <row r="4324" spans="1:19">
      <c r="A4324">
        <f>RANK(表格1[[#This Row],[rating_count_tot]],$I$2:$I$7197)</f>
        <v>1639</v>
      </c>
      <c r="B4324">
        <v>999263877</v>
      </c>
      <c r="C4324" t="s">
        <v>4871</v>
      </c>
      <c r="D4324" t="str">
        <f>表格1[[#This Row],[prime_genre]]</f>
        <v>Games</v>
      </c>
      <c r="E4324">
        <v>931567616</v>
      </c>
      <c r="F4324" t="s">
        <v>17</v>
      </c>
      <c r="G4324">
        <v>0</v>
      </c>
      <c r="H4324">
        <f>IF(表格1[[#This Row],[price]]&gt;0,1,0)</f>
        <v>0</v>
      </c>
      <c r="I4324">
        <v>3537</v>
      </c>
      <c r="J4324">
        <v>848</v>
      </c>
      <c r="K4324">
        <v>4.5</v>
      </c>
      <c r="L4324">
        <v>4.5</v>
      </c>
      <c r="M4324">
        <v>2.3959999999999999</v>
      </c>
      <c r="N4324" t="s">
        <v>19</v>
      </c>
      <c r="O4324" t="s">
        <v>20</v>
      </c>
      <c r="P4324">
        <v>38</v>
      </c>
      <c r="Q4324">
        <v>5</v>
      </c>
      <c r="R4324">
        <v>11</v>
      </c>
      <c r="S4324">
        <v>1</v>
      </c>
    </row>
    <row r="4325" spans="1:19">
      <c r="A4325">
        <f>RANK(表格1[[#This Row],[rating_count_tot]],$I$2:$I$7197)</f>
        <v>1645</v>
      </c>
      <c r="B4325">
        <v>884009993</v>
      </c>
      <c r="C4325" t="s">
        <v>3614</v>
      </c>
      <c r="D4325" t="str">
        <f>表格1[[#This Row],[prime_genre]]</f>
        <v>Photo &amp; Video</v>
      </c>
      <c r="E4325">
        <v>138831872</v>
      </c>
      <c r="F4325" t="s">
        <v>17</v>
      </c>
      <c r="G4325">
        <v>0</v>
      </c>
      <c r="H4325">
        <f>IF(表格1[[#This Row],[price]]&gt;0,1,0)</f>
        <v>0</v>
      </c>
      <c r="I4325">
        <v>3507</v>
      </c>
      <c r="J4325">
        <v>24</v>
      </c>
      <c r="K4325">
        <v>4</v>
      </c>
      <c r="L4325">
        <v>4</v>
      </c>
      <c r="M4325" t="s">
        <v>510</v>
      </c>
      <c r="N4325" t="s">
        <v>19</v>
      </c>
      <c r="O4325" t="s">
        <v>105</v>
      </c>
      <c r="P4325">
        <v>37</v>
      </c>
      <c r="Q4325">
        <v>5</v>
      </c>
      <c r="R4325">
        <v>20</v>
      </c>
      <c r="S4325">
        <v>1</v>
      </c>
    </row>
    <row r="4326" spans="1:19">
      <c r="A4326">
        <f>RANK(表格1[[#This Row],[rating_count_tot]],$I$2:$I$7197)</f>
        <v>1646</v>
      </c>
      <c r="B4326">
        <v>992730639</v>
      </c>
      <c r="C4326" t="s">
        <v>4796</v>
      </c>
      <c r="D4326" t="str">
        <f>表格1[[#This Row],[prime_genre]]</f>
        <v>Games</v>
      </c>
      <c r="E4326">
        <v>252966912</v>
      </c>
      <c r="F4326" t="s">
        <v>17</v>
      </c>
      <c r="G4326">
        <v>0</v>
      </c>
      <c r="H4326">
        <f>IF(表格1[[#This Row],[price]]&gt;0,1,0)</f>
        <v>0</v>
      </c>
      <c r="I4326">
        <v>3491</v>
      </c>
      <c r="J4326">
        <v>25</v>
      </c>
      <c r="K4326">
        <v>4.5</v>
      </c>
      <c r="L4326">
        <v>4.5</v>
      </c>
      <c r="M4326" t="s">
        <v>3318</v>
      </c>
      <c r="N4326" t="s">
        <v>80</v>
      </c>
      <c r="O4326" t="s">
        <v>20</v>
      </c>
      <c r="P4326">
        <v>40</v>
      </c>
      <c r="Q4326">
        <v>5</v>
      </c>
      <c r="R4326">
        <v>1</v>
      </c>
      <c r="S4326">
        <v>1</v>
      </c>
    </row>
    <row r="4327" spans="1:19">
      <c r="A4327">
        <f>RANK(表格1[[#This Row],[rating_count_tot]],$I$2:$I$7197)</f>
        <v>1648</v>
      </c>
      <c r="B4327">
        <v>1147195439</v>
      </c>
      <c r="C4327" t="s">
        <v>7959</v>
      </c>
      <c r="D4327" t="str">
        <f>表格1[[#This Row],[prime_genre]]</f>
        <v>Games</v>
      </c>
      <c r="E4327">
        <v>242101248</v>
      </c>
      <c r="F4327" t="s">
        <v>17</v>
      </c>
      <c r="G4327">
        <v>0</v>
      </c>
      <c r="H4327">
        <f>IF(表格1[[#This Row],[price]]&gt;0,1,0)</f>
        <v>0</v>
      </c>
      <c r="I4327">
        <v>3480</v>
      </c>
      <c r="J4327">
        <v>67</v>
      </c>
      <c r="K4327">
        <v>4.5</v>
      </c>
      <c r="L4327">
        <v>5</v>
      </c>
      <c r="M4327" t="s">
        <v>7960</v>
      </c>
      <c r="N4327" t="s">
        <v>19</v>
      </c>
      <c r="O4327" t="s">
        <v>20</v>
      </c>
      <c r="P4327">
        <v>37</v>
      </c>
      <c r="Q4327">
        <v>5</v>
      </c>
      <c r="R4327">
        <v>15</v>
      </c>
      <c r="S4327">
        <v>1</v>
      </c>
    </row>
    <row r="4328" spans="1:19">
      <c r="A4328">
        <f>RANK(表格1[[#This Row],[rating_count_tot]],$I$2:$I$7197)</f>
        <v>1649</v>
      </c>
      <c r="B4328">
        <v>895670960</v>
      </c>
      <c r="C4328" t="s">
        <v>3712</v>
      </c>
      <c r="D4328" t="str">
        <f>表格1[[#This Row],[prime_genre]]</f>
        <v>Games</v>
      </c>
      <c r="E4328">
        <v>1040563200</v>
      </c>
      <c r="F4328" t="s">
        <v>17</v>
      </c>
      <c r="G4328">
        <v>0</v>
      </c>
      <c r="H4328">
        <f>IF(表格1[[#This Row],[price]]&gt;0,1,0)</f>
        <v>0</v>
      </c>
      <c r="I4328">
        <v>3478</v>
      </c>
      <c r="J4328">
        <v>68</v>
      </c>
      <c r="K4328">
        <v>4.5</v>
      </c>
      <c r="L4328">
        <v>3</v>
      </c>
      <c r="M4328" t="s">
        <v>3713</v>
      </c>
      <c r="N4328" t="s">
        <v>80</v>
      </c>
      <c r="O4328" t="s">
        <v>20</v>
      </c>
      <c r="P4328">
        <v>37</v>
      </c>
      <c r="Q4328">
        <v>5</v>
      </c>
      <c r="R4328">
        <v>1</v>
      </c>
      <c r="S4328">
        <v>1</v>
      </c>
    </row>
    <row r="4329" spans="1:19">
      <c r="A4329">
        <f>RANK(表格1[[#This Row],[rating_count_tot]],$I$2:$I$7197)</f>
        <v>1656</v>
      </c>
      <c r="B4329">
        <v>1068596150</v>
      </c>
      <c r="C4329" t="s">
        <v>6127</v>
      </c>
      <c r="D4329" t="str">
        <f>表格1[[#This Row],[prime_genre]]</f>
        <v>Games</v>
      </c>
      <c r="E4329">
        <v>110957568</v>
      </c>
      <c r="F4329" t="s">
        <v>17</v>
      </c>
      <c r="G4329">
        <v>0</v>
      </c>
      <c r="H4329">
        <f>IF(表格1[[#This Row],[price]]&gt;0,1,0)</f>
        <v>0</v>
      </c>
      <c r="I4329">
        <v>3413</v>
      </c>
      <c r="J4329">
        <v>291</v>
      </c>
      <c r="K4329">
        <v>4.5</v>
      </c>
      <c r="L4329">
        <v>4.5</v>
      </c>
      <c r="M4329" t="s">
        <v>1276</v>
      </c>
      <c r="N4329" t="s">
        <v>51</v>
      </c>
      <c r="O4329" t="s">
        <v>20</v>
      </c>
      <c r="P4329">
        <v>37</v>
      </c>
      <c r="Q4329">
        <v>5</v>
      </c>
      <c r="R4329">
        <v>1</v>
      </c>
      <c r="S4329">
        <v>1</v>
      </c>
    </row>
    <row r="4330" spans="1:19">
      <c r="A4330">
        <f>RANK(表格1[[#This Row],[rating_count_tot]],$I$2:$I$7197)</f>
        <v>1657</v>
      </c>
      <c r="B4330">
        <v>721639879</v>
      </c>
      <c r="C4330" t="s">
        <v>3046</v>
      </c>
      <c r="D4330" t="str">
        <f>表格1[[#This Row],[prime_genre]]</f>
        <v>Games</v>
      </c>
      <c r="E4330">
        <v>936401920</v>
      </c>
      <c r="F4330" t="s">
        <v>17</v>
      </c>
      <c r="G4330">
        <v>0</v>
      </c>
      <c r="H4330">
        <f>IF(表格1[[#This Row],[price]]&gt;0,1,0)</f>
        <v>0</v>
      </c>
      <c r="I4330">
        <v>3403</v>
      </c>
      <c r="J4330">
        <v>2</v>
      </c>
      <c r="K4330">
        <v>4</v>
      </c>
      <c r="L4330">
        <v>3</v>
      </c>
      <c r="M4330">
        <v>1.97</v>
      </c>
      <c r="N4330" t="s">
        <v>19</v>
      </c>
      <c r="O4330" t="s">
        <v>20</v>
      </c>
      <c r="P4330">
        <v>40</v>
      </c>
      <c r="Q4330">
        <v>5</v>
      </c>
      <c r="R4330">
        <v>1</v>
      </c>
      <c r="S4330">
        <v>1</v>
      </c>
    </row>
    <row r="4331" spans="1:19">
      <c r="A4331">
        <f>RANK(表格1[[#This Row],[rating_count_tot]],$I$2:$I$7197)</f>
        <v>1659</v>
      </c>
      <c r="B4331">
        <v>1137927971</v>
      </c>
      <c r="C4331" t="s">
        <v>7793</v>
      </c>
      <c r="D4331" t="str">
        <f>表格1[[#This Row],[prime_genre]]</f>
        <v>Games</v>
      </c>
      <c r="E4331">
        <v>25849856</v>
      </c>
      <c r="F4331" t="s">
        <v>17</v>
      </c>
      <c r="G4331">
        <v>0</v>
      </c>
      <c r="H4331">
        <f>IF(表格1[[#This Row],[price]]&gt;0,1,0)</f>
        <v>0</v>
      </c>
      <c r="I4331">
        <v>3392</v>
      </c>
      <c r="J4331">
        <v>3392</v>
      </c>
      <c r="K4331">
        <v>4.5</v>
      </c>
      <c r="L4331">
        <v>4.5</v>
      </c>
      <c r="M4331" t="s">
        <v>732</v>
      </c>
      <c r="N4331" t="s">
        <v>19</v>
      </c>
      <c r="O4331" t="s">
        <v>20</v>
      </c>
      <c r="P4331">
        <v>38</v>
      </c>
      <c r="Q4331">
        <v>4</v>
      </c>
      <c r="R4331">
        <v>2</v>
      </c>
      <c r="S4331">
        <v>1</v>
      </c>
    </row>
    <row r="4332" spans="1:19">
      <c r="A4332">
        <f>RANK(表格1[[#This Row],[rating_count_tot]],$I$2:$I$7197)</f>
        <v>1661</v>
      </c>
      <c r="B4332">
        <v>1178454068</v>
      </c>
      <c r="C4332" t="s">
        <v>8319</v>
      </c>
      <c r="D4332" t="str">
        <f>表格1[[#This Row],[prime_genre]]</f>
        <v>Games</v>
      </c>
      <c r="E4332">
        <v>124506112</v>
      </c>
      <c r="F4332" t="s">
        <v>17</v>
      </c>
      <c r="G4332">
        <v>0</v>
      </c>
      <c r="H4332">
        <f>IF(表格1[[#This Row],[price]]&gt;0,1,0)</f>
        <v>0</v>
      </c>
      <c r="I4332">
        <v>3384</v>
      </c>
      <c r="J4332">
        <v>3124</v>
      </c>
      <c r="K4332">
        <v>4.5</v>
      </c>
      <c r="L4332">
        <v>4.5</v>
      </c>
      <c r="M4332" t="s">
        <v>558</v>
      </c>
      <c r="N4332" t="s">
        <v>19</v>
      </c>
      <c r="O4332" t="s">
        <v>20</v>
      </c>
      <c r="P4332">
        <v>40</v>
      </c>
      <c r="Q4332">
        <v>5</v>
      </c>
      <c r="R4332">
        <v>1</v>
      </c>
      <c r="S4332">
        <v>1</v>
      </c>
    </row>
    <row r="4333" spans="1:19">
      <c r="A4333">
        <f>RANK(表格1[[#This Row],[rating_count_tot]],$I$2:$I$7197)</f>
        <v>1662</v>
      </c>
      <c r="B4333">
        <v>1118406919</v>
      </c>
      <c r="C4333" t="s">
        <v>7385</v>
      </c>
      <c r="D4333" t="str">
        <f>表格1[[#This Row],[prime_genre]]</f>
        <v>Games</v>
      </c>
      <c r="E4333">
        <v>166720512</v>
      </c>
      <c r="F4333" t="s">
        <v>17</v>
      </c>
      <c r="G4333">
        <v>0</v>
      </c>
      <c r="H4333">
        <f>IF(表格1[[#This Row],[price]]&gt;0,1,0)</f>
        <v>0</v>
      </c>
      <c r="I4333">
        <v>3383</v>
      </c>
      <c r="J4333">
        <v>28</v>
      </c>
      <c r="K4333">
        <v>4.5</v>
      </c>
      <c r="L4333">
        <v>4.5</v>
      </c>
      <c r="M4333">
        <v>4.42</v>
      </c>
      <c r="N4333" t="s">
        <v>19</v>
      </c>
      <c r="O4333" t="s">
        <v>20</v>
      </c>
      <c r="P4333">
        <v>40</v>
      </c>
      <c r="Q4333">
        <v>4</v>
      </c>
      <c r="R4333">
        <v>1</v>
      </c>
      <c r="S4333">
        <v>1</v>
      </c>
    </row>
    <row r="4334" spans="1:19">
      <c r="A4334">
        <f>RANK(表格1[[#This Row],[rating_count_tot]],$I$2:$I$7197)</f>
        <v>1662</v>
      </c>
      <c r="B4334">
        <v>480805652</v>
      </c>
      <c r="C4334" t="s">
        <v>1589</v>
      </c>
      <c r="D4334" t="str">
        <f>表格1[[#This Row],[prime_genre]]</f>
        <v>Games</v>
      </c>
      <c r="E4334">
        <v>97248256</v>
      </c>
      <c r="F4334" t="s">
        <v>17</v>
      </c>
      <c r="G4334">
        <v>0</v>
      </c>
      <c r="H4334">
        <f>IF(表格1[[#This Row],[price]]&gt;0,1,0)</f>
        <v>0</v>
      </c>
      <c r="I4334">
        <v>3383</v>
      </c>
      <c r="J4334">
        <v>299</v>
      </c>
      <c r="K4334">
        <v>3.5</v>
      </c>
      <c r="L4334">
        <v>4</v>
      </c>
      <c r="M4334" t="s">
        <v>1590</v>
      </c>
      <c r="N4334" t="s">
        <v>19</v>
      </c>
      <c r="O4334" t="s">
        <v>20</v>
      </c>
      <c r="P4334">
        <v>37</v>
      </c>
      <c r="Q4334">
        <v>5</v>
      </c>
      <c r="R4334">
        <v>11</v>
      </c>
      <c r="S4334">
        <v>1</v>
      </c>
    </row>
    <row r="4335" spans="1:19">
      <c r="A4335">
        <f>RANK(表格1[[#This Row],[rating_count_tot]],$I$2:$I$7197)</f>
        <v>1666</v>
      </c>
      <c r="B4335">
        <v>991018252</v>
      </c>
      <c r="C4335" t="s">
        <v>4771</v>
      </c>
      <c r="D4335" t="str">
        <f>表格1[[#This Row],[prime_genre]]</f>
        <v>Games</v>
      </c>
      <c r="E4335">
        <v>587313152</v>
      </c>
      <c r="F4335" t="s">
        <v>17</v>
      </c>
      <c r="G4335">
        <v>0</v>
      </c>
      <c r="H4335">
        <f>IF(表格1[[#This Row],[price]]&gt;0,1,0)</f>
        <v>0</v>
      </c>
      <c r="I4335">
        <v>3375</v>
      </c>
      <c r="J4335">
        <v>672</v>
      </c>
      <c r="K4335">
        <v>4.5</v>
      </c>
      <c r="L4335">
        <v>4</v>
      </c>
      <c r="M4335" t="s">
        <v>792</v>
      </c>
      <c r="N4335" t="s">
        <v>19</v>
      </c>
      <c r="O4335" t="s">
        <v>20</v>
      </c>
      <c r="P4335">
        <v>38</v>
      </c>
      <c r="Q4335">
        <v>5</v>
      </c>
      <c r="R4335">
        <v>1</v>
      </c>
      <c r="S4335">
        <v>1</v>
      </c>
    </row>
    <row r="4336" spans="1:19">
      <c r="A4336">
        <f>RANK(表格1[[#This Row],[rating_count_tot]],$I$2:$I$7197)</f>
        <v>1667</v>
      </c>
      <c r="B4336">
        <v>910738761</v>
      </c>
      <c r="C4336" t="s">
        <v>3853</v>
      </c>
      <c r="D4336" t="str">
        <f>表格1[[#This Row],[prime_genre]]</f>
        <v>Games</v>
      </c>
      <c r="E4336">
        <v>261382144</v>
      </c>
      <c r="F4336" t="s">
        <v>17</v>
      </c>
      <c r="G4336">
        <v>0</v>
      </c>
      <c r="H4336">
        <f>IF(表格1[[#This Row],[price]]&gt;0,1,0)</f>
        <v>0</v>
      </c>
      <c r="I4336">
        <v>3370</v>
      </c>
      <c r="J4336">
        <v>636</v>
      </c>
      <c r="K4336">
        <v>4</v>
      </c>
      <c r="L4336">
        <v>4.5</v>
      </c>
      <c r="M4336" t="s">
        <v>230</v>
      </c>
      <c r="N4336" t="s">
        <v>29</v>
      </c>
      <c r="O4336" t="s">
        <v>20</v>
      </c>
      <c r="P4336">
        <v>43</v>
      </c>
      <c r="Q4336">
        <v>5</v>
      </c>
      <c r="R4336">
        <v>1</v>
      </c>
      <c r="S4336">
        <v>1</v>
      </c>
    </row>
    <row r="4337" spans="1:19">
      <c r="A4337">
        <f>RANK(表格1[[#This Row],[rating_count_tot]],$I$2:$I$7197)</f>
        <v>1668</v>
      </c>
      <c r="B4337">
        <v>960251959</v>
      </c>
      <c r="C4337" t="s">
        <v>4389</v>
      </c>
      <c r="D4337" t="str">
        <f>表格1[[#This Row],[prime_genre]]</f>
        <v>Games</v>
      </c>
      <c r="E4337">
        <v>240062464</v>
      </c>
      <c r="F4337" t="s">
        <v>17</v>
      </c>
      <c r="G4337">
        <v>0</v>
      </c>
      <c r="H4337">
        <f>IF(表格1[[#This Row],[price]]&gt;0,1,0)</f>
        <v>0</v>
      </c>
      <c r="I4337">
        <v>3366</v>
      </c>
      <c r="J4337">
        <v>476</v>
      </c>
      <c r="K4337">
        <v>4</v>
      </c>
      <c r="L4337">
        <v>4.5</v>
      </c>
      <c r="M4337" t="s">
        <v>4390</v>
      </c>
      <c r="N4337" t="s">
        <v>80</v>
      </c>
      <c r="O4337" t="s">
        <v>20</v>
      </c>
      <c r="P4337">
        <v>40</v>
      </c>
      <c r="Q4337">
        <v>5</v>
      </c>
      <c r="R4337">
        <v>1</v>
      </c>
      <c r="S4337">
        <v>1</v>
      </c>
    </row>
    <row r="4338" spans="1:19">
      <c r="A4338">
        <f>RANK(表格1[[#This Row],[rating_count_tot]],$I$2:$I$7197)</f>
        <v>1669</v>
      </c>
      <c r="B4338">
        <v>1036435323</v>
      </c>
      <c r="C4338" t="s">
        <v>5388</v>
      </c>
      <c r="D4338" t="str">
        <f>表格1[[#This Row],[prime_genre]]</f>
        <v>Entertainment</v>
      </c>
      <c r="E4338">
        <v>48359424</v>
      </c>
      <c r="F4338" t="s">
        <v>17</v>
      </c>
      <c r="G4338">
        <v>0</v>
      </c>
      <c r="H4338">
        <f>IF(表格1[[#This Row],[price]]&gt;0,1,0)</f>
        <v>0</v>
      </c>
      <c r="I4338">
        <v>3355</v>
      </c>
      <c r="J4338">
        <v>8</v>
      </c>
      <c r="K4338">
        <v>4</v>
      </c>
      <c r="L4338">
        <v>4</v>
      </c>
      <c r="M4338" t="s">
        <v>5389</v>
      </c>
      <c r="N4338" t="s">
        <v>29</v>
      </c>
      <c r="O4338" t="s">
        <v>91</v>
      </c>
      <c r="P4338">
        <v>37</v>
      </c>
      <c r="Q4338">
        <v>4</v>
      </c>
      <c r="R4338">
        <v>1</v>
      </c>
      <c r="S4338">
        <v>1</v>
      </c>
    </row>
    <row r="4339" spans="1:19">
      <c r="A4339">
        <f>RANK(表格1[[#This Row],[rating_count_tot]],$I$2:$I$7197)</f>
        <v>1670</v>
      </c>
      <c r="B4339">
        <v>1035837482</v>
      </c>
      <c r="C4339" t="s">
        <v>5378</v>
      </c>
      <c r="D4339" t="str">
        <f>表格1[[#This Row],[prime_genre]]</f>
        <v>Lifestyle</v>
      </c>
      <c r="E4339">
        <v>50572288</v>
      </c>
      <c r="F4339" t="s">
        <v>17</v>
      </c>
      <c r="G4339">
        <v>0</v>
      </c>
      <c r="H4339">
        <f>IF(表格1[[#This Row],[price]]&gt;0,1,0)</f>
        <v>0</v>
      </c>
      <c r="I4339">
        <v>3354</v>
      </c>
      <c r="J4339">
        <v>5</v>
      </c>
      <c r="K4339">
        <v>4.5</v>
      </c>
      <c r="L4339">
        <v>5</v>
      </c>
      <c r="M4339" t="s">
        <v>1348</v>
      </c>
      <c r="N4339" t="s">
        <v>19</v>
      </c>
      <c r="O4339" t="s">
        <v>132</v>
      </c>
      <c r="P4339">
        <v>37</v>
      </c>
      <c r="Q4339">
        <v>5</v>
      </c>
      <c r="R4339">
        <v>30</v>
      </c>
      <c r="S4339">
        <v>1</v>
      </c>
    </row>
    <row r="4340" spans="1:19">
      <c r="A4340">
        <f>RANK(表格1[[#This Row],[rating_count_tot]],$I$2:$I$7197)</f>
        <v>1671</v>
      </c>
      <c r="B4340">
        <v>916728593</v>
      </c>
      <c r="C4340" t="s">
        <v>3920</v>
      </c>
      <c r="D4340" t="str">
        <f>表格1[[#This Row],[prime_genre]]</f>
        <v>Games</v>
      </c>
      <c r="E4340">
        <v>158947328</v>
      </c>
      <c r="F4340" t="s">
        <v>17</v>
      </c>
      <c r="G4340">
        <v>0</v>
      </c>
      <c r="H4340">
        <f>IF(表格1[[#This Row],[price]]&gt;0,1,0)</f>
        <v>0</v>
      </c>
      <c r="I4340">
        <v>3340</v>
      </c>
      <c r="J4340">
        <v>21</v>
      </c>
      <c r="K4340">
        <v>4.5</v>
      </c>
      <c r="L4340">
        <v>5</v>
      </c>
      <c r="M4340" t="s">
        <v>3921</v>
      </c>
      <c r="N4340" t="s">
        <v>80</v>
      </c>
      <c r="O4340" t="s">
        <v>20</v>
      </c>
      <c r="P4340">
        <v>38</v>
      </c>
      <c r="Q4340">
        <v>5</v>
      </c>
      <c r="R4340">
        <v>8</v>
      </c>
      <c r="S4340">
        <v>1</v>
      </c>
    </row>
    <row r="4341" spans="1:19">
      <c r="A4341">
        <f>RANK(表格1[[#This Row],[rating_count_tot]],$I$2:$I$7197)</f>
        <v>1672</v>
      </c>
      <c r="B4341">
        <v>1095539172</v>
      </c>
      <c r="C4341" t="s">
        <v>6895</v>
      </c>
      <c r="D4341" t="str">
        <f>表格1[[#This Row],[prime_genre]]</f>
        <v>Games</v>
      </c>
      <c r="E4341">
        <v>112582656</v>
      </c>
      <c r="F4341" t="s">
        <v>17</v>
      </c>
      <c r="G4341">
        <v>0</v>
      </c>
      <c r="H4341">
        <f>IF(表格1[[#This Row],[price]]&gt;0,1,0)</f>
        <v>0</v>
      </c>
      <c r="I4341">
        <v>3336</v>
      </c>
      <c r="J4341">
        <v>13</v>
      </c>
      <c r="K4341">
        <v>4.5</v>
      </c>
      <c r="L4341">
        <v>4.5</v>
      </c>
      <c r="M4341" t="s">
        <v>919</v>
      </c>
      <c r="N4341" t="s">
        <v>19</v>
      </c>
      <c r="O4341" t="s">
        <v>20</v>
      </c>
      <c r="P4341">
        <v>38</v>
      </c>
      <c r="Q4341">
        <v>5</v>
      </c>
      <c r="R4341">
        <v>1</v>
      </c>
      <c r="S4341">
        <v>1</v>
      </c>
    </row>
    <row r="4342" spans="1:19">
      <c r="A4342">
        <f>RANK(表格1[[#This Row],[rating_count_tot]],$I$2:$I$7197)</f>
        <v>1673</v>
      </c>
      <c r="B4342">
        <v>910608607</v>
      </c>
      <c r="C4342" t="s">
        <v>3852</v>
      </c>
      <c r="D4342" t="str">
        <f>表格1[[#This Row],[prime_genre]]</f>
        <v>Entertainment</v>
      </c>
      <c r="E4342">
        <v>23755776</v>
      </c>
      <c r="F4342" t="s">
        <v>17</v>
      </c>
      <c r="G4342">
        <v>0</v>
      </c>
      <c r="H4342">
        <f>IF(表格1[[#This Row],[price]]&gt;0,1,0)</f>
        <v>0</v>
      </c>
      <c r="I4342">
        <v>3327</v>
      </c>
      <c r="J4342">
        <v>1355</v>
      </c>
      <c r="K4342">
        <v>4.5</v>
      </c>
      <c r="L4342">
        <v>4.5</v>
      </c>
      <c r="M4342" t="s">
        <v>204</v>
      </c>
      <c r="N4342" t="s">
        <v>19</v>
      </c>
      <c r="O4342" t="s">
        <v>91</v>
      </c>
      <c r="P4342">
        <v>37</v>
      </c>
      <c r="Q4342">
        <v>5</v>
      </c>
      <c r="R4342">
        <v>1</v>
      </c>
      <c r="S4342">
        <v>1</v>
      </c>
    </row>
    <row r="4343" spans="1:19">
      <c r="A4343">
        <f>RANK(表格1[[#This Row],[rating_count_tot]],$I$2:$I$7197)</f>
        <v>1674</v>
      </c>
      <c r="B4343">
        <v>1084930849</v>
      </c>
      <c r="C4343" t="s">
        <v>6585</v>
      </c>
      <c r="D4343" t="str">
        <f>表格1[[#This Row],[prime_genre]]</f>
        <v>Games</v>
      </c>
      <c r="E4343">
        <v>191580160</v>
      </c>
      <c r="F4343" t="s">
        <v>17</v>
      </c>
      <c r="G4343">
        <v>0</v>
      </c>
      <c r="H4343">
        <f>IF(表格1[[#This Row],[price]]&gt;0,1,0)</f>
        <v>0</v>
      </c>
      <c r="I4343">
        <v>3326</v>
      </c>
      <c r="J4343">
        <v>25</v>
      </c>
      <c r="K4343">
        <v>4</v>
      </c>
      <c r="L4343">
        <v>3.5</v>
      </c>
      <c r="M4343" t="s">
        <v>799</v>
      </c>
      <c r="N4343" t="s">
        <v>80</v>
      </c>
      <c r="O4343" t="s">
        <v>20</v>
      </c>
      <c r="P4343">
        <v>40</v>
      </c>
      <c r="Q4343">
        <v>5</v>
      </c>
      <c r="R4343">
        <v>33</v>
      </c>
      <c r="S4343">
        <v>1</v>
      </c>
    </row>
    <row r="4344" spans="1:19">
      <c r="A4344">
        <f>RANK(表格1[[#This Row],[rating_count_tot]],$I$2:$I$7197)</f>
        <v>1676</v>
      </c>
      <c r="B4344">
        <v>1040083067</v>
      </c>
      <c r="C4344" t="s">
        <v>5438</v>
      </c>
      <c r="D4344" t="str">
        <f>表格1[[#This Row],[prime_genre]]</f>
        <v>Games</v>
      </c>
      <c r="E4344">
        <v>149037056</v>
      </c>
      <c r="F4344" t="s">
        <v>17</v>
      </c>
      <c r="G4344">
        <v>0</v>
      </c>
      <c r="H4344">
        <f>IF(表格1[[#This Row],[price]]&gt;0,1,0)</f>
        <v>0</v>
      </c>
      <c r="I4344">
        <v>3323</v>
      </c>
      <c r="J4344">
        <v>0</v>
      </c>
      <c r="K4344">
        <v>4</v>
      </c>
      <c r="L4344">
        <v>0</v>
      </c>
      <c r="M4344" t="s">
        <v>5439</v>
      </c>
      <c r="N4344" t="s">
        <v>29</v>
      </c>
      <c r="O4344" t="s">
        <v>20</v>
      </c>
      <c r="P4344">
        <v>40</v>
      </c>
      <c r="Q4344">
        <v>5</v>
      </c>
      <c r="R4344">
        <v>2</v>
      </c>
      <c r="S4344">
        <v>1</v>
      </c>
    </row>
    <row r="4345" spans="1:19">
      <c r="A4345">
        <f>RANK(表格1[[#This Row],[rating_count_tot]],$I$2:$I$7197)</f>
        <v>1681</v>
      </c>
      <c r="B4345">
        <v>1131342792</v>
      </c>
      <c r="C4345" t="s">
        <v>7645</v>
      </c>
      <c r="D4345" t="str">
        <f>表格1[[#This Row],[prime_genre]]</f>
        <v>Business</v>
      </c>
      <c r="E4345">
        <v>162263040</v>
      </c>
      <c r="F4345" t="s">
        <v>17</v>
      </c>
      <c r="G4345">
        <v>0</v>
      </c>
      <c r="H4345">
        <f>IF(表格1[[#This Row],[price]]&gt;0,1,0)</f>
        <v>0</v>
      </c>
      <c r="I4345">
        <v>3289</v>
      </c>
      <c r="J4345">
        <v>39</v>
      </c>
      <c r="K4345">
        <v>3</v>
      </c>
      <c r="L4345">
        <v>3</v>
      </c>
      <c r="M4345" t="s">
        <v>7646</v>
      </c>
      <c r="N4345" t="s">
        <v>19</v>
      </c>
      <c r="O4345" t="s">
        <v>73</v>
      </c>
      <c r="P4345">
        <v>37</v>
      </c>
      <c r="Q4345">
        <v>5</v>
      </c>
      <c r="R4345">
        <v>37</v>
      </c>
      <c r="S4345">
        <v>1</v>
      </c>
    </row>
    <row r="4346" spans="1:19">
      <c r="A4346">
        <f>RANK(表格1[[#This Row],[rating_count_tot]],$I$2:$I$7197)</f>
        <v>1682</v>
      </c>
      <c r="B4346">
        <v>515850648</v>
      </c>
      <c r="C4346" t="s">
        <v>1842</v>
      </c>
      <c r="D4346" t="str">
        <f>表格1[[#This Row],[prime_genre]]</f>
        <v>Entertainment</v>
      </c>
      <c r="E4346">
        <v>36770816</v>
      </c>
      <c r="F4346" t="s">
        <v>17</v>
      </c>
      <c r="G4346">
        <v>0</v>
      </c>
      <c r="H4346">
        <f>IF(表格1[[#This Row],[price]]&gt;0,1,0)</f>
        <v>0</v>
      </c>
      <c r="I4346">
        <v>3287</v>
      </c>
      <c r="J4346">
        <v>88</v>
      </c>
      <c r="K4346">
        <v>4</v>
      </c>
      <c r="L4346">
        <v>4</v>
      </c>
      <c r="M4346" t="s">
        <v>1843</v>
      </c>
      <c r="N4346" t="s">
        <v>51</v>
      </c>
      <c r="O4346" t="s">
        <v>91</v>
      </c>
      <c r="P4346">
        <v>37</v>
      </c>
      <c r="Q4346">
        <v>0</v>
      </c>
      <c r="R4346">
        <v>1</v>
      </c>
      <c r="S4346">
        <v>1</v>
      </c>
    </row>
    <row r="4347" spans="1:19">
      <c r="A4347">
        <f>RANK(表格1[[#This Row],[rating_count_tot]],$I$2:$I$7197)</f>
        <v>1684</v>
      </c>
      <c r="B4347">
        <v>634672279</v>
      </c>
      <c r="C4347" t="s">
        <v>2650</v>
      </c>
      <c r="D4347" t="str">
        <f>表格1[[#This Row],[prime_genre]]</f>
        <v>Games</v>
      </c>
      <c r="E4347">
        <v>408755200</v>
      </c>
      <c r="F4347" t="s">
        <v>17</v>
      </c>
      <c r="G4347">
        <v>0</v>
      </c>
      <c r="H4347">
        <f>IF(表格1[[#This Row],[price]]&gt;0,1,0)</f>
        <v>0</v>
      </c>
      <c r="I4347">
        <v>3278</v>
      </c>
      <c r="J4347">
        <v>39</v>
      </c>
      <c r="K4347">
        <v>2.5</v>
      </c>
      <c r="L4347">
        <v>3</v>
      </c>
      <c r="M4347" t="s">
        <v>468</v>
      </c>
      <c r="N4347" t="s">
        <v>19</v>
      </c>
      <c r="O4347" t="s">
        <v>20</v>
      </c>
      <c r="P4347">
        <v>37</v>
      </c>
      <c r="Q4347">
        <v>5</v>
      </c>
      <c r="R4347">
        <v>1</v>
      </c>
      <c r="S4347">
        <v>1</v>
      </c>
    </row>
    <row r="4348" spans="1:19">
      <c r="A4348">
        <f>RANK(表格1[[#This Row],[rating_count_tot]],$I$2:$I$7197)</f>
        <v>1685</v>
      </c>
      <c r="B4348">
        <v>1002597082</v>
      </c>
      <c r="C4348" t="s">
        <v>4916</v>
      </c>
      <c r="D4348" t="str">
        <f>表格1[[#This Row],[prime_genre]]</f>
        <v>Games</v>
      </c>
      <c r="E4348">
        <v>237295616</v>
      </c>
      <c r="F4348" t="s">
        <v>17</v>
      </c>
      <c r="G4348">
        <v>0</v>
      </c>
      <c r="H4348">
        <f>IF(表格1[[#This Row],[price]]&gt;0,1,0)</f>
        <v>0</v>
      </c>
      <c r="I4348">
        <v>3250</v>
      </c>
      <c r="J4348">
        <v>25</v>
      </c>
      <c r="K4348">
        <v>4</v>
      </c>
      <c r="L4348">
        <v>4</v>
      </c>
      <c r="M4348" t="s">
        <v>912</v>
      </c>
      <c r="N4348" t="s">
        <v>19</v>
      </c>
      <c r="O4348" t="s">
        <v>20</v>
      </c>
      <c r="P4348">
        <v>37</v>
      </c>
      <c r="Q4348">
        <v>5</v>
      </c>
      <c r="R4348">
        <v>21</v>
      </c>
      <c r="S4348">
        <v>1</v>
      </c>
    </row>
    <row r="4349" spans="1:19">
      <c r="A4349">
        <f>RANK(表格1[[#This Row],[rating_count_tot]],$I$2:$I$7197)</f>
        <v>1686</v>
      </c>
      <c r="B4349">
        <v>969247886</v>
      </c>
      <c r="C4349" t="s">
        <v>4495</v>
      </c>
      <c r="D4349" t="str">
        <f>表格1[[#This Row],[prime_genre]]</f>
        <v>Games</v>
      </c>
      <c r="E4349">
        <v>306733056</v>
      </c>
      <c r="F4349" t="s">
        <v>17</v>
      </c>
      <c r="G4349">
        <v>0</v>
      </c>
      <c r="H4349">
        <f>IF(表格1[[#This Row],[price]]&gt;0,1,0)</f>
        <v>0</v>
      </c>
      <c r="I4349">
        <v>3248</v>
      </c>
      <c r="J4349">
        <v>217</v>
      </c>
      <c r="K4349">
        <v>4.5</v>
      </c>
      <c r="L4349">
        <v>4.5</v>
      </c>
      <c r="M4349">
        <v>2.1</v>
      </c>
      <c r="N4349" t="s">
        <v>19</v>
      </c>
      <c r="O4349" t="s">
        <v>20</v>
      </c>
      <c r="P4349">
        <v>38</v>
      </c>
      <c r="Q4349">
        <v>5</v>
      </c>
      <c r="R4349">
        <v>13</v>
      </c>
      <c r="S4349">
        <v>1</v>
      </c>
    </row>
    <row r="4350" spans="1:19">
      <c r="A4350">
        <f>RANK(表格1[[#This Row],[rating_count_tot]],$I$2:$I$7197)</f>
        <v>1688</v>
      </c>
      <c r="B4350">
        <v>955170175</v>
      </c>
      <c r="C4350" t="s">
        <v>4334</v>
      </c>
      <c r="D4350" t="str">
        <f>表格1[[#This Row],[prime_genre]]</f>
        <v>Games</v>
      </c>
      <c r="E4350">
        <v>113618944</v>
      </c>
      <c r="F4350" t="s">
        <v>17</v>
      </c>
      <c r="G4350">
        <v>0</v>
      </c>
      <c r="H4350">
        <f>IF(表格1[[#This Row],[price]]&gt;0,1,0)</f>
        <v>0</v>
      </c>
      <c r="I4350">
        <v>3242</v>
      </c>
      <c r="J4350">
        <v>765</v>
      </c>
      <c r="K4350">
        <v>4.5</v>
      </c>
      <c r="L4350">
        <v>4.5</v>
      </c>
      <c r="M4350" t="s">
        <v>2346</v>
      </c>
      <c r="N4350" t="s">
        <v>19</v>
      </c>
      <c r="O4350" t="s">
        <v>20</v>
      </c>
      <c r="P4350">
        <v>40</v>
      </c>
      <c r="Q4350">
        <v>5</v>
      </c>
      <c r="R4350">
        <v>1</v>
      </c>
      <c r="S4350">
        <v>1</v>
      </c>
    </row>
    <row r="4351" spans="1:19">
      <c r="A4351">
        <f>RANK(表格1[[#This Row],[rating_count_tot]],$I$2:$I$7197)</f>
        <v>1690</v>
      </c>
      <c r="B4351">
        <v>992004655</v>
      </c>
      <c r="C4351" t="s">
        <v>4785</v>
      </c>
      <c r="D4351" t="str">
        <f>表格1[[#This Row],[prime_genre]]</f>
        <v>Social Networking</v>
      </c>
      <c r="E4351">
        <v>92802048</v>
      </c>
      <c r="F4351" t="s">
        <v>17</v>
      </c>
      <c r="G4351">
        <v>0</v>
      </c>
      <c r="H4351">
        <f>IF(表格1[[#This Row],[price]]&gt;0,1,0)</f>
        <v>0</v>
      </c>
      <c r="I4351">
        <v>3232</v>
      </c>
      <c r="J4351">
        <v>3</v>
      </c>
      <c r="K4351">
        <v>4.5</v>
      </c>
      <c r="L4351">
        <v>3.5</v>
      </c>
      <c r="M4351" t="s">
        <v>1694</v>
      </c>
      <c r="N4351" t="s">
        <v>19</v>
      </c>
      <c r="O4351" t="s">
        <v>59</v>
      </c>
      <c r="P4351">
        <v>40</v>
      </c>
      <c r="Q4351">
        <v>0</v>
      </c>
      <c r="R4351">
        <v>33</v>
      </c>
      <c r="S4351">
        <v>1</v>
      </c>
    </row>
    <row r="4352" spans="1:19">
      <c r="A4352">
        <f>RANK(表格1[[#This Row],[rating_count_tot]],$I$2:$I$7197)</f>
        <v>1693</v>
      </c>
      <c r="B4352">
        <v>944393180</v>
      </c>
      <c r="C4352" t="s">
        <v>4188</v>
      </c>
      <c r="D4352" t="str">
        <f>表格1[[#This Row],[prime_genre]]</f>
        <v>Games</v>
      </c>
      <c r="E4352">
        <v>171243520</v>
      </c>
      <c r="F4352" t="s">
        <v>17</v>
      </c>
      <c r="G4352">
        <v>0</v>
      </c>
      <c r="H4352">
        <f>IF(表格1[[#This Row],[price]]&gt;0,1,0)</f>
        <v>0</v>
      </c>
      <c r="I4352">
        <v>3220</v>
      </c>
      <c r="J4352">
        <v>35</v>
      </c>
      <c r="K4352">
        <v>4.5</v>
      </c>
      <c r="L4352">
        <v>4.5</v>
      </c>
      <c r="M4352" t="s">
        <v>373</v>
      </c>
      <c r="N4352" t="s">
        <v>19</v>
      </c>
      <c r="O4352" t="s">
        <v>20</v>
      </c>
      <c r="P4352">
        <v>37</v>
      </c>
      <c r="Q4352">
        <v>5</v>
      </c>
      <c r="R4352">
        <v>3</v>
      </c>
      <c r="S4352">
        <v>1</v>
      </c>
    </row>
    <row r="4353" spans="1:19">
      <c r="A4353">
        <f>RANK(表格1[[#This Row],[rating_count_tot]],$I$2:$I$7197)</f>
        <v>1694</v>
      </c>
      <c r="B4353">
        <v>1123434406</v>
      </c>
      <c r="C4353" t="s">
        <v>7488</v>
      </c>
      <c r="D4353" t="str">
        <f>表格1[[#This Row],[prime_genre]]</f>
        <v>Games</v>
      </c>
      <c r="E4353">
        <v>24354816</v>
      </c>
      <c r="F4353" t="s">
        <v>17</v>
      </c>
      <c r="G4353">
        <v>0</v>
      </c>
      <c r="H4353">
        <f>IF(表格1[[#This Row],[price]]&gt;0,1,0)</f>
        <v>0</v>
      </c>
      <c r="I4353">
        <v>3219</v>
      </c>
      <c r="J4353">
        <v>2342</v>
      </c>
      <c r="K4353">
        <v>4.5</v>
      </c>
      <c r="L4353">
        <v>5</v>
      </c>
      <c r="M4353" t="s">
        <v>801</v>
      </c>
      <c r="N4353" t="s">
        <v>19</v>
      </c>
      <c r="O4353" t="s">
        <v>20</v>
      </c>
      <c r="P4353">
        <v>37</v>
      </c>
      <c r="Q4353">
        <v>3</v>
      </c>
      <c r="R4353">
        <v>2</v>
      </c>
      <c r="S4353">
        <v>1</v>
      </c>
    </row>
    <row r="4354" spans="1:19">
      <c r="A4354">
        <f>RANK(表格1[[#This Row],[rating_count_tot]],$I$2:$I$7197)</f>
        <v>1695</v>
      </c>
      <c r="B4354">
        <v>930350602</v>
      </c>
      <c r="C4354" t="s">
        <v>4037</v>
      </c>
      <c r="D4354" t="str">
        <f>表格1[[#This Row],[prime_genre]]</f>
        <v>Games</v>
      </c>
      <c r="E4354">
        <v>1257910272</v>
      </c>
      <c r="F4354" t="s">
        <v>17</v>
      </c>
      <c r="G4354">
        <v>0</v>
      </c>
      <c r="H4354">
        <f>IF(表格1[[#This Row],[price]]&gt;0,1,0)</f>
        <v>0</v>
      </c>
      <c r="I4354">
        <v>3216</v>
      </c>
      <c r="J4354">
        <v>9</v>
      </c>
      <c r="K4354">
        <v>4.5</v>
      </c>
      <c r="L4354">
        <v>4.5</v>
      </c>
      <c r="M4354" t="s">
        <v>2058</v>
      </c>
      <c r="N4354" t="s">
        <v>19</v>
      </c>
      <c r="O4354" t="s">
        <v>20</v>
      </c>
      <c r="P4354">
        <v>37</v>
      </c>
      <c r="Q4354">
        <v>5</v>
      </c>
      <c r="R4354">
        <v>15</v>
      </c>
      <c r="S4354">
        <v>1</v>
      </c>
    </row>
    <row r="4355" spans="1:19">
      <c r="A4355">
        <f>RANK(表格1[[#This Row],[rating_count_tot]],$I$2:$I$7197)</f>
        <v>1696</v>
      </c>
      <c r="B4355">
        <v>911156590</v>
      </c>
      <c r="C4355" t="s">
        <v>3860</v>
      </c>
      <c r="D4355" t="str">
        <f>表格1[[#This Row],[prime_genre]]</f>
        <v>Productivity</v>
      </c>
      <c r="E4355">
        <v>107823104</v>
      </c>
      <c r="F4355" t="s">
        <v>17</v>
      </c>
      <c r="G4355">
        <v>0</v>
      </c>
      <c r="H4355">
        <f>IF(表格1[[#This Row],[price]]&gt;0,1,0)</f>
        <v>0</v>
      </c>
      <c r="I4355">
        <v>3215</v>
      </c>
      <c r="J4355">
        <v>100</v>
      </c>
      <c r="K4355">
        <v>4.5</v>
      </c>
      <c r="L4355">
        <v>4.5</v>
      </c>
      <c r="M4355" t="s">
        <v>157</v>
      </c>
      <c r="N4355" t="s">
        <v>19</v>
      </c>
      <c r="O4355" t="s">
        <v>23</v>
      </c>
      <c r="P4355">
        <v>37</v>
      </c>
      <c r="Q4355">
        <v>5</v>
      </c>
      <c r="R4355">
        <v>18</v>
      </c>
      <c r="S4355">
        <v>1</v>
      </c>
    </row>
    <row r="4356" spans="1:19">
      <c r="A4356">
        <f>RANK(表格1[[#This Row],[rating_count_tot]],$I$2:$I$7197)</f>
        <v>1697</v>
      </c>
      <c r="B4356">
        <v>1111876388</v>
      </c>
      <c r="C4356" t="s">
        <v>7224</v>
      </c>
      <c r="D4356" t="str">
        <f>表格1[[#This Row],[prime_genre]]</f>
        <v>Lifestyle</v>
      </c>
      <c r="E4356">
        <v>78128128</v>
      </c>
      <c r="F4356" t="s">
        <v>17</v>
      </c>
      <c r="G4356">
        <v>0</v>
      </c>
      <c r="H4356">
        <f>IF(表格1[[#This Row],[price]]&gt;0,1,0)</f>
        <v>0</v>
      </c>
      <c r="I4356">
        <v>3213</v>
      </c>
      <c r="J4356">
        <v>2</v>
      </c>
      <c r="K4356">
        <v>2.5</v>
      </c>
      <c r="L4356">
        <v>1.5</v>
      </c>
      <c r="M4356" t="s">
        <v>1605</v>
      </c>
      <c r="N4356" t="s">
        <v>51</v>
      </c>
      <c r="O4356" t="s">
        <v>132</v>
      </c>
      <c r="P4356">
        <v>38</v>
      </c>
      <c r="Q4356">
        <v>0</v>
      </c>
      <c r="R4356">
        <v>1</v>
      </c>
      <c r="S4356">
        <v>1</v>
      </c>
    </row>
    <row r="4357" spans="1:19">
      <c r="A4357">
        <f>RANK(表格1[[#This Row],[rating_count_tot]],$I$2:$I$7197)</f>
        <v>1697</v>
      </c>
      <c r="B4357">
        <v>1077864246</v>
      </c>
      <c r="C4357" t="s">
        <v>6408</v>
      </c>
      <c r="D4357" t="str">
        <f>表格1[[#This Row],[prime_genre]]</f>
        <v>Utilities</v>
      </c>
      <c r="E4357">
        <v>92122112</v>
      </c>
      <c r="F4357" t="s">
        <v>17</v>
      </c>
      <c r="G4357">
        <v>0</v>
      </c>
      <c r="H4357">
        <f>IF(表格1[[#This Row],[price]]&gt;0,1,0)</f>
        <v>0</v>
      </c>
      <c r="I4357">
        <v>3213</v>
      </c>
      <c r="J4357">
        <v>372</v>
      </c>
      <c r="K4357">
        <v>4</v>
      </c>
      <c r="L4357">
        <v>3.5</v>
      </c>
      <c r="M4357" t="s">
        <v>278</v>
      </c>
      <c r="N4357" t="s">
        <v>19</v>
      </c>
      <c r="O4357" t="s">
        <v>43</v>
      </c>
      <c r="P4357">
        <v>37</v>
      </c>
      <c r="Q4357">
        <v>0</v>
      </c>
      <c r="R4357">
        <v>1</v>
      </c>
      <c r="S4357">
        <v>1</v>
      </c>
    </row>
    <row r="4358" spans="1:19">
      <c r="A4358">
        <f>RANK(表格1[[#This Row],[rating_count_tot]],$I$2:$I$7197)</f>
        <v>1699</v>
      </c>
      <c r="B4358">
        <v>1073476012</v>
      </c>
      <c r="C4358" t="s">
        <v>6278</v>
      </c>
      <c r="D4358" t="str">
        <f>表格1[[#This Row],[prime_genre]]</f>
        <v>Games</v>
      </c>
      <c r="E4358">
        <v>208391168</v>
      </c>
      <c r="F4358" t="s">
        <v>17</v>
      </c>
      <c r="G4358">
        <v>0</v>
      </c>
      <c r="H4358">
        <f>IF(表格1[[#This Row],[price]]&gt;0,1,0)</f>
        <v>0</v>
      </c>
      <c r="I4358">
        <v>3207</v>
      </c>
      <c r="J4358">
        <v>911</v>
      </c>
      <c r="K4358">
        <v>4.5</v>
      </c>
      <c r="L4358">
        <v>4.5</v>
      </c>
      <c r="M4358" t="s">
        <v>1259</v>
      </c>
      <c r="N4358" t="s">
        <v>80</v>
      </c>
      <c r="O4358" t="s">
        <v>20</v>
      </c>
      <c r="P4358">
        <v>38</v>
      </c>
      <c r="Q4358">
        <v>5</v>
      </c>
      <c r="R4358">
        <v>1</v>
      </c>
      <c r="S4358">
        <v>1</v>
      </c>
    </row>
    <row r="4359" spans="1:19">
      <c r="A4359">
        <f>RANK(表格1[[#This Row],[rating_count_tot]],$I$2:$I$7197)</f>
        <v>1699</v>
      </c>
      <c r="B4359">
        <v>1106014973</v>
      </c>
      <c r="C4359" t="s">
        <v>7126</v>
      </c>
      <c r="D4359" t="str">
        <f>表格1[[#This Row],[prime_genre]]</f>
        <v>Games</v>
      </c>
      <c r="E4359">
        <v>1287553024</v>
      </c>
      <c r="F4359" t="s">
        <v>17</v>
      </c>
      <c r="G4359">
        <v>0</v>
      </c>
      <c r="H4359">
        <f>IF(表格1[[#This Row],[price]]&gt;0,1,0)</f>
        <v>0</v>
      </c>
      <c r="I4359">
        <v>3207</v>
      </c>
      <c r="J4359">
        <v>729</v>
      </c>
      <c r="K4359">
        <v>4</v>
      </c>
      <c r="L4359">
        <v>4</v>
      </c>
      <c r="M4359" t="s">
        <v>1632</v>
      </c>
      <c r="N4359" t="s">
        <v>80</v>
      </c>
      <c r="O4359" t="s">
        <v>20</v>
      </c>
      <c r="P4359">
        <v>37</v>
      </c>
      <c r="Q4359">
        <v>5</v>
      </c>
      <c r="R4359">
        <v>1</v>
      </c>
      <c r="S4359">
        <v>1</v>
      </c>
    </row>
    <row r="4360" spans="1:19">
      <c r="A4360">
        <f>RANK(表格1[[#This Row],[rating_count_tot]],$I$2:$I$7197)</f>
        <v>1702</v>
      </c>
      <c r="B4360">
        <v>382002079</v>
      </c>
      <c r="C4360" t="s">
        <v>760</v>
      </c>
      <c r="D4360" t="str">
        <f>表格1[[#This Row],[prime_genre]]</f>
        <v>Sports</v>
      </c>
      <c r="E4360">
        <v>113814528</v>
      </c>
      <c r="F4360" t="s">
        <v>17</v>
      </c>
      <c r="G4360">
        <v>0</v>
      </c>
      <c r="H4360">
        <f>IF(表格1[[#This Row],[price]]&gt;0,1,0)</f>
        <v>0</v>
      </c>
      <c r="I4360">
        <v>3194</v>
      </c>
      <c r="J4360">
        <v>18</v>
      </c>
      <c r="K4360">
        <v>4.5</v>
      </c>
      <c r="L4360">
        <v>4.5</v>
      </c>
      <c r="M4360">
        <v>10.119999999999999</v>
      </c>
      <c r="N4360" t="s">
        <v>29</v>
      </c>
      <c r="O4360" t="s">
        <v>70</v>
      </c>
      <c r="P4360">
        <v>37</v>
      </c>
      <c r="Q4360">
        <v>5</v>
      </c>
      <c r="R4360">
        <v>13</v>
      </c>
      <c r="S4360">
        <v>1</v>
      </c>
    </row>
    <row r="4361" spans="1:19">
      <c r="A4361">
        <f>RANK(表格1[[#This Row],[rating_count_tot]],$I$2:$I$7197)</f>
        <v>1704</v>
      </c>
      <c r="B4361">
        <v>893677228</v>
      </c>
      <c r="C4361" t="s">
        <v>3695</v>
      </c>
      <c r="D4361" t="str">
        <f>表格1[[#This Row],[prime_genre]]</f>
        <v>Games</v>
      </c>
      <c r="E4361">
        <v>175163392</v>
      </c>
      <c r="F4361" t="s">
        <v>17</v>
      </c>
      <c r="G4361">
        <v>0</v>
      </c>
      <c r="H4361">
        <f>IF(表格1[[#This Row],[price]]&gt;0,1,0)</f>
        <v>0</v>
      </c>
      <c r="I4361">
        <v>3185</v>
      </c>
      <c r="J4361">
        <v>193</v>
      </c>
      <c r="K4361">
        <v>4.5</v>
      </c>
      <c r="L4361">
        <v>4.5</v>
      </c>
      <c r="M4361">
        <v>1.19</v>
      </c>
      <c r="N4361" t="s">
        <v>80</v>
      </c>
      <c r="O4361" t="s">
        <v>20</v>
      </c>
      <c r="P4361">
        <v>24</v>
      </c>
      <c r="Q4361">
        <v>5</v>
      </c>
      <c r="R4361">
        <v>5</v>
      </c>
      <c r="S4361">
        <v>1</v>
      </c>
    </row>
    <row r="4362" spans="1:19">
      <c r="A4362">
        <f>RANK(表格1[[#This Row],[rating_count_tot]],$I$2:$I$7197)</f>
        <v>1705</v>
      </c>
      <c r="B4362">
        <v>988752315</v>
      </c>
      <c r="C4362" t="s">
        <v>4748</v>
      </c>
      <c r="D4362" t="str">
        <f>表格1[[#This Row],[prime_genre]]</f>
        <v>Games</v>
      </c>
      <c r="E4362">
        <v>135064576</v>
      </c>
      <c r="F4362" t="s">
        <v>17</v>
      </c>
      <c r="G4362">
        <v>0</v>
      </c>
      <c r="H4362">
        <f>IF(表格1[[#This Row],[price]]&gt;0,1,0)</f>
        <v>0</v>
      </c>
      <c r="I4362">
        <v>3180</v>
      </c>
      <c r="J4362">
        <v>28</v>
      </c>
      <c r="K4362">
        <v>4.5</v>
      </c>
      <c r="L4362">
        <v>4.5</v>
      </c>
      <c r="M4362" t="s">
        <v>276</v>
      </c>
      <c r="N4362" t="s">
        <v>80</v>
      </c>
      <c r="O4362" t="s">
        <v>20</v>
      </c>
      <c r="P4362">
        <v>38</v>
      </c>
      <c r="Q4362">
        <v>5</v>
      </c>
      <c r="R4362">
        <v>14</v>
      </c>
      <c r="S4362">
        <v>1</v>
      </c>
    </row>
    <row r="4363" spans="1:19">
      <c r="A4363">
        <f>RANK(表格1[[#This Row],[rating_count_tot]],$I$2:$I$7197)</f>
        <v>1707</v>
      </c>
      <c r="B4363">
        <v>999183538</v>
      </c>
      <c r="C4363" t="s">
        <v>4868</v>
      </c>
      <c r="D4363" t="str">
        <f>表格1[[#This Row],[prime_genre]]</f>
        <v>Shopping</v>
      </c>
      <c r="E4363">
        <v>121671680</v>
      </c>
      <c r="F4363" t="s">
        <v>17</v>
      </c>
      <c r="G4363">
        <v>0</v>
      </c>
      <c r="H4363">
        <f>IF(表格1[[#This Row],[price]]&gt;0,1,0)</f>
        <v>0</v>
      </c>
      <c r="I4363">
        <v>3173</v>
      </c>
      <c r="J4363">
        <v>113</v>
      </c>
      <c r="K4363">
        <v>5</v>
      </c>
      <c r="L4363">
        <v>4.5</v>
      </c>
      <c r="M4363" t="s">
        <v>2033</v>
      </c>
      <c r="N4363" t="s">
        <v>19</v>
      </c>
      <c r="O4363" t="s">
        <v>30</v>
      </c>
      <c r="P4363">
        <v>37</v>
      </c>
      <c r="Q4363">
        <v>0</v>
      </c>
      <c r="R4363">
        <v>1</v>
      </c>
      <c r="S4363">
        <v>1</v>
      </c>
    </row>
    <row r="4364" spans="1:19">
      <c r="A4364">
        <f>RANK(表格1[[#This Row],[rating_count_tot]],$I$2:$I$7197)</f>
        <v>1709</v>
      </c>
      <c r="B4364">
        <v>1146128499</v>
      </c>
      <c r="C4364" t="s">
        <v>7938</v>
      </c>
      <c r="D4364" t="str">
        <f>表格1[[#This Row],[prime_genre]]</f>
        <v>Games</v>
      </c>
      <c r="E4364">
        <v>94298112</v>
      </c>
      <c r="F4364" t="s">
        <v>17</v>
      </c>
      <c r="G4364">
        <v>0</v>
      </c>
      <c r="H4364">
        <f>IF(表格1[[#This Row],[price]]&gt;0,1,0)</f>
        <v>0</v>
      </c>
      <c r="I4364">
        <v>3168</v>
      </c>
      <c r="J4364">
        <v>145</v>
      </c>
      <c r="K4364">
        <v>4.5</v>
      </c>
      <c r="L4364">
        <v>4.5</v>
      </c>
      <c r="M4364" t="s">
        <v>7939</v>
      </c>
      <c r="N4364" t="s">
        <v>19</v>
      </c>
      <c r="O4364" t="s">
        <v>20</v>
      </c>
      <c r="P4364">
        <v>38</v>
      </c>
      <c r="Q4364">
        <v>5</v>
      </c>
      <c r="R4364">
        <v>2</v>
      </c>
      <c r="S4364">
        <v>1</v>
      </c>
    </row>
    <row r="4365" spans="1:19">
      <c r="A4365">
        <f>RANK(表格1[[#This Row],[rating_count_tot]],$I$2:$I$7197)</f>
        <v>1712</v>
      </c>
      <c r="B4365">
        <v>1121157685</v>
      </c>
      <c r="C4365" t="s">
        <v>7442</v>
      </c>
      <c r="D4365" t="str">
        <f>表格1[[#This Row],[prime_genre]]</f>
        <v>Games</v>
      </c>
      <c r="E4365">
        <v>81576960</v>
      </c>
      <c r="F4365" t="s">
        <v>17</v>
      </c>
      <c r="G4365">
        <v>0</v>
      </c>
      <c r="H4365">
        <f>IF(表格1[[#This Row],[price]]&gt;0,1,0)</f>
        <v>0</v>
      </c>
      <c r="I4365">
        <v>3153</v>
      </c>
      <c r="J4365">
        <v>0</v>
      </c>
      <c r="K4365">
        <v>5</v>
      </c>
      <c r="L4365">
        <v>0</v>
      </c>
      <c r="M4365" t="s">
        <v>2317</v>
      </c>
      <c r="N4365" t="s">
        <v>29</v>
      </c>
      <c r="O4365" t="s">
        <v>20</v>
      </c>
      <c r="P4365">
        <v>40</v>
      </c>
      <c r="Q4365">
        <v>5</v>
      </c>
      <c r="R4365">
        <v>1</v>
      </c>
      <c r="S4365">
        <v>1</v>
      </c>
    </row>
    <row r="4366" spans="1:19">
      <c r="A4366">
        <f>RANK(表格1[[#This Row],[rating_count_tot]],$I$2:$I$7197)</f>
        <v>1714</v>
      </c>
      <c r="B4366">
        <v>1076350557</v>
      </c>
      <c r="C4366" t="s">
        <v>6354</v>
      </c>
      <c r="D4366" t="str">
        <f>表格1[[#This Row],[prime_genre]]</f>
        <v>Games</v>
      </c>
      <c r="E4366">
        <v>192272384</v>
      </c>
      <c r="F4366" t="s">
        <v>17</v>
      </c>
      <c r="G4366">
        <v>0</v>
      </c>
      <c r="H4366">
        <f>IF(表格1[[#This Row],[price]]&gt;0,1,0)</f>
        <v>0</v>
      </c>
      <c r="I4366">
        <v>3148</v>
      </c>
      <c r="J4366">
        <v>330</v>
      </c>
      <c r="K4366">
        <v>4.5</v>
      </c>
      <c r="L4366">
        <v>4.5</v>
      </c>
      <c r="M4366" t="s">
        <v>558</v>
      </c>
      <c r="N4366" t="s">
        <v>19</v>
      </c>
      <c r="O4366" t="s">
        <v>20</v>
      </c>
      <c r="P4366">
        <v>40</v>
      </c>
      <c r="Q4366">
        <v>3</v>
      </c>
      <c r="R4366">
        <v>1</v>
      </c>
      <c r="S4366">
        <v>1</v>
      </c>
    </row>
    <row r="4367" spans="1:19">
      <c r="A4367">
        <f>RANK(表格1[[#This Row],[rating_count_tot]],$I$2:$I$7197)</f>
        <v>1715</v>
      </c>
      <c r="B4367">
        <v>909170492</v>
      </c>
      <c r="C4367" t="s">
        <v>3829</v>
      </c>
      <c r="D4367" t="str">
        <f>表格1[[#This Row],[prime_genre]]</f>
        <v>Games</v>
      </c>
      <c r="E4367">
        <v>176620544</v>
      </c>
      <c r="F4367" t="s">
        <v>17</v>
      </c>
      <c r="G4367">
        <v>0</v>
      </c>
      <c r="H4367">
        <f>IF(表格1[[#This Row],[price]]&gt;0,1,0)</f>
        <v>0</v>
      </c>
      <c r="I4367">
        <v>3144</v>
      </c>
      <c r="J4367">
        <v>65</v>
      </c>
      <c r="K4367">
        <v>4.5</v>
      </c>
      <c r="L4367">
        <v>4.5</v>
      </c>
      <c r="M4367" t="s">
        <v>3830</v>
      </c>
      <c r="N4367" t="s">
        <v>80</v>
      </c>
      <c r="O4367" t="s">
        <v>20</v>
      </c>
      <c r="P4367">
        <v>38</v>
      </c>
      <c r="Q4367">
        <v>5</v>
      </c>
      <c r="R4367">
        <v>1</v>
      </c>
      <c r="S4367">
        <v>1</v>
      </c>
    </row>
    <row r="4368" spans="1:19">
      <c r="A4368">
        <f>RANK(表格1[[#This Row],[rating_count_tot]],$I$2:$I$7197)</f>
        <v>1716</v>
      </c>
      <c r="B4368">
        <v>1141876504</v>
      </c>
      <c r="C4368" t="s">
        <v>7867</v>
      </c>
      <c r="D4368" t="str">
        <f>表格1[[#This Row],[prime_genre]]</f>
        <v>Games</v>
      </c>
      <c r="E4368">
        <v>245804032</v>
      </c>
      <c r="F4368" t="s">
        <v>17</v>
      </c>
      <c r="G4368">
        <v>0</v>
      </c>
      <c r="H4368">
        <f>IF(表格1[[#This Row],[price]]&gt;0,1,0)</f>
        <v>0</v>
      </c>
      <c r="I4368">
        <v>3141</v>
      </c>
      <c r="J4368">
        <v>280</v>
      </c>
      <c r="K4368">
        <v>4.5</v>
      </c>
      <c r="L4368">
        <v>4.5</v>
      </c>
      <c r="M4368" t="s">
        <v>7868</v>
      </c>
      <c r="N4368" t="s">
        <v>19</v>
      </c>
      <c r="O4368" t="s">
        <v>20</v>
      </c>
      <c r="P4368">
        <v>37</v>
      </c>
      <c r="Q4368">
        <v>5</v>
      </c>
      <c r="R4368">
        <v>11</v>
      </c>
      <c r="S4368">
        <v>1</v>
      </c>
    </row>
    <row r="4369" spans="1:19">
      <c r="A4369">
        <f>RANK(表格1[[#This Row],[rating_count_tot]],$I$2:$I$7197)</f>
        <v>1717</v>
      </c>
      <c r="B4369">
        <v>390577714</v>
      </c>
      <c r="C4369" t="s">
        <v>835</v>
      </c>
      <c r="D4369" t="str">
        <f>表格1[[#This Row],[prime_genre]]</f>
        <v>Entertainment</v>
      </c>
      <c r="E4369">
        <v>92392448</v>
      </c>
      <c r="F4369" t="s">
        <v>17</v>
      </c>
      <c r="G4369">
        <v>0</v>
      </c>
      <c r="H4369">
        <f>IF(表格1[[#This Row],[price]]&gt;0,1,0)</f>
        <v>0</v>
      </c>
      <c r="I4369">
        <v>3134</v>
      </c>
      <c r="J4369">
        <v>160</v>
      </c>
      <c r="K4369">
        <v>2.5</v>
      </c>
      <c r="L4369">
        <v>3</v>
      </c>
      <c r="M4369" t="s">
        <v>836</v>
      </c>
      <c r="N4369" t="s">
        <v>19</v>
      </c>
      <c r="O4369" t="s">
        <v>91</v>
      </c>
      <c r="P4369">
        <v>24</v>
      </c>
      <c r="Q4369">
        <v>4</v>
      </c>
      <c r="R4369">
        <v>1</v>
      </c>
      <c r="S4369">
        <v>1</v>
      </c>
    </row>
    <row r="4370" spans="1:19">
      <c r="A4370">
        <f>RANK(表格1[[#This Row],[rating_count_tot]],$I$2:$I$7197)</f>
        <v>1718</v>
      </c>
      <c r="B4370">
        <v>1057415521</v>
      </c>
      <c r="C4370" t="s">
        <v>5802</v>
      </c>
      <c r="D4370" t="str">
        <f>表格1[[#This Row],[prime_genre]]</f>
        <v>Games</v>
      </c>
      <c r="E4370">
        <v>175750144</v>
      </c>
      <c r="F4370" t="s">
        <v>17</v>
      </c>
      <c r="G4370">
        <v>0</v>
      </c>
      <c r="H4370">
        <f>IF(表格1[[#This Row],[price]]&gt;0,1,0)</f>
        <v>0</v>
      </c>
      <c r="I4370">
        <v>3130</v>
      </c>
      <c r="J4370">
        <v>2400</v>
      </c>
      <c r="K4370">
        <v>4.5</v>
      </c>
      <c r="L4370">
        <v>4.5</v>
      </c>
      <c r="M4370">
        <v>1.3</v>
      </c>
      <c r="N4370" t="s">
        <v>19</v>
      </c>
      <c r="O4370" t="s">
        <v>20</v>
      </c>
      <c r="P4370">
        <v>38</v>
      </c>
      <c r="Q4370">
        <v>4</v>
      </c>
      <c r="R4370">
        <v>1</v>
      </c>
      <c r="S4370">
        <v>1</v>
      </c>
    </row>
    <row r="4371" spans="1:19">
      <c r="A4371">
        <f>RANK(表格1[[#This Row],[rating_count_tot]],$I$2:$I$7197)</f>
        <v>1720</v>
      </c>
      <c r="B4371">
        <v>1059665257</v>
      </c>
      <c r="C4371" t="s">
        <v>5871</v>
      </c>
      <c r="D4371" t="str">
        <f>表格1[[#This Row],[prime_genre]]</f>
        <v>Games</v>
      </c>
      <c r="E4371">
        <v>657721344</v>
      </c>
      <c r="F4371" t="s">
        <v>17</v>
      </c>
      <c r="G4371">
        <v>0</v>
      </c>
      <c r="H4371">
        <f>IF(表格1[[#This Row],[price]]&gt;0,1,0)</f>
        <v>0</v>
      </c>
      <c r="I4371">
        <v>3120</v>
      </c>
      <c r="J4371">
        <v>147</v>
      </c>
      <c r="K4371">
        <v>4</v>
      </c>
      <c r="L4371">
        <v>3</v>
      </c>
      <c r="M4371" t="s">
        <v>363</v>
      </c>
      <c r="N4371" t="s">
        <v>19</v>
      </c>
      <c r="O4371" t="s">
        <v>20</v>
      </c>
      <c r="P4371">
        <v>37</v>
      </c>
      <c r="Q4371">
        <v>5</v>
      </c>
      <c r="R4371">
        <v>6</v>
      </c>
      <c r="S4371">
        <v>1</v>
      </c>
    </row>
    <row r="4372" spans="1:19">
      <c r="A4372">
        <f>RANK(表格1[[#This Row],[rating_count_tot]],$I$2:$I$7197)</f>
        <v>1721</v>
      </c>
      <c r="B4372">
        <v>966758561</v>
      </c>
      <c r="C4372" t="s">
        <v>4465</v>
      </c>
      <c r="D4372" t="str">
        <f>表格1[[#This Row],[prime_genre]]</f>
        <v>Shopping</v>
      </c>
      <c r="E4372">
        <v>133889024</v>
      </c>
      <c r="F4372" t="s">
        <v>17</v>
      </c>
      <c r="G4372">
        <v>0</v>
      </c>
      <c r="H4372">
        <f>IF(表格1[[#This Row],[price]]&gt;0,1,0)</f>
        <v>0</v>
      </c>
      <c r="I4372">
        <v>3116</v>
      </c>
      <c r="J4372">
        <v>147</v>
      </c>
      <c r="K4372">
        <v>4.5</v>
      </c>
      <c r="L4372">
        <v>5</v>
      </c>
      <c r="M4372" t="s">
        <v>1440</v>
      </c>
      <c r="N4372" t="s">
        <v>80</v>
      </c>
      <c r="O4372" t="s">
        <v>30</v>
      </c>
      <c r="P4372">
        <v>37</v>
      </c>
      <c r="Q4372">
        <v>5</v>
      </c>
      <c r="R4372">
        <v>1</v>
      </c>
      <c r="S4372">
        <v>1</v>
      </c>
    </row>
    <row r="4373" spans="1:19">
      <c r="A4373">
        <f>RANK(表格1[[#This Row],[rating_count_tot]],$I$2:$I$7197)</f>
        <v>1722</v>
      </c>
      <c r="B4373">
        <v>505253234</v>
      </c>
      <c r="C4373" t="s">
        <v>1777</v>
      </c>
      <c r="D4373" t="str">
        <f>表格1[[#This Row],[prime_genre]]</f>
        <v>Health &amp; Fitness</v>
      </c>
      <c r="E4373">
        <v>140154880</v>
      </c>
      <c r="F4373" t="s">
        <v>17</v>
      </c>
      <c r="G4373">
        <v>0</v>
      </c>
      <c r="H4373">
        <f>IF(表格1[[#This Row],[price]]&gt;0,1,0)</f>
        <v>0</v>
      </c>
      <c r="I4373">
        <v>3115</v>
      </c>
      <c r="J4373">
        <v>87</v>
      </c>
      <c r="K4373">
        <v>4</v>
      </c>
      <c r="L4373">
        <v>4.5</v>
      </c>
      <c r="M4373" t="s">
        <v>434</v>
      </c>
      <c r="N4373" t="s">
        <v>19</v>
      </c>
      <c r="O4373" t="s">
        <v>77</v>
      </c>
      <c r="P4373">
        <v>37</v>
      </c>
      <c r="Q4373">
        <v>0</v>
      </c>
      <c r="R4373">
        <v>1</v>
      </c>
      <c r="S4373">
        <v>1</v>
      </c>
    </row>
    <row r="4374" spans="1:19">
      <c r="A4374">
        <f>RANK(表格1[[#This Row],[rating_count_tot]],$I$2:$I$7197)</f>
        <v>1723</v>
      </c>
      <c r="B4374">
        <v>1025243640</v>
      </c>
      <c r="C4374" t="s">
        <v>5206</v>
      </c>
      <c r="D4374" t="str">
        <f>表格1[[#This Row],[prime_genre]]</f>
        <v>Entertainment</v>
      </c>
      <c r="E4374">
        <v>51452928</v>
      </c>
      <c r="F4374" t="s">
        <v>17</v>
      </c>
      <c r="G4374">
        <v>0</v>
      </c>
      <c r="H4374">
        <f>IF(表格1[[#This Row],[price]]&gt;0,1,0)</f>
        <v>0</v>
      </c>
      <c r="I4374">
        <v>3111</v>
      </c>
      <c r="J4374">
        <v>4</v>
      </c>
      <c r="K4374">
        <v>2.5</v>
      </c>
      <c r="L4374">
        <v>3.5</v>
      </c>
      <c r="M4374">
        <v>1.4</v>
      </c>
      <c r="N4374" t="s">
        <v>29</v>
      </c>
      <c r="O4374" t="s">
        <v>91</v>
      </c>
      <c r="P4374">
        <v>37</v>
      </c>
      <c r="Q4374">
        <v>5</v>
      </c>
      <c r="R4374">
        <v>1</v>
      </c>
      <c r="S4374">
        <v>1</v>
      </c>
    </row>
    <row r="4375" spans="1:19">
      <c r="A4375">
        <f>RANK(表格1[[#This Row],[rating_count_tot]],$I$2:$I$7197)</f>
        <v>1725</v>
      </c>
      <c r="B4375">
        <v>1025120568</v>
      </c>
      <c r="C4375" t="s">
        <v>5203</v>
      </c>
      <c r="D4375" t="str">
        <f>表格1[[#This Row],[prime_genre]]</f>
        <v>Entertainment</v>
      </c>
      <c r="E4375">
        <v>59480064</v>
      </c>
      <c r="F4375" t="s">
        <v>17</v>
      </c>
      <c r="G4375">
        <v>0</v>
      </c>
      <c r="H4375">
        <f>IF(表格1[[#This Row],[price]]&gt;0,1,0)</f>
        <v>0</v>
      </c>
      <c r="I4375">
        <v>3105</v>
      </c>
      <c r="J4375">
        <v>188</v>
      </c>
      <c r="K4375">
        <v>2</v>
      </c>
      <c r="L4375">
        <v>4</v>
      </c>
      <c r="M4375" t="s">
        <v>5204</v>
      </c>
      <c r="N4375" t="s">
        <v>29</v>
      </c>
      <c r="O4375" t="s">
        <v>91</v>
      </c>
      <c r="P4375">
        <v>37</v>
      </c>
      <c r="Q4375">
        <v>5</v>
      </c>
      <c r="R4375">
        <v>1</v>
      </c>
      <c r="S4375">
        <v>1</v>
      </c>
    </row>
    <row r="4376" spans="1:19">
      <c r="A4376">
        <f>RANK(表格1[[#This Row],[rating_count_tot]],$I$2:$I$7197)</f>
        <v>1726</v>
      </c>
      <c r="B4376">
        <v>560586497</v>
      </c>
      <c r="C4376" t="s">
        <v>2200</v>
      </c>
      <c r="D4376" t="str">
        <f>表格1[[#This Row],[prime_genre]]</f>
        <v>Productivity</v>
      </c>
      <c r="E4376">
        <v>130532352</v>
      </c>
      <c r="F4376" t="s">
        <v>17</v>
      </c>
      <c r="G4376">
        <v>0</v>
      </c>
      <c r="H4376">
        <f>IF(表格1[[#This Row],[price]]&gt;0,1,0)</f>
        <v>0</v>
      </c>
      <c r="I4376">
        <v>3101</v>
      </c>
      <c r="J4376">
        <v>61</v>
      </c>
      <c r="K4376">
        <v>4.5</v>
      </c>
      <c r="L4376">
        <v>4.5</v>
      </c>
      <c r="M4376" t="s">
        <v>489</v>
      </c>
      <c r="N4376" t="s">
        <v>19</v>
      </c>
      <c r="O4376" t="s">
        <v>23</v>
      </c>
      <c r="P4376">
        <v>37</v>
      </c>
      <c r="Q4376">
        <v>5</v>
      </c>
      <c r="R4376">
        <v>12</v>
      </c>
      <c r="S4376">
        <v>1</v>
      </c>
    </row>
    <row r="4377" spans="1:19">
      <c r="A4377">
        <f>RANK(表格1[[#This Row],[rating_count_tot]],$I$2:$I$7197)</f>
        <v>1729</v>
      </c>
      <c r="B4377">
        <v>992140314</v>
      </c>
      <c r="C4377" t="s">
        <v>4788</v>
      </c>
      <c r="D4377" t="str">
        <f>表格1[[#This Row],[prime_genre]]</f>
        <v>Games</v>
      </c>
      <c r="E4377">
        <v>630600704</v>
      </c>
      <c r="F4377" t="s">
        <v>17</v>
      </c>
      <c r="G4377">
        <v>0</v>
      </c>
      <c r="H4377">
        <f>IF(表格1[[#This Row],[price]]&gt;0,1,0)</f>
        <v>0</v>
      </c>
      <c r="I4377">
        <v>3092</v>
      </c>
      <c r="J4377">
        <v>770</v>
      </c>
      <c r="K4377">
        <v>4</v>
      </c>
      <c r="L4377">
        <v>4.5</v>
      </c>
      <c r="M4377">
        <v>1.3</v>
      </c>
      <c r="N4377" t="s">
        <v>29</v>
      </c>
      <c r="O4377" t="s">
        <v>20</v>
      </c>
      <c r="P4377">
        <v>37</v>
      </c>
      <c r="Q4377">
        <v>5</v>
      </c>
      <c r="R4377">
        <v>1</v>
      </c>
      <c r="S4377">
        <v>1</v>
      </c>
    </row>
    <row r="4378" spans="1:19">
      <c r="A4378">
        <f>RANK(表格1[[#This Row],[rating_count_tot]],$I$2:$I$7197)</f>
        <v>1733</v>
      </c>
      <c r="B4378">
        <v>1079852672</v>
      </c>
      <c r="C4378" t="s">
        <v>6457</v>
      </c>
      <c r="D4378" t="str">
        <f>表格1[[#This Row],[prime_genre]]</f>
        <v>Games</v>
      </c>
      <c r="E4378">
        <v>162522112</v>
      </c>
      <c r="F4378" t="s">
        <v>17</v>
      </c>
      <c r="G4378">
        <v>0</v>
      </c>
      <c r="H4378">
        <f>IF(表格1[[#This Row],[price]]&gt;0,1,0)</f>
        <v>0</v>
      </c>
      <c r="I4378">
        <v>3065</v>
      </c>
      <c r="J4378">
        <v>47</v>
      </c>
      <c r="K4378">
        <v>4.5</v>
      </c>
      <c r="L4378">
        <v>4.5</v>
      </c>
      <c r="M4378">
        <v>2.2000000000000002</v>
      </c>
      <c r="N4378" t="s">
        <v>19</v>
      </c>
      <c r="O4378" t="s">
        <v>20</v>
      </c>
      <c r="P4378">
        <v>37</v>
      </c>
      <c r="Q4378">
        <v>5</v>
      </c>
      <c r="R4378">
        <v>12</v>
      </c>
      <c r="S4378">
        <v>1</v>
      </c>
    </row>
    <row r="4379" spans="1:19">
      <c r="A4379">
        <f>RANK(表格1[[#This Row],[rating_count_tot]],$I$2:$I$7197)</f>
        <v>1735</v>
      </c>
      <c r="B4379">
        <v>1165924249</v>
      </c>
      <c r="C4379" t="s">
        <v>8202</v>
      </c>
      <c r="D4379" t="str">
        <f>表格1[[#This Row],[prime_genre]]</f>
        <v>Social Networking</v>
      </c>
      <c r="E4379">
        <v>68677632</v>
      </c>
      <c r="F4379" t="s">
        <v>17</v>
      </c>
      <c r="G4379">
        <v>0</v>
      </c>
      <c r="H4379">
        <f>IF(表格1[[#This Row],[price]]&gt;0,1,0)</f>
        <v>0</v>
      </c>
      <c r="I4379">
        <v>3060</v>
      </c>
      <c r="J4379">
        <v>122</v>
      </c>
      <c r="K4379">
        <v>4</v>
      </c>
      <c r="L4379">
        <v>3.5</v>
      </c>
      <c r="M4379" t="s">
        <v>949</v>
      </c>
      <c r="N4379" t="s">
        <v>29</v>
      </c>
      <c r="O4379" t="s">
        <v>59</v>
      </c>
      <c r="P4379">
        <v>37</v>
      </c>
      <c r="Q4379">
        <v>0</v>
      </c>
      <c r="R4379">
        <v>1</v>
      </c>
      <c r="S4379">
        <v>1</v>
      </c>
    </row>
    <row r="4380" spans="1:19">
      <c r="A4380">
        <f>RANK(表格1[[#This Row],[rating_count_tot]],$I$2:$I$7197)</f>
        <v>1737</v>
      </c>
      <c r="B4380">
        <v>1038796140</v>
      </c>
      <c r="C4380" t="s">
        <v>5415</v>
      </c>
      <c r="D4380" t="str">
        <f>表格1[[#This Row],[prime_genre]]</f>
        <v>Games</v>
      </c>
      <c r="E4380">
        <v>660983808</v>
      </c>
      <c r="F4380" t="s">
        <v>17</v>
      </c>
      <c r="G4380">
        <v>0</v>
      </c>
      <c r="H4380">
        <f>IF(表格1[[#This Row],[price]]&gt;0,1,0)</f>
        <v>0</v>
      </c>
      <c r="I4380">
        <v>3047</v>
      </c>
      <c r="J4380">
        <v>42</v>
      </c>
      <c r="K4380">
        <v>4</v>
      </c>
      <c r="L4380">
        <v>4.5</v>
      </c>
      <c r="M4380" t="s">
        <v>5416</v>
      </c>
      <c r="N4380" t="s">
        <v>19</v>
      </c>
      <c r="O4380" t="s">
        <v>20</v>
      </c>
      <c r="P4380">
        <v>37</v>
      </c>
      <c r="Q4380">
        <v>4</v>
      </c>
      <c r="R4380">
        <v>3</v>
      </c>
      <c r="S4380">
        <v>1</v>
      </c>
    </row>
    <row r="4381" spans="1:19">
      <c r="A4381">
        <f>RANK(表格1[[#This Row],[rating_count_tot]],$I$2:$I$7197)</f>
        <v>1738</v>
      </c>
      <c r="B4381">
        <v>1027230451</v>
      </c>
      <c r="C4381" t="s">
        <v>5224</v>
      </c>
      <c r="D4381" t="str">
        <f>表格1[[#This Row],[prime_genre]]</f>
        <v>Games</v>
      </c>
      <c r="E4381">
        <v>129245184</v>
      </c>
      <c r="F4381" t="s">
        <v>17</v>
      </c>
      <c r="G4381">
        <v>0</v>
      </c>
      <c r="H4381">
        <f>IF(表格1[[#This Row],[price]]&gt;0,1,0)</f>
        <v>0</v>
      </c>
      <c r="I4381">
        <v>3046</v>
      </c>
      <c r="J4381">
        <v>1</v>
      </c>
      <c r="K4381">
        <v>4.5</v>
      </c>
      <c r="L4381">
        <v>5</v>
      </c>
      <c r="M4381" t="s">
        <v>5225</v>
      </c>
      <c r="N4381" t="s">
        <v>29</v>
      </c>
      <c r="O4381" t="s">
        <v>20</v>
      </c>
      <c r="P4381">
        <v>40</v>
      </c>
      <c r="Q4381">
        <v>5</v>
      </c>
      <c r="R4381">
        <v>13</v>
      </c>
      <c r="S4381">
        <v>1</v>
      </c>
    </row>
    <row r="4382" spans="1:19">
      <c r="A4382">
        <f>RANK(表格1[[#This Row],[rating_count_tot]],$I$2:$I$7197)</f>
        <v>1742</v>
      </c>
      <c r="B4382">
        <v>1126769121</v>
      </c>
      <c r="C4382" t="s">
        <v>7563</v>
      </c>
      <c r="D4382" t="str">
        <f>表格1[[#This Row],[prime_genre]]</f>
        <v>Games</v>
      </c>
      <c r="E4382">
        <v>281550848</v>
      </c>
      <c r="F4382" t="s">
        <v>17</v>
      </c>
      <c r="G4382">
        <v>0</v>
      </c>
      <c r="H4382">
        <f>IF(表格1[[#This Row],[price]]&gt;0,1,0)</f>
        <v>0</v>
      </c>
      <c r="I4382">
        <v>3026</v>
      </c>
      <c r="J4382">
        <v>904</v>
      </c>
      <c r="K4382">
        <v>4.5</v>
      </c>
      <c r="L4382">
        <v>4.5</v>
      </c>
      <c r="M4382" t="s">
        <v>1632</v>
      </c>
      <c r="N4382" t="s">
        <v>19</v>
      </c>
      <c r="O4382" t="s">
        <v>20</v>
      </c>
      <c r="P4382">
        <v>37</v>
      </c>
      <c r="Q4382">
        <v>5</v>
      </c>
      <c r="R4382">
        <v>1</v>
      </c>
      <c r="S4382">
        <v>1</v>
      </c>
    </row>
    <row r="4383" spans="1:19">
      <c r="A4383">
        <f>RANK(表格1[[#This Row],[rating_count_tot]],$I$2:$I$7197)</f>
        <v>1744</v>
      </c>
      <c r="B4383">
        <v>884023735</v>
      </c>
      <c r="C4383" t="s">
        <v>3615</v>
      </c>
      <c r="D4383" t="str">
        <f>表格1[[#This Row],[prime_genre]]</f>
        <v>Utilities</v>
      </c>
      <c r="E4383">
        <v>26359808</v>
      </c>
      <c r="F4383" t="s">
        <v>17</v>
      </c>
      <c r="G4383">
        <v>0</v>
      </c>
      <c r="H4383">
        <f>IF(表格1[[#This Row],[price]]&gt;0,1,0)</f>
        <v>0</v>
      </c>
      <c r="I4383">
        <v>3024</v>
      </c>
      <c r="J4383">
        <v>86</v>
      </c>
      <c r="K4383">
        <v>4.5</v>
      </c>
      <c r="L4383">
        <v>5</v>
      </c>
      <c r="M4383" t="s">
        <v>3461</v>
      </c>
      <c r="N4383" t="s">
        <v>19</v>
      </c>
      <c r="O4383" t="s">
        <v>43</v>
      </c>
      <c r="P4383">
        <v>38</v>
      </c>
      <c r="Q4383">
        <v>1</v>
      </c>
      <c r="R4383">
        <v>2</v>
      </c>
      <c r="S4383">
        <v>1</v>
      </c>
    </row>
    <row r="4384" spans="1:19">
      <c r="A4384">
        <f>RANK(表格1[[#This Row],[rating_count_tot]],$I$2:$I$7197)</f>
        <v>1745</v>
      </c>
      <c r="B4384">
        <v>927117171</v>
      </c>
      <c r="C4384" t="s">
        <v>4023</v>
      </c>
      <c r="D4384" t="str">
        <f>表格1[[#This Row],[prime_genre]]</f>
        <v>Games</v>
      </c>
      <c r="E4384">
        <v>141340672</v>
      </c>
      <c r="F4384" t="s">
        <v>17</v>
      </c>
      <c r="G4384">
        <v>0</v>
      </c>
      <c r="H4384">
        <f>IF(表格1[[#This Row],[price]]&gt;0,1,0)</f>
        <v>0</v>
      </c>
      <c r="I4384">
        <v>3018</v>
      </c>
      <c r="J4384">
        <v>665</v>
      </c>
      <c r="K4384">
        <v>4</v>
      </c>
      <c r="L4384">
        <v>4</v>
      </c>
      <c r="M4384">
        <v>1.1000000000000001</v>
      </c>
      <c r="N4384" t="s">
        <v>80</v>
      </c>
      <c r="O4384" t="s">
        <v>20</v>
      </c>
      <c r="P4384">
        <v>40</v>
      </c>
      <c r="Q4384">
        <v>3</v>
      </c>
      <c r="R4384">
        <v>1</v>
      </c>
      <c r="S4384">
        <v>1</v>
      </c>
    </row>
    <row r="4385" spans="1:19">
      <c r="A4385">
        <f>RANK(表格1[[#This Row],[rating_count_tot]],$I$2:$I$7197)</f>
        <v>1745</v>
      </c>
      <c r="B4385">
        <v>944011620</v>
      </c>
      <c r="C4385" t="s">
        <v>4184</v>
      </c>
      <c r="D4385" t="str">
        <f>表格1[[#This Row],[prime_genre]]</f>
        <v>Music</v>
      </c>
      <c r="E4385">
        <v>78435328</v>
      </c>
      <c r="F4385" t="s">
        <v>17</v>
      </c>
      <c r="G4385">
        <v>0</v>
      </c>
      <c r="H4385">
        <f>IF(表格1[[#This Row],[price]]&gt;0,1,0)</f>
        <v>0</v>
      </c>
      <c r="I4385">
        <v>3018</v>
      </c>
      <c r="J4385">
        <v>141</v>
      </c>
      <c r="K4385">
        <v>2</v>
      </c>
      <c r="L4385">
        <v>1.5</v>
      </c>
      <c r="M4385" t="s">
        <v>4185</v>
      </c>
      <c r="N4385" t="s">
        <v>19</v>
      </c>
      <c r="O4385" t="s">
        <v>40</v>
      </c>
      <c r="P4385">
        <v>37</v>
      </c>
      <c r="Q4385">
        <v>3</v>
      </c>
      <c r="R4385">
        <v>2</v>
      </c>
      <c r="S4385">
        <v>1</v>
      </c>
    </row>
    <row r="4386" spans="1:19">
      <c r="A4386">
        <f>RANK(表格1[[#This Row],[rating_count_tot]],$I$2:$I$7197)</f>
        <v>1748</v>
      </c>
      <c r="B4386">
        <v>990652974</v>
      </c>
      <c r="C4386" t="s">
        <v>4766</v>
      </c>
      <c r="D4386" t="str">
        <f>表格1[[#This Row],[prime_genre]]</f>
        <v>Games</v>
      </c>
      <c r="E4386">
        <v>659142656</v>
      </c>
      <c r="F4386" t="s">
        <v>17</v>
      </c>
      <c r="G4386">
        <v>0</v>
      </c>
      <c r="H4386">
        <f>IF(表格1[[#This Row],[price]]&gt;0,1,0)</f>
        <v>0</v>
      </c>
      <c r="I4386">
        <v>3000</v>
      </c>
      <c r="J4386">
        <v>203</v>
      </c>
      <c r="K4386">
        <v>4</v>
      </c>
      <c r="L4386">
        <v>4</v>
      </c>
      <c r="M4386" t="s">
        <v>4767</v>
      </c>
      <c r="N4386" t="s">
        <v>80</v>
      </c>
      <c r="O4386" t="s">
        <v>20</v>
      </c>
      <c r="P4386">
        <v>24</v>
      </c>
      <c r="Q4386">
        <v>5</v>
      </c>
      <c r="R4386">
        <v>11</v>
      </c>
      <c r="S4386">
        <v>1</v>
      </c>
    </row>
    <row r="4387" spans="1:19">
      <c r="A4387">
        <f>RANK(表格1[[#This Row],[rating_count_tot]],$I$2:$I$7197)</f>
        <v>1749</v>
      </c>
      <c r="B4387">
        <v>1097895359</v>
      </c>
      <c r="C4387" t="s">
        <v>6955</v>
      </c>
      <c r="D4387" t="str">
        <f>表格1[[#This Row],[prime_genre]]</f>
        <v>Games</v>
      </c>
      <c r="E4387">
        <v>245484544</v>
      </c>
      <c r="F4387" t="s">
        <v>17</v>
      </c>
      <c r="G4387">
        <v>0</v>
      </c>
      <c r="H4387">
        <f>IF(表格1[[#This Row],[price]]&gt;0,1,0)</f>
        <v>0</v>
      </c>
      <c r="I4387">
        <v>2998</v>
      </c>
      <c r="J4387">
        <v>212</v>
      </c>
      <c r="K4387">
        <v>4.5</v>
      </c>
      <c r="L4387">
        <v>4.5</v>
      </c>
      <c r="M4387">
        <v>1.8</v>
      </c>
      <c r="N4387" t="s">
        <v>19</v>
      </c>
      <c r="O4387" t="s">
        <v>20</v>
      </c>
      <c r="P4387">
        <v>37</v>
      </c>
      <c r="Q4387">
        <v>5</v>
      </c>
      <c r="R4387">
        <v>1</v>
      </c>
      <c r="S4387">
        <v>1</v>
      </c>
    </row>
    <row r="4388" spans="1:19">
      <c r="A4388">
        <f>RANK(表格1[[#This Row],[rating_count_tot]],$I$2:$I$7197)</f>
        <v>1751</v>
      </c>
      <c r="B4388">
        <v>1086859120</v>
      </c>
      <c r="C4388" t="s">
        <v>6658</v>
      </c>
      <c r="D4388" t="str">
        <f>表格1[[#This Row],[prime_genre]]</f>
        <v>Games</v>
      </c>
      <c r="E4388">
        <v>82377728</v>
      </c>
      <c r="F4388" t="s">
        <v>17</v>
      </c>
      <c r="G4388">
        <v>0</v>
      </c>
      <c r="H4388">
        <f>IF(表格1[[#This Row],[price]]&gt;0,1,0)</f>
        <v>0</v>
      </c>
      <c r="I4388">
        <v>2984</v>
      </c>
      <c r="J4388">
        <v>241</v>
      </c>
      <c r="K4388">
        <v>4</v>
      </c>
      <c r="L4388">
        <v>2.5</v>
      </c>
      <c r="M4388" t="s">
        <v>565</v>
      </c>
      <c r="N4388" t="s">
        <v>19</v>
      </c>
      <c r="O4388" t="s">
        <v>20</v>
      </c>
      <c r="P4388">
        <v>38</v>
      </c>
      <c r="Q4388">
        <v>5</v>
      </c>
      <c r="R4388">
        <v>1</v>
      </c>
      <c r="S4388">
        <v>1</v>
      </c>
    </row>
    <row r="4389" spans="1:19">
      <c r="A4389">
        <f>RANK(表格1[[#This Row],[rating_count_tot]],$I$2:$I$7197)</f>
        <v>1755</v>
      </c>
      <c r="B4389">
        <v>1158667565</v>
      </c>
      <c r="C4389" t="s">
        <v>8104</v>
      </c>
      <c r="D4389" t="str">
        <f>表格1[[#This Row],[prime_genre]]</f>
        <v>Games</v>
      </c>
      <c r="E4389">
        <v>27547648</v>
      </c>
      <c r="F4389" t="s">
        <v>17</v>
      </c>
      <c r="G4389">
        <v>0</v>
      </c>
      <c r="H4389">
        <f>IF(表格1[[#This Row],[price]]&gt;0,1,0)</f>
        <v>0</v>
      </c>
      <c r="I4389">
        <v>2964</v>
      </c>
      <c r="J4389">
        <v>997</v>
      </c>
      <c r="K4389">
        <v>4</v>
      </c>
      <c r="L4389">
        <v>4</v>
      </c>
      <c r="M4389" t="s">
        <v>634</v>
      </c>
      <c r="N4389" t="s">
        <v>19</v>
      </c>
      <c r="O4389" t="s">
        <v>20</v>
      </c>
      <c r="P4389">
        <v>40</v>
      </c>
      <c r="Q4389">
        <v>2</v>
      </c>
      <c r="R4389">
        <v>1</v>
      </c>
      <c r="S4389">
        <v>1</v>
      </c>
    </row>
    <row r="4390" spans="1:19">
      <c r="A4390">
        <f>RANK(表格1[[#This Row],[rating_count_tot]],$I$2:$I$7197)</f>
        <v>1756</v>
      </c>
      <c r="B4390">
        <v>702810576</v>
      </c>
      <c r="C4390" t="s">
        <v>2985</v>
      </c>
      <c r="D4390" t="str">
        <f>表格1[[#This Row],[prime_genre]]</f>
        <v>Games</v>
      </c>
      <c r="E4390">
        <v>247033856</v>
      </c>
      <c r="F4390" t="s">
        <v>17</v>
      </c>
      <c r="G4390">
        <v>0</v>
      </c>
      <c r="H4390">
        <f>IF(表格1[[#This Row],[price]]&gt;0,1,0)</f>
        <v>0</v>
      </c>
      <c r="I4390">
        <v>2963</v>
      </c>
      <c r="J4390">
        <v>6</v>
      </c>
      <c r="K4390">
        <v>4.5</v>
      </c>
      <c r="L4390">
        <v>4</v>
      </c>
      <c r="M4390" t="s">
        <v>926</v>
      </c>
      <c r="N4390" t="s">
        <v>29</v>
      </c>
      <c r="O4390" t="s">
        <v>20</v>
      </c>
      <c r="P4390">
        <v>40</v>
      </c>
      <c r="Q4390">
        <v>5</v>
      </c>
      <c r="R4390">
        <v>1</v>
      </c>
      <c r="S4390">
        <v>1</v>
      </c>
    </row>
    <row r="4391" spans="1:19">
      <c r="A4391">
        <f>RANK(表格1[[#This Row],[rating_count_tot]],$I$2:$I$7197)</f>
        <v>1761</v>
      </c>
      <c r="B4391">
        <v>834993441</v>
      </c>
      <c r="C4391" t="s">
        <v>3388</v>
      </c>
      <c r="D4391" t="str">
        <f>表格1[[#This Row],[prime_genre]]</f>
        <v>Games</v>
      </c>
      <c r="E4391">
        <v>68319232</v>
      </c>
      <c r="F4391" t="s">
        <v>17</v>
      </c>
      <c r="G4391">
        <v>0</v>
      </c>
      <c r="H4391">
        <f>IF(表格1[[#This Row],[price]]&gt;0,1,0)</f>
        <v>0</v>
      </c>
      <c r="I4391">
        <v>2939</v>
      </c>
      <c r="J4391">
        <v>513</v>
      </c>
      <c r="K4391">
        <v>4.5</v>
      </c>
      <c r="L4391">
        <v>4.5</v>
      </c>
      <c r="M4391" t="s">
        <v>1259</v>
      </c>
      <c r="N4391" t="s">
        <v>80</v>
      </c>
      <c r="O4391" t="s">
        <v>20</v>
      </c>
      <c r="P4391">
        <v>38</v>
      </c>
      <c r="Q4391">
        <v>5</v>
      </c>
      <c r="R4391">
        <v>1</v>
      </c>
      <c r="S4391">
        <v>1</v>
      </c>
    </row>
    <row r="4392" spans="1:19">
      <c r="A4392">
        <f>RANK(表格1[[#This Row],[rating_count_tot]],$I$2:$I$7197)</f>
        <v>1762</v>
      </c>
      <c r="B4392">
        <v>1119351068</v>
      </c>
      <c r="C4392" t="s">
        <v>7411</v>
      </c>
      <c r="D4392" t="str">
        <f>表格1[[#This Row],[prime_genre]]</f>
        <v>Games</v>
      </c>
      <c r="E4392">
        <v>304375808</v>
      </c>
      <c r="F4392" t="s">
        <v>17</v>
      </c>
      <c r="G4392">
        <v>0</v>
      </c>
      <c r="H4392">
        <f>IF(表格1[[#This Row],[price]]&gt;0,1,0)</f>
        <v>0</v>
      </c>
      <c r="I4392">
        <v>2938</v>
      </c>
      <c r="J4392">
        <v>102</v>
      </c>
      <c r="K4392">
        <v>4.5</v>
      </c>
      <c r="L4392">
        <v>5</v>
      </c>
      <c r="M4392" t="s">
        <v>1595</v>
      </c>
      <c r="N4392" t="s">
        <v>19</v>
      </c>
      <c r="O4392" t="s">
        <v>20</v>
      </c>
      <c r="P4392">
        <v>38</v>
      </c>
      <c r="Q4392">
        <v>5</v>
      </c>
      <c r="R4392">
        <v>1</v>
      </c>
      <c r="S4392">
        <v>1</v>
      </c>
    </row>
    <row r="4393" spans="1:19">
      <c r="A4393">
        <f>RANK(表格1[[#This Row],[rating_count_tot]],$I$2:$I$7197)</f>
        <v>1764</v>
      </c>
      <c r="B4393">
        <v>1019442026</v>
      </c>
      <c r="C4393" t="s">
        <v>5109</v>
      </c>
      <c r="D4393" t="str">
        <f>表格1[[#This Row],[prime_genre]]</f>
        <v>Education</v>
      </c>
      <c r="E4393">
        <v>185430016</v>
      </c>
      <c r="F4393" t="s">
        <v>17</v>
      </c>
      <c r="G4393">
        <v>0</v>
      </c>
      <c r="H4393">
        <f>IF(表格1[[#This Row],[price]]&gt;0,1,0)</f>
        <v>0</v>
      </c>
      <c r="I4393">
        <v>2925</v>
      </c>
      <c r="J4393">
        <v>88</v>
      </c>
      <c r="K4393">
        <v>4.5</v>
      </c>
      <c r="L4393">
        <v>4.5</v>
      </c>
      <c r="M4393">
        <v>4.7</v>
      </c>
      <c r="N4393" t="s">
        <v>19</v>
      </c>
      <c r="O4393" t="s">
        <v>128</v>
      </c>
      <c r="P4393">
        <v>37</v>
      </c>
      <c r="Q4393">
        <v>5</v>
      </c>
      <c r="R4393">
        <v>11</v>
      </c>
      <c r="S4393">
        <v>1</v>
      </c>
    </row>
    <row r="4394" spans="1:19">
      <c r="A4394">
        <f>RANK(表格1[[#This Row],[rating_count_tot]],$I$2:$I$7197)</f>
        <v>1766</v>
      </c>
      <c r="B4394">
        <v>981903698</v>
      </c>
      <c r="C4394" t="s">
        <v>4662</v>
      </c>
      <c r="D4394" t="str">
        <f>表格1[[#This Row],[prime_genre]]</f>
        <v>Games</v>
      </c>
      <c r="E4394">
        <v>267590656</v>
      </c>
      <c r="F4394" t="s">
        <v>17</v>
      </c>
      <c r="G4394">
        <v>0</v>
      </c>
      <c r="H4394">
        <f>IF(表格1[[#This Row],[price]]&gt;0,1,0)</f>
        <v>0</v>
      </c>
      <c r="I4394">
        <v>2922</v>
      </c>
      <c r="J4394">
        <v>101</v>
      </c>
      <c r="K4394">
        <v>4.5</v>
      </c>
      <c r="L4394">
        <v>4.5</v>
      </c>
      <c r="M4394" t="s">
        <v>1276</v>
      </c>
      <c r="N4394" t="s">
        <v>29</v>
      </c>
      <c r="O4394" t="s">
        <v>20</v>
      </c>
      <c r="P4394">
        <v>37</v>
      </c>
      <c r="Q4394">
        <v>5</v>
      </c>
      <c r="R4394">
        <v>12</v>
      </c>
      <c r="S4394">
        <v>1</v>
      </c>
    </row>
    <row r="4395" spans="1:19">
      <c r="A4395">
        <f>RANK(表格1[[#This Row],[rating_count_tot]],$I$2:$I$7197)</f>
        <v>1769</v>
      </c>
      <c r="B4395">
        <v>985653378</v>
      </c>
      <c r="C4395" t="s">
        <v>4706</v>
      </c>
      <c r="D4395" t="str">
        <f>表格1[[#This Row],[prime_genre]]</f>
        <v>Games</v>
      </c>
      <c r="E4395">
        <v>63004672</v>
      </c>
      <c r="F4395" t="s">
        <v>17</v>
      </c>
      <c r="G4395">
        <v>0</v>
      </c>
      <c r="H4395">
        <f>IF(表格1[[#This Row],[price]]&gt;0,1,0)</f>
        <v>0</v>
      </c>
      <c r="I4395">
        <v>2912</v>
      </c>
      <c r="J4395">
        <v>203</v>
      </c>
      <c r="K4395">
        <v>5</v>
      </c>
      <c r="L4395">
        <v>4.5</v>
      </c>
      <c r="M4395" t="s">
        <v>4707</v>
      </c>
      <c r="N4395" t="s">
        <v>19</v>
      </c>
      <c r="O4395" t="s">
        <v>20</v>
      </c>
      <c r="P4395">
        <v>38</v>
      </c>
      <c r="Q4395">
        <v>5</v>
      </c>
      <c r="R4395">
        <v>8</v>
      </c>
      <c r="S4395">
        <v>1</v>
      </c>
    </row>
    <row r="4396" spans="1:19">
      <c r="A4396">
        <f>RANK(表格1[[#This Row],[rating_count_tot]],$I$2:$I$7197)</f>
        <v>1770</v>
      </c>
      <c r="B4396">
        <v>919045939</v>
      </c>
      <c r="C4396" t="s">
        <v>3950</v>
      </c>
      <c r="D4396" t="str">
        <f>表格1[[#This Row],[prime_genre]]</f>
        <v>Games</v>
      </c>
      <c r="E4396">
        <v>60551168</v>
      </c>
      <c r="F4396" t="s">
        <v>17</v>
      </c>
      <c r="G4396">
        <v>0</v>
      </c>
      <c r="H4396">
        <f>IF(表格1[[#This Row],[price]]&gt;0,1,0)</f>
        <v>0</v>
      </c>
      <c r="I4396">
        <v>2909</v>
      </c>
      <c r="J4396">
        <v>305</v>
      </c>
      <c r="K4396">
        <v>4.5</v>
      </c>
      <c r="L4396">
        <v>4.5</v>
      </c>
      <c r="M4396" t="s">
        <v>1966</v>
      </c>
      <c r="N4396" t="s">
        <v>19</v>
      </c>
      <c r="O4396" t="s">
        <v>20</v>
      </c>
      <c r="P4396">
        <v>40</v>
      </c>
      <c r="Q4396">
        <v>5</v>
      </c>
      <c r="R4396">
        <v>11</v>
      </c>
      <c r="S4396">
        <v>1</v>
      </c>
    </row>
    <row r="4397" spans="1:19">
      <c r="A4397">
        <f>RANK(表格1[[#This Row],[rating_count_tot]],$I$2:$I$7197)</f>
        <v>1771</v>
      </c>
      <c r="B4397">
        <v>1034383306</v>
      </c>
      <c r="C4397" t="s">
        <v>5337</v>
      </c>
      <c r="D4397" t="str">
        <f>表格1[[#This Row],[prime_genre]]</f>
        <v>Games</v>
      </c>
      <c r="E4397">
        <v>360306688</v>
      </c>
      <c r="F4397" t="s">
        <v>17</v>
      </c>
      <c r="G4397">
        <v>0</v>
      </c>
      <c r="H4397">
        <f>IF(表格1[[#This Row],[price]]&gt;0,1,0)</f>
        <v>0</v>
      </c>
      <c r="I4397">
        <v>2908</v>
      </c>
      <c r="J4397">
        <v>270</v>
      </c>
      <c r="K4397">
        <v>5</v>
      </c>
      <c r="L4397">
        <v>5</v>
      </c>
      <c r="M4397" t="s">
        <v>373</v>
      </c>
      <c r="N4397" t="s">
        <v>19</v>
      </c>
      <c r="O4397" t="s">
        <v>20</v>
      </c>
      <c r="P4397">
        <v>37</v>
      </c>
      <c r="Q4397">
        <v>5</v>
      </c>
      <c r="R4397">
        <v>17</v>
      </c>
      <c r="S4397">
        <v>1</v>
      </c>
    </row>
    <row r="4398" spans="1:19">
      <c r="A4398">
        <f>RANK(表格1[[#This Row],[rating_count_tot]],$I$2:$I$7197)</f>
        <v>1771</v>
      </c>
      <c r="B4398">
        <v>1056683884</v>
      </c>
      <c r="C4398" t="s">
        <v>5784</v>
      </c>
      <c r="D4398" t="str">
        <f>表格1[[#This Row],[prime_genre]]</f>
        <v>Games</v>
      </c>
      <c r="E4398">
        <v>1335678976</v>
      </c>
      <c r="F4398" t="s">
        <v>17</v>
      </c>
      <c r="G4398">
        <v>0</v>
      </c>
      <c r="H4398">
        <f>IF(表格1[[#This Row],[price]]&gt;0,1,0)</f>
        <v>0</v>
      </c>
      <c r="I4398">
        <v>2908</v>
      </c>
      <c r="J4398">
        <v>256</v>
      </c>
      <c r="K4398">
        <v>4</v>
      </c>
      <c r="L4398">
        <v>4.5</v>
      </c>
      <c r="M4398">
        <v>1.5</v>
      </c>
      <c r="N4398" t="s">
        <v>29</v>
      </c>
      <c r="O4398" t="s">
        <v>20</v>
      </c>
      <c r="P4398">
        <v>37</v>
      </c>
      <c r="Q4398">
        <v>5</v>
      </c>
      <c r="R4398">
        <v>45</v>
      </c>
      <c r="S4398">
        <v>1</v>
      </c>
    </row>
    <row r="4399" spans="1:19">
      <c r="A4399">
        <f>RANK(表格1[[#This Row],[rating_count_tot]],$I$2:$I$7197)</f>
        <v>1773</v>
      </c>
      <c r="B4399">
        <v>986540048</v>
      </c>
      <c r="C4399" t="s">
        <v>4718</v>
      </c>
      <c r="D4399" t="str">
        <f>表格1[[#This Row],[prime_genre]]</f>
        <v>Health &amp; Fitness</v>
      </c>
      <c r="E4399">
        <v>59845632</v>
      </c>
      <c r="F4399" t="s">
        <v>17</v>
      </c>
      <c r="G4399">
        <v>0</v>
      </c>
      <c r="H4399">
        <f>IF(表格1[[#This Row],[price]]&gt;0,1,0)</f>
        <v>0</v>
      </c>
      <c r="I4399">
        <v>2901</v>
      </c>
      <c r="J4399">
        <v>744</v>
      </c>
      <c r="K4399">
        <v>5</v>
      </c>
      <c r="L4399">
        <v>5</v>
      </c>
      <c r="M4399" t="s">
        <v>958</v>
      </c>
      <c r="N4399" t="s">
        <v>19</v>
      </c>
      <c r="O4399" t="s">
        <v>77</v>
      </c>
      <c r="P4399">
        <v>37</v>
      </c>
      <c r="Q4399">
        <v>5</v>
      </c>
      <c r="R4399">
        <v>12</v>
      </c>
      <c r="S4399">
        <v>1</v>
      </c>
    </row>
    <row r="4400" spans="1:19">
      <c r="A4400">
        <f>RANK(表格1[[#This Row],[rating_count_tot]],$I$2:$I$7197)</f>
        <v>1774</v>
      </c>
      <c r="B4400">
        <v>563027226</v>
      </c>
      <c r="C4400" t="s">
        <v>2214</v>
      </c>
      <c r="D4400" t="str">
        <f>表格1[[#This Row],[prime_genre]]</f>
        <v>Sports</v>
      </c>
      <c r="E4400">
        <v>228352000</v>
      </c>
      <c r="F4400" t="s">
        <v>17</v>
      </c>
      <c r="G4400">
        <v>0</v>
      </c>
      <c r="H4400">
        <f>IF(表格1[[#This Row],[price]]&gt;0,1,0)</f>
        <v>0</v>
      </c>
      <c r="I4400">
        <v>2896</v>
      </c>
      <c r="J4400">
        <v>17</v>
      </c>
      <c r="K4400">
        <v>4</v>
      </c>
      <c r="L4400">
        <v>3</v>
      </c>
      <c r="M4400" t="s">
        <v>2215</v>
      </c>
      <c r="N4400" t="s">
        <v>29</v>
      </c>
      <c r="O4400" t="s">
        <v>70</v>
      </c>
      <c r="P4400">
        <v>37</v>
      </c>
      <c r="Q4400">
        <v>5</v>
      </c>
      <c r="R4400">
        <v>1</v>
      </c>
      <c r="S4400">
        <v>1</v>
      </c>
    </row>
    <row r="4401" spans="1:19">
      <c r="A4401">
        <f>RANK(表格1[[#This Row],[rating_count_tot]],$I$2:$I$7197)</f>
        <v>1775</v>
      </c>
      <c r="B4401">
        <v>748048441</v>
      </c>
      <c r="C4401" t="s">
        <v>3132</v>
      </c>
      <c r="D4401" t="str">
        <f>表格1[[#This Row],[prime_genre]]</f>
        <v>Games</v>
      </c>
      <c r="E4401">
        <v>180259840</v>
      </c>
      <c r="F4401" t="s">
        <v>17</v>
      </c>
      <c r="G4401">
        <v>0</v>
      </c>
      <c r="H4401">
        <f>IF(表格1[[#This Row],[price]]&gt;0,1,0)</f>
        <v>0</v>
      </c>
      <c r="I4401">
        <v>2892</v>
      </c>
      <c r="J4401">
        <v>59</v>
      </c>
      <c r="K4401">
        <v>4.5</v>
      </c>
      <c r="L4401">
        <v>4.5</v>
      </c>
      <c r="M4401" t="s">
        <v>1269</v>
      </c>
      <c r="N4401" t="s">
        <v>19</v>
      </c>
      <c r="O4401" t="s">
        <v>20</v>
      </c>
      <c r="P4401">
        <v>37</v>
      </c>
      <c r="Q4401">
        <v>5</v>
      </c>
      <c r="R4401">
        <v>1</v>
      </c>
      <c r="S4401">
        <v>1</v>
      </c>
    </row>
    <row r="4402" spans="1:19">
      <c r="A4402">
        <f>RANK(表格1[[#This Row],[rating_count_tot]],$I$2:$I$7197)</f>
        <v>1776</v>
      </c>
      <c r="B4402">
        <v>839301889</v>
      </c>
      <c r="C4402" t="s">
        <v>3407</v>
      </c>
      <c r="D4402" t="str">
        <f>表格1[[#This Row],[prime_genre]]</f>
        <v>Games</v>
      </c>
      <c r="E4402">
        <v>16756736</v>
      </c>
      <c r="F4402" t="s">
        <v>17</v>
      </c>
      <c r="G4402">
        <v>0</v>
      </c>
      <c r="H4402">
        <f>IF(表格1[[#This Row],[price]]&gt;0,1,0)</f>
        <v>0</v>
      </c>
      <c r="I4402">
        <v>2890</v>
      </c>
      <c r="J4402">
        <v>862</v>
      </c>
      <c r="K4402">
        <v>4.5</v>
      </c>
      <c r="L4402">
        <v>4.5</v>
      </c>
      <c r="M4402">
        <v>1.2</v>
      </c>
      <c r="N4402" t="s">
        <v>19</v>
      </c>
      <c r="O4402" t="s">
        <v>20</v>
      </c>
      <c r="P4402">
        <v>40</v>
      </c>
      <c r="Q4402">
        <v>5</v>
      </c>
      <c r="R4402">
        <v>31</v>
      </c>
      <c r="S4402">
        <v>1</v>
      </c>
    </row>
    <row r="4403" spans="1:19">
      <c r="A4403">
        <f>RANK(表格1[[#This Row],[rating_count_tot]],$I$2:$I$7197)</f>
        <v>1777</v>
      </c>
      <c r="B4403">
        <v>474207297</v>
      </c>
      <c r="C4403" t="s">
        <v>1529</v>
      </c>
      <c r="D4403" t="str">
        <f>表格1[[#This Row],[prime_genre]]</f>
        <v>Education</v>
      </c>
      <c r="E4403">
        <v>100699136</v>
      </c>
      <c r="F4403" t="s">
        <v>17</v>
      </c>
      <c r="G4403">
        <v>0</v>
      </c>
      <c r="H4403">
        <f>IF(表格1[[#This Row],[price]]&gt;0,1,0)</f>
        <v>0</v>
      </c>
      <c r="I4403">
        <v>2887</v>
      </c>
      <c r="J4403">
        <v>0</v>
      </c>
      <c r="K4403">
        <v>3.5</v>
      </c>
      <c r="L4403">
        <v>0</v>
      </c>
      <c r="M4403" t="s">
        <v>1530</v>
      </c>
      <c r="N4403" t="s">
        <v>19</v>
      </c>
      <c r="O4403" t="s">
        <v>128</v>
      </c>
      <c r="P4403">
        <v>38</v>
      </c>
      <c r="Q4403">
        <v>5</v>
      </c>
      <c r="R4403">
        <v>1</v>
      </c>
      <c r="S4403">
        <v>1</v>
      </c>
    </row>
    <row r="4404" spans="1:19">
      <c r="A4404">
        <f>RANK(表格1[[#This Row],[rating_count_tot]],$I$2:$I$7197)</f>
        <v>1778</v>
      </c>
      <c r="B4404">
        <v>1066091585</v>
      </c>
      <c r="C4404" t="s">
        <v>6049</v>
      </c>
      <c r="D4404" t="str">
        <f>表格1[[#This Row],[prime_genre]]</f>
        <v>Games</v>
      </c>
      <c r="E4404">
        <v>63286272</v>
      </c>
      <c r="F4404" t="s">
        <v>17</v>
      </c>
      <c r="G4404">
        <v>0</v>
      </c>
      <c r="H4404">
        <f>IF(表格1[[#This Row],[price]]&gt;0,1,0)</f>
        <v>0</v>
      </c>
      <c r="I4404">
        <v>2886</v>
      </c>
      <c r="J4404">
        <v>93</v>
      </c>
      <c r="K4404">
        <v>4.5</v>
      </c>
      <c r="L4404">
        <v>4.5</v>
      </c>
      <c r="M4404">
        <v>2.4</v>
      </c>
      <c r="N4404" t="s">
        <v>80</v>
      </c>
      <c r="O4404" t="s">
        <v>20</v>
      </c>
      <c r="P4404">
        <v>40</v>
      </c>
      <c r="Q4404">
        <v>5</v>
      </c>
      <c r="R4404">
        <v>1</v>
      </c>
      <c r="S4404">
        <v>1</v>
      </c>
    </row>
    <row r="4405" spans="1:19">
      <c r="A4405">
        <f>RANK(表格1[[#This Row],[rating_count_tot]],$I$2:$I$7197)</f>
        <v>1779</v>
      </c>
      <c r="B4405">
        <v>1118247592</v>
      </c>
      <c r="C4405" t="s">
        <v>7382</v>
      </c>
      <c r="D4405" t="str">
        <f>表格1[[#This Row],[prime_genre]]</f>
        <v>Games</v>
      </c>
      <c r="E4405">
        <v>277154816</v>
      </c>
      <c r="F4405" t="s">
        <v>17</v>
      </c>
      <c r="G4405">
        <v>0</v>
      </c>
      <c r="H4405">
        <f>IF(表格1[[#This Row],[price]]&gt;0,1,0)</f>
        <v>0</v>
      </c>
      <c r="I4405">
        <v>2881</v>
      </c>
      <c r="J4405">
        <v>14</v>
      </c>
      <c r="K4405">
        <v>4.5</v>
      </c>
      <c r="L4405">
        <v>4.5</v>
      </c>
      <c r="M4405" t="s">
        <v>3535</v>
      </c>
      <c r="N4405" t="s">
        <v>19</v>
      </c>
      <c r="O4405" t="s">
        <v>20</v>
      </c>
      <c r="P4405">
        <v>38</v>
      </c>
      <c r="Q4405">
        <v>5</v>
      </c>
      <c r="R4405">
        <v>1</v>
      </c>
      <c r="S4405">
        <v>1</v>
      </c>
    </row>
    <row r="4406" spans="1:19">
      <c r="A4406">
        <f>RANK(表格1[[#This Row],[rating_count_tot]],$I$2:$I$7197)</f>
        <v>1781</v>
      </c>
      <c r="B4406">
        <v>1100578622</v>
      </c>
      <c r="C4406" t="s">
        <v>2724</v>
      </c>
      <c r="D4406" t="str">
        <f>表格1[[#This Row],[prime_genre]]</f>
        <v>Games</v>
      </c>
      <c r="E4406">
        <v>67928064</v>
      </c>
      <c r="F4406" t="s">
        <v>17</v>
      </c>
      <c r="G4406">
        <v>0</v>
      </c>
      <c r="H4406">
        <f>IF(表格1[[#This Row],[price]]&gt;0,1,0)</f>
        <v>0</v>
      </c>
      <c r="I4406">
        <v>2865</v>
      </c>
      <c r="J4406">
        <v>142</v>
      </c>
      <c r="K4406">
        <v>5</v>
      </c>
      <c r="L4406">
        <v>5</v>
      </c>
      <c r="M4406" t="s">
        <v>7007</v>
      </c>
      <c r="N4406" t="s">
        <v>19</v>
      </c>
      <c r="O4406" t="s">
        <v>20</v>
      </c>
      <c r="P4406">
        <v>40</v>
      </c>
      <c r="Q4406">
        <v>2</v>
      </c>
      <c r="R4406">
        <v>14</v>
      </c>
      <c r="S4406">
        <v>1</v>
      </c>
    </row>
    <row r="4407" spans="1:19">
      <c r="A4407">
        <f>RANK(表格1[[#This Row],[rating_count_tot]],$I$2:$I$7197)</f>
        <v>1782</v>
      </c>
      <c r="B4407">
        <v>1118803687</v>
      </c>
      <c r="C4407" t="s">
        <v>7392</v>
      </c>
      <c r="D4407" t="str">
        <f>表格1[[#This Row],[prime_genre]]</f>
        <v>Games</v>
      </c>
      <c r="E4407">
        <v>150807552</v>
      </c>
      <c r="F4407" t="s">
        <v>17</v>
      </c>
      <c r="G4407">
        <v>0</v>
      </c>
      <c r="H4407">
        <f>IF(表格1[[#This Row],[price]]&gt;0,1,0)</f>
        <v>0</v>
      </c>
      <c r="I4407">
        <v>2861</v>
      </c>
      <c r="J4407">
        <v>32</v>
      </c>
      <c r="K4407">
        <v>4.5</v>
      </c>
      <c r="L4407">
        <v>5</v>
      </c>
      <c r="M4407" t="s">
        <v>7249</v>
      </c>
      <c r="N4407" t="s">
        <v>19</v>
      </c>
      <c r="O4407" t="s">
        <v>20</v>
      </c>
      <c r="P4407">
        <v>38</v>
      </c>
      <c r="Q4407">
        <v>5</v>
      </c>
      <c r="R4407">
        <v>1</v>
      </c>
      <c r="S4407">
        <v>1</v>
      </c>
    </row>
    <row r="4408" spans="1:19">
      <c r="A4408">
        <f>RANK(表格1[[#This Row],[rating_count_tot]],$I$2:$I$7197)</f>
        <v>1783</v>
      </c>
      <c r="B4408">
        <v>477927812</v>
      </c>
      <c r="C4408" t="s">
        <v>1558</v>
      </c>
      <c r="D4408" t="str">
        <f>表格1[[#This Row],[prime_genre]]</f>
        <v>Social Networking</v>
      </c>
      <c r="E4408">
        <v>123991040</v>
      </c>
      <c r="F4408" t="s">
        <v>17</v>
      </c>
      <c r="G4408">
        <v>0</v>
      </c>
      <c r="H4408">
        <f>IF(表格1[[#This Row],[price]]&gt;0,1,0)</f>
        <v>0</v>
      </c>
      <c r="I4408">
        <v>2860</v>
      </c>
      <c r="J4408">
        <v>4</v>
      </c>
      <c r="K4408">
        <v>4</v>
      </c>
      <c r="L4408">
        <v>4</v>
      </c>
      <c r="M4408" t="s">
        <v>335</v>
      </c>
      <c r="N4408" t="s">
        <v>51</v>
      </c>
      <c r="O4408" t="s">
        <v>59</v>
      </c>
      <c r="P4408">
        <v>37</v>
      </c>
      <c r="Q4408">
        <v>0</v>
      </c>
      <c r="R4408">
        <v>1</v>
      </c>
      <c r="S4408">
        <v>1</v>
      </c>
    </row>
    <row r="4409" spans="1:19">
      <c r="A4409">
        <f>RANK(表格1[[#This Row],[rating_count_tot]],$I$2:$I$7197)</f>
        <v>1785</v>
      </c>
      <c r="B4409">
        <v>1037414606</v>
      </c>
      <c r="C4409" t="s">
        <v>5399</v>
      </c>
      <c r="D4409" t="str">
        <f>表格1[[#This Row],[prime_genre]]</f>
        <v>Games</v>
      </c>
      <c r="E4409">
        <v>106321920</v>
      </c>
      <c r="F4409" t="s">
        <v>17</v>
      </c>
      <c r="G4409">
        <v>0</v>
      </c>
      <c r="H4409">
        <f>IF(表格1[[#This Row],[price]]&gt;0,1,0)</f>
        <v>0</v>
      </c>
      <c r="I4409">
        <v>2853</v>
      </c>
      <c r="J4409">
        <v>220</v>
      </c>
      <c r="K4409">
        <v>4</v>
      </c>
      <c r="L4409">
        <v>4</v>
      </c>
      <c r="M4409" t="s">
        <v>547</v>
      </c>
      <c r="N4409" t="s">
        <v>19</v>
      </c>
      <c r="O4409" t="s">
        <v>20</v>
      </c>
      <c r="P4409">
        <v>38</v>
      </c>
      <c r="Q4409">
        <v>5</v>
      </c>
      <c r="R4409">
        <v>13</v>
      </c>
      <c r="S4409">
        <v>1</v>
      </c>
    </row>
    <row r="4410" spans="1:19">
      <c r="A4410">
        <f>RANK(表格1[[#This Row],[rating_count_tot]],$I$2:$I$7197)</f>
        <v>1789</v>
      </c>
      <c r="B4410">
        <v>326876192</v>
      </c>
      <c r="C4410" t="s">
        <v>351</v>
      </c>
      <c r="D4410" t="str">
        <f>表格1[[#This Row],[prime_genre]]</f>
        <v>Photo &amp; Video</v>
      </c>
      <c r="E4410">
        <v>53388288</v>
      </c>
      <c r="F4410" t="s">
        <v>17</v>
      </c>
      <c r="G4410">
        <v>0</v>
      </c>
      <c r="H4410">
        <f>IF(表格1[[#This Row],[price]]&gt;0,1,0)</f>
        <v>0</v>
      </c>
      <c r="I4410">
        <v>2838</v>
      </c>
      <c r="J4410">
        <v>26</v>
      </c>
      <c r="K4410">
        <v>3</v>
      </c>
      <c r="L4410">
        <v>2.5</v>
      </c>
      <c r="M4410" t="s">
        <v>272</v>
      </c>
      <c r="N4410" t="s">
        <v>19</v>
      </c>
      <c r="O4410" t="s">
        <v>105</v>
      </c>
      <c r="P4410">
        <v>37</v>
      </c>
      <c r="Q4410">
        <v>5</v>
      </c>
      <c r="R4410">
        <v>12</v>
      </c>
      <c r="S4410">
        <v>1</v>
      </c>
    </row>
    <row r="4411" spans="1:19">
      <c r="A4411">
        <f>RANK(表格1[[#This Row],[rating_count_tot]],$I$2:$I$7197)</f>
        <v>1791</v>
      </c>
      <c r="B4411">
        <v>960161732</v>
      </c>
      <c r="C4411" t="s">
        <v>4388</v>
      </c>
      <c r="D4411" t="str">
        <f>表格1[[#This Row],[prime_genre]]</f>
        <v>Games</v>
      </c>
      <c r="E4411">
        <v>73926656</v>
      </c>
      <c r="F4411" t="s">
        <v>17</v>
      </c>
      <c r="G4411">
        <v>0</v>
      </c>
      <c r="H4411">
        <f>IF(表格1[[#This Row],[price]]&gt;0,1,0)</f>
        <v>0</v>
      </c>
      <c r="I4411">
        <v>2830</v>
      </c>
      <c r="J4411">
        <v>1201</v>
      </c>
      <c r="K4411">
        <v>5</v>
      </c>
      <c r="L4411">
        <v>5</v>
      </c>
      <c r="M4411" t="s">
        <v>558</v>
      </c>
      <c r="N4411" t="s">
        <v>80</v>
      </c>
      <c r="O4411" t="s">
        <v>20</v>
      </c>
      <c r="P4411">
        <v>38</v>
      </c>
      <c r="Q4411">
        <v>5</v>
      </c>
      <c r="R4411">
        <v>1</v>
      </c>
      <c r="S4411">
        <v>1</v>
      </c>
    </row>
    <row r="4412" spans="1:19">
      <c r="A4412">
        <f>RANK(表格1[[#This Row],[rating_count_tot]],$I$2:$I$7197)</f>
        <v>1793</v>
      </c>
      <c r="B4412">
        <v>953831664</v>
      </c>
      <c r="C4412" t="s">
        <v>4315</v>
      </c>
      <c r="D4412" t="str">
        <f>表格1[[#This Row],[prime_genre]]</f>
        <v>Games</v>
      </c>
      <c r="E4412">
        <v>21727232</v>
      </c>
      <c r="F4412" t="s">
        <v>17</v>
      </c>
      <c r="G4412">
        <v>0</v>
      </c>
      <c r="H4412">
        <f>IF(表格1[[#This Row],[price]]&gt;0,1,0)</f>
        <v>0</v>
      </c>
      <c r="I4412">
        <v>2816</v>
      </c>
      <c r="J4412">
        <v>37</v>
      </c>
      <c r="K4412">
        <v>4</v>
      </c>
      <c r="L4412">
        <v>3.5</v>
      </c>
      <c r="M4412" t="s">
        <v>4316</v>
      </c>
      <c r="N4412" t="s">
        <v>19</v>
      </c>
      <c r="O4412" t="s">
        <v>20</v>
      </c>
      <c r="P4412">
        <v>37</v>
      </c>
      <c r="Q4412">
        <v>4</v>
      </c>
      <c r="R4412">
        <v>1</v>
      </c>
      <c r="S4412">
        <v>1</v>
      </c>
    </row>
    <row r="4413" spans="1:19">
      <c r="A4413">
        <f>RANK(表格1[[#This Row],[rating_count_tot]],$I$2:$I$7197)</f>
        <v>1795</v>
      </c>
      <c r="B4413">
        <v>835217317</v>
      </c>
      <c r="C4413" t="s">
        <v>3389</v>
      </c>
      <c r="D4413" t="str">
        <f>表格1[[#This Row],[prime_genre]]</f>
        <v>Music</v>
      </c>
      <c r="E4413">
        <v>88672256</v>
      </c>
      <c r="F4413" t="s">
        <v>17</v>
      </c>
      <c r="G4413">
        <v>0</v>
      </c>
      <c r="H4413">
        <f>IF(表格1[[#This Row],[price]]&gt;0,1,0)</f>
        <v>0</v>
      </c>
      <c r="I4413">
        <v>2815</v>
      </c>
      <c r="J4413">
        <v>115</v>
      </c>
      <c r="K4413">
        <v>3.5</v>
      </c>
      <c r="L4413">
        <v>4.5</v>
      </c>
      <c r="M4413" t="s">
        <v>248</v>
      </c>
      <c r="N4413" t="s">
        <v>51</v>
      </c>
      <c r="O4413" t="s">
        <v>40</v>
      </c>
      <c r="P4413">
        <v>37</v>
      </c>
      <c r="Q4413">
        <v>4</v>
      </c>
      <c r="R4413">
        <v>19</v>
      </c>
      <c r="S4413">
        <v>1</v>
      </c>
    </row>
    <row r="4414" spans="1:19">
      <c r="A4414">
        <f>RANK(表格1[[#This Row],[rating_count_tot]],$I$2:$I$7197)</f>
        <v>1799</v>
      </c>
      <c r="B4414">
        <v>949870726</v>
      </c>
      <c r="C4414" t="s">
        <v>4255</v>
      </c>
      <c r="D4414" t="str">
        <f>表格1[[#This Row],[prime_genre]]</f>
        <v>Games</v>
      </c>
      <c r="E4414">
        <v>2386132992</v>
      </c>
      <c r="F4414" t="s">
        <v>17</v>
      </c>
      <c r="G4414">
        <v>0</v>
      </c>
      <c r="H4414">
        <f>IF(表格1[[#This Row],[price]]&gt;0,1,0)</f>
        <v>0</v>
      </c>
      <c r="I4414">
        <v>2793</v>
      </c>
      <c r="J4414">
        <v>71</v>
      </c>
      <c r="K4414">
        <v>4.5</v>
      </c>
      <c r="L4414">
        <v>4.5</v>
      </c>
      <c r="M4414" t="s">
        <v>1741</v>
      </c>
      <c r="N4414" t="s">
        <v>19</v>
      </c>
      <c r="O4414" t="s">
        <v>20</v>
      </c>
      <c r="P4414">
        <v>37</v>
      </c>
      <c r="Q4414">
        <v>5</v>
      </c>
      <c r="R4414">
        <v>6</v>
      </c>
      <c r="S4414">
        <v>1</v>
      </c>
    </row>
    <row r="4415" spans="1:19">
      <c r="A4415">
        <f>RANK(表格1[[#This Row],[rating_count_tot]],$I$2:$I$7197)</f>
        <v>1799</v>
      </c>
      <c r="B4415">
        <v>461504587</v>
      </c>
      <c r="C4415" t="s">
        <v>1434</v>
      </c>
      <c r="D4415" t="str">
        <f>表格1[[#This Row],[prime_genre]]</f>
        <v>Productivity</v>
      </c>
      <c r="E4415">
        <v>140944384</v>
      </c>
      <c r="F4415" t="s">
        <v>17</v>
      </c>
      <c r="G4415">
        <v>0</v>
      </c>
      <c r="H4415">
        <f>IF(表格1[[#This Row],[price]]&gt;0,1,0)</f>
        <v>0</v>
      </c>
      <c r="I4415">
        <v>2793</v>
      </c>
      <c r="J4415">
        <v>7</v>
      </c>
      <c r="K4415">
        <v>4.5</v>
      </c>
      <c r="L4415">
        <v>4.5</v>
      </c>
      <c r="M4415" t="s">
        <v>1435</v>
      </c>
      <c r="N4415" t="s">
        <v>19</v>
      </c>
      <c r="O4415" t="s">
        <v>23</v>
      </c>
      <c r="P4415">
        <v>37</v>
      </c>
      <c r="Q4415">
        <v>5</v>
      </c>
      <c r="R4415">
        <v>21</v>
      </c>
      <c r="S4415">
        <v>1</v>
      </c>
    </row>
    <row r="4416" spans="1:19">
      <c r="A4416">
        <f>RANK(表格1[[#This Row],[rating_count_tot]],$I$2:$I$7197)</f>
        <v>1801</v>
      </c>
      <c r="B4416">
        <v>1145541321</v>
      </c>
      <c r="C4416" t="s">
        <v>7931</v>
      </c>
      <c r="D4416" t="str">
        <f>表格1[[#This Row],[prime_genre]]</f>
        <v>Games</v>
      </c>
      <c r="E4416">
        <v>20476928</v>
      </c>
      <c r="F4416" t="s">
        <v>17</v>
      </c>
      <c r="G4416">
        <v>0</v>
      </c>
      <c r="H4416">
        <f>IF(表格1[[#This Row],[price]]&gt;0,1,0)</f>
        <v>0</v>
      </c>
      <c r="I4416">
        <v>2791</v>
      </c>
      <c r="J4416">
        <v>55</v>
      </c>
      <c r="K4416">
        <v>5</v>
      </c>
      <c r="L4416">
        <v>5</v>
      </c>
      <c r="M4416">
        <v>1.3</v>
      </c>
      <c r="N4416" t="s">
        <v>19</v>
      </c>
      <c r="O4416" t="s">
        <v>20</v>
      </c>
      <c r="P4416">
        <v>38</v>
      </c>
      <c r="Q4416">
        <v>5</v>
      </c>
      <c r="R4416">
        <v>11</v>
      </c>
      <c r="S4416">
        <v>1</v>
      </c>
    </row>
    <row r="4417" spans="1:19">
      <c r="A4417">
        <f>RANK(表格1[[#This Row],[rating_count_tot]],$I$2:$I$7197)</f>
        <v>1804</v>
      </c>
      <c r="B4417">
        <v>1080608190</v>
      </c>
      <c r="C4417" t="s">
        <v>6488</v>
      </c>
      <c r="D4417" t="str">
        <f>表格1[[#This Row],[prime_genre]]</f>
        <v>Games</v>
      </c>
      <c r="E4417">
        <v>402762752</v>
      </c>
      <c r="F4417" t="s">
        <v>17</v>
      </c>
      <c r="G4417">
        <v>0</v>
      </c>
      <c r="H4417">
        <f>IF(表格1[[#This Row],[price]]&gt;0,1,0)</f>
        <v>0</v>
      </c>
      <c r="I4417">
        <v>2778</v>
      </c>
      <c r="J4417">
        <v>472</v>
      </c>
      <c r="K4417">
        <v>4.5</v>
      </c>
      <c r="L4417">
        <v>4.5</v>
      </c>
      <c r="M4417" t="s">
        <v>3219</v>
      </c>
      <c r="N4417" t="s">
        <v>19</v>
      </c>
      <c r="O4417" t="s">
        <v>20</v>
      </c>
      <c r="P4417">
        <v>37</v>
      </c>
      <c r="Q4417">
        <v>5</v>
      </c>
      <c r="R4417">
        <v>7</v>
      </c>
      <c r="S4417">
        <v>1</v>
      </c>
    </row>
    <row r="4418" spans="1:19">
      <c r="A4418">
        <f>RANK(表格1[[#This Row],[rating_count_tot]],$I$2:$I$7197)</f>
        <v>1805</v>
      </c>
      <c r="B4418">
        <v>1169545955</v>
      </c>
      <c r="C4418" t="s">
        <v>8230</v>
      </c>
      <c r="D4418" t="str">
        <f>表格1[[#This Row],[prime_genre]]</f>
        <v>Games</v>
      </c>
      <c r="E4418">
        <v>34719744</v>
      </c>
      <c r="F4418" t="s">
        <v>17</v>
      </c>
      <c r="G4418">
        <v>0</v>
      </c>
      <c r="H4418">
        <f>IF(表格1[[#This Row],[price]]&gt;0,1,0)</f>
        <v>0</v>
      </c>
      <c r="I4418">
        <v>2772</v>
      </c>
      <c r="J4418">
        <v>2495</v>
      </c>
      <c r="K4418">
        <v>3.5</v>
      </c>
      <c r="L4418">
        <v>3.5</v>
      </c>
      <c r="M4418">
        <v>1.4</v>
      </c>
      <c r="N4418" t="s">
        <v>19</v>
      </c>
      <c r="O4418" t="s">
        <v>20</v>
      </c>
      <c r="P4418">
        <v>37</v>
      </c>
      <c r="Q4418">
        <v>3</v>
      </c>
      <c r="R4418">
        <v>1</v>
      </c>
      <c r="S4418">
        <v>1</v>
      </c>
    </row>
    <row r="4419" spans="1:19">
      <c r="A4419">
        <f>RANK(表格1[[#This Row],[rating_count_tot]],$I$2:$I$7197)</f>
        <v>1808</v>
      </c>
      <c r="B4419">
        <v>623789705</v>
      </c>
      <c r="C4419" t="s">
        <v>2605</v>
      </c>
      <c r="D4419" t="str">
        <f>表格1[[#This Row],[prime_genre]]</f>
        <v>Games</v>
      </c>
      <c r="E4419">
        <v>187049984</v>
      </c>
      <c r="F4419" t="s">
        <v>17</v>
      </c>
      <c r="G4419">
        <v>0</v>
      </c>
      <c r="H4419">
        <f>IF(表格1[[#This Row],[price]]&gt;0,1,0)</f>
        <v>0</v>
      </c>
      <c r="I4419">
        <v>2758</v>
      </c>
      <c r="J4419">
        <v>53</v>
      </c>
      <c r="K4419">
        <v>4</v>
      </c>
      <c r="L4419">
        <v>3.5</v>
      </c>
      <c r="M4419">
        <v>2.8</v>
      </c>
      <c r="N4419" t="s">
        <v>80</v>
      </c>
      <c r="O4419" t="s">
        <v>20</v>
      </c>
      <c r="P4419">
        <v>37</v>
      </c>
      <c r="Q4419">
        <v>5</v>
      </c>
      <c r="R4419">
        <v>1</v>
      </c>
      <c r="S4419">
        <v>1</v>
      </c>
    </row>
    <row r="4420" spans="1:19">
      <c r="A4420">
        <f>RANK(表格1[[#This Row],[rating_count_tot]],$I$2:$I$7197)</f>
        <v>1808</v>
      </c>
      <c r="B4420">
        <v>1048896882</v>
      </c>
      <c r="C4420" t="s">
        <v>5621</v>
      </c>
      <c r="D4420" t="str">
        <f>表格1[[#This Row],[prime_genre]]</f>
        <v>Games</v>
      </c>
      <c r="E4420">
        <v>253070336</v>
      </c>
      <c r="F4420" t="s">
        <v>17</v>
      </c>
      <c r="G4420">
        <v>0</v>
      </c>
      <c r="H4420">
        <f>IF(表格1[[#This Row],[price]]&gt;0,1,0)</f>
        <v>0</v>
      </c>
      <c r="I4420">
        <v>2758</v>
      </c>
      <c r="J4420">
        <v>26</v>
      </c>
      <c r="K4420">
        <v>4.5</v>
      </c>
      <c r="L4420">
        <v>4.5</v>
      </c>
      <c r="M4420" t="s">
        <v>2946</v>
      </c>
      <c r="N4420" t="s">
        <v>80</v>
      </c>
      <c r="O4420" t="s">
        <v>20</v>
      </c>
      <c r="P4420">
        <v>37</v>
      </c>
      <c r="Q4420">
        <v>5</v>
      </c>
      <c r="R4420">
        <v>7</v>
      </c>
      <c r="S4420">
        <v>1</v>
      </c>
    </row>
    <row r="4421" spans="1:19">
      <c r="A4421">
        <f>RANK(表格1[[#This Row],[rating_count_tot]],$I$2:$I$7197)</f>
        <v>1811</v>
      </c>
      <c r="B4421">
        <v>1106002394</v>
      </c>
      <c r="C4421" t="s">
        <v>7124</v>
      </c>
      <c r="D4421" t="str">
        <f>表格1[[#This Row],[prime_genre]]</f>
        <v>Games</v>
      </c>
      <c r="E4421">
        <v>180105216</v>
      </c>
      <c r="F4421" t="s">
        <v>17</v>
      </c>
      <c r="G4421">
        <v>0</v>
      </c>
      <c r="H4421">
        <f>IF(表格1[[#This Row],[price]]&gt;0,1,0)</f>
        <v>0</v>
      </c>
      <c r="I4421">
        <v>2748</v>
      </c>
      <c r="J4421">
        <v>4</v>
      </c>
      <c r="K4421">
        <v>4</v>
      </c>
      <c r="L4421">
        <v>3.5</v>
      </c>
      <c r="M4421">
        <v>1.4059999999999999</v>
      </c>
      <c r="N4421" t="s">
        <v>19</v>
      </c>
      <c r="O4421" t="s">
        <v>20</v>
      </c>
      <c r="P4421">
        <v>40</v>
      </c>
      <c r="Q4421">
        <v>5</v>
      </c>
      <c r="R4421">
        <v>1</v>
      </c>
      <c r="S4421">
        <v>1</v>
      </c>
    </row>
    <row r="4422" spans="1:19">
      <c r="A4422">
        <f>RANK(表格1[[#This Row],[rating_count_tot]],$I$2:$I$7197)</f>
        <v>1813</v>
      </c>
      <c r="B4422">
        <v>1039971965</v>
      </c>
      <c r="C4422" t="s">
        <v>5436</v>
      </c>
      <c r="D4422" t="str">
        <f>表格1[[#This Row],[prime_genre]]</f>
        <v>Games</v>
      </c>
      <c r="E4422">
        <v>118773760</v>
      </c>
      <c r="F4422" t="s">
        <v>17</v>
      </c>
      <c r="G4422">
        <v>0</v>
      </c>
      <c r="H4422">
        <f>IF(表格1[[#This Row],[price]]&gt;0,1,0)</f>
        <v>0</v>
      </c>
      <c r="I4422">
        <v>2743</v>
      </c>
      <c r="J4422">
        <v>149</v>
      </c>
      <c r="K4422">
        <v>4.5</v>
      </c>
      <c r="L4422">
        <v>4.5</v>
      </c>
      <c r="M4422">
        <v>1.6</v>
      </c>
      <c r="N4422" t="s">
        <v>29</v>
      </c>
      <c r="O4422" t="s">
        <v>20</v>
      </c>
      <c r="P4422">
        <v>38</v>
      </c>
      <c r="Q4422">
        <v>5</v>
      </c>
      <c r="R4422">
        <v>10</v>
      </c>
      <c r="S4422">
        <v>1</v>
      </c>
    </row>
    <row r="4423" spans="1:19">
      <c r="A4423">
        <f>RANK(表格1[[#This Row],[rating_count_tot]],$I$2:$I$7197)</f>
        <v>1814</v>
      </c>
      <c r="B4423">
        <v>1062318595</v>
      </c>
      <c r="C4423" t="s">
        <v>5947</v>
      </c>
      <c r="D4423" t="str">
        <f>表格1[[#This Row],[prime_genre]]</f>
        <v>Games</v>
      </c>
      <c r="E4423">
        <v>58877952</v>
      </c>
      <c r="F4423" t="s">
        <v>17</v>
      </c>
      <c r="G4423">
        <v>0</v>
      </c>
      <c r="H4423">
        <f>IF(表格1[[#This Row],[price]]&gt;0,1,0)</f>
        <v>0</v>
      </c>
      <c r="I4423">
        <v>2740</v>
      </c>
      <c r="J4423">
        <v>31</v>
      </c>
      <c r="K4423">
        <v>4.5</v>
      </c>
      <c r="L4423">
        <v>4.5</v>
      </c>
      <c r="M4423">
        <v>3.01</v>
      </c>
      <c r="N4423" t="s">
        <v>80</v>
      </c>
      <c r="O4423" t="s">
        <v>20</v>
      </c>
      <c r="P4423">
        <v>37</v>
      </c>
      <c r="Q4423">
        <v>4</v>
      </c>
      <c r="R4423">
        <v>5</v>
      </c>
      <c r="S4423">
        <v>1</v>
      </c>
    </row>
    <row r="4424" spans="1:19">
      <c r="A4424">
        <f>RANK(表格1[[#This Row],[rating_count_tot]],$I$2:$I$7197)</f>
        <v>1815</v>
      </c>
      <c r="B4424">
        <v>576505181</v>
      </c>
      <c r="C4424" t="s">
        <v>2320</v>
      </c>
      <c r="D4424" t="str">
        <f>表格1[[#This Row],[prime_genre]]</f>
        <v>Games</v>
      </c>
      <c r="E4424">
        <v>126825472</v>
      </c>
      <c r="F4424" t="s">
        <v>17</v>
      </c>
      <c r="G4424">
        <v>0</v>
      </c>
      <c r="H4424">
        <f>IF(表格1[[#This Row],[price]]&gt;0,1,0)</f>
        <v>0</v>
      </c>
      <c r="I4424">
        <v>2739</v>
      </c>
      <c r="J4424">
        <v>4</v>
      </c>
      <c r="K4424">
        <v>3.5</v>
      </c>
      <c r="L4424">
        <v>3.5</v>
      </c>
      <c r="M4424" t="s">
        <v>2321</v>
      </c>
      <c r="N4424" t="s">
        <v>80</v>
      </c>
      <c r="O4424" t="s">
        <v>20</v>
      </c>
      <c r="P4424">
        <v>38</v>
      </c>
      <c r="Q4424">
        <v>3</v>
      </c>
      <c r="R4424">
        <v>16</v>
      </c>
      <c r="S4424">
        <v>1</v>
      </c>
    </row>
    <row r="4425" spans="1:19">
      <c r="A4425">
        <f>RANK(表格1[[#This Row],[rating_count_tot]],$I$2:$I$7197)</f>
        <v>1817</v>
      </c>
      <c r="B4425">
        <v>1115911787</v>
      </c>
      <c r="C4425" t="s">
        <v>7315</v>
      </c>
      <c r="D4425" t="str">
        <f>表格1[[#This Row],[prime_genre]]</f>
        <v>Games</v>
      </c>
      <c r="E4425">
        <v>169353216</v>
      </c>
      <c r="F4425" t="s">
        <v>17</v>
      </c>
      <c r="G4425">
        <v>0</v>
      </c>
      <c r="H4425">
        <f>IF(表格1[[#This Row],[price]]&gt;0,1,0)</f>
        <v>0</v>
      </c>
      <c r="I4425">
        <v>2732</v>
      </c>
      <c r="J4425">
        <v>135</v>
      </c>
      <c r="K4425">
        <v>5</v>
      </c>
      <c r="L4425">
        <v>5</v>
      </c>
      <c r="M4425">
        <v>1.1120000000000001</v>
      </c>
      <c r="N4425" t="s">
        <v>29</v>
      </c>
      <c r="O4425" t="s">
        <v>20</v>
      </c>
      <c r="P4425">
        <v>40</v>
      </c>
      <c r="Q4425">
        <v>5</v>
      </c>
      <c r="R4425">
        <v>10</v>
      </c>
      <c r="S4425">
        <v>1</v>
      </c>
    </row>
    <row r="4426" spans="1:19">
      <c r="A4426">
        <f>RANK(表格1[[#This Row],[rating_count_tot]],$I$2:$I$7197)</f>
        <v>1818</v>
      </c>
      <c r="B4426">
        <v>1099961721</v>
      </c>
      <c r="C4426" t="s">
        <v>6990</v>
      </c>
      <c r="D4426" t="str">
        <f>表格1[[#This Row],[prime_genre]]</f>
        <v>Games</v>
      </c>
      <c r="E4426">
        <v>60092416</v>
      </c>
      <c r="F4426" t="s">
        <v>17</v>
      </c>
      <c r="G4426">
        <v>0</v>
      </c>
      <c r="H4426">
        <f>IF(表格1[[#This Row],[price]]&gt;0,1,0)</f>
        <v>0</v>
      </c>
      <c r="I4426">
        <v>2731</v>
      </c>
      <c r="J4426">
        <v>92</v>
      </c>
      <c r="K4426">
        <v>4.5</v>
      </c>
      <c r="L4426">
        <v>4.5</v>
      </c>
      <c r="M4426" t="s">
        <v>1221</v>
      </c>
      <c r="N4426" t="s">
        <v>19</v>
      </c>
      <c r="O4426" t="s">
        <v>20</v>
      </c>
      <c r="P4426">
        <v>37</v>
      </c>
      <c r="Q4426">
        <v>3</v>
      </c>
      <c r="R4426">
        <v>1</v>
      </c>
      <c r="S4426">
        <v>1</v>
      </c>
    </row>
    <row r="4427" spans="1:19">
      <c r="A4427">
        <f>RANK(表格1[[#This Row],[rating_count_tot]],$I$2:$I$7197)</f>
        <v>1818</v>
      </c>
      <c r="B4427">
        <v>547951480</v>
      </c>
      <c r="C4427" t="s">
        <v>2110</v>
      </c>
      <c r="D4427" t="str">
        <f>表格1[[#This Row],[prime_genre]]</f>
        <v>Shopping</v>
      </c>
      <c r="E4427">
        <v>61317120</v>
      </c>
      <c r="F4427" t="s">
        <v>17</v>
      </c>
      <c r="G4427">
        <v>0</v>
      </c>
      <c r="H4427">
        <f>IF(表格1[[#This Row],[price]]&gt;0,1,0)</f>
        <v>0</v>
      </c>
      <c r="I4427">
        <v>2731</v>
      </c>
      <c r="J4427">
        <v>48</v>
      </c>
      <c r="K4427">
        <v>4.5</v>
      </c>
      <c r="L4427">
        <v>4.5</v>
      </c>
      <c r="M4427">
        <v>3.3</v>
      </c>
      <c r="N4427" t="s">
        <v>19</v>
      </c>
      <c r="O4427" t="s">
        <v>30</v>
      </c>
      <c r="P4427">
        <v>37</v>
      </c>
      <c r="Q4427">
        <v>0</v>
      </c>
      <c r="R4427">
        <v>29</v>
      </c>
      <c r="S4427">
        <v>1</v>
      </c>
    </row>
    <row r="4428" spans="1:19">
      <c r="A4428">
        <f>RANK(表格1[[#This Row],[rating_count_tot]],$I$2:$I$7197)</f>
        <v>1821</v>
      </c>
      <c r="B4428">
        <v>1140248640</v>
      </c>
      <c r="C4428" t="s">
        <v>7831</v>
      </c>
      <c r="D4428" t="str">
        <f>表格1[[#This Row],[prime_genre]]</f>
        <v>Entertainment</v>
      </c>
      <c r="E4428">
        <v>92536832</v>
      </c>
      <c r="F4428" t="s">
        <v>17</v>
      </c>
      <c r="G4428">
        <v>0</v>
      </c>
      <c r="H4428">
        <f>IF(表格1[[#This Row],[price]]&gt;0,1,0)</f>
        <v>0</v>
      </c>
      <c r="I4428">
        <v>2720</v>
      </c>
      <c r="J4428">
        <v>2720</v>
      </c>
      <c r="K4428">
        <v>4</v>
      </c>
      <c r="L4428">
        <v>4</v>
      </c>
      <c r="M4428">
        <v>1</v>
      </c>
      <c r="N4428" t="s">
        <v>19</v>
      </c>
      <c r="O4428" t="s">
        <v>91</v>
      </c>
      <c r="P4428">
        <v>37</v>
      </c>
      <c r="Q4428">
        <v>4</v>
      </c>
      <c r="R4428">
        <v>1</v>
      </c>
      <c r="S4428">
        <v>1</v>
      </c>
    </row>
    <row r="4429" spans="1:19">
      <c r="A4429">
        <f>RANK(表格1[[#This Row],[rating_count_tot]],$I$2:$I$7197)</f>
        <v>1825</v>
      </c>
      <c r="B4429">
        <v>434893913</v>
      </c>
      <c r="C4429" t="s">
        <v>1233</v>
      </c>
      <c r="D4429" t="str">
        <f>表格1[[#This Row],[prime_genre]]</f>
        <v>Utilities</v>
      </c>
      <c r="E4429">
        <v>65608704</v>
      </c>
      <c r="F4429" t="s">
        <v>17</v>
      </c>
      <c r="G4429">
        <v>0</v>
      </c>
      <c r="H4429">
        <f>IF(表格1[[#This Row],[price]]&gt;0,1,0)</f>
        <v>0</v>
      </c>
      <c r="I4429">
        <v>2661</v>
      </c>
      <c r="J4429">
        <v>41</v>
      </c>
      <c r="K4429">
        <v>4</v>
      </c>
      <c r="L4429">
        <v>3.5</v>
      </c>
      <c r="M4429" t="s">
        <v>1234</v>
      </c>
      <c r="N4429" t="s">
        <v>19</v>
      </c>
      <c r="O4429" t="s">
        <v>43</v>
      </c>
      <c r="P4429">
        <v>37</v>
      </c>
      <c r="Q4429">
        <v>1</v>
      </c>
      <c r="R4429">
        <v>8</v>
      </c>
      <c r="S4429">
        <v>1</v>
      </c>
    </row>
    <row r="4430" spans="1:19">
      <c r="A4430">
        <f>RANK(表格1[[#This Row],[rating_count_tot]],$I$2:$I$7197)</f>
        <v>1826</v>
      </c>
      <c r="B4430">
        <v>1037420924</v>
      </c>
      <c r="C4430" t="s">
        <v>5400</v>
      </c>
      <c r="D4430" t="str">
        <f>表格1[[#This Row],[prime_genre]]</f>
        <v>Games</v>
      </c>
      <c r="E4430">
        <v>191398912</v>
      </c>
      <c r="F4430" t="s">
        <v>17</v>
      </c>
      <c r="G4430">
        <v>0</v>
      </c>
      <c r="H4430">
        <f>IF(表格1[[#This Row],[price]]&gt;0,1,0)</f>
        <v>0</v>
      </c>
      <c r="I4430">
        <v>2659</v>
      </c>
      <c r="J4430">
        <v>64</v>
      </c>
      <c r="K4430">
        <v>4.5</v>
      </c>
      <c r="L4430">
        <v>4.5</v>
      </c>
      <c r="M4430" t="s">
        <v>792</v>
      </c>
      <c r="N4430" t="s">
        <v>19</v>
      </c>
      <c r="O4430" t="s">
        <v>20</v>
      </c>
      <c r="P4430">
        <v>38</v>
      </c>
      <c r="Q4430">
        <v>5</v>
      </c>
      <c r="R4430">
        <v>13</v>
      </c>
      <c r="S4430">
        <v>1</v>
      </c>
    </row>
    <row r="4431" spans="1:19">
      <c r="A4431">
        <f>RANK(表格1[[#This Row],[rating_count_tot]],$I$2:$I$7197)</f>
        <v>1827</v>
      </c>
      <c r="B4431">
        <v>1057340661</v>
      </c>
      <c r="C4431" t="s">
        <v>5798</v>
      </c>
      <c r="D4431" t="str">
        <f>表格1[[#This Row],[prime_genre]]</f>
        <v>Games</v>
      </c>
      <c r="E4431">
        <v>79211520</v>
      </c>
      <c r="F4431" t="s">
        <v>17</v>
      </c>
      <c r="G4431">
        <v>0</v>
      </c>
      <c r="H4431">
        <f>IF(表格1[[#This Row],[price]]&gt;0,1,0)</f>
        <v>0</v>
      </c>
      <c r="I4431">
        <v>2645</v>
      </c>
      <c r="J4431">
        <v>6</v>
      </c>
      <c r="K4431">
        <v>4.5</v>
      </c>
      <c r="L4431">
        <v>4.5</v>
      </c>
      <c r="M4431" t="s">
        <v>332</v>
      </c>
      <c r="N4431" t="s">
        <v>19</v>
      </c>
      <c r="O4431" t="s">
        <v>20</v>
      </c>
      <c r="P4431">
        <v>37</v>
      </c>
      <c r="Q4431">
        <v>5</v>
      </c>
      <c r="R4431">
        <v>7</v>
      </c>
      <c r="S4431">
        <v>1</v>
      </c>
    </row>
    <row r="4432" spans="1:19">
      <c r="A4432">
        <f>RANK(表格1[[#This Row],[rating_count_tot]],$I$2:$I$7197)</f>
        <v>1828</v>
      </c>
      <c r="B4432">
        <v>679753195</v>
      </c>
      <c r="C4432" t="s">
        <v>2883</v>
      </c>
      <c r="D4432" t="str">
        <f>表格1[[#This Row],[prime_genre]]</f>
        <v>Sports</v>
      </c>
      <c r="E4432">
        <v>227790848</v>
      </c>
      <c r="F4432" t="s">
        <v>17</v>
      </c>
      <c r="G4432">
        <v>0</v>
      </c>
      <c r="H4432">
        <f>IF(表格1[[#This Row],[price]]&gt;0,1,0)</f>
        <v>0</v>
      </c>
      <c r="I4432">
        <v>2641</v>
      </c>
      <c r="J4432">
        <v>22</v>
      </c>
      <c r="K4432">
        <v>3.5</v>
      </c>
      <c r="L4432">
        <v>4</v>
      </c>
      <c r="M4432" t="s">
        <v>2215</v>
      </c>
      <c r="N4432" t="s">
        <v>29</v>
      </c>
      <c r="O4432" t="s">
        <v>70</v>
      </c>
      <c r="P4432">
        <v>37</v>
      </c>
      <c r="Q4432">
        <v>5</v>
      </c>
      <c r="R4432">
        <v>1</v>
      </c>
      <c r="S4432">
        <v>1</v>
      </c>
    </row>
    <row r="4433" spans="1:19">
      <c r="A4433">
        <f>RANK(表格1[[#This Row],[rating_count_tot]],$I$2:$I$7197)</f>
        <v>1829</v>
      </c>
      <c r="B4433">
        <v>1126723825</v>
      </c>
      <c r="C4433" t="s">
        <v>7562</v>
      </c>
      <c r="D4433" t="str">
        <f>表格1[[#This Row],[prime_genre]]</f>
        <v>Games</v>
      </c>
      <c r="E4433">
        <v>22029312</v>
      </c>
      <c r="F4433" t="s">
        <v>17</v>
      </c>
      <c r="G4433">
        <v>0</v>
      </c>
      <c r="H4433">
        <f>IF(表格1[[#This Row],[price]]&gt;0,1,0)</f>
        <v>0</v>
      </c>
      <c r="I4433">
        <v>2638</v>
      </c>
      <c r="J4433">
        <v>882</v>
      </c>
      <c r="K4433">
        <v>4.5</v>
      </c>
      <c r="L4433">
        <v>4.5</v>
      </c>
      <c r="M4433">
        <v>1.4</v>
      </c>
      <c r="N4433" t="s">
        <v>19</v>
      </c>
      <c r="O4433" t="s">
        <v>20</v>
      </c>
      <c r="P4433">
        <v>37</v>
      </c>
      <c r="Q4433">
        <v>5</v>
      </c>
      <c r="R4433">
        <v>1</v>
      </c>
      <c r="S4433">
        <v>1</v>
      </c>
    </row>
    <row r="4434" spans="1:19">
      <c r="A4434">
        <f>RANK(表格1[[#This Row],[rating_count_tot]],$I$2:$I$7197)</f>
        <v>1831</v>
      </c>
      <c r="B4434">
        <v>959515619</v>
      </c>
      <c r="C4434" t="s">
        <v>4380</v>
      </c>
      <c r="D4434" t="str">
        <f>表格1[[#This Row],[prime_genre]]</f>
        <v>Games</v>
      </c>
      <c r="E4434">
        <v>319692800</v>
      </c>
      <c r="F4434" t="s">
        <v>17</v>
      </c>
      <c r="G4434">
        <v>0</v>
      </c>
      <c r="H4434">
        <f>IF(表格1[[#This Row],[price]]&gt;0,1,0)</f>
        <v>0</v>
      </c>
      <c r="I4434">
        <v>2636</v>
      </c>
      <c r="J4434">
        <v>11</v>
      </c>
      <c r="K4434">
        <v>4</v>
      </c>
      <c r="L4434">
        <v>4</v>
      </c>
      <c r="M4434" t="s">
        <v>1925</v>
      </c>
      <c r="N4434" t="s">
        <v>80</v>
      </c>
      <c r="O4434" t="s">
        <v>20</v>
      </c>
      <c r="P4434">
        <v>37</v>
      </c>
      <c r="Q4434">
        <v>5</v>
      </c>
      <c r="R4434">
        <v>11</v>
      </c>
      <c r="S4434">
        <v>1</v>
      </c>
    </row>
    <row r="4435" spans="1:19">
      <c r="A4435">
        <f>RANK(表格1[[#This Row],[rating_count_tot]],$I$2:$I$7197)</f>
        <v>1833</v>
      </c>
      <c r="B4435">
        <v>412223222</v>
      </c>
      <c r="C4435" t="s">
        <v>1036</v>
      </c>
      <c r="D4435" t="str">
        <f>表格1[[#This Row],[prime_genre]]</f>
        <v>Sports</v>
      </c>
      <c r="E4435">
        <v>233934848</v>
      </c>
      <c r="F4435" t="s">
        <v>17</v>
      </c>
      <c r="G4435">
        <v>0</v>
      </c>
      <c r="H4435">
        <f>IF(表格1[[#This Row],[price]]&gt;0,1,0)</f>
        <v>0</v>
      </c>
      <c r="I4435">
        <v>2622</v>
      </c>
      <c r="J4435">
        <v>3</v>
      </c>
      <c r="K4435">
        <v>3.5</v>
      </c>
      <c r="L4435">
        <v>2.5</v>
      </c>
      <c r="M4435" t="s">
        <v>1037</v>
      </c>
      <c r="N4435" t="s">
        <v>19</v>
      </c>
      <c r="O4435" t="s">
        <v>70</v>
      </c>
      <c r="P4435">
        <v>37</v>
      </c>
      <c r="Q4435">
        <v>3</v>
      </c>
      <c r="R4435">
        <v>1</v>
      </c>
      <c r="S4435">
        <v>1</v>
      </c>
    </row>
    <row r="4436" spans="1:19">
      <c r="A4436">
        <f>RANK(表格1[[#This Row],[rating_count_tot]],$I$2:$I$7197)</f>
        <v>1834</v>
      </c>
      <c r="B4436">
        <v>989804926</v>
      </c>
      <c r="C4436" t="s">
        <v>4762</v>
      </c>
      <c r="D4436" t="str">
        <f>表格1[[#This Row],[prime_genre]]</f>
        <v>Utilities</v>
      </c>
      <c r="E4436">
        <v>91155456</v>
      </c>
      <c r="F4436" t="s">
        <v>17</v>
      </c>
      <c r="G4436">
        <v>0</v>
      </c>
      <c r="H4436">
        <f>IF(表格1[[#This Row],[price]]&gt;0,1,0)</f>
        <v>0</v>
      </c>
      <c r="I4436">
        <v>2619</v>
      </c>
      <c r="J4436">
        <v>26</v>
      </c>
      <c r="K4436">
        <v>3.5</v>
      </c>
      <c r="L4436">
        <v>3.5</v>
      </c>
      <c r="M4436">
        <v>7.5</v>
      </c>
      <c r="N4436" t="s">
        <v>51</v>
      </c>
      <c r="O4436" t="s">
        <v>43</v>
      </c>
      <c r="P4436">
        <v>37</v>
      </c>
      <c r="Q4436">
        <v>5</v>
      </c>
      <c r="R4436">
        <v>50</v>
      </c>
      <c r="S4436">
        <v>1</v>
      </c>
    </row>
    <row r="4437" spans="1:19">
      <c r="A4437">
        <f>RANK(表格1[[#This Row],[rating_count_tot]],$I$2:$I$7197)</f>
        <v>1837</v>
      </c>
      <c r="B4437">
        <v>1036859032</v>
      </c>
      <c r="C4437" t="s">
        <v>5394</v>
      </c>
      <c r="D4437" t="str">
        <f>表格1[[#This Row],[prime_genre]]</f>
        <v>Games</v>
      </c>
      <c r="E4437">
        <v>121535488</v>
      </c>
      <c r="F4437" t="s">
        <v>17</v>
      </c>
      <c r="G4437">
        <v>0</v>
      </c>
      <c r="H4437">
        <f>IF(表格1[[#This Row],[price]]&gt;0,1,0)</f>
        <v>0</v>
      </c>
      <c r="I4437">
        <v>2605</v>
      </c>
      <c r="J4437">
        <v>27</v>
      </c>
      <c r="K4437">
        <v>4</v>
      </c>
      <c r="L4437">
        <v>2.5</v>
      </c>
      <c r="M4437" t="s">
        <v>5395</v>
      </c>
      <c r="N4437" t="s">
        <v>19</v>
      </c>
      <c r="O4437" t="s">
        <v>20</v>
      </c>
      <c r="P4437">
        <v>40</v>
      </c>
      <c r="Q4437">
        <v>5</v>
      </c>
      <c r="R4437">
        <v>5</v>
      </c>
      <c r="S4437">
        <v>1</v>
      </c>
    </row>
    <row r="4438" spans="1:19">
      <c r="A4438">
        <f>RANK(表格1[[#This Row],[rating_count_tot]],$I$2:$I$7197)</f>
        <v>1839</v>
      </c>
      <c r="B4438">
        <v>1068808996</v>
      </c>
      <c r="C4438" t="s">
        <v>6129</v>
      </c>
      <c r="D4438" t="str">
        <f>表格1[[#This Row],[prime_genre]]</f>
        <v>Games</v>
      </c>
      <c r="E4438">
        <v>93115392</v>
      </c>
      <c r="F4438" t="s">
        <v>17</v>
      </c>
      <c r="G4438">
        <v>0</v>
      </c>
      <c r="H4438">
        <f>IF(表格1[[#This Row],[price]]&gt;0,1,0)</f>
        <v>0</v>
      </c>
      <c r="I4438">
        <v>2602</v>
      </c>
      <c r="J4438">
        <v>29</v>
      </c>
      <c r="K4438">
        <v>4</v>
      </c>
      <c r="L4438">
        <v>4</v>
      </c>
      <c r="M4438" t="s">
        <v>6130</v>
      </c>
      <c r="N4438" t="s">
        <v>19</v>
      </c>
      <c r="O4438" t="s">
        <v>20</v>
      </c>
      <c r="P4438">
        <v>38</v>
      </c>
      <c r="Q4438">
        <v>5</v>
      </c>
      <c r="R4438">
        <v>1</v>
      </c>
      <c r="S4438">
        <v>1</v>
      </c>
    </row>
    <row r="4439" spans="1:19">
      <c r="A4439">
        <f>RANK(表格1[[#This Row],[rating_count_tot]],$I$2:$I$7197)</f>
        <v>1841</v>
      </c>
      <c r="B4439">
        <v>1116536171</v>
      </c>
      <c r="C4439" t="s">
        <v>7335</v>
      </c>
      <c r="D4439" t="str">
        <f>表格1[[#This Row],[prime_genre]]</f>
        <v>Games</v>
      </c>
      <c r="E4439">
        <v>73590784</v>
      </c>
      <c r="F4439" t="s">
        <v>17</v>
      </c>
      <c r="G4439">
        <v>0</v>
      </c>
      <c r="H4439">
        <f>IF(表格1[[#This Row],[price]]&gt;0,1,0)</f>
        <v>0</v>
      </c>
      <c r="I4439">
        <v>2601</v>
      </c>
      <c r="J4439">
        <v>481</v>
      </c>
      <c r="K4439">
        <v>4</v>
      </c>
      <c r="L4439">
        <v>3.5</v>
      </c>
      <c r="M4439">
        <v>2</v>
      </c>
      <c r="N4439" t="s">
        <v>19</v>
      </c>
      <c r="O4439" t="s">
        <v>20</v>
      </c>
      <c r="P4439">
        <v>38</v>
      </c>
      <c r="Q4439">
        <v>2</v>
      </c>
      <c r="R4439">
        <v>1</v>
      </c>
      <c r="S4439">
        <v>1</v>
      </c>
    </row>
    <row r="4440" spans="1:19">
      <c r="A4440">
        <f>RANK(表格1[[#This Row],[rating_count_tot]],$I$2:$I$7197)</f>
        <v>1844</v>
      </c>
      <c r="B4440">
        <v>1026832671</v>
      </c>
      <c r="C4440" t="s">
        <v>5221</v>
      </c>
      <c r="D4440" t="str">
        <f>表格1[[#This Row],[prime_genre]]</f>
        <v>Games</v>
      </c>
      <c r="E4440">
        <v>112641024</v>
      </c>
      <c r="F4440" t="s">
        <v>17</v>
      </c>
      <c r="G4440">
        <v>0</v>
      </c>
      <c r="H4440">
        <f>IF(表格1[[#This Row],[price]]&gt;0,1,0)</f>
        <v>0</v>
      </c>
      <c r="I4440">
        <v>2572</v>
      </c>
      <c r="J4440">
        <v>4</v>
      </c>
      <c r="K4440">
        <v>4.5</v>
      </c>
      <c r="L4440">
        <v>4</v>
      </c>
      <c r="M4440">
        <v>3.7</v>
      </c>
      <c r="N4440" t="s">
        <v>19</v>
      </c>
      <c r="O4440" t="s">
        <v>20</v>
      </c>
      <c r="P4440">
        <v>38</v>
      </c>
      <c r="Q4440">
        <v>5</v>
      </c>
      <c r="R4440">
        <v>16</v>
      </c>
      <c r="S4440">
        <v>1</v>
      </c>
    </row>
    <row r="4441" spans="1:19">
      <c r="A4441">
        <f>RANK(表格1[[#This Row],[rating_count_tot]],$I$2:$I$7197)</f>
        <v>1845</v>
      </c>
      <c r="B4441">
        <v>912390687</v>
      </c>
      <c r="C4441" t="s">
        <v>3873</v>
      </c>
      <c r="D4441" t="str">
        <f>表格1[[#This Row],[prime_genre]]</f>
        <v>Music</v>
      </c>
      <c r="E4441">
        <v>54278144</v>
      </c>
      <c r="F4441" t="s">
        <v>17</v>
      </c>
      <c r="G4441">
        <v>0</v>
      </c>
      <c r="H4441">
        <f>IF(表格1[[#This Row],[price]]&gt;0,1,0)</f>
        <v>0</v>
      </c>
      <c r="I4441">
        <v>2570</v>
      </c>
      <c r="J4441">
        <v>305</v>
      </c>
      <c r="K4441">
        <v>4.5</v>
      </c>
      <c r="L4441">
        <v>4.5</v>
      </c>
      <c r="M4441" t="s">
        <v>1240</v>
      </c>
      <c r="N4441" t="s">
        <v>29</v>
      </c>
      <c r="O4441" t="s">
        <v>40</v>
      </c>
      <c r="P4441">
        <v>37</v>
      </c>
      <c r="Q4441">
        <v>0</v>
      </c>
      <c r="R4441">
        <v>2</v>
      </c>
      <c r="S4441">
        <v>1</v>
      </c>
    </row>
    <row r="4442" spans="1:19">
      <c r="A4442">
        <f>RANK(表格1[[#This Row],[rating_count_tot]],$I$2:$I$7197)</f>
        <v>1850</v>
      </c>
      <c r="B4442">
        <v>1149330452</v>
      </c>
      <c r="C4442" t="s">
        <v>7998</v>
      </c>
      <c r="D4442" t="str">
        <f>表格1[[#This Row],[prime_genre]]</f>
        <v>Games</v>
      </c>
      <c r="E4442">
        <v>158268416</v>
      </c>
      <c r="F4442" t="s">
        <v>17</v>
      </c>
      <c r="G4442">
        <v>0</v>
      </c>
      <c r="H4442">
        <f>IF(表格1[[#This Row],[price]]&gt;0,1,0)</f>
        <v>0</v>
      </c>
      <c r="I4442">
        <v>2557</v>
      </c>
      <c r="J4442">
        <v>405</v>
      </c>
      <c r="K4442">
        <v>4.5</v>
      </c>
      <c r="L4442">
        <v>4.5</v>
      </c>
      <c r="M4442" t="s">
        <v>1247</v>
      </c>
      <c r="N4442" t="s">
        <v>19</v>
      </c>
      <c r="O4442" t="s">
        <v>20</v>
      </c>
      <c r="P4442">
        <v>40</v>
      </c>
      <c r="Q4442">
        <v>5</v>
      </c>
      <c r="R4442">
        <v>1</v>
      </c>
      <c r="S4442">
        <v>1</v>
      </c>
    </row>
    <row r="4443" spans="1:19">
      <c r="A4443">
        <f>RANK(表格1[[#This Row],[rating_count_tot]],$I$2:$I$7197)</f>
        <v>1851</v>
      </c>
      <c r="B4443">
        <v>1057415516</v>
      </c>
      <c r="C4443" t="s">
        <v>5801</v>
      </c>
      <c r="D4443" t="str">
        <f>表格1[[#This Row],[prime_genre]]</f>
        <v>Games</v>
      </c>
      <c r="E4443">
        <v>184253440</v>
      </c>
      <c r="F4443" t="s">
        <v>17</v>
      </c>
      <c r="G4443">
        <v>0</v>
      </c>
      <c r="H4443">
        <f>IF(表格1[[#This Row],[price]]&gt;0,1,0)</f>
        <v>0</v>
      </c>
      <c r="I4443">
        <v>2556</v>
      </c>
      <c r="J4443">
        <v>268</v>
      </c>
      <c r="K4443">
        <v>4.5</v>
      </c>
      <c r="L4443">
        <v>4.5</v>
      </c>
      <c r="M4443">
        <v>1.3</v>
      </c>
      <c r="N4443" t="s">
        <v>19</v>
      </c>
      <c r="O4443" t="s">
        <v>20</v>
      </c>
      <c r="P4443">
        <v>38</v>
      </c>
      <c r="Q4443">
        <v>4</v>
      </c>
      <c r="R4443">
        <v>1</v>
      </c>
      <c r="S4443">
        <v>1</v>
      </c>
    </row>
    <row r="4444" spans="1:19">
      <c r="A4444">
        <f>RANK(表格1[[#This Row],[rating_count_tot]],$I$2:$I$7197)</f>
        <v>1852</v>
      </c>
      <c r="B4444">
        <v>605057245</v>
      </c>
      <c r="C4444" t="s">
        <v>2534</v>
      </c>
      <c r="D4444" t="str">
        <f>表格1[[#This Row],[prime_genre]]</f>
        <v>Games</v>
      </c>
      <c r="E4444">
        <v>112133120</v>
      </c>
      <c r="F4444" t="s">
        <v>17</v>
      </c>
      <c r="G4444">
        <v>0</v>
      </c>
      <c r="H4444">
        <f>IF(表格1[[#This Row],[price]]&gt;0,1,0)</f>
        <v>0</v>
      </c>
      <c r="I4444">
        <v>2555</v>
      </c>
      <c r="J4444">
        <v>332</v>
      </c>
      <c r="K4444">
        <v>4.5</v>
      </c>
      <c r="L4444">
        <v>4.5</v>
      </c>
      <c r="M4444" t="s">
        <v>2535</v>
      </c>
      <c r="N4444" t="s">
        <v>80</v>
      </c>
      <c r="O4444" t="s">
        <v>20</v>
      </c>
      <c r="P4444">
        <v>38</v>
      </c>
      <c r="Q4444">
        <v>5</v>
      </c>
      <c r="R4444">
        <v>2</v>
      </c>
      <c r="S4444">
        <v>1</v>
      </c>
    </row>
    <row r="4445" spans="1:19">
      <c r="A4445">
        <f>RANK(表格1[[#This Row],[rating_count_tot]],$I$2:$I$7197)</f>
        <v>1854</v>
      </c>
      <c r="B4445">
        <v>1006385486</v>
      </c>
      <c r="C4445" t="s">
        <v>4950</v>
      </c>
      <c r="D4445" t="str">
        <f>表格1[[#This Row],[prime_genre]]</f>
        <v>Games</v>
      </c>
      <c r="E4445">
        <v>29124608</v>
      </c>
      <c r="F4445" t="s">
        <v>17</v>
      </c>
      <c r="G4445">
        <v>0</v>
      </c>
      <c r="H4445">
        <f>IF(表格1[[#This Row],[price]]&gt;0,1,0)</f>
        <v>0</v>
      </c>
      <c r="I4445">
        <v>2554</v>
      </c>
      <c r="J4445">
        <v>508</v>
      </c>
      <c r="K4445">
        <v>4.5</v>
      </c>
      <c r="L4445">
        <v>4.5</v>
      </c>
      <c r="M4445" t="s">
        <v>3198</v>
      </c>
      <c r="N4445" t="s">
        <v>19</v>
      </c>
      <c r="O4445" t="s">
        <v>20</v>
      </c>
      <c r="P4445">
        <v>40</v>
      </c>
      <c r="Q4445">
        <v>5</v>
      </c>
      <c r="R4445">
        <v>16</v>
      </c>
      <c r="S4445">
        <v>1</v>
      </c>
    </row>
    <row r="4446" spans="1:19">
      <c r="A4446">
        <f>RANK(表格1[[#This Row],[rating_count_tot]],$I$2:$I$7197)</f>
        <v>1860</v>
      </c>
      <c r="B4446">
        <v>1153025759</v>
      </c>
      <c r="C4446" t="s">
        <v>8043</v>
      </c>
      <c r="D4446" t="str">
        <f>表格1[[#This Row],[prime_genre]]</f>
        <v>Games</v>
      </c>
      <c r="E4446">
        <v>29322240</v>
      </c>
      <c r="F4446" t="s">
        <v>17</v>
      </c>
      <c r="G4446">
        <v>0</v>
      </c>
      <c r="H4446">
        <f>IF(表格1[[#This Row],[price]]&gt;0,1,0)</f>
        <v>0</v>
      </c>
      <c r="I4446">
        <v>2541</v>
      </c>
      <c r="J4446">
        <v>992</v>
      </c>
      <c r="K4446">
        <v>4.5</v>
      </c>
      <c r="L4446">
        <v>4.5</v>
      </c>
      <c r="M4446">
        <v>1.2</v>
      </c>
      <c r="N4446" t="s">
        <v>19</v>
      </c>
      <c r="O4446" t="s">
        <v>20</v>
      </c>
      <c r="P4446">
        <v>38</v>
      </c>
      <c r="Q4446">
        <v>4</v>
      </c>
      <c r="R4446">
        <v>1</v>
      </c>
      <c r="S4446">
        <v>1</v>
      </c>
    </row>
    <row r="4447" spans="1:19">
      <c r="A4447">
        <f>RANK(表格1[[#This Row],[rating_count_tot]],$I$2:$I$7197)</f>
        <v>1860</v>
      </c>
      <c r="B4447">
        <v>1018920593</v>
      </c>
      <c r="C4447" t="s">
        <v>5103</v>
      </c>
      <c r="D4447" t="str">
        <f>表格1[[#This Row],[prime_genre]]</f>
        <v>Games</v>
      </c>
      <c r="E4447">
        <v>243888128</v>
      </c>
      <c r="F4447" t="s">
        <v>17</v>
      </c>
      <c r="G4447">
        <v>0</v>
      </c>
      <c r="H4447">
        <f>IF(表格1[[#This Row],[price]]&gt;0,1,0)</f>
        <v>0</v>
      </c>
      <c r="I4447">
        <v>2541</v>
      </c>
      <c r="J4447">
        <v>2541</v>
      </c>
      <c r="K4447">
        <v>4.5</v>
      </c>
      <c r="L4447">
        <v>4.5</v>
      </c>
      <c r="M4447">
        <v>1.6</v>
      </c>
      <c r="N4447" t="s">
        <v>19</v>
      </c>
      <c r="O4447" t="s">
        <v>20</v>
      </c>
      <c r="P4447">
        <v>37</v>
      </c>
      <c r="Q4447">
        <v>5</v>
      </c>
      <c r="R4447">
        <v>1</v>
      </c>
      <c r="S4447">
        <v>1</v>
      </c>
    </row>
    <row r="4448" spans="1:19">
      <c r="A4448">
        <f>RANK(表格1[[#This Row],[rating_count_tot]],$I$2:$I$7197)</f>
        <v>1862</v>
      </c>
      <c r="B4448">
        <v>833517462</v>
      </c>
      <c r="C4448" t="s">
        <v>3376</v>
      </c>
      <c r="D4448" t="str">
        <f>表格1[[#This Row],[prime_genre]]</f>
        <v>Games</v>
      </c>
      <c r="E4448">
        <v>67874816</v>
      </c>
      <c r="F4448" t="s">
        <v>17</v>
      </c>
      <c r="G4448">
        <v>0</v>
      </c>
      <c r="H4448">
        <f>IF(表格1[[#This Row],[price]]&gt;0,1,0)</f>
        <v>0</v>
      </c>
      <c r="I4448">
        <v>2535</v>
      </c>
      <c r="J4448">
        <v>181</v>
      </c>
      <c r="K4448">
        <v>3.5</v>
      </c>
      <c r="L4448">
        <v>3.5</v>
      </c>
      <c r="M4448" t="s">
        <v>1348</v>
      </c>
      <c r="N4448" t="s">
        <v>19</v>
      </c>
      <c r="O4448" t="s">
        <v>20</v>
      </c>
      <c r="P4448">
        <v>38</v>
      </c>
      <c r="Q4448">
        <v>5</v>
      </c>
      <c r="R4448">
        <v>14</v>
      </c>
      <c r="S4448">
        <v>1</v>
      </c>
    </row>
    <row r="4449" spans="1:19">
      <c r="A4449">
        <f>RANK(表格1[[#This Row],[rating_count_tot]],$I$2:$I$7197)</f>
        <v>1862</v>
      </c>
      <c r="B4449">
        <v>991526007</v>
      </c>
      <c r="C4449" t="s">
        <v>4777</v>
      </c>
      <c r="D4449" t="str">
        <f>表格1[[#This Row],[prime_genre]]</f>
        <v>Social Networking</v>
      </c>
      <c r="E4449">
        <v>35410944</v>
      </c>
      <c r="F4449" t="s">
        <v>17</v>
      </c>
      <c r="G4449">
        <v>0</v>
      </c>
      <c r="H4449">
        <f>IF(表格1[[#This Row],[price]]&gt;0,1,0)</f>
        <v>0</v>
      </c>
      <c r="I4449">
        <v>2535</v>
      </c>
      <c r="J4449">
        <v>9</v>
      </c>
      <c r="K4449">
        <v>4</v>
      </c>
      <c r="L4449">
        <v>3.5</v>
      </c>
      <c r="M4449">
        <v>1.72</v>
      </c>
      <c r="N4449" t="s">
        <v>29</v>
      </c>
      <c r="O4449" t="s">
        <v>59</v>
      </c>
      <c r="P4449">
        <v>37</v>
      </c>
      <c r="Q4449">
        <v>0</v>
      </c>
      <c r="R4449">
        <v>1</v>
      </c>
      <c r="S4449">
        <v>1</v>
      </c>
    </row>
    <row r="4450" spans="1:19">
      <c r="A4450">
        <f>RANK(表格1[[#This Row],[rating_count_tot]],$I$2:$I$7197)</f>
        <v>1865</v>
      </c>
      <c r="B4450">
        <v>1084407935</v>
      </c>
      <c r="C4450" t="s">
        <v>6575</v>
      </c>
      <c r="D4450" t="str">
        <f>表格1[[#This Row],[prime_genre]]</f>
        <v>Games</v>
      </c>
      <c r="E4450">
        <v>835548160</v>
      </c>
      <c r="F4450" t="s">
        <v>17</v>
      </c>
      <c r="G4450">
        <v>0</v>
      </c>
      <c r="H4450">
        <f>IF(表格1[[#This Row],[price]]&gt;0,1,0)</f>
        <v>0</v>
      </c>
      <c r="I4450">
        <v>2533</v>
      </c>
      <c r="J4450">
        <v>174</v>
      </c>
      <c r="K4450">
        <v>4.5</v>
      </c>
      <c r="L4450">
        <v>4.5</v>
      </c>
      <c r="M4450" t="s">
        <v>919</v>
      </c>
      <c r="N4450" t="s">
        <v>51</v>
      </c>
      <c r="O4450" t="s">
        <v>20</v>
      </c>
      <c r="P4450">
        <v>37</v>
      </c>
      <c r="Q4450">
        <v>5</v>
      </c>
      <c r="R4450">
        <v>1</v>
      </c>
      <c r="S4450">
        <v>1</v>
      </c>
    </row>
    <row r="4451" spans="1:19">
      <c r="A4451">
        <f>RANK(表格1[[#This Row],[rating_count_tot]],$I$2:$I$7197)</f>
        <v>1866</v>
      </c>
      <c r="B4451">
        <v>872424895</v>
      </c>
      <c r="C4451" t="s">
        <v>3542</v>
      </c>
      <c r="D4451" t="str">
        <f>表格1[[#This Row],[prime_genre]]</f>
        <v>Games</v>
      </c>
      <c r="E4451">
        <v>672060416</v>
      </c>
      <c r="F4451" t="s">
        <v>17</v>
      </c>
      <c r="G4451">
        <v>0</v>
      </c>
      <c r="H4451">
        <f>IF(表格1[[#This Row],[price]]&gt;0,1,0)</f>
        <v>0</v>
      </c>
      <c r="I4451">
        <v>2531</v>
      </c>
      <c r="J4451">
        <v>83</v>
      </c>
      <c r="K4451">
        <v>4</v>
      </c>
      <c r="L4451">
        <v>4.5</v>
      </c>
      <c r="M4451" t="s">
        <v>252</v>
      </c>
      <c r="N4451" t="s">
        <v>19</v>
      </c>
      <c r="O4451" t="s">
        <v>20</v>
      </c>
      <c r="P4451">
        <v>37</v>
      </c>
      <c r="Q4451">
        <v>5</v>
      </c>
      <c r="R4451">
        <v>12</v>
      </c>
      <c r="S4451">
        <v>1</v>
      </c>
    </row>
    <row r="4452" spans="1:19">
      <c r="A4452">
        <f>RANK(表格1[[#This Row],[rating_count_tot]],$I$2:$I$7197)</f>
        <v>1867</v>
      </c>
      <c r="B4452">
        <v>968433730</v>
      </c>
      <c r="C4452" t="s">
        <v>4483</v>
      </c>
      <c r="D4452" t="str">
        <f>表格1[[#This Row],[prime_genre]]</f>
        <v>Productivity</v>
      </c>
      <c r="E4452">
        <v>120110080</v>
      </c>
      <c r="F4452" t="s">
        <v>17</v>
      </c>
      <c r="G4452">
        <v>0</v>
      </c>
      <c r="H4452">
        <f>IF(表格1[[#This Row],[price]]&gt;0,1,0)</f>
        <v>0</v>
      </c>
      <c r="I4452">
        <v>2528</v>
      </c>
      <c r="J4452">
        <v>80</v>
      </c>
      <c r="K4452">
        <v>4.5</v>
      </c>
      <c r="L4452">
        <v>4.5</v>
      </c>
      <c r="M4452" t="s">
        <v>1187</v>
      </c>
      <c r="N4452" t="s">
        <v>19</v>
      </c>
      <c r="O4452" t="s">
        <v>23</v>
      </c>
      <c r="P4452">
        <v>37</v>
      </c>
      <c r="Q4452">
        <v>5</v>
      </c>
      <c r="R4452">
        <v>1</v>
      </c>
      <c r="S4452">
        <v>1</v>
      </c>
    </row>
    <row r="4453" spans="1:19">
      <c r="A4453">
        <f>RANK(表格1[[#This Row],[rating_count_tot]],$I$2:$I$7197)</f>
        <v>1868</v>
      </c>
      <c r="B4453">
        <v>993290127</v>
      </c>
      <c r="C4453" t="s">
        <v>4807</v>
      </c>
      <c r="D4453" t="str">
        <f>表格1[[#This Row],[prime_genre]]</f>
        <v>Games</v>
      </c>
      <c r="E4453">
        <v>164357120</v>
      </c>
      <c r="F4453" t="s">
        <v>17</v>
      </c>
      <c r="G4453">
        <v>0</v>
      </c>
      <c r="H4453">
        <f>IF(表格1[[#This Row],[price]]&gt;0,1,0)</f>
        <v>0</v>
      </c>
      <c r="I4453">
        <v>2523</v>
      </c>
      <c r="J4453">
        <v>0</v>
      </c>
      <c r="K4453">
        <v>4.5</v>
      </c>
      <c r="L4453">
        <v>0</v>
      </c>
      <c r="M4453" t="s">
        <v>4808</v>
      </c>
      <c r="N4453" t="s">
        <v>29</v>
      </c>
      <c r="O4453" t="s">
        <v>20</v>
      </c>
      <c r="P4453">
        <v>38</v>
      </c>
      <c r="Q4453">
        <v>5</v>
      </c>
      <c r="R4453">
        <v>1</v>
      </c>
      <c r="S4453">
        <v>1</v>
      </c>
    </row>
    <row r="4454" spans="1:19">
      <c r="A4454">
        <f>RANK(表格1[[#This Row],[rating_count_tot]],$I$2:$I$7197)</f>
        <v>1870</v>
      </c>
      <c r="B4454">
        <v>1136617049</v>
      </c>
      <c r="C4454" t="s">
        <v>7761</v>
      </c>
      <c r="D4454" t="str">
        <f>表格1[[#This Row],[prime_genre]]</f>
        <v>Photo &amp; Video</v>
      </c>
      <c r="E4454">
        <v>108771328</v>
      </c>
      <c r="F4454" t="s">
        <v>17</v>
      </c>
      <c r="G4454">
        <v>0</v>
      </c>
      <c r="H4454">
        <f>IF(表格1[[#This Row],[price]]&gt;0,1,0)</f>
        <v>0</v>
      </c>
      <c r="I4454">
        <v>2522</v>
      </c>
      <c r="J4454">
        <v>405</v>
      </c>
      <c r="K4454">
        <v>4.5</v>
      </c>
      <c r="L4454">
        <v>5</v>
      </c>
      <c r="M4454" t="s">
        <v>296</v>
      </c>
      <c r="N4454" t="s">
        <v>19</v>
      </c>
      <c r="O4454" t="s">
        <v>105</v>
      </c>
      <c r="P4454">
        <v>37</v>
      </c>
      <c r="Q4454">
        <v>5</v>
      </c>
      <c r="R4454">
        <v>16</v>
      </c>
      <c r="S4454">
        <v>1</v>
      </c>
    </row>
    <row r="4455" spans="1:19">
      <c r="A4455">
        <f>RANK(表格1[[#This Row],[rating_count_tot]],$I$2:$I$7197)</f>
        <v>1872</v>
      </c>
      <c r="B4455">
        <v>1007929736</v>
      </c>
      <c r="C4455" t="s">
        <v>4967</v>
      </c>
      <c r="D4455" t="str">
        <f>表格1[[#This Row],[prime_genre]]</f>
        <v>Games</v>
      </c>
      <c r="E4455">
        <v>299850752</v>
      </c>
      <c r="F4455" t="s">
        <v>17</v>
      </c>
      <c r="G4455">
        <v>0</v>
      </c>
      <c r="H4455">
        <f>IF(表格1[[#This Row],[price]]&gt;0,1,0)</f>
        <v>0</v>
      </c>
      <c r="I4455">
        <v>2508</v>
      </c>
      <c r="J4455">
        <v>78</v>
      </c>
      <c r="K4455">
        <v>4.5</v>
      </c>
      <c r="L4455">
        <v>4.5</v>
      </c>
      <c r="M4455" t="s">
        <v>314</v>
      </c>
      <c r="N4455" t="s">
        <v>19</v>
      </c>
      <c r="O4455" t="s">
        <v>20</v>
      </c>
      <c r="P4455">
        <v>38</v>
      </c>
      <c r="Q4455">
        <v>5</v>
      </c>
      <c r="R4455">
        <v>1</v>
      </c>
      <c r="S4455">
        <v>1</v>
      </c>
    </row>
    <row r="4456" spans="1:19">
      <c r="A4456">
        <f>RANK(表格1[[#This Row],[rating_count_tot]],$I$2:$I$7197)</f>
        <v>1876</v>
      </c>
      <c r="B4456">
        <v>621491290</v>
      </c>
      <c r="C4456" t="s">
        <v>2593</v>
      </c>
      <c r="D4456" t="str">
        <f>表格1[[#This Row],[prime_genre]]</f>
        <v>Games</v>
      </c>
      <c r="E4456">
        <v>243441664</v>
      </c>
      <c r="F4456" t="s">
        <v>17</v>
      </c>
      <c r="G4456">
        <v>0</v>
      </c>
      <c r="H4456">
        <f>IF(表格1[[#This Row],[price]]&gt;0,1,0)</f>
        <v>0</v>
      </c>
      <c r="I4456">
        <v>2500</v>
      </c>
      <c r="J4456">
        <v>162</v>
      </c>
      <c r="K4456">
        <v>4</v>
      </c>
      <c r="L4456">
        <v>4.5</v>
      </c>
      <c r="M4456" t="s">
        <v>1715</v>
      </c>
      <c r="N4456" t="s">
        <v>19</v>
      </c>
      <c r="O4456" t="s">
        <v>20</v>
      </c>
      <c r="P4456">
        <v>38</v>
      </c>
      <c r="Q4456">
        <v>5</v>
      </c>
      <c r="R4456">
        <v>1</v>
      </c>
      <c r="S4456">
        <v>1</v>
      </c>
    </row>
    <row r="4457" spans="1:19">
      <c r="A4457">
        <f>RANK(表格1[[#This Row],[rating_count_tot]],$I$2:$I$7197)</f>
        <v>1877</v>
      </c>
      <c r="B4457">
        <v>970777078</v>
      </c>
      <c r="C4457" t="s">
        <v>4517</v>
      </c>
      <c r="D4457" t="str">
        <f>表格1[[#This Row],[prime_genre]]</f>
        <v>Music</v>
      </c>
      <c r="E4457">
        <v>18927616</v>
      </c>
      <c r="F4457" t="s">
        <v>17</v>
      </c>
      <c r="G4457">
        <v>0</v>
      </c>
      <c r="H4457">
        <f>IF(表格1[[#This Row],[price]]&gt;0,1,0)</f>
        <v>0</v>
      </c>
      <c r="I4457">
        <v>2496</v>
      </c>
      <c r="J4457">
        <v>2374</v>
      </c>
      <c r="K4457">
        <v>4.5</v>
      </c>
      <c r="L4457">
        <v>4.5</v>
      </c>
      <c r="M4457" t="s">
        <v>373</v>
      </c>
      <c r="N4457" t="s">
        <v>19</v>
      </c>
      <c r="O4457" t="s">
        <v>40</v>
      </c>
      <c r="P4457">
        <v>38</v>
      </c>
      <c r="Q4457">
        <v>5</v>
      </c>
      <c r="R4457">
        <v>31</v>
      </c>
      <c r="S4457">
        <v>1</v>
      </c>
    </row>
    <row r="4458" spans="1:19">
      <c r="A4458">
        <f>RANK(表格1[[#This Row],[rating_count_tot]],$I$2:$I$7197)</f>
        <v>1878</v>
      </c>
      <c r="B4458">
        <v>1093360165</v>
      </c>
      <c r="C4458" t="s">
        <v>6839</v>
      </c>
      <c r="D4458" t="str">
        <f>表格1[[#This Row],[prime_genre]]</f>
        <v>Health &amp; Fitness</v>
      </c>
      <c r="E4458">
        <v>134466560</v>
      </c>
      <c r="F4458" t="s">
        <v>17</v>
      </c>
      <c r="G4458">
        <v>0</v>
      </c>
      <c r="H4458">
        <f>IF(表格1[[#This Row],[price]]&gt;0,1,0)</f>
        <v>0</v>
      </c>
      <c r="I4458">
        <v>2494</v>
      </c>
      <c r="J4458">
        <v>75</v>
      </c>
      <c r="K4458">
        <v>5</v>
      </c>
      <c r="L4458">
        <v>5</v>
      </c>
      <c r="M4458">
        <v>3.2</v>
      </c>
      <c r="N4458" t="s">
        <v>19</v>
      </c>
      <c r="O4458" t="s">
        <v>77</v>
      </c>
      <c r="P4458">
        <v>37</v>
      </c>
      <c r="Q4458">
        <v>0</v>
      </c>
      <c r="R4458">
        <v>1</v>
      </c>
      <c r="S4458">
        <v>1</v>
      </c>
    </row>
    <row r="4459" spans="1:19">
      <c r="A4459">
        <f>RANK(表格1[[#This Row],[rating_count_tot]],$I$2:$I$7197)</f>
        <v>1880</v>
      </c>
      <c r="B4459">
        <v>1024488164</v>
      </c>
      <c r="C4459" t="s">
        <v>5191</v>
      </c>
      <c r="D4459" t="str">
        <f>表格1[[#This Row],[prime_genre]]</f>
        <v>Games</v>
      </c>
      <c r="E4459">
        <v>245289984</v>
      </c>
      <c r="F4459" t="s">
        <v>17</v>
      </c>
      <c r="G4459">
        <v>0</v>
      </c>
      <c r="H4459">
        <f>IF(表格1[[#This Row],[price]]&gt;0,1,0)</f>
        <v>0</v>
      </c>
      <c r="I4459">
        <v>2491</v>
      </c>
      <c r="J4459">
        <v>163</v>
      </c>
      <c r="K4459">
        <v>5</v>
      </c>
      <c r="L4459">
        <v>5</v>
      </c>
      <c r="M4459" t="s">
        <v>3266</v>
      </c>
      <c r="N4459" t="s">
        <v>19</v>
      </c>
      <c r="O4459" t="s">
        <v>20</v>
      </c>
      <c r="P4459">
        <v>40</v>
      </c>
      <c r="Q4459">
        <v>5</v>
      </c>
      <c r="R4459">
        <v>1</v>
      </c>
      <c r="S4459">
        <v>1</v>
      </c>
    </row>
    <row r="4460" spans="1:19">
      <c r="A4460">
        <f>RANK(表格1[[#This Row],[rating_count_tot]],$I$2:$I$7197)</f>
        <v>1882</v>
      </c>
      <c r="B4460">
        <v>924635678</v>
      </c>
      <c r="C4460" t="s">
        <v>4002</v>
      </c>
      <c r="D4460" t="str">
        <f>表格1[[#This Row],[prime_genre]]</f>
        <v>Music</v>
      </c>
      <c r="E4460">
        <v>134921216</v>
      </c>
      <c r="F4460" t="s">
        <v>17</v>
      </c>
      <c r="G4460">
        <v>0</v>
      </c>
      <c r="H4460">
        <f>IF(表格1[[#This Row],[price]]&gt;0,1,0)</f>
        <v>0</v>
      </c>
      <c r="I4460">
        <v>2487</v>
      </c>
      <c r="J4460">
        <v>23</v>
      </c>
      <c r="K4460">
        <v>4</v>
      </c>
      <c r="L4460">
        <v>4</v>
      </c>
      <c r="M4460">
        <v>2.23</v>
      </c>
      <c r="N4460" t="s">
        <v>29</v>
      </c>
      <c r="O4460" t="s">
        <v>40</v>
      </c>
      <c r="P4460">
        <v>37</v>
      </c>
      <c r="Q4460">
        <v>5</v>
      </c>
      <c r="R4460">
        <v>11</v>
      </c>
      <c r="S4460">
        <v>1</v>
      </c>
    </row>
    <row r="4461" spans="1:19">
      <c r="A4461">
        <f>RANK(表格1[[#This Row],[rating_count_tot]],$I$2:$I$7197)</f>
        <v>1883</v>
      </c>
      <c r="B4461">
        <v>625985591</v>
      </c>
      <c r="C4461" t="s">
        <v>2615</v>
      </c>
      <c r="D4461" t="str">
        <f>表格1[[#This Row],[prime_genre]]</f>
        <v>Games</v>
      </c>
      <c r="E4461">
        <v>31798272</v>
      </c>
      <c r="F4461" t="s">
        <v>17</v>
      </c>
      <c r="G4461">
        <v>0</v>
      </c>
      <c r="H4461">
        <f>IF(表格1[[#This Row],[price]]&gt;0,1,0)</f>
        <v>0</v>
      </c>
      <c r="I4461">
        <v>2485</v>
      </c>
      <c r="J4461">
        <v>2112</v>
      </c>
      <c r="K4461">
        <v>4.5</v>
      </c>
      <c r="L4461">
        <v>5</v>
      </c>
      <c r="M4461">
        <v>4</v>
      </c>
      <c r="N4461" t="s">
        <v>19</v>
      </c>
      <c r="O4461" t="s">
        <v>20</v>
      </c>
      <c r="P4461">
        <v>37</v>
      </c>
      <c r="Q4461">
        <v>5</v>
      </c>
      <c r="R4461">
        <v>1</v>
      </c>
      <c r="S4461">
        <v>1</v>
      </c>
    </row>
    <row r="4462" spans="1:19">
      <c r="A4462">
        <f>RANK(表格1[[#This Row],[rating_count_tot]],$I$2:$I$7197)</f>
        <v>1885</v>
      </c>
      <c r="B4462">
        <v>518684914</v>
      </c>
      <c r="C4462" t="s">
        <v>1871</v>
      </c>
      <c r="D4462" t="str">
        <f>表格1[[#This Row],[prime_genre]]</f>
        <v>Shopping</v>
      </c>
      <c r="E4462">
        <v>85724160</v>
      </c>
      <c r="F4462" t="s">
        <v>17</v>
      </c>
      <c r="G4462">
        <v>0</v>
      </c>
      <c r="H4462">
        <f>IF(表格1[[#This Row],[price]]&gt;0,1,0)</f>
        <v>0</v>
      </c>
      <c r="I4462">
        <v>2478</v>
      </c>
      <c r="J4462">
        <v>109</v>
      </c>
      <c r="K4462">
        <v>4.5</v>
      </c>
      <c r="L4462">
        <v>4</v>
      </c>
      <c r="M4462">
        <v>1.35</v>
      </c>
      <c r="N4462" t="s">
        <v>29</v>
      </c>
      <c r="O4462" t="s">
        <v>30</v>
      </c>
      <c r="P4462">
        <v>37</v>
      </c>
      <c r="Q4462">
        <v>0</v>
      </c>
      <c r="R4462">
        <v>2</v>
      </c>
      <c r="S4462">
        <v>1</v>
      </c>
    </row>
    <row r="4463" spans="1:19">
      <c r="A4463">
        <f>RANK(表格1[[#This Row],[rating_count_tot]],$I$2:$I$7197)</f>
        <v>1886</v>
      </c>
      <c r="B4463">
        <v>934030757</v>
      </c>
      <c r="C4463" t="s">
        <v>4087</v>
      </c>
      <c r="D4463" t="str">
        <f>表格1[[#This Row],[prime_genre]]</f>
        <v>Shopping</v>
      </c>
      <c r="E4463">
        <v>87000064</v>
      </c>
      <c r="F4463" t="s">
        <v>17</v>
      </c>
      <c r="G4463">
        <v>0</v>
      </c>
      <c r="H4463">
        <f>IF(表格1[[#This Row],[price]]&gt;0,1,0)</f>
        <v>0</v>
      </c>
      <c r="I4463">
        <v>2477</v>
      </c>
      <c r="J4463">
        <v>467</v>
      </c>
      <c r="K4463">
        <v>4.5</v>
      </c>
      <c r="L4463">
        <v>5</v>
      </c>
      <c r="M4463" t="s">
        <v>1958</v>
      </c>
      <c r="N4463" t="s">
        <v>19</v>
      </c>
      <c r="O4463" t="s">
        <v>30</v>
      </c>
      <c r="P4463">
        <v>37</v>
      </c>
      <c r="Q4463">
        <v>0</v>
      </c>
      <c r="R4463">
        <v>1</v>
      </c>
      <c r="S4463">
        <v>1</v>
      </c>
    </row>
    <row r="4464" spans="1:19">
      <c r="A4464">
        <f>RANK(表格1[[#This Row],[rating_count_tot]],$I$2:$I$7197)</f>
        <v>1887</v>
      </c>
      <c r="B4464">
        <v>959270676</v>
      </c>
      <c r="C4464" t="s">
        <v>4372</v>
      </c>
      <c r="D4464" t="str">
        <f>表格1[[#This Row],[prime_genre]]</f>
        <v>Lifestyle</v>
      </c>
      <c r="E4464">
        <v>9934848</v>
      </c>
      <c r="F4464" t="s">
        <v>17</v>
      </c>
      <c r="G4464">
        <v>0</v>
      </c>
      <c r="H4464">
        <f>IF(表格1[[#This Row],[price]]&gt;0,1,0)</f>
        <v>0</v>
      </c>
      <c r="I4464">
        <v>2476</v>
      </c>
      <c r="J4464">
        <v>6</v>
      </c>
      <c r="K4464">
        <v>4</v>
      </c>
      <c r="L4464">
        <v>4.5</v>
      </c>
      <c r="M4464">
        <v>2.5</v>
      </c>
      <c r="N4464" t="s">
        <v>80</v>
      </c>
      <c r="O4464" t="s">
        <v>132</v>
      </c>
      <c r="P4464">
        <v>40</v>
      </c>
      <c r="Q4464">
        <v>2</v>
      </c>
      <c r="R4464">
        <v>1</v>
      </c>
      <c r="S4464">
        <v>1</v>
      </c>
    </row>
    <row r="4465" spans="1:19">
      <c r="A4465">
        <f>RANK(表格1[[#This Row],[rating_count_tot]],$I$2:$I$7197)</f>
        <v>1888</v>
      </c>
      <c r="B4465">
        <v>1117719909</v>
      </c>
      <c r="C4465" t="s">
        <v>7364</v>
      </c>
      <c r="D4465" t="str">
        <f>表格1[[#This Row],[prime_genre]]</f>
        <v>Lifestyle</v>
      </c>
      <c r="E4465">
        <v>154999808</v>
      </c>
      <c r="F4465" t="s">
        <v>17</v>
      </c>
      <c r="G4465">
        <v>0</v>
      </c>
      <c r="H4465">
        <f>IF(表格1[[#This Row],[price]]&gt;0,1,0)</f>
        <v>0</v>
      </c>
      <c r="I4465">
        <v>2471</v>
      </c>
      <c r="J4465">
        <v>20</v>
      </c>
      <c r="K4465">
        <v>4</v>
      </c>
      <c r="L4465">
        <v>3</v>
      </c>
      <c r="M4465">
        <v>1.9</v>
      </c>
      <c r="N4465" t="s">
        <v>19</v>
      </c>
      <c r="O4465" t="s">
        <v>132</v>
      </c>
      <c r="P4465">
        <v>37</v>
      </c>
      <c r="Q4465">
        <v>3</v>
      </c>
      <c r="R4465">
        <v>1</v>
      </c>
      <c r="S4465">
        <v>1</v>
      </c>
    </row>
    <row r="4466" spans="1:19">
      <c r="A4466">
        <f>RANK(表格1[[#This Row],[rating_count_tot]],$I$2:$I$7197)</f>
        <v>1890</v>
      </c>
      <c r="B4466">
        <v>1067860796</v>
      </c>
      <c r="C4466" t="s">
        <v>6096</v>
      </c>
      <c r="D4466" t="str">
        <f>表格1[[#This Row],[prime_genre]]</f>
        <v>Health &amp; Fitness</v>
      </c>
      <c r="E4466">
        <v>128882688</v>
      </c>
      <c r="F4466" t="s">
        <v>17</v>
      </c>
      <c r="G4466">
        <v>0</v>
      </c>
      <c r="H4466">
        <f>IF(表格1[[#This Row],[price]]&gt;0,1,0)</f>
        <v>0</v>
      </c>
      <c r="I4466">
        <v>2459</v>
      </c>
      <c r="J4466">
        <v>27</v>
      </c>
      <c r="K4466">
        <v>4.5</v>
      </c>
      <c r="L4466">
        <v>4.5</v>
      </c>
      <c r="M4466" t="s">
        <v>2617</v>
      </c>
      <c r="N4466" t="s">
        <v>19</v>
      </c>
      <c r="O4466" t="s">
        <v>77</v>
      </c>
      <c r="P4466">
        <v>37</v>
      </c>
      <c r="Q4466">
        <v>5</v>
      </c>
      <c r="R4466">
        <v>3</v>
      </c>
      <c r="S4466">
        <v>1</v>
      </c>
    </row>
    <row r="4467" spans="1:19">
      <c r="A4467">
        <f>RANK(表格1[[#This Row],[rating_count_tot]],$I$2:$I$7197)</f>
        <v>1893</v>
      </c>
      <c r="B4467">
        <v>1015059175</v>
      </c>
      <c r="C4467" t="s">
        <v>5056</v>
      </c>
      <c r="D4467" t="str">
        <f>表格1[[#This Row],[prime_genre]]</f>
        <v>Photo &amp; Video</v>
      </c>
      <c r="E4467">
        <v>39306240</v>
      </c>
      <c r="F4467" t="s">
        <v>17</v>
      </c>
      <c r="G4467">
        <v>0</v>
      </c>
      <c r="H4467">
        <f>IF(表格1[[#This Row],[price]]&gt;0,1,0)</f>
        <v>0</v>
      </c>
      <c r="I4467">
        <v>2436</v>
      </c>
      <c r="J4467">
        <v>629</v>
      </c>
      <c r="K4467">
        <v>4.5</v>
      </c>
      <c r="L4467">
        <v>5</v>
      </c>
      <c r="M4467" t="s">
        <v>1745</v>
      </c>
      <c r="N4467" t="s">
        <v>19</v>
      </c>
      <c r="O4467" t="s">
        <v>105</v>
      </c>
      <c r="P4467">
        <v>37</v>
      </c>
      <c r="Q4467">
        <v>5</v>
      </c>
      <c r="R4467">
        <v>1</v>
      </c>
      <c r="S4467">
        <v>1</v>
      </c>
    </row>
    <row r="4468" spans="1:19">
      <c r="A4468">
        <f>RANK(表格1[[#This Row],[rating_count_tot]],$I$2:$I$7197)</f>
        <v>1895</v>
      </c>
      <c r="B4468">
        <v>547166701</v>
      </c>
      <c r="C4468" t="s">
        <v>2104</v>
      </c>
      <c r="D4468" t="str">
        <f>表格1[[#This Row],[prime_genre]]</f>
        <v>Productivity</v>
      </c>
      <c r="E4468">
        <v>114601984</v>
      </c>
      <c r="F4468" t="s">
        <v>17</v>
      </c>
      <c r="G4468">
        <v>0</v>
      </c>
      <c r="H4468">
        <f>IF(表格1[[#This Row],[price]]&gt;0,1,0)</f>
        <v>0</v>
      </c>
      <c r="I4468">
        <v>2434</v>
      </c>
      <c r="J4468">
        <v>7</v>
      </c>
      <c r="K4468">
        <v>4.5</v>
      </c>
      <c r="L4468">
        <v>5</v>
      </c>
      <c r="M4468" t="s">
        <v>2105</v>
      </c>
      <c r="N4468" t="s">
        <v>29</v>
      </c>
      <c r="O4468" t="s">
        <v>23</v>
      </c>
      <c r="P4468">
        <v>38</v>
      </c>
      <c r="Q4468">
        <v>0</v>
      </c>
      <c r="R4468">
        <v>1</v>
      </c>
      <c r="S4468">
        <v>1</v>
      </c>
    </row>
    <row r="4469" spans="1:19">
      <c r="A4469">
        <f>RANK(表格1[[#This Row],[rating_count_tot]],$I$2:$I$7197)</f>
        <v>1897</v>
      </c>
      <c r="B4469">
        <v>1103438575</v>
      </c>
      <c r="C4469" t="s">
        <v>7064</v>
      </c>
      <c r="D4469" t="str">
        <f>表格1[[#This Row],[prime_genre]]</f>
        <v>Games</v>
      </c>
      <c r="E4469">
        <v>189497344</v>
      </c>
      <c r="F4469" t="s">
        <v>17</v>
      </c>
      <c r="G4469">
        <v>0</v>
      </c>
      <c r="H4469">
        <f>IF(表格1[[#This Row],[price]]&gt;0,1,0)</f>
        <v>0</v>
      </c>
      <c r="I4469">
        <v>2432</v>
      </c>
      <c r="J4469">
        <v>185</v>
      </c>
      <c r="K4469">
        <v>4</v>
      </c>
      <c r="L4469">
        <v>4</v>
      </c>
      <c r="M4469" t="s">
        <v>648</v>
      </c>
      <c r="N4469" t="s">
        <v>19</v>
      </c>
      <c r="O4469" t="s">
        <v>20</v>
      </c>
      <c r="P4469">
        <v>37</v>
      </c>
      <c r="Q4469">
        <v>5</v>
      </c>
      <c r="R4469">
        <v>1</v>
      </c>
      <c r="S4469">
        <v>1</v>
      </c>
    </row>
    <row r="4470" spans="1:19">
      <c r="A4470">
        <f>RANK(表格1[[#This Row],[rating_count_tot]],$I$2:$I$7197)</f>
        <v>1898</v>
      </c>
      <c r="B4470">
        <v>588722840</v>
      </c>
      <c r="C4470" t="s">
        <v>2431</v>
      </c>
      <c r="D4470" t="str">
        <f>表格1[[#This Row],[prime_genre]]</f>
        <v>Sports</v>
      </c>
      <c r="E4470">
        <v>53601280</v>
      </c>
      <c r="F4470" t="s">
        <v>17</v>
      </c>
      <c r="G4470">
        <v>0</v>
      </c>
      <c r="H4470">
        <f>IF(表格1[[#This Row],[price]]&gt;0,1,0)</f>
        <v>0</v>
      </c>
      <c r="I4470">
        <v>2431</v>
      </c>
      <c r="J4470">
        <v>14</v>
      </c>
      <c r="K4470">
        <v>4.5</v>
      </c>
      <c r="L4470">
        <v>4.5</v>
      </c>
      <c r="M4470" t="s">
        <v>2432</v>
      </c>
      <c r="N4470" t="s">
        <v>29</v>
      </c>
      <c r="O4470" t="s">
        <v>70</v>
      </c>
      <c r="P4470">
        <v>37</v>
      </c>
      <c r="Q4470">
        <v>4</v>
      </c>
      <c r="R4470">
        <v>1</v>
      </c>
      <c r="S4470">
        <v>1</v>
      </c>
    </row>
    <row r="4471" spans="1:19">
      <c r="A4471">
        <f>RANK(表格1[[#This Row],[rating_count_tot]],$I$2:$I$7197)</f>
        <v>1901</v>
      </c>
      <c r="B4471">
        <v>464309202</v>
      </c>
      <c r="C4471" t="s">
        <v>1458</v>
      </c>
      <c r="D4471" t="str">
        <f>表格1[[#This Row],[prime_genre]]</f>
        <v>News</v>
      </c>
      <c r="E4471">
        <v>47699968</v>
      </c>
      <c r="F4471" t="s">
        <v>17</v>
      </c>
      <c r="G4471">
        <v>0</v>
      </c>
      <c r="H4471">
        <f>IF(表格1[[#This Row],[price]]&gt;0,1,0)</f>
        <v>0</v>
      </c>
      <c r="I4471">
        <v>2417</v>
      </c>
      <c r="J4471">
        <v>39</v>
      </c>
      <c r="K4471">
        <v>3</v>
      </c>
      <c r="L4471">
        <v>1.5</v>
      </c>
      <c r="M4471" t="s">
        <v>340</v>
      </c>
      <c r="N4471" t="s">
        <v>29</v>
      </c>
      <c r="O4471" t="s">
        <v>161</v>
      </c>
      <c r="P4471">
        <v>37</v>
      </c>
      <c r="Q4471">
        <v>5</v>
      </c>
      <c r="R4471">
        <v>1</v>
      </c>
      <c r="S4471">
        <v>1</v>
      </c>
    </row>
    <row r="4472" spans="1:19">
      <c r="A4472">
        <f>RANK(表格1[[#This Row],[rating_count_tot]],$I$2:$I$7197)</f>
        <v>1903</v>
      </c>
      <c r="B4472">
        <v>405338085</v>
      </c>
      <c r="C4472" t="s">
        <v>974</v>
      </c>
      <c r="D4472" t="str">
        <f>表格1[[#This Row],[prime_genre]]</f>
        <v>Music</v>
      </c>
      <c r="E4472">
        <v>132141056</v>
      </c>
      <c r="F4472" t="s">
        <v>17</v>
      </c>
      <c r="G4472">
        <v>0</v>
      </c>
      <c r="H4472">
        <f>IF(表格1[[#This Row],[price]]&gt;0,1,0)</f>
        <v>0</v>
      </c>
      <c r="I4472">
        <v>2416</v>
      </c>
      <c r="J4472">
        <v>45</v>
      </c>
      <c r="K4472">
        <v>4.5</v>
      </c>
      <c r="L4472">
        <v>4.5</v>
      </c>
      <c r="M4472" t="s">
        <v>151</v>
      </c>
      <c r="N4472" t="s">
        <v>19</v>
      </c>
      <c r="O4472" t="s">
        <v>40</v>
      </c>
      <c r="P4472">
        <v>37</v>
      </c>
      <c r="Q4472">
        <v>5</v>
      </c>
      <c r="R4472">
        <v>12</v>
      </c>
      <c r="S4472">
        <v>1</v>
      </c>
    </row>
    <row r="4473" spans="1:19">
      <c r="A4473">
        <f>RANK(表格1[[#This Row],[rating_count_tot]],$I$2:$I$7197)</f>
        <v>1905</v>
      </c>
      <c r="B4473">
        <v>409563112</v>
      </c>
      <c r="C4473" t="s">
        <v>1009</v>
      </c>
      <c r="D4473" t="str">
        <f>表格1[[#This Row],[prime_genre]]</f>
        <v>Entertainment</v>
      </c>
      <c r="E4473">
        <v>154600448</v>
      </c>
      <c r="F4473" t="s">
        <v>17</v>
      </c>
      <c r="G4473">
        <v>0</v>
      </c>
      <c r="H4473">
        <f>IF(表格1[[#This Row],[price]]&gt;0,1,0)</f>
        <v>0</v>
      </c>
      <c r="I4473">
        <v>2394</v>
      </c>
      <c r="J4473">
        <v>0</v>
      </c>
      <c r="K4473">
        <v>4</v>
      </c>
      <c r="L4473">
        <v>0</v>
      </c>
      <c r="M4473" t="s">
        <v>282</v>
      </c>
      <c r="N4473" t="s">
        <v>51</v>
      </c>
      <c r="O4473" t="s">
        <v>91</v>
      </c>
      <c r="P4473">
        <v>24</v>
      </c>
      <c r="Q4473">
        <v>5</v>
      </c>
      <c r="R4473">
        <v>2</v>
      </c>
      <c r="S4473">
        <v>1</v>
      </c>
    </row>
    <row r="4474" spans="1:19">
      <c r="A4474">
        <f>RANK(表格1[[#This Row],[rating_count_tot]],$I$2:$I$7197)</f>
        <v>1907</v>
      </c>
      <c r="B4474">
        <v>1059622588</v>
      </c>
      <c r="C4474" t="s">
        <v>5867</v>
      </c>
      <c r="D4474" t="str">
        <f>表格1[[#This Row],[prime_genre]]</f>
        <v>Games</v>
      </c>
      <c r="E4474">
        <v>30622720</v>
      </c>
      <c r="F4474" t="s">
        <v>17</v>
      </c>
      <c r="G4474">
        <v>0</v>
      </c>
      <c r="H4474">
        <f>IF(表格1[[#This Row],[price]]&gt;0,1,0)</f>
        <v>0</v>
      </c>
      <c r="I4474">
        <v>2381</v>
      </c>
      <c r="J4474">
        <v>437</v>
      </c>
      <c r="K4474">
        <v>4.5</v>
      </c>
      <c r="L4474">
        <v>4.5</v>
      </c>
      <c r="M4474">
        <v>1.4</v>
      </c>
      <c r="N4474" t="s">
        <v>19</v>
      </c>
      <c r="O4474" t="s">
        <v>20</v>
      </c>
      <c r="P4474">
        <v>38</v>
      </c>
      <c r="Q4474">
        <v>3</v>
      </c>
      <c r="R4474">
        <v>1</v>
      </c>
      <c r="S4474">
        <v>1</v>
      </c>
    </row>
    <row r="4475" spans="1:19">
      <c r="A4475">
        <f>RANK(表格1[[#This Row],[rating_count_tot]],$I$2:$I$7197)</f>
        <v>1909</v>
      </c>
      <c r="B4475">
        <v>1092850344</v>
      </c>
      <c r="C4475" t="s">
        <v>6823</v>
      </c>
      <c r="D4475" t="str">
        <f>表格1[[#This Row],[prime_genre]]</f>
        <v>Games</v>
      </c>
      <c r="E4475">
        <v>87511040</v>
      </c>
      <c r="F4475" t="s">
        <v>17</v>
      </c>
      <c r="G4475">
        <v>0</v>
      </c>
      <c r="H4475">
        <f>IF(表格1[[#This Row],[price]]&gt;0,1,0)</f>
        <v>0</v>
      </c>
      <c r="I4475">
        <v>2374</v>
      </c>
      <c r="J4475">
        <v>231</v>
      </c>
      <c r="K4475">
        <v>4.5</v>
      </c>
      <c r="L4475">
        <v>4.5</v>
      </c>
      <c r="M4475">
        <v>2.7</v>
      </c>
      <c r="N4475" t="s">
        <v>19</v>
      </c>
      <c r="O4475" t="s">
        <v>20</v>
      </c>
      <c r="P4475">
        <v>37</v>
      </c>
      <c r="Q4475">
        <v>3</v>
      </c>
      <c r="R4475">
        <v>1</v>
      </c>
      <c r="S4475">
        <v>1</v>
      </c>
    </row>
    <row r="4476" spans="1:19">
      <c r="A4476">
        <f>RANK(表格1[[#This Row],[rating_count_tot]],$I$2:$I$7197)</f>
        <v>1911</v>
      </c>
      <c r="B4476">
        <v>1041596399</v>
      </c>
      <c r="C4476" t="s">
        <v>5473</v>
      </c>
      <c r="D4476" t="str">
        <f>表格1[[#This Row],[prime_genre]]</f>
        <v>Photo &amp; Video</v>
      </c>
      <c r="E4476">
        <v>15664128</v>
      </c>
      <c r="F4476" t="s">
        <v>17</v>
      </c>
      <c r="G4476">
        <v>0</v>
      </c>
      <c r="H4476">
        <f>IF(表格1[[#This Row],[price]]&gt;0,1,0)</f>
        <v>0</v>
      </c>
      <c r="I4476">
        <v>2373</v>
      </c>
      <c r="J4476">
        <v>525</v>
      </c>
      <c r="K4476">
        <v>3.5</v>
      </c>
      <c r="L4476">
        <v>3.5</v>
      </c>
      <c r="M4476" t="s">
        <v>1966</v>
      </c>
      <c r="N4476" t="s">
        <v>19</v>
      </c>
      <c r="O4476" t="s">
        <v>105</v>
      </c>
      <c r="P4476">
        <v>37</v>
      </c>
      <c r="Q4476">
        <v>3</v>
      </c>
      <c r="R4476">
        <v>27</v>
      </c>
      <c r="S4476">
        <v>1</v>
      </c>
    </row>
    <row r="4477" spans="1:19">
      <c r="A4477">
        <f>RANK(表格1[[#This Row],[rating_count_tot]],$I$2:$I$7197)</f>
        <v>1912</v>
      </c>
      <c r="B4477">
        <v>587842308</v>
      </c>
      <c r="C4477" t="s">
        <v>2421</v>
      </c>
      <c r="D4477" t="str">
        <f>表格1[[#This Row],[prime_genre]]</f>
        <v>Entertainment</v>
      </c>
      <c r="E4477">
        <v>109892608</v>
      </c>
      <c r="F4477" t="s">
        <v>17</v>
      </c>
      <c r="G4477">
        <v>0</v>
      </c>
      <c r="H4477">
        <f>IF(表格1[[#This Row],[price]]&gt;0,1,0)</f>
        <v>0</v>
      </c>
      <c r="I4477">
        <v>2369</v>
      </c>
      <c r="J4477">
        <v>11</v>
      </c>
      <c r="K4477">
        <v>4.5</v>
      </c>
      <c r="L4477">
        <v>5</v>
      </c>
      <c r="M4477">
        <v>3.4</v>
      </c>
      <c r="N4477" t="s">
        <v>51</v>
      </c>
      <c r="O4477" t="s">
        <v>91</v>
      </c>
      <c r="P4477">
        <v>37</v>
      </c>
      <c r="Q4477">
        <v>4</v>
      </c>
      <c r="R4477">
        <v>8</v>
      </c>
      <c r="S4477">
        <v>1</v>
      </c>
    </row>
    <row r="4478" spans="1:19">
      <c r="A4478">
        <f>RANK(表格1[[#This Row],[rating_count_tot]],$I$2:$I$7197)</f>
        <v>1913</v>
      </c>
      <c r="B4478">
        <v>886445756</v>
      </c>
      <c r="C4478" t="s">
        <v>3626</v>
      </c>
      <c r="D4478" t="str">
        <f>表格1[[#This Row],[prime_genre]]</f>
        <v>Entertainment</v>
      </c>
      <c r="E4478">
        <v>50238464</v>
      </c>
      <c r="F4478" t="s">
        <v>17</v>
      </c>
      <c r="G4478">
        <v>0</v>
      </c>
      <c r="H4478">
        <f>IF(表格1[[#This Row],[price]]&gt;0,1,0)</f>
        <v>0</v>
      </c>
      <c r="I4478">
        <v>2368</v>
      </c>
      <c r="J4478">
        <v>1</v>
      </c>
      <c r="K4478">
        <v>4</v>
      </c>
      <c r="L4478">
        <v>5</v>
      </c>
      <c r="M4478" t="s">
        <v>468</v>
      </c>
      <c r="N4478" t="s">
        <v>51</v>
      </c>
      <c r="O4478" t="s">
        <v>91</v>
      </c>
      <c r="P4478">
        <v>37</v>
      </c>
      <c r="Q4478">
        <v>5</v>
      </c>
      <c r="R4478">
        <v>1</v>
      </c>
      <c r="S4478">
        <v>1</v>
      </c>
    </row>
    <row r="4479" spans="1:19">
      <c r="A4479">
        <f>RANK(表格1[[#This Row],[rating_count_tot]],$I$2:$I$7197)</f>
        <v>1914</v>
      </c>
      <c r="B4479">
        <v>1119322616</v>
      </c>
      <c r="C4479" t="s">
        <v>7410</v>
      </c>
      <c r="D4479" t="str">
        <f>表格1[[#This Row],[prime_genre]]</f>
        <v>Games</v>
      </c>
      <c r="E4479">
        <v>112653312</v>
      </c>
      <c r="F4479" t="s">
        <v>17</v>
      </c>
      <c r="G4479">
        <v>0</v>
      </c>
      <c r="H4479">
        <f>IF(表格1[[#This Row],[price]]&gt;0,1,0)</f>
        <v>0</v>
      </c>
      <c r="I4479">
        <v>2354</v>
      </c>
      <c r="J4479">
        <v>821</v>
      </c>
      <c r="K4479">
        <v>4.5</v>
      </c>
      <c r="L4479">
        <v>4.5</v>
      </c>
      <c r="M4479">
        <v>1.0900000000000001</v>
      </c>
      <c r="N4479" t="s">
        <v>19</v>
      </c>
      <c r="O4479" t="s">
        <v>20</v>
      </c>
      <c r="P4479">
        <v>37</v>
      </c>
      <c r="Q4479">
        <v>5</v>
      </c>
      <c r="R4479">
        <v>7</v>
      </c>
      <c r="S4479">
        <v>1</v>
      </c>
    </row>
    <row r="4480" spans="1:19">
      <c r="A4480">
        <f>RANK(表格1[[#This Row],[rating_count_tot]],$I$2:$I$7197)</f>
        <v>1915</v>
      </c>
      <c r="B4480">
        <v>487922291</v>
      </c>
      <c r="C4480" t="s">
        <v>1652</v>
      </c>
      <c r="D4480" t="str">
        <f>表格1[[#This Row],[prime_genre]]</f>
        <v>Entertainment</v>
      </c>
      <c r="E4480">
        <v>52518912</v>
      </c>
      <c r="F4480" t="s">
        <v>17</v>
      </c>
      <c r="G4480">
        <v>0</v>
      </c>
      <c r="H4480">
        <f>IF(表格1[[#This Row],[price]]&gt;0,1,0)</f>
        <v>0</v>
      </c>
      <c r="I4480">
        <v>2353</v>
      </c>
      <c r="J4480">
        <v>411</v>
      </c>
      <c r="K4480">
        <v>4</v>
      </c>
      <c r="L4480">
        <v>4.5</v>
      </c>
      <c r="M4480" t="s">
        <v>1653</v>
      </c>
      <c r="N4480" t="s">
        <v>19</v>
      </c>
      <c r="O4480" t="s">
        <v>91</v>
      </c>
      <c r="P4480">
        <v>38</v>
      </c>
      <c r="Q4480">
        <v>0</v>
      </c>
      <c r="R4480">
        <v>8</v>
      </c>
      <c r="S4480">
        <v>1</v>
      </c>
    </row>
    <row r="4481" spans="1:19">
      <c r="A4481">
        <f>RANK(表格1[[#This Row],[rating_count_tot]],$I$2:$I$7197)</f>
        <v>1917</v>
      </c>
      <c r="B4481">
        <v>412395632</v>
      </c>
      <c r="C4481" t="s">
        <v>1038</v>
      </c>
      <c r="D4481" t="str">
        <f>表格1[[#This Row],[prime_genre]]</f>
        <v>Entertainment</v>
      </c>
      <c r="E4481">
        <v>136668160</v>
      </c>
      <c r="F4481" t="s">
        <v>17</v>
      </c>
      <c r="G4481">
        <v>0</v>
      </c>
      <c r="H4481">
        <f>IF(表格1[[#This Row],[price]]&gt;0,1,0)</f>
        <v>0</v>
      </c>
      <c r="I4481">
        <v>2340</v>
      </c>
      <c r="J4481">
        <v>1</v>
      </c>
      <c r="K4481">
        <v>4</v>
      </c>
      <c r="L4481">
        <v>1</v>
      </c>
      <c r="M4481" t="s">
        <v>1039</v>
      </c>
      <c r="N4481" t="s">
        <v>51</v>
      </c>
      <c r="O4481" t="s">
        <v>91</v>
      </c>
      <c r="P4481">
        <v>24</v>
      </c>
      <c r="Q4481">
        <v>5</v>
      </c>
      <c r="R4481">
        <v>2</v>
      </c>
      <c r="S4481">
        <v>1</v>
      </c>
    </row>
    <row r="4482" spans="1:19">
      <c r="A4482">
        <f>RANK(表格1[[#This Row],[rating_count_tot]],$I$2:$I$7197)</f>
        <v>1919</v>
      </c>
      <c r="B4482">
        <v>434209233</v>
      </c>
      <c r="C4482" t="s">
        <v>1228</v>
      </c>
      <c r="D4482" t="str">
        <f>表格1[[#This Row],[prime_genre]]</f>
        <v>Weather</v>
      </c>
      <c r="E4482">
        <v>86968320</v>
      </c>
      <c r="F4482" t="s">
        <v>17</v>
      </c>
      <c r="G4482">
        <v>0</v>
      </c>
      <c r="H4482">
        <f>IF(表格1[[#This Row],[price]]&gt;0,1,0)</f>
        <v>0</v>
      </c>
      <c r="I4482">
        <v>2333</v>
      </c>
      <c r="J4482">
        <v>0</v>
      </c>
      <c r="K4482">
        <v>4.5</v>
      </c>
      <c r="L4482">
        <v>0</v>
      </c>
      <c r="M4482" t="s">
        <v>1229</v>
      </c>
      <c r="N4482" t="s">
        <v>19</v>
      </c>
      <c r="O4482" t="s">
        <v>26</v>
      </c>
      <c r="P4482">
        <v>38</v>
      </c>
      <c r="Q4482">
        <v>0</v>
      </c>
      <c r="R4482">
        <v>3</v>
      </c>
      <c r="S4482">
        <v>1</v>
      </c>
    </row>
    <row r="4483" spans="1:19">
      <c r="A4483">
        <f>RANK(表格1[[#This Row],[rating_count_tot]],$I$2:$I$7197)</f>
        <v>1920</v>
      </c>
      <c r="B4483">
        <v>1116609570</v>
      </c>
      <c r="C4483" t="s">
        <v>7342</v>
      </c>
      <c r="D4483" t="str">
        <f>表格1[[#This Row],[prime_genre]]</f>
        <v>Games</v>
      </c>
      <c r="E4483">
        <v>267441152</v>
      </c>
      <c r="F4483" t="s">
        <v>17</v>
      </c>
      <c r="G4483">
        <v>0</v>
      </c>
      <c r="H4483">
        <f>IF(表格1[[#This Row],[price]]&gt;0,1,0)</f>
        <v>0</v>
      </c>
      <c r="I4483">
        <v>2332</v>
      </c>
      <c r="J4483">
        <v>322</v>
      </c>
      <c r="K4483">
        <v>4.5</v>
      </c>
      <c r="L4483">
        <v>4.5</v>
      </c>
      <c r="M4483" t="s">
        <v>451</v>
      </c>
      <c r="N4483" t="s">
        <v>19</v>
      </c>
      <c r="O4483" t="s">
        <v>20</v>
      </c>
      <c r="P4483">
        <v>38</v>
      </c>
      <c r="Q4483">
        <v>5</v>
      </c>
      <c r="R4483">
        <v>11</v>
      </c>
      <c r="S4483">
        <v>1</v>
      </c>
    </row>
    <row r="4484" spans="1:19">
      <c r="A4484">
        <f>RANK(表格1[[#This Row],[rating_count_tot]],$I$2:$I$7197)</f>
        <v>1923</v>
      </c>
      <c r="B4484">
        <v>920054061</v>
      </c>
      <c r="C4484" t="s">
        <v>3960</v>
      </c>
      <c r="D4484" t="str">
        <f>表格1[[#This Row],[prime_genre]]</f>
        <v>Games</v>
      </c>
      <c r="E4484">
        <v>175606784</v>
      </c>
      <c r="F4484" t="s">
        <v>17</v>
      </c>
      <c r="G4484">
        <v>0</v>
      </c>
      <c r="H4484">
        <f>IF(表格1[[#This Row],[price]]&gt;0,1,0)</f>
        <v>0</v>
      </c>
      <c r="I4484">
        <v>2317</v>
      </c>
      <c r="J4484">
        <v>97</v>
      </c>
      <c r="K4484">
        <v>4.5</v>
      </c>
      <c r="L4484">
        <v>4.5</v>
      </c>
      <c r="M4484">
        <v>2.7</v>
      </c>
      <c r="N4484" t="s">
        <v>19</v>
      </c>
      <c r="O4484" t="s">
        <v>20</v>
      </c>
      <c r="P4484">
        <v>37</v>
      </c>
      <c r="Q4484">
        <v>5</v>
      </c>
      <c r="R4484">
        <v>10</v>
      </c>
      <c r="S4484">
        <v>1</v>
      </c>
    </row>
    <row r="4485" spans="1:19">
      <c r="A4485">
        <f>RANK(表格1[[#This Row],[rating_count_tot]],$I$2:$I$7197)</f>
        <v>1923</v>
      </c>
      <c r="B4485">
        <v>1130610367</v>
      </c>
      <c r="C4485" t="s">
        <v>7623</v>
      </c>
      <c r="D4485" t="str">
        <f>表格1[[#This Row],[prime_genre]]</f>
        <v>Games</v>
      </c>
      <c r="E4485">
        <v>65595392</v>
      </c>
      <c r="F4485" t="s">
        <v>17</v>
      </c>
      <c r="G4485">
        <v>0</v>
      </c>
      <c r="H4485">
        <f>IF(表格1[[#This Row],[price]]&gt;0,1,0)</f>
        <v>0</v>
      </c>
      <c r="I4485">
        <v>2317</v>
      </c>
      <c r="J4485">
        <v>102</v>
      </c>
      <c r="K4485">
        <v>5</v>
      </c>
      <c r="L4485">
        <v>4.5</v>
      </c>
      <c r="M4485">
        <v>1.3</v>
      </c>
      <c r="N4485" t="s">
        <v>19</v>
      </c>
      <c r="O4485" t="s">
        <v>20</v>
      </c>
      <c r="P4485">
        <v>37</v>
      </c>
      <c r="Q4485">
        <v>0</v>
      </c>
      <c r="R4485">
        <v>1</v>
      </c>
      <c r="S4485">
        <v>1</v>
      </c>
    </row>
    <row r="4486" spans="1:19">
      <c r="A4486">
        <f>RANK(表格1[[#This Row],[rating_count_tot]],$I$2:$I$7197)</f>
        <v>1931</v>
      </c>
      <c r="B4486">
        <v>1126835894</v>
      </c>
      <c r="C4486" t="s">
        <v>7564</v>
      </c>
      <c r="D4486" t="str">
        <f>表格1[[#This Row],[prime_genre]]</f>
        <v>Games</v>
      </c>
      <c r="E4486">
        <v>181364736</v>
      </c>
      <c r="F4486" t="s">
        <v>17</v>
      </c>
      <c r="G4486">
        <v>0</v>
      </c>
      <c r="H4486">
        <f>IF(表格1[[#This Row],[price]]&gt;0,1,0)</f>
        <v>0</v>
      </c>
      <c r="I4486">
        <v>2291</v>
      </c>
      <c r="J4486">
        <v>116</v>
      </c>
      <c r="K4486">
        <v>5</v>
      </c>
      <c r="L4486">
        <v>5</v>
      </c>
      <c r="M4486">
        <v>1.111</v>
      </c>
      <c r="N4486" t="s">
        <v>29</v>
      </c>
      <c r="O4486" t="s">
        <v>20</v>
      </c>
      <c r="P4486">
        <v>40</v>
      </c>
      <c r="Q4486">
        <v>5</v>
      </c>
      <c r="R4486">
        <v>10</v>
      </c>
      <c r="S4486">
        <v>1</v>
      </c>
    </row>
    <row r="4487" spans="1:19">
      <c r="A4487">
        <f>RANK(表格1[[#This Row],[rating_count_tot]],$I$2:$I$7197)</f>
        <v>1932</v>
      </c>
      <c r="B4487">
        <v>1054033219</v>
      </c>
      <c r="C4487" t="s">
        <v>5730</v>
      </c>
      <c r="D4487" t="str">
        <f>表格1[[#This Row],[prime_genre]]</f>
        <v>Entertainment</v>
      </c>
      <c r="E4487">
        <v>126672896</v>
      </c>
      <c r="F4487" t="s">
        <v>17</v>
      </c>
      <c r="G4487">
        <v>0</v>
      </c>
      <c r="H4487">
        <f>IF(表格1[[#This Row],[price]]&gt;0,1,0)</f>
        <v>0</v>
      </c>
      <c r="I4487">
        <v>2288</v>
      </c>
      <c r="J4487">
        <v>2</v>
      </c>
      <c r="K4487">
        <v>2.5</v>
      </c>
      <c r="L4487">
        <v>1.5</v>
      </c>
      <c r="M4487" t="s">
        <v>5731</v>
      </c>
      <c r="N4487" t="s">
        <v>29</v>
      </c>
      <c r="O4487" t="s">
        <v>91</v>
      </c>
      <c r="P4487">
        <v>37</v>
      </c>
      <c r="Q4487">
        <v>0</v>
      </c>
      <c r="R4487">
        <v>3</v>
      </c>
      <c r="S4487">
        <v>1</v>
      </c>
    </row>
    <row r="4488" spans="1:19">
      <c r="A4488">
        <f>RANK(表格1[[#This Row],[rating_count_tot]],$I$2:$I$7197)</f>
        <v>1932</v>
      </c>
      <c r="B4488">
        <v>995014054</v>
      </c>
      <c r="C4488" t="s">
        <v>4825</v>
      </c>
      <c r="D4488" t="str">
        <f>表格1[[#This Row],[prime_genre]]</f>
        <v>Games</v>
      </c>
      <c r="E4488">
        <v>100635648</v>
      </c>
      <c r="F4488" t="s">
        <v>17</v>
      </c>
      <c r="G4488">
        <v>0</v>
      </c>
      <c r="H4488">
        <f>IF(表格1[[#This Row],[price]]&gt;0,1,0)</f>
        <v>0</v>
      </c>
      <c r="I4488">
        <v>2288</v>
      </c>
      <c r="J4488">
        <v>74</v>
      </c>
      <c r="K4488">
        <v>5</v>
      </c>
      <c r="L4488">
        <v>5</v>
      </c>
      <c r="M4488" t="s">
        <v>696</v>
      </c>
      <c r="N4488" t="s">
        <v>19</v>
      </c>
      <c r="O4488" t="s">
        <v>20</v>
      </c>
      <c r="P4488">
        <v>37</v>
      </c>
      <c r="Q4488">
        <v>5</v>
      </c>
      <c r="R4488">
        <v>11</v>
      </c>
      <c r="S4488">
        <v>1</v>
      </c>
    </row>
    <row r="4489" spans="1:19">
      <c r="A4489">
        <f>RANK(表格1[[#This Row],[rating_count_tot]],$I$2:$I$7197)</f>
        <v>1932</v>
      </c>
      <c r="B4489">
        <v>1134529728</v>
      </c>
      <c r="C4489" t="s">
        <v>7713</v>
      </c>
      <c r="D4489" t="str">
        <f>表格1[[#This Row],[prime_genre]]</f>
        <v>Games</v>
      </c>
      <c r="E4489">
        <v>295349248</v>
      </c>
      <c r="F4489" t="s">
        <v>17</v>
      </c>
      <c r="G4489">
        <v>0</v>
      </c>
      <c r="H4489">
        <f>IF(表格1[[#This Row],[price]]&gt;0,1,0)</f>
        <v>0</v>
      </c>
      <c r="I4489">
        <v>2288</v>
      </c>
      <c r="J4489">
        <v>571</v>
      </c>
      <c r="K4489">
        <v>4.5</v>
      </c>
      <c r="L4489">
        <v>4.5</v>
      </c>
      <c r="M4489" t="s">
        <v>7714</v>
      </c>
      <c r="N4489" t="s">
        <v>19</v>
      </c>
      <c r="O4489" t="s">
        <v>20</v>
      </c>
      <c r="P4489">
        <v>37</v>
      </c>
      <c r="Q4489">
        <v>4</v>
      </c>
      <c r="R4489">
        <v>2</v>
      </c>
      <c r="S4489">
        <v>1</v>
      </c>
    </row>
    <row r="4490" spans="1:19">
      <c r="A4490">
        <f>RANK(表格1[[#This Row],[rating_count_tot]],$I$2:$I$7197)</f>
        <v>1935</v>
      </c>
      <c r="B4490">
        <v>464352883</v>
      </c>
      <c r="C4490" t="s">
        <v>1459</v>
      </c>
      <c r="D4490" t="str">
        <f>表格1[[#This Row],[prime_genre]]</f>
        <v>Education</v>
      </c>
      <c r="E4490">
        <v>28331008</v>
      </c>
      <c r="F4490" t="s">
        <v>17</v>
      </c>
      <c r="G4490">
        <v>0</v>
      </c>
      <c r="H4490">
        <f>IF(表格1[[#This Row],[price]]&gt;0,1,0)</f>
        <v>0</v>
      </c>
      <c r="I4490">
        <v>2286</v>
      </c>
      <c r="J4490">
        <v>46</v>
      </c>
      <c r="K4490">
        <v>2.5</v>
      </c>
      <c r="L4490">
        <v>1.5</v>
      </c>
      <c r="M4490" t="s">
        <v>1460</v>
      </c>
      <c r="N4490" t="s">
        <v>19</v>
      </c>
      <c r="O4490" t="s">
        <v>128</v>
      </c>
      <c r="P4490">
        <v>37</v>
      </c>
      <c r="Q4490">
        <v>1</v>
      </c>
      <c r="R4490">
        <v>1</v>
      </c>
      <c r="S4490">
        <v>1</v>
      </c>
    </row>
    <row r="4491" spans="1:19">
      <c r="A4491">
        <f>RANK(表格1[[#This Row],[rating_count_tot]],$I$2:$I$7197)</f>
        <v>1937</v>
      </c>
      <c r="B4491">
        <v>1109008912</v>
      </c>
      <c r="C4491" t="s">
        <v>7187</v>
      </c>
      <c r="D4491" t="str">
        <f>表格1[[#This Row],[prime_genre]]</f>
        <v>Games</v>
      </c>
      <c r="E4491">
        <v>222895104</v>
      </c>
      <c r="F4491" t="s">
        <v>17</v>
      </c>
      <c r="G4491">
        <v>0</v>
      </c>
      <c r="H4491">
        <f>IF(表格1[[#This Row],[price]]&gt;0,1,0)</f>
        <v>0</v>
      </c>
      <c r="I4491">
        <v>2285</v>
      </c>
      <c r="J4491">
        <v>192</v>
      </c>
      <c r="K4491">
        <v>4</v>
      </c>
      <c r="L4491">
        <v>4.5</v>
      </c>
      <c r="M4491">
        <v>2.7</v>
      </c>
      <c r="N4491" t="s">
        <v>80</v>
      </c>
      <c r="O4491" t="s">
        <v>20</v>
      </c>
      <c r="P4491">
        <v>37</v>
      </c>
      <c r="Q4491">
        <v>5</v>
      </c>
      <c r="R4491">
        <v>1</v>
      </c>
      <c r="S4491">
        <v>1</v>
      </c>
    </row>
    <row r="4492" spans="1:19">
      <c r="A4492">
        <f>RANK(表格1[[#This Row],[rating_count_tot]],$I$2:$I$7197)</f>
        <v>1940</v>
      </c>
      <c r="B4492">
        <v>904209370</v>
      </c>
      <c r="C4492" t="s">
        <v>3779</v>
      </c>
      <c r="D4492" t="str">
        <f>表格1[[#This Row],[prime_genre]]</f>
        <v>Photo &amp; Video</v>
      </c>
      <c r="E4492">
        <v>81220608</v>
      </c>
      <c r="F4492" t="s">
        <v>17</v>
      </c>
      <c r="G4492">
        <v>0</v>
      </c>
      <c r="H4492">
        <f>IF(表格1[[#This Row],[price]]&gt;0,1,0)</f>
        <v>0</v>
      </c>
      <c r="I4492">
        <v>2275</v>
      </c>
      <c r="J4492">
        <v>207</v>
      </c>
      <c r="K4492">
        <v>4.5</v>
      </c>
      <c r="L4492">
        <v>4.5</v>
      </c>
      <c r="M4492" t="s">
        <v>1414</v>
      </c>
      <c r="N4492" t="s">
        <v>19</v>
      </c>
      <c r="O4492" t="s">
        <v>105</v>
      </c>
      <c r="P4492">
        <v>37</v>
      </c>
      <c r="Q4492">
        <v>5</v>
      </c>
      <c r="R4492">
        <v>21</v>
      </c>
      <c r="S4492">
        <v>1</v>
      </c>
    </row>
    <row r="4493" spans="1:19">
      <c r="A4493">
        <f>RANK(表格1[[#This Row],[rating_count_tot]],$I$2:$I$7197)</f>
        <v>1942</v>
      </c>
      <c r="B4493">
        <v>419805549</v>
      </c>
      <c r="C4493" t="s">
        <v>1095</v>
      </c>
      <c r="D4493" t="str">
        <f>表格1[[#This Row],[prime_genre]]</f>
        <v>Utilities</v>
      </c>
      <c r="E4493">
        <v>112928768</v>
      </c>
      <c r="F4493" t="s">
        <v>17</v>
      </c>
      <c r="G4493">
        <v>0</v>
      </c>
      <c r="H4493">
        <f>IF(表格1[[#This Row],[price]]&gt;0,1,0)</f>
        <v>0</v>
      </c>
      <c r="I4493">
        <v>2270</v>
      </c>
      <c r="J4493">
        <v>4</v>
      </c>
      <c r="K4493">
        <v>4.5</v>
      </c>
      <c r="L4493">
        <v>5</v>
      </c>
      <c r="M4493" t="s">
        <v>1096</v>
      </c>
      <c r="N4493" t="s">
        <v>29</v>
      </c>
      <c r="O4493" t="s">
        <v>43</v>
      </c>
      <c r="P4493">
        <v>38</v>
      </c>
      <c r="Q4493">
        <v>4</v>
      </c>
      <c r="R4493">
        <v>3</v>
      </c>
      <c r="S4493">
        <v>1</v>
      </c>
    </row>
    <row r="4494" spans="1:19">
      <c r="A4494">
        <f>RANK(表格1[[#This Row],[rating_count_tot]],$I$2:$I$7197)</f>
        <v>1943</v>
      </c>
      <c r="B4494">
        <v>1072380719</v>
      </c>
      <c r="C4494" t="s">
        <v>6243</v>
      </c>
      <c r="D4494" t="str">
        <f>表格1[[#This Row],[prime_genre]]</f>
        <v>Entertainment</v>
      </c>
      <c r="E4494">
        <v>714358784</v>
      </c>
      <c r="F4494" t="s">
        <v>17</v>
      </c>
      <c r="G4494">
        <v>0</v>
      </c>
      <c r="H4494">
        <f>IF(表格1[[#This Row],[price]]&gt;0,1,0)</f>
        <v>0</v>
      </c>
      <c r="I4494">
        <v>2265</v>
      </c>
      <c r="J4494">
        <v>81</v>
      </c>
      <c r="K4494">
        <v>4</v>
      </c>
      <c r="L4494">
        <v>4</v>
      </c>
      <c r="M4494">
        <v>1.4</v>
      </c>
      <c r="N4494" t="s">
        <v>19</v>
      </c>
      <c r="O4494" t="s">
        <v>91</v>
      </c>
      <c r="P4494">
        <v>38</v>
      </c>
      <c r="Q4494">
        <v>5</v>
      </c>
      <c r="R4494">
        <v>9</v>
      </c>
      <c r="S4494">
        <v>1</v>
      </c>
    </row>
    <row r="4495" spans="1:19">
      <c r="A4495">
        <f>RANK(表格1[[#This Row],[rating_count_tot]],$I$2:$I$7197)</f>
        <v>1946</v>
      </c>
      <c r="B4495">
        <v>1036088441</v>
      </c>
      <c r="C4495" t="s">
        <v>5382</v>
      </c>
      <c r="D4495" t="str">
        <f>表格1[[#This Row],[prime_genre]]</f>
        <v>Games</v>
      </c>
      <c r="E4495">
        <v>103661568</v>
      </c>
      <c r="F4495" t="s">
        <v>17</v>
      </c>
      <c r="G4495">
        <v>0</v>
      </c>
      <c r="H4495">
        <f>IF(表格1[[#This Row],[price]]&gt;0,1,0)</f>
        <v>0</v>
      </c>
      <c r="I4495">
        <v>2251</v>
      </c>
      <c r="J4495">
        <v>201</v>
      </c>
      <c r="K4495">
        <v>4.5</v>
      </c>
      <c r="L4495">
        <v>4.5</v>
      </c>
      <c r="M4495">
        <v>5</v>
      </c>
      <c r="N4495" t="s">
        <v>19</v>
      </c>
      <c r="O4495" t="s">
        <v>20</v>
      </c>
      <c r="P4495">
        <v>37</v>
      </c>
      <c r="Q4495">
        <v>5</v>
      </c>
      <c r="R4495">
        <v>13</v>
      </c>
      <c r="S4495">
        <v>1</v>
      </c>
    </row>
    <row r="4496" spans="1:19">
      <c r="A4496">
        <f>RANK(表格1[[#This Row],[rating_count_tot]],$I$2:$I$7197)</f>
        <v>1947</v>
      </c>
      <c r="B4496">
        <v>1051927783</v>
      </c>
      <c r="C4496" t="s">
        <v>5675</v>
      </c>
      <c r="D4496" t="str">
        <f>表格1[[#This Row],[prime_genre]]</f>
        <v>Games</v>
      </c>
      <c r="E4496">
        <v>931504128</v>
      </c>
      <c r="F4496" t="s">
        <v>17</v>
      </c>
      <c r="G4496">
        <v>0</v>
      </c>
      <c r="H4496">
        <f>IF(表格1[[#This Row],[price]]&gt;0,1,0)</f>
        <v>0</v>
      </c>
      <c r="I4496">
        <v>2250</v>
      </c>
      <c r="J4496">
        <v>483</v>
      </c>
      <c r="K4496">
        <v>4.5</v>
      </c>
      <c r="L4496">
        <v>4.5</v>
      </c>
      <c r="M4496" t="s">
        <v>5676</v>
      </c>
      <c r="N4496" t="s">
        <v>80</v>
      </c>
      <c r="O4496" t="s">
        <v>20</v>
      </c>
      <c r="P4496">
        <v>37</v>
      </c>
      <c r="Q4496">
        <v>5</v>
      </c>
      <c r="R4496">
        <v>10</v>
      </c>
      <c r="S4496">
        <v>1</v>
      </c>
    </row>
    <row r="4497" spans="1:19">
      <c r="A4497">
        <f>RANK(表格1[[#This Row],[rating_count_tot]],$I$2:$I$7197)</f>
        <v>1948</v>
      </c>
      <c r="B4497">
        <v>525790167</v>
      </c>
      <c r="C4497" t="s">
        <v>1924</v>
      </c>
      <c r="D4497" t="str">
        <f>表格1[[#This Row],[prime_genre]]</f>
        <v>Shopping</v>
      </c>
      <c r="E4497">
        <v>58839040</v>
      </c>
      <c r="F4497" t="s">
        <v>17</v>
      </c>
      <c r="G4497">
        <v>0</v>
      </c>
      <c r="H4497">
        <f>IF(表格1[[#This Row],[price]]&gt;0,1,0)</f>
        <v>0</v>
      </c>
      <c r="I4497">
        <v>2249</v>
      </c>
      <c r="J4497">
        <v>495</v>
      </c>
      <c r="K4497">
        <v>4.5</v>
      </c>
      <c r="L4497">
        <v>4.5</v>
      </c>
      <c r="M4497" t="s">
        <v>1925</v>
      </c>
      <c r="N4497" t="s">
        <v>19</v>
      </c>
      <c r="O4497" t="s">
        <v>30</v>
      </c>
      <c r="P4497">
        <v>37</v>
      </c>
      <c r="Q4497">
        <v>0</v>
      </c>
      <c r="R4497">
        <v>1</v>
      </c>
      <c r="S4497">
        <v>1</v>
      </c>
    </row>
    <row r="4498" spans="1:19">
      <c r="A4498">
        <f>RANK(表格1[[#This Row],[rating_count_tot]],$I$2:$I$7197)</f>
        <v>1949</v>
      </c>
      <c r="B4498">
        <v>988173374</v>
      </c>
      <c r="C4498" t="s">
        <v>4732</v>
      </c>
      <c r="D4498" t="str">
        <f>表格1[[#This Row],[prime_genre]]</f>
        <v>Photo &amp; Video</v>
      </c>
      <c r="E4498">
        <v>57919488</v>
      </c>
      <c r="F4498" t="s">
        <v>17</v>
      </c>
      <c r="G4498">
        <v>0</v>
      </c>
      <c r="H4498">
        <f>IF(表格1[[#This Row],[price]]&gt;0,1,0)</f>
        <v>0</v>
      </c>
      <c r="I4498">
        <v>2246</v>
      </c>
      <c r="J4498">
        <v>224</v>
      </c>
      <c r="K4498">
        <v>4.5</v>
      </c>
      <c r="L4498">
        <v>4.5</v>
      </c>
      <c r="M4498" t="s">
        <v>1240</v>
      </c>
      <c r="N4498" t="s">
        <v>19</v>
      </c>
      <c r="O4498" t="s">
        <v>105</v>
      </c>
      <c r="P4498">
        <v>37</v>
      </c>
      <c r="Q4498">
        <v>5</v>
      </c>
      <c r="R4498">
        <v>17</v>
      </c>
      <c r="S4498">
        <v>1</v>
      </c>
    </row>
    <row r="4499" spans="1:19">
      <c r="A4499">
        <f>RANK(表格1[[#This Row],[rating_count_tot]],$I$2:$I$7197)</f>
        <v>1950</v>
      </c>
      <c r="B4499">
        <v>1141304181</v>
      </c>
      <c r="C4499" t="s">
        <v>7854</v>
      </c>
      <c r="D4499" t="str">
        <f>表格1[[#This Row],[prime_genre]]</f>
        <v>Games</v>
      </c>
      <c r="E4499">
        <v>22544384</v>
      </c>
      <c r="F4499" t="s">
        <v>17</v>
      </c>
      <c r="G4499">
        <v>0</v>
      </c>
      <c r="H4499">
        <f>IF(表格1[[#This Row],[price]]&gt;0,1,0)</f>
        <v>0</v>
      </c>
      <c r="I4499">
        <v>2241</v>
      </c>
      <c r="J4499">
        <v>422</v>
      </c>
      <c r="K4499">
        <v>4.5</v>
      </c>
      <c r="L4499">
        <v>4.5</v>
      </c>
      <c r="M4499">
        <v>1.2</v>
      </c>
      <c r="N4499" t="s">
        <v>19</v>
      </c>
      <c r="O4499" t="s">
        <v>20</v>
      </c>
      <c r="P4499">
        <v>38</v>
      </c>
      <c r="Q4499">
        <v>5</v>
      </c>
      <c r="R4499">
        <v>1</v>
      </c>
      <c r="S4499">
        <v>1</v>
      </c>
    </row>
    <row r="4500" spans="1:19">
      <c r="A4500">
        <f>RANK(表格1[[#This Row],[rating_count_tot]],$I$2:$I$7197)</f>
        <v>1951</v>
      </c>
      <c r="B4500">
        <v>491126018</v>
      </c>
      <c r="C4500" t="s">
        <v>1680</v>
      </c>
      <c r="D4500" t="str">
        <f>表格1[[#This Row],[prime_genre]]</f>
        <v>Utilities</v>
      </c>
      <c r="E4500">
        <v>38004736</v>
      </c>
      <c r="F4500" t="s">
        <v>17</v>
      </c>
      <c r="G4500">
        <v>0</v>
      </c>
      <c r="H4500">
        <f>IF(表格1[[#This Row],[price]]&gt;0,1,0)</f>
        <v>0</v>
      </c>
      <c r="I4500">
        <v>2238</v>
      </c>
      <c r="J4500">
        <v>3</v>
      </c>
      <c r="K4500">
        <v>2</v>
      </c>
      <c r="L4500">
        <v>4</v>
      </c>
      <c r="M4500" t="s">
        <v>386</v>
      </c>
      <c r="N4500" t="s">
        <v>19</v>
      </c>
      <c r="O4500" t="s">
        <v>43</v>
      </c>
      <c r="P4500">
        <v>37</v>
      </c>
      <c r="Q4500">
        <v>0</v>
      </c>
      <c r="R4500">
        <v>2</v>
      </c>
      <c r="S4500">
        <v>1</v>
      </c>
    </row>
    <row r="4501" spans="1:19">
      <c r="A4501">
        <f>RANK(表格1[[#This Row],[rating_count_tot]],$I$2:$I$7197)</f>
        <v>1953</v>
      </c>
      <c r="B4501">
        <v>914517987</v>
      </c>
      <c r="C4501" t="s">
        <v>3893</v>
      </c>
      <c r="D4501" t="str">
        <f>表格1[[#This Row],[prime_genre]]</f>
        <v>Photo &amp; Video</v>
      </c>
      <c r="E4501">
        <v>25153536</v>
      </c>
      <c r="F4501" t="s">
        <v>17</v>
      </c>
      <c r="G4501">
        <v>0</v>
      </c>
      <c r="H4501">
        <f>IF(表格1[[#This Row],[price]]&gt;0,1,0)</f>
        <v>0</v>
      </c>
      <c r="I4501">
        <v>2235</v>
      </c>
      <c r="J4501">
        <v>220</v>
      </c>
      <c r="K4501">
        <v>4.5</v>
      </c>
      <c r="L4501">
        <v>4</v>
      </c>
      <c r="M4501">
        <v>1.5</v>
      </c>
      <c r="N4501" t="s">
        <v>19</v>
      </c>
      <c r="O4501" t="s">
        <v>105</v>
      </c>
      <c r="P4501">
        <v>38</v>
      </c>
      <c r="Q4501">
        <v>0</v>
      </c>
      <c r="R4501">
        <v>30</v>
      </c>
      <c r="S4501">
        <v>1</v>
      </c>
    </row>
    <row r="4502" spans="1:19">
      <c r="A4502">
        <f>RANK(表格1[[#This Row],[rating_count_tot]],$I$2:$I$7197)</f>
        <v>1954</v>
      </c>
      <c r="B4502">
        <v>970721313</v>
      </c>
      <c r="C4502" t="s">
        <v>4516</v>
      </c>
      <c r="D4502" t="str">
        <f>表格1[[#This Row],[prime_genre]]</f>
        <v>Games</v>
      </c>
      <c r="E4502">
        <v>119513088</v>
      </c>
      <c r="F4502" t="s">
        <v>17</v>
      </c>
      <c r="G4502">
        <v>0</v>
      </c>
      <c r="H4502">
        <f>IF(表格1[[#This Row],[price]]&gt;0,1,0)</f>
        <v>0</v>
      </c>
      <c r="I4502">
        <v>2232</v>
      </c>
      <c r="J4502">
        <v>1066</v>
      </c>
      <c r="K4502">
        <v>4.5</v>
      </c>
      <c r="L4502">
        <v>4.5</v>
      </c>
      <c r="M4502">
        <v>1.03</v>
      </c>
      <c r="N4502" t="s">
        <v>19</v>
      </c>
      <c r="O4502" t="s">
        <v>20</v>
      </c>
      <c r="P4502">
        <v>40</v>
      </c>
      <c r="Q4502">
        <v>5</v>
      </c>
      <c r="R4502">
        <v>1</v>
      </c>
      <c r="S4502">
        <v>1</v>
      </c>
    </row>
    <row r="4503" spans="1:19">
      <c r="A4503">
        <f>RANK(表格1[[#This Row],[rating_count_tot]],$I$2:$I$7197)</f>
        <v>1957</v>
      </c>
      <c r="B4503">
        <v>299853944</v>
      </c>
      <c r="C4503" t="s">
        <v>159</v>
      </c>
      <c r="D4503" t="str">
        <f>表格1[[#This Row],[prime_genre]]</f>
        <v>News</v>
      </c>
      <c r="E4503">
        <v>115143680</v>
      </c>
      <c r="F4503" t="s">
        <v>17</v>
      </c>
      <c r="G4503">
        <v>0</v>
      </c>
      <c r="H4503">
        <f>IF(表格1[[#This Row],[price]]&gt;0,1,0)</f>
        <v>0</v>
      </c>
      <c r="I4503">
        <v>2229</v>
      </c>
      <c r="J4503">
        <v>4</v>
      </c>
      <c r="K4503">
        <v>3.5</v>
      </c>
      <c r="L4503">
        <v>1</v>
      </c>
      <c r="M4503" t="s">
        <v>160</v>
      </c>
      <c r="N4503" t="s">
        <v>51</v>
      </c>
      <c r="O4503" t="s">
        <v>161</v>
      </c>
      <c r="P4503">
        <v>37</v>
      </c>
      <c r="Q4503">
        <v>0</v>
      </c>
      <c r="R4503">
        <v>1</v>
      </c>
      <c r="S4503">
        <v>1</v>
      </c>
    </row>
    <row r="4504" spans="1:19">
      <c r="A4504">
        <f>RANK(表格1[[#This Row],[rating_count_tot]],$I$2:$I$7197)</f>
        <v>1959</v>
      </c>
      <c r="B4504">
        <v>716262008</v>
      </c>
      <c r="C4504" t="s">
        <v>3015</v>
      </c>
      <c r="D4504" t="str">
        <f>表格1[[#This Row],[prime_genre]]</f>
        <v>Lifestyle</v>
      </c>
      <c r="E4504">
        <v>30316544</v>
      </c>
      <c r="F4504" t="s">
        <v>17</v>
      </c>
      <c r="G4504">
        <v>0</v>
      </c>
      <c r="H4504">
        <f>IF(表格1[[#This Row],[price]]&gt;0,1,0)</f>
        <v>0</v>
      </c>
      <c r="I4504">
        <v>2227</v>
      </c>
      <c r="J4504">
        <v>160</v>
      </c>
      <c r="K4504">
        <v>4.5</v>
      </c>
      <c r="L4504">
        <v>4.5</v>
      </c>
      <c r="M4504" t="s">
        <v>3016</v>
      </c>
      <c r="N4504" t="s">
        <v>19</v>
      </c>
      <c r="O4504" t="s">
        <v>132</v>
      </c>
      <c r="P4504">
        <v>11</v>
      </c>
      <c r="Q4504">
        <v>0</v>
      </c>
      <c r="R4504">
        <v>1</v>
      </c>
      <c r="S4504">
        <v>1</v>
      </c>
    </row>
    <row r="4505" spans="1:19">
      <c r="A4505">
        <f>RANK(表格1[[#This Row],[rating_count_tot]],$I$2:$I$7197)</f>
        <v>1960</v>
      </c>
      <c r="B4505">
        <v>992796509</v>
      </c>
      <c r="C4505" t="s">
        <v>4799</v>
      </c>
      <c r="D4505" t="str">
        <f>表格1[[#This Row],[prime_genre]]</f>
        <v>Games</v>
      </c>
      <c r="E4505">
        <v>150142976</v>
      </c>
      <c r="F4505" t="s">
        <v>17</v>
      </c>
      <c r="G4505">
        <v>0</v>
      </c>
      <c r="H4505">
        <f>IF(表格1[[#This Row],[price]]&gt;0,1,0)</f>
        <v>0</v>
      </c>
      <c r="I4505">
        <v>2224</v>
      </c>
      <c r="J4505">
        <v>2211</v>
      </c>
      <c r="K4505">
        <v>4.5</v>
      </c>
      <c r="L4505">
        <v>4.5</v>
      </c>
      <c r="M4505">
        <v>2</v>
      </c>
      <c r="N4505" t="s">
        <v>19</v>
      </c>
      <c r="O4505" t="s">
        <v>20</v>
      </c>
      <c r="P4505">
        <v>40</v>
      </c>
      <c r="Q4505">
        <v>3</v>
      </c>
      <c r="R4505">
        <v>1</v>
      </c>
      <c r="S4505">
        <v>1</v>
      </c>
    </row>
    <row r="4506" spans="1:19">
      <c r="A4506">
        <f>RANK(表格1[[#This Row],[rating_count_tot]],$I$2:$I$7197)</f>
        <v>1961</v>
      </c>
      <c r="B4506">
        <v>1086101495</v>
      </c>
      <c r="C4506" t="s">
        <v>6630</v>
      </c>
      <c r="D4506" t="str">
        <f>表格1[[#This Row],[prime_genre]]</f>
        <v>Entertainment</v>
      </c>
      <c r="E4506">
        <v>61203456</v>
      </c>
      <c r="F4506" t="s">
        <v>17</v>
      </c>
      <c r="G4506">
        <v>0</v>
      </c>
      <c r="H4506">
        <f>IF(表格1[[#This Row],[price]]&gt;0,1,0)</f>
        <v>0</v>
      </c>
      <c r="I4506">
        <v>2215</v>
      </c>
      <c r="J4506">
        <v>1076</v>
      </c>
      <c r="K4506">
        <v>3.5</v>
      </c>
      <c r="L4506">
        <v>5</v>
      </c>
      <c r="M4506" t="s">
        <v>6631</v>
      </c>
      <c r="N4506" t="s">
        <v>29</v>
      </c>
      <c r="O4506" t="s">
        <v>91</v>
      </c>
      <c r="P4506">
        <v>37</v>
      </c>
      <c r="Q4506">
        <v>2</v>
      </c>
      <c r="R4506">
        <v>12</v>
      </c>
      <c r="S4506">
        <v>1</v>
      </c>
    </row>
    <row r="4507" spans="1:19">
      <c r="A4507">
        <f>RANK(表格1[[#This Row],[rating_count_tot]],$I$2:$I$7197)</f>
        <v>1963</v>
      </c>
      <c r="B4507">
        <v>1040451985</v>
      </c>
      <c r="C4507" t="s">
        <v>5452</v>
      </c>
      <c r="D4507" t="str">
        <f>表格1[[#This Row],[prime_genre]]</f>
        <v>Music</v>
      </c>
      <c r="E4507">
        <v>49267712</v>
      </c>
      <c r="F4507" t="s">
        <v>17</v>
      </c>
      <c r="G4507">
        <v>0</v>
      </c>
      <c r="H4507">
        <f>IF(表格1[[#This Row],[price]]&gt;0,1,0)</f>
        <v>0</v>
      </c>
      <c r="I4507">
        <v>2211</v>
      </c>
      <c r="J4507">
        <v>803</v>
      </c>
      <c r="K4507">
        <v>4</v>
      </c>
      <c r="L4507">
        <v>4.5</v>
      </c>
      <c r="M4507">
        <v>1.5</v>
      </c>
      <c r="N4507" t="s">
        <v>19</v>
      </c>
      <c r="O4507" t="s">
        <v>40</v>
      </c>
      <c r="P4507">
        <v>38</v>
      </c>
      <c r="Q4507">
        <v>5</v>
      </c>
      <c r="R4507">
        <v>14</v>
      </c>
      <c r="S4507">
        <v>1</v>
      </c>
    </row>
    <row r="4508" spans="1:19">
      <c r="A4508">
        <f>RANK(表格1[[#This Row],[rating_count_tot]],$I$2:$I$7197)</f>
        <v>1964</v>
      </c>
      <c r="B4508">
        <v>579446739</v>
      </c>
      <c r="C4508" t="s">
        <v>2347</v>
      </c>
      <c r="D4508" t="str">
        <f>表格1[[#This Row],[prime_genre]]</f>
        <v>Finance</v>
      </c>
      <c r="E4508">
        <v>67862528</v>
      </c>
      <c r="F4508" t="s">
        <v>17</v>
      </c>
      <c r="G4508">
        <v>0</v>
      </c>
      <c r="H4508">
        <f>IF(表格1[[#This Row],[price]]&gt;0,1,0)</f>
        <v>0</v>
      </c>
      <c r="I4508">
        <v>2207</v>
      </c>
      <c r="J4508">
        <v>20</v>
      </c>
      <c r="K4508">
        <v>2.5</v>
      </c>
      <c r="L4508">
        <v>1.5</v>
      </c>
      <c r="M4508">
        <v>2.95</v>
      </c>
      <c r="N4508" t="s">
        <v>19</v>
      </c>
      <c r="O4508" t="s">
        <v>37</v>
      </c>
      <c r="P4508">
        <v>24</v>
      </c>
      <c r="Q4508">
        <v>5</v>
      </c>
      <c r="R4508">
        <v>2</v>
      </c>
      <c r="S4508">
        <v>1</v>
      </c>
    </row>
    <row r="4509" spans="1:19">
      <c r="A4509">
        <f>RANK(表格1[[#This Row],[rating_count_tot]],$I$2:$I$7197)</f>
        <v>1965</v>
      </c>
      <c r="B4509">
        <v>628267678</v>
      </c>
      <c r="C4509" t="s">
        <v>2626</v>
      </c>
      <c r="D4509" t="str">
        <f>表格1[[#This Row],[prime_genre]]</f>
        <v>Games</v>
      </c>
      <c r="E4509">
        <v>52387840</v>
      </c>
      <c r="F4509" t="s">
        <v>17</v>
      </c>
      <c r="G4509">
        <v>0</v>
      </c>
      <c r="H4509">
        <f>IF(表格1[[#This Row],[price]]&gt;0,1,0)</f>
        <v>0</v>
      </c>
      <c r="I4509">
        <v>2199</v>
      </c>
      <c r="J4509">
        <v>554</v>
      </c>
      <c r="K4509">
        <v>4.5</v>
      </c>
      <c r="L4509">
        <v>4</v>
      </c>
      <c r="M4509">
        <v>1.5</v>
      </c>
      <c r="N4509" t="s">
        <v>19</v>
      </c>
      <c r="O4509" t="s">
        <v>20</v>
      </c>
      <c r="P4509">
        <v>43</v>
      </c>
      <c r="Q4509">
        <v>5</v>
      </c>
      <c r="R4509">
        <v>1</v>
      </c>
      <c r="S4509">
        <v>1</v>
      </c>
    </row>
    <row r="4510" spans="1:19">
      <c r="A4510">
        <f>RANK(表格1[[#This Row],[rating_count_tot]],$I$2:$I$7197)</f>
        <v>1966</v>
      </c>
      <c r="B4510">
        <v>1078599766</v>
      </c>
      <c r="C4510" t="s">
        <v>6431</v>
      </c>
      <c r="D4510" t="str">
        <f>表格1[[#This Row],[prime_genre]]</f>
        <v>Games</v>
      </c>
      <c r="E4510">
        <v>66310144</v>
      </c>
      <c r="F4510" t="s">
        <v>17</v>
      </c>
      <c r="G4510">
        <v>0</v>
      </c>
      <c r="H4510">
        <f>IF(表格1[[#This Row],[price]]&gt;0,1,0)</f>
        <v>0</v>
      </c>
      <c r="I4510">
        <v>2198</v>
      </c>
      <c r="J4510">
        <v>41</v>
      </c>
      <c r="K4510">
        <v>2</v>
      </c>
      <c r="L4510">
        <v>1.5</v>
      </c>
      <c r="M4510">
        <v>1.6</v>
      </c>
      <c r="N4510" t="s">
        <v>19</v>
      </c>
      <c r="O4510" t="s">
        <v>20</v>
      </c>
      <c r="P4510">
        <v>40</v>
      </c>
      <c r="Q4510">
        <v>3</v>
      </c>
      <c r="R4510">
        <v>1</v>
      </c>
      <c r="S4510">
        <v>1</v>
      </c>
    </row>
    <row r="4511" spans="1:19">
      <c r="A4511">
        <f>RANK(表格1[[#This Row],[rating_count_tot]],$I$2:$I$7197)</f>
        <v>1967</v>
      </c>
      <c r="B4511">
        <v>613398383</v>
      </c>
      <c r="C4511" t="s">
        <v>2568</v>
      </c>
      <c r="D4511" t="str">
        <f>表格1[[#This Row],[prime_genre]]</f>
        <v>Education</v>
      </c>
      <c r="E4511">
        <v>376676352</v>
      </c>
      <c r="F4511" t="s">
        <v>17</v>
      </c>
      <c r="G4511">
        <v>0</v>
      </c>
      <c r="H4511">
        <f>IF(表格1[[#This Row],[price]]&gt;0,1,0)</f>
        <v>0</v>
      </c>
      <c r="I4511">
        <v>2196</v>
      </c>
      <c r="J4511">
        <v>63</v>
      </c>
      <c r="K4511">
        <v>4</v>
      </c>
      <c r="L4511">
        <v>4.5</v>
      </c>
      <c r="M4511" t="s">
        <v>345</v>
      </c>
      <c r="N4511" t="s">
        <v>19</v>
      </c>
      <c r="O4511" t="s">
        <v>128</v>
      </c>
      <c r="P4511">
        <v>37</v>
      </c>
      <c r="Q4511">
        <v>5</v>
      </c>
      <c r="R4511">
        <v>8</v>
      </c>
      <c r="S4511">
        <v>1</v>
      </c>
    </row>
    <row r="4512" spans="1:19">
      <c r="A4512">
        <f>RANK(表格1[[#This Row],[rating_count_tot]],$I$2:$I$7197)</f>
        <v>1967</v>
      </c>
      <c r="B4512">
        <v>1075920778</v>
      </c>
      <c r="C4512" t="s">
        <v>6343</v>
      </c>
      <c r="D4512" t="str">
        <f>表格1[[#This Row],[prime_genre]]</f>
        <v>Games</v>
      </c>
      <c r="E4512">
        <v>88105984</v>
      </c>
      <c r="F4512" t="s">
        <v>17</v>
      </c>
      <c r="G4512">
        <v>0</v>
      </c>
      <c r="H4512">
        <f>IF(表格1[[#This Row],[price]]&gt;0,1,0)</f>
        <v>0</v>
      </c>
      <c r="I4512">
        <v>2196</v>
      </c>
      <c r="J4512">
        <v>98</v>
      </c>
      <c r="K4512">
        <v>4.5</v>
      </c>
      <c r="L4512">
        <v>5</v>
      </c>
      <c r="M4512" t="s">
        <v>958</v>
      </c>
      <c r="N4512" t="s">
        <v>19</v>
      </c>
      <c r="O4512" t="s">
        <v>20</v>
      </c>
      <c r="P4512">
        <v>37</v>
      </c>
      <c r="Q4512">
        <v>5</v>
      </c>
      <c r="R4512">
        <v>1</v>
      </c>
      <c r="S4512">
        <v>1</v>
      </c>
    </row>
    <row r="4513" spans="1:19">
      <c r="A4513">
        <f>RANK(表格1[[#This Row],[rating_count_tot]],$I$2:$I$7197)</f>
        <v>1969</v>
      </c>
      <c r="B4513">
        <v>1100110635</v>
      </c>
      <c r="C4513" t="s">
        <v>6998</v>
      </c>
      <c r="D4513" t="str">
        <f>表格1[[#This Row],[prime_genre]]</f>
        <v>Games</v>
      </c>
      <c r="E4513">
        <v>446764032</v>
      </c>
      <c r="F4513" t="s">
        <v>17</v>
      </c>
      <c r="G4513">
        <v>0</v>
      </c>
      <c r="H4513">
        <f>IF(表格1[[#This Row],[price]]&gt;0,1,0)</f>
        <v>0</v>
      </c>
      <c r="I4513">
        <v>2190</v>
      </c>
      <c r="J4513">
        <v>7</v>
      </c>
      <c r="K4513">
        <v>4.5</v>
      </c>
      <c r="L4513">
        <v>5</v>
      </c>
      <c r="M4513" t="s">
        <v>413</v>
      </c>
      <c r="N4513" t="s">
        <v>80</v>
      </c>
      <c r="O4513" t="s">
        <v>20</v>
      </c>
      <c r="P4513">
        <v>37</v>
      </c>
      <c r="Q4513">
        <v>5</v>
      </c>
      <c r="R4513">
        <v>12</v>
      </c>
      <c r="S4513">
        <v>1</v>
      </c>
    </row>
    <row r="4514" spans="1:19">
      <c r="A4514">
        <f>RANK(表格1[[#This Row],[rating_count_tot]],$I$2:$I$7197)</f>
        <v>1971</v>
      </c>
      <c r="B4514">
        <v>1077565500</v>
      </c>
      <c r="C4514" t="s">
        <v>6395</v>
      </c>
      <c r="D4514" t="str">
        <f>表格1[[#This Row],[prime_genre]]</f>
        <v>Games</v>
      </c>
      <c r="E4514">
        <v>162561024</v>
      </c>
      <c r="F4514" t="s">
        <v>17</v>
      </c>
      <c r="G4514">
        <v>0</v>
      </c>
      <c r="H4514">
        <f>IF(表格1[[#This Row],[price]]&gt;0,1,0)</f>
        <v>0</v>
      </c>
      <c r="I4514">
        <v>2181</v>
      </c>
      <c r="J4514">
        <v>198</v>
      </c>
      <c r="K4514">
        <v>4</v>
      </c>
      <c r="L4514">
        <v>4</v>
      </c>
      <c r="M4514" t="s">
        <v>6396</v>
      </c>
      <c r="N4514" t="s">
        <v>19</v>
      </c>
      <c r="O4514" t="s">
        <v>20</v>
      </c>
      <c r="P4514">
        <v>38</v>
      </c>
      <c r="Q4514">
        <v>5</v>
      </c>
      <c r="R4514">
        <v>1</v>
      </c>
      <c r="S4514">
        <v>1</v>
      </c>
    </row>
    <row r="4515" spans="1:19">
      <c r="A4515">
        <f>RANK(表格1[[#This Row],[rating_count_tot]],$I$2:$I$7197)</f>
        <v>1972</v>
      </c>
      <c r="B4515">
        <v>653298682</v>
      </c>
      <c r="C4515" t="s">
        <v>2757</v>
      </c>
      <c r="D4515" t="str">
        <f>表格1[[#This Row],[prime_genre]]</f>
        <v>Photo &amp; Video</v>
      </c>
      <c r="E4515">
        <v>222722048</v>
      </c>
      <c r="F4515" t="s">
        <v>17</v>
      </c>
      <c r="G4515">
        <v>0</v>
      </c>
      <c r="H4515">
        <f>IF(表格1[[#This Row],[price]]&gt;0,1,0)</f>
        <v>0</v>
      </c>
      <c r="I4515">
        <v>2177</v>
      </c>
      <c r="J4515">
        <v>0</v>
      </c>
      <c r="K4515">
        <v>4.5</v>
      </c>
      <c r="L4515">
        <v>0</v>
      </c>
      <c r="M4515">
        <v>6.3</v>
      </c>
      <c r="N4515" t="s">
        <v>80</v>
      </c>
      <c r="O4515" t="s">
        <v>105</v>
      </c>
      <c r="P4515">
        <v>37</v>
      </c>
      <c r="Q4515">
        <v>0</v>
      </c>
      <c r="R4515">
        <v>30</v>
      </c>
      <c r="S4515">
        <v>1</v>
      </c>
    </row>
    <row r="4516" spans="1:19">
      <c r="A4516">
        <f>RANK(表格1[[#This Row],[rating_count_tot]],$I$2:$I$7197)</f>
        <v>1975</v>
      </c>
      <c r="B4516">
        <v>1073014391</v>
      </c>
      <c r="C4516" t="s">
        <v>6265</v>
      </c>
      <c r="D4516" t="str">
        <f>表格1[[#This Row],[prime_genre]]</f>
        <v>Games</v>
      </c>
      <c r="E4516">
        <v>107478016</v>
      </c>
      <c r="F4516" t="s">
        <v>17</v>
      </c>
      <c r="G4516">
        <v>0</v>
      </c>
      <c r="H4516">
        <f>IF(表格1[[#This Row],[price]]&gt;0,1,0)</f>
        <v>0</v>
      </c>
      <c r="I4516">
        <v>2163</v>
      </c>
      <c r="J4516">
        <v>18</v>
      </c>
      <c r="K4516">
        <v>4.5</v>
      </c>
      <c r="L4516">
        <v>4.5</v>
      </c>
      <c r="M4516" t="s">
        <v>537</v>
      </c>
      <c r="N4516" t="s">
        <v>19</v>
      </c>
      <c r="O4516" t="s">
        <v>20</v>
      </c>
      <c r="P4516">
        <v>37</v>
      </c>
      <c r="Q4516">
        <v>5</v>
      </c>
      <c r="R4516">
        <v>11</v>
      </c>
      <c r="S4516">
        <v>1</v>
      </c>
    </row>
    <row r="4517" spans="1:19">
      <c r="A4517">
        <f>RANK(表格1[[#This Row],[rating_count_tot]],$I$2:$I$7197)</f>
        <v>1976</v>
      </c>
      <c r="B4517">
        <v>1067594919</v>
      </c>
      <c r="C4517" t="s">
        <v>6083</v>
      </c>
      <c r="D4517" t="str">
        <f>表格1[[#This Row],[prime_genre]]</f>
        <v>Photo &amp; Video</v>
      </c>
      <c r="E4517">
        <v>24253440</v>
      </c>
      <c r="F4517" t="s">
        <v>17</v>
      </c>
      <c r="G4517">
        <v>0</v>
      </c>
      <c r="H4517">
        <f>IF(表格1[[#This Row],[price]]&gt;0,1,0)</f>
        <v>0</v>
      </c>
      <c r="I4517">
        <v>2159</v>
      </c>
      <c r="J4517">
        <v>41</v>
      </c>
      <c r="K4517">
        <v>4.5</v>
      </c>
      <c r="L4517">
        <v>4.5</v>
      </c>
      <c r="M4517">
        <v>3</v>
      </c>
      <c r="N4517" t="s">
        <v>29</v>
      </c>
      <c r="O4517" t="s">
        <v>105</v>
      </c>
      <c r="P4517">
        <v>37</v>
      </c>
      <c r="Q4517">
        <v>0</v>
      </c>
      <c r="R4517">
        <v>1</v>
      </c>
      <c r="S4517">
        <v>1</v>
      </c>
    </row>
    <row r="4518" spans="1:19">
      <c r="A4518">
        <f>RANK(表格1[[#This Row],[rating_count_tot]],$I$2:$I$7197)</f>
        <v>1977</v>
      </c>
      <c r="B4518">
        <v>933135994</v>
      </c>
      <c r="C4518" t="s">
        <v>4073</v>
      </c>
      <c r="D4518" t="str">
        <f>表格1[[#This Row],[prime_genre]]</f>
        <v>Entertainment</v>
      </c>
      <c r="E4518">
        <v>117224448</v>
      </c>
      <c r="F4518" t="s">
        <v>17</v>
      </c>
      <c r="G4518">
        <v>0</v>
      </c>
      <c r="H4518">
        <f>IF(表格1[[#This Row],[price]]&gt;0,1,0)</f>
        <v>0</v>
      </c>
      <c r="I4518">
        <v>2154</v>
      </c>
      <c r="J4518">
        <v>1269</v>
      </c>
      <c r="K4518">
        <v>4</v>
      </c>
      <c r="L4518">
        <v>4</v>
      </c>
      <c r="M4518">
        <v>4.2</v>
      </c>
      <c r="N4518" t="s">
        <v>29</v>
      </c>
      <c r="O4518" t="s">
        <v>91</v>
      </c>
      <c r="P4518">
        <v>37</v>
      </c>
      <c r="Q4518">
        <v>5</v>
      </c>
      <c r="R4518">
        <v>14</v>
      </c>
      <c r="S4518">
        <v>1</v>
      </c>
    </row>
    <row r="4519" spans="1:19">
      <c r="A4519">
        <f>RANK(表格1[[#This Row],[rating_count_tot]],$I$2:$I$7197)</f>
        <v>1979</v>
      </c>
      <c r="B4519">
        <v>1098307964</v>
      </c>
      <c r="C4519" t="s">
        <v>6967</v>
      </c>
      <c r="D4519" t="str">
        <f>表格1[[#This Row],[prime_genre]]</f>
        <v>Games</v>
      </c>
      <c r="E4519">
        <v>270031872</v>
      </c>
      <c r="F4519" t="s">
        <v>17</v>
      </c>
      <c r="G4519">
        <v>0</v>
      </c>
      <c r="H4519">
        <f>IF(表格1[[#This Row],[price]]&gt;0,1,0)</f>
        <v>0</v>
      </c>
      <c r="I4519">
        <v>2152</v>
      </c>
      <c r="J4519">
        <v>7</v>
      </c>
      <c r="K4519">
        <v>4.5</v>
      </c>
      <c r="L4519">
        <v>4.5</v>
      </c>
      <c r="M4519" t="s">
        <v>1713</v>
      </c>
      <c r="N4519" t="s">
        <v>29</v>
      </c>
      <c r="O4519" t="s">
        <v>20</v>
      </c>
      <c r="P4519">
        <v>37</v>
      </c>
      <c r="Q4519">
        <v>5</v>
      </c>
      <c r="R4519">
        <v>1</v>
      </c>
      <c r="S4519">
        <v>1</v>
      </c>
    </row>
    <row r="4520" spans="1:19">
      <c r="A4520">
        <f>RANK(表格1[[#This Row],[rating_count_tot]],$I$2:$I$7197)</f>
        <v>1981</v>
      </c>
      <c r="B4520">
        <v>463422433</v>
      </c>
      <c r="C4520" t="s">
        <v>1449</v>
      </c>
      <c r="D4520" t="str">
        <f>表格1[[#This Row],[prime_genre]]</f>
        <v>Photo &amp; Video</v>
      </c>
      <c r="E4520">
        <v>107525120</v>
      </c>
      <c r="F4520" t="s">
        <v>17</v>
      </c>
      <c r="G4520">
        <v>0</v>
      </c>
      <c r="H4520">
        <f>IF(表格1[[#This Row],[price]]&gt;0,1,0)</f>
        <v>0</v>
      </c>
      <c r="I4520">
        <v>2150</v>
      </c>
      <c r="J4520">
        <v>68</v>
      </c>
      <c r="K4520">
        <v>4.5</v>
      </c>
      <c r="L4520">
        <v>4.5</v>
      </c>
      <c r="M4520" t="s">
        <v>1450</v>
      </c>
      <c r="N4520" t="s">
        <v>19</v>
      </c>
      <c r="O4520" t="s">
        <v>105</v>
      </c>
      <c r="P4520">
        <v>24</v>
      </c>
      <c r="Q4520">
        <v>5</v>
      </c>
      <c r="R4520">
        <v>3</v>
      </c>
      <c r="S4520">
        <v>1</v>
      </c>
    </row>
    <row r="4521" spans="1:19">
      <c r="A4521">
        <f>RANK(表格1[[#This Row],[rating_count_tot]],$I$2:$I$7197)</f>
        <v>1985</v>
      </c>
      <c r="B4521">
        <v>918902604</v>
      </c>
      <c r="C4521" t="s">
        <v>3945</v>
      </c>
      <c r="D4521" t="str">
        <f>表格1[[#This Row],[prime_genre]]</f>
        <v>Games</v>
      </c>
      <c r="E4521">
        <v>19860480</v>
      </c>
      <c r="F4521" t="s">
        <v>17</v>
      </c>
      <c r="G4521">
        <v>0</v>
      </c>
      <c r="H4521">
        <f>IF(表格1[[#This Row],[price]]&gt;0,1,0)</f>
        <v>0</v>
      </c>
      <c r="I4521">
        <v>2140</v>
      </c>
      <c r="J4521">
        <v>425</v>
      </c>
      <c r="K4521">
        <v>4.5</v>
      </c>
      <c r="L4521">
        <v>4.5</v>
      </c>
      <c r="M4521" t="s">
        <v>3946</v>
      </c>
      <c r="N4521" t="s">
        <v>19</v>
      </c>
      <c r="O4521" t="s">
        <v>20</v>
      </c>
      <c r="P4521">
        <v>43</v>
      </c>
      <c r="Q4521">
        <v>5</v>
      </c>
      <c r="R4521">
        <v>1</v>
      </c>
      <c r="S4521">
        <v>1</v>
      </c>
    </row>
    <row r="4522" spans="1:19">
      <c r="A4522">
        <f>RANK(表格1[[#This Row],[rating_count_tot]],$I$2:$I$7197)</f>
        <v>1986</v>
      </c>
      <c r="B4522">
        <v>862550306</v>
      </c>
      <c r="C4522" t="s">
        <v>3488</v>
      </c>
      <c r="D4522" t="str">
        <f>表格1[[#This Row],[prime_genre]]</f>
        <v>Social Networking</v>
      </c>
      <c r="E4522">
        <v>88759296</v>
      </c>
      <c r="F4522" t="s">
        <v>17</v>
      </c>
      <c r="G4522">
        <v>0</v>
      </c>
      <c r="H4522">
        <f>IF(表格1[[#This Row],[price]]&gt;0,1,0)</f>
        <v>0</v>
      </c>
      <c r="I4522">
        <v>2134</v>
      </c>
      <c r="J4522">
        <v>7</v>
      </c>
      <c r="K4522">
        <v>3</v>
      </c>
      <c r="L4522">
        <v>1.5</v>
      </c>
      <c r="M4522" t="s">
        <v>1694</v>
      </c>
      <c r="N4522" t="s">
        <v>51</v>
      </c>
      <c r="O4522" t="s">
        <v>59</v>
      </c>
      <c r="P4522">
        <v>37</v>
      </c>
      <c r="Q4522">
        <v>0</v>
      </c>
      <c r="R4522">
        <v>1</v>
      </c>
      <c r="S4522">
        <v>1</v>
      </c>
    </row>
    <row r="4523" spans="1:19">
      <c r="A4523">
        <f>RANK(表格1[[#This Row],[rating_count_tot]],$I$2:$I$7197)</f>
        <v>1987</v>
      </c>
      <c r="B4523">
        <v>840190552</v>
      </c>
      <c r="C4523" t="s">
        <v>3412</v>
      </c>
      <c r="D4523" t="str">
        <f>表格1[[#This Row],[prime_genre]]</f>
        <v>Entertainment</v>
      </c>
      <c r="E4523">
        <v>47266816</v>
      </c>
      <c r="F4523" t="s">
        <v>17</v>
      </c>
      <c r="G4523">
        <v>0</v>
      </c>
      <c r="H4523">
        <f>IF(表格1[[#This Row],[price]]&gt;0,1,0)</f>
        <v>0</v>
      </c>
      <c r="I4523">
        <v>2133</v>
      </c>
      <c r="J4523">
        <v>32</v>
      </c>
      <c r="K4523">
        <v>4.5</v>
      </c>
      <c r="L4523">
        <v>3.5</v>
      </c>
      <c r="M4523">
        <v>4.2300000000000004</v>
      </c>
      <c r="N4523" t="s">
        <v>51</v>
      </c>
      <c r="O4523" t="s">
        <v>91</v>
      </c>
      <c r="P4523">
        <v>37</v>
      </c>
      <c r="Q4523">
        <v>4</v>
      </c>
      <c r="R4523">
        <v>1</v>
      </c>
      <c r="S4523">
        <v>1</v>
      </c>
    </row>
    <row r="4524" spans="1:19">
      <c r="A4524">
        <f>RANK(表格1[[#This Row],[rating_count_tot]],$I$2:$I$7197)</f>
        <v>1988</v>
      </c>
      <c r="B4524">
        <v>1073959479</v>
      </c>
      <c r="C4524" t="s">
        <v>6297</v>
      </c>
      <c r="D4524" t="str">
        <f>表格1[[#This Row],[prime_genre]]</f>
        <v>Games</v>
      </c>
      <c r="E4524">
        <v>230596608</v>
      </c>
      <c r="F4524" t="s">
        <v>17</v>
      </c>
      <c r="G4524">
        <v>0</v>
      </c>
      <c r="H4524">
        <f>IF(表格1[[#This Row],[price]]&gt;0,1,0)</f>
        <v>0</v>
      </c>
      <c r="I4524">
        <v>2129</v>
      </c>
      <c r="J4524">
        <v>53</v>
      </c>
      <c r="K4524">
        <v>4.5</v>
      </c>
      <c r="L4524">
        <v>4</v>
      </c>
      <c r="M4524" t="s">
        <v>2768</v>
      </c>
      <c r="N4524" t="s">
        <v>19</v>
      </c>
      <c r="O4524" t="s">
        <v>20</v>
      </c>
      <c r="P4524">
        <v>37</v>
      </c>
      <c r="Q4524">
        <v>5</v>
      </c>
      <c r="R4524">
        <v>1</v>
      </c>
      <c r="S4524">
        <v>1</v>
      </c>
    </row>
    <row r="4525" spans="1:19">
      <c r="A4525">
        <f>RANK(表格1[[#This Row],[rating_count_tot]],$I$2:$I$7197)</f>
        <v>1988</v>
      </c>
      <c r="B4525">
        <v>1031706898</v>
      </c>
      <c r="C4525" t="s">
        <v>5286</v>
      </c>
      <c r="D4525" t="str">
        <f>表格1[[#This Row],[prime_genre]]</f>
        <v>Games</v>
      </c>
      <c r="E4525">
        <v>528184320</v>
      </c>
      <c r="F4525" t="s">
        <v>17</v>
      </c>
      <c r="G4525">
        <v>0</v>
      </c>
      <c r="H4525">
        <f>IF(表格1[[#This Row],[price]]&gt;0,1,0)</f>
        <v>0</v>
      </c>
      <c r="I4525">
        <v>2129</v>
      </c>
      <c r="J4525">
        <v>189</v>
      </c>
      <c r="K4525">
        <v>4.5</v>
      </c>
      <c r="L4525">
        <v>4</v>
      </c>
      <c r="M4525" t="s">
        <v>774</v>
      </c>
      <c r="N4525" t="s">
        <v>29</v>
      </c>
      <c r="O4525" t="s">
        <v>20</v>
      </c>
      <c r="P4525">
        <v>38</v>
      </c>
      <c r="Q4525">
        <v>5</v>
      </c>
      <c r="R4525">
        <v>13</v>
      </c>
      <c r="S4525">
        <v>1</v>
      </c>
    </row>
    <row r="4526" spans="1:19">
      <c r="A4526">
        <f>RANK(表格1[[#This Row],[rating_count_tot]],$I$2:$I$7197)</f>
        <v>1990</v>
      </c>
      <c r="B4526">
        <v>919218502</v>
      </c>
      <c r="C4526" t="s">
        <v>3954</v>
      </c>
      <c r="D4526" t="str">
        <f>表格1[[#This Row],[prime_genre]]</f>
        <v>Entertainment</v>
      </c>
      <c r="E4526">
        <v>1035772928</v>
      </c>
      <c r="F4526" t="s">
        <v>17</v>
      </c>
      <c r="G4526">
        <v>0</v>
      </c>
      <c r="H4526">
        <f>IF(表格1[[#This Row],[price]]&gt;0,1,0)</f>
        <v>0</v>
      </c>
      <c r="I4526">
        <v>2125</v>
      </c>
      <c r="J4526">
        <v>480</v>
      </c>
      <c r="K4526">
        <v>4</v>
      </c>
      <c r="L4526">
        <v>4</v>
      </c>
      <c r="M4526">
        <v>1.2</v>
      </c>
      <c r="N4526" t="s">
        <v>19</v>
      </c>
      <c r="O4526" t="s">
        <v>91</v>
      </c>
      <c r="P4526">
        <v>40</v>
      </c>
      <c r="Q4526">
        <v>5</v>
      </c>
      <c r="R4526">
        <v>5</v>
      </c>
      <c r="S4526">
        <v>1</v>
      </c>
    </row>
    <row r="4527" spans="1:19">
      <c r="A4527">
        <f>RANK(表格1[[#This Row],[rating_count_tot]],$I$2:$I$7197)</f>
        <v>1993</v>
      </c>
      <c r="B4527">
        <v>1129234419</v>
      </c>
      <c r="C4527" t="s">
        <v>7603</v>
      </c>
      <c r="D4527" t="str">
        <f>表格1[[#This Row],[prime_genre]]</f>
        <v>Games</v>
      </c>
      <c r="E4527">
        <v>72438784</v>
      </c>
      <c r="F4527" t="s">
        <v>17</v>
      </c>
      <c r="G4527">
        <v>0</v>
      </c>
      <c r="H4527">
        <f>IF(表格1[[#This Row],[price]]&gt;0,1,0)</f>
        <v>0</v>
      </c>
      <c r="I4527">
        <v>2118</v>
      </c>
      <c r="J4527">
        <v>1182</v>
      </c>
      <c r="K4527">
        <v>4.5</v>
      </c>
      <c r="L4527">
        <v>4.5</v>
      </c>
      <c r="M4527">
        <v>1.1100000000000001</v>
      </c>
      <c r="N4527" t="s">
        <v>29</v>
      </c>
      <c r="O4527" t="s">
        <v>20</v>
      </c>
      <c r="P4527">
        <v>38</v>
      </c>
      <c r="Q4527">
        <v>5</v>
      </c>
      <c r="R4527">
        <v>16</v>
      </c>
      <c r="S4527">
        <v>1</v>
      </c>
    </row>
    <row r="4528" spans="1:19">
      <c r="A4528">
        <f>RANK(表格1[[#This Row],[rating_count_tot]],$I$2:$I$7197)</f>
        <v>1994</v>
      </c>
      <c r="B4528">
        <v>1055397979</v>
      </c>
      <c r="C4528" t="s">
        <v>5754</v>
      </c>
      <c r="D4528" t="str">
        <f>表格1[[#This Row],[prime_genre]]</f>
        <v>Games</v>
      </c>
      <c r="E4528">
        <v>228460544</v>
      </c>
      <c r="F4528" t="s">
        <v>17</v>
      </c>
      <c r="G4528">
        <v>0</v>
      </c>
      <c r="H4528">
        <f>IF(表格1[[#This Row],[price]]&gt;0,1,0)</f>
        <v>0</v>
      </c>
      <c r="I4528">
        <v>2114</v>
      </c>
      <c r="J4528">
        <v>63</v>
      </c>
      <c r="K4528">
        <v>4.5</v>
      </c>
      <c r="L4528">
        <v>4</v>
      </c>
      <c r="M4528">
        <v>3</v>
      </c>
      <c r="N4528" t="s">
        <v>19</v>
      </c>
      <c r="O4528" t="s">
        <v>20</v>
      </c>
      <c r="P4528">
        <v>37</v>
      </c>
      <c r="Q4528">
        <v>5</v>
      </c>
      <c r="R4528">
        <v>2</v>
      </c>
      <c r="S4528">
        <v>1</v>
      </c>
    </row>
    <row r="4529" spans="1:19">
      <c r="A4529">
        <f>RANK(表格1[[#This Row],[rating_count_tot]],$I$2:$I$7197)</f>
        <v>1997</v>
      </c>
      <c r="B4529">
        <v>876336838</v>
      </c>
      <c r="C4529" t="s">
        <v>3561</v>
      </c>
      <c r="D4529" t="str">
        <f>表格1[[#This Row],[prime_genre]]</f>
        <v>Book</v>
      </c>
      <c r="E4529">
        <v>130731008</v>
      </c>
      <c r="F4529" t="s">
        <v>17</v>
      </c>
      <c r="G4529">
        <v>0</v>
      </c>
      <c r="H4529">
        <f>IF(表格1[[#This Row],[price]]&gt;0,1,0)</f>
        <v>0</v>
      </c>
      <c r="I4529">
        <v>2111</v>
      </c>
      <c r="J4529">
        <v>0</v>
      </c>
      <c r="K4529">
        <v>5</v>
      </c>
      <c r="L4529">
        <v>0</v>
      </c>
      <c r="M4529" t="s">
        <v>3562</v>
      </c>
      <c r="N4529" t="s">
        <v>29</v>
      </c>
      <c r="O4529" t="s">
        <v>181</v>
      </c>
      <c r="P4529">
        <v>37</v>
      </c>
      <c r="Q4529">
        <v>5</v>
      </c>
      <c r="R4529">
        <v>2</v>
      </c>
      <c r="S4529">
        <v>1</v>
      </c>
    </row>
    <row r="4530" spans="1:19">
      <c r="A4530">
        <f>RANK(表格1[[#This Row],[rating_count_tot]],$I$2:$I$7197)</f>
        <v>1999</v>
      </c>
      <c r="B4530">
        <v>965137032</v>
      </c>
      <c r="C4530" t="s">
        <v>4446</v>
      </c>
      <c r="D4530" t="str">
        <f>表格1[[#This Row],[prime_genre]]</f>
        <v>Games</v>
      </c>
      <c r="E4530">
        <v>150025216</v>
      </c>
      <c r="F4530" t="s">
        <v>17</v>
      </c>
      <c r="G4530">
        <v>0</v>
      </c>
      <c r="H4530">
        <f>IF(表格1[[#This Row],[price]]&gt;0,1,0)</f>
        <v>0</v>
      </c>
      <c r="I4530">
        <v>2102</v>
      </c>
      <c r="J4530">
        <v>460</v>
      </c>
      <c r="K4530">
        <v>2.5</v>
      </c>
      <c r="L4530">
        <v>3</v>
      </c>
      <c r="M4530">
        <v>2.5</v>
      </c>
      <c r="N4530" t="s">
        <v>19</v>
      </c>
      <c r="O4530" t="s">
        <v>20</v>
      </c>
      <c r="P4530">
        <v>37</v>
      </c>
      <c r="Q4530">
        <v>5</v>
      </c>
      <c r="R4530">
        <v>1</v>
      </c>
      <c r="S4530">
        <v>1</v>
      </c>
    </row>
    <row r="4531" spans="1:19">
      <c r="A4531">
        <f>RANK(表格1[[#This Row],[rating_count_tot]],$I$2:$I$7197)</f>
        <v>2001</v>
      </c>
      <c r="B4531">
        <v>526783584</v>
      </c>
      <c r="C4531" t="s">
        <v>1934</v>
      </c>
      <c r="D4531" t="str">
        <f>表格1[[#This Row],[prime_genre]]</f>
        <v>Photo &amp; Video</v>
      </c>
      <c r="E4531">
        <v>73878528</v>
      </c>
      <c r="F4531" t="s">
        <v>17</v>
      </c>
      <c r="G4531">
        <v>0</v>
      </c>
      <c r="H4531">
        <f>IF(表格1[[#This Row],[price]]&gt;0,1,0)</f>
        <v>0</v>
      </c>
      <c r="I4531">
        <v>2099</v>
      </c>
      <c r="J4531">
        <v>4</v>
      </c>
      <c r="K4531">
        <v>4</v>
      </c>
      <c r="L4531">
        <v>3.5</v>
      </c>
      <c r="M4531" t="s">
        <v>577</v>
      </c>
      <c r="N4531" t="s">
        <v>19</v>
      </c>
      <c r="O4531" t="s">
        <v>105</v>
      </c>
      <c r="P4531">
        <v>37</v>
      </c>
      <c r="Q4531">
        <v>5</v>
      </c>
      <c r="R4531">
        <v>11</v>
      </c>
      <c r="S4531">
        <v>1</v>
      </c>
    </row>
    <row r="4532" spans="1:19">
      <c r="A4532">
        <f>RANK(表格1[[#This Row],[rating_count_tot]],$I$2:$I$7197)</f>
        <v>2002</v>
      </c>
      <c r="B4532">
        <v>1042273323</v>
      </c>
      <c r="C4532" t="s">
        <v>5484</v>
      </c>
      <c r="D4532" t="str">
        <f>表格1[[#This Row],[prime_genre]]</f>
        <v>Games</v>
      </c>
      <c r="E4532">
        <v>182239232</v>
      </c>
      <c r="F4532" t="s">
        <v>17</v>
      </c>
      <c r="G4532">
        <v>0</v>
      </c>
      <c r="H4532">
        <f>IF(表格1[[#This Row],[price]]&gt;0,1,0)</f>
        <v>0</v>
      </c>
      <c r="I4532">
        <v>2094</v>
      </c>
      <c r="J4532">
        <v>24</v>
      </c>
      <c r="K4532">
        <v>4.5</v>
      </c>
      <c r="L4532">
        <v>5</v>
      </c>
      <c r="M4532" t="s">
        <v>2058</v>
      </c>
      <c r="N4532" t="s">
        <v>19</v>
      </c>
      <c r="O4532" t="s">
        <v>20</v>
      </c>
      <c r="P4532">
        <v>38</v>
      </c>
      <c r="Q4532">
        <v>5</v>
      </c>
      <c r="R4532">
        <v>1</v>
      </c>
      <c r="S4532">
        <v>1</v>
      </c>
    </row>
    <row r="4533" spans="1:19">
      <c r="A4533">
        <f>RANK(表格1[[#This Row],[rating_count_tot]],$I$2:$I$7197)</f>
        <v>2003</v>
      </c>
      <c r="B4533">
        <v>992421775</v>
      </c>
      <c r="C4533" t="s">
        <v>4792</v>
      </c>
      <c r="D4533" t="str">
        <f>表格1[[#This Row],[prime_genre]]</f>
        <v>Photo &amp; Video</v>
      </c>
      <c r="E4533">
        <v>47943680</v>
      </c>
      <c r="F4533" t="s">
        <v>17</v>
      </c>
      <c r="G4533">
        <v>0</v>
      </c>
      <c r="H4533">
        <f>IF(表格1[[#This Row],[price]]&gt;0,1,0)</f>
        <v>0</v>
      </c>
      <c r="I4533">
        <v>2092</v>
      </c>
      <c r="J4533">
        <v>625</v>
      </c>
      <c r="K4533">
        <v>5</v>
      </c>
      <c r="L4533">
        <v>5</v>
      </c>
      <c r="M4533">
        <v>2.1</v>
      </c>
      <c r="N4533" t="s">
        <v>19</v>
      </c>
      <c r="O4533" t="s">
        <v>105</v>
      </c>
      <c r="P4533">
        <v>37</v>
      </c>
      <c r="Q4533">
        <v>5</v>
      </c>
      <c r="R4533">
        <v>12</v>
      </c>
      <c r="S4533">
        <v>1</v>
      </c>
    </row>
    <row r="4534" spans="1:19">
      <c r="A4534">
        <f>RANK(表格1[[#This Row],[rating_count_tot]],$I$2:$I$7197)</f>
        <v>2004</v>
      </c>
      <c r="B4534">
        <v>973055274</v>
      </c>
      <c r="C4534" t="s">
        <v>4547</v>
      </c>
      <c r="D4534" t="str">
        <f>表格1[[#This Row],[prime_genre]]</f>
        <v>Games</v>
      </c>
      <c r="E4534">
        <v>98941952</v>
      </c>
      <c r="F4534" t="s">
        <v>17</v>
      </c>
      <c r="G4534">
        <v>0</v>
      </c>
      <c r="H4534">
        <f>IF(表格1[[#This Row],[price]]&gt;0,1,0)</f>
        <v>0</v>
      </c>
      <c r="I4534">
        <v>2091</v>
      </c>
      <c r="J4534">
        <v>40</v>
      </c>
      <c r="K4534">
        <v>4.5</v>
      </c>
      <c r="L4534">
        <v>4</v>
      </c>
      <c r="M4534">
        <v>1.5</v>
      </c>
      <c r="N4534" t="s">
        <v>19</v>
      </c>
      <c r="O4534" t="s">
        <v>20</v>
      </c>
      <c r="P4534">
        <v>38</v>
      </c>
      <c r="Q4534">
        <v>5</v>
      </c>
      <c r="R4534">
        <v>11</v>
      </c>
      <c r="S4534">
        <v>1</v>
      </c>
    </row>
    <row r="4535" spans="1:19">
      <c r="A4535">
        <f>RANK(表格1[[#This Row],[rating_count_tot]],$I$2:$I$7197)</f>
        <v>2006</v>
      </c>
      <c r="B4535">
        <v>997811612</v>
      </c>
      <c r="C4535" t="s">
        <v>4851</v>
      </c>
      <c r="D4535" t="str">
        <f>表格1[[#This Row],[prime_genre]]</f>
        <v>Games</v>
      </c>
      <c r="E4535">
        <v>578273280</v>
      </c>
      <c r="F4535" t="s">
        <v>17</v>
      </c>
      <c r="G4535">
        <v>0</v>
      </c>
      <c r="H4535">
        <f>IF(表格1[[#This Row],[price]]&gt;0,1,0)</f>
        <v>0</v>
      </c>
      <c r="I4535">
        <v>2088</v>
      </c>
      <c r="J4535">
        <v>44</v>
      </c>
      <c r="K4535">
        <v>4.5</v>
      </c>
      <c r="L4535">
        <v>4.5</v>
      </c>
      <c r="M4535" t="s">
        <v>221</v>
      </c>
      <c r="N4535" t="s">
        <v>80</v>
      </c>
      <c r="O4535" t="s">
        <v>20</v>
      </c>
      <c r="P4535">
        <v>38</v>
      </c>
      <c r="Q4535">
        <v>5</v>
      </c>
      <c r="R4535">
        <v>1</v>
      </c>
      <c r="S4535">
        <v>1</v>
      </c>
    </row>
    <row r="4536" spans="1:19">
      <c r="A4536">
        <f>RANK(表格1[[#This Row],[rating_count_tot]],$I$2:$I$7197)</f>
        <v>2006</v>
      </c>
      <c r="B4536">
        <v>1071426243</v>
      </c>
      <c r="C4536" t="s">
        <v>6214</v>
      </c>
      <c r="D4536" t="str">
        <f>表格1[[#This Row],[prime_genre]]</f>
        <v>Games</v>
      </c>
      <c r="E4536">
        <v>284124160</v>
      </c>
      <c r="F4536" t="s">
        <v>17</v>
      </c>
      <c r="G4536">
        <v>0</v>
      </c>
      <c r="H4536">
        <f>IF(表格1[[#This Row],[price]]&gt;0,1,0)</f>
        <v>0</v>
      </c>
      <c r="I4536">
        <v>2088</v>
      </c>
      <c r="J4536">
        <v>299</v>
      </c>
      <c r="K4536">
        <v>4.5</v>
      </c>
      <c r="L4536">
        <v>5</v>
      </c>
      <c r="M4536" t="s">
        <v>6215</v>
      </c>
      <c r="N4536" t="s">
        <v>80</v>
      </c>
      <c r="O4536" t="s">
        <v>20</v>
      </c>
      <c r="P4536">
        <v>37</v>
      </c>
      <c r="Q4536">
        <v>4</v>
      </c>
      <c r="R4536">
        <v>1</v>
      </c>
      <c r="S4536">
        <v>1</v>
      </c>
    </row>
    <row r="4537" spans="1:19">
      <c r="A4537">
        <f>RANK(表格1[[#This Row],[rating_count_tot]],$I$2:$I$7197)</f>
        <v>2008</v>
      </c>
      <c r="B4537">
        <v>592331499</v>
      </c>
      <c r="C4537" t="s">
        <v>2458</v>
      </c>
      <c r="D4537" t="str">
        <f>表格1[[#This Row],[prime_genre]]</f>
        <v>Photo &amp; Video</v>
      </c>
      <c r="E4537">
        <v>161335296</v>
      </c>
      <c r="F4537" t="s">
        <v>17</v>
      </c>
      <c r="G4537">
        <v>0</v>
      </c>
      <c r="H4537">
        <f>IF(表格1[[#This Row],[price]]&gt;0,1,0)</f>
        <v>0</v>
      </c>
      <c r="I4537">
        <v>2082</v>
      </c>
      <c r="J4537">
        <v>12</v>
      </c>
      <c r="K4537">
        <v>5</v>
      </c>
      <c r="L4537">
        <v>5</v>
      </c>
      <c r="M4537" t="s">
        <v>1834</v>
      </c>
      <c r="N4537" t="s">
        <v>19</v>
      </c>
      <c r="O4537" t="s">
        <v>105</v>
      </c>
      <c r="P4537">
        <v>37</v>
      </c>
      <c r="Q4537">
        <v>0</v>
      </c>
      <c r="R4537">
        <v>6</v>
      </c>
      <c r="S4537">
        <v>1</v>
      </c>
    </row>
    <row r="4538" spans="1:19">
      <c r="A4538">
        <f>RANK(表格1[[#This Row],[rating_count_tot]],$I$2:$I$7197)</f>
        <v>2011</v>
      </c>
      <c r="B4538">
        <v>331259725</v>
      </c>
      <c r="C4538" t="s">
        <v>385</v>
      </c>
      <c r="D4538" t="str">
        <f>表格1[[#This Row],[prime_genre]]</f>
        <v>Sports</v>
      </c>
      <c r="E4538">
        <v>54648832</v>
      </c>
      <c r="F4538" t="s">
        <v>17</v>
      </c>
      <c r="G4538">
        <v>0</v>
      </c>
      <c r="H4538">
        <f>IF(表格1[[#This Row],[price]]&gt;0,1,0)</f>
        <v>0</v>
      </c>
      <c r="I4538">
        <v>2070</v>
      </c>
      <c r="J4538">
        <v>0</v>
      </c>
      <c r="K4538">
        <v>2.5</v>
      </c>
      <c r="L4538">
        <v>0</v>
      </c>
      <c r="M4538" t="s">
        <v>386</v>
      </c>
      <c r="N4538" t="s">
        <v>19</v>
      </c>
      <c r="O4538" t="s">
        <v>70</v>
      </c>
      <c r="P4538">
        <v>37</v>
      </c>
      <c r="Q4538">
        <v>0</v>
      </c>
      <c r="R4538">
        <v>1</v>
      </c>
      <c r="S4538">
        <v>1</v>
      </c>
    </row>
    <row r="4539" spans="1:19">
      <c r="A4539">
        <f>RANK(表格1[[#This Row],[rating_count_tot]],$I$2:$I$7197)</f>
        <v>2013</v>
      </c>
      <c r="B4539">
        <v>974748812</v>
      </c>
      <c r="C4539" t="s">
        <v>4569</v>
      </c>
      <c r="D4539" t="str">
        <f>表格1[[#This Row],[prime_genre]]</f>
        <v>Photo &amp; Video</v>
      </c>
      <c r="E4539">
        <v>48201728</v>
      </c>
      <c r="F4539" t="s">
        <v>17</v>
      </c>
      <c r="G4539">
        <v>0</v>
      </c>
      <c r="H4539">
        <f>IF(表格1[[#This Row],[price]]&gt;0,1,0)</f>
        <v>0</v>
      </c>
      <c r="I4539">
        <v>2069</v>
      </c>
      <c r="J4539">
        <v>46</v>
      </c>
      <c r="K4539">
        <v>4.5</v>
      </c>
      <c r="L4539">
        <v>4.5</v>
      </c>
      <c r="M4539" t="s">
        <v>857</v>
      </c>
      <c r="N4539" t="s">
        <v>51</v>
      </c>
      <c r="O4539" t="s">
        <v>105</v>
      </c>
      <c r="P4539">
        <v>37</v>
      </c>
      <c r="Q4539">
        <v>0</v>
      </c>
      <c r="R4539">
        <v>1</v>
      </c>
      <c r="S4539">
        <v>1</v>
      </c>
    </row>
    <row r="4540" spans="1:19">
      <c r="A4540">
        <f>RANK(表格1[[#This Row],[rating_count_tot]],$I$2:$I$7197)</f>
        <v>2014</v>
      </c>
      <c r="B4540">
        <v>897062509</v>
      </c>
      <c r="C4540" t="s">
        <v>3727</v>
      </c>
      <c r="D4540" t="str">
        <f>表格1[[#This Row],[prime_genre]]</f>
        <v>Education</v>
      </c>
      <c r="E4540">
        <v>149256192</v>
      </c>
      <c r="F4540" t="s">
        <v>17</v>
      </c>
      <c r="G4540">
        <v>0</v>
      </c>
      <c r="H4540">
        <f>IF(表格1[[#This Row],[price]]&gt;0,1,0)</f>
        <v>0</v>
      </c>
      <c r="I4540">
        <v>2067</v>
      </c>
      <c r="J4540">
        <v>108</v>
      </c>
      <c r="K4540">
        <v>5</v>
      </c>
      <c r="L4540">
        <v>5</v>
      </c>
      <c r="M4540" t="s">
        <v>170</v>
      </c>
      <c r="N4540" t="s">
        <v>19</v>
      </c>
      <c r="O4540" t="s">
        <v>128</v>
      </c>
      <c r="P4540">
        <v>37</v>
      </c>
      <c r="Q4540">
        <v>5</v>
      </c>
      <c r="R4540">
        <v>26</v>
      </c>
      <c r="S4540">
        <v>1</v>
      </c>
    </row>
    <row r="4541" spans="1:19">
      <c r="A4541">
        <f>RANK(表格1[[#This Row],[rating_count_tot]],$I$2:$I$7197)</f>
        <v>2015</v>
      </c>
      <c r="B4541">
        <v>389359495</v>
      </c>
      <c r="C4541" t="s">
        <v>821</v>
      </c>
      <c r="D4541" t="str">
        <f>表格1[[#This Row],[prime_genre]]</f>
        <v>Education</v>
      </c>
      <c r="E4541">
        <v>106445824</v>
      </c>
      <c r="F4541" t="s">
        <v>17</v>
      </c>
      <c r="G4541">
        <v>0</v>
      </c>
      <c r="H4541">
        <f>IF(表格1[[#This Row],[price]]&gt;0,1,0)</f>
        <v>0</v>
      </c>
      <c r="I4541">
        <v>2064</v>
      </c>
      <c r="J4541">
        <v>2</v>
      </c>
      <c r="K4541">
        <v>2.5</v>
      </c>
      <c r="L4541">
        <v>4</v>
      </c>
      <c r="M4541" t="s">
        <v>574</v>
      </c>
      <c r="N4541" t="s">
        <v>19</v>
      </c>
      <c r="O4541" t="s">
        <v>128</v>
      </c>
      <c r="P4541">
        <v>37</v>
      </c>
      <c r="Q4541">
        <v>5</v>
      </c>
      <c r="R4541">
        <v>32</v>
      </c>
      <c r="S4541">
        <v>1</v>
      </c>
    </row>
    <row r="4542" spans="1:19">
      <c r="A4542">
        <f>RANK(表格1[[#This Row],[rating_count_tot]],$I$2:$I$7197)</f>
        <v>2018</v>
      </c>
      <c r="B4542">
        <v>1140351199</v>
      </c>
      <c r="C4542" t="s">
        <v>581</v>
      </c>
      <c r="D4542" t="str">
        <f>表格1[[#This Row],[prime_genre]]</f>
        <v>Games</v>
      </c>
      <c r="E4542">
        <v>44193792</v>
      </c>
      <c r="F4542" t="s">
        <v>17</v>
      </c>
      <c r="G4542">
        <v>0</v>
      </c>
      <c r="H4542">
        <f>IF(表格1[[#This Row],[price]]&gt;0,1,0)</f>
        <v>0</v>
      </c>
      <c r="I4542">
        <v>2059</v>
      </c>
      <c r="J4542">
        <v>590</v>
      </c>
      <c r="K4542">
        <v>5</v>
      </c>
      <c r="L4542">
        <v>4.5</v>
      </c>
      <c r="M4542" t="s">
        <v>1745</v>
      </c>
      <c r="N4542" t="s">
        <v>19</v>
      </c>
      <c r="O4542" t="s">
        <v>20</v>
      </c>
      <c r="P4542">
        <v>37</v>
      </c>
      <c r="Q4542">
        <v>5</v>
      </c>
      <c r="R4542">
        <v>15</v>
      </c>
      <c r="S4542">
        <v>1</v>
      </c>
    </row>
    <row r="4543" spans="1:19">
      <c r="A4543">
        <f>RANK(表格1[[#This Row],[rating_count_tot]],$I$2:$I$7197)</f>
        <v>2019</v>
      </c>
      <c r="B4543">
        <v>407925512</v>
      </c>
      <c r="C4543" t="s">
        <v>996</v>
      </c>
      <c r="D4543" t="str">
        <f>表格1[[#This Row],[prime_genre]]</f>
        <v>Entertainment</v>
      </c>
      <c r="E4543">
        <v>123563008</v>
      </c>
      <c r="F4543" t="s">
        <v>17</v>
      </c>
      <c r="G4543">
        <v>0</v>
      </c>
      <c r="H4543">
        <f>IF(表格1[[#This Row],[price]]&gt;0,1,0)</f>
        <v>0</v>
      </c>
      <c r="I4543">
        <v>2058</v>
      </c>
      <c r="J4543">
        <v>4</v>
      </c>
      <c r="K4543">
        <v>4</v>
      </c>
      <c r="L4543">
        <v>4</v>
      </c>
      <c r="M4543" t="s">
        <v>997</v>
      </c>
      <c r="N4543" t="s">
        <v>51</v>
      </c>
      <c r="O4543" t="s">
        <v>91</v>
      </c>
      <c r="P4543">
        <v>24</v>
      </c>
      <c r="Q4543">
        <v>5</v>
      </c>
      <c r="R4543">
        <v>3</v>
      </c>
      <c r="S4543">
        <v>1</v>
      </c>
    </row>
    <row r="4544" spans="1:19">
      <c r="A4544">
        <f>RANK(表格1[[#This Row],[rating_count_tot]],$I$2:$I$7197)</f>
        <v>2020</v>
      </c>
      <c r="B4544">
        <v>586575092</v>
      </c>
      <c r="C4544" t="s">
        <v>2410</v>
      </c>
      <c r="D4544" t="str">
        <f>表格1[[#This Row],[prime_genre]]</f>
        <v>Games</v>
      </c>
      <c r="E4544">
        <v>221737984</v>
      </c>
      <c r="F4544" t="s">
        <v>17</v>
      </c>
      <c r="G4544">
        <v>0</v>
      </c>
      <c r="H4544">
        <f>IF(表格1[[#This Row],[price]]&gt;0,1,0)</f>
        <v>0</v>
      </c>
      <c r="I4544">
        <v>2057</v>
      </c>
      <c r="J4544">
        <v>109</v>
      </c>
      <c r="K4544">
        <v>4.5</v>
      </c>
      <c r="L4544">
        <v>4.5</v>
      </c>
      <c r="M4544" t="s">
        <v>2411</v>
      </c>
      <c r="N4544" t="s">
        <v>29</v>
      </c>
      <c r="O4544" t="s">
        <v>20</v>
      </c>
      <c r="P4544">
        <v>40</v>
      </c>
      <c r="Q4544">
        <v>5</v>
      </c>
      <c r="R4544">
        <v>1</v>
      </c>
      <c r="S4544">
        <v>1</v>
      </c>
    </row>
    <row r="4545" spans="1:19">
      <c r="A4545">
        <f>RANK(表格1[[#This Row],[rating_count_tot]],$I$2:$I$7197)</f>
        <v>2021</v>
      </c>
      <c r="B4545">
        <v>1136238277</v>
      </c>
      <c r="C4545" t="s">
        <v>7756</v>
      </c>
      <c r="D4545" t="str">
        <f>表格1[[#This Row],[prime_genre]]</f>
        <v>Entertainment</v>
      </c>
      <c r="E4545">
        <v>72806400</v>
      </c>
      <c r="F4545" t="s">
        <v>17</v>
      </c>
      <c r="G4545">
        <v>0</v>
      </c>
      <c r="H4545">
        <f>IF(表格1[[#This Row],[price]]&gt;0,1,0)</f>
        <v>0</v>
      </c>
      <c r="I4545">
        <v>2054</v>
      </c>
      <c r="J4545">
        <v>157</v>
      </c>
      <c r="K4545">
        <v>2</v>
      </c>
      <c r="L4545">
        <v>2</v>
      </c>
      <c r="M4545" t="s">
        <v>1599</v>
      </c>
      <c r="N4545" t="s">
        <v>29</v>
      </c>
      <c r="O4545" t="s">
        <v>91</v>
      </c>
      <c r="P4545">
        <v>37</v>
      </c>
      <c r="Q4545">
        <v>5</v>
      </c>
      <c r="R4545">
        <v>1</v>
      </c>
      <c r="S4545">
        <v>1</v>
      </c>
    </row>
    <row r="4546" spans="1:19">
      <c r="A4546">
        <f>RANK(表格1[[#This Row],[rating_count_tot]],$I$2:$I$7197)</f>
        <v>2023</v>
      </c>
      <c r="B4546">
        <v>910208432</v>
      </c>
      <c r="C4546" t="s">
        <v>3847</v>
      </c>
      <c r="D4546" t="str">
        <f>表格1[[#This Row],[prime_genre]]</f>
        <v>Games</v>
      </c>
      <c r="E4546">
        <v>173314048</v>
      </c>
      <c r="F4546" t="s">
        <v>17</v>
      </c>
      <c r="G4546">
        <v>0</v>
      </c>
      <c r="H4546">
        <f>IF(表格1[[#This Row],[price]]&gt;0,1,0)</f>
        <v>0</v>
      </c>
      <c r="I4546">
        <v>2048</v>
      </c>
      <c r="J4546">
        <v>878</v>
      </c>
      <c r="K4546">
        <v>4</v>
      </c>
      <c r="L4546">
        <v>4</v>
      </c>
      <c r="M4546">
        <v>1.2</v>
      </c>
      <c r="N4546" t="s">
        <v>80</v>
      </c>
      <c r="O4546" t="s">
        <v>20</v>
      </c>
      <c r="P4546">
        <v>38</v>
      </c>
      <c r="Q4546">
        <v>5</v>
      </c>
      <c r="R4546">
        <v>1</v>
      </c>
      <c r="S4546">
        <v>1</v>
      </c>
    </row>
    <row r="4547" spans="1:19">
      <c r="A4547">
        <f>RANK(表格1[[#This Row],[rating_count_tot]],$I$2:$I$7197)</f>
        <v>2025</v>
      </c>
      <c r="B4547">
        <v>897544254</v>
      </c>
      <c r="C4547" t="s">
        <v>3732</v>
      </c>
      <c r="D4547" t="str">
        <f>表格1[[#This Row],[prime_genre]]</f>
        <v>Games</v>
      </c>
      <c r="E4547">
        <v>250017792</v>
      </c>
      <c r="F4547" t="s">
        <v>17</v>
      </c>
      <c r="G4547">
        <v>0</v>
      </c>
      <c r="H4547">
        <f>IF(表格1[[#This Row],[price]]&gt;0,1,0)</f>
        <v>0</v>
      </c>
      <c r="I4547">
        <v>2043</v>
      </c>
      <c r="J4547">
        <v>33</v>
      </c>
      <c r="K4547">
        <v>4.5</v>
      </c>
      <c r="L4547">
        <v>5</v>
      </c>
      <c r="M4547" t="s">
        <v>1334</v>
      </c>
      <c r="N4547" t="s">
        <v>80</v>
      </c>
      <c r="O4547" t="s">
        <v>20</v>
      </c>
      <c r="P4547">
        <v>38</v>
      </c>
      <c r="Q4547">
        <v>5</v>
      </c>
      <c r="R4547">
        <v>11</v>
      </c>
      <c r="S4547">
        <v>1</v>
      </c>
    </row>
    <row r="4548" spans="1:19">
      <c r="A4548">
        <f>RANK(表格1[[#This Row],[rating_count_tot]],$I$2:$I$7197)</f>
        <v>2029</v>
      </c>
      <c r="B4548">
        <v>1132217067</v>
      </c>
      <c r="C4548" t="s">
        <v>7659</v>
      </c>
      <c r="D4548" t="str">
        <f>表格1[[#This Row],[prime_genre]]</f>
        <v>Catalogs</v>
      </c>
      <c r="E4548">
        <v>86984704</v>
      </c>
      <c r="F4548" t="s">
        <v>17</v>
      </c>
      <c r="G4548">
        <v>0</v>
      </c>
      <c r="H4548">
        <f>IF(表格1[[#This Row],[price]]&gt;0,1,0)</f>
        <v>0</v>
      </c>
      <c r="I4548">
        <v>2027</v>
      </c>
      <c r="J4548">
        <v>160</v>
      </c>
      <c r="K4548">
        <v>4</v>
      </c>
      <c r="L4548">
        <v>3</v>
      </c>
      <c r="M4548">
        <v>1.1000000000000001</v>
      </c>
      <c r="N4548" t="s">
        <v>19</v>
      </c>
      <c r="O4548" t="s">
        <v>2571</v>
      </c>
      <c r="P4548">
        <v>37</v>
      </c>
      <c r="Q4548">
        <v>4</v>
      </c>
      <c r="R4548">
        <v>1</v>
      </c>
      <c r="S4548">
        <v>1</v>
      </c>
    </row>
    <row r="4549" spans="1:19">
      <c r="A4549">
        <f>RANK(表格1[[#This Row],[rating_count_tot]],$I$2:$I$7197)</f>
        <v>2029</v>
      </c>
      <c r="B4549">
        <v>914865605</v>
      </c>
      <c r="C4549" t="s">
        <v>3896</v>
      </c>
      <c r="D4549" t="str">
        <f>表格1[[#This Row],[prime_genre]]</f>
        <v>Games</v>
      </c>
      <c r="E4549">
        <v>271454208</v>
      </c>
      <c r="F4549" t="s">
        <v>17</v>
      </c>
      <c r="G4549">
        <v>0</v>
      </c>
      <c r="H4549">
        <f>IF(表格1[[#This Row],[price]]&gt;0,1,0)</f>
        <v>0</v>
      </c>
      <c r="I4549">
        <v>2027</v>
      </c>
      <c r="J4549">
        <v>359</v>
      </c>
      <c r="K4549">
        <v>4</v>
      </c>
      <c r="L4549">
        <v>4</v>
      </c>
      <c r="M4549">
        <v>1.19</v>
      </c>
      <c r="N4549" t="s">
        <v>19</v>
      </c>
      <c r="O4549" t="s">
        <v>20</v>
      </c>
      <c r="P4549">
        <v>40</v>
      </c>
      <c r="Q4549">
        <v>5</v>
      </c>
      <c r="R4549">
        <v>1</v>
      </c>
      <c r="S4549">
        <v>1</v>
      </c>
    </row>
    <row r="4550" spans="1:19">
      <c r="A4550">
        <f>RANK(表格1[[#This Row],[rating_count_tot]],$I$2:$I$7197)</f>
        <v>2033</v>
      </c>
      <c r="B4550">
        <v>1097200146</v>
      </c>
      <c r="C4550" t="s">
        <v>6938</v>
      </c>
      <c r="D4550" t="str">
        <f>表格1[[#This Row],[prime_genre]]</f>
        <v>Games</v>
      </c>
      <c r="E4550">
        <v>84445184</v>
      </c>
      <c r="F4550" t="s">
        <v>17</v>
      </c>
      <c r="G4550">
        <v>0</v>
      </c>
      <c r="H4550">
        <f>IF(表格1[[#This Row],[price]]&gt;0,1,0)</f>
        <v>0</v>
      </c>
      <c r="I4550">
        <v>2025</v>
      </c>
      <c r="J4550">
        <v>158</v>
      </c>
      <c r="K4550">
        <v>3.5</v>
      </c>
      <c r="L4550">
        <v>3.5</v>
      </c>
      <c r="M4550">
        <v>1.2</v>
      </c>
      <c r="N4550" t="s">
        <v>19</v>
      </c>
      <c r="O4550" t="s">
        <v>20</v>
      </c>
      <c r="P4550">
        <v>40</v>
      </c>
      <c r="Q4550">
        <v>3</v>
      </c>
      <c r="R4550">
        <v>1</v>
      </c>
      <c r="S4550">
        <v>1</v>
      </c>
    </row>
    <row r="4551" spans="1:19">
      <c r="A4551">
        <f>RANK(表格1[[#This Row],[rating_count_tot]],$I$2:$I$7197)</f>
        <v>2034</v>
      </c>
      <c r="B4551">
        <v>1096825045</v>
      </c>
      <c r="C4551" t="s">
        <v>6925</v>
      </c>
      <c r="D4551" t="str">
        <f>表格1[[#This Row],[prime_genre]]</f>
        <v>Games</v>
      </c>
      <c r="E4551">
        <v>151451648</v>
      </c>
      <c r="F4551" t="s">
        <v>17</v>
      </c>
      <c r="G4551">
        <v>0</v>
      </c>
      <c r="H4551">
        <f>IF(表格1[[#This Row],[price]]&gt;0,1,0)</f>
        <v>0</v>
      </c>
      <c r="I4551">
        <v>2024</v>
      </c>
      <c r="J4551">
        <v>340</v>
      </c>
      <c r="K4551">
        <v>5</v>
      </c>
      <c r="L4551">
        <v>5</v>
      </c>
      <c r="M4551">
        <v>1.6</v>
      </c>
      <c r="N4551" t="s">
        <v>29</v>
      </c>
      <c r="O4551" t="s">
        <v>20</v>
      </c>
      <c r="P4551">
        <v>37</v>
      </c>
      <c r="Q4551">
        <v>5</v>
      </c>
      <c r="R4551">
        <v>1</v>
      </c>
      <c r="S4551">
        <v>1</v>
      </c>
    </row>
    <row r="4552" spans="1:19">
      <c r="A4552">
        <f>RANK(表格1[[#This Row],[rating_count_tot]],$I$2:$I$7197)</f>
        <v>2036</v>
      </c>
      <c r="B4552">
        <v>949281035</v>
      </c>
      <c r="C4552" t="s">
        <v>4246</v>
      </c>
      <c r="D4552" t="str">
        <f>表格1[[#This Row],[prime_genre]]</f>
        <v>Games</v>
      </c>
      <c r="E4552">
        <v>24551424</v>
      </c>
      <c r="F4552" t="s">
        <v>17</v>
      </c>
      <c r="G4552">
        <v>0</v>
      </c>
      <c r="H4552">
        <f>IF(表格1[[#This Row],[price]]&gt;0,1,0)</f>
        <v>0</v>
      </c>
      <c r="I4552">
        <v>2018</v>
      </c>
      <c r="J4552">
        <v>106</v>
      </c>
      <c r="K4552">
        <v>4</v>
      </c>
      <c r="L4552">
        <v>3</v>
      </c>
      <c r="M4552">
        <v>1.4</v>
      </c>
      <c r="N4552" t="s">
        <v>19</v>
      </c>
      <c r="O4552" t="s">
        <v>20</v>
      </c>
      <c r="P4552">
        <v>38</v>
      </c>
      <c r="Q4552">
        <v>3</v>
      </c>
      <c r="R4552">
        <v>1</v>
      </c>
      <c r="S4552">
        <v>1</v>
      </c>
    </row>
    <row r="4553" spans="1:19">
      <c r="A4553">
        <f>RANK(表格1[[#This Row],[rating_count_tot]],$I$2:$I$7197)</f>
        <v>2037</v>
      </c>
      <c r="B4553">
        <v>1144164707</v>
      </c>
      <c r="C4553" t="s">
        <v>7908</v>
      </c>
      <c r="D4553" t="str">
        <f>表格1[[#This Row],[prime_genre]]</f>
        <v>Games</v>
      </c>
      <c r="E4553">
        <v>77953024</v>
      </c>
      <c r="F4553" t="s">
        <v>17</v>
      </c>
      <c r="G4553">
        <v>0</v>
      </c>
      <c r="H4553">
        <f>IF(表格1[[#This Row],[price]]&gt;0,1,0)</f>
        <v>0</v>
      </c>
      <c r="I4553">
        <v>2015</v>
      </c>
      <c r="J4553">
        <v>26</v>
      </c>
      <c r="K4553">
        <v>4.5</v>
      </c>
      <c r="L4553">
        <v>5</v>
      </c>
      <c r="M4553">
        <v>1.175</v>
      </c>
      <c r="N4553" t="s">
        <v>29</v>
      </c>
      <c r="O4553" t="s">
        <v>20</v>
      </c>
      <c r="P4553">
        <v>37</v>
      </c>
      <c r="Q4553">
        <v>5</v>
      </c>
      <c r="R4553">
        <v>1</v>
      </c>
      <c r="S4553">
        <v>1</v>
      </c>
    </row>
    <row r="4554" spans="1:19">
      <c r="A4554">
        <f>RANK(表格1[[#This Row],[rating_count_tot]],$I$2:$I$7197)</f>
        <v>2038</v>
      </c>
      <c r="B4554">
        <v>924589795</v>
      </c>
      <c r="C4554" t="s">
        <v>3999</v>
      </c>
      <c r="D4554" t="str">
        <f>表格1[[#This Row],[prime_genre]]</f>
        <v>Social Networking</v>
      </c>
      <c r="E4554">
        <v>116480000</v>
      </c>
      <c r="F4554" t="s">
        <v>17</v>
      </c>
      <c r="G4554">
        <v>0</v>
      </c>
      <c r="H4554">
        <f>IF(表格1[[#This Row],[price]]&gt;0,1,0)</f>
        <v>0</v>
      </c>
      <c r="I4554">
        <v>2011</v>
      </c>
      <c r="J4554">
        <v>15</v>
      </c>
      <c r="K4554">
        <v>4</v>
      </c>
      <c r="L4554">
        <v>4.5</v>
      </c>
      <c r="M4554" t="s">
        <v>1555</v>
      </c>
      <c r="N4554" t="s">
        <v>29</v>
      </c>
      <c r="O4554" t="s">
        <v>59</v>
      </c>
      <c r="P4554">
        <v>37</v>
      </c>
      <c r="Q4554">
        <v>5</v>
      </c>
      <c r="R4554">
        <v>15</v>
      </c>
      <c r="S4554">
        <v>1</v>
      </c>
    </row>
    <row r="4555" spans="1:19">
      <c r="A4555">
        <f>RANK(表格1[[#This Row],[rating_count_tot]],$I$2:$I$7197)</f>
        <v>2041</v>
      </c>
      <c r="B4555">
        <v>998276924</v>
      </c>
      <c r="C4555" t="s">
        <v>4856</v>
      </c>
      <c r="D4555" t="str">
        <f>表格1[[#This Row],[prime_genre]]</f>
        <v>Games</v>
      </c>
      <c r="E4555">
        <v>1027908608</v>
      </c>
      <c r="F4555" t="s">
        <v>17</v>
      </c>
      <c r="G4555">
        <v>0</v>
      </c>
      <c r="H4555">
        <f>IF(表格1[[#This Row],[price]]&gt;0,1,0)</f>
        <v>0</v>
      </c>
      <c r="I4555">
        <v>2005</v>
      </c>
      <c r="J4555">
        <v>14</v>
      </c>
      <c r="K4555">
        <v>4.5</v>
      </c>
      <c r="L4555">
        <v>4.5</v>
      </c>
      <c r="M4555">
        <v>2.12</v>
      </c>
      <c r="N4555" t="s">
        <v>19</v>
      </c>
      <c r="O4555" t="s">
        <v>20</v>
      </c>
      <c r="P4555">
        <v>37</v>
      </c>
      <c r="Q4555">
        <v>4</v>
      </c>
      <c r="R4555">
        <v>1</v>
      </c>
      <c r="S4555">
        <v>1</v>
      </c>
    </row>
    <row r="4556" spans="1:19">
      <c r="A4556">
        <f>RANK(表格1[[#This Row],[rating_count_tot]],$I$2:$I$7197)</f>
        <v>2041</v>
      </c>
      <c r="B4556">
        <v>804177739</v>
      </c>
      <c r="C4556" t="s">
        <v>3300</v>
      </c>
      <c r="D4556" t="str">
        <f>表格1[[#This Row],[prime_genre]]</f>
        <v>Photo &amp; Video</v>
      </c>
      <c r="E4556">
        <v>146830336</v>
      </c>
      <c r="F4556" t="s">
        <v>17</v>
      </c>
      <c r="G4556">
        <v>0</v>
      </c>
      <c r="H4556">
        <f>IF(表格1[[#This Row],[price]]&gt;0,1,0)</f>
        <v>0</v>
      </c>
      <c r="I4556">
        <v>2005</v>
      </c>
      <c r="J4556">
        <v>2</v>
      </c>
      <c r="K4556">
        <v>4</v>
      </c>
      <c r="L4556">
        <v>1</v>
      </c>
      <c r="M4556" t="s">
        <v>3301</v>
      </c>
      <c r="N4556" t="s">
        <v>19</v>
      </c>
      <c r="O4556" t="s">
        <v>105</v>
      </c>
      <c r="P4556">
        <v>24</v>
      </c>
      <c r="Q4556">
        <v>5</v>
      </c>
      <c r="R4556">
        <v>12</v>
      </c>
      <c r="S4556">
        <v>1</v>
      </c>
    </row>
    <row r="4557" spans="1:19">
      <c r="A4557">
        <f>RANK(表格1[[#This Row],[rating_count_tot]],$I$2:$I$7197)</f>
        <v>2043</v>
      </c>
      <c r="B4557">
        <v>1086937448</v>
      </c>
      <c r="C4557" t="s">
        <v>6661</v>
      </c>
      <c r="D4557" t="str">
        <f>表格1[[#This Row],[prime_genre]]</f>
        <v>Games</v>
      </c>
      <c r="E4557">
        <v>228554752</v>
      </c>
      <c r="F4557" t="s">
        <v>17</v>
      </c>
      <c r="G4557">
        <v>0</v>
      </c>
      <c r="H4557">
        <f>IF(表格1[[#This Row],[price]]&gt;0,1,0)</f>
        <v>0</v>
      </c>
      <c r="I4557">
        <v>2003</v>
      </c>
      <c r="J4557">
        <v>1296</v>
      </c>
      <c r="K4557">
        <v>4.5</v>
      </c>
      <c r="L4557">
        <v>4.5</v>
      </c>
      <c r="M4557" t="s">
        <v>1334</v>
      </c>
      <c r="N4557" t="s">
        <v>80</v>
      </c>
      <c r="O4557" t="s">
        <v>20</v>
      </c>
      <c r="P4557">
        <v>38</v>
      </c>
      <c r="Q4557">
        <v>5</v>
      </c>
      <c r="R4557">
        <v>11</v>
      </c>
      <c r="S4557">
        <v>1</v>
      </c>
    </row>
    <row r="4558" spans="1:19">
      <c r="A4558">
        <f>RANK(表格1[[#This Row],[rating_count_tot]],$I$2:$I$7197)</f>
        <v>2044</v>
      </c>
      <c r="B4558">
        <v>1055281310</v>
      </c>
      <c r="C4558" t="s">
        <v>5745</v>
      </c>
      <c r="D4558" t="str">
        <f>表格1[[#This Row],[prime_genre]]</f>
        <v>Lifestyle</v>
      </c>
      <c r="E4558">
        <v>73561088</v>
      </c>
      <c r="F4558" t="s">
        <v>17</v>
      </c>
      <c r="G4558">
        <v>0</v>
      </c>
      <c r="H4558">
        <f>IF(表格1[[#This Row],[price]]&gt;0,1,0)</f>
        <v>0</v>
      </c>
      <c r="I4558">
        <v>1999</v>
      </c>
      <c r="J4558">
        <v>53</v>
      </c>
      <c r="K4558">
        <v>1.5</v>
      </c>
      <c r="L4558">
        <v>1.5</v>
      </c>
      <c r="M4558" t="s">
        <v>5746</v>
      </c>
      <c r="N4558" t="s">
        <v>19</v>
      </c>
      <c r="O4558" t="s">
        <v>132</v>
      </c>
      <c r="P4558">
        <v>37</v>
      </c>
      <c r="Q4558">
        <v>5</v>
      </c>
      <c r="R4558">
        <v>14</v>
      </c>
      <c r="S4558">
        <v>1</v>
      </c>
    </row>
    <row r="4559" spans="1:19">
      <c r="A4559">
        <f>RANK(表格1[[#This Row],[rating_count_tot]],$I$2:$I$7197)</f>
        <v>2049</v>
      </c>
      <c r="B4559">
        <v>382201985</v>
      </c>
      <c r="C4559" t="s">
        <v>763</v>
      </c>
      <c r="D4559" t="str">
        <f>表格1[[#This Row],[prime_genre]]</f>
        <v>Utilities</v>
      </c>
      <c r="E4559">
        <v>226406400</v>
      </c>
      <c r="F4559" t="s">
        <v>17</v>
      </c>
      <c r="G4559">
        <v>0</v>
      </c>
      <c r="H4559">
        <f>IF(表格1[[#This Row],[price]]&gt;0,1,0)</f>
        <v>0</v>
      </c>
      <c r="I4559">
        <v>1990</v>
      </c>
      <c r="J4559">
        <v>0</v>
      </c>
      <c r="K4559">
        <v>4.5</v>
      </c>
      <c r="L4559">
        <v>0</v>
      </c>
      <c r="M4559" t="s">
        <v>764</v>
      </c>
      <c r="N4559" t="s">
        <v>51</v>
      </c>
      <c r="O4559" t="s">
        <v>43</v>
      </c>
      <c r="P4559">
        <v>38</v>
      </c>
      <c r="Q4559">
        <v>0</v>
      </c>
      <c r="R4559">
        <v>1</v>
      </c>
      <c r="S4559">
        <v>1</v>
      </c>
    </row>
    <row r="4560" spans="1:19">
      <c r="A4560">
        <f>RANK(表格1[[#This Row],[rating_count_tot]],$I$2:$I$7197)</f>
        <v>2050</v>
      </c>
      <c r="B4560">
        <v>573885698</v>
      </c>
      <c r="C4560" t="s">
        <v>2298</v>
      </c>
      <c r="D4560" t="str">
        <f>表格1[[#This Row],[prime_genre]]</f>
        <v>Entertainment</v>
      </c>
      <c r="E4560">
        <v>105649152</v>
      </c>
      <c r="F4560" t="s">
        <v>17</v>
      </c>
      <c r="G4560">
        <v>0</v>
      </c>
      <c r="H4560">
        <f>IF(表格1[[#This Row],[price]]&gt;0,1,0)</f>
        <v>0</v>
      </c>
      <c r="I4560">
        <v>1987</v>
      </c>
      <c r="J4560">
        <v>5</v>
      </c>
      <c r="K4560">
        <v>4</v>
      </c>
      <c r="L4560">
        <v>4.5</v>
      </c>
      <c r="M4560" t="s">
        <v>1873</v>
      </c>
      <c r="N4560" t="s">
        <v>51</v>
      </c>
      <c r="O4560" t="s">
        <v>91</v>
      </c>
      <c r="P4560">
        <v>24</v>
      </c>
      <c r="Q4560">
        <v>5</v>
      </c>
      <c r="R4560">
        <v>1</v>
      </c>
      <c r="S4560">
        <v>1</v>
      </c>
    </row>
    <row r="4561" spans="1:19">
      <c r="A4561">
        <f>RANK(表格1[[#This Row],[rating_count_tot]],$I$2:$I$7197)</f>
        <v>2052</v>
      </c>
      <c r="B4561">
        <v>445338486</v>
      </c>
      <c r="C4561" t="s">
        <v>1318</v>
      </c>
      <c r="D4561" t="str">
        <f>表格1[[#This Row],[prime_genre]]</f>
        <v>Social Networking</v>
      </c>
      <c r="E4561">
        <v>85049344</v>
      </c>
      <c r="F4561" t="s">
        <v>17</v>
      </c>
      <c r="G4561">
        <v>0</v>
      </c>
      <c r="H4561">
        <f>IF(表格1[[#This Row],[price]]&gt;0,1,0)</f>
        <v>0</v>
      </c>
      <c r="I4561">
        <v>1985</v>
      </c>
      <c r="J4561">
        <v>4</v>
      </c>
      <c r="K4561">
        <v>4.5</v>
      </c>
      <c r="L4561">
        <v>5</v>
      </c>
      <c r="M4561" t="s">
        <v>1319</v>
      </c>
      <c r="N4561" t="s">
        <v>51</v>
      </c>
      <c r="O4561" t="s">
        <v>59</v>
      </c>
      <c r="P4561">
        <v>37</v>
      </c>
      <c r="Q4561">
        <v>5</v>
      </c>
      <c r="R4561">
        <v>15</v>
      </c>
      <c r="S4561">
        <v>1</v>
      </c>
    </row>
    <row r="4562" spans="1:19">
      <c r="A4562">
        <f>RANK(表格1[[#This Row],[rating_count_tot]],$I$2:$I$7197)</f>
        <v>2053</v>
      </c>
      <c r="B4562">
        <v>1008111072</v>
      </c>
      <c r="C4562" t="s">
        <v>4969</v>
      </c>
      <c r="D4562" t="str">
        <f>表格1[[#This Row],[prime_genre]]</f>
        <v>Games</v>
      </c>
      <c r="E4562">
        <v>276512768</v>
      </c>
      <c r="F4562" t="s">
        <v>17</v>
      </c>
      <c r="G4562">
        <v>0</v>
      </c>
      <c r="H4562">
        <f>IF(表格1[[#This Row],[price]]&gt;0,1,0)</f>
        <v>0</v>
      </c>
      <c r="I4562">
        <v>1984</v>
      </c>
      <c r="J4562">
        <v>13</v>
      </c>
      <c r="K4562">
        <v>3.5</v>
      </c>
      <c r="L4562">
        <v>5</v>
      </c>
      <c r="M4562" t="s">
        <v>4970</v>
      </c>
      <c r="N4562" t="s">
        <v>80</v>
      </c>
      <c r="O4562" t="s">
        <v>20</v>
      </c>
      <c r="P4562">
        <v>37</v>
      </c>
      <c r="Q4562">
        <v>5</v>
      </c>
      <c r="R4562">
        <v>1</v>
      </c>
      <c r="S4562">
        <v>1</v>
      </c>
    </row>
    <row r="4563" spans="1:19">
      <c r="A4563">
        <f>RANK(表格1[[#This Row],[rating_count_tot]],$I$2:$I$7197)</f>
        <v>2055</v>
      </c>
      <c r="B4563">
        <v>963067330</v>
      </c>
      <c r="C4563" t="s">
        <v>4427</v>
      </c>
      <c r="D4563" t="str">
        <f>表格1[[#This Row],[prime_genre]]</f>
        <v>Games</v>
      </c>
      <c r="E4563">
        <v>123984896</v>
      </c>
      <c r="F4563" t="s">
        <v>17</v>
      </c>
      <c r="G4563">
        <v>0</v>
      </c>
      <c r="H4563">
        <f>IF(表格1[[#This Row],[price]]&gt;0,1,0)</f>
        <v>0</v>
      </c>
      <c r="I4563">
        <v>1976</v>
      </c>
      <c r="J4563">
        <v>132</v>
      </c>
      <c r="K4563">
        <v>4.5</v>
      </c>
      <c r="L4563">
        <v>4.5</v>
      </c>
      <c r="M4563">
        <v>1.82</v>
      </c>
      <c r="N4563" t="s">
        <v>19</v>
      </c>
      <c r="O4563" t="s">
        <v>20</v>
      </c>
      <c r="P4563">
        <v>37</v>
      </c>
      <c r="Q4563">
        <v>5</v>
      </c>
      <c r="R4563">
        <v>11</v>
      </c>
      <c r="S4563">
        <v>1</v>
      </c>
    </row>
    <row r="4564" spans="1:19">
      <c r="A4564">
        <f>RANK(表格1[[#This Row],[rating_count_tot]],$I$2:$I$7197)</f>
        <v>2057</v>
      </c>
      <c r="B4564">
        <v>1096938298</v>
      </c>
      <c r="C4564" t="s">
        <v>6928</v>
      </c>
      <c r="D4564" t="str">
        <f>表格1[[#This Row],[prime_genre]]</f>
        <v>Games</v>
      </c>
      <c r="E4564">
        <v>127321088</v>
      </c>
      <c r="F4564" t="s">
        <v>17</v>
      </c>
      <c r="G4564">
        <v>0</v>
      </c>
      <c r="H4564">
        <f>IF(表格1[[#This Row],[price]]&gt;0,1,0)</f>
        <v>0</v>
      </c>
      <c r="I4564">
        <v>1974</v>
      </c>
      <c r="J4564">
        <v>465</v>
      </c>
      <c r="K4564">
        <v>4.5</v>
      </c>
      <c r="L4564">
        <v>4.5</v>
      </c>
      <c r="M4564" t="s">
        <v>2567</v>
      </c>
      <c r="N4564" t="s">
        <v>29</v>
      </c>
      <c r="O4564" t="s">
        <v>20</v>
      </c>
      <c r="P4564">
        <v>37</v>
      </c>
      <c r="Q4564">
        <v>4</v>
      </c>
      <c r="R4564">
        <v>5</v>
      </c>
      <c r="S4564">
        <v>1</v>
      </c>
    </row>
    <row r="4565" spans="1:19">
      <c r="A4565">
        <f>RANK(表格1[[#This Row],[rating_count_tot]],$I$2:$I$7197)</f>
        <v>2059</v>
      </c>
      <c r="B4565">
        <v>517989834</v>
      </c>
      <c r="C4565" t="s">
        <v>1867</v>
      </c>
      <c r="D4565" t="str">
        <f>表格1[[#This Row],[prime_genre]]</f>
        <v>Photo &amp; Video</v>
      </c>
      <c r="E4565">
        <v>55636992</v>
      </c>
      <c r="F4565" t="s">
        <v>17</v>
      </c>
      <c r="G4565">
        <v>0</v>
      </c>
      <c r="H4565">
        <f>IF(表格1[[#This Row],[price]]&gt;0,1,0)</f>
        <v>0</v>
      </c>
      <c r="I4565">
        <v>1952</v>
      </c>
      <c r="J4565">
        <v>29</v>
      </c>
      <c r="K4565">
        <v>4.5</v>
      </c>
      <c r="L4565">
        <v>4.5</v>
      </c>
      <c r="M4565">
        <v>4.3899999999999997</v>
      </c>
      <c r="N4565" t="s">
        <v>19</v>
      </c>
      <c r="O4565" t="s">
        <v>105</v>
      </c>
      <c r="P4565">
        <v>38</v>
      </c>
      <c r="Q4565">
        <v>5</v>
      </c>
      <c r="R4565">
        <v>24</v>
      </c>
      <c r="S4565">
        <v>1</v>
      </c>
    </row>
    <row r="4566" spans="1:19">
      <c r="A4566">
        <f>RANK(表格1[[#This Row],[rating_count_tot]],$I$2:$I$7197)</f>
        <v>2062</v>
      </c>
      <c r="B4566">
        <v>1055455919</v>
      </c>
      <c r="C4566" t="s">
        <v>5755</v>
      </c>
      <c r="D4566" t="str">
        <f>表格1[[#This Row],[prime_genre]]</f>
        <v>Games</v>
      </c>
      <c r="E4566">
        <v>150384640</v>
      </c>
      <c r="F4566" t="s">
        <v>17</v>
      </c>
      <c r="G4566">
        <v>0</v>
      </c>
      <c r="H4566">
        <f>IF(表格1[[#This Row],[price]]&gt;0,1,0)</f>
        <v>0</v>
      </c>
      <c r="I4566">
        <v>1946</v>
      </c>
      <c r="J4566">
        <v>15</v>
      </c>
      <c r="K4566">
        <v>4.5</v>
      </c>
      <c r="L4566">
        <v>5</v>
      </c>
      <c r="M4566">
        <v>2.5</v>
      </c>
      <c r="N4566" t="s">
        <v>80</v>
      </c>
      <c r="O4566" t="s">
        <v>20</v>
      </c>
      <c r="P4566">
        <v>37</v>
      </c>
      <c r="Q4566">
        <v>5</v>
      </c>
      <c r="R4566">
        <v>1</v>
      </c>
      <c r="S4566">
        <v>1</v>
      </c>
    </row>
    <row r="4567" spans="1:19">
      <c r="A4567">
        <f>RANK(表格1[[#This Row],[rating_count_tot]],$I$2:$I$7197)</f>
        <v>2063</v>
      </c>
      <c r="B4567">
        <v>969044213</v>
      </c>
      <c r="C4567" t="s">
        <v>4492</v>
      </c>
      <c r="D4567" t="str">
        <f>表格1[[#This Row],[prime_genre]]</f>
        <v>Games</v>
      </c>
      <c r="E4567">
        <v>335666176</v>
      </c>
      <c r="F4567" t="s">
        <v>17</v>
      </c>
      <c r="G4567">
        <v>0</v>
      </c>
      <c r="H4567">
        <f>IF(表格1[[#This Row],[price]]&gt;0,1,0)</f>
        <v>0</v>
      </c>
      <c r="I4567">
        <v>1944</v>
      </c>
      <c r="J4567">
        <v>13</v>
      </c>
      <c r="K4567">
        <v>4</v>
      </c>
      <c r="L4567">
        <v>3.5</v>
      </c>
      <c r="M4567" t="s">
        <v>861</v>
      </c>
      <c r="N4567" t="s">
        <v>19</v>
      </c>
      <c r="O4567" t="s">
        <v>20</v>
      </c>
      <c r="P4567">
        <v>37</v>
      </c>
      <c r="Q4567">
        <v>5</v>
      </c>
      <c r="R4567">
        <v>12</v>
      </c>
      <c r="S4567">
        <v>1</v>
      </c>
    </row>
    <row r="4568" spans="1:19">
      <c r="A4568">
        <f>RANK(表格1[[#This Row],[rating_count_tot]],$I$2:$I$7197)</f>
        <v>2065</v>
      </c>
      <c r="B4568">
        <v>977354430</v>
      </c>
      <c r="C4568" t="s">
        <v>4600</v>
      </c>
      <c r="D4568" t="str">
        <f>表格1[[#This Row],[prime_genre]]</f>
        <v>Games</v>
      </c>
      <c r="E4568">
        <v>351164416</v>
      </c>
      <c r="F4568" t="s">
        <v>17</v>
      </c>
      <c r="G4568">
        <v>0</v>
      </c>
      <c r="H4568">
        <f>IF(表格1[[#This Row],[price]]&gt;0,1,0)</f>
        <v>0</v>
      </c>
      <c r="I4568">
        <v>1938</v>
      </c>
      <c r="J4568">
        <v>74</v>
      </c>
      <c r="K4568">
        <v>4</v>
      </c>
      <c r="L4568">
        <v>4</v>
      </c>
      <c r="M4568" t="s">
        <v>932</v>
      </c>
      <c r="N4568" t="s">
        <v>29</v>
      </c>
      <c r="O4568" t="s">
        <v>20</v>
      </c>
      <c r="P4568">
        <v>37</v>
      </c>
      <c r="Q4568">
        <v>5</v>
      </c>
      <c r="R4568">
        <v>6</v>
      </c>
      <c r="S4568">
        <v>1</v>
      </c>
    </row>
    <row r="4569" spans="1:19">
      <c r="A4569">
        <f>RANK(表格1[[#This Row],[rating_count_tot]],$I$2:$I$7197)</f>
        <v>2066</v>
      </c>
      <c r="B4569">
        <v>980384565</v>
      </c>
      <c r="C4569" t="s">
        <v>4646</v>
      </c>
      <c r="D4569" t="str">
        <f>表格1[[#This Row],[prime_genre]]</f>
        <v>Games</v>
      </c>
      <c r="E4569">
        <v>53612544</v>
      </c>
      <c r="F4569" t="s">
        <v>17</v>
      </c>
      <c r="G4569">
        <v>0</v>
      </c>
      <c r="H4569">
        <f>IF(表格1[[#This Row],[price]]&gt;0,1,0)</f>
        <v>0</v>
      </c>
      <c r="I4569">
        <v>1934</v>
      </c>
      <c r="J4569">
        <v>108</v>
      </c>
      <c r="K4569">
        <v>4.5</v>
      </c>
      <c r="L4569">
        <v>4.5</v>
      </c>
      <c r="M4569">
        <v>2.2000000000000002</v>
      </c>
      <c r="N4569" t="s">
        <v>19</v>
      </c>
      <c r="O4569" t="s">
        <v>20</v>
      </c>
      <c r="P4569">
        <v>37</v>
      </c>
      <c r="Q4569">
        <v>1</v>
      </c>
      <c r="R4569">
        <v>1</v>
      </c>
      <c r="S4569">
        <v>1</v>
      </c>
    </row>
    <row r="4570" spans="1:19">
      <c r="A4570">
        <f>RANK(表格1[[#This Row],[rating_count_tot]],$I$2:$I$7197)</f>
        <v>2067</v>
      </c>
      <c r="B4570">
        <v>450722833</v>
      </c>
      <c r="C4570" t="s">
        <v>1365</v>
      </c>
      <c r="D4570" t="str">
        <f>表格1[[#This Row],[prime_genre]]</f>
        <v>Entertainment</v>
      </c>
      <c r="E4570">
        <v>40980480</v>
      </c>
      <c r="F4570" t="s">
        <v>17</v>
      </c>
      <c r="G4570">
        <v>0</v>
      </c>
      <c r="H4570">
        <f>IF(表格1[[#This Row],[price]]&gt;0,1,0)</f>
        <v>0</v>
      </c>
      <c r="I4570">
        <v>1933</v>
      </c>
      <c r="J4570">
        <v>20</v>
      </c>
      <c r="K4570">
        <v>4.5</v>
      </c>
      <c r="L4570">
        <v>4.5</v>
      </c>
      <c r="M4570" t="s">
        <v>232</v>
      </c>
      <c r="N4570" t="s">
        <v>29</v>
      </c>
      <c r="O4570" t="s">
        <v>91</v>
      </c>
      <c r="P4570">
        <v>37</v>
      </c>
      <c r="Q4570">
        <v>5</v>
      </c>
      <c r="R4570">
        <v>19</v>
      </c>
      <c r="S4570">
        <v>1</v>
      </c>
    </row>
    <row r="4571" spans="1:19">
      <c r="A4571">
        <f>RANK(表格1[[#This Row],[rating_count_tot]],$I$2:$I$7197)</f>
        <v>2068</v>
      </c>
      <c r="B4571">
        <v>1153896723</v>
      </c>
      <c r="C4571" t="s">
        <v>8054</v>
      </c>
      <c r="D4571" t="str">
        <f>表格1[[#This Row],[prime_genre]]</f>
        <v>Games</v>
      </c>
      <c r="E4571">
        <v>93580288</v>
      </c>
      <c r="F4571" t="s">
        <v>17</v>
      </c>
      <c r="G4571">
        <v>0</v>
      </c>
      <c r="H4571">
        <f>IF(表格1[[#This Row],[price]]&gt;0,1,0)</f>
        <v>0</v>
      </c>
      <c r="I4571">
        <v>1931</v>
      </c>
      <c r="J4571">
        <v>183</v>
      </c>
      <c r="K4571">
        <v>4</v>
      </c>
      <c r="L4571">
        <v>4.5</v>
      </c>
      <c r="M4571">
        <v>1.1200000000000001</v>
      </c>
      <c r="N4571" t="s">
        <v>19</v>
      </c>
      <c r="O4571" t="s">
        <v>20</v>
      </c>
      <c r="P4571">
        <v>37</v>
      </c>
      <c r="Q4571">
        <v>5</v>
      </c>
      <c r="R4571">
        <v>0</v>
      </c>
      <c r="S4571">
        <v>1</v>
      </c>
    </row>
    <row r="4572" spans="1:19">
      <c r="A4572">
        <f>RANK(表格1[[#This Row],[rating_count_tot]],$I$2:$I$7197)</f>
        <v>2069</v>
      </c>
      <c r="B4572">
        <v>702871560</v>
      </c>
      <c r="C4572" t="s">
        <v>2986</v>
      </c>
      <c r="D4572" t="str">
        <f>表格1[[#This Row],[prime_genre]]</f>
        <v>Games</v>
      </c>
      <c r="E4572">
        <v>269298688</v>
      </c>
      <c r="F4572" t="s">
        <v>17</v>
      </c>
      <c r="G4572">
        <v>0</v>
      </c>
      <c r="H4572">
        <f>IF(表格1[[#This Row],[price]]&gt;0,1,0)</f>
        <v>0</v>
      </c>
      <c r="I4572">
        <v>1929</v>
      </c>
      <c r="J4572">
        <v>17</v>
      </c>
      <c r="K4572">
        <v>5</v>
      </c>
      <c r="L4572">
        <v>5</v>
      </c>
      <c r="M4572">
        <v>1.96</v>
      </c>
      <c r="N4572" t="s">
        <v>19</v>
      </c>
      <c r="O4572" t="s">
        <v>20</v>
      </c>
      <c r="P4572">
        <v>37</v>
      </c>
      <c r="Q4572">
        <v>5</v>
      </c>
      <c r="R4572">
        <v>1</v>
      </c>
      <c r="S4572">
        <v>1</v>
      </c>
    </row>
    <row r="4573" spans="1:19">
      <c r="A4573">
        <f>RANK(表格1[[#This Row],[rating_count_tot]],$I$2:$I$7197)</f>
        <v>2070</v>
      </c>
      <c r="B4573">
        <v>333206289</v>
      </c>
      <c r="C4573" t="s">
        <v>394</v>
      </c>
      <c r="D4573" t="str">
        <f>表格1[[#This Row],[prime_genre]]</f>
        <v>Lifestyle</v>
      </c>
      <c r="E4573">
        <v>208309248</v>
      </c>
      <c r="F4573" t="s">
        <v>17</v>
      </c>
      <c r="G4573">
        <v>0</v>
      </c>
      <c r="H4573">
        <f>IF(表格1[[#This Row],[price]]&gt;0,1,0)</f>
        <v>0</v>
      </c>
      <c r="I4573">
        <v>1926</v>
      </c>
      <c r="J4573">
        <v>2</v>
      </c>
      <c r="K4573">
        <v>3</v>
      </c>
      <c r="L4573">
        <v>3</v>
      </c>
      <c r="M4573" t="s">
        <v>395</v>
      </c>
      <c r="N4573" t="s">
        <v>19</v>
      </c>
      <c r="O4573" t="s">
        <v>132</v>
      </c>
      <c r="P4573">
        <v>38</v>
      </c>
      <c r="Q4573">
        <v>5</v>
      </c>
      <c r="R4573">
        <v>3</v>
      </c>
      <c r="S4573">
        <v>1</v>
      </c>
    </row>
    <row r="4574" spans="1:19">
      <c r="A4574">
        <f>RANK(表格1[[#This Row],[rating_count_tot]],$I$2:$I$7197)</f>
        <v>2072</v>
      </c>
      <c r="B4574">
        <v>1129050711</v>
      </c>
      <c r="C4574" t="s">
        <v>7601</v>
      </c>
      <c r="D4574" t="str">
        <f>表格1[[#This Row],[prime_genre]]</f>
        <v>Games</v>
      </c>
      <c r="E4574">
        <v>121419776</v>
      </c>
      <c r="F4574" t="s">
        <v>17</v>
      </c>
      <c r="G4574">
        <v>0</v>
      </c>
      <c r="H4574">
        <f>IF(表格1[[#This Row],[price]]&gt;0,1,0)</f>
        <v>0</v>
      </c>
      <c r="I4574">
        <v>1918</v>
      </c>
      <c r="J4574">
        <v>57</v>
      </c>
      <c r="K4574">
        <v>4.5</v>
      </c>
      <c r="L4574">
        <v>4</v>
      </c>
      <c r="M4574" t="s">
        <v>3558</v>
      </c>
      <c r="N4574" t="s">
        <v>19</v>
      </c>
      <c r="O4574" t="s">
        <v>20</v>
      </c>
      <c r="P4574">
        <v>38</v>
      </c>
      <c r="Q4574">
        <v>5</v>
      </c>
      <c r="R4574">
        <v>2</v>
      </c>
      <c r="S4574">
        <v>1</v>
      </c>
    </row>
    <row r="4575" spans="1:19">
      <c r="A4575">
        <f>RANK(表格1[[#This Row],[rating_count_tot]],$I$2:$I$7197)</f>
        <v>2072</v>
      </c>
      <c r="B4575">
        <v>1053285387</v>
      </c>
      <c r="C4575" t="s">
        <v>5713</v>
      </c>
      <c r="D4575" t="str">
        <f>表格1[[#This Row],[prime_genre]]</f>
        <v>Social Networking</v>
      </c>
      <c r="E4575">
        <v>48062464</v>
      </c>
      <c r="F4575" t="s">
        <v>17</v>
      </c>
      <c r="G4575">
        <v>0</v>
      </c>
      <c r="H4575">
        <f>IF(表格1[[#This Row],[price]]&gt;0,1,0)</f>
        <v>0</v>
      </c>
      <c r="I4575">
        <v>1918</v>
      </c>
      <c r="J4575">
        <v>92</v>
      </c>
      <c r="K4575">
        <v>2</v>
      </c>
      <c r="L4575">
        <v>2.5</v>
      </c>
      <c r="M4575" t="s">
        <v>5714</v>
      </c>
      <c r="N4575" t="s">
        <v>29</v>
      </c>
      <c r="O4575" t="s">
        <v>59</v>
      </c>
      <c r="P4575">
        <v>37</v>
      </c>
      <c r="Q4575">
        <v>5</v>
      </c>
      <c r="R4575">
        <v>19</v>
      </c>
      <c r="S4575">
        <v>1</v>
      </c>
    </row>
    <row r="4576" spans="1:19">
      <c r="A4576">
        <f>RANK(表格1[[#This Row],[rating_count_tot]],$I$2:$I$7197)</f>
        <v>2076</v>
      </c>
      <c r="B4576">
        <v>1031152574</v>
      </c>
      <c r="C4576" t="s">
        <v>5276</v>
      </c>
      <c r="D4576" t="str">
        <f>表格1[[#This Row],[prime_genre]]</f>
        <v>Games</v>
      </c>
      <c r="E4576">
        <v>108982272</v>
      </c>
      <c r="F4576" t="s">
        <v>17</v>
      </c>
      <c r="G4576">
        <v>0</v>
      </c>
      <c r="H4576">
        <f>IF(表格1[[#This Row],[price]]&gt;0,1,0)</f>
        <v>0</v>
      </c>
      <c r="I4576">
        <v>1906</v>
      </c>
      <c r="J4576">
        <v>1152</v>
      </c>
      <c r="K4576">
        <v>4.5</v>
      </c>
      <c r="L4576">
        <v>4.5</v>
      </c>
      <c r="M4576" t="s">
        <v>1745</v>
      </c>
      <c r="N4576" t="s">
        <v>51</v>
      </c>
      <c r="O4576" t="s">
        <v>20</v>
      </c>
      <c r="P4576">
        <v>38</v>
      </c>
      <c r="Q4576">
        <v>5</v>
      </c>
      <c r="R4576">
        <v>9</v>
      </c>
      <c r="S4576">
        <v>1</v>
      </c>
    </row>
    <row r="4577" spans="1:19">
      <c r="A4577">
        <f>RANK(表格1[[#This Row],[rating_count_tot]],$I$2:$I$7197)</f>
        <v>2077</v>
      </c>
      <c r="B4577">
        <v>982218746</v>
      </c>
      <c r="C4577" t="s">
        <v>4665</v>
      </c>
      <c r="D4577" t="str">
        <f>表格1[[#This Row],[prime_genre]]</f>
        <v>Games</v>
      </c>
      <c r="E4577">
        <v>67235840</v>
      </c>
      <c r="F4577" t="s">
        <v>17</v>
      </c>
      <c r="G4577">
        <v>0</v>
      </c>
      <c r="H4577">
        <f>IF(表格1[[#This Row],[price]]&gt;0,1,0)</f>
        <v>0</v>
      </c>
      <c r="I4577">
        <v>1902</v>
      </c>
      <c r="J4577">
        <v>5</v>
      </c>
      <c r="K4577">
        <v>4</v>
      </c>
      <c r="L4577">
        <v>3.5</v>
      </c>
      <c r="M4577" t="s">
        <v>1797</v>
      </c>
      <c r="N4577" t="s">
        <v>19</v>
      </c>
      <c r="O4577" t="s">
        <v>20</v>
      </c>
      <c r="P4577">
        <v>38</v>
      </c>
      <c r="Q4577">
        <v>5</v>
      </c>
      <c r="R4577">
        <v>1</v>
      </c>
      <c r="S4577">
        <v>1</v>
      </c>
    </row>
    <row r="4578" spans="1:19">
      <c r="A4578">
        <f>RANK(表格1[[#This Row],[rating_count_tot]],$I$2:$I$7197)</f>
        <v>2078</v>
      </c>
      <c r="B4578">
        <v>1103901846</v>
      </c>
      <c r="C4578" t="s">
        <v>7072</v>
      </c>
      <c r="D4578" t="str">
        <f>表格1[[#This Row],[prime_genre]]</f>
        <v>Games</v>
      </c>
      <c r="E4578">
        <v>301272064</v>
      </c>
      <c r="F4578" t="s">
        <v>17</v>
      </c>
      <c r="G4578">
        <v>0</v>
      </c>
      <c r="H4578">
        <f>IF(表格1[[#This Row],[price]]&gt;0,1,0)</f>
        <v>0</v>
      </c>
      <c r="I4578">
        <v>1896</v>
      </c>
      <c r="J4578">
        <v>50</v>
      </c>
      <c r="K4578">
        <v>4.5</v>
      </c>
      <c r="L4578">
        <v>4</v>
      </c>
      <c r="M4578" t="s">
        <v>7073</v>
      </c>
      <c r="N4578" t="s">
        <v>29</v>
      </c>
      <c r="O4578" t="s">
        <v>20</v>
      </c>
      <c r="P4578">
        <v>37</v>
      </c>
      <c r="Q4578">
        <v>5</v>
      </c>
      <c r="R4578">
        <v>15</v>
      </c>
      <c r="S4578">
        <v>1</v>
      </c>
    </row>
    <row r="4579" spans="1:19">
      <c r="A4579">
        <f>RANK(表格1[[#This Row],[rating_count_tot]],$I$2:$I$7197)</f>
        <v>2086</v>
      </c>
      <c r="B4579">
        <v>1092854935</v>
      </c>
      <c r="C4579" t="s">
        <v>6824</v>
      </c>
      <c r="D4579" t="str">
        <f>表格1[[#This Row],[prime_genre]]</f>
        <v>Games</v>
      </c>
      <c r="E4579">
        <v>69772288</v>
      </c>
      <c r="F4579" t="s">
        <v>17</v>
      </c>
      <c r="G4579">
        <v>0</v>
      </c>
      <c r="H4579">
        <f>IF(表格1[[#This Row],[price]]&gt;0,1,0)</f>
        <v>0</v>
      </c>
      <c r="I4579">
        <v>1882</v>
      </c>
      <c r="J4579">
        <v>1882</v>
      </c>
      <c r="K4579">
        <v>4.5</v>
      </c>
      <c r="L4579">
        <v>4.5</v>
      </c>
      <c r="M4579">
        <v>1</v>
      </c>
      <c r="N4579" t="s">
        <v>19</v>
      </c>
      <c r="O4579" t="s">
        <v>20</v>
      </c>
      <c r="P4579">
        <v>40</v>
      </c>
      <c r="Q4579">
        <v>4</v>
      </c>
      <c r="R4579">
        <v>1</v>
      </c>
      <c r="S4579">
        <v>1</v>
      </c>
    </row>
    <row r="4580" spans="1:19">
      <c r="A4580">
        <f>RANK(表格1[[#This Row],[rating_count_tot]],$I$2:$I$7197)</f>
        <v>2088</v>
      </c>
      <c r="B4580">
        <v>1073059009</v>
      </c>
      <c r="C4580" t="s">
        <v>6267</v>
      </c>
      <c r="D4580" t="str">
        <f>表格1[[#This Row],[prime_genre]]</f>
        <v>Games</v>
      </c>
      <c r="E4580">
        <v>132649984</v>
      </c>
      <c r="F4580" t="s">
        <v>17</v>
      </c>
      <c r="G4580">
        <v>0</v>
      </c>
      <c r="H4580">
        <f>IF(表格1[[#This Row],[price]]&gt;0,1,0)</f>
        <v>0</v>
      </c>
      <c r="I4580">
        <v>1878</v>
      </c>
      <c r="J4580">
        <v>17</v>
      </c>
      <c r="K4580">
        <v>4.5</v>
      </c>
      <c r="L4580">
        <v>5</v>
      </c>
      <c r="M4580" t="s">
        <v>3209</v>
      </c>
      <c r="N4580" t="s">
        <v>29</v>
      </c>
      <c r="O4580" t="s">
        <v>20</v>
      </c>
      <c r="P4580">
        <v>38</v>
      </c>
      <c r="Q4580">
        <v>5</v>
      </c>
      <c r="R4580">
        <v>8</v>
      </c>
      <c r="S4580">
        <v>1</v>
      </c>
    </row>
    <row r="4581" spans="1:19">
      <c r="A4581">
        <f>RANK(表格1[[#This Row],[rating_count_tot]],$I$2:$I$7197)</f>
        <v>2090</v>
      </c>
      <c r="B4581">
        <v>1079178967</v>
      </c>
      <c r="C4581" t="s">
        <v>6441</v>
      </c>
      <c r="D4581" t="str">
        <f>表格1[[#This Row],[prime_genre]]</f>
        <v>Games</v>
      </c>
      <c r="E4581">
        <v>775102464</v>
      </c>
      <c r="F4581" t="s">
        <v>17</v>
      </c>
      <c r="G4581">
        <v>0</v>
      </c>
      <c r="H4581">
        <f>IF(表格1[[#This Row],[price]]&gt;0,1,0)</f>
        <v>0</v>
      </c>
      <c r="I4581">
        <v>1872</v>
      </c>
      <c r="J4581">
        <v>127</v>
      </c>
      <c r="K4581">
        <v>4</v>
      </c>
      <c r="L4581">
        <v>4</v>
      </c>
      <c r="M4581" t="s">
        <v>1673</v>
      </c>
      <c r="N4581" t="s">
        <v>80</v>
      </c>
      <c r="O4581" t="s">
        <v>20</v>
      </c>
      <c r="P4581">
        <v>40</v>
      </c>
      <c r="Q4581">
        <v>5</v>
      </c>
      <c r="R4581">
        <v>1</v>
      </c>
      <c r="S4581">
        <v>1</v>
      </c>
    </row>
    <row r="4582" spans="1:19">
      <c r="A4582">
        <f>RANK(表格1[[#This Row],[rating_count_tot]],$I$2:$I$7197)</f>
        <v>2093</v>
      </c>
      <c r="B4582">
        <v>937988895</v>
      </c>
      <c r="C4582" t="s">
        <v>4124</v>
      </c>
      <c r="D4582" t="str">
        <f>表格1[[#This Row],[prime_genre]]</f>
        <v>Games</v>
      </c>
      <c r="E4582">
        <v>54180864</v>
      </c>
      <c r="F4582" t="s">
        <v>17</v>
      </c>
      <c r="G4582">
        <v>0</v>
      </c>
      <c r="H4582">
        <f>IF(表格1[[#This Row],[price]]&gt;0,1,0)</f>
        <v>0</v>
      </c>
      <c r="I4582">
        <v>1865</v>
      </c>
      <c r="J4582">
        <v>31</v>
      </c>
      <c r="K4582">
        <v>4.5</v>
      </c>
      <c r="L4582">
        <v>4</v>
      </c>
      <c r="M4582" t="s">
        <v>625</v>
      </c>
      <c r="N4582" t="s">
        <v>19</v>
      </c>
      <c r="O4582" t="s">
        <v>20</v>
      </c>
      <c r="P4582">
        <v>37</v>
      </c>
      <c r="Q4582">
        <v>5</v>
      </c>
      <c r="R4582">
        <v>1</v>
      </c>
      <c r="S4582">
        <v>1</v>
      </c>
    </row>
    <row r="4583" spans="1:19">
      <c r="A4583">
        <f>RANK(表格1[[#This Row],[rating_count_tot]],$I$2:$I$7197)</f>
        <v>2094</v>
      </c>
      <c r="B4583">
        <v>1028984371</v>
      </c>
      <c r="C4583" t="s">
        <v>5251</v>
      </c>
      <c r="D4583" t="str">
        <f>表格1[[#This Row],[prime_genre]]</f>
        <v>Games</v>
      </c>
      <c r="E4583">
        <v>1504883712</v>
      </c>
      <c r="F4583" t="s">
        <v>17</v>
      </c>
      <c r="G4583">
        <v>0</v>
      </c>
      <c r="H4583">
        <f>IF(表格1[[#This Row],[price]]&gt;0,1,0)</f>
        <v>0</v>
      </c>
      <c r="I4583">
        <v>1863</v>
      </c>
      <c r="J4583">
        <v>462</v>
      </c>
      <c r="K4583">
        <v>4</v>
      </c>
      <c r="L4583">
        <v>4.5</v>
      </c>
      <c r="M4583" t="s">
        <v>1324</v>
      </c>
      <c r="N4583" t="s">
        <v>19</v>
      </c>
      <c r="O4583" t="s">
        <v>20</v>
      </c>
      <c r="P4583">
        <v>37</v>
      </c>
      <c r="Q4583">
        <v>5</v>
      </c>
      <c r="R4583">
        <v>1</v>
      </c>
      <c r="S4583">
        <v>1</v>
      </c>
    </row>
    <row r="4584" spans="1:19">
      <c r="A4584">
        <f>RANK(表格1[[#This Row],[rating_count_tot]],$I$2:$I$7197)</f>
        <v>2095</v>
      </c>
      <c r="B4584">
        <v>708142626</v>
      </c>
      <c r="C4584" t="s">
        <v>2993</v>
      </c>
      <c r="D4584" t="str">
        <f>表格1[[#This Row],[prime_genre]]</f>
        <v>Games</v>
      </c>
      <c r="E4584">
        <v>51465216</v>
      </c>
      <c r="F4584" t="s">
        <v>17</v>
      </c>
      <c r="G4584">
        <v>0</v>
      </c>
      <c r="H4584">
        <f>IF(表格1[[#This Row],[price]]&gt;0,1,0)</f>
        <v>0</v>
      </c>
      <c r="I4584">
        <v>1862</v>
      </c>
      <c r="J4584">
        <v>9</v>
      </c>
      <c r="K4584">
        <v>3.5</v>
      </c>
      <c r="L4584">
        <v>4.5</v>
      </c>
      <c r="M4584" t="s">
        <v>2994</v>
      </c>
      <c r="N4584" t="s">
        <v>19</v>
      </c>
      <c r="O4584" t="s">
        <v>20</v>
      </c>
      <c r="P4584">
        <v>40</v>
      </c>
      <c r="Q4584">
        <v>5</v>
      </c>
      <c r="R4584">
        <v>1</v>
      </c>
      <c r="S4584">
        <v>1</v>
      </c>
    </row>
    <row r="4585" spans="1:19">
      <c r="A4585">
        <f>RANK(表格1[[#This Row],[rating_count_tot]],$I$2:$I$7197)</f>
        <v>2095</v>
      </c>
      <c r="B4585">
        <v>448165862</v>
      </c>
      <c r="C4585" t="s">
        <v>1352</v>
      </c>
      <c r="D4585" t="str">
        <f>表格1[[#This Row],[prime_genre]]</f>
        <v>Social Networking</v>
      </c>
      <c r="E4585">
        <v>156017664</v>
      </c>
      <c r="F4585" t="s">
        <v>17</v>
      </c>
      <c r="G4585">
        <v>0</v>
      </c>
      <c r="H4585">
        <f>IF(表格1[[#This Row],[price]]&gt;0,1,0)</f>
        <v>0</v>
      </c>
      <c r="I4585">
        <v>1862</v>
      </c>
      <c r="J4585">
        <v>0</v>
      </c>
      <c r="K4585">
        <v>4</v>
      </c>
      <c r="L4585">
        <v>0</v>
      </c>
      <c r="M4585" t="s">
        <v>1353</v>
      </c>
      <c r="N4585" t="s">
        <v>51</v>
      </c>
      <c r="O4585" t="s">
        <v>59</v>
      </c>
      <c r="P4585">
        <v>37</v>
      </c>
      <c r="Q4585">
        <v>0</v>
      </c>
      <c r="R4585">
        <v>1</v>
      </c>
      <c r="S4585">
        <v>1</v>
      </c>
    </row>
    <row r="4586" spans="1:19">
      <c r="A4586">
        <f>RANK(表格1[[#This Row],[rating_count_tot]],$I$2:$I$7197)</f>
        <v>2099</v>
      </c>
      <c r="B4586">
        <v>467329677</v>
      </c>
      <c r="C4586" t="s">
        <v>1472</v>
      </c>
      <c r="D4586" t="str">
        <f>表格1[[#This Row],[prime_genre]]</f>
        <v>Education</v>
      </c>
      <c r="E4586">
        <v>94260224</v>
      </c>
      <c r="F4586" t="s">
        <v>17</v>
      </c>
      <c r="G4586">
        <v>0</v>
      </c>
      <c r="H4586">
        <f>IF(表格1[[#This Row],[price]]&gt;0,1,0)</f>
        <v>0</v>
      </c>
      <c r="I4586">
        <v>1854</v>
      </c>
      <c r="J4586">
        <v>28</v>
      </c>
      <c r="K4586">
        <v>3.5</v>
      </c>
      <c r="L4586">
        <v>3.5</v>
      </c>
      <c r="M4586" t="s">
        <v>516</v>
      </c>
      <c r="N4586" t="s">
        <v>19</v>
      </c>
      <c r="O4586" t="s">
        <v>128</v>
      </c>
      <c r="P4586">
        <v>37</v>
      </c>
      <c r="Q4586">
        <v>5</v>
      </c>
      <c r="R4586">
        <v>7</v>
      </c>
      <c r="S4586">
        <v>1</v>
      </c>
    </row>
    <row r="4587" spans="1:19">
      <c r="A4587">
        <f>RANK(表格1[[#This Row],[rating_count_tot]],$I$2:$I$7197)</f>
        <v>2100</v>
      </c>
      <c r="B4587">
        <v>823443083</v>
      </c>
      <c r="C4587" t="s">
        <v>3352</v>
      </c>
      <c r="D4587" t="str">
        <f>表格1[[#This Row],[prime_genre]]</f>
        <v>Travel</v>
      </c>
      <c r="E4587">
        <v>106739712</v>
      </c>
      <c r="F4587" t="s">
        <v>17</v>
      </c>
      <c r="G4587">
        <v>0</v>
      </c>
      <c r="H4587">
        <f>IF(表格1[[#This Row],[price]]&gt;0,1,0)</f>
        <v>0</v>
      </c>
      <c r="I4587">
        <v>1851</v>
      </c>
      <c r="J4587">
        <v>11</v>
      </c>
      <c r="K4587">
        <v>4.5</v>
      </c>
      <c r="L4587">
        <v>4.5</v>
      </c>
      <c r="M4587" t="s">
        <v>774</v>
      </c>
      <c r="N4587" t="s">
        <v>19</v>
      </c>
      <c r="O4587" t="s">
        <v>57</v>
      </c>
      <c r="P4587">
        <v>37</v>
      </c>
      <c r="Q4587">
        <v>5</v>
      </c>
      <c r="R4587">
        <v>2</v>
      </c>
      <c r="S4587">
        <v>1</v>
      </c>
    </row>
    <row r="4588" spans="1:19">
      <c r="A4588">
        <f>RANK(表格1[[#This Row],[rating_count_tot]],$I$2:$I$7197)</f>
        <v>2101</v>
      </c>
      <c r="B4588">
        <v>1095623181</v>
      </c>
      <c r="C4588" t="s">
        <v>6903</v>
      </c>
      <c r="D4588" t="str">
        <f>表格1[[#This Row],[prime_genre]]</f>
        <v>Games</v>
      </c>
      <c r="E4588">
        <v>237578240</v>
      </c>
      <c r="F4588" t="s">
        <v>17</v>
      </c>
      <c r="G4588">
        <v>0</v>
      </c>
      <c r="H4588">
        <f>IF(表格1[[#This Row],[price]]&gt;0,1,0)</f>
        <v>0</v>
      </c>
      <c r="I4588">
        <v>1850</v>
      </c>
      <c r="J4588">
        <v>322</v>
      </c>
      <c r="K4588">
        <v>4.5</v>
      </c>
      <c r="L4588">
        <v>4.5</v>
      </c>
      <c r="M4588" t="s">
        <v>314</v>
      </c>
      <c r="N4588" t="s">
        <v>19</v>
      </c>
      <c r="O4588" t="s">
        <v>20</v>
      </c>
      <c r="P4588">
        <v>37</v>
      </c>
      <c r="Q4588">
        <v>5</v>
      </c>
      <c r="R4588">
        <v>14</v>
      </c>
      <c r="S4588">
        <v>1</v>
      </c>
    </row>
    <row r="4589" spans="1:19">
      <c r="A4589">
        <f>RANK(表格1[[#This Row],[rating_count_tot]],$I$2:$I$7197)</f>
        <v>2102</v>
      </c>
      <c r="B4589">
        <v>785725887</v>
      </c>
      <c r="C4589" t="s">
        <v>3240</v>
      </c>
      <c r="D4589" t="str">
        <f>表格1[[#This Row],[prime_genre]]</f>
        <v>Lifestyle</v>
      </c>
      <c r="E4589">
        <v>49271808</v>
      </c>
      <c r="F4589" t="s">
        <v>17</v>
      </c>
      <c r="G4589">
        <v>0</v>
      </c>
      <c r="H4589">
        <f>IF(表格1[[#This Row],[price]]&gt;0,1,0)</f>
        <v>0</v>
      </c>
      <c r="I4589">
        <v>1849</v>
      </c>
      <c r="J4589">
        <v>87</v>
      </c>
      <c r="K4589">
        <v>4</v>
      </c>
      <c r="L4589">
        <v>4</v>
      </c>
      <c r="M4589" t="s">
        <v>353</v>
      </c>
      <c r="N4589" t="s">
        <v>19</v>
      </c>
      <c r="O4589" t="s">
        <v>132</v>
      </c>
      <c r="P4589">
        <v>37</v>
      </c>
      <c r="Q4589">
        <v>5</v>
      </c>
      <c r="R4589">
        <v>8</v>
      </c>
      <c r="S4589">
        <v>1</v>
      </c>
    </row>
    <row r="4590" spans="1:19">
      <c r="A4590">
        <f>RANK(表格1[[#This Row],[rating_count_tot]],$I$2:$I$7197)</f>
        <v>2104</v>
      </c>
      <c r="B4590">
        <v>434832826</v>
      </c>
      <c r="C4590" t="s">
        <v>1232</v>
      </c>
      <c r="D4590" t="str">
        <f>表格1[[#This Row],[prime_genre]]</f>
        <v>Travel</v>
      </c>
      <c r="E4590">
        <v>79013888</v>
      </c>
      <c r="F4590" t="s">
        <v>17</v>
      </c>
      <c r="G4590">
        <v>0</v>
      </c>
      <c r="H4590">
        <f>IF(表格1[[#This Row],[price]]&gt;0,1,0)</f>
        <v>0</v>
      </c>
      <c r="I4590">
        <v>1839</v>
      </c>
      <c r="J4590">
        <v>174</v>
      </c>
      <c r="K4590">
        <v>4.5</v>
      </c>
      <c r="L4590">
        <v>4</v>
      </c>
      <c r="M4590" t="s">
        <v>1006</v>
      </c>
      <c r="N4590" t="s">
        <v>29</v>
      </c>
      <c r="O4590" t="s">
        <v>57</v>
      </c>
      <c r="P4590">
        <v>37</v>
      </c>
      <c r="Q4590">
        <v>5</v>
      </c>
      <c r="R4590">
        <v>1</v>
      </c>
      <c r="S4590">
        <v>1</v>
      </c>
    </row>
    <row r="4591" spans="1:19">
      <c r="A4591">
        <f>RANK(表格1[[#This Row],[rating_count_tot]],$I$2:$I$7197)</f>
        <v>2106</v>
      </c>
      <c r="B4591">
        <v>1153515245</v>
      </c>
      <c r="C4591" t="s">
        <v>8051</v>
      </c>
      <c r="D4591" t="str">
        <f>表格1[[#This Row],[prime_genre]]</f>
        <v>Games</v>
      </c>
      <c r="E4591">
        <v>203829248</v>
      </c>
      <c r="F4591" t="s">
        <v>17</v>
      </c>
      <c r="G4591">
        <v>0</v>
      </c>
      <c r="H4591">
        <f>IF(表格1[[#This Row],[price]]&gt;0,1,0)</f>
        <v>0</v>
      </c>
      <c r="I4591">
        <v>1835</v>
      </c>
      <c r="J4591">
        <v>1819</v>
      </c>
      <c r="K4591">
        <v>5</v>
      </c>
      <c r="L4591">
        <v>5</v>
      </c>
      <c r="M4591" t="s">
        <v>314</v>
      </c>
      <c r="N4591" t="s">
        <v>19</v>
      </c>
      <c r="O4591" t="s">
        <v>20</v>
      </c>
      <c r="P4591">
        <v>38</v>
      </c>
      <c r="Q4591">
        <v>5</v>
      </c>
      <c r="R4591">
        <v>1</v>
      </c>
      <c r="S4591">
        <v>1</v>
      </c>
    </row>
    <row r="4592" spans="1:19">
      <c r="A4592">
        <f>RANK(表格1[[#This Row],[rating_count_tot]],$I$2:$I$7197)</f>
        <v>2107</v>
      </c>
      <c r="B4592">
        <v>1091684426</v>
      </c>
      <c r="C4592" t="s">
        <v>6791</v>
      </c>
      <c r="D4592" t="str">
        <f>表格1[[#This Row],[prime_genre]]</f>
        <v>Games</v>
      </c>
      <c r="E4592">
        <v>118087680</v>
      </c>
      <c r="F4592" t="s">
        <v>17</v>
      </c>
      <c r="G4592">
        <v>0</v>
      </c>
      <c r="H4592">
        <f>IF(表格1[[#This Row],[price]]&gt;0,1,0)</f>
        <v>0</v>
      </c>
      <c r="I4592">
        <v>1829</v>
      </c>
      <c r="J4592">
        <v>354</v>
      </c>
      <c r="K4592">
        <v>4.5</v>
      </c>
      <c r="L4592">
        <v>4.5</v>
      </c>
      <c r="M4592" t="s">
        <v>6792</v>
      </c>
      <c r="N4592" t="s">
        <v>19</v>
      </c>
      <c r="O4592" t="s">
        <v>20</v>
      </c>
      <c r="P4592">
        <v>38</v>
      </c>
      <c r="Q4592">
        <v>5</v>
      </c>
      <c r="R4592">
        <v>4</v>
      </c>
      <c r="S4592">
        <v>1</v>
      </c>
    </row>
    <row r="4593" spans="1:19">
      <c r="A4593">
        <f>RANK(表格1[[#This Row],[rating_count_tot]],$I$2:$I$7197)</f>
        <v>2108</v>
      </c>
      <c r="B4593">
        <v>1134680712</v>
      </c>
      <c r="C4593" t="s">
        <v>7716</v>
      </c>
      <c r="D4593" t="str">
        <f>表格1[[#This Row],[prime_genre]]</f>
        <v>Entertainment</v>
      </c>
      <c r="E4593">
        <v>105310208</v>
      </c>
      <c r="F4593" t="s">
        <v>17</v>
      </c>
      <c r="G4593">
        <v>0</v>
      </c>
      <c r="H4593">
        <f>IF(表格1[[#This Row],[price]]&gt;0,1,0)</f>
        <v>0</v>
      </c>
      <c r="I4593">
        <v>1828</v>
      </c>
      <c r="J4593">
        <v>1828</v>
      </c>
      <c r="K4593">
        <v>4</v>
      </c>
      <c r="L4593">
        <v>4</v>
      </c>
      <c r="M4593">
        <v>1</v>
      </c>
      <c r="N4593" t="s">
        <v>29</v>
      </c>
      <c r="O4593" t="s">
        <v>91</v>
      </c>
      <c r="P4593">
        <v>37</v>
      </c>
      <c r="Q4593">
        <v>4</v>
      </c>
      <c r="R4593">
        <v>1</v>
      </c>
      <c r="S4593">
        <v>1</v>
      </c>
    </row>
    <row r="4594" spans="1:19">
      <c r="A4594">
        <f>RANK(表格1[[#This Row],[rating_count_tot]],$I$2:$I$7197)</f>
        <v>2111</v>
      </c>
      <c r="B4594">
        <v>1119569595</v>
      </c>
      <c r="C4594" t="s">
        <v>7417</v>
      </c>
      <c r="D4594" t="str">
        <f>表格1[[#This Row],[prime_genre]]</f>
        <v>Games</v>
      </c>
      <c r="E4594">
        <v>76619776</v>
      </c>
      <c r="F4594" t="s">
        <v>17</v>
      </c>
      <c r="G4594">
        <v>0</v>
      </c>
      <c r="H4594">
        <f>IF(表格1[[#This Row],[price]]&gt;0,1,0)</f>
        <v>0</v>
      </c>
      <c r="I4594">
        <v>1821</v>
      </c>
      <c r="J4594">
        <v>104</v>
      </c>
      <c r="K4594">
        <v>4.5</v>
      </c>
      <c r="L4594">
        <v>4.5</v>
      </c>
      <c r="M4594">
        <v>3</v>
      </c>
      <c r="N4594" t="s">
        <v>29</v>
      </c>
      <c r="O4594" t="s">
        <v>20</v>
      </c>
      <c r="P4594">
        <v>38</v>
      </c>
      <c r="Q4594">
        <v>5</v>
      </c>
      <c r="R4594">
        <v>1</v>
      </c>
      <c r="S4594">
        <v>1</v>
      </c>
    </row>
    <row r="4595" spans="1:19">
      <c r="A4595">
        <f>RANK(表格1[[#This Row],[rating_count_tot]],$I$2:$I$7197)</f>
        <v>2112</v>
      </c>
      <c r="B4595">
        <v>1110286206</v>
      </c>
      <c r="C4595" t="s">
        <v>7203</v>
      </c>
      <c r="D4595" t="str">
        <f>表格1[[#This Row],[prime_genre]]</f>
        <v>Games</v>
      </c>
      <c r="E4595">
        <v>699091968</v>
      </c>
      <c r="F4595" t="s">
        <v>17</v>
      </c>
      <c r="G4595">
        <v>0</v>
      </c>
      <c r="H4595">
        <f>IF(表格1[[#This Row],[price]]&gt;0,1,0)</f>
        <v>0</v>
      </c>
      <c r="I4595">
        <v>1815</v>
      </c>
      <c r="J4595">
        <v>67</v>
      </c>
      <c r="K4595">
        <v>4</v>
      </c>
      <c r="L4595">
        <v>4</v>
      </c>
      <c r="M4595" t="s">
        <v>958</v>
      </c>
      <c r="N4595" t="s">
        <v>80</v>
      </c>
      <c r="O4595" t="s">
        <v>20</v>
      </c>
      <c r="P4595">
        <v>37</v>
      </c>
      <c r="Q4595">
        <v>5</v>
      </c>
      <c r="R4595">
        <v>0</v>
      </c>
      <c r="S4595">
        <v>1</v>
      </c>
    </row>
    <row r="4596" spans="1:19">
      <c r="A4596">
        <f>RANK(表格1[[#This Row],[rating_count_tot]],$I$2:$I$7197)</f>
        <v>2118</v>
      </c>
      <c r="B4596">
        <v>1094167473</v>
      </c>
      <c r="C4596" t="s">
        <v>6866</v>
      </c>
      <c r="D4596" t="str">
        <f>表格1[[#This Row],[prime_genre]]</f>
        <v>Social Networking</v>
      </c>
      <c r="E4596">
        <v>112069632</v>
      </c>
      <c r="F4596" t="s">
        <v>17</v>
      </c>
      <c r="G4596">
        <v>0</v>
      </c>
      <c r="H4596">
        <f>IF(表格1[[#This Row],[price]]&gt;0,1,0)</f>
        <v>0</v>
      </c>
      <c r="I4596">
        <v>1805</v>
      </c>
      <c r="J4596">
        <v>48</v>
      </c>
      <c r="K4596">
        <v>4</v>
      </c>
      <c r="L4596">
        <v>5</v>
      </c>
      <c r="M4596" t="s">
        <v>3023</v>
      </c>
      <c r="N4596" t="s">
        <v>80</v>
      </c>
      <c r="O4596" t="s">
        <v>59</v>
      </c>
      <c r="P4596">
        <v>35</v>
      </c>
      <c r="Q4596">
        <v>0</v>
      </c>
      <c r="R4596">
        <v>1</v>
      </c>
      <c r="S4596">
        <v>1</v>
      </c>
    </row>
    <row r="4597" spans="1:19">
      <c r="A4597">
        <f>RANK(表格1[[#This Row],[rating_count_tot]],$I$2:$I$7197)</f>
        <v>2121</v>
      </c>
      <c r="B4597">
        <v>1070864992</v>
      </c>
      <c r="C4597" t="s">
        <v>6199</v>
      </c>
      <c r="D4597" t="str">
        <f>表格1[[#This Row],[prime_genre]]</f>
        <v>Photo &amp; Video</v>
      </c>
      <c r="E4597">
        <v>140281856</v>
      </c>
      <c r="F4597" t="s">
        <v>17</v>
      </c>
      <c r="G4597">
        <v>0</v>
      </c>
      <c r="H4597">
        <f>IF(表格1[[#This Row],[price]]&gt;0,1,0)</f>
        <v>0</v>
      </c>
      <c r="I4597">
        <v>1799</v>
      </c>
      <c r="J4597">
        <v>267</v>
      </c>
      <c r="K4597">
        <v>4</v>
      </c>
      <c r="L4597">
        <v>4.5</v>
      </c>
      <c r="M4597" t="s">
        <v>625</v>
      </c>
      <c r="N4597" t="s">
        <v>19</v>
      </c>
      <c r="O4597" t="s">
        <v>105</v>
      </c>
      <c r="P4597">
        <v>37</v>
      </c>
      <c r="Q4597">
        <v>4</v>
      </c>
      <c r="R4597">
        <v>11</v>
      </c>
      <c r="S4597">
        <v>1</v>
      </c>
    </row>
    <row r="4598" spans="1:19">
      <c r="A4598">
        <f>RANK(表格1[[#This Row],[rating_count_tot]],$I$2:$I$7197)</f>
        <v>2122</v>
      </c>
      <c r="B4598">
        <v>401746066</v>
      </c>
      <c r="C4598" t="s">
        <v>950</v>
      </c>
      <c r="D4598" t="str">
        <f>表格1[[#This Row],[prime_genre]]</f>
        <v>Travel</v>
      </c>
      <c r="E4598">
        <v>9784320</v>
      </c>
      <c r="F4598" t="s">
        <v>17</v>
      </c>
      <c r="G4598">
        <v>0</v>
      </c>
      <c r="H4598">
        <f>IF(表格1[[#This Row],[price]]&gt;0,1,0)</f>
        <v>0</v>
      </c>
      <c r="I4598">
        <v>1798</v>
      </c>
      <c r="J4598">
        <v>8</v>
      </c>
      <c r="K4598">
        <v>4.5</v>
      </c>
      <c r="L4598">
        <v>4.5</v>
      </c>
      <c r="M4598" t="s">
        <v>951</v>
      </c>
      <c r="N4598" t="s">
        <v>19</v>
      </c>
      <c r="O4598" t="s">
        <v>57</v>
      </c>
      <c r="P4598">
        <v>37</v>
      </c>
      <c r="Q4598">
        <v>5</v>
      </c>
      <c r="R4598">
        <v>1</v>
      </c>
      <c r="S4598">
        <v>1</v>
      </c>
    </row>
    <row r="4599" spans="1:19">
      <c r="A4599">
        <f>RANK(表格1[[#This Row],[rating_count_tot]],$I$2:$I$7197)</f>
        <v>2124</v>
      </c>
      <c r="B4599">
        <v>1139391147</v>
      </c>
      <c r="C4599" t="s">
        <v>7817</v>
      </c>
      <c r="D4599" t="str">
        <f>表格1[[#This Row],[prime_genre]]</f>
        <v>Games</v>
      </c>
      <c r="E4599">
        <v>484489216</v>
      </c>
      <c r="F4599" t="s">
        <v>17</v>
      </c>
      <c r="G4599">
        <v>0</v>
      </c>
      <c r="H4599">
        <f>IF(表格1[[#This Row],[price]]&gt;0,1,0)</f>
        <v>0</v>
      </c>
      <c r="I4599">
        <v>1784</v>
      </c>
      <c r="J4599">
        <v>161</v>
      </c>
      <c r="K4599">
        <v>3</v>
      </c>
      <c r="L4599">
        <v>3</v>
      </c>
      <c r="M4599" t="s">
        <v>7818</v>
      </c>
      <c r="N4599" t="s">
        <v>19</v>
      </c>
      <c r="O4599" t="s">
        <v>20</v>
      </c>
      <c r="P4599">
        <v>37</v>
      </c>
      <c r="Q4599">
        <v>5</v>
      </c>
      <c r="R4599">
        <v>1</v>
      </c>
      <c r="S4599">
        <v>1</v>
      </c>
    </row>
    <row r="4600" spans="1:19">
      <c r="A4600">
        <f>RANK(表格1[[#This Row],[rating_count_tot]],$I$2:$I$7197)</f>
        <v>2124</v>
      </c>
      <c r="B4600">
        <v>1074006236</v>
      </c>
      <c r="C4600" t="s">
        <v>6300</v>
      </c>
      <c r="D4600" t="str">
        <f>表格1[[#This Row],[prime_genre]]</f>
        <v>Games</v>
      </c>
      <c r="E4600">
        <v>101526528</v>
      </c>
      <c r="F4600" t="s">
        <v>17</v>
      </c>
      <c r="G4600">
        <v>0</v>
      </c>
      <c r="H4600">
        <f>IF(表格1[[#This Row],[price]]&gt;0,1,0)</f>
        <v>0</v>
      </c>
      <c r="I4600">
        <v>1784</v>
      </c>
      <c r="J4600">
        <v>294</v>
      </c>
      <c r="K4600">
        <v>4.5</v>
      </c>
      <c r="L4600">
        <v>4.5</v>
      </c>
      <c r="M4600">
        <v>1.2</v>
      </c>
      <c r="N4600" t="s">
        <v>80</v>
      </c>
      <c r="O4600" t="s">
        <v>20</v>
      </c>
      <c r="P4600">
        <v>38</v>
      </c>
      <c r="Q4600">
        <v>1</v>
      </c>
      <c r="R4600">
        <v>1</v>
      </c>
      <c r="S4600">
        <v>1</v>
      </c>
    </row>
    <row r="4601" spans="1:19">
      <c r="A4601">
        <f>RANK(表格1[[#This Row],[rating_count_tot]],$I$2:$I$7197)</f>
        <v>2128</v>
      </c>
      <c r="B4601">
        <v>1057554325</v>
      </c>
      <c r="C4601" t="s">
        <v>5807</v>
      </c>
      <c r="D4601" t="str">
        <f>表格1[[#This Row],[prime_genre]]</f>
        <v>Games</v>
      </c>
      <c r="E4601">
        <v>98378752</v>
      </c>
      <c r="F4601" t="s">
        <v>17</v>
      </c>
      <c r="G4601">
        <v>0</v>
      </c>
      <c r="H4601">
        <f>IF(表格1[[#This Row],[price]]&gt;0,1,0)</f>
        <v>0</v>
      </c>
      <c r="I4601">
        <v>1781</v>
      </c>
      <c r="J4601">
        <v>573</v>
      </c>
      <c r="K4601">
        <v>4.5</v>
      </c>
      <c r="L4601">
        <v>4.5</v>
      </c>
      <c r="M4601">
        <v>1.2</v>
      </c>
      <c r="N4601" t="s">
        <v>19</v>
      </c>
      <c r="O4601" t="s">
        <v>20</v>
      </c>
      <c r="P4601">
        <v>37</v>
      </c>
      <c r="Q4601">
        <v>5</v>
      </c>
      <c r="R4601">
        <v>9</v>
      </c>
      <c r="S4601">
        <v>1</v>
      </c>
    </row>
    <row r="4602" spans="1:19">
      <c r="A4602">
        <f>RANK(表格1[[#This Row],[rating_count_tot]],$I$2:$I$7197)</f>
        <v>2129</v>
      </c>
      <c r="B4602">
        <v>411766326</v>
      </c>
      <c r="C4602" t="s">
        <v>1031</v>
      </c>
      <c r="D4602" t="str">
        <f>表格1[[#This Row],[prime_genre]]</f>
        <v>Education</v>
      </c>
      <c r="E4602">
        <v>120382464</v>
      </c>
      <c r="F4602" t="s">
        <v>17</v>
      </c>
      <c r="G4602">
        <v>0</v>
      </c>
      <c r="H4602">
        <f>IF(表格1[[#This Row],[price]]&gt;0,1,0)</f>
        <v>0</v>
      </c>
      <c r="I4602">
        <v>1777</v>
      </c>
      <c r="J4602">
        <v>9</v>
      </c>
      <c r="K4602">
        <v>3</v>
      </c>
      <c r="L4602">
        <v>4</v>
      </c>
      <c r="M4602" t="s">
        <v>1032</v>
      </c>
      <c r="N4602" t="s">
        <v>19</v>
      </c>
      <c r="O4602" t="s">
        <v>128</v>
      </c>
      <c r="P4602">
        <v>37</v>
      </c>
      <c r="Q4602">
        <v>5</v>
      </c>
      <c r="R4602">
        <v>4</v>
      </c>
      <c r="S4602">
        <v>1</v>
      </c>
    </row>
    <row r="4603" spans="1:19">
      <c r="A4603">
        <f>RANK(表格1[[#This Row],[rating_count_tot]],$I$2:$I$7197)</f>
        <v>2131</v>
      </c>
      <c r="B4603">
        <v>1032040117</v>
      </c>
      <c r="C4603" t="s">
        <v>5294</v>
      </c>
      <c r="D4603" t="str">
        <f>表格1[[#This Row],[prime_genre]]</f>
        <v>Games</v>
      </c>
      <c r="E4603">
        <v>175010816</v>
      </c>
      <c r="F4603" t="s">
        <v>17</v>
      </c>
      <c r="G4603">
        <v>0</v>
      </c>
      <c r="H4603">
        <f>IF(表格1[[#This Row],[price]]&gt;0,1,0)</f>
        <v>0</v>
      </c>
      <c r="I4603">
        <v>1776</v>
      </c>
      <c r="J4603">
        <v>45</v>
      </c>
      <c r="K4603">
        <v>4.5</v>
      </c>
      <c r="L4603">
        <v>4.5</v>
      </c>
      <c r="M4603" t="s">
        <v>3865</v>
      </c>
      <c r="N4603" t="s">
        <v>29</v>
      </c>
      <c r="O4603" t="s">
        <v>20</v>
      </c>
      <c r="P4603">
        <v>37</v>
      </c>
      <c r="Q4603">
        <v>5</v>
      </c>
      <c r="R4603">
        <v>7</v>
      </c>
      <c r="S4603">
        <v>1</v>
      </c>
    </row>
    <row r="4604" spans="1:19">
      <c r="A4604">
        <f>RANK(表格1[[#This Row],[rating_count_tot]],$I$2:$I$7197)</f>
        <v>2133</v>
      </c>
      <c r="B4604">
        <v>977028266</v>
      </c>
      <c r="C4604" t="s">
        <v>4590</v>
      </c>
      <c r="D4604" t="str">
        <f>表格1[[#This Row],[prime_genre]]</f>
        <v>Games</v>
      </c>
      <c r="E4604">
        <v>53278720</v>
      </c>
      <c r="F4604" t="s">
        <v>17</v>
      </c>
      <c r="G4604">
        <v>0</v>
      </c>
      <c r="H4604">
        <f>IF(表格1[[#This Row],[price]]&gt;0,1,0)</f>
        <v>0</v>
      </c>
      <c r="I4604">
        <v>1773</v>
      </c>
      <c r="J4604">
        <v>70</v>
      </c>
      <c r="K4604">
        <v>4.5</v>
      </c>
      <c r="L4604">
        <v>4.5</v>
      </c>
      <c r="M4604">
        <v>4.5999999999999996</v>
      </c>
      <c r="N4604" t="s">
        <v>19</v>
      </c>
      <c r="O4604" t="s">
        <v>20</v>
      </c>
      <c r="P4604">
        <v>37</v>
      </c>
      <c r="Q4604">
        <v>3</v>
      </c>
      <c r="R4604">
        <v>11</v>
      </c>
      <c r="S4604">
        <v>1</v>
      </c>
    </row>
    <row r="4605" spans="1:19">
      <c r="A4605">
        <f>RANK(表格1[[#This Row],[rating_count_tot]],$I$2:$I$7197)</f>
        <v>2135</v>
      </c>
      <c r="B4605">
        <v>1073389796</v>
      </c>
      <c r="C4605" t="s">
        <v>6275</v>
      </c>
      <c r="D4605" t="str">
        <f>表格1[[#This Row],[prime_genre]]</f>
        <v>Games</v>
      </c>
      <c r="E4605">
        <v>109119488</v>
      </c>
      <c r="F4605" t="s">
        <v>17</v>
      </c>
      <c r="G4605">
        <v>0</v>
      </c>
      <c r="H4605">
        <f>IF(表格1[[#This Row],[price]]&gt;0,1,0)</f>
        <v>0</v>
      </c>
      <c r="I4605">
        <v>1771</v>
      </c>
      <c r="J4605">
        <v>22</v>
      </c>
      <c r="K4605">
        <v>4.5</v>
      </c>
      <c r="L4605">
        <v>5</v>
      </c>
      <c r="M4605" t="s">
        <v>3023</v>
      </c>
      <c r="N4605" t="s">
        <v>80</v>
      </c>
      <c r="O4605" t="s">
        <v>20</v>
      </c>
      <c r="P4605">
        <v>37</v>
      </c>
      <c r="Q4605">
        <v>5</v>
      </c>
      <c r="R4605">
        <v>16</v>
      </c>
      <c r="S4605">
        <v>1</v>
      </c>
    </row>
    <row r="4606" spans="1:19">
      <c r="A4606">
        <f>RANK(表格1[[#This Row],[rating_count_tot]],$I$2:$I$7197)</f>
        <v>2136</v>
      </c>
      <c r="B4606">
        <v>1022301472</v>
      </c>
      <c r="C4606" t="s">
        <v>5161</v>
      </c>
      <c r="D4606" t="str">
        <f>表格1[[#This Row],[prime_genre]]</f>
        <v>Games</v>
      </c>
      <c r="E4606">
        <v>255653888</v>
      </c>
      <c r="F4606" t="s">
        <v>17</v>
      </c>
      <c r="G4606">
        <v>0</v>
      </c>
      <c r="H4606">
        <f>IF(表格1[[#This Row],[price]]&gt;0,1,0)</f>
        <v>0</v>
      </c>
      <c r="I4606">
        <v>1768</v>
      </c>
      <c r="J4606">
        <v>83</v>
      </c>
      <c r="K4606">
        <v>4.5</v>
      </c>
      <c r="L4606">
        <v>4</v>
      </c>
      <c r="M4606" t="s">
        <v>256</v>
      </c>
      <c r="N4606" t="s">
        <v>51</v>
      </c>
      <c r="O4606" t="s">
        <v>20</v>
      </c>
      <c r="P4606">
        <v>37</v>
      </c>
      <c r="Q4606">
        <v>5</v>
      </c>
      <c r="R4606">
        <v>15</v>
      </c>
      <c r="S4606">
        <v>1</v>
      </c>
    </row>
    <row r="4607" spans="1:19">
      <c r="A4607">
        <f>RANK(表格1[[#This Row],[rating_count_tot]],$I$2:$I$7197)</f>
        <v>2138</v>
      </c>
      <c r="B4607">
        <v>1108780504</v>
      </c>
      <c r="C4607" t="s">
        <v>7182</v>
      </c>
      <c r="D4607" t="str">
        <f>表格1[[#This Row],[prime_genre]]</f>
        <v>Games</v>
      </c>
      <c r="E4607">
        <v>146959360</v>
      </c>
      <c r="F4607" t="s">
        <v>17</v>
      </c>
      <c r="G4607">
        <v>0</v>
      </c>
      <c r="H4607">
        <f>IF(表格1[[#This Row],[price]]&gt;0,1,0)</f>
        <v>0</v>
      </c>
      <c r="I4607">
        <v>1765</v>
      </c>
      <c r="J4607">
        <v>24</v>
      </c>
      <c r="K4607">
        <v>4.5</v>
      </c>
      <c r="L4607">
        <v>4.5</v>
      </c>
      <c r="M4607" t="s">
        <v>7183</v>
      </c>
      <c r="N4607" t="s">
        <v>29</v>
      </c>
      <c r="O4607" t="s">
        <v>20</v>
      </c>
      <c r="P4607">
        <v>37</v>
      </c>
      <c r="Q4607">
        <v>5</v>
      </c>
      <c r="R4607">
        <v>10</v>
      </c>
      <c r="S4607">
        <v>1</v>
      </c>
    </row>
    <row r="4608" spans="1:19">
      <c r="A4608">
        <f>RANK(表格1[[#This Row],[rating_count_tot]],$I$2:$I$7197)</f>
        <v>2138</v>
      </c>
      <c r="B4608">
        <v>1034995058</v>
      </c>
      <c r="C4608" t="s">
        <v>5350</v>
      </c>
      <c r="D4608" t="str">
        <f>表格1[[#This Row],[prime_genre]]</f>
        <v>News</v>
      </c>
      <c r="E4608">
        <v>28734464</v>
      </c>
      <c r="F4608" t="s">
        <v>17</v>
      </c>
      <c r="G4608">
        <v>0</v>
      </c>
      <c r="H4608">
        <f>IF(表格1[[#This Row],[price]]&gt;0,1,0)</f>
        <v>0</v>
      </c>
      <c r="I4608">
        <v>1765</v>
      </c>
      <c r="J4608">
        <v>0</v>
      </c>
      <c r="K4608">
        <v>4.5</v>
      </c>
      <c r="L4608">
        <v>0</v>
      </c>
      <c r="M4608" t="s">
        <v>79</v>
      </c>
      <c r="N4608" t="s">
        <v>29</v>
      </c>
      <c r="O4608" t="s">
        <v>161</v>
      </c>
      <c r="P4608">
        <v>37</v>
      </c>
      <c r="Q4608">
        <v>4</v>
      </c>
      <c r="R4608">
        <v>1</v>
      </c>
      <c r="S4608">
        <v>1</v>
      </c>
    </row>
    <row r="4609" spans="1:19">
      <c r="A4609">
        <f>RANK(表格1[[#This Row],[rating_count_tot]],$I$2:$I$7197)</f>
        <v>2141</v>
      </c>
      <c r="B4609">
        <v>1064955217</v>
      </c>
      <c r="C4609" t="s">
        <v>6006</v>
      </c>
      <c r="D4609" t="str">
        <f>表格1[[#This Row],[prime_genre]]</f>
        <v>Health &amp; Fitness</v>
      </c>
      <c r="E4609">
        <v>14761984</v>
      </c>
      <c r="F4609" t="s">
        <v>17</v>
      </c>
      <c r="G4609">
        <v>0</v>
      </c>
      <c r="H4609">
        <f>IF(表格1[[#This Row],[price]]&gt;0,1,0)</f>
        <v>0</v>
      </c>
      <c r="I4609">
        <v>1760</v>
      </c>
      <c r="J4609">
        <v>12</v>
      </c>
      <c r="K4609">
        <v>4.5</v>
      </c>
      <c r="L4609">
        <v>4</v>
      </c>
      <c r="M4609" t="s">
        <v>716</v>
      </c>
      <c r="N4609" t="s">
        <v>19</v>
      </c>
      <c r="O4609" t="s">
        <v>77</v>
      </c>
      <c r="P4609">
        <v>9</v>
      </c>
      <c r="Q4609">
        <v>0</v>
      </c>
      <c r="R4609">
        <v>1</v>
      </c>
      <c r="S4609">
        <v>1</v>
      </c>
    </row>
    <row r="4610" spans="1:19">
      <c r="A4610">
        <f>RANK(表格1[[#This Row],[rating_count_tot]],$I$2:$I$7197)</f>
        <v>2143</v>
      </c>
      <c r="B4610">
        <v>1085131523</v>
      </c>
      <c r="C4610" t="s">
        <v>6594</v>
      </c>
      <c r="D4610" t="str">
        <f>表格1[[#This Row],[prime_genre]]</f>
        <v>Games</v>
      </c>
      <c r="E4610">
        <v>248681472</v>
      </c>
      <c r="F4610" t="s">
        <v>17</v>
      </c>
      <c r="G4610">
        <v>0</v>
      </c>
      <c r="H4610">
        <f>IF(表格1[[#This Row],[price]]&gt;0,1,0)</f>
        <v>0</v>
      </c>
      <c r="I4610">
        <v>1759</v>
      </c>
      <c r="J4610">
        <v>87</v>
      </c>
      <c r="K4610">
        <v>4.5</v>
      </c>
      <c r="L4610">
        <v>4.5</v>
      </c>
      <c r="M4610">
        <v>1.0249999999999999</v>
      </c>
      <c r="N4610" t="s">
        <v>80</v>
      </c>
      <c r="O4610" t="s">
        <v>20</v>
      </c>
      <c r="P4610">
        <v>37</v>
      </c>
      <c r="Q4610">
        <v>5</v>
      </c>
      <c r="R4610">
        <v>1</v>
      </c>
      <c r="S4610">
        <v>1</v>
      </c>
    </row>
    <row r="4611" spans="1:19">
      <c r="A4611">
        <f>RANK(表格1[[#This Row],[rating_count_tot]],$I$2:$I$7197)</f>
        <v>2147</v>
      </c>
      <c r="B4611">
        <v>1045436888</v>
      </c>
      <c r="C4611" t="s">
        <v>5541</v>
      </c>
      <c r="D4611" t="str">
        <f>表格1[[#This Row],[prime_genre]]</f>
        <v>Games</v>
      </c>
      <c r="E4611">
        <v>206807040</v>
      </c>
      <c r="F4611" t="s">
        <v>17</v>
      </c>
      <c r="G4611">
        <v>0</v>
      </c>
      <c r="H4611">
        <f>IF(表格1[[#This Row],[price]]&gt;0,1,0)</f>
        <v>0</v>
      </c>
      <c r="I4611">
        <v>1753</v>
      </c>
      <c r="J4611">
        <v>16</v>
      </c>
      <c r="K4611">
        <v>4</v>
      </c>
      <c r="L4611">
        <v>4</v>
      </c>
      <c r="M4611">
        <v>1.91</v>
      </c>
      <c r="N4611" t="s">
        <v>19</v>
      </c>
      <c r="O4611" t="s">
        <v>20</v>
      </c>
      <c r="P4611">
        <v>38</v>
      </c>
      <c r="Q4611">
        <v>5</v>
      </c>
      <c r="R4611">
        <v>1</v>
      </c>
      <c r="S4611">
        <v>1</v>
      </c>
    </row>
    <row r="4612" spans="1:19">
      <c r="A4612">
        <f>RANK(表格1[[#This Row],[rating_count_tot]],$I$2:$I$7197)</f>
        <v>2149</v>
      </c>
      <c r="B4612">
        <v>929302239</v>
      </c>
      <c r="C4612" t="s">
        <v>4033</v>
      </c>
      <c r="D4612" t="str">
        <f>表格1[[#This Row],[prime_genre]]</f>
        <v>Games</v>
      </c>
      <c r="E4612">
        <v>18375680</v>
      </c>
      <c r="F4612" t="s">
        <v>17</v>
      </c>
      <c r="G4612">
        <v>0</v>
      </c>
      <c r="H4612">
        <f>IF(表格1[[#This Row],[price]]&gt;0,1,0)</f>
        <v>0</v>
      </c>
      <c r="I4612">
        <v>1750</v>
      </c>
      <c r="J4612">
        <v>177</v>
      </c>
      <c r="K4612">
        <v>4</v>
      </c>
      <c r="L4612">
        <v>4</v>
      </c>
      <c r="M4612">
        <v>1.8</v>
      </c>
      <c r="N4612" t="s">
        <v>19</v>
      </c>
      <c r="O4612" t="s">
        <v>20</v>
      </c>
      <c r="P4612">
        <v>40</v>
      </c>
      <c r="Q4612">
        <v>5</v>
      </c>
      <c r="R4612">
        <v>27</v>
      </c>
      <c r="S4612">
        <v>1</v>
      </c>
    </row>
    <row r="4613" spans="1:19">
      <c r="A4613">
        <f>RANK(表格1[[#This Row],[rating_count_tot]],$I$2:$I$7197)</f>
        <v>2149</v>
      </c>
      <c r="B4613">
        <v>370139302</v>
      </c>
      <c r="C4613" t="s">
        <v>668</v>
      </c>
      <c r="D4613" t="str">
        <f>表格1[[#This Row],[prime_genre]]</f>
        <v>Utilities</v>
      </c>
      <c r="E4613">
        <v>119812096</v>
      </c>
      <c r="F4613" t="s">
        <v>17</v>
      </c>
      <c r="G4613">
        <v>0</v>
      </c>
      <c r="H4613">
        <f>IF(表格1[[#This Row],[price]]&gt;0,1,0)</f>
        <v>0</v>
      </c>
      <c r="I4613">
        <v>1750</v>
      </c>
      <c r="J4613">
        <v>19</v>
      </c>
      <c r="K4613">
        <v>3.5</v>
      </c>
      <c r="L4613">
        <v>5</v>
      </c>
      <c r="M4613" t="s">
        <v>669</v>
      </c>
      <c r="N4613" t="s">
        <v>51</v>
      </c>
      <c r="O4613" t="s">
        <v>43</v>
      </c>
      <c r="P4613">
        <v>38</v>
      </c>
      <c r="Q4613">
        <v>0</v>
      </c>
      <c r="R4613">
        <v>1</v>
      </c>
      <c r="S4613">
        <v>1</v>
      </c>
    </row>
    <row r="4614" spans="1:19">
      <c r="A4614">
        <f>RANK(表格1[[#This Row],[rating_count_tot]],$I$2:$I$7197)</f>
        <v>2152</v>
      </c>
      <c r="B4614">
        <v>303191318</v>
      </c>
      <c r="C4614" t="s">
        <v>184</v>
      </c>
      <c r="D4614" t="str">
        <f>表格1[[#This Row],[prime_genre]]</f>
        <v>Finance</v>
      </c>
      <c r="E4614">
        <v>122886144</v>
      </c>
      <c r="F4614" t="s">
        <v>17</v>
      </c>
      <c r="G4614">
        <v>0</v>
      </c>
      <c r="H4614">
        <f>IF(表格1[[#This Row],[price]]&gt;0,1,0)</f>
        <v>0</v>
      </c>
      <c r="I4614">
        <v>1744</v>
      </c>
      <c r="J4614">
        <v>0</v>
      </c>
      <c r="K4614">
        <v>3.5</v>
      </c>
      <c r="L4614">
        <v>0</v>
      </c>
      <c r="M4614" t="s">
        <v>185</v>
      </c>
      <c r="N4614" t="s">
        <v>19</v>
      </c>
      <c r="O4614" t="s">
        <v>37</v>
      </c>
      <c r="P4614">
        <v>37</v>
      </c>
      <c r="Q4614">
        <v>0</v>
      </c>
      <c r="R4614">
        <v>1</v>
      </c>
      <c r="S4614">
        <v>1</v>
      </c>
    </row>
    <row r="4615" spans="1:19">
      <c r="A4615">
        <f>RANK(表格1[[#This Row],[rating_count_tot]],$I$2:$I$7197)</f>
        <v>2152</v>
      </c>
      <c r="B4615">
        <v>1109788041</v>
      </c>
      <c r="C4615" t="s">
        <v>7198</v>
      </c>
      <c r="D4615" t="str">
        <f>表格1[[#This Row],[prime_genre]]</f>
        <v>Games</v>
      </c>
      <c r="E4615">
        <v>91620352</v>
      </c>
      <c r="F4615" t="s">
        <v>17</v>
      </c>
      <c r="G4615">
        <v>0</v>
      </c>
      <c r="H4615">
        <f>IF(表格1[[#This Row],[price]]&gt;0,1,0)</f>
        <v>0</v>
      </c>
      <c r="I4615">
        <v>1744</v>
      </c>
      <c r="J4615">
        <v>570</v>
      </c>
      <c r="K4615">
        <v>4.5</v>
      </c>
      <c r="L4615">
        <v>4.5</v>
      </c>
      <c r="M4615">
        <v>1.1000000000000001</v>
      </c>
      <c r="N4615" t="s">
        <v>19</v>
      </c>
      <c r="O4615" t="s">
        <v>20</v>
      </c>
      <c r="P4615">
        <v>40</v>
      </c>
      <c r="Q4615">
        <v>5</v>
      </c>
      <c r="R4615">
        <v>11</v>
      </c>
      <c r="S4615">
        <v>1</v>
      </c>
    </row>
    <row r="4616" spans="1:19">
      <c r="A4616">
        <f>RANK(表格1[[#This Row],[rating_count_tot]],$I$2:$I$7197)</f>
        <v>2155</v>
      </c>
      <c r="B4616">
        <v>1163777816</v>
      </c>
      <c r="C4616" t="s">
        <v>8169</v>
      </c>
      <c r="D4616" t="str">
        <f>表格1[[#This Row],[prime_genre]]</f>
        <v>Games</v>
      </c>
      <c r="E4616">
        <v>47924224</v>
      </c>
      <c r="F4616" t="s">
        <v>17</v>
      </c>
      <c r="G4616">
        <v>0</v>
      </c>
      <c r="H4616">
        <f>IF(表格1[[#This Row],[price]]&gt;0,1,0)</f>
        <v>0</v>
      </c>
      <c r="I4616">
        <v>1740</v>
      </c>
      <c r="J4616">
        <v>158</v>
      </c>
      <c r="K4616">
        <v>4.5</v>
      </c>
      <c r="L4616">
        <v>4.5</v>
      </c>
      <c r="M4616" t="s">
        <v>928</v>
      </c>
      <c r="N4616" t="s">
        <v>19</v>
      </c>
      <c r="O4616" t="s">
        <v>20</v>
      </c>
      <c r="P4616">
        <v>37</v>
      </c>
      <c r="Q4616">
        <v>3</v>
      </c>
      <c r="R4616">
        <v>1</v>
      </c>
      <c r="S4616">
        <v>1</v>
      </c>
    </row>
    <row r="4617" spans="1:19">
      <c r="A4617">
        <f>RANK(表格1[[#This Row],[rating_count_tot]],$I$2:$I$7197)</f>
        <v>2156</v>
      </c>
      <c r="B4617">
        <v>1060739646</v>
      </c>
      <c r="C4617" t="s">
        <v>5895</v>
      </c>
      <c r="D4617" t="str">
        <f>表格1[[#This Row],[prime_genre]]</f>
        <v>Games</v>
      </c>
      <c r="E4617">
        <v>127212544</v>
      </c>
      <c r="F4617" t="s">
        <v>17</v>
      </c>
      <c r="G4617">
        <v>0</v>
      </c>
      <c r="H4617">
        <f>IF(表格1[[#This Row],[price]]&gt;0,1,0)</f>
        <v>0</v>
      </c>
      <c r="I4617">
        <v>1738</v>
      </c>
      <c r="J4617">
        <v>610</v>
      </c>
      <c r="K4617">
        <v>4.5</v>
      </c>
      <c r="L4617">
        <v>4.5</v>
      </c>
      <c r="M4617" t="s">
        <v>1797</v>
      </c>
      <c r="N4617" t="s">
        <v>29</v>
      </c>
      <c r="O4617" t="s">
        <v>20</v>
      </c>
      <c r="P4617">
        <v>38</v>
      </c>
      <c r="Q4617">
        <v>5</v>
      </c>
      <c r="R4617">
        <v>1</v>
      </c>
      <c r="S4617">
        <v>1</v>
      </c>
    </row>
    <row r="4618" spans="1:19">
      <c r="A4618">
        <f>RANK(表格1[[#This Row],[rating_count_tot]],$I$2:$I$7197)</f>
        <v>2157</v>
      </c>
      <c r="B4618">
        <v>1063166978</v>
      </c>
      <c r="C4618" t="s">
        <v>5965</v>
      </c>
      <c r="D4618" t="str">
        <f>表格1[[#This Row],[prime_genre]]</f>
        <v>Entertainment</v>
      </c>
      <c r="E4618">
        <v>154158080</v>
      </c>
      <c r="F4618" t="s">
        <v>17</v>
      </c>
      <c r="G4618">
        <v>0</v>
      </c>
      <c r="H4618">
        <f>IF(表格1[[#This Row],[price]]&gt;0,1,0)</f>
        <v>0</v>
      </c>
      <c r="I4618">
        <v>1736</v>
      </c>
      <c r="J4618">
        <v>77</v>
      </c>
      <c r="K4618">
        <v>4.5</v>
      </c>
      <c r="L4618">
        <v>4.5</v>
      </c>
      <c r="M4618" t="s">
        <v>942</v>
      </c>
      <c r="N4618" t="s">
        <v>29</v>
      </c>
      <c r="O4618" t="s">
        <v>91</v>
      </c>
      <c r="P4618">
        <v>37</v>
      </c>
      <c r="Q4618">
        <v>0</v>
      </c>
      <c r="R4618">
        <v>1</v>
      </c>
      <c r="S4618">
        <v>1</v>
      </c>
    </row>
    <row r="4619" spans="1:19">
      <c r="A4619">
        <f>RANK(表格1[[#This Row],[rating_count_tot]],$I$2:$I$7197)</f>
        <v>2158</v>
      </c>
      <c r="B4619">
        <v>1095571204</v>
      </c>
      <c r="C4619" t="s">
        <v>6896</v>
      </c>
      <c r="D4619" t="str">
        <f>表格1[[#This Row],[prime_genre]]</f>
        <v>Shopping</v>
      </c>
      <c r="E4619">
        <v>50725888</v>
      </c>
      <c r="F4619" t="s">
        <v>17</v>
      </c>
      <c r="G4619">
        <v>0</v>
      </c>
      <c r="H4619">
        <f>IF(表格1[[#This Row],[price]]&gt;0,1,0)</f>
        <v>0</v>
      </c>
      <c r="I4619">
        <v>1735</v>
      </c>
      <c r="J4619">
        <v>125</v>
      </c>
      <c r="K4619">
        <v>5</v>
      </c>
      <c r="L4619">
        <v>4.5</v>
      </c>
      <c r="M4619" t="s">
        <v>565</v>
      </c>
      <c r="N4619" t="s">
        <v>19</v>
      </c>
      <c r="O4619" t="s">
        <v>30</v>
      </c>
      <c r="P4619">
        <v>37</v>
      </c>
      <c r="Q4619">
        <v>5</v>
      </c>
      <c r="R4619">
        <v>31</v>
      </c>
      <c r="S4619">
        <v>1</v>
      </c>
    </row>
    <row r="4620" spans="1:19">
      <c r="A4620">
        <f>RANK(表格1[[#This Row],[rating_count_tot]],$I$2:$I$7197)</f>
        <v>2162</v>
      </c>
      <c r="B4620">
        <v>903954182</v>
      </c>
      <c r="C4620" t="s">
        <v>3773</v>
      </c>
      <c r="D4620" t="str">
        <f>表格1[[#This Row],[prime_genre]]</f>
        <v>Games</v>
      </c>
      <c r="E4620">
        <v>158244864</v>
      </c>
      <c r="F4620" t="s">
        <v>17</v>
      </c>
      <c r="G4620">
        <v>0</v>
      </c>
      <c r="H4620">
        <f>IF(表格1[[#This Row],[price]]&gt;0,1,0)</f>
        <v>0</v>
      </c>
      <c r="I4620">
        <v>1728</v>
      </c>
      <c r="J4620">
        <v>878</v>
      </c>
      <c r="K4620">
        <v>4</v>
      </c>
      <c r="L4620">
        <v>4</v>
      </c>
      <c r="M4620" t="s">
        <v>3774</v>
      </c>
      <c r="N4620" t="s">
        <v>80</v>
      </c>
      <c r="O4620" t="s">
        <v>20</v>
      </c>
      <c r="P4620">
        <v>43</v>
      </c>
      <c r="Q4620">
        <v>5</v>
      </c>
      <c r="R4620">
        <v>1</v>
      </c>
      <c r="S4620">
        <v>1</v>
      </c>
    </row>
    <row r="4621" spans="1:19">
      <c r="A4621">
        <f>RANK(表格1[[#This Row],[rating_count_tot]],$I$2:$I$7197)</f>
        <v>2164</v>
      </c>
      <c r="B4621">
        <v>921902664</v>
      </c>
      <c r="C4621" t="s">
        <v>3970</v>
      </c>
      <c r="D4621" t="str">
        <f>表格1[[#This Row],[prime_genre]]</f>
        <v>Photo &amp; Video</v>
      </c>
      <c r="E4621">
        <v>240285696</v>
      </c>
      <c r="F4621" t="s">
        <v>17</v>
      </c>
      <c r="G4621">
        <v>0</v>
      </c>
      <c r="H4621">
        <f>IF(表格1[[#This Row],[price]]&gt;0,1,0)</f>
        <v>0</v>
      </c>
      <c r="I4621">
        <v>1724</v>
      </c>
      <c r="J4621">
        <v>24</v>
      </c>
      <c r="K4621">
        <v>4.5</v>
      </c>
      <c r="L4621">
        <v>5</v>
      </c>
      <c r="M4621" t="s">
        <v>1269</v>
      </c>
      <c r="N4621" t="s">
        <v>19</v>
      </c>
      <c r="O4621" t="s">
        <v>105</v>
      </c>
      <c r="P4621">
        <v>37</v>
      </c>
      <c r="Q4621">
        <v>5</v>
      </c>
      <c r="R4621">
        <v>1</v>
      </c>
      <c r="S4621">
        <v>1</v>
      </c>
    </row>
    <row r="4622" spans="1:19">
      <c r="A4622">
        <f>RANK(表格1[[#This Row],[rating_count_tot]],$I$2:$I$7197)</f>
        <v>2165</v>
      </c>
      <c r="B4622">
        <v>923947429</v>
      </c>
      <c r="C4622" t="s">
        <v>3992</v>
      </c>
      <c r="D4622" t="str">
        <f>表格1[[#This Row],[prime_genre]]</f>
        <v>Games</v>
      </c>
      <c r="E4622">
        <v>281846784</v>
      </c>
      <c r="F4622" t="s">
        <v>17</v>
      </c>
      <c r="G4622">
        <v>0</v>
      </c>
      <c r="H4622">
        <f>IF(表格1[[#This Row],[price]]&gt;0,1,0)</f>
        <v>0</v>
      </c>
      <c r="I4622">
        <v>1723</v>
      </c>
      <c r="J4622">
        <v>515</v>
      </c>
      <c r="K4622">
        <v>4.5</v>
      </c>
      <c r="L4622">
        <v>4.5</v>
      </c>
      <c r="M4622" t="s">
        <v>3644</v>
      </c>
      <c r="N4622" t="s">
        <v>80</v>
      </c>
      <c r="O4622" t="s">
        <v>20</v>
      </c>
      <c r="P4622">
        <v>38</v>
      </c>
      <c r="Q4622">
        <v>5</v>
      </c>
      <c r="R4622">
        <v>33</v>
      </c>
      <c r="S4622">
        <v>1</v>
      </c>
    </row>
    <row r="4623" spans="1:19">
      <c r="A4623">
        <f>RANK(表格1[[#This Row],[rating_count_tot]],$I$2:$I$7197)</f>
        <v>2166</v>
      </c>
      <c r="B4623">
        <v>1061733193</v>
      </c>
      <c r="C4623" t="s">
        <v>5922</v>
      </c>
      <c r="D4623" t="str">
        <f>表格1[[#This Row],[prime_genre]]</f>
        <v>Games</v>
      </c>
      <c r="E4623">
        <v>525279232</v>
      </c>
      <c r="F4623" t="s">
        <v>17</v>
      </c>
      <c r="G4623">
        <v>0</v>
      </c>
      <c r="H4623">
        <f>IF(表格1[[#This Row],[price]]&gt;0,1,0)</f>
        <v>0</v>
      </c>
      <c r="I4623">
        <v>1722</v>
      </c>
      <c r="J4623">
        <v>184</v>
      </c>
      <c r="K4623">
        <v>4.5</v>
      </c>
      <c r="L4623">
        <v>4.5</v>
      </c>
      <c r="M4623" t="s">
        <v>5923</v>
      </c>
      <c r="N4623" t="s">
        <v>80</v>
      </c>
      <c r="O4623" t="s">
        <v>20</v>
      </c>
      <c r="P4623">
        <v>38</v>
      </c>
      <c r="Q4623">
        <v>5</v>
      </c>
      <c r="R4623">
        <v>1</v>
      </c>
      <c r="S4623">
        <v>1</v>
      </c>
    </row>
    <row r="4624" spans="1:19">
      <c r="A4624">
        <f>RANK(表格1[[#This Row],[rating_count_tot]],$I$2:$I$7197)</f>
        <v>2166</v>
      </c>
      <c r="B4624">
        <v>1058952530</v>
      </c>
      <c r="C4624" t="s">
        <v>5839</v>
      </c>
      <c r="D4624" t="str">
        <f>表格1[[#This Row],[prime_genre]]</f>
        <v>Games</v>
      </c>
      <c r="E4624">
        <v>63633408</v>
      </c>
      <c r="F4624" t="s">
        <v>17</v>
      </c>
      <c r="G4624">
        <v>0</v>
      </c>
      <c r="H4624">
        <f>IF(表格1[[#This Row],[price]]&gt;0,1,0)</f>
        <v>0</v>
      </c>
      <c r="I4624">
        <v>1722</v>
      </c>
      <c r="J4624">
        <v>30</v>
      </c>
      <c r="K4624">
        <v>4.5</v>
      </c>
      <c r="L4624">
        <v>3.5</v>
      </c>
      <c r="M4624">
        <v>2.5</v>
      </c>
      <c r="N4624" t="s">
        <v>19</v>
      </c>
      <c r="O4624" t="s">
        <v>20</v>
      </c>
      <c r="P4624">
        <v>37</v>
      </c>
      <c r="Q4624">
        <v>5</v>
      </c>
      <c r="R4624">
        <v>25</v>
      </c>
      <c r="S4624">
        <v>1</v>
      </c>
    </row>
    <row r="4625" spans="1:19">
      <c r="A4625">
        <f>RANK(表格1[[#This Row],[rating_count_tot]],$I$2:$I$7197)</f>
        <v>2166</v>
      </c>
      <c r="B4625">
        <v>654810212</v>
      </c>
      <c r="C4625" t="s">
        <v>2764</v>
      </c>
      <c r="D4625" t="str">
        <f>表格1[[#This Row],[prime_genre]]</f>
        <v>Health &amp; Fitness</v>
      </c>
      <c r="E4625">
        <v>103856128</v>
      </c>
      <c r="F4625" t="s">
        <v>17</v>
      </c>
      <c r="G4625">
        <v>0</v>
      </c>
      <c r="H4625">
        <f>IF(表格1[[#This Row],[price]]&gt;0,1,0)</f>
        <v>0</v>
      </c>
      <c r="I4625">
        <v>1722</v>
      </c>
      <c r="J4625">
        <v>18</v>
      </c>
      <c r="K4625">
        <v>4.5</v>
      </c>
      <c r="L4625">
        <v>4</v>
      </c>
      <c r="M4625">
        <v>4.9000000000000004</v>
      </c>
      <c r="N4625" t="s">
        <v>19</v>
      </c>
      <c r="O4625" t="s">
        <v>77</v>
      </c>
      <c r="P4625">
        <v>37</v>
      </c>
      <c r="Q4625">
        <v>5</v>
      </c>
      <c r="R4625">
        <v>8</v>
      </c>
      <c r="S4625">
        <v>1</v>
      </c>
    </row>
    <row r="4626" spans="1:19">
      <c r="A4626">
        <f>RANK(表格1[[#This Row],[rating_count_tot]],$I$2:$I$7197)</f>
        <v>2170</v>
      </c>
      <c r="B4626">
        <v>1035263816</v>
      </c>
      <c r="C4626" t="s">
        <v>5361</v>
      </c>
      <c r="D4626" t="str">
        <f>表格1[[#This Row],[prime_genre]]</f>
        <v>Health &amp; Fitness</v>
      </c>
      <c r="E4626">
        <v>210848768</v>
      </c>
      <c r="F4626" t="s">
        <v>17</v>
      </c>
      <c r="G4626">
        <v>0</v>
      </c>
      <c r="H4626">
        <f>IF(表格1[[#This Row],[price]]&gt;0,1,0)</f>
        <v>0</v>
      </c>
      <c r="I4626">
        <v>1718</v>
      </c>
      <c r="J4626">
        <v>4</v>
      </c>
      <c r="K4626">
        <v>4.5</v>
      </c>
      <c r="L4626">
        <v>5</v>
      </c>
      <c r="M4626">
        <v>2.2999999999999998</v>
      </c>
      <c r="N4626" t="s">
        <v>19</v>
      </c>
      <c r="O4626" t="s">
        <v>77</v>
      </c>
      <c r="P4626">
        <v>37</v>
      </c>
      <c r="Q4626">
        <v>5</v>
      </c>
      <c r="R4626">
        <v>14</v>
      </c>
      <c r="S4626">
        <v>1</v>
      </c>
    </row>
    <row r="4627" spans="1:19">
      <c r="A4627">
        <f>RANK(表格1[[#This Row],[rating_count_tot]],$I$2:$I$7197)</f>
        <v>2173</v>
      </c>
      <c r="B4627">
        <v>1076468537</v>
      </c>
      <c r="C4627" t="s">
        <v>6360</v>
      </c>
      <c r="D4627" t="str">
        <f>表格1[[#This Row],[prime_genre]]</f>
        <v>Games</v>
      </c>
      <c r="E4627">
        <v>110692352</v>
      </c>
      <c r="F4627" t="s">
        <v>17</v>
      </c>
      <c r="G4627">
        <v>0</v>
      </c>
      <c r="H4627">
        <f>IF(表格1[[#This Row],[price]]&gt;0,1,0)</f>
        <v>0</v>
      </c>
      <c r="I4627">
        <v>1714</v>
      </c>
      <c r="J4627">
        <v>33</v>
      </c>
      <c r="K4627">
        <v>4.5</v>
      </c>
      <c r="L4627">
        <v>4.5</v>
      </c>
      <c r="M4627">
        <v>1.31</v>
      </c>
      <c r="N4627" t="s">
        <v>19</v>
      </c>
      <c r="O4627" t="s">
        <v>20</v>
      </c>
      <c r="P4627">
        <v>37</v>
      </c>
      <c r="Q4627">
        <v>5</v>
      </c>
      <c r="R4627">
        <v>2</v>
      </c>
      <c r="S4627">
        <v>1</v>
      </c>
    </row>
    <row r="4628" spans="1:19">
      <c r="A4628">
        <f>RANK(表格1[[#This Row],[rating_count_tot]],$I$2:$I$7197)</f>
        <v>2175</v>
      </c>
      <c r="B4628">
        <v>1001501844</v>
      </c>
      <c r="C4628" t="s">
        <v>4899</v>
      </c>
      <c r="D4628" t="str">
        <f>表格1[[#This Row],[prime_genre]]</f>
        <v>Food &amp; Drink</v>
      </c>
      <c r="E4628">
        <v>62734336</v>
      </c>
      <c r="F4628" t="s">
        <v>17</v>
      </c>
      <c r="G4628">
        <v>0</v>
      </c>
      <c r="H4628">
        <f>IF(表格1[[#This Row],[price]]&gt;0,1,0)</f>
        <v>0</v>
      </c>
      <c r="I4628">
        <v>1702</v>
      </c>
      <c r="J4628">
        <v>580</v>
      </c>
      <c r="K4628">
        <v>4.5</v>
      </c>
      <c r="L4628">
        <v>5</v>
      </c>
      <c r="M4628" t="s">
        <v>3159</v>
      </c>
      <c r="N4628" t="s">
        <v>29</v>
      </c>
      <c r="O4628" t="s">
        <v>137</v>
      </c>
      <c r="P4628">
        <v>37</v>
      </c>
      <c r="Q4628">
        <v>0</v>
      </c>
      <c r="R4628">
        <v>9</v>
      </c>
      <c r="S4628">
        <v>1</v>
      </c>
    </row>
    <row r="4629" spans="1:19">
      <c r="A4629">
        <f>RANK(表格1[[#This Row],[rating_count_tot]],$I$2:$I$7197)</f>
        <v>2177</v>
      </c>
      <c r="B4629">
        <v>1061912080</v>
      </c>
      <c r="C4629" t="s">
        <v>5932</v>
      </c>
      <c r="D4629" t="str">
        <f>表格1[[#This Row],[prime_genre]]</f>
        <v>Games</v>
      </c>
      <c r="E4629">
        <v>149391360</v>
      </c>
      <c r="F4629" t="s">
        <v>17</v>
      </c>
      <c r="G4629">
        <v>0</v>
      </c>
      <c r="H4629">
        <f>IF(表格1[[#This Row],[price]]&gt;0,1,0)</f>
        <v>0</v>
      </c>
      <c r="I4629">
        <v>1701</v>
      </c>
      <c r="J4629">
        <v>240</v>
      </c>
      <c r="K4629">
        <v>4.5</v>
      </c>
      <c r="L4629">
        <v>4.5</v>
      </c>
      <c r="M4629" t="s">
        <v>5933</v>
      </c>
      <c r="N4629" t="s">
        <v>19</v>
      </c>
      <c r="O4629" t="s">
        <v>20</v>
      </c>
      <c r="P4629">
        <v>38</v>
      </c>
      <c r="Q4629">
        <v>5</v>
      </c>
      <c r="R4629">
        <v>18</v>
      </c>
      <c r="S4629">
        <v>1</v>
      </c>
    </row>
    <row r="4630" spans="1:19">
      <c r="A4630">
        <f>RANK(表格1[[#This Row],[rating_count_tot]],$I$2:$I$7197)</f>
        <v>2181</v>
      </c>
      <c r="B4630">
        <v>899606169</v>
      </c>
      <c r="C4630" t="s">
        <v>3751</v>
      </c>
      <c r="D4630" t="str">
        <f>表格1[[#This Row],[prime_genre]]</f>
        <v>Games</v>
      </c>
      <c r="E4630">
        <v>156652544</v>
      </c>
      <c r="F4630" t="s">
        <v>17</v>
      </c>
      <c r="G4630">
        <v>0</v>
      </c>
      <c r="H4630">
        <f>IF(表格1[[#This Row],[price]]&gt;0,1,0)</f>
        <v>0</v>
      </c>
      <c r="I4630">
        <v>1697</v>
      </c>
      <c r="J4630">
        <v>195</v>
      </c>
      <c r="K4630">
        <v>4.5</v>
      </c>
      <c r="L4630">
        <v>4.5</v>
      </c>
      <c r="M4630" t="s">
        <v>314</v>
      </c>
      <c r="N4630" t="s">
        <v>19</v>
      </c>
      <c r="O4630" t="s">
        <v>20</v>
      </c>
      <c r="P4630">
        <v>38</v>
      </c>
      <c r="Q4630">
        <v>5</v>
      </c>
      <c r="R4630">
        <v>1</v>
      </c>
      <c r="S4630">
        <v>1</v>
      </c>
    </row>
    <row r="4631" spans="1:19">
      <c r="A4631">
        <f>RANK(表格1[[#This Row],[rating_count_tot]],$I$2:$I$7197)</f>
        <v>2182</v>
      </c>
      <c r="B4631">
        <v>1031569021</v>
      </c>
      <c r="C4631" t="s">
        <v>5284</v>
      </c>
      <c r="D4631" t="str">
        <f>表格1[[#This Row],[prime_genre]]</f>
        <v>Games</v>
      </c>
      <c r="E4631">
        <v>166575104</v>
      </c>
      <c r="F4631" t="s">
        <v>17</v>
      </c>
      <c r="G4631">
        <v>0</v>
      </c>
      <c r="H4631">
        <f>IF(表格1[[#This Row],[price]]&gt;0,1,0)</f>
        <v>0</v>
      </c>
      <c r="I4631">
        <v>1692</v>
      </c>
      <c r="J4631">
        <v>49</v>
      </c>
      <c r="K4631">
        <v>4.5</v>
      </c>
      <c r="L4631">
        <v>4.5</v>
      </c>
      <c r="M4631">
        <v>18.32</v>
      </c>
      <c r="N4631" t="s">
        <v>80</v>
      </c>
      <c r="O4631" t="s">
        <v>20</v>
      </c>
      <c r="P4631">
        <v>40</v>
      </c>
      <c r="Q4631">
        <v>5</v>
      </c>
      <c r="R4631">
        <v>1</v>
      </c>
      <c r="S4631">
        <v>1</v>
      </c>
    </row>
    <row r="4632" spans="1:19">
      <c r="A4632">
        <f>RANK(表格1[[#This Row],[rating_count_tot]],$I$2:$I$7197)</f>
        <v>2185</v>
      </c>
      <c r="B4632">
        <v>992879171</v>
      </c>
      <c r="C4632" t="s">
        <v>4802</v>
      </c>
      <c r="D4632" t="str">
        <f>表格1[[#This Row],[prime_genre]]</f>
        <v>Games</v>
      </c>
      <c r="E4632">
        <v>269402112</v>
      </c>
      <c r="F4632" t="s">
        <v>17</v>
      </c>
      <c r="G4632">
        <v>0</v>
      </c>
      <c r="H4632">
        <f>IF(表格1[[#This Row],[price]]&gt;0,1,0)</f>
        <v>0</v>
      </c>
      <c r="I4632">
        <v>1689</v>
      </c>
      <c r="J4632">
        <v>140</v>
      </c>
      <c r="K4632">
        <v>4.5</v>
      </c>
      <c r="L4632">
        <v>4.5</v>
      </c>
      <c r="M4632" t="s">
        <v>373</v>
      </c>
      <c r="N4632" t="s">
        <v>19</v>
      </c>
      <c r="O4632" t="s">
        <v>20</v>
      </c>
      <c r="P4632">
        <v>38</v>
      </c>
      <c r="Q4632">
        <v>5</v>
      </c>
      <c r="R4632">
        <v>11</v>
      </c>
      <c r="S4632">
        <v>1</v>
      </c>
    </row>
    <row r="4633" spans="1:19">
      <c r="A4633">
        <f>RANK(表格1[[#This Row],[rating_count_tot]],$I$2:$I$7197)</f>
        <v>2191</v>
      </c>
      <c r="B4633">
        <v>438426078</v>
      </c>
      <c r="C4633" t="s">
        <v>1260</v>
      </c>
      <c r="D4633" t="str">
        <f>表格1[[#This Row],[prime_genre]]</f>
        <v>Entertainment</v>
      </c>
      <c r="E4633">
        <v>99607552</v>
      </c>
      <c r="F4633" t="s">
        <v>17</v>
      </c>
      <c r="G4633">
        <v>0</v>
      </c>
      <c r="H4633">
        <f>IF(表格1[[#This Row],[price]]&gt;0,1,0)</f>
        <v>0</v>
      </c>
      <c r="I4633">
        <v>1670</v>
      </c>
      <c r="J4633">
        <v>4</v>
      </c>
      <c r="K4633">
        <v>4.5</v>
      </c>
      <c r="L4633">
        <v>4</v>
      </c>
      <c r="M4633" t="s">
        <v>1261</v>
      </c>
      <c r="N4633" t="s">
        <v>29</v>
      </c>
      <c r="O4633" t="s">
        <v>91</v>
      </c>
      <c r="P4633">
        <v>38</v>
      </c>
      <c r="Q4633">
        <v>0</v>
      </c>
      <c r="R4633">
        <v>1</v>
      </c>
      <c r="S4633">
        <v>1</v>
      </c>
    </row>
    <row r="4634" spans="1:19">
      <c r="A4634">
        <f>RANK(表格1[[#This Row],[rating_count_tot]],$I$2:$I$7197)</f>
        <v>2192</v>
      </c>
      <c r="B4634">
        <v>1000773093</v>
      </c>
      <c r="C4634" t="s">
        <v>4883</v>
      </c>
      <c r="D4634" t="str">
        <f>表格1[[#This Row],[prime_genre]]</f>
        <v>Games</v>
      </c>
      <c r="E4634">
        <v>201266176</v>
      </c>
      <c r="F4634" t="s">
        <v>17</v>
      </c>
      <c r="G4634">
        <v>0</v>
      </c>
      <c r="H4634">
        <f>IF(表格1[[#This Row],[price]]&gt;0,1,0)</f>
        <v>0</v>
      </c>
      <c r="I4634">
        <v>1666</v>
      </c>
      <c r="J4634">
        <v>11</v>
      </c>
      <c r="K4634">
        <v>4.5</v>
      </c>
      <c r="L4634">
        <v>4</v>
      </c>
      <c r="M4634" t="s">
        <v>4654</v>
      </c>
      <c r="N4634" t="s">
        <v>19</v>
      </c>
      <c r="O4634" t="s">
        <v>20</v>
      </c>
      <c r="P4634">
        <v>37</v>
      </c>
      <c r="Q4634">
        <v>5</v>
      </c>
      <c r="R4634">
        <v>1</v>
      </c>
      <c r="S4634">
        <v>1</v>
      </c>
    </row>
    <row r="4635" spans="1:19">
      <c r="A4635">
        <f>RANK(表格1[[#This Row],[rating_count_tot]],$I$2:$I$7197)</f>
        <v>2193</v>
      </c>
      <c r="B4635">
        <v>960506557</v>
      </c>
      <c r="C4635" t="s">
        <v>4392</v>
      </c>
      <c r="D4635" t="str">
        <f>表格1[[#This Row],[prime_genre]]</f>
        <v>Games</v>
      </c>
      <c r="E4635">
        <v>110213120</v>
      </c>
      <c r="F4635" t="s">
        <v>17</v>
      </c>
      <c r="G4635">
        <v>0</v>
      </c>
      <c r="H4635">
        <f>IF(表格1[[#This Row],[price]]&gt;0,1,0)</f>
        <v>0</v>
      </c>
      <c r="I4635">
        <v>1664</v>
      </c>
      <c r="J4635">
        <v>49</v>
      </c>
      <c r="K4635">
        <v>4.5</v>
      </c>
      <c r="L4635">
        <v>4.5</v>
      </c>
      <c r="M4635" t="s">
        <v>4393</v>
      </c>
      <c r="N4635" t="s">
        <v>29</v>
      </c>
      <c r="O4635" t="s">
        <v>20</v>
      </c>
      <c r="P4635">
        <v>38</v>
      </c>
      <c r="Q4635">
        <v>4</v>
      </c>
      <c r="R4635">
        <v>31</v>
      </c>
      <c r="S4635">
        <v>1</v>
      </c>
    </row>
    <row r="4636" spans="1:19">
      <c r="A4636">
        <f>RANK(表格1[[#This Row],[rating_count_tot]],$I$2:$I$7197)</f>
        <v>2194</v>
      </c>
      <c r="B4636">
        <v>1059554895</v>
      </c>
      <c r="C4636" t="s">
        <v>5864</v>
      </c>
      <c r="D4636" t="str">
        <f>表格1[[#This Row],[prime_genre]]</f>
        <v>Games</v>
      </c>
      <c r="E4636">
        <v>137289728</v>
      </c>
      <c r="F4636" t="s">
        <v>17</v>
      </c>
      <c r="G4636">
        <v>0</v>
      </c>
      <c r="H4636">
        <f>IF(表格1[[#This Row],[price]]&gt;0,1,0)</f>
        <v>0</v>
      </c>
      <c r="I4636">
        <v>1662</v>
      </c>
      <c r="J4636">
        <v>1373</v>
      </c>
      <c r="K4636">
        <v>4.5</v>
      </c>
      <c r="L4636">
        <v>4.5</v>
      </c>
      <c r="M4636" t="s">
        <v>1673</v>
      </c>
      <c r="N4636" t="s">
        <v>19</v>
      </c>
      <c r="O4636" t="s">
        <v>20</v>
      </c>
      <c r="P4636">
        <v>40</v>
      </c>
      <c r="Q4636">
        <v>5</v>
      </c>
      <c r="R4636">
        <v>1</v>
      </c>
      <c r="S4636">
        <v>1</v>
      </c>
    </row>
    <row r="4637" spans="1:19">
      <c r="A4637">
        <f>RANK(表格1[[#This Row],[rating_count_tot]],$I$2:$I$7197)</f>
        <v>2195</v>
      </c>
      <c r="B4637">
        <v>925338276</v>
      </c>
      <c r="C4637" t="s">
        <v>4009</v>
      </c>
      <c r="D4637" t="str">
        <f>表格1[[#This Row],[prime_genre]]</f>
        <v>Shopping</v>
      </c>
      <c r="E4637">
        <v>113282048</v>
      </c>
      <c r="F4637" t="s">
        <v>17</v>
      </c>
      <c r="G4637">
        <v>0</v>
      </c>
      <c r="H4637">
        <f>IF(表格1[[#This Row],[price]]&gt;0,1,0)</f>
        <v>0</v>
      </c>
      <c r="I4637">
        <v>1661</v>
      </c>
      <c r="J4637">
        <v>82</v>
      </c>
      <c r="K4637">
        <v>3.5</v>
      </c>
      <c r="L4637">
        <v>4</v>
      </c>
      <c r="M4637" t="s">
        <v>4010</v>
      </c>
      <c r="N4637" t="s">
        <v>19</v>
      </c>
      <c r="O4637" t="s">
        <v>30</v>
      </c>
      <c r="P4637">
        <v>37</v>
      </c>
      <c r="Q4637">
        <v>2</v>
      </c>
      <c r="R4637">
        <v>1</v>
      </c>
      <c r="S4637">
        <v>1</v>
      </c>
    </row>
    <row r="4638" spans="1:19">
      <c r="A4638">
        <f>RANK(表格1[[#This Row],[rating_count_tot]],$I$2:$I$7197)</f>
        <v>2196</v>
      </c>
      <c r="B4638">
        <v>1040871937</v>
      </c>
      <c r="C4638" t="s">
        <v>5461</v>
      </c>
      <c r="D4638" t="str">
        <f>表格1[[#This Row],[prime_genre]]</f>
        <v>Games</v>
      </c>
      <c r="E4638">
        <v>42303488</v>
      </c>
      <c r="F4638" t="s">
        <v>17</v>
      </c>
      <c r="G4638">
        <v>0</v>
      </c>
      <c r="H4638">
        <f>IF(表格1[[#This Row],[price]]&gt;0,1,0)</f>
        <v>0</v>
      </c>
      <c r="I4638">
        <v>1660</v>
      </c>
      <c r="J4638">
        <v>38</v>
      </c>
      <c r="K4638">
        <v>4.5</v>
      </c>
      <c r="L4638">
        <v>4</v>
      </c>
      <c r="M4638" t="s">
        <v>1334</v>
      </c>
      <c r="N4638" t="s">
        <v>19</v>
      </c>
      <c r="O4638" t="s">
        <v>20</v>
      </c>
      <c r="P4638">
        <v>38</v>
      </c>
      <c r="Q4638">
        <v>5</v>
      </c>
      <c r="R4638">
        <v>10</v>
      </c>
      <c r="S4638">
        <v>1</v>
      </c>
    </row>
    <row r="4639" spans="1:19">
      <c r="A4639">
        <f>RANK(表格1[[#This Row],[rating_count_tot]],$I$2:$I$7197)</f>
        <v>2198</v>
      </c>
      <c r="B4639">
        <v>1017148055</v>
      </c>
      <c r="C4639" t="s">
        <v>5076</v>
      </c>
      <c r="D4639" t="str">
        <f>表格1[[#This Row],[prime_genre]]</f>
        <v>Finance</v>
      </c>
      <c r="E4639">
        <v>110992384</v>
      </c>
      <c r="F4639" t="s">
        <v>17</v>
      </c>
      <c r="G4639">
        <v>0</v>
      </c>
      <c r="H4639">
        <f>IF(表格1[[#This Row],[price]]&gt;0,1,0)</f>
        <v>0</v>
      </c>
      <c r="I4639">
        <v>1655</v>
      </c>
      <c r="J4639">
        <v>91</v>
      </c>
      <c r="K4639">
        <v>4</v>
      </c>
      <c r="L4639">
        <v>4.5</v>
      </c>
      <c r="M4639" t="s">
        <v>4410</v>
      </c>
      <c r="N4639" t="s">
        <v>19</v>
      </c>
      <c r="O4639" t="s">
        <v>37</v>
      </c>
      <c r="P4639">
        <v>37</v>
      </c>
      <c r="Q4639">
        <v>0</v>
      </c>
      <c r="R4639">
        <v>1</v>
      </c>
      <c r="S4639">
        <v>1</v>
      </c>
    </row>
    <row r="4640" spans="1:19">
      <c r="A4640">
        <f>RANK(表格1[[#This Row],[rating_count_tot]],$I$2:$I$7197)</f>
        <v>2199</v>
      </c>
      <c r="B4640">
        <v>732908963</v>
      </c>
      <c r="C4640" t="s">
        <v>3089</v>
      </c>
      <c r="D4640" t="str">
        <f>表格1[[#This Row],[prime_genre]]</f>
        <v>Entertainment</v>
      </c>
      <c r="E4640">
        <v>14128128</v>
      </c>
      <c r="F4640" t="s">
        <v>17</v>
      </c>
      <c r="G4640">
        <v>0</v>
      </c>
      <c r="H4640">
        <f>IF(表格1[[#This Row],[price]]&gt;0,1,0)</f>
        <v>0</v>
      </c>
      <c r="I4640">
        <v>1654</v>
      </c>
      <c r="J4640">
        <v>47</v>
      </c>
      <c r="K4640">
        <v>2</v>
      </c>
      <c r="L4640">
        <v>4.5</v>
      </c>
      <c r="M4640">
        <v>1.8</v>
      </c>
      <c r="N4640" t="s">
        <v>51</v>
      </c>
      <c r="O4640" t="s">
        <v>91</v>
      </c>
      <c r="P4640">
        <v>37</v>
      </c>
      <c r="Q4640">
        <v>4</v>
      </c>
      <c r="R4640">
        <v>1</v>
      </c>
      <c r="S4640">
        <v>1</v>
      </c>
    </row>
    <row r="4641" spans="1:19">
      <c r="A4641">
        <f>RANK(表格1[[#This Row],[rating_count_tot]],$I$2:$I$7197)</f>
        <v>2200</v>
      </c>
      <c r="B4641">
        <v>388497605</v>
      </c>
      <c r="C4641" t="s">
        <v>812</v>
      </c>
      <c r="D4641" t="str">
        <f>表格1[[#This Row],[prime_genre]]</f>
        <v>Utilities</v>
      </c>
      <c r="E4641">
        <v>17235968</v>
      </c>
      <c r="F4641" t="s">
        <v>17</v>
      </c>
      <c r="G4641">
        <v>0</v>
      </c>
      <c r="H4641">
        <f>IF(表格1[[#This Row],[price]]&gt;0,1,0)</f>
        <v>0</v>
      </c>
      <c r="I4641">
        <v>1652</v>
      </c>
      <c r="J4641">
        <v>202</v>
      </c>
      <c r="K4641">
        <v>3</v>
      </c>
      <c r="L4641">
        <v>2.5</v>
      </c>
      <c r="M4641" t="s">
        <v>813</v>
      </c>
      <c r="N4641" t="s">
        <v>19</v>
      </c>
      <c r="O4641" t="s">
        <v>43</v>
      </c>
      <c r="P4641">
        <v>38</v>
      </c>
      <c r="Q4641">
        <v>1</v>
      </c>
      <c r="R4641">
        <v>32</v>
      </c>
      <c r="S4641">
        <v>1</v>
      </c>
    </row>
    <row r="4642" spans="1:19">
      <c r="A4642">
        <f>RANK(表格1[[#This Row],[rating_count_tot]],$I$2:$I$7197)</f>
        <v>2201</v>
      </c>
      <c r="B4642">
        <v>1096834193</v>
      </c>
      <c r="C4642" t="s">
        <v>6926</v>
      </c>
      <c r="D4642" t="str">
        <f>表格1[[#This Row],[prime_genre]]</f>
        <v>Entertainment</v>
      </c>
      <c r="E4642">
        <v>12637184</v>
      </c>
      <c r="F4642" t="s">
        <v>17</v>
      </c>
      <c r="G4642">
        <v>0</v>
      </c>
      <c r="H4642">
        <f>IF(表格1[[#This Row],[price]]&gt;0,1,0)</f>
        <v>0</v>
      </c>
      <c r="I4642">
        <v>1651</v>
      </c>
      <c r="J4642">
        <v>277</v>
      </c>
      <c r="K4642">
        <v>2.5</v>
      </c>
      <c r="L4642">
        <v>2</v>
      </c>
      <c r="M4642" t="s">
        <v>558</v>
      </c>
      <c r="N4642" t="s">
        <v>19</v>
      </c>
      <c r="O4642" t="s">
        <v>91</v>
      </c>
      <c r="P4642">
        <v>37</v>
      </c>
      <c r="Q4642">
        <v>5</v>
      </c>
      <c r="R4642">
        <v>34</v>
      </c>
      <c r="S4642">
        <v>1</v>
      </c>
    </row>
    <row r="4643" spans="1:19">
      <c r="A4643">
        <f>RANK(表格1[[#This Row],[rating_count_tot]],$I$2:$I$7197)</f>
        <v>2202</v>
      </c>
      <c r="B4643">
        <v>364183992</v>
      </c>
      <c r="C4643" t="s">
        <v>615</v>
      </c>
      <c r="D4643" t="str">
        <f>表格1[[#This Row],[prime_genre]]</f>
        <v>Social Networking</v>
      </c>
      <c r="E4643">
        <v>133874688</v>
      </c>
      <c r="F4643" t="s">
        <v>17</v>
      </c>
      <c r="G4643">
        <v>0</v>
      </c>
      <c r="H4643">
        <f>IF(表格1[[#This Row],[price]]&gt;0,1,0)</f>
        <v>0</v>
      </c>
      <c r="I4643">
        <v>1649</v>
      </c>
      <c r="J4643">
        <v>1</v>
      </c>
      <c r="K4643">
        <v>3.5</v>
      </c>
      <c r="L4643">
        <v>5</v>
      </c>
      <c r="M4643" t="s">
        <v>616</v>
      </c>
      <c r="N4643" t="s">
        <v>19</v>
      </c>
      <c r="O4643" t="s">
        <v>59</v>
      </c>
      <c r="P4643">
        <v>37</v>
      </c>
      <c r="Q4643">
        <v>0</v>
      </c>
      <c r="R4643">
        <v>3</v>
      </c>
      <c r="S4643">
        <v>1</v>
      </c>
    </row>
    <row r="4644" spans="1:19">
      <c r="A4644">
        <f>RANK(表格1[[#This Row],[rating_count_tot]],$I$2:$I$7197)</f>
        <v>2203</v>
      </c>
      <c r="B4644">
        <v>1127933116</v>
      </c>
      <c r="C4644" t="s">
        <v>7583</v>
      </c>
      <c r="D4644" t="str">
        <f>表格1[[#This Row],[prime_genre]]</f>
        <v>Games</v>
      </c>
      <c r="E4644">
        <v>58624000</v>
      </c>
      <c r="F4644" t="s">
        <v>17</v>
      </c>
      <c r="G4644">
        <v>0</v>
      </c>
      <c r="H4644">
        <f>IF(表格1[[#This Row],[price]]&gt;0,1,0)</f>
        <v>0</v>
      </c>
      <c r="I4644">
        <v>1648</v>
      </c>
      <c r="J4644">
        <v>180</v>
      </c>
      <c r="K4644">
        <v>4.5</v>
      </c>
      <c r="L4644">
        <v>5</v>
      </c>
      <c r="M4644" t="s">
        <v>314</v>
      </c>
      <c r="N4644" t="s">
        <v>19</v>
      </c>
      <c r="O4644" t="s">
        <v>20</v>
      </c>
      <c r="P4644">
        <v>40</v>
      </c>
      <c r="Q4644">
        <v>5</v>
      </c>
      <c r="R4644">
        <v>1</v>
      </c>
      <c r="S4644">
        <v>1</v>
      </c>
    </row>
    <row r="4645" spans="1:19">
      <c r="A4645">
        <f>RANK(表格1[[#This Row],[rating_count_tot]],$I$2:$I$7197)</f>
        <v>2204</v>
      </c>
      <c r="B4645">
        <v>906936224</v>
      </c>
      <c r="C4645" t="s">
        <v>3806</v>
      </c>
      <c r="D4645" t="str">
        <f>表格1[[#This Row],[prime_genre]]</f>
        <v>Book</v>
      </c>
      <c r="E4645">
        <v>63058944</v>
      </c>
      <c r="F4645" t="s">
        <v>17</v>
      </c>
      <c r="G4645">
        <v>0</v>
      </c>
      <c r="H4645">
        <f>IF(表格1[[#This Row],[price]]&gt;0,1,0)</f>
        <v>0</v>
      </c>
      <c r="I4645">
        <v>1647</v>
      </c>
      <c r="J4645">
        <v>225</v>
      </c>
      <c r="K4645">
        <v>5</v>
      </c>
      <c r="L4645">
        <v>5</v>
      </c>
      <c r="M4645" t="s">
        <v>157</v>
      </c>
      <c r="N4645" t="s">
        <v>51</v>
      </c>
      <c r="O4645" t="s">
        <v>181</v>
      </c>
      <c r="P4645">
        <v>38</v>
      </c>
      <c r="Q4645">
        <v>4</v>
      </c>
      <c r="R4645">
        <v>2</v>
      </c>
      <c r="S4645">
        <v>1</v>
      </c>
    </row>
    <row r="4646" spans="1:19">
      <c r="A4646">
        <f>RANK(表格1[[#This Row],[rating_count_tot]],$I$2:$I$7197)</f>
        <v>2204</v>
      </c>
      <c r="B4646">
        <v>1164046790</v>
      </c>
      <c r="C4646" t="s">
        <v>8178</v>
      </c>
      <c r="D4646" t="str">
        <f>表格1[[#This Row],[prime_genre]]</f>
        <v>Games</v>
      </c>
      <c r="E4646">
        <v>125122560</v>
      </c>
      <c r="F4646" t="s">
        <v>17</v>
      </c>
      <c r="G4646">
        <v>0</v>
      </c>
      <c r="H4646">
        <f>IF(表格1[[#This Row],[price]]&gt;0,1,0)</f>
        <v>0</v>
      </c>
      <c r="I4646">
        <v>1647</v>
      </c>
      <c r="J4646">
        <v>44</v>
      </c>
      <c r="K4646">
        <v>4.5</v>
      </c>
      <c r="L4646">
        <v>4.5</v>
      </c>
      <c r="M4646" t="s">
        <v>7421</v>
      </c>
      <c r="N4646" t="s">
        <v>80</v>
      </c>
      <c r="O4646" t="s">
        <v>20</v>
      </c>
      <c r="P4646">
        <v>38</v>
      </c>
      <c r="Q4646">
        <v>5</v>
      </c>
      <c r="R4646">
        <v>1</v>
      </c>
      <c r="S4646">
        <v>1</v>
      </c>
    </row>
    <row r="4647" spans="1:19">
      <c r="A4647">
        <f>RANK(表格1[[#This Row],[rating_count_tot]],$I$2:$I$7197)</f>
        <v>2206</v>
      </c>
      <c r="B4647">
        <v>464660903</v>
      </c>
      <c r="C4647" t="s">
        <v>1461</v>
      </c>
      <c r="D4647" t="str">
        <f>表格1[[#This Row],[prime_genre]]</f>
        <v>Photo &amp; Video</v>
      </c>
      <c r="E4647">
        <v>77390848</v>
      </c>
      <c r="F4647" t="s">
        <v>17</v>
      </c>
      <c r="G4647">
        <v>0</v>
      </c>
      <c r="H4647">
        <f>IF(表格1[[#This Row],[price]]&gt;0,1,0)</f>
        <v>0</v>
      </c>
      <c r="I4647">
        <v>1646</v>
      </c>
      <c r="J4647">
        <v>141</v>
      </c>
      <c r="K4647">
        <v>4.5</v>
      </c>
      <c r="L4647">
        <v>4.5</v>
      </c>
      <c r="M4647" t="s">
        <v>104</v>
      </c>
      <c r="N4647" t="s">
        <v>19</v>
      </c>
      <c r="O4647" t="s">
        <v>105</v>
      </c>
      <c r="P4647">
        <v>38</v>
      </c>
      <c r="Q4647">
        <v>5</v>
      </c>
      <c r="R4647">
        <v>5</v>
      </c>
      <c r="S4647">
        <v>1</v>
      </c>
    </row>
    <row r="4648" spans="1:19">
      <c r="A4648">
        <f>RANK(表格1[[#This Row],[rating_count_tot]],$I$2:$I$7197)</f>
        <v>2207</v>
      </c>
      <c r="B4648">
        <v>867827909</v>
      </c>
      <c r="C4648" t="s">
        <v>3509</v>
      </c>
      <c r="D4648" t="str">
        <f>表格1[[#This Row],[prime_genre]]</f>
        <v>Food &amp; Drink</v>
      </c>
      <c r="E4648">
        <v>71068672</v>
      </c>
      <c r="F4648" t="s">
        <v>17</v>
      </c>
      <c r="G4648">
        <v>0</v>
      </c>
      <c r="H4648">
        <f>IF(表格1[[#This Row],[price]]&gt;0,1,0)</f>
        <v>0</v>
      </c>
      <c r="I4648">
        <v>1645</v>
      </c>
      <c r="J4648">
        <v>109</v>
      </c>
      <c r="K4648">
        <v>4</v>
      </c>
      <c r="L4648">
        <v>4</v>
      </c>
      <c r="M4648" t="s">
        <v>813</v>
      </c>
      <c r="N4648" t="s">
        <v>19</v>
      </c>
      <c r="O4648" t="s">
        <v>137</v>
      </c>
      <c r="P4648">
        <v>37</v>
      </c>
      <c r="Q4648">
        <v>0</v>
      </c>
      <c r="R4648">
        <v>1</v>
      </c>
      <c r="S4648">
        <v>1</v>
      </c>
    </row>
    <row r="4649" spans="1:19">
      <c r="A4649">
        <f>RANK(表格1[[#This Row],[rating_count_tot]],$I$2:$I$7197)</f>
        <v>2211</v>
      </c>
      <c r="B4649">
        <v>694133630</v>
      </c>
      <c r="C4649" t="s">
        <v>2950</v>
      </c>
      <c r="D4649" t="str">
        <f>表格1[[#This Row],[prime_genre]]</f>
        <v>Music</v>
      </c>
      <c r="E4649">
        <v>117793792</v>
      </c>
      <c r="F4649" t="s">
        <v>17</v>
      </c>
      <c r="G4649">
        <v>0</v>
      </c>
      <c r="H4649">
        <f>IF(表格1[[#This Row],[price]]&gt;0,1,0)</f>
        <v>0</v>
      </c>
      <c r="I4649">
        <v>1636</v>
      </c>
      <c r="J4649">
        <v>125</v>
      </c>
      <c r="K4649">
        <v>4.5</v>
      </c>
      <c r="L4649">
        <v>4.5</v>
      </c>
      <c r="M4649">
        <v>1.23</v>
      </c>
      <c r="N4649" t="s">
        <v>19</v>
      </c>
      <c r="O4649" t="s">
        <v>40</v>
      </c>
      <c r="P4649">
        <v>37</v>
      </c>
      <c r="Q4649">
        <v>5</v>
      </c>
      <c r="R4649">
        <v>22</v>
      </c>
      <c r="S4649">
        <v>1</v>
      </c>
    </row>
    <row r="4650" spans="1:19">
      <c r="A4650">
        <f>RANK(表格1[[#This Row],[rating_count_tot]],$I$2:$I$7197)</f>
        <v>2213</v>
      </c>
      <c r="B4650">
        <v>1062168249</v>
      </c>
      <c r="C4650" t="s">
        <v>5942</v>
      </c>
      <c r="D4650" t="str">
        <f>表格1[[#This Row],[prime_genre]]</f>
        <v>Games</v>
      </c>
      <c r="E4650">
        <v>87025664</v>
      </c>
      <c r="F4650" t="s">
        <v>17</v>
      </c>
      <c r="G4650">
        <v>0</v>
      </c>
      <c r="H4650">
        <f>IF(表格1[[#This Row],[price]]&gt;0,1,0)</f>
        <v>0</v>
      </c>
      <c r="I4650">
        <v>1632</v>
      </c>
      <c r="J4650">
        <v>28</v>
      </c>
      <c r="K4650">
        <v>4.5</v>
      </c>
      <c r="L4650">
        <v>4.5</v>
      </c>
      <c r="M4650" t="s">
        <v>5943</v>
      </c>
      <c r="N4650" t="s">
        <v>29</v>
      </c>
      <c r="O4650" t="s">
        <v>20</v>
      </c>
      <c r="P4650">
        <v>38</v>
      </c>
      <c r="Q4650">
        <v>5</v>
      </c>
      <c r="R4650">
        <v>11</v>
      </c>
      <c r="S4650">
        <v>1</v>
      </c>
    </row>
    <row r="4651" spans="1:19">
      <c r="A4651">
        <f>RANK(表格1[[#This Row],[rating_count_tot]],$I$2:$I$7197)</f>
        <v>2214</v>
      </c>
      <c r="B4651">
        <v>1067903136</v>
      </c>
      <c r="C4651" t="s">
        <v>6098</v>
      </c>
      <c r="D4651" t="str">
        <f>表格1[[#This Row],[prime_genre]]</f>
        <v>Games</v>
      </c>
      <c r="E4651">
        <v>121606144</v>
      </c>
      <c r="F4651" t="s">
        <v>17</v>
      </c>
      <c r="G4651">
        <v>0</v>
      </c>
      <c r="H4651">
        <f>IF(表格1[[#This Row],[price]]&gt;0,1,0)</f>
        <v>0</v>
      </c>
      <c r="I4651">
        <v>1631</v>
      </c>
      <c r="J4651">
        <v>1631</v>
      </c>
      <c r="K4651">
        <v>4.5</v>
      </c>
      <c r="L4651">
        <v>4.5</v>
      </c>
      <c r="M4651">
        <v>1</v>
      </c>
      <c r="N4651" t="s">
        <v>19</v>
      </c>
      <c r="O4651" t="s">
        <v>20</v>
      </c>
      <c r="P4651">
        <v>40</v>
      </c>
      <c r="Q4651">
        <v>5</v>
      </c>
      <c r="R4651">
        <v>1</v>
      </c>
      <c r="S4651">
        <v>1</v>
      </c>
    </row>
    <row r="4652" spans="1:19">
      <c r="A4652">
        <f>RANK(表格1[[#This Row],[rating_count_tot]],$I$2:$I$7197)</f>
        <v>2214</v>
      </c>
      <c r="B4652">
        <v>1145500015</v>
      </c>
      <c r="C4652" t="s">
        <v>7929</v>
      </c>
      <c r="D4652" t="str">
        <f>表格1[[#This Row],[prime_genre]]</f>
        <v>Games</v>
      </c>
      <c r="E4652">
        <v>189778944</v>
      </c>
      <c r="F4652" t="s">
        <v>17</v>
      </c>
      <c r="G4652">
        <v>0</v>
      </c>
      <c r="H4652">
        <f>IF(表格1[[#This Row],[price]]&gt;0,1,0)</f>
        <v>0</v>
      </c>
      <c r="I4652">
        <v>1631</v>
      </c>
      <c r="J4652">
        <v>40</v>
      </c>
      <c r="K4652">
        <v>4.5</v>
      </c>
      <c r="L4652">
        <v>4</v>
      </c>
      <c r="M4652">
        <v>1.7</v>
      </c>
      <c r="N4652" t="s">
        <v>80</v>
      </c>
      <c r="O4652" t="s">
        <v>20</v>
      </c>
      <c r="P4652">
        <v>37</v>
      </c>
      <c r="Q4652">
        <v>5</v>
      </c>
      <c r="R4652">
        <v>1</v>
      </c>
      <c r="S4652">
        <v>1</v>
      </c>
    </row>
    <row r="4653" spans="1:19">
      <c r="A4653">
        <f>RANK(表格1[[#This Row],[rating_count_tot]],$I$2:$I$7197)</f>
        <v>2216</v>
      </c>
      <c r="B4653">
        <v>474679690</v>
      </c>
      <c r="C4653" t="s">
        <v>1532</v>
      </c>
      <c r="D4653" t="str">
        <f>表格1[[#This Row],[prime_genre]]</f>
        <v>Sports</v>
      </c>
      <c r="E4653">
        <v>134715392</v>
      </c>
      <c r="F4653" t="s">
        <v>17</v>
      </c>
      <c r="G4653">
        <v>0</v>
      </c>
      <c r="H4653">
        <f>IF(表格1[[#This Row],[price]]&gt;0,1,0)</f>
        <v>0</v>
      </c>
      <c r="I4653">
        <v>1628</v>
      </c>
      <c r="J4653">
        <v>0</v>
      </c>
      <c r="K4653">
        <v>2</v>
      </c>
      <c r="L4653">
        <v>0</v>
      </c>
      <c r="M4653">
        <v>6.6</v>
      </c>
      <c r="N4653" t="s">
        <v>19</v>
      </c>
      <c r="O4653" t="s">
        <v>70</v>
      </c>
      <c r="P4653">
        <v>37</v>
      </c>
      <c r="Q4653">
        <v>5</v>
      </c>
      <c r="R4653">
        <v>1</v>
      </c>
      <c r="S4653">
        <v>0</v>
      </c>
    </row>
    <row r="4654" spans="1:19">
      <c r="A4654">
        <f>RANK(表格1[[#This Row],[rating_count_tot]],$I$2:$I$7197)</f>
        <v>2218</v>
      </c>
      <c r="B4654">
        <v>963668030</v>
      </c>
      <c r="C4654" t="s">
        <v>4431</v>
      </c>
      <c r="D4654" t="str">
        <f>表格1[[#This Row],[prime_genre]]</f>
        <v>Games</v>
      </c>
      <c r="E4654">
        <v>256222208</v>
      </c>
      <c r="F4654" t="s">
        <v>17</v>
      </c>
      <c r="G4654">
        <v>0</v>
      </c>
      <c r="H4654">
        <f>IF(表格1[[#This Row],[price]]&gt;0,1,0)</f>
        <v>0</v>
      </c>
      <c r="I4654">
        <v>1627</v>
      </c>
      <c r="J4654">
        <v>60</v>
      </c>
      <c r="K4654">
        <v>4.5</v>
      </c>
      <c r="L4654">
        <v>5</v>
      </c>
      <c r="M4654" t="s">
        <v>1334</v>
      </c>
      <c r="N4654" t="s">
        <v>19</v>
      </c>
      <c r="O4654" t="s">
        <v>20</v>
      </c>
      <c r="P4654">
        <v>38</v>
      </c>
      <c r="Q4654">
        <v>5</v>
      </c>
      <c r="R4654">
        <v>11</v>
      </c>
      <c r="S4654">
        <v>1</v>
      </c>
    </row>
    <row r="4655" spans="1:19">
      <c r="A4655">
        <f>RANK(表格1[[#This Row],[rating_count_tot]],$I$2:$I$7197)</f>
        <v>2219</v>
      </c>
      <c r="B4655">
        <v>691617940</v>
      </c>
      <c r="C4655" t="s">
        <v>2937</v>
      </c>
      <c r="D4655" t="str">
        <f>表格1[[#This Row],[prime_genre]]</f>
        <v>Food &amp; Drink</v>
      </c>
      <c r="E4655">
        <v>86040576</v>
      </c>
      <c r="F4655" t="s">
        <v>17</v>
      </c>
      <c r="G4655">
        <v>0</v>
      </c>
      <c r="H4655">
        <f>IF(表格1[[#This Row],[price]]&gt;0,1,0)</f>
        <v>0</v>
      </c>
      <c r="I4655">
        <v>1625</v>
      </c>
      <c r="J4655">
        <v>113</v>
      </c>
      <c r="K4655">
        <v>3</v>
      </c>
      <c r="L4655">
        <v>3</v>
      </c>
      <c r="M4655" t="s">
        <v>2938</v>
      </c>
      <c r="N4655" t="s">
        <v>19</v>
      </c>
      <c r="O4655" t="s">
        <v>137</v>
      </c>
      <c r="P4655">
        <v>37</v>
      </c>
      <c r="Q4655">
        <v>0</v>
      </c>
      <c r="R4655">
        <v>1</v>
      </c>
      <c r="S4655">
        <v>1</v>
      </c>
    </row>
    <row r="4656" spans="1:19">
      <c r="A4656">
        <f>RANK(表格1[[#This Row],[rating_count_tot]],$I$2:$I$7197)</f>
        <v>2220</v>
      </c>
      <c r="B4656">
        <v>1063892879</v>
      </c>
      <c r="C4656" t="s">
        <v>5980</v>
      </c>
      <c r="D4656" t="str">
        <f>表格1[[#This Row],[prime_genre]]</f>
        <v>Games</v>
      </c>
      <c r="E4656">
        <v>80974848</v>
      </c>
      <c r="F4656" t="s">
        <v>17</v>
      </c>
      <c r="G4656">
        <v>0</v>
      </c>
      <c r="H4656">
        <f>IF(表格1[[#This Row],[price]]&gt;0,1,0)</f>
        <v>0</v>
      </c>
      <c r="I4656">
        <v>1623</v>
      </c>
      <c r="J4656">
        <v>603</v>
      </c>
      <c r="K4656">
        <v>4.5</v>
      </c>
      <c r="L4656">
        <v>4.5</v>
      </c>
      <c r="M4656">
        <v>1.2</v>
      </c>
      <c r="N4656" t="s">
        <v>19</v>
      </c>
      <c r="O4656" t="s">
        <v>20</v>
      </c>
      <c r="P4656">
        <v>38</v>
      </c>
      <c r="Q4656">
        <v>5</v>
      </c>
      <c r="R4656">
        <v>13</v>
      </c>
      <c r="S4656">
        <v>1</v>
      </c>
    </row>
    <row r="4657" spans="1:19">
      <c r="A4657">
        <f>RANK(表格1[[#This Row],[rating_count_tot]],$I$2:$I$7197)</f>
        <v>2222</v>
      </c>
      <c r="B4657">
        <v>1103637547</v>
      </c>
      <c r="C4657" t="s">
        <v>7067</v>
      </c>
      <c r="D4657" t="str">
        <f>表格1[[#This Row],[prime_genre]]</f>
        <v>Games</v>
      </c>
      <c r="E4657">
        <v>283934720</v>
      </c>
      <c r="F4657" t="s">
        <v>17</v>
      </c>
      <c r="G4657">
        <v>0</v>
      </c>
      <c r="H4657">
        <f>IF(表格1[[#This Row],[price]]&gt;0,1,0)</f>
        <v>0</v>
      </c>
      <c r="I4657">
        <v>1621</v>
      </c>
      <c r="J4657">
        <v>365</v>
      </c>
      <c r="K4657">
        <v>4</v>
      </c>
      <c r="L4657">
        <v>4.5</v>
      </c>
      <c r="M4657" t="s">
        <v>373</v>
      </c>
      <c r="N4657" t="s">
        <v>19</v>
      </c>
      <c r="O4657" t="s">
        <v>20</v>
      </c>
      <c r="P4657">
        <v>37</v>
      </c>
      <c r="Q4657">
        <v>5</v>
      </c>
      <c r="R4657">
        <v>1</v>
      </c>
      <c r="S4657">
        <v>1</v>
      </c>
    </row>
    <row r="4658" spans="1:19">
      <c r="A4658">
        <f>RANK(表格1[[#This Row],[rating_count_tot]],$I$2:$I$7197)</f>
        <v>2223</v>
      </c>
      <c r="B4658">
        <v>557130558</v>
      </c>
      <c r="C4658" t="s">
        <v>2179</v>
      </c>
      <c r="D4658" t="str">
        <f>表格1[[#This Row],[prime_genre]]</f>
        <v>Education</v>
      </c>
      <c r="E4658">
        <v>167054336</v>
      </c>
      <c r="F4658" t="s">
        <v>17</v>
      </c>
      <c r="G4658">
        <v>0</v>
      </c>
      <c r="H4658">
        <f>IF(表格1[[#This Row],[price]]&gt;0,1,0)</f>
        <v>0</v>
      </c>
      <c r="I4658">
        <v>1619</v>
      </c>
      <c r="J4658">
        <v>50</v>
      </c>
      <c r="K4658">
        <v>4</v>
      </c>
      <c r="L4658">
        <v>4.5</v>
      </c>
      <c r="M4658" t="s">
        <v>2180</v>
      </c>
      <c r="N4658" t="s">
        <v>19</v>
      </c>
      <c r="O4658" t="s">
        <v>128</v>
      </c>
      <c r="P4658">
        <v>38</v>
      </c>
      <c r="Q4658">
        <v>4</v>
      </c>
      <c r="R4658">
        <v>20</v>
      </c>
      <c r="S4658">
        <v>1</v>
      </c>
    </row>
    <row r="4659" spans="1:19">
      <c r="A4659">
        <f>RANK(表格1[[#This Row],[rating_count_tot]],$I$2:$I$7197)</f>
        <v>2223</v>
      </c>
      <c r="B4659">
        <v>985631644</v>
      </c>
      <c r="C4659" t="s">
        <v>4705</v>
      </c>
      <c r="D4659" t="str">
        <f>表格1[[#This Row],[prime_genre]]</f>
        <v>Games</v>
      </c>
      <c r="E4659">
        <v>76464128</v>
      </c>
      <c r="F4659" t="s">
        <v>17</v>
      </c>
      <c r="G4659">
        <v>0</v>
      </c>
      <c r="H4659">
        <f>IF(表格1[[#This Row],[price]]&gt;0,1,0)</f>
        <v>0</v>
      </c>
      <c r="I4659">
        <v>1619</v>
      </c>
      <c r="J4659">
        <v>212</v>
      </c>
      <c r="K4659">
        <v>4.5</v>
      </c>
      <c r="L4659">
        <v>4</v>
      </c>
      <c r="M4659" t="s">
        <v>1966</v>
      </c>
      <c r="N4659" t="s">
        <v>19</v>
      </c>
      <c r="O4659" t="s">
        <v>20</v>
      </c>
      <c r="P4659">
        <v>40</v>
      </c>
      <c r="Q4659">
        <v>5</v>
      </c>
      <c r="R4659">
        <v>6</v>
      </c>
      <c r="S4659">
        <v>1</v>
      </c>
    </row>
    <row r="4660" spans="1:19">
      <c r="A4660">
        <f>RANK(表格1[[#This Row],[rating_count_tot]],$I$2:$I$7197)</f>
        <v>2227</v>
      </c>
      <c r="B4660">
        <v>698054232</v>
      </c>
      <c r="C4660" t="s">
        <v>2967</v>
      </c>
      <c r="D4660" t="str">
        <f>表格1[[#This Row],[prime_genre]]</f>
        <v>Social Networking</v>
      </c>
      <c r="E4660">
        <v>103056384</v>
      </c>
      <c r="F4660" t="s">
        <v>17</v>
      </c>
      <c r="G4660">
        <v>0</v>
      </c>
      <c r="H4660">
        <f>IF(表格1[[#This Row],[price]]&gt;0,1,0)</f>
        <v>0</v>
      </c>
      <c r="I4660">
        <v>1609</v>
      </c>
      <c r="J4660">
        <v>5</v>
      </c>
      <c r="K4660">
        <v>3</v>
      </c>
      <c r="L4660">
        <v>5</v>
      </c>
      <c r="M4660" t="s">
        <v>2968</v>
      </c>
      <c r="N4660" t="s">
        <v>29</v>
      </c>
      <c r="O4660" t="s">
        <v>59</v>
      </c>
      <c r="P4660">
        <v>37</v>
      </c>
      <c r="Q4660">
        <v>0</v>
      </c>
      <c r="R4660">
        <v>11</v>
      </c>
      <c r="S4660">
        <v>1</v>
      </c>
    </row>
    <row r="4661" spans="1:19">
      <c r="A4661">
        <f>RANK(表格1[[#This Row],[rating_count_tot]],$I$2:$I$7197)</f>
        <v>2229</v>
      </c>
      <c r="B4661">
        <v>1029375276</v>
      </c>
      <c r="C4661" t="s">
        <v>5254</v>
      </c>
      <c r="D4661" t="str">
        <f>表格1[[#This Row],[prime_genre]]</f>
        <v>Games</v>
      </c>
      <c r="E4661">
        <v>102730752</v>
      </c>
      <c r="F4661" t="s">
        <v>17</v>
      </c>
      <c r="G4661">
        <v>0</v>
      </c>
      <c r="H4661">
        <f>IF(表格1[[#This Row],[price]]&gt;0,1,0)</f>
        <v>0</v>
      </c>
      <c r="I4661">
        <v>1602</v>
      </c>
      <c r="J4661">
        <v>0</v>
      </c>
      <c r="K4661">
        <v>4</v>
      </c>
      <c r="L4661">
        <v>0</v>
      </c>
      <c r="M4661" t="s">
        <v>5255</v>
      </c>
      <c r="N4661" t="s">
        <v>19</v>
      </c>
      <c r="O4661" t="s">
        <v>20</v>
      </c>
      <c r="P4661">
        <v>38</v>
      </c>
      <c r="Q4661">
        <v>5</v>
      </c>
      <c r="R4661">
        <v>1</v>
      </c>
      <c r="S4661">
        <v>1</v>
      </c>
    </row>
    <row r="4662" spans="1:19">
      <c r="A4662">
        <f>RANK(表格1[[#This Row],[rating_count_tot]],$I$2:$I$7197)</f>
        <v>2230</v>
      </c>
      <c r="B4662">
        <v>964748094</v>
      </c>
      <c r="C4662" t="s">
        <v>4441</v>
      </c>
      <c r="D4662" t="str">
        <f>表格1[[#This Row],[prime_genre]]</f>
        <v>Health &amp; Fitness</v>
      </c>
      <c r="E4662">
        <v>91650048</v>
      </c>
      <c r="F4662" t="s">
        <v>17</v>
      </c>
      <c r="G4662">
        <v>0</v>
      </c>
      <c r="H4662">
        <f>IF(表格1[[#This Row],[price]]&gt;0,1,0)</f>
        <v>0</v>
      </c>
      <c r="I4662">
        <v>1601</v>
      </c>
      <c r="J4662">
        <v>502</v>
      </c>
      <c r="K4662">
        <v>4.5</v>
      </c>
      <c r="L4662">
        <v>4.5</v>
      </c>
      <c r="M4662" t="s">
        <v>3461</v>
      </c>
      <c r="N4662" t="s">
        <v>19</v>
      </c>
      <c r="O4662" t="s">
        <v>77</v>
      </c>
      <c r="P4662">
        <v>37</v>
      </c>
      <c r="Q4662">
        <v>5</v>
      </c>
      <c r="R4662">
        <v>13</v>
      </c>
      <c r="S4662">
        <v>1</v>
      </c>
    </row>
    <row r="4663" spans="1:19">
      <c r="A4663">
        <f>RANK(表格1[[#This Row],[rating_count_tot]],$I$2:$I$7197)</f>
        <v>2231</v>
      </c>
      <c r="B4663">
        <v>1090276143</v>
      </c>
      <c r="C4663" t="s">
        <v>6752</v>
      </c>
      <c r="D4663" t="str">
        <f>表格1[[#This Row],[prime_genre]]</f>
        <v>Games</v>
      </c>
      <c r="E4663">
        <v>142701568</v>
      </c>
      <c r="F4663" t="s">
        <v>17</v>
      </c>
      <c r="G4663">
        <v>0</v>
      </c>
      <c r="H4663">
        <f>IF(表格1[[#This Row],[price]]&gt;0,1,0)</f>
        <v>0</v>
      </c>
      <c r="I4663">
        <v>1595</v>
      </c>
      <c r="J4663">
        <v>2</v>
      </c>
      <c r="K4663">
        <v>4.5</v>
      </c>
      <c r="L4663">
        <v>3.5</v>
      </c>
      <c r="M4663" t="s">
        <v>4707</v>
      </c>
      <c r="N4663" t="s">
        <v>19</v>
      </c>
      <c r="O4663" t="s">
        <v>20</v>
      </c>
      <c r="P4663">
        <v>37</v>
      </c>
      <c r="Q4663">
        <v>5</v>
      </c>
      <c r="R4663">
        <v>1</v>
      </c>
      <c r="S4663">
        <v>1</v>
      </c>
    </row>
    <row r="4664" spans="1:19">
      <c r="A4664">
        <f>RANK(表格1[[#This Row],[rating_count_tot]],$I$2:$I$7197)</f>
        <v>2233</v>
      </c>
      <c r="B4664">
        <v>1002132680</v>
      </c>
      <c r="C4664" t="s">
        <v>4905</v>
      </c>
      <c r="D4664" t="str">
        <f>表格1[[#This Row],[prime_genre]]</f>
        <v>Games</v>
      </c>
      <c r="E4664">
        <v>132153344</v>
      </c>
      <c r="F4664" t="s">
        <v>17</v>
      </c>
      <c r="G4664">
        <v>0</v>
      </c>
      <c r="H4664">
        <f>IF(表格1[[#This Row],[price]]&gt;0,1,0)</f>
        <v>0</v>
      </c>
      <c r="I4664">
        <v>1593</v>
      </c>
      <c r="J4664">
        <v>56</v>
      </c>
      <c r="K4664">
        <v>4.5</v>
      </c>
      <c r="L4664">
        <v>4</v>
      </c>
      <c r="M4664" t="s">
        <v>3174</v>
      </c>
      <c r="N4664" t="s">
        <v>19</v>
      </c>
      <c r="O4664" t="s">
        <v>20</v>
      </c>
      <c r="P4664">
        <v>37</v>
      </c>
      <c r="Q4664">
        <v>5</v>
      </c>
      <c r="R4664">
        <v>11</v>
      </c>
      <c r="S4664">
        <v>1</v>
      </c>
    </row>
    <row r="4665" spans="1:19">
      <c r="A4665">
        <f>RANK(表格1[[#This Row],[rating_count_tot]],$I$2:$I$7197)</f>
        <v>2234</v>
      </c>
      <c r="B4665">
        <v>385285922</v>
      </c>
      <c r="C4665" t="s">
        <v>781</v>
      </c>
      <c r="D4665" t="str">
        <f>表格1[[#This Row],[prime_genre]]</f>
        <v>Entertainment</v>
      </c>
      <c r="E4665">
        <v>184689664</v>
      </c>
      <c r="F4665" t="s">
        <v>17</v>
      </c>
      <c r="G4665">
        <v>0</v>
      </c>
      <c r="H4665">
        <f>IF(表格1[[#This Row],[price]]&gt;0,1,0)</f>
        <v>0</v>
      </c>
      <c r="I4665">
        <v>1590</v>
      </c>
      <c r="J4665">
        <v>6</v>
      </c>
      <c r="K4665">
        <v>4.5</v>
      </c>
      <c r="L4665">
        <v>5</v>
      </c>
      <c r="M4665">
        <v>7.1</v>
      </c>
      <c r="N4665" t="s">
        <v>51</v>
      </c>
      <c r="O4665" t="s">
        <v>91</v>
      </c>
      <c r="P4665">
        <v>38</v>
      </c>
      <c r="Q4665">
        <v>0</v>
      </c>
      <c r="R4665">
        <v>2</v>
      </c>
      <c r="S4665">
        <v>1</v>
      </c>
    </row>
    <row r="4666" spans="1:19">
      <c r="A4666">
        <f>RANK(表格1[[#This Row],[rating_count_tot]],$I$2:$I$7197)</f>
        <v>2236</v>
      </c>
      <c r="B4666">
        <v>954372033</v>
      </c>
      <c r="C4666" t="s">
        <v>4328</v>
      </c>
      <c r="D4666" t="str">
        <f>表格1[[#This Row],[prime_genre]]</f>
        <v>Entertainment</v>
      </c>
      <c r="E4666">
        <v>17254400</v>
      </c>
      <c r="F4666" t="s">
        <v>17</v>
      </c>
      <c r="G4666">
        <v>0</v>
      </c>
      <c r="H4666">
        <f>IF(表格1[[#This Row],[price]]&gt;0,1,0)</f>
        <v>0</v>
      </c>
      <c r="I4666">
        <v>1588</v>
      </c>
      <c r="J4666">
        <v>40</v>
      </c>
      <c r="K4666">
        <v>3.5</v>
      </c>
      <c r="L4666">
        <v>3.5</v>
      </c>
      <c r="M4666">
        <v>3</v>
      </c>
      <c r="N4666" t="s">
        <v>51</v>
      </c>
      <c r="O4666" t="s">
        <v>91</v>
      </c>
      <c r="P4666">
        <v>38</v>
      </c>
      <c r="Q4666">
        <v>1</v>
      </c>
      <c r="R4666">
        <v>1</v>
      </c>
      <c r="S4666">
        <v>1</v>
      </c>
    </row>
    <row r="4667" spans="1:19">
      <c r="A4667">
        <f>RANK(表格1[[#This Row],[rating_count_tot]],$I$2:$I$7197)</f>
        <v>2241</v>
      </c>
      <c r="B4667">
        <v>805839157</v>
      </c>
      <c r="C4667" t="s">
        <v>3308</v>
      </c>
      <c r="D4667" t="str">
        <f>表格1[[#This Row],[prime_genre]]</f>
        <v>Games</v>
      </c>
      <c r="E4667">
        <v>25448448</v>
      </c>
      <c r="F4667" t="s">
        <v>17</v>
      </c>
      <c r="G4667">
        <v>0</v>
      </c>
      <c r="H4667">
        <f>IF(表格1[[#This Row],[price]]&gt;0,1,0)</f>
        <v>0</v>
      </c>
      <c r="I4667">
        <v>1576</v>
      </c>
      <c r="J4667">
        <v>235</v>
      </c>
      <c r="K4667">
        <v>4.5</v>
      </c>
      <c r="L4667">
        <v>4.5</v>
      </c>
      <c r="M4667" t="s">
        <v>1745</v>
      </c>
      <c r="N4667" t="s">
        <v>80</v>
      </c>
      <c r="O4667" t="s">
        <v>20</v>
      </c>
      <c r="P4667">
        <v>38</v>
      </c>
      <c r="Q4667">
        <v>0</v>
      </c>
      <c r="R4667">
        <v>1</v>
      </c>
      <c r="S4667">
        <v>1</v>
      </c>
    </row>
    <row r="4668" spans="1:19">
      <c r="A4668">
        <f>RANK(表格1[[#This Row],[rating_count_tot]],$I$2:$I$7197)</f>
        <v>2246</v>
      </c>
      <c r="B4668">
        <v>534174529</v>
      </c>
      <c r="C4668" t="s">
        <v>2002</v>
      </c>
      <c r="D4668" t="str">
        <f>表格1[[#This Row],[prime_genre]]</f>
        <v>Photo &amp; Video</v>
      </c>
      <c r="E4668">
        <v>53230592</v>
      </c>
      <c r="F4668" t="s">
        <v>17</v>
      </c>
      <c r="G4668">
        <v>0</v>
      </c>
      <c r="H4668">
        <f>IF(表格1[[#This Row],[price]]&gt;0,1,0)</f>
        <v>0</v>
      </c>
      <c r="I4668">
        <v>1571</v>
      </c>
      <c r="J4668">
        <v>9</v>
      </c>
      <c r="K4668">
        <v>3.5</v>
      </c>
      <c r="L4668">
        <v>1.5</v>
      </c>
      <c r="M4668">
        <v>3</v>
      </c>
      <c r="N4668" t="s">
        <v>29</v>
      </c>
      <c r="O4668" t="s">
        <v>105</v>
      </c>
      <c r="P4668">
        <v>37</v>
      </c>
      <c r="Q4668">
        <v>1</v>
      </c>
      <c r="R4668">
        <v>1</v>
      </c>
      <c r="S4668">
        <v>1</v>
      </c>
    </row>
    <row r="4669" spans="1:19">
      <c r="A4669">
        <f>RANK(表格1[[#This Row],[rating_count_tot]],$I$2:$I$7197)</f>
        <v>2247</v>
      </c>
      <c r="B4669">
        <v>538407602</v>
      </c>
      <c r="C4669" t="s">
        <v>2040</v>
      </c>
      <c r="D4669" t="str">
        <f>表格1[[#This Row],[prime_genre]]</f>
        <v>Education</v>
      </c>
      <c r="E4669">
        <v>109510656</v>
      </c>
      <c r="F4669" t="s">
        <v>17</v>
      </c>
      <c r="G4669">
        <v>0</v>
      </c>
      <c r="H4669">
        <f>IF(表格1[[#This Row],[price]]&gt;0,1,0)</f>
        <v>0</v>
      </c>
      <c r="I4669">
        <v>1566</v>
      </c>
      <c r="J4669">
        <v>402</v>
      </c>
      <c r="K4669">
        <v>3.5</v>
      </c>
      <c r="L4669">
        <v>3.5</v>
      </c>
      <c r="M4669" t="s">
        <v>521</v>
      </c>
      <c r="N4669" t="s">
        <v>19</v>
      </c>
      <c r="O4669" t="s">
        <v>128</v>
      </c>
      <c r="P4669">
        <v>40</v>
      </c>
      <c r="Q4669">
        <v>4</v>
      </c>
      <c r="R4669">
        <v>16</v>
      </c>
      <c r="S4669">
        <v>1</v>
      </c>
    </row>
    <row r="4670" spans="1:19">
      <c r="A4670">
        <f>RANK(表格1[[#This Row],[rating_count_tot]],$I$2:$I$7197)</f>
        <v>2250</v>
      </c>
      <c r="B4670">
        <v>996802374</v>
      </c>
      <c r="C4670" t="s">
        <v>4837</v>
      </c>
      <c r="D4670" t="str">
        <f>表格1[[#This Row],[prime_genre]]</f>
        <v>Games</v>
      </c>
      <c r="E4670">
        <v>226083840</v>
      </c>
      <c r="F4670" t="s">
        <v>17</v>
      </c>
      <c r="G4670">
        <v>0</v>
      </c>
      <c r="H4670">
        <f>IF(表格1[[#This Row],[price]]&gt;0,1,0)</f>
        <v>0</v>
      </c>
      <c r="I4670">
        <v>1559</v>
      </c>
      <c r="J4670">
        <v>126</v>
      </c>
      <c r="K4670">
        <v>4</v>
      </c>
      <c r="L4670">
        <v>4</v>
      </c>
      <c r="M4670" t="s">
        <v>625</v>
      </c>
      <c r="N4670" t="s">
        <v>80</v>
      </c>
      <c r="O4670" t="s">
        <v>20</v>
      </c>
      <c r="P4670">
        <v>40</v>
      </c>
      <c r="Q4670">
        <v>5</v>
      </c>
      <c r="R4670">
        <v>1</v>
      </c>
      <c r="S4670">
        <v>1</v>
      </c>
    </row>
    <row r="4671" spans="1:19">
      <c r="A4671">
        <f>RANK(表格1[[#This Row],[rating_count_tot]],$I$2:$I$7197)</f>
        <v>2253</v>
      </c>
      <c r="B4671">
        <v>770177884</v>
      </c>
      <c r="C4671" t="s">
        <v>3191</v>
      </c>
      <c r="D4671" t="str">
        <f>表格1[[#This Row],[prime_genre]]</f>
        <v>Games</v>
      </c>
      <c r="E4671">
        <v>32567296</v>
      </c>
      <c r="F4671" t="s">
        <v>17</v>
      </c>
      <c r="G4671">
        <v>0</v>
      </c>
      <c r="H4671">
        <f>IF(表格1[[#This Row],[price]]&gt;0,1,0)</f>
        <v>0</v>
      </c>
      <c r="I4671">
        <v>1551</v>
      </c>
      <c r="J4671">
        <v>797</v>
      </c>
      <c r="K4671">
        <v>4.5</v>
      </c>
      <c r="L4671">
        <v>4.5</v>
      </c>
      <c r="M4671" t="s">
        <v>149</v>
      </c>
      <c r="N4671" t="s">
        <v>19</v>
      </c>
      <c r="O4671" t="s">
        <v>20</v>
      </c>
      <c r="P4671">
        <v>38</v>
      </c>
      <c r="Q4671">
        <v>5</v>
      </c>
      <c r="R4671">
        <v>1</v>
      </c>
      <c r="S4671">
        <v>1</v>
      </c>
    </row>
    <row r="4672" spans="1:19">
      <c r="A4672">
        <f>RANK(表格1[[#This Row],[rating_count_tot]],$I$2:$I$7197)</f>
        <v>2254</v>
      </c>
      <c r="B4672">
        <v>905121703</v>
      </c>
      <c r="C4672" t="s">
        <v>3792</v>
      </c>
      <c r="D4672" t="str">
        <f>表格1[[#This Row],[prime_genre]]</f>
        <v>Games</v>
      </c>
      <c r="E4672">
        <v>125194240</v>
      </c>
      <c r="F4672" t="s">
        <v>17</v>
      </c>
      <c r="G4672">
        <v>0</v>
      </c>
      <c r="H4672">
        <f>IF(表格1[[#This Row],[price]]&gt;0,1,0)</f>
        <v>0</v>
      </c>
      <c r="I4672">
        <v>1546</v>
      </c>
      <c r="J4672">
        <v>116</v>
      </c>
      <c r="K4672">
        <v>4.5</v>
      </c>
      <c r="L4672">
        <v>4.5</v>
      </c>
      <c r="M4672" t="s">
        <v>3793</v>
      </c>
      <c r="N4672" t="s">
        <v>80</v>
      </c>
      <c r="O4672" t="s">
        <v>20</v>
      </c>
      <c r="P4672">
        <v>37</v>
      </c>
      <c r="Q4672">
        <v>5</v>
      </c>
      <c r="R4672">
        <v>10</v>
      </c>
      <c r="S4672">
        <v>1</v>
      </c>
    </row>
    <row r="4673" spans="1:19">
      <c r="A4673">
        <f>RANK(表格1[[#This Row],[rating_count_tot]],$I$2:$I$7197)</f>
        <v>2254</v>
      </c>
      <c r="B4673">
        <v>1011501094</v>
      </c>
      <c r="C4673" t="s">
        <v>5013</v>
      </c>
      <c r="D4673" t="str">
        <f>表格1[[#This Row],[prime_genre]]</f>
        <v>Games</v>
      </c>
      <c r="E4673">
        <v>107602944</v>
      </c>
      <c r="F4673" t="s">
        <v>17</v>
      </c>
      <c r="G4673">
        <v>0</v>
      </c>
      <c r="H4673">
        <f>IF(表格1[[#This Row],[price]]&gt;0,1,0)</f>
        <v>0</v>
      </c>
      <c r="I4673">
        <v>1546</v>
      </c>
      <c r="J4673">
        <v>99</v>
      </c>
      <c r="K4673">
        <v>4.5</v>
      </c>
      <c r="L4673">
        <v>4.5</v>
      </c>
      <c r="M4673">
        <v>5</v>
      </c>
      <c r="N4673" t="s">
        <v>19</v>
      </c>
      <c r="O4673" t="s">
        <v>20</v>
      </c>
      <c r="P4673">
        <v>37</v>
      </c>
      <c r="Q4673">
        <v>5</v>
      </c>
      <c r="R4673">
        <v>4</v>
      </c>
      <c r="S4673">
        <v>1</v>
      </c>
    </row>
    <row r="4674" spans="1:19">
      <c r="A4674">
        <f>RANK(表格1[[#This Row],[rating_count_tot]],$I$2:$I$7197)</f>
        <v>2256</v>
      </c>
      <c r="B4674">
        <v>911115712</v>
      </c>
      <c r="C4674" t="s">
        <v>3857</v>
      </c>
      <c r="D4674" t="str">
        <f>表格1[[#This Row],[prime_genre]]</f>
        <v>Education</v>
      </c>
      <c r="E4674">
        <v>85286912</v>
      </c>
      <c r="F4674" t="s">
        <v>17</v>
      </c>
      <c r="G4674">
        <v>0</v>
      </c>
      <c r="H4674">
        <f>IF(表格1[[#This Row],[price]]&gt;0,1,0)</f>
        <v>0</v>
      </c>
      <c r="I4674">
        <v>1541</v>
      </c>
      <c r="J4674">
        <v>16</v>
      </c>
      <c r="K4674">
        <v>3.5</v>
      </c>
      <c r="L4674">
        <v>3.5</v>
      </c>
      <c r="M4674" t="s">
        <v>413</v>
      </c>
      <c r="N4674" t="s">
        <v>19</v>
      </c>
      <c r="O4674" t="s">
        <v>128</v>
      </c>
      <c r="P4674">
        <v>37</v>
      </c>
      <c r="Q4674">
        <v>5</v>
      </c>
      <c r="R4674">
        <v>1</v>
      </c>
      <c r="S4674">
        <v>1</v>
      </c>
    </row>
    <row r="4675" spans="1:19">
      <c r="A4675">
        <f>RANK(表格1[[#This Row],[rating_count_tot]],$I$2:$I$7197)</f>
        <v>2257</v>
      </c>
      <c r="B4675">
        <v>965609252</v>
      </c>
      <c r="C4675" t="s">
        <v>4450</v>
      </c>
      <c r="D4675" t="str">
        <f>表格1[[#This Row],[prime_genre]]</f>
        <v>Social Networking</v>
      </c>
      <c r="E4675">
        <v>101882880</v>
      </c>
      <c r="F4675" t="s">
        <v>17</v>
      </c>
      <c r="G4675">
        <v>0</v>
      </c>
      <c r="H4675">
        <f>IF(表格1[[#This Row],[price]]&gt;0,1,0)</f>
        <v>0</v>
      </c>
      <c r="I4675">
        <v>1538</v>
      </c>
      <c r="J4675">
        <v>17</v>
      </c>
      <c r="K4675">
        <v>4</v>
      </c>
      <c r="L4675">
        <v>4.5</v>
      </c>
      <c r="M4675" t="s">
        <v>4451</v>
      </c>
      <c r="N4675" t="s">
        <v>29</v>
      </c>
      <c r="O4675" t="s">
        <v>59</v>
      </c>
      <c r="P4675">
        <v>37</v>
      </c>
      <c r="Q4675">
        <v>4</v>
      </c>
      <c r="R4675">
        <v>34</v>
      </c>
      <c r="S4675">
        <v>1</v>
      </c>
    </row>
    <row r="4676" spans="1:19">
      <c r="A4676">
        <f>RANK(表格1[[#This Row],[rating_count_tot]],$I$2:$I$7197)</f>
        <v>2260</v>
      </c>
      <c r="B4676">
        <v>793096595</v>
      </c>
      <c r="C4676" t="s">
        <v>3259</v>
      </c>
      <c r="D4676" t="str">
        <f>表格1[[#This Row],[prime_genre]]</f>
        <v>Utilities</v>
      </c>
      <c r="E4676">
        <v>79377408</v>
      </c>
      <c r="F4676" t="s">
        <v>17</v>
      </c>
      <c r="G4676">
        <v>0</v>
      </c>
      <c r="H4676">
        <f>IF(表格1[[#This Row],[price]]&gt;0,1,0)</f>
        <v>0</v>
      </c>
      <c r="I4676">
        <v>1534</v>
      </c>
      <c r="J4676">
        <v>16</v>
      </c>
      <c r="K4676">
        <v>4</v>
      </c>
      <c r="L4676">
        <v>5</v>
      </c>
      <c r="M4676" t="s">
        <v>157</v>
      </c>
      <c r="N4676" t="s">
        <v>19</v>
      </c>
      <c r="O4676" t="s">
        <v>43</v>
      </c>
      <c r="P4676">
        <v>37</v>
      </c>
      <c r="Q4676">
        <v>4</v>
      </c>
      <c r="R4676">
        <v>26</v>
      </c>
      <c r="S4676">
        <v>1</v>
      </c>
    </row>
    <row r="4677" spans="1:19">
      <c r="A4677">
        <f>RANK(表格1[[#This Row],[rating_count_tot]],$I$2:$I$7197)</f>
        <v>2261</v>
      </c>
      <c r="B4677">
        <v>829587759</v>
      </c>
      <c r="C4677" t="s">
        <v>3369</v>
      </c>
      <c r="D4677" t="str">
        <f>表格1[[#This Row],[prime_genre]]</f>
        <v>Education</v>
      </c>
      <c r="E4677">
        <v>135982080</v>
      </c>
      <c r="F4677" t="s">
        <v>17</v>
      </c>
      <c r="G4677">
        <v>0</v>
      </c>
      <c r="H4677">
        <f>IF(表格1[[#This Row],[price]]&gt;0,1,0)</f>
        <v>0</v>
      </c>
      <c r="I4677">
        <v>1533</v>
      </c>
      <c r="J4677">
        <v>15</v>
      </c>
      <c r="K4677">
        <v>4</v>
      </c>
      <c r="L4677">
        <v>4</v>
      </c>
      <c r="M4677" t="s">
        <v>1006</v>
      </c>
      <c r="N4677" t="s">
        <v>19</v>
      </c>
      <c r="O4677" t="s">
        <v>128</v>
      </c>
      <c r="P4677">
        <v>37</v>
      </c>
      <c r="Q4677">
        <v>5</v>
      </c>
      <c r="R4677">
        <v>7</v>
      </c>
      <c r="S4677">
        <v>1</v>
      </c>
    </row>
    <row r="4678" spans="1:19">
      <c r="A4678">
        <f>RANK(表格1[[#This Row],[rating_count_tot]],$I$2:$I$7197)</f>
        <v>2261</v>
      </c>
      <c r="B4678">
        <v>953969225</v>
      </c>
      <c r="C4678" t="s">
        <v>4324</v>
      </c>
      <c r="D4678" t="str">
        <f>表格1[[#This Row],[prime_genre]]</f>
        <v>Games</v>
      </c>
      <c r="E4678">
        <v>36985856</v>
      </c>
      <c r="F4678" t="s">
        <v>17</v>
      </c>
      <c r="G4678">
        <v>0</v>
      </c>
      <c r="H4678">
        <f>IF(表格1[[#This Row],[price]]&gt;0,1,0)</f>
        <v>0</v>
      </c>
      <c r="I4678">
        <v>1533</v>
      </c>
      <c r="J4678">
        <v>17</v>
      </c>
      <c r="K4678">
        <v>4</v>
      </c>
      <c r="L4678">
        <v>4</v>
      </c>
      <c r="M4678" t="s">
        <v>4325</v>
      </c>
      <c r="N4678" t="s">
        <v>19</v>
      </c>
      <c r="O4678" t="s">
        <v>20</v>
      </c>
      <c r="P4678">
        <v>38</v>
      </c>
      <c r="Q4678">
        <v>5</v>
      </c>
      <c r="R4678">
        <v>11</v>
      </c>
      <c r="S4678">
        <v>1</v>
      </c>
    </row>
    <row r="4679" spans="1:19">
      <c r="A4679">
        <f>RANK(表格1[[#This Row],[rating_count_tot]],$I$2:$I$7197)</f>
        <v>2263</v>
      </c>
      <c r="B4679">
        <v>872899311</v>
      </c>
      <c r="C4679" t="s">
        <v>3545</v>
      </c>
      <c r="D4679" t="str">
        <f>表格1[[#This Row],[prime_genre]]</f>
        <v>Utilities</v>
      </c>
      <c r="E4679">
        <v>7704576</v>
      </c>
      <c r="F4679" t="s">
        <v>17</v>
      </c>
      <c r="G4679">
        <v>0</v>
      </c>
      <c r="H4679">
        <f>IF(表格1[[#This Row],[price]]&gt;0,1,0)</f>
        <v>0</v>
      </c>
      <c r="I4679">
        <v>1528</v>
      </c>
      <c r="J4679">
        <v>144</v>
      </c>
      <c r="K4679">
        <v>4.5</v>
      </c>
      <c r="L4679">
        <v>3.5</v>
      </c>
      <c r="M4679">
        <v>3.5</v>
      </c>
      <c r="N4679" t="s">
        <v>29</v>
      </c>
      <c r="O4679" t="s">
        <v>43</v>
      </c>
      <c r="P4679">
        <v>37</v>
      </c>
      <c r="Q4679">
        <v>4</v>
      </c>
      <c r="R4679">
        <v>1</v>
      </c>
      <c r="S4679">
        <v>1</v>
      </c>
    </row>
    <row r="4680" spans="1:19">
      <c r="A4680">
        <f>RANK(表格1[[#This Row],[rating_count_tot]],$I$2:$I$7197)</f>
        <v>2264</v>
      </c>
      <c r="B4680">
        <v>662749248</v>
      </c>
      <c r="C4680" t="s">
        <v>2810</v>
      </c>
      <c r="D4680" t="str">
        <f>表格1[[#This Row],[prime_genre]]</f>
        <v>Utilities</v>
      </c>
      <c r="E4680">
        <v>59232256</v>
      </c>
      <c r="F4680" t="s">
        <v>17</v>
      </c>
      <c r="G4680">
        <v>0</v>
      </c>
      <c r="H4680">
        <f>IF(表格1[[#This Row],[price]]&gt;0,1,0)</f>
        <v>0</v>
      </c>
      <c r="I4680">
        <v>1525</v>
      </c>
      <c r="J4680">
        <v>352</v>
      </c>
      <c r="K4680">
        <v>4.5</v>
      </c>
      <c r="L4680">
        <v>5</v>
      </c>
      <c r="M4680">
        <v>3.15</v>
      </c>
      <c r="N4680" t="s">
        <v>19</v>
      </c>
      <c r="O4680" t="s">
        <v>43</v>
      </c>
      <c r="P4680">
        <v>37</v>
      </c>
      <c r="Q4680">
        <v>5</v>
      </c>
      <c r="R4680">
        <v>31</v>
      </c>
      <c r="S4680">
        <v>1</v>
      </c>
    </row>
    <row r="4681" spans="1:19">
      <c r="A4681">
        <f>RANK(表格1[[#This Row],[rating_count_tot]],$I$2:$I$7197)</f>
        <v>2266</v>
      </c>
      <c r="B4681">
        <v>1070615218</v>
      </c>
      <c r="C4681" t="s">
        <v>6187</v>
      </c>
      <c r="D4681" t="str">
        <f>表格1[[#This Row],[prime_genre]]</f>
        <v>Games</v>
      </c>
      <c r="E4681">
        <v>213266432</v>
      </c>
      <c r="F4681" t="s">
        <v>17</v>
      </c>
      <c r="G4681">
        <v>0</v>
      </c>
      <c r="H4681">
        <f>IF(表格1[[#This Row],[price]]&gt;0,1,0)</f>
        <v>0</v>
      </c>
      <c r="I4681">
        <v>1523</v>
      </c>
      <c r="J4681">
        <v>158</v>
      </c>
      <c r="K4681">
        <v>4.5</v>
      </c>
      <c r="L4681">
        <v>4.5</v>
      </c>
      <c r="M4681" t="s">
        <v>6188</v>
      </c>
      <c r="N4681" t="s">
        <v>19</v>
      </c>
      <c r="O4681" t="s">
        <v>20</v>
      </c>
      <c r="P4681">
        <v>38</v>
      </c>
      <c r="Q4681">
        <v>5</v>
      </c>
      <c r="R4681">
        <v>16</v>
      </c>
      <c r="S4681">
        <v>1</v>
      </c>
    </row>
    <row r="4682" spans="1:19">
      <c r="A4682">
        <f>RANK(表格1[[#This Row],[rating_count_tot]],$I$2:$I$7197)</f>
        <v>2268</v>
      </c>
      <c r="B4682">
        <v>1045102110</v>
      </c>
      <c r="C4682" t="s">
        <v>5535</v>
      </c>
      <c r="D4682" t="str">
        <f>表格1[[#This Row],[prime_genre]]</f>
        <v>Games</v>
      </c>
      <c r="E4682">
        <v>55447552</v>
      </c>
      <c r="F4682" t="s">
        <v>17</v>
      </c>
      <c r="G4682">
        <v>0</v>
      </c>
      <c r="H4682">
        <f>IF(表格1[[#This Row],[price]]&gt;0,1,0)</f>
        <v>0</v>
      </c>
      <c r="I4682">
        <v>1521</v>
      </c>
      <c r="J4682">
        <v>129</v>
      </c>
      <c r="K4682">
        <v>4.5</v>
      </c>
      <c r="L4682">
        <v>4</v>
      </c>
      <c r="M4682" t="s">
        <v>732</v>
      </c>
      <c r="N4682" t="s">
        <v>80</v>
      </c>
      <c r="O4682" t="s">
        <v>20</v>
      </c>
      <c r="P4682">
        <v>38</v>
      </c>
      <c r="Q4682">
        <v>5</v>
      </c>
      <c r="R4682">
        <v>1</v>
      </c>
      <c r="S4682">
        <v>1</v>
      </c>
    </row>
    <row r="4683" spans="1:19">
      <c r="A4683">
        <f>RANK(表格1[[#This Row],[rating_count_tot]],$I$2:$I$7197)</f>
        <v>2271</v>
      </c>
      <c r="B4683">
        <v>1011935076</v>
      </c>
      <c r="C4683" t="s">
        <v>5024</v>
      </c>
      <c r="D4683" t="str">
        <f>表格1[[#This Row],[prime_genre]]</f>
        <v>Finance</v>
      </c>
      <c r="E4683">
        <v>68513792</v>
      </c>
      <c r="F4683" t="s">
        <v>17</v>
      </c>
      <c r="G4683">
        <v>0</v>
      </c>
      <c r="H4683">
        <f>IF(表格1[[#This Row],[price]]&gt;0,1,0)</f>
        <v>0</v>
      </c>
      <c r="I4683">
        <v>1506</v>
      </c>
      <c r="J4683">
        <v>287</v>
      </c>
      <c r="K4683">
        <v>3.5</v>
      </c>
      <c r="L4683">
        <v>3</v>
      </c>
      <c r="M4683" t="s">
        <v>792</v>
      </c>
      <c r="N4683" t="s">
        <v>19</v>
      </c>
      <c r="O4683" t="s">
        <v>37</v>
      </c>
      <c r="P4683">
        <v>37</v>
      </c>
      <c r="Q4683">
        <v>0</v>
      </c>
      <c r="R4683">
        <v>1</v>
      </c>
      <c r="S4683">
        <v>1</v>
      </c>
    </row>
    <row r="4684" spans="1:19">
      <c r="A4684">
        <f>RANK(表格1[[#This Row],[rating_count_tot]],$I$2:$I$7197)</f>
        <v>2273</v>
      </c>
      <c r="B4684">
        <v>1128839212</v>
      </c>
      <c r="C4684" t="s">
        <v>7595</v>
      </c>
      <c r="D4684" t="str">
        <f>表格1[[#This Row],[prime_genre]]</f>
        <v>Games</v>
      </c>
      <c r="E4684">
        <v>88672256</v>
      </c>
      <c r="F4684" t="s">
        <v>17</v>
      </c>
      <c r="G4684">
        <v>0</v>
      </c>
      <c r="H4684">
        <f>IF(表格1[[#This Row],[price]]&gt;0,1,0)</f>
        <v>0</v>
      </c>
      <c r="I4684">
        <v>1505</v>
      </c>
      <c r="J4684">
        <v>79</v>
      </c>
      <c r="K4684">
        <v>5</v>
      </c>
      <c r="L4684">
        <v>5</v>
      </c>
      <c r="M4684">
        <v>1.75</v>
      </c>
      <c r="N4684" t="s">
        <v>19</v>
      </c>
      <c r="O4684" t="s">
        <v>20</v>
      </c>
      <c r="P4684">
        <v>40</v>
      </c>
      <c r="Q4684">
        <v>5</v>
      </c>
      <c r="R4684">
        <v>1</v>
      </c>
      <c r="S4684">
        <v>1</v>
      </c>
    </row>
    <row r="4685" spans="1:19">
      <c r="A4685">
        <f>RANK(表格1[[#This Row],[rating_count_tot]],$I$2:$I$7197)</f>
        <v>2276</v>
      </c>
      <c r="B4685">
        <v>1148022751</v>
      </c>
      <c r="C4685" t="s">
        <v>7972</v>
      </c>
      <c r="D4685" t="str">
        <f>表格1[[#This Row],[prime_genre]]</f>
        <v>Games</v>
      </c>
      <c r="E4685">
        <v>479453184</v>
      </c>
      <c r="F4685" t="s">
        <v>17</v>
      </c>
      <c r="G4685">
        <v>0</v>
      </c>
      <c r="H4685">
        <f>IF(表格1[[#This Row],[price]]&gt;0,1,0)</f>
        <v>0</v>
      </c>
      <c r="I4685">
        <v>1501</v>
      </c>
      <c r="J4685">
        <v>141</v>
      </c>
      <c r="K4685">
        <v>4</v>
      </c>
      <c r="L4685">
        <v>4</v>
      </c>
      <c r="M4685" t="s">
        <v>1739</v>
      </c>
      <c r="N4685" t="s">
        <v>29</v>
      </c>
      <c r="O4685" t="s">
        <v>20</v>
      </c>
      <c r="P4685">
        <v>38</v>
      </c>
      <c r="Q4685">
        <v>5</v>
      </c>
      <c r="R4685">
        <v>1</v>
      </c>
      <c r="S4685">
        <v>1</v>
      </c>
    </row>
    <row r="4686" spans="1:19">
      <c r="A4686">
        <f>RANK(表格1[[#This Row],[rating_count_tot]],$I$2:$I$7197)</f>
        <v>2278</v>
      </c>
      <c r="B4686">
        <v>966333863</v>
      </c>
      <c r="C4686" t="s">
        <v>4462</v>
      </c>
      <c r="D4686" t="str">
        <f>表格1[[#This Row],[prime_genre]]</f>
        <v>Games</v>
      </c>
      <c r="E4686">
        <v>729790464</v>
      </c>
      <c r="F4686" t="s">
        <v>17</v>
      </c>
      <c r="G4686">
        <v>0</v>
      </c>
      <c r="H4686">
        <f>IF(表格1[[#This Row],[price]]&gt;0,1,0)</f>
        <v>0</v>
      </c>
      <c r="I4686">
        <v>1498</v>
      </c>
      <c r="J4686">
        <v>166</v>
      </c>
      <c r="K4686">
        <v>4</v>
      </c>
      <c r="L4686">
        <v>4.5</v>
      </c>
      <c r="M4686" t="s">
        <v>4463</v>
      </c>
      <c r="N4686" t="s">
        <v>80</v>
      </c>
      <c r="O4686" t="s">
        <v>20</v>
      </c>
      <c r="P4686">
        <v>38</v>
      </c>
      <c r="Q4686">
        <v>4</v>
      </c>
      <c r="R4686">
        <v>1</v>
      </c>
      <c r="S4686">
        <v>1</v>
      </c>
    </row>
    <row r="4687" spans="1:19">
      <c r="A4687">
        <f>RANK(表格1[[#This Row],[rating_count_tot]],$I$2:$I$7197)</f>
        <v>2278</v>
      </c>
      <c r="B4687">
        <v>1120936238</v>
      </c>
      <c r="C4687" t="s">
        <v>7439</v>
      </c>
      <c r="D4687" t="str">
        <f>表格1[[#This Row],[prime_genre]]</f>
        <v>Games</v>
      </c>
      <c r="E4687">
        <v>116981760</v>
      </c>
      <c r="F4687" t="s">
        <v>17</v>
      </c>
      <c r="G4687">
        <v>0</v>
      </c>
      <c r="H4687">
        <f>IF(表格1[[#This Row],[price]]&gt;0,1,0)</f>
        <v>0</v>
      </c>
      <c r="I4687">
        <v>1498</v>
      </c>
      <c r="J4687">
        <v>79</v>
      </c>
      <c r="K4687">
        <v>5</v>
      </c>
      <c r="L4687">
        <v>5</v>
      </c>
      <c r="M4687" t="s">
        <v>7440</v>
      </c>
      <c r="N4687" t="s">
        <v>19</v>
      </c>
      <c r="O4687" t="s">
        <v>20</v>
      </c>
      <c r="P4687">
        <v>38</v>
      </c>
      <c r="Q4687">
        <v>5</v>
      </c>
      <c r="R4687">
        <v>2</v>
      </c>
      <c r="S4687">
        <v>1</v>
      </c>
    </row>
    <row r="4688" spans="1:19">
      <c r="A4688">
        <f>RANK(表格1[[#This Row],[rating_count_tot]],$I$2:$I$7197)</f>
        <v>2278</v>
      </c>
      <c r="B4688">
        <v>915249334</v>
      </c>
      <c r="C4688" t="s">
        <v>3903</v>
      </c>
      <c r="D4688" t="str">
        <f>表格1[[#This Row],[prime_genre]]</f>
        <v>Productivity</v>
      </c>
      <c r="E4688">
        <v>115055616</v>
      </c>
      <c r="F4688" t="s">
        <v>17</v>
      </c>
      <c r="G4688">
        <v>0</v>
      </c>
      <c r="H4688">
        <f>IF(表格1[[#This Row],[price]]&gt;0,1,0)</f>
        <v>0</v>
      </c>
      <c r="I4688">
        <v>1498</v>
      </c>
      <c r="J4688">
        <v>40</v>
      </c>
      <c r="K4688">
        <v>4</v>
      </c>
      <c r="L4688">
        <v>4</v>
      </c>
      <c r="M4688" t="s">
        <v>1694</v>
      </c>
      <c r="N4688" t="s">
        <v>19</v>
      </c>
      <c r="O4688" t="s">
        <v>23</v>
      </c>
      <c r="P4688">
        <v>37</v>
      </c>
      <c r="Q4688">
        <v>5</v>
      </c>
      <c r="R4688">
        <v>1</v>
      </c>
      <c r="S4688">
        <v>1</v>
      </c>
    </row>
    <row r="4689" spans="1:19">
      <c r="A4689">
        <f>RANK(表格1[[#This Row],[rating_count_tot]],$I$2:$I$7197)</f>
        <v>2281</v>
      </c>
      <c r="B4689">
        <v>1137683736</v>
      </c>
      <c r="C4689" t="s">
        <v>7788</v>
      </c>
      <c r="D4689" t="str">
        <f>表格1[[#This Row],[prime_genre]]</f>
        <v>Reference</v>
      </c>
      <c r="E4689">
        <v>85424128</v>
      </c>
      <c r="F4689" t="s">
        <v>17</v>
      </c>
      <c r="G4689">
        <v>0</v>
      </c>
      <c r="H4689">
        <f>IF(表格1[[#This Row],[price]]&gt;0,1,0)</f>
        <v>0</v>
      </c>
      <c r="I4689">
        <v>1497</v>
      </c>
      <c r="J4689">
        <v>245</v>
      </c>
      <c r="K4689">
        <v>4</v>
      </c>
      <c r="L4689">
        <v>3</v>
      </c>
      <c r="M4689">
        <v>1.1000000000000001</v>
      </c>
      <c r="N4689" t="s">
        <v>29</v>
      </c>
      <c r="O4689" t="s">
        <v>33</v>
      </c>
      <c r="P4689">
        <v>37</v>
      </c>
      <c r="Q4689">
        <v>4</v>
      </c>
      <c r="R4689">
        <v>1</v>
      </c>
      <c r="S4689">
        <v>1</v>
      </c>
    </row>
    <row r="4690" spans="1:19">
      <c r="A4690">
        <f>RANK(表格1[[#This Row],[rating_count_tot]],$I$2:$I$7197)</f>
        <v>2282</v>
      </c>
      <c r="B4690">
        <v>1110480334</v>
      </c>
      <c r="C4690" t="s">
        <v>7208</v>
      </c>
      <c r="D4690" t="str">
        <f>表格1[[#This Row],[prime_genre]]</f>
        <v>Games</v>
      </c>
      <c r="E4690">
        <v>54802432</v>
      </c>
      <c r="F4690" t="s">
        <v>17</v>
      </c>
      <c r="G4690">
        <v>0</v>
      </c>
      <c r="H4690">
        <f>IF(表格1[[#This Row],[price]]&gt;0,1,0)</f>
        <v>0</v>
      </c>
      <c r="I4690">
        <v>1495</v>
      </c>
      <c r="J4690">
        <v>467</v>
      </c>
      <c r="K4690">
        <v>4</v>
      </c>
      <c r="L4690">
        <v>4</v>
      </c>
      <c r="M4690">
        <v>1.2</v>
      </c>
      <c r="N4690" t="s">
        <v>19</v>
      </c>
      <c r="O4690" t="s">
        <v>20</v>
      </c>
      <c r="P4690">
        <v>38</v>
      </c>
      <c r="Q4690">
        <v>5</v>
      </c>
      <c r="R4690">
        <v>1</v>
      </c>
      <c r="S4690">
        <v>1</v>
      </c>
    </row>
    <row r="4691" spans="1:19">
      <c r="A4691">
        <f>RANK(表格1[[#This Row],[rating_count_tot]],$I$2:$I$7197)</f>
        <v>2283</v>
      </c>
      <c r="B4691">
        <v>878783582</v>
      </c>
      <c r="C4691" t="s">
        <v>3570</v>
      </c>
      <c r="D4691" t="str">
        <f>表格1[[#This Row],[prime_genre]]</f>
        <v>Photo &amp; Video</v>
      </c>
      <c r="E4691">
        <v>143550464</v>
      </c>
      <c r="F4691" t="s">
        <v>17</v>
      </c>
      <c r="G4691">
        <v>0</v>
      </c>
      <c r="H4691">
        <f>IF(表格1[[#This Row],[price]]&gt;0,1,0)</f>
        <v>0</v>
      </c>
      <c r="I4691">
        <v>1494</v>
      </c>
      <c r="J4691">
        <v>9</v>
      </c>
      <c r="K4691">
        <v>4</v>
      </c>
      <c r="L4691">
        <v>3</v>
      </c>
      <c r="M4691" t="s">
        <v>3301</v>
      </c>
      <c r="N4691" t="s">
        <v>19</v>
      </c>
      <c r="O4691" t="s">
        <v>105</v>
      </c>
      <c r="P4691">
        <v>15</v>
      </c>
      <c r="Q4691">
        <v>0</v>
      </c>
      <c r="R4691">
        <v>12</v>
      </c>
      <c r="S4691">
        <v>1</v>
      </c>
    </row>
    <row r="4692" spans="1:19">
      <c r="A4692">
        <f>RANK(表格1[[#This Row],[rating_count_tot]],$I$2:$I$7197)</f>
        <v>2284</v>
      </c>
      <c r="B4692">
        <v>1060266198</v>
      </c>
      <c r="C4692" t="s">
        <v>5887</v>
      </c>
      <c r="D4692" t="str">
        <f>表格1[[#This Row],[prime_genre]]</f>
        <v>Entertainment</v>
      </c>
      <c r="E4692">
        <v>45025280</v>
      </c>
      <c r="F4692" t="s">
        <v>17</v>
      </c>
      <c r="G4692">
        <v>0</v>
      </c>
      <c r="H4692">
        <f>IF(表格1[[#This Row],[price]]&gt;0,1,0)</f>
        <v>0</v>
      </c>
      <c r="I4692">
        <v>1492</v>
      </c>
      <c r="J4692">
        <v>519</v>
      </c>
      <c r="K4692">
        <v>5</v>
      </c>
      <c r="L4692">
        <v>5</v>
      </c>
      <c r="M4692" t="s">
        <v>1259</v>
      </c>
      <c r="N4692" t="s">
        <v>29</v>
      </c>
      <c r="O4692" t="s">
        <v>91</v>
      </c>
      <c r="P4692">
        <v>37</v>
      </c>
      <c r="Q4692">
        <v>0</v>
      </c>
      <c r="R4692">
        <v>1</v>
      </c>
      <c r="S4692">
        <v>1</v>
      </c>
    </row>
    <row r="4693" spans="1:19">
      <c r="A4693">
        <f>RANK(表格1[[#This Row],[rating_count_tot]],$I$2:$I$7197)</f>
        <v>2289</v>
      </c>
      <c r="B4693">
        <v>1021721629</v>
      </c>
      <c r="C4693" t="s">
        <v>5145</v>
      </c>
      <c r="D4693" t="str">
        <f>表格1[[#This Row],[prime_genre]]</f>
        <v>Travel</v>
      </c>
      <c r="E4693">
        <v>16390144</v>
      </c>
      <c r="F4693" t="s">
        <v>17</v>
      </c>
      <c r="G4693">
        <v>0</v>
      </c>
      <c r="H4693">
        <f>IF(表格1[[#This Row],[price]]&gt;0,1,0)</f>
        <v>0</v>
      </c>
      <c r="I4693">
        <v>1482</v>
      </c>
      <c r="J4693">
        <v>29</v>
      </c>
      <c r="K4693">
        <v>2</v>
      </c>
      <c r="L4693">
        <v>2.5</v>
      </c>
      <c r="M4693" t="s">
        <v>5146</v>
      </c>
      <c r="N4693" t="s">
        <v>29</v>
      </c>
      <c r="O4693" t="s">
        <v>57</v>
      </c>
      <c r="P4693">
        <v>37</v>
      </c>
      <c r="Q4693">
        <v>3</v>
      </c>
      <c r="R4693">
        <v>4</v>
      </c>
      <c r="S4693">
        <v>1</v>
      </c>
    </row>
    <row r="4694" spans="1:19">
      <c r="A4694">
        <f>RANK(表格1[[#This Row],[rating_count_tot]],$I$2:$I$7197)</f>
        <v>2290</v>
      </c>
      <c r="B4694">
        <v>1028003495</v>
      </c>
      <c r="C4694" t="s">
        <v>5234</v>
      </c>
      <c r="D4694" t="str">
        <f>表格1[[#This Row],[prime_genre]]</f>
        <v>Games</v>
      </c>
      <c r="E4694">
        <v>164859904</v>
      </c>
      <c r="F4694" t="s">
        <v>17</v>
      </c>
      <c r="G4694">
        <v>0</v>
      </c>
      <c r="H4694">
        <f>IF(表格1[[#This Row],[price]]&gt;0,1,0)</f>
        <v>0</v>
      </c>
      <c r="I4694">
        <v>1478</v>
      </c>
      <c r="J4694">
        <v>88</v>
      </c>
      <c r="K4694">
        <v>4.5</v>
      </c>
      <c r="L4694">
        <v>4.5</v>
      </c>
      <c r="M4694">
        <v>1.44</v>
      </c>
      <c r="N4694" t="s">
        <v>19</v>
      </c>
      <c r="O4694" t="s">
        <v>20</v>
      </c>
      <c r="P4694">
        <v>37</v>
      </c>
      <c r="Q4694">
        <v>5</v>
      </c>
      <c r="R4694">
        <v>1</v>
      </c>
      <c r="S4694">
        <v>1</v>
      </c>
    </row>
    <row r="4695" spans="1:19">
      <c r="A4695">
        <f>RANK(表格1[[#This Row],[rating_count_tot]],$I$2:$I$7197)</f>
        <v>2296</v>
      </c>
      <c r="B4695">
        <v>1088300283</v>
      </c>
      <c r="C4695" t="s">
        <v>6714</v>
      </c>
      <c r="D4695" t="str">
        <f>表格1[[#This Row],[prime_genre]]</f>
        <v>Games</v>
      </c>
      <c r="E4695">
        <v>69826560</v>
      </c>
      <c r="F4695" t="s">
        <v>17</v>
      </c>
      <c r="G4695">
        <v>0</v>
      </c>
      <c r="H4695">
        <f>IF(表格1[[#This Row],[price]]&gt;0,1,0)</f>
        <v>0</v>
      </c>
      <c r="I4695">
        <v>1474</v>
      </c>
      <c r="J4695">
        <v>252</v>
      </c>
      <c r="K4695">
        <v>5</v>
      </c>
      <c r="L4695">
        <v>5</v>
      </c>
      <c r="M4695" t="s">
        <v>3246</v>
      </c>
      <c r="N4695" t="s">
        <v>29</v>
      </c>
      <c r="O4695" t="s">
        <v>20</v>
      </c>
      <c r="P4695">
        <v>38</v>
      </c>
      <c r="Q4695">
        <v>5</v>
      </c>
      <c r="R4695">
        <v>31</v>
      </c>
      <c r="S4695">
        <v>1</v>
      </c>
    </row>
    <row r="4696" spans="1:19">
      <c r="A4696">
        <f>RANK(表格1[[#This Row],[rating_count_tot]],$I$2:$I$7197)</f>
        <v>2296</v>
      </c>
      <c r="B4696">
        <v>1132358193</v>
      </c>
      <c r="C4696" t="s">
        <v>7662</v>
      </c>
      <c r="D4696" t="str">
        <f>表格1[[#This Row],[prime_genre]]</f>
        <v>Games</v>
      </c>
      <c r="E4696">
        <v>168288256</v>
      </c>
      <c r="F4696" t="s">
        <v>17</v>
      </c>
      <c r="G4696">
        <v>0</v>
      </c>
      <c r="H4696">
        <f>IF(表格1[[#This Row],[price]]&gt;0,1,0)</f>
        <v>0</v>
      </c>
      <c r="I4696">
        <v>1474</v>
      </c>
      <c r="J4696">
        <v>94</v>
      </c>
      <c r="K4696">
        <v>5</v>
      </c>
      <c r="L4696">
        <v>4.5</v>
      </c>
      <c r="M4696">
        <v>1.111</v>
      </c>
      <c r="N4696" t="s">
        <v>29</v>
      </c>
      <c r="O4696" t="s">
        <v>20</v>
      </c>
      <c r="P4696">
        <v>40</v>
      </c>
      <c r="Q4696">
        <v>5</v>
      </c>
      <c r="R4696">
        <v>10</v>
      </c>
      <c r="S4696">
        <v>1</v>
      </c>
    </row>
    <row r="4697" spans="1:19">
      <c r="A4697">
        <f>RANK(表格1[[#This Row],[rating_count_tot]],$I$2:$I$7197)</f>
        <v>2299</v>
      </c>
      <c r="B4697">
        <v>925838610</v>
      </c>
      <c r="C4697" t="s">
        <v>4014</v>
      </c>
      <c r="D4697" t="str">
        <f>表格1[[#This Row],[prime_genre]]</f>
        <v>Entertainment</v>
      </c>
      <c r="E4697">
        <v>21296128</v>
      </c>
      <c r="F4697" t="s">
        <v>17</v>
      </c>
      <c r="G4697">
        <v>0</v>
      </c>
      <c r="H4697">
        <f>IF(表格1[[#This Row],[price]]&gt;0,1,0)</f>
        <v>0</v>
      </c>
      <c r="I4697">
        <v>1469</v>
      </c>
      <c r="J4697">
        <v>220</v>
      </c>
      <c r="K4697">
        <v>3.5</v>
      </c>
      <c r="L4697">
        <v>3.5</v>
      </c>
      <c r="M4697">
        <v>2.2000000000000002</v>
      </c>
      <c r="N4697" t="s">
        <v>29</v>
      </c>
      <c r="O4697" t="s">
        <v>91</v>
      </c>
      <c r="P4697">
        <v>43</v>
      </c>
      <c r="Q4697">
        <v>4</v>
      </c>
      <c r="R4697">
        <v>2</v>
      </c>
      <c r="S4697">
        <v>1</v>
      </c>
    </row>
    <row r="4698" spans="1:19">
      <c r="A4698">
        <f>RANK(表格1[[#This Row],[rating_count_tot]],$I$2:$I$7197)</f>
        <v>2300</v>
      </c>
      <c r="B4698">
        <v>1030634472</v>
      </c>
      <c r="C4698" t="s">
        <v>5266</v>
      </c>
      <c r="D4698" t="str">
        <f>表格1[[#This Row],[prime_genre]]</f>
        <v>Games</v>
      </c>
      <c r="E4698">
        <v>71029760</v>
      </c>
      <c r="F4698" t="s">
        <v>17</v>
      </c>
      <c r="G4698">
        <v>0</v>
      </c>
      <c r="H4698">
        <f>IF(表格1[[#This Row],[price]]&gt;0,1,0)</f>
        <v>0</v>
      </c>
      <c r="I4698">
        <v>1468</v>
      </c>
      <c r="J4698">
        <v>85</v>
      </c>
      <c r="K4698">
        <v>4.5</v>
      </c>
      <c r="L4698">
        <v>4.5</v>
      </c>
      <c r="M4698" t="s">
        <v>558</v>
      </c>
      <c r="N4698" t="s">
        <v>19</v>
      </c>
      <c r="O4698" t="s">
        <v>20</v>
      </c>
      <c r="P4698">
        <v>37</v>
      </c>
      <c r="Q4698">
        <v>4</v>
      </c>
      <c r="R4698">
        <v>10</v>
      </c>
      <c r="S4698">
        <v>1</v>
      </c>
    </row>
    <row r="4699" spans="1:19">
      <c r="A4699">
        <f>RANK(表格1[[#This Row],[rating_count_tot]],$I$2:$I$7197)</f>
        <v>2301</v>
      </c>
      <c r="B4699">
        <v>833958016</v>
      </c>
      <c r="C4699" t="s">
        <v>3380</v>
      </c>
      <c r="D4699" t="str">
        <f>表格1[[#This Row],[prime_genre]]</f>
        <v>Games</v>
      </c>
      <c r="E4699">
        <v>70488064</v>
      </c>
      <c r="F4699" t="s">
        <v>17</v>
      </c>
      <c r="G4699">
        <v>0</v>
      </c>
      <c r="H4699">
        <f>IF(表格1[[#This Row],[price]]&gt;0,1,0)</f>
        <v>0</v>
      </c>
      <c r="I4699">
        <v>1467</v>
      </c>
      <c r="J4699">
        <v>70</v>
      </c>
      <c r="K4699">
        <v>4</v>
      </c>
      <c r="L4699">
        <v>3.5</v>
      </c>
      <c r="M4699" t="s">
        <v>3381</v>
      </c>
      <c r="N4699" t="s">
        <v>29</v>
      </c>
      <c r="O4699" t="s">
        <v>20</v>
      </c>
      <c r="P4699">
        <v>43</v>
      </c>
      <c r="Q4699">
        <v>5</v>
      </c>
      <c r="R4699">
        <v>1</v>
      </c>
      <c r="S4699">
        <v>1</v>
      </c>
    </row>
    <row r="4700" spans="1:19">
      <c r="A4700">
        <f>RANK(表格1[[#This Row],[rating_count_tot]],$I$2:$I$7197)</f>
        <v>2302</v>
      </c>
      <c r="B4700">
        <v>1012712705</v>
      </c>
      <c r="C4700" t="s">
        <v>5036</v>
      </c>
      <c r="D4700" t="str">
        <f>表格1[[#This Row],[prime_genre]]</f>
        <v>Games</v>
      </c>
      <c r="E4700">
        <v>110904320</v>
      </c>
      <c r="F4700" t="s">
        <v>17</v>
      </c>
      <c r="G4700">
        <v>0</v>
      </c>
      <c r="H4700">
        <f>IF(表格1[[#This Row],[price]]&gt;0,1,0)</f>
        <v>0</v>
      </c>
      <c r="I4700">
        <v>1465</v>
      </c>
      <c r="J4700">
        <v>45</v>
      </c>
      <c r="K4700">
        <v>4.5</v>
      </c>
      <c r="L4700">
        <v>4.5</v>
      </c>
      <c r="M4700" t="s">
        <v>5037</v>
      </c>
      <c r="N4700" t="s">
        <v>29</v>
      </c>
      <c r="O4700" t="s">
        <v>20</v>
      </c>
      <c r="P4700">
        <v>38</v>
      </c>
      <c r="Q4700">
        <v>5</v>
      </c>
      <c r="R4700">
        <v>5</v>
      </c>
      <c r="S4700">
        <v>1</v>
      </c>
    </row>
    <row r="4701" spans="1:19">
      <c r="A4701">
        <f>RANK(表格1[[#This Row],[rating_count_tot]],$I$2:$I$7197)</f>
        <v>2304</v>
      </c>
      <c r="B4701">
        <v>1016279124</v>
      </c>
      <c r="C4701" t="s">
        <v>5066</v>
      </c>
      <c r="D4701" t="str">
        <f>表格1[[#This Row],[prime_genre]]</f>
        <v>Games</v>
      </c>
      <c r="E4701">
        <v>332068864</v>
      </c>
      <c r="F4701" t="s">
        <v>17</v>
      </c>
      <c r="G4701">
        <v>0</v>
      </c>
      <c r="H4701">
        <f>IF(表格1[[#This Row],[price]]&gt;0,1,0)</f>
        <v>0</v>
      </c>
      <c r="I4701">
        <v>1460</v>
      </c>
      <c r="J4701">
        <v>7</v>
      </c>
      <c r="K4701">
        <v>4.5</v>
      </c>
      <c r="L4701">
        <v>4.5</v>
      </c>
      <c r="M4701" t="s">
        <v>898</v>
      </c>
      <c r="N4701" t="s">
        <v>19</v>
      </c>
      <c r="O4701" t="s">
        <v>20</v>
      </c>
      <c r="P4701">
        <v>38</v>
      </c>
      <c r="Q4701">
        <v>5</v>
      </c>
      <c r="R4701">
        <v>21</v>
      </c>
      <c r="S4701">
        <v>1</v>
      </c>
    </row>
    <row r="4702" spans="1:19">
      <c r="A4702">
        <f>RANK(表格1[[#This Row],[rating_count_tot]],$I$2:$I$7197)</f>
        <v>2306</v>
      </c>
      <c r="B4702">
        <v>660842333</v>
      </c>
      <c r="C4702" t="s">
        <v>2803</v>
      </c>
      <c r="D4702" t="str">
        <f>表格1[[#This Row],[prime_genre]]</f>
        <v>Entertainment</v>
      </c>
      <c r="E4702">
        <v>200338432</v>
      </c>
      <c r="F4702" t="s">
        <v>17</v>
      </c>
      <c r="G4702">
        <v>0</v>
      </c>
      <c r="H4702">
        <f>IF(表格1[[#This Row],[price]]&gt;0,1,0)</f>
        <v>0</v>
      </c>
      <c r="I4702">
        <v>1458</v>
      </c>
      <c r="J4702">
        <v>914</v>
      </c>
      <c r="K4702">
        <v>4.5</v>
      </c>
      <c r="L4702">
        <v>4.5</v>
      </c>
      <c r="M4702" t="s">
        <v>1326</v>
      </c>
      <c r="N4702" t="s">
        <v>19</v>
      </c>
      <c r="O4702" t="s">
        <v>91</v>
      </c>
      <c r="P4702">
        <v>37</v>
      </c>
      <c r="Q4702">
        <v>5</v>
      </c>
      <c r="R4702">
        <v>1</v>
      </c>
      <c r="S4702">
        <v>1</v>
      </c>
    </row>
    <row r="4703" spans="1:19">
      <c r="A4703">
        <f>RANK(表格1[[#This Row],[rating_count_tot]],$I$2:$I$7197)</f>
        <v>2309</v>
      </c>
      <c r="B4703">
        <v>698925807</v>
      </c>
      <c r="C4703" t="s">
        <v>2971</v>
      </c>
      <c r="D4703" t="str">
        <f>表格1[[#This Row],[prime_genre]]</f>
        <v>Utilities</v>
      </c>
      <c r="E4703">
        <v>12734464</v>
      </c>
      <c r="F4703" t="s">
        <v>17</v>
      </c>
      <c r="G4703">
        <v>0</v>
      </c>
      <c r="H4703">
        <f>IF(表格1[[#This Row],[price]]&gt;0,1,0)</f>
        <v>0</v>
      </c>
      <c r="I4703">
        <v>1452</v>
      </c>
      <c r="J4703">
        <v>207</v>
      </c>
      <c r="K4703">
        <v>4.5</v>
      </c>
      <c r="L4703">
        <v>4</v>
      </c>
      <c r="M4703">
        <v>1.7</v>
      </c>
      <c r="N4703" t="s">
        <v>19</v>
      </c>
      <c r="O4703" t="s">
        <v>43</v>
      </c>
      <c r="P4703">
        <v>38</v>
      </c>
      <c r="Q4703">
        <v>3</v>
      </c>
      <c r="R4703">
        <v>14</v>
      </c>
      <c r="S4703">
        <v>1</v>
      </c>
    </row>
    <row r="4704" spans="1:19">
      <c r="A4704">
        <f>RANK(表格1[[#This Row],[rating_count_tot]],$I$2:$I$7197)</f>
        <v>2310</v>
      </c>
      <c r="B4704">
        <v>904418768</v>
      </c>
      <c r="C4704" t="s">
        <v>3784</v>
      </c>
      <c r="D4704" t="str">
        <f>表格1[[#This Row],[prime_genre]]</f>
        <v>Travel</v>
      </c>
      <c r="E4704">
        <v>95927296</v>
      </c>
      <c r="F4704" t="s">
        <v>17</v>
      </c>
      <c r="G4704">
        <v>0</v>
      </c>
      <c r="H4704">
        <f>IF(表格1[[#This Row],[price]]&gt;0,1,0)</f>
        <v>0</v>
      </c>
      <c r="I4704">
        <v>1450</v>
      </c>
      <c r="J4704">
        <v>48</v>
      </c>
      <c r="K4704">
        <v>4</v>
      </c>
      <c r="L4704">
        <v>4</v>
      </c>
      <c r="M4704" t="s">
        <v>109</v>
      </c>
      <c r="N4704" t="s">
        <v>19</v>
      </c>
      <c r="O4704" t="s">
        <v>57</v>
      </c>
      <c r="P4704">
        <v>37</v>
      </c>
      <c r="Q4704">
        <v>0</v>
      </c>
      <c r="R4704">
        <v>32</v>
      </c>
      <c r="S4704">
        <v>1</v>
      </c>
    </row>
    <row r="4705" spans="1:19">
      <c r="A4705">
        <f>RANK(表格1[[#This Row],[rating_count_tot]],$I$2:$I$7197)</f>
        <v>2311</v>
      </c>
      <c r="B4705">
        <v>994933845</v>
      </c>
      <c r="C4705" t="s">
        <v>4824</v>
      </c>
      <c r="D4705" t="str">
        <f>表格1[[#This Row],[prime_genre]]</f>
        <v>Games</v>
      </c>
      <c r="E4705">
        <v>362530816</v>
      </c>
      <c r="F4705" t="s">
        <v>17</v>
      </c>
      <c r="G4705">
        <v>0</v>
      </c>
      <c r="H4705">
        <f>IF(表格1[[#This Row],[price]]&gt;0,1,0)</f>
        <v>0</v>
      </c>
      <c r="I4705">
        <v>1449</v>
      </c>
      <c r="J4705">
        <v>468</v>
      </c>
      <c r="K4705">
        <v>4.5</v>
      </c>
      <c r="L4705">
        <v>4.5</v>
      </c>
      <c r="M4705" t="s">
        <v>696</v>
      </c>
      <c r="N4705" t="s">
        <v>19</v>
      </c>
      <c r="O4705" t="s">
        <v>20</v>
      </c>
      <c r="P4705">
        <v>38</v>
      </c>
      <c r="Q4705">
        <v>4</v>
      </c>
      <c r="R4705">
        <v>10</v>
      </c>
      <c r="S4705">
        <v>1</v>
      </c>
    </row>
    <row r="4706" spans="1:19">
      <c r="A4706">
        <f>RANK(表格1[[#This Row],[rating_count_tot]],$I$2:$I$7197)</f>
        <v>2312</v>
      </c>
      <c r="B4706">
        <v>1087433788</v>
      </c>
      <c r="C4706" t="s">
        <v>6683</v>
      </c>
      <c r="D4706" t="str">
        <f>表格1[[#This Row],[prime_genre]]</f>
        <v>Games</v>
      </c>
      <c r="E4706">
        <v>26119168</v>
      </c>
      <c r="F4706" t="s">
        <v>17</v>
      </c>
      <c r="G4706">
        <v>0</v>
      </c>
      <c r="H4706">
        <f>IF(表格1[[#This Row],[price]]&gt;0,1,0)</f>
        <v>0</v>
      </c>
      <c r="I4706">
        <v>1444</v>
      </c>
      <c r="J4706">
        <v>182</v>
      </c>
      <c r="K4706">
        <v>4.5</v>
      </c>
      <c r="L4706">
        <v>4.5</v>
      </c>
      <c r="M4706">
        <v>1.01</v>
      </c>
      <c r="N4706" t="s">
        <v>29</v>
      </c>
      <c r="O4706" t="s">
        <v>20</v>
      </c>
      <c r="P4706">
        <v>37</v>
      </c>
      <c r="Q4706">
        <v>5</v>
      </c>
      <c r="R4706">
        <v>1</v>
      </c>
      <c r="S4706">
        <v>1</v>
      </c>
    </row>
    <row r="4707" spans="1:19">
      <c r="A4707">
        <f>RANK(表格1[[#This Row],[rating_count_tot]],$I$2:$I$7197)</f>
        <v>2313</v>
      </c>
      <c r="B4707">
        <v>1181904201</v>
      </c>
      <c r="C4707" t="s">
        <v>8355</v>
      </c>
      <c r="D4707" t="str">
        <f>表格1[[#This Row],[prime_genre]]</f>
        <v>Games</v>
      </c>
      <c r="E4707">
        <v>278811648</v>
      </c>
      <c r="F4707" t="s">
        <v>17</v>
      </c>
      <c r="G4707">
        <v>0</v>
      </c>
      <c r="H4707">
        <f>IF(表格1[[#This Row],[price]]&gt;0,1,0)</f>
        <v>0</v>
      </c>
      <c r="I4707">
        <v>1441</v>
      </c>
      <c r="J4707">
        <v>1441</v>
      </c>
      <c r="K4707">
        <v>5</v>
      </c>
      <c r="L4707">
        <v>5</v>
      </c>
      <c r="M4707" t="s">
        <v>732</v>
      </c>
      <c r="N4707" t="s">
        <v>19</v>
      </c>
      <c r="O4707" t="s">
        <v>20</v>
      </c>
      <c r="P4707">
        <v>37</v>
      </c>
      <c r="Q4707">
        <v>5</v>
      </c>
      <c r="R4707">
        <v>1</v>
      </c>
      <c r="S4707">
        <v>1</v>
      </c>
    </row>
    <row r="4708" spans="1:19">
      <c r="A4708">
        <f>RANK(表格1[[#This Row],[rating_count_tot]],$I$2:$I$7197)</f>
        <v>2318</v>
      </c>
      <c r="B4708">
        <v>958825016</v>
      </c>
      <c r="C4708" t="s">
        <v>4365</v>
      </c>
      <c r="D4708" t="str">
        <f>表格1[[#This Row],[prime_genre]]</f>
        <v>Lifestyle</v>
      </c>
      <c r="E4708">
        <v>62336000</v>
      </c>
      <c r="F4708" t="s">
        <v>17</v>
      </c>
      <c r="G4708">
        <v>0</v>
      </c>
      <c r="H4708">
        <f>IF(表格1[[#This Row],[price]]&gt;0,1,0)</f>
        <v>0</v>
      </c>
      <c r="I4708">
        <v>1434</v>
      </c>
      <c r="J4708">
        <v>14</v>
      </c>
      <c r="K4708">
        <v>2.5</v>
      </c>
      <c r="L4708">
        <v>3</v>
      </c>
      <c r="M4708" t="s">
        <v>1754</v>
      </c>
      <c r="N4708" t="s">
        <v>19</v>
      </c>
      <c r="O4708" t="s">
        <v>132</v>
      </c>
      <c r="P4708">
        <v>37</v>
      </c>
      <c r="Q4708">
        <v>0</v>
      </c>
      <c r="R4708">
        <v>9</v>
      </c>
      <c r="S4708">
        <v>1</v>
      </c>
    </row>
    <row r="4709" spans="1:19">
      <c r="A4709">
        <f>RANK(表格1[[#This Row],[rating_count_tot]],$I$2:$I$7197)</f>
        <v>2319</v>
      </c>
      <c r="B4709">
        <v>1101691540</v>
      </c>
      <c r="C4709" t="s">
        <v>7032</v>
      </c>
      <c r="D4709" t="str">
        <f>表格1[[#This Row],[prime_genre]]</f>
        <v>Games</v>
      </c>
      <c r="E4709">
        <v>81690624</v>
      </c>
      <c r="F4709" t="s">
        <v>17</v>
      </c>
      <c r="G4709">
        <v>0</v>
      </c>
      <c r="H4709">
        <f>IF(表格1[[#This Row],[price]]&gt;0,1,0)</f>
        <v>0</v>
      </c>
      <c r="I4709">
        <v>1433</v>
      </c>
      <c r="J4709">
        <v>68</v>
      </c>
      <c r="K4709">
        <v>4.5</v>
      </c>
      <c r="L4709">
        <v>5</v>
      </c>
      <c r="M4709" t="s">
        <v>722</v>
      </c>
      <c r="N4709" t="s">
        <v>80</v>
      </c>
      <c r="O4709" t="s">
        <v>20</v>
      </c>
      <c r="P4709">
        <v>38</v>
      </c>
      <c r="Q4709">
        <v>3</v>
      </c>
      <c r="R4709">
        <v>16</v>
      </c>
      <c r="S4709">
        <v>1</v>
      </c>
    </row>
    <row r="4710" spans="1:19">
      <c r="A4710">
        <f>RANK(表格1[[#This Row],[rating_count_tot]],$I$2:$I$7197)</f>
        <v>2320</v>
      </c>
      <c r="B4710">
        <v>996345745</v>
      </c>
      <c r="C4710" t="s">
        <v>4833</v>
      </c>
      <c r="D4710" t="str">
        <f>表格1[[#This Row],[prime_genre]]</f>
        <v>Games</v>
      </c>
      <c r="E4710">
        <v>180629504</v>
      </c>
      <c r="F4710" t="s">
        <v>17</v>
      </c>
      <c r="G4710">
        <v>0</v>
      </c>
      <c r="H4710">
        <f>IF(表格1[[#This Row],[price]]&gt;0,1,0)</f>
        <v>0</v>
      </c>
      <c r="I4710">
        <v>1428</v>
      </c>
      <c r="J4710">
        <v>15</v>
      </c>
      <c r="K4710">
        <v>4.5</v>
      </c>
      <c r="L4710">
        <v>4</v>
      </c>
      <c r="M4710" t="s">
        <v>373</v>
      </c>
      <c r="N4710" t="s">
        <v>80</v>
      </c>
      <c r="O4710" t="s">
        <v>20</v>
      </c>
      <c r="P4710">
        <v>38</v>
      </c>
      <c r="Q4710">
        <v>5</v>
      </c>
      <c r="R4710">
        <v>14</v>
      </c>
      <c r="S4710">
        <v>1</v>
      </c>
    </row>
    <row r="4711" spans="1:19">
      <c r="A4711">
        <f>RANK(表格1[[#This Row],[rating_count_tot]],$I$2:$I$7197)</f>
        <v>2322</v>
      </c>
      <c r="B4711">
        <v>993605516</v>
      </c>
      <c r="C4711" t="s">
        <v>4813</v>
      </c>
      <c r="D4711" t="str">
        <f>表格1[[#This Row],[prime_genre]]</f>
        <v>Games</v>
      </c>
      <c r="E4711">
        <v>230216704</v>
      </c>
      <c r="F4711" t="s">
        <v>17</v>
      </c>
      <c r="G4711">
        <v>0</v>
      </c>
      <c r="H4711">
        <f>IF(表格1[[#This Row],[price]]&gt;0,1,0)</f>
        <v>0</v>
      </c>
      <c r="I4711">
        <v>1425</v>
      </c>
      <c r="J4711">
        <v>136</v>
      </c>
      <c r="K4711">
        <v>4.5</v>
      </c>
      <c r="L4711">
        <v>4.5</v>
      </c>
      <c r="M4711">
        <v>2.1</v>
      </c>
      <c r="N4711" t="s">
        <v>19</v>
      </c>
      <c r="O4711" t="s">
        <v>20</v>
      </c>
      <c r="P4711">
        <v>38</v>
      </c>
      <c r="Q4711">
        <v>5</v>
      </c>
      <c r="R4711">
        <v>12</v>
      </c>
      <c r="S4711">
        <v>1</v>
      </c>
    </row>
    <row r="4712" spans="1:19">
      <c r="A4712">
        <f>RANK(表格1[[#This Row],[rating_count_tot]],$I$2:$I$7197)</f>
        <v>2323</v>
      </c>
      <c r="B4712">
        <v>839897809</v>
      </c>
      <c r="C4712" t="s">
        <v>3409</v>
      </c>
      <c r="D4712" t="str">
        <f>表格1[[#This Row],[prime_genre]]</f>
        <v>Education</v>
      </c>
      <c r="E4712">
        <v>99890176</v>
      </c>
      <c r="F4712" t="s">
        <v>17</v>
      </c>
      <c r="G4712">
        <v>0</v>
      </c>
      <c r="H4712">
        <f>IF(表格1[[#This Row],[price]]&gt;0,1,0)</f>
        <v>0</v>
      </c>
      <c r="I4712">
        <v>1424</v>
      </c>
      <c r="J4712">
        <v>8</v>
      </c>
      <c r="K4712">
        <v>4.5</v>
      </c>
      <c r="L4712">
        <v>4.5</v>
      </c>
      <c r="M4712" t="s">
        <v>3410</v>
      </c>
      <c r="N4712" t="s">
        <v>19</v>
      </c>
      <c r="O4712" t="s">
        <v>128</v>
      </c>
      <c r="P4712">
        <v>37</v>
      </c>
      <c r="Q4712">
        <v>5</v>
      </c>
      <c r="R4712">
        <v>1</v>
      </c>
      <c r="S4712">
        <v>1</v>
      </c>
    </row>
    <row r="4713" spans="1:19">
      <c r="A4713">
        <f>RANK(表格1[[#This Row],[rating_count_tot]],$I$2:$I$7197)</f>
        <v>2324</v>
      </c>
      <c r="B4713">
        <v>1165525994</v>
      </c>
      <c r="C4713" t="s">
        <v>8201</v>
      </c>
      <c r="D4713" t="str">
        <f>表格1[[#This Row],[prime_genre]]</f>
        <v>Photo &amp; Video</v>
      </c>
      <c r="E4713">
        <v>71370752</v>
      </c>
      <c r="F4713" t="s">
        <v>17</v>
      </c>
      <c r="G4713">
        <v>0</v>
      </c>
      <c r="H4713">
        <f>IF(表格1[[#This Row],[price]]&gt;0,1,0)</f>
        <v>0</v>
      </c>
      <c r="I4713">
        <v>1421</v>
      </c>
      <c r="J4713">
        <v>268</v>
      </c>
      <c r="K4713">
        <v>4.5</v>
      </c>
      <c r="L4713">
        <v>5</v>
      </c>
      <c r="M4713" t="s">
        <v>801</v>
      </c>
      <c r="N4713" t="s">
        <v>19</v>
      </c>
      <c r="O4713" t="s">
        <v>105</v>
      </c>
      <c r="P4713">
        <v>25</v>
      </c>
      <c r="Q4713">
        <v>0</v>
      </c>
      <c r="R4713">
        <v>36</v>
      </c>
      <c r="S4713">
        <v>1</v>
      </c>
    </row>
    <row r="4714" spans="1:19">
      <c r="A4714">
        <f>RANK(表格1[[#This Row],[rating_count_tot]],$I$2:$I$7197)</f>
        <v>2327</v>
      </c>
      <c r="B4714">
        <v>1068076031</v>
      </c>
      <c r="C4714" t="s">
        <v>6104</v>
      </c>
      <c r="D4714" t="str">
        <f>表格1[[#This Row],[prime_genre]]</f>
        <v>Games</v>
      </c>
      <c r="E4714">
        <v>110205952</v>
      </c>
      <c r="F4714" t="s">
        <v>17</v>
      </c>
      <c r="G4714">
        <v>0</v>
      </c>
      <c r="H4714">
        <f>IF(表格1[[#This Row],[price]]&gt;0,1,0)</f>
        <v>0</v>
      </c>
      <c r="I4714">
        <v>1419</v>
      </c>
      <c r="J4714">
        <v>92</v>
      </c>
      <c r="K4714">
        <v>4.5</v>
      </c>
      <c r="L4714">
        <v>4</v>
      </c>
      <c r="M4714">
        <v>1.9</v>
      </c>
      <c r="N4714" t="s">
        <v>29</v>
      </c>
      <c r="O4714" t="s">
        <v>20</v>
      </c>
      <c r="P4714">
        <v>37</v>
      </c>
      <c r="Q4714">
        <v>5</v>
      </c>
      <c r="R4714">
        <v>1</v>
      </c>
      <c r="S4714">
        <v>1</v>
      </c>
    </row>
    <row r="4715" spans="1:19">
      <c r="A4715">
        <f>RANK(表格1[[#This Row],[rating_count_tot]],$I$2:$I$7197)</f>
        <v>2330</v>
      </c>
      <c r="B4715">
        <v>1044848003</v>
      </c>
      <c r="C4715" t="s">
        <v>5529</v>
      </c>
      <c r="D4715" t="str">
        <f>表格1[[#This Row],[prime_genre]]</f>
        <v>Games</v>
      </c>
      <c r="E4715">
        <v>291862528</v>
      </c>
      <c r="F4715" t="s">
        <v>17</v>
      </c>
      <c r="G4715">
        <v>0</v>
      </c>
      <c r="H4715">
        <f>IF(表格1[[#This Row],[price]]&gt;0,1,0)</f>
        <v>0</v>
      </c>
      <c r="I4715">
        <v>1416</v>
      </c>
      <c r="J4715">
        <v>16</v>
      </c>
      <c r="K4715">
        <v>4.5</v>
      </c>
      <c r="L4715">
        <v>3.5</v>
      </c>
      <c r="M4715" t="s">
        <v>634</v>
      </c>
      <c r="N4715" t="s">
        <v>80</v>
      </c>
      <c r="O4715" t="s">
        <v>20</v>
      </c>
      <c r="P4715">
        <v>40</v>
      </c>
      <c r="Q4715">
        <v>5</v>
      </c>
      <c r="R4715">
        <v>1</v>
      </c>
      <c r="S4715">
        <v>1</v>
      </c>
    </row>
    <row r="4716" spans="1:19">
      <c r="A4716">
        <f>RANK(表格1[[#This Row],[rating_count_tot]],$I$2:$I$7197)</f>
        <v>2333</v>
      </c>
      <c r="B4716">
        <v>1086252028</v>
      </c>
      <c r="C4716" t="s">
        <v>6633</v>
      </c>
      <c r="D4716" t="str">
        <f>表格1[[#This Row],[prime_genre]]</f>
        <v>Games</v>
      </c>
      <c r="E4716">
        <v>43257856</v>
      </c>
      <c r="F4716" t="s">
        <v>17</v>
      </c>
      <c r="G4716">
        <v>0</v>
      </c>
      <c r="H4716">
        <f>IF(表格1[[#This Row],[price]]&gt;0,1,0)</f>
        <v>0</v>
      </c>
      <c r="I4716">
        <v>1405</v>
      </c>
      <c r="J4716">
        <v>1016</v>
      </c>
      <c r="K4716">
        <v>4.5</v>
      </c>
      <c r="L4716">
        <v>4.5</v>
      </c>
      <c r="M4716" t="s">
        <v>314</v>
      </c>
      <c r="N4716" t="s">
        <v>19</v>
      </c>
      <c r="O4716" t="s">
        <v>20</v>
      </c>
      <c r="P4716">
        <v>38</v>
      </c>
      <c r="Q4716">
        <v>5</v>
      </c>
      <c r="R4716">
        <v>1</v>
      </c>
      <c r="S4716">
        <v>1</v>
      </c>
    </row>
    <row r="4717" spans="1:19">
      <c r="A4717">
        <f>RANK(表格1[[#This Row],[rating_count_tot]],$I$2:$I$7197)</f>
        <v>2334</v>
      </c>
      <c r="B4717">
        <v>868759616</v>
      </c>
      <c r="C4717" t="s">
        <v>3520</v>
      </c>
      <c r="D4717" t="str">
        <f>表格1[[#This Row],[prime_genre]]</f>
        <v>Games</v>
      </c>
      <c r="E4717">
        <v>154898432</v>
      </c>
      <c r="F4717" t="s">
        <v>17</v>
      </c>
      <c r="G4717">
        <v>0</v>
      </c>
      <c r="H4717">
        <f>IF(表格1[[#This Row],[price]]&gt;0,1,0)</f>
        <v>0</v>
      </c>
      <c r="I4717">
        <v>1404</v>
      </c>
      <c r="J4717">
        <v>549</v>
      </c>
      <c r="K4717">
        <v>4</v>
      </c>
      <c r="L4717">
        <v>4.5</v>
      </c>
      <c r="M4717" t="s">
        <v>314</v>
      </c>
      <c r="N4717" t="s">
        <v>19</v>
      </c>
      <c r="O4717" t="s">
        <v>20</v>
      </c>
      <c r="P4717">
        <v>38</v>
      </c>
      <c r="Q4717">
        <v>5</v>
      </c>
      <c r="R4717">
        <v>12</v>
      </c>
      <c r="S4717">
        <v>1</v>
      </c>
    </row>
    <row r="4718" spans="1:19">
      <c r="A4718">
        <f>RANK(表格1[[#This Row],[rating_count_tot]],$I$2:$I$7197)</f>
        <v>2339</v>
      </c>
      <c r="B4718">
        <v>987873536</v>
      </c>
      <c r="C4718" t="s">
        <v>4730</v>
      </c>
      <c r="D4718" t="str">
        <f>表格1[[#This Row],[prime_genre]]</f>
        <v>Education</v>
      </c>
      <c r="E4718">
        <v>77725696</v>
      </c>
      <c r="F4718" t="s">
        <v>17</v>
      </c>
      <c r="G4718">
        <v>0</v>
      </c>
      <c r="H4718">
        <f>IF(表格1[[#This Row],[price]]&gt;0,1,0)</f>
        <v>0</v>
      </c>
      <c r="I4718">
        <v>1395</v>
      </c>
      <c r="J4718">
        <v>229</v>
      </c>
      <c r="K4718">
        <v>4.5</v>
      </c>
      <c r="L4718">
        <v>4.5</v>
      </c>
      <c r="M4718">
        <v>5.6</v>
      </c>
      <c r="N4718" t="s">
        <v>19</v>
      </c>
      <c r="O4718" t="s">
        <v>128</v>
      </c>
      <c r="P4718">
        <v>38</v>
      </c>
      <c r="Q4718">
        <v>5</v>
      </c>
      <c r="R4718">
        <v>1</v>
      </c>
      <c r="S4718">
        <v>1</v>
      </c>
    </row>
    <row r="4719" spans="1:19">
      <c r="A4719">
        <f>RANK(表格1[[#This Row],[rating_count_tot]],$I$2:$I$7197)</f>
        <v>2342</v>
      </c>
      <c r="B4719">
        <v>1033521131</v>
      </c>
      <c r="C4719" t="s">
        <v>5321</v>
      </c>
      <c r="D4719" t="str">
        <f>表格1[[#This Row],[prime_genre]]</f>
        <v>Games</v>
      </c>
      <c r="E4719">
        <v>389818368</v>
      </c>
      <c r="F4719" t="s">
        <v>17</v>
      </c>
      <c r="G4719">
        <v>0</v>
      </c>
      <c r="H4719">
        <f>IF(表格1[[#This Row],[price]]&gt;0,1,0)</f>
        <v>0</v>
      </c>
      <c r="I4719">
        <v>1392</v>
      </c>
      <c r="J4719">
        <v>486</v>
      </c>
      <c r="K4719">
        <v>4.5</v>
      </c>
      <c r="L4719">
        <v>4.5</v>
      </c>
      <c r="M4719" t="s">
        <v>696</v>
      </c>
      <c r="N4719" t="s">
        <v>29</v>
      </c>
      <c r="O4719" t="s">
        <v>20</v>
      </c>
      <c r="P4719">
        <v>40</v>
      </c>
      <c r="Q4719">
        <v>5</v>
      </c>
      <c r="R4719">
        <v>1</v>
      </c>
      <c r="S4719">
        <v>1</v>
      </c>
    </row>
    <row r="4720" spans="1:19">
      <c r="A4720">
        <f>RANK(表格1[[#This Row],[rating_count_tot]],$I$2:$I$7197)</f>
        <v>2345</v>
      </c>
      <c r="B4720">
        <v>581920331</v>
      </c>
      <c r="C4720" t="s">
        <v>2363</v>
      </c>
      <c r="D4720" t="str">
        <f>表格1[[#This Row],[prime_genre]]</f>
        <v>Education</v>
      </c>
      <c r="E4720">
        <v>1272736768</v>
      </c>
      <c r="F4720" t="s">
        <v>17</v>
      </c>
      <c r="G4720">
        <v>0</v>
      </c>
      <c r="H4720">
        <f>IF(表格1[[#This Row],[price]]&gt;0,1,0)</f>
        <v>0</v>
      </c>
      <c r="I4720">
        <v>1385</v>
      </c>
      <c r="J4720">
        <v>25</v>
      </c>
      <c r="K4720">
        <v>4.5</v>
      </c>
      <c r="L4720">
        <v>4.5</v>
      </c>
      <c r="M4720" t="s">
        <v>2364</v>
      </c>
      <c r="N4720" t="s">
        <v>19</v>
      </c>
      <c r="O4720" t="s">
        <v>128</v>
      </c>
      <c r="P4720">
        <v>37</v>
      </c>
      <c r="Q4720">
        <v>5</v>
      </c>
      <c r="R4720">
        <v>5</v>
      </c>
      <c r="S4720">
        <v>1</v>
      </c>
    </row>
    <row r="4721" spans="1:19">
      <c r="A4721">
        <f>RANK(表格1[[#This Row],[rating_count_tot]],$I$2:$I$7197)</f>
        <v>2348</v>
      </c>
      <c r="B4721">
        <v>906287108</v>
      </c>
      <c r="C4721" t="s">
        <v>3801</v>
      </c>
      <c r="D4721" t="str">
        <f>表格1[[#This Row],[prime_genre]]</f>
        <v>Games</v>
      </c>
      <c r="E4721">
        <v>122131456</v>
      </c>
      <c r="F4721" t="s">
        <v>17</v>
      </c>
      <c r="G4721">
        <v>0</v>
      </c>
      <c r="H4721">
        <f>IF(表格1[[#This Row],[price]]&gt;0,1,0)</f>
        <v>0</v>
      </c>
      <c r="I4721">
        <v>1381</v>
      </c>
      <c r="J4721">
        <v>32</v>
      </c>
      <c r="K4721">
        <v>3.5</v>
      </c>
      <c r="L4721">
        <v>4</v>
      </c>
      <c r="M4721" t="s">
        <v>3802</v>
      </c>
      <c r="N4721" t="s">
        <v>19</v>
      </c>
      <c r="O4721" t="s">
        <v>20</v>
      </c>
      <c r="P4721">
        <v>37</v>
      </c>
      <c r="Q4721">
        <v>5</v>
      </c>
      <c r="R4721">
        <v>3</v>
      </c>
      <c r="S4721">
        <v>1</v>
      </c>
    </row>
    <row r="4722" spans="1:19">
      <c r="A4722">
        <f>RANK(表格1[[#This Row],[rating_count_tot]],$I$2:$I$7197)</f>
        <v>2349</v>
      </c>
      <c r="B4722">
        <v>1070057529</v>
      </c>
      <c r="C4722" t="s">
        <v>6175</v>
      </c>
      <c r="D4722" t="str">
        <f>表格1[[#This Row],[prime_genre]]</f>
        <v>Games</v>
      </c>
      <c r="E4722">
        <v>804577280</v>
      </c>
      <c r="F4722" t="s">
        <v>17</v>
      </c>
      <c r="G4722">
        <v>0</v>
      </c>
      <c r="H4722">
        <f>IF(表格1[[#This Row],[price]]&gt;0,1,0)</f>
        <v>0</v>
      </c>
      <c r="I4722">
        <v>1380</v>
      </c>
      <c r="J4722">
        <v>52</v>
      </c>
      <c r="K4722">
        <v>4.5</v>
      </c>
      <c r="L4722">
        <v>3.5</v>
      </c>
      <c r="M4722" t="s">
        <v>2317</v>
      </c>
      <c r="N4722" t="s">
        <v>29</v>
      </c>
      <c r="O4722" t="s">
        <v>20</v>
      </c>
      <c r="P4722">
        <v>40</v>
      </c>
      <c r="Q4722">
        <v>5</v>
      </c>
      <c r="R4722">
        <v>1</v>
      </c>
      <c r="S4722">
        <v>1</v>
      </c>
    </row>
    <row r="4723" spans="1:19">
      <c r="A4723">
        <f>RANK(表格1[[#This Row],[rating_count_tot]],$I$2:$I$7197)</f>
        <v>2352</v>
      </c>
      <c r="B4723">
        <v>1065511007</v>
      </c>
      <c r="C4723" t="s">
        <v>6025</v>
      </c>
      <c r="D4723" t="str">
        <f>表格1[[#This Row],[prime_genre]]</f>
        <v>Music</v>
      </c>
      <c r="E4723">
        <v>88309760</v>
      </c>
      <c r="F4723" t="s">
        <v>17</v>
      </c>
      <c r="G4723">
        <v>0</v>
      </c>
      <c r="H4723">
        <f>IF(表格1[[#This Row],[price]]&gt;0,1,0)</f>
        <v>0</v>
      </c>
      <c r="I4723">
        <v>1375</v>
      </c>
      <c r="J4723">
        <v>41</v>
      </c>
      <c r="K4723">
        <v>4</v>
      </c>
      <c r="L4723">
        <v>5</v>
      </c>
      <c r="M4723" t="s">
        <v>256</v>
      </c>
      <c r="N4723" t="s">
        <v>19</v>
      </c>
      <c r="O4723" t="s">
        <v>40</v>
      </c>
      <c r="P4723">
        <v>37</v>
      </c>
      <c r="Q4723">
        <v>4</v>
      </c>
      <c r="R4723">
        <v>4</v>
      </c>
      <c r="S4723">
        <v>1</v>
      </c>
    </row>
    <row r="4724" spans="1:19">
      <c r="A4724">
        <f>RANK(表格1[[#This Row],[rating_count_tot]],$I$2:$I$7197)</f>
        <v>2356</v>
      </c>
      <c r="B4724">
        <v>1034018838</v>
      </c>
      <c r="C4724" t="s">
        <v>5332</v>
      </c>
      <c r="D4724" t="str">
        <f>表格1[[#This Row],[prime_genre]]</f>
        <v>Games</v>
      </c>
      <c r="E4724">
        <v>786240512</v>
      </c>
      <c r="F4724" t="s">
        <v>17</v>
      </c>
      <c r="G4724">
        <v>0</v>
      </c>
      <c r="H4724">
        <f>IF(表格1[[#This Row],[price]]&gt;0,1,0)</f>
        <v>0</v>
      </c>
      <c r="I4724">
        <v>1368</v>
      </c>
      <c r="J4724">
        <v>766</v>
      </c>
      <c r="K4724">
        <v>4</v>
      </c>
      <c r="L4724">
        <v>4</v>
      </c>
      <c r="M4724" t="s">
        <v>145</v>
      </c>
      <c r="N4724" t="s">
        <v>29</v>
      </c>
      <c r="O4724" t="s">
        <v>20</v>
      </c>
      <c r="P4724">
        <v>37</v>
      </c>
      <c r="Q4724">
        <v>5</v>
      </c>
      <c r="R4724">
        <v>15</v>
      </c>
      <c r="S4724">
        <v>1</v>
      </c>
    </row>
    <row r="4725" spans="1:19">
      <c r="A4725">
        <f>RANK(表格1[[#This Row],[rating_count_tot]],$I$2:$I$7197)</f>
        <v>2358</v>
      </c>
      <c r="B4725">
        <v>1178082935</v>
      </c>
      <c r="C4725" t="s">
        <v>8316</v>
      </c>
      <c r="D4725" t="str">
        <f>表格1[[#This Row],[prime_genre]]</f>
        <v>Games</v>
      </c>
      <c r="E4725">
        <v>323822592</v>
      </c>
      <c r="F4725" t="s">
        <v>17</v>
      </c>
      <c r="G4725">
        <v>0</v>
      </c>
      <c r="H4725">
        <f>IF(表格1[[#This Row],[price]]&gt;0,1,0)</f>
        <v>0</v>
      </c>
      <c r="I4725">
        <v>1362</v>
      </c>
      <c r="J4725">
        <v>1142</v>
      </c>
      <c r="K4725">
        <v>5</v>
      </c>
      <c r="L4725">
        <v>5</v>
      </c>
      <c r="M4725" t="s">
        <v>732</v>
      </c>
      <c r="N4725" t="s">
        <v>19</v>
      </c>
      <c r="O4725" t="s">
        <v>20</v>
      </c>
      <c r="P4725">
        <v>38</v>
      </c>
      <c r="Q4725">
        <v>5</v>
      </c>
      <c r="R4725">
        <v>1</v>
      </c>
      <c r="S4725">
        <v>1</v>
      </c>
    </row>
    <row r="4726" spans="1:19">
      <c r="A4726">
        <f>RANK(表格1[[#This Row],[rating_count_tot]],$I$2:$I$7197)</f>
        <v>2360</v>
      </c>
      <c r="B4726">
        <v>1108580508</v>
      </c>
      <c r="C4726" t="s">
        <v>7176</v>
      </c>
      <c r="D4726" t="str">
        <f>表格1[[#This Row],[prime_genre]]</f>
        <v>Games</v>
      </c>
      <c r="E4726">
        <v>30601216</v>
      </c>
      <c r="F4726" t="s">
        <v>17</v>
      </c>
      <c r="G4726">
        <v>0</v>
      </c>
      <c r="H4726">
        <f>IF(表格1[[#This Row],[price]]&gt;0,1,0)</f>
        <v>0</v>
      </c>
      <c r="I4726">
        <v>1360</v>
      </c>
      <c r="J4726">
        <v>108</v>
      </c>
      <c r="K4726">
        <v>3.5</v>
      </c>
      <c r="L4726">
        <v>3.5</v>
      </c>
      <c r="M4726" t="s">
        <v>928</v>
      </c>
      <c r="N4726" t="s">
        <v>19</v>
      </c>
      <c r="O4726" t="s">
        <v>20</v>
      </c>
      <c r="P4726">
        <v>40</v>
      </c>
      <c r="Q4726">
        <v>2</v>
      </c>
      <c r="R4726">
        <v>1</v>
      </c>
      <c r="S4726">
        <v>1</v>
      </c>
    </row>
    <row r="4727" spans="1:19">
      <c r="A4727">
        <f>RANK(表格1[[#This Row],[rating_count_tot]],$I$2:$I$7197)</f>
        <v>2362</v>
      </c>
      <c r="B4727">
        <v>589653414</v>
      </c>
      <c r="C4727" t="s">
        <v>2439</v>
      </c>
      <c r="D4727" t="str">
        <f>表格1[[#This Row],[prime_genre]]</f>
        <v>Food &amp; Drink</v>
      </c>
      <c r="E4727">
        <v>42894336</v>
      </c>
      <c r="F4727" t="s">
        <v>17</v>
      </c>
      <c r="G4727">
        <v>0</v>
      </c>
      <c r="H4727">
        <f>IF(表格1[[#This Row],[price]]&gt;0,1,0)</f>
        <v>0</v>
      </c>
      <c r="I4727">
        <v>1356</v>
      </c>
      <c r="J4727">
        <v>73</v>
      </c>
      <c r="K4727">
        <v>2.5</v>
      </c>
      <c r="L4727">
        <v>2.5</v>
      </c>
      <c r="M4727" t="s">
        <v>2440</v>
      </c>
      <c r="N4727" t="s">
        <v>19</v>
      </c>
      <c r="O4727" t="s">
        <v>137</v>
      </c>
      <c r="P4727">
        <v>38</v>
      </c>
      <c r="Q4727">
        <v>0</v>
      </c>
      <c r="R4727">
        <v>1</v>
      </c>
      <c r="S4727">
        <v>1</v>
      </c>
    </row>
    <row r="4728" spans="1:19">
      <c r="A4728">
        <f>RANK(表格1[[#This Row],[rating_count_tot]],$I$2:$I$7197)</f>
        <v>2363</v>
      </c>
      <c r="B4728">
        <v>1001989098</v>
      </c>
      <c r="C4728" t="s">
        <v>4904</v>
      </c>
      <c r="D4728" t="str">
        <f>表格1[[#This Row],[prime_genre]]</f>
        <v>Games</v>
      </c>
      <c r="E4728">
        <v>91478016</v>
      </c>
      <c r="F4728" t="s">
        <v>17</v>
      </c>
      <c r="G4728">
        <v>0</v>
      </c>
      <c r="H4728">
        <f>IF(表格1[[#This Row],[price]]&gt;0,1,0)</f>
        <v>0</v>
      </c>
      <c r="I4728">
        <v>1354</v>
      </c>
      <c r="J4728">
        <v>153</v>
      </c>
      <c r="K4728">
        <v>4.5</v>
      </c>
      <c r="L4728">
        <v>4.5</v>
      </c>
      <c r="M4728">
        <v>1.7</v>
      </c>
      <c r="N4728" t="s">
        <v>19</v>
      </c>
      <c r="O4728" t="s">
        <v>20</v>
      </c>
      <c r="P4728">
        <v>38</v>
      </c>
      <c r="Q4728">
        <v>5</v>
      </c>
      <c r="R4728">
        <v>11</v>
      </c>
      <c r="S4728">
        <v>1</v>
      </c>
    </row>
    <row r="4729" spans="1:19">
      <c r="A4729">
        <f>RANK(表格1[[#This Row],[rating_count_tot]],$I$2:$I$7197)</f>
        <v>2364</v>
      </c>
      <c r="B4729">
        <v>889985763</v>
      </c>
      <c r="C4729" t="s">
        <v>3650</v>
      </c>
      <c r="D4729" t="str">
        <f>表格1[[#This Row],[prime_genre]]</f>
        <v>Entertainment</v>
      </c>
      <c r="E4729">
        <v>226129920</v>
      </c>
      <c r="F4729" t="s">
        <v>17</v>
      </c>
      <c r="G4729">
        <v>0</v>
      </c>
      <c r="H4729">
        <f>IF(表格1[[#This Row],[price]]&gt;0,1,0)</f>
        <v>0</v>
      </c>
      <c r="I4729">
        <v>1352</v>
      </c>
      <c r="J4729">
        <v>0</v>
      </c>
      <c r="K4729">
        <v>3.5</v>
      </c>
      <c r="L4729">
        <v>0</v>
      </c>
      <c r="M4729" t="s">
        <v>3651</v>
      </c>
      <c r="N4729" t="s">
        <v>19</v>
      </c>
      <c r="O4729" t="s">
        <v>91</v>
      </c>
      <c r="P4729">
        <v>37</v>
      </c>
      <c r="Q4729">
        <v>4</v>
      </c>
      <c r="R4729">
        <v>12</v>
      </c>
      <c r="S4729">
        <v>1</v>
      </c>
    </row>
    <row r="4730" spans="1:19">
      <c r="A4730">
        <f>RANK(表格1[[#This Row],[rating_count_tot]],$I$2:$I$7197)</f>
        <v>2368</v>
      </c>
      <c r="B4730">
        <v>1135354652</v>
      </c>
      <c r="C4730" t="s">
        <v>7730</v>
      </c>
      <c r="D4730" t="str">
        <f>表格1[[#This Row],[prime_genre]]</f>
        <v>Games</v>
      </c>
      <c r="E4730">
        <v>218459136</v>
      </c>
      <c r="F4730" t="s">
        <v>17</v>
      </c>
      <c r="G4730">
        <v>0</v>
      </c>
      <c r="H4730">
        <f>IF(表格1[[#This Row],[price]]&gt;0,1,0)</f>
        <v>0</v>
      </c>
      <c r="I4730">
        <v>1345</v>
      </c>
      <c r="J4730">
        <v>1</v>
      </c>
      <c r="K4730">
        <v>4</v>
      </c>
      <c r="L4730">
        <v>5</v>
      </c>
      <c r="M4730" t="s">
        <v>1741</v>
      </c>
      <c r="N4730" t="s">
        <v>80</v>
      </c>
      <c r="O4730" t="s">
        <v>20</v>
      </c>
      <c r="P4730">
        <v>38</v>
      </c>
      <c r="Q4730">
        <v>5</v>
      </c>
      <c r="R4730">
        <v>15</v>
      </c>
      <c r="S4730">
        <v>1</v>
      </c>
    </row>
    <row r="4731" spans="1:19">
      <c r="A4731">
        <f>RANK(表格1[[#This Row],[rating_count_tot]],$I$2:$I$7197)</f>
        <v>2370</v>
      </c>
      <c r="B4731">
        <v>529443604</v>
      </c>
      <c r="C4731" t="s">
        <v>1961</v>
      </c>
      <c r="D4731" t="str">
        <f>表格1[[#This Row],[prime_genre]]</f>
        <v>Medical</v>
      </c>
      <c r="E4731">
        <v>56814592</v>
      </c>
      <c r="F4731" t="s">
        <v>17</v>
      </c>
      <c r="G4731">
        <v>0</v>
      </c>
      <c r="H4731">
        <f>IF(表格1[[#This Row],[price]]&gt;0,1,0)</f>
        <v>0</v>
      </c>
      <c r="I4731">
        <v>1341</v>
      </c>
      <c r="J4731">
        <v>266</v>
      </c>
      <c r="K4731">
        <v>4.5</v>
      </c>
      <c r="L4731">
        <v>4.5</v>
      </c>
      <c r="M4731" t="s">
        <v>1962</v>
      </c>
      <c r="N4731" t="s">
        <v>29</v>
      </c>
      <c r="O4731" t="s">
        <v>350</v>
      </c>
      <c r="P4731">
        <v>38</v>
      </c>
      <c r="Q4731">
        <v>5</v>
      </c>
      <c r="R4731">
        <v>9</v>
      </c>
      <c r="S4731">
        <v>1</v>
      </c>
    </row>
    <row r="4732" spans="1:19">
      <c r="A4732">
        <f>RANK(表格1[[#This Row],[rating_count_tot]],$I$2:$I$7197)</f>
        <v>2370</v>
      </c>
      <c r="B4732">
        <v>426170776</v>
      </c>
      <c r="C4732" t="s">
        <v>1149</v>
      </c>
      <c r="D4732" t="str">
        <f>表格1[[#This Row],[prime_genre]]</f>
        <v>Utilities</v>
      </c>
      <c r="E4732">
        <v>55071744</v>
      </c>
      <c r="F4732" t="s">
        <v>17</v>
      </c>
      <c r="G4732">
        <v>0</v>
      </c>
      <c r="H4732">
        <f>IF(表格1[[#This Row],[price]]&gt;0,1,0)</f>
        <v>0</v>
      </c>
      <c r="I4732">
        <v>1341</v>
      </c>
      <c r="J4732">
        <v>63</v>
      </c>
      <c r="K4732">
        <v>4</v>
      </c>
      <c r="L4732">
        <v>4</v>
      </c>
      <c r="M4732">
        <v>4</v>
      </c>
      <c r="N4732" t="s">
        <v>80</v>
      </c>
      <c r="O4732" t="s">
        <v>43</v>
      </c>
      <c r="P4732">
        <v>24</v>
      </c>
      <c r="Q4732">
        <v>5</v>
      </c>
      <c r="R4732">
        <v>29</v>
      </c>
      <c r="S4732">
        <v>1</v>
      </c>
    </row>
    <row r="4733" spans="1:19">
      <c r="A4733">
        <f>RANK(表格1[[#This Row],[rating_count_tot]],$I$2:$I$7197)</f>
        <v>2372</v>
      </c>
      <c r="B4733">
        <v>1058287503</v>
      </c>
      <c r="C4733" t="s">
        <v>5823</v>
      </c>
      <c r="D4733" t="str">
        <f>表格1[[#This Row],[prime_genre]]</f>
        <v>Entertainment</v>
      </c>
      <c r="E4733">
        <v>40784896</v>
      </c>
      <c r="F4733" t="s">
        <v>17</v>
      </c>
      <c r="G4733">
        <v>0</v>
      </c>
      <c r="H4733">
        <f>IF(表格1[[#This Row],[price]]&gt;0,1,0)</f>
        <v>0</v>
      </c>
      <c r="I4733">
        <v>1340</v>
      </c>
      <c r="J4733">
        <v>264</v>
      </c>
      <c r="K4733">
        <v>5</v>
      </c>
      <c r="L4733">
        <v>5</v>
      </c>
      <c r="M4733" t="s">
        <v>4930</v>
      </c>
      <c r="N4733" t="s">
        <v>19</v>
      </c>
      <c r="O4733" t="s">
        <v>91</v>
      </c>
      <c r="P4733">
        <v>24</v>
      </c>
      <c r="Q4733">
        <v>5</v>
      </c>
      <c r="R4733">
        <v>1</v>
      </c>
      <c r="S4733">
        <v>1</v>
      </c>
    </row>
    <row r="4734" spans="1:19">
      <c r="A4734">
        <f>RANK(表格1[[#This Row],[rating_count_tot]],$I$2:$I$7197)</f>
        <v>2374</v>
      </c>
      <c r="B4734">
        <v>1135518748</v>
      </c>
      <c r="C4734" t="s">
        <v>7736</v>
      </c>
      <c r="D4734" t="str">
        <f>表格1[[#This Row],[prime_genre]]</f>
        <v>Games</v>
      </c>
      <c r="E4734">
        <v>564712448</v>
      </c>
      <c r="F4734" t="s">
        <v>17</v>
      </c>
      <c r="G4734">
        <v>0</v>
      </c>
      <c r="H4734">
        <f>IF(表格1[[#This Row],[price]]&gt;0,1,0)</f>
        <v>0</v>
      </c>
      <c r="I4734">
        <v>1339</v>
      </c>
      <c r="J4734">
        <v>52</v>
      </c>
      <c r="K4734">
        <v>5</v>
      </c>
      <c r="L4734">
        <v>4</v>
      </c>
      <c r="M4734" t="s">
        <v>7737</v>
      </c>
      <c r="N4734" t="s">
        <v>29</v>
      </c>
      <c r="O4734" t="s">
        <v>20</v>
      </c>
      <c r="P4734">
        <v>38</v>
      </c>
      <c r="Q4734">
        <v>5</v>
      </c>
      <c r="R4734">
        <v>1</v>
      </c>
      <c r="S4734">
        <v>1</v>
      </c>
    </row>
    <row r="4735" spans="1:19">
      <c r="A4735">
        <f>RANK(表格1[[#This Row],[rating_count_tot]],$I$2:$I$7197)</f>
        <v>2383</v>
      </c>
      <c r="B4735">
        <v>414113282</v>
      </c>
      <c r="C4735" t="s">
        <v>1057</v>
      </c>
      <c r="D4735" t="str">
        <f>表格1[[#This Row],[prime_genre]]</f>
        <v>Finance</v>
      </c>
      <c r="E4735">
        <v>10110976</v>
      </c>
      <c r="F4735" t="s">
        <v>17</v>
      </c>
      <c r="G4735">
        <v>0</v>
      </c>
      <c r="H4735">
        <f>IF(表格1[[#This Row],[price]]&gt;0,1,0)</f>
        <v>0</v>
      </c>
      <c r="I4735">
        <v>1329</v>
      </c>
      <c r="J4735">
        <v>47</v>
      </c>
      <c r="K4735">
        <v>3</v>
      </c>
      <c r="L4735">
        <v>3</v>
      </c>
      <c r="M4735" t="s">
        <v>1058</v>
      </c>
      <c r="N4735" t="s">
        <v>51</v>
      </c>
      <c r="O4735" t="s">
        <v>37</v>
      </c>
      <c r="P4735">
        <v>37</v>
      </c>
      <c r="Q4735">
        <v>4</v>
      </c>
      <c r="R4735">
        <v>2</v>
      </c>
      <c r="S4735">
        <v>1</v>
      </c>
    </row>
    <row r="4736" spans="1:19">
      <c r="A4736">
        <f>RANK(表格1[[#This Row],[rating_count_tot]],$I$2:$I$7197)</f>
        <v>2384</v>
      </c>
      <c r="B4736">
        <v>1012231677</v>
      </c>
      <c r="C4736" t="s">
        <v>5029</v>
      </c>
      <c r="D4736" t="str">
        <f>表格1[[#This Row],[prime_genre]]</f>
        <v>Games</v>
      </c>
      <c r="E4736">
        <v>106136576</v>
      </c>
      <c r="F4736" t="s">
        <v>17</v>
      </c>
      <c r="G4736">
        <v>0</v>
      </c>
      <c r="H4736">
        <f>IF(表格1[[#This Row],[price]]&gt;0,1,0)</f>
        <v>0</v>
      </c>
      <c r="I4736">
        <v>1324</v>
      </c>
      <c r="J4736">
        <v>10</v>
      </c>
      <c r="K4736">
        <v>4.5</v>
      </c>
      <c r="L4736">
        <v>4</v>
      </c>
      <c r="M4736" t="s">
        <v>1578</v>
      </c>
      <c r="N4736" t="s">
        <v>29</v>
      </c>
      <c r="O4736" t="s">
        <v>20</v>
      </c>
      <c r="P4736">
        <v>38</v>
      </c>
      <c r="Q4736">
        <v>5</v>
      </c>
      <c r="R4736">
        <v>2</v>
      </c>
      <c r="S4736">
        <v>1</v>
      </c>
    </row>
    <row r="4737" spans="1:19">
      <c r="A4737">
        <f>RANK(表格1[[#This Row],[rating_count_tot]],$I$2:$I$7197)</f>
        <v>2385</v>
      </c>
      <c r="B4737">
        <v>1134895689</v>
      </c>
      <c r="C4737" t="s">
        <v>7721</v>
      </c>
      <c r="D4737" t="str">
        <f>表格1[[#This Row],[prime_genre]]</f>
        <v>Games</v>
      </c>
      <c r="E4737">
        <v>104267776</v>
      </c>
      <c r="F4737" t="s">
        <v>17</v>
      </c>
      <c r="G4737">
        <v>0</v>
      </c>
      <c r="H4737">
        <f>IF(表格1[[#This Row],[price]]&gt;0,1,0)</f>
        <v>0</v>
      </c>
      <c r="I4737">
        <v>1321</v>
      </c>
      <c r="J4737">
        <v>6</v>
      </c>
      <c r="K4737">
        <v>4.5</v>
      </c>
      <c r="L4737">
        <v>4</v>
      </c>
      <c r="M4737">
        <v>2.4</v>
      </c>
      <c r="N4737" t="s">
        <v>19</v>
      </c>
      <c r="O4737" t="s">
        <v>20</v>
      </c>
      <c r="P4737">
        <v>25</v>
      </c>
      <c r="Q4737">
        <v>5</v>
      </c>
      <c r="R4737">
        <v>13</v>
      </c>
      <c r="S4737">
        <v>1</v>
      </c>
    </row>
    <row r="4738" spans="1:19">
      <c r="A4738">
        <f>RANK(表格1[[#This Row],[rating_count_tot]],$I$2:$I$7197)</f>
        <v>2386</v>
      </c>
      <c r="B4738">
        <v>1083057569</v>
      </c>
      <c r="C4738" t="s">
        <v>6548</v>
      </c>
      <c r="D4738" t="str">
        <f>表格1[[#This Row],[prime_genre]]</f>
        <v>Social Networking</v>
      </c>
      <c r="E4738">
        <v>54652928</v>
      </c>
      <c r="F4738" t="s">
        <v>17</v>
      </c>
      <c r="G4738">
        <v>0</v>
      </c>
      <c r="H4738">
        <f>IF(表格1[[#This Row],[price]]&gt;0,1,0)</f>
        <v>0</v>
      </c>
      <c r="I4738">
        <v>1313</v>
      </c>
      <c r="J4738">
        <v>223</v>
      </c>
      <c r="K4738">
        <v>4.5</v>
      </c>
      <c r="L4738">
        <v>4.5</v>
      </c>
      <c r="M4738" t="s">
        <v>1169</v>
      </c>
      <c r="N4738" t="s">
        <v>29</v>
      </c>
      <c r="O4738" t="s">
        <v>59</v>
      </c>
      <c r="P4738">
        <v>37</v>
      </c>
      <c r="Q4738">
        <v>0</v>
      </c>
      <c r="R4738">
        <v>1</v>
      </c>
      <c r="S4738">
        <v>1</v>
      </c>
    </row>
    <row r="4739" spans="1:19">
      <c r="A4739">
        <f>RANK(表格1[[#This Row],[rating_count_tot]],$I$2:$I$7197)</f>
        <v>2387</v>
      </c>
      <c r="B4739">
        <v>1052491589</v>
      </c>
      <c r="C4739" t="s">
        <v>5687</v>
      </c>
      <c r="D4739" t="str">
        <f>表格1[[#This Row],[prime_genre]]</f>
        <v>Games</v>
      </c>
      <c r="E4739">
        <v>164545536</v>
      </c>
      <c r="F4739" t="s">
        <v>17</v>
      </c>
      <c r="G4739">
        <v>0</v>
      </c>
      <c r="H4739">
        <f>IF(表格1[[#This Row],[price]]&gt;0,1,0)</f>
        <v>0</v>
      </c>
      <c r="I4739">
        <v>1310</v>
      </c>
      <c r="J4739">
        <v>169</v>
      </c>
      <c r="K4739">
        <v>4.5</v>
      </c>
      <c r="L4739">
        <v>4.5</v>
      </c>
      <c r="M4739" t="s">
        <v>373</v>
      </c>
      <c r="N4739" t="s">
        <v>19</v>
      </c>
      <c r="O4739" t="s">
        <v>20</v>
      </c>
      <c r="P4739">
        <v>37</v>
      </c>
      <c r="Q4739">
        <v>5</v>
      </c>
      <c r="R4739">
        <v>8</v>
      </c>
      <c r="S4739">
        <v>1</v>
      </c>
    </row>
    <row r="4740" spans="1:19">
      <c r="A4740">
        <f>RANK(表格1[[#This Row],[rating_count_tot]],$I$2:$I$7197)</f>
        <v>2391</v>
      </c>
      <c r="B4740">
        <v>1017581225</v>
      </c>
      <c r="C4740" t="s">
        <v>5088</v>
      </c>
      <c r="D4740" t="str">
        <f>表格1[[#This Row],[prime_genre]]</f>
        <v>Games</v>
      </c>
      <c r="E4740">
        <v>1322848256</v>
      </c>
      <c r="F4740" t="s">
        <v>17</v>
      </c>
      <c r="G4740">
        <v>0</v>
      </c>
      <c r="H4740">
        <f>IF(表格1[[#This Row],[price]]&gt;0,1,0)</f>
        <v>0</v>
      </c>
      <c r="I4740">
        <v>1296</v>
      </c>
      <c r="J4740">
        <v>441</v>
      </c>
      <c r="K4740">
        <v>4</v>
      </c>
      <c r="L4740">
        <v>4</v>
      </c>
      <c r="M4740" t="s">
        <v>2317</v>
      </c>
      <c r="N4740" t="s">
        <v>80</v>
      </c>
      <c r="O4740" t="s">
        <v>20</v>
      </c>
      <c r="P4740">
        <v>35</v>
      </c>
      <c r="Q4740">
        <v>5</v>
      </c>
      <c r="R4740">
        <v>1</v>
      </c>
      <c r="S4740">
        <v>1</v>
      </c>
    </row>
    <row r="4741" spans="1:19">
      <c r="A4741">
        <f>RANK(表格1[[#This Row],[rating_count_tot]],$I$2:$I$7197)</f>
        <v>2391</v>
      </c>
      <c r="B4741">
        <v>1107355213</v>
      </c>
      <c r="C4741" t="s">
        <v>7150</v>
      </c>
      <c r="D4741" t="str">
        <f>表格1[[#This Row],[prime_genre]]</f>
        <v>Games</v>
      </c>
      <c r="E4741">
        <v>90488832</v>
      </c>
      <c r="F4741" t="s">
        <v>17</v>
      </c>
      <c r="G4741">
        <v>0</v>
      </c>
      <c r="H4741">
        <f>IF(表格1[[#This Row],[price]]&gt;0,1,0)</f>
        <v>0</v>
      </c>
      <c r="I4741">
        <v>1296</v>
      </c>
      <c r="J4741">
        <v>120</v>
      </c>
      <c r="K4741">
        <v>5</v>
      </c>
      <c r="L4741">
        <v>5</v>
      </c>
      <c r="M4741" t="s">
        <v>774</v>
      </c>
      <c r="N4741" t="s">
        <v>80</v>
      </c>
      <c r="O4741" t="s">
        <v>20</v>
      </c>
      <c r="P4741">
        <v>37</v>
      </c>
      <c r="Q4741">
        <v>5</v>
      </c>
      <c r="R4741">
        <v>2</v>
      </c>
      <c r="S4741">
        <v>1</v>
      </c>
    </row>
    <row r="4742" spans="1:19">
      <c r="A4742">
        <f>RANK(表格1[[#This Row],[rating_count_tot]],$I$2:$I$7197)</f>
        <v>2400</v>
      </c>
      <c r="B4742">
        <v>1104945393</v>
      </c>
      <c r="C4742" t="s">
        <v>7097</v>
      </c>
      <c r="D4742" t="str">
        <f>表格1[[#This Row],[prime_genre]]</f>
        <v>Entertainment</v>
      </c>
      <c r="E4742">
        <v>598120448</v>
      </c>
      <c r="F4742" t="s">
        <v>17</v>
      </c>
      <c r="G4742">
        <v>0</v>
      </c>
      <c r="H4742">
        <f>IF(表格1[[#This Row],[price]]&gt;0,1,0)</f>
        <v>0</v>
      </c>
      <c r="I4742">
        <v>1283</v>
      </c>
      <c r="J4742">
        <v>171</v>
      </c>
      <c r="K4742">
        <v>4.5</v>
      </c>
      <c r="L4742">
        <v>4.5</v>
      </c>
      <c r="M4742">
        <v>1.3</v>
      </c>
      <c r="N4742" t="s">
        <v>19</v>
      </c>
      <c r="O4742" t="s">
        <v>91</v>
      </c>
      <c r="P4742">
        <v>38</v>
      </c>
      <c r="Q4742">
        <v>5</v>
      </c>
      <c r="R4742">
        <v>10</v>
      </c>
      <c r="S4742">
        <v>1</v>
      </c>
    </row>
    <row r="4743" spans="1:19">
      <c r="A4743">
        <f>RANK(表格1[[#This Row],[rating_count_tot]],$I$2:$I$7197)</f>
        <v>2401</v>
      </c>
      <c r="B4743">
        <v>1093326711</v>
      </c>
      <c r="C4743" t="s">
        <v>6837</v>
      </c>
      <c r="D4743" t="str">
        <f>表格1[[#This Row],[prime_genre]]</f>
        <v>Games</v>
      </c>
      <c r="E4743">
        <v>54270976</v>
      </c>
      <c r="F4743" t="s">
        <v>17</v>
      </c>
      <c r="G4743">
        <v>0</v>
      </c>
      <c r="H4743">
        <f>IF(表格1[[#This Row],[price]]&gt;0,1,0)</f>
        <v>0</v>
      </c>
      <c r="I4743">
        <v>1278</v>
      </c>
      <c r="J4743">
        <v>98</v>
      </c>
      <c r="K4743">
        <v>4</v>
      </c>
      <c r="L4743">
        <v>3.5</v>
      </c>
      <c r="M4743">
        <v>1.3</v>
      </c>
      <c r="N4743" t="s">
        <v>29</v>
      </c>
      <c r="O4743" t="s">
        <v>20</v>
      </c>
      <c r="P4743">
        <v>37</v>
      </c>
      <c r="Q4743">
        <v>5</v>
      </c>
      <c r="R4743">
        <v>1</v>
      </c>
      <c r="S4743">
        <v>1</v>
      </c>
    </row>
    <row r="4744" spans="1:19">
      <c r="A4744">
        <f>RANK(表格1[[#This Row],[rating_count_tot]],$I$2:$I$7197)</f>
        <v>2404</v>
      </c>
      <c r="B4744">
        <v>666575946</v>
      </c>
      <c r="C4744" t="s">
        <v>2829</v>
      </c>
      <c r="D4744" t="str">
        <f>表格1[[#This Row],[prime_genre]]</f>
        <v>Photo &amp; Video</v>
      </c>
      <c r="E4744">
        <v>187350016</v>
      </c>
      <c r="F4744" t="s">
        <v>17</v>
      </c>
      <c r="G4744">
        <v>0</v>
      </c>
      <c r="H4744">
        <f>IF(表格1[[#This Row],[price]]&gt;0,1,0)</f>
        <v>0</v>
      </c>
      <c r="I4744">
        <v>1274</v>
      </c>
      <c r="J4744">
        <v>0</v>
      </c>
      <c r="K4744">
        <v>4.5</v>
      </c>
      <c r="L4744">
        <v>0</v>
      </c>
      <c r="M4744" t="s">
        <v>2830</v>
      </c>
      <c r="N4744" t="s">
        <v>19</v>
      </c>
      <c r="O4744" t="s">
        <v>105</v>
      </c>
      <c r="P4744">
        <v>37</v>
      </c>
      <c r="Q4744">
        <v>4</v>
      </c>
      <c r="R4744">
        <v>10</v>
      </c>
      <c r="S4744">
        <v>1</v>
      </c>
    </row>
    <row r="4745" spans="1:19">
      <c r="A4745">
        <f>RANK(表格1[[#This Row],[rating_count_tot]],$I$2:$I$7197)</f>
        <v>2405</v>
      </c>
      <c r="B4745">
        <v>1035238692</v>
      </c>
      <c r="C4745" t="s">
        <v>5359</v>
      </c>
      <c r="D4745" t="str">
        <f>表格1[[#This Row],[prime_genre]]</f>
        <v>Games</v>
      </c>
      <c r="E4745">
        <v>201877504</v>
      </c>
      <c r="F4745" t="s">
        <v>17</v>
      </c>
      <c r="G4745">
        <v>0</v>
      </c>
      <c r="H4745">
        <f>IF(表格1[[#This Row],[price]]&gt;0,1,0)</f>
        <v>0</v>
      </c>
      <c r="I4745">
        <v>1267</v>
      </c>
      <c r="J4745">
        <v>11</v>
      </c>
      <c r="K4745">
        <v>3.5</v>
      </c>
      <c r="L4745">
        <v>3</v>
      </c>
      <c r="M4745" t="s">
        <v>4654</v>
      </c>
      <c r="N4745" t="s">
        <v>19</v>
      </c>
      <c r="O4745" t="s">
        <v>20</v>
      </c>
      <c r="P4745">
        <v>38</v>
      </c>
      <c r="Q4745">
        <v>5</v>
      </c>
      <c r="R4745">
        <v>1</v>
      </c>
      <c r="S4745">
        <v>1</v>
      </c>
    </row>
    <row r="4746" spans="1:19">
      <c r="A4746">
        <f>RANK(表格1[[#This Row],[rating_count_tot]],$I$2:$I$7197)</f>
        <v>2405</v>
      </c>
      <c r="B4746">
        <v>1076683233</v>
      </c>
      <c r="C4746" t="s">
        <v>6367</v>
      </c>
      <c r="D4746" t="str">
        <f>表格1[[#This Row],[prime_genre]]</f>
        <v>News</v>
      </c>
      <c r="E4746">
        <v>45088768</v>
      </c>
      <c r="F4746" t="s">
        <v>17</v>
      </c>
      <c r="G4746">
        <v>0</v>
      </c>
      <c r="H4746">
        <f>IF(表格1[[#This Row],[price]]&gt;0,1,0)</f>
        <v>0</v>
      </c>
      <c r="I4746">
        <v>1267</v>
      </c>
      <c r="J4746">
        <v>16</v>
      </c>
      <c r="K4746">
        <v>4</v>
      </c>
      <c r="L4746">
        <v>3.5</v>
      </c>
      <c r="M4746" t="s">
        <v>1632</v>
      </c>
      <c r="N4746" t="s">
        <v>29</v>
      </c>
      <c r="O4746" t="s">
        <v>161</v>
      </c>
      <c r="P4746">
        <v>37</v>
      </c>
      <c r="Q4746">
        <v>0</v>
      </c>
      <c r="R4746">
        <v>1</v>
      </c>
      <c r="S4746">
        <v>1</v>
      </c>
    </row>
    <row r="4747" spans="1:19">
      <c r="A4747">
        <f>RANK(表格1[[#This Row],[rating_count_tot]],$I$2:$I$7197)</f>
        <v>2408</v>
      </c>
      <c r="B4747">
        <v>1098099856</v>
      </c>
      <c r="C4747" t="s">
        <v>6959</v>
      </c>
      <c r="D4747" t="str">
        <f>表格1[[#This Row],[prime_genre]]</f>
        <v>Games</v>
      </c>
      <c r="E4747">
        <v>312641536</v>
      </c>
      <c r="F4747" t="s">
        <v>17</v>
      </c>
      <c r="G4747">
        <v>0</v>
      </c>
      <c r="H4747">
        <f>IF(表格1[[#This Row],[price]]&gt;0,1,0)</f>
        <v>0</v>
      </c>
      <c r="I4747">
        <v>1260</v>
      </c>
      <c r="J4747">
        <v>10</v>
      </c>
      <c r="K4747">
        <v>4</v>
      </c>
      <c r="L4747">
        <v>4</v>
      </c>
      <c r="M4747" t="s">
        <v>86</v>
      </c>
      <c r="N4747" t="s">
        <v>19</v>
      </c>
      <c r="O4747" t="s">
        <v>20</v>
      </c>
      <c r="P4747">
        <v>37</v>
      </c>
      <c r="Q4747">
        <v>5</v>
      </c>
      <c r="R4747">
        <v>11</v>
      </c>
      <c r="S4747">
        <v>1</v>
      </c>
    </row>
    <row r="4748" spans="1:19">
      <c r="A4748">
        <f>RANK(表格1[[#This Row],[rating_count_tot]],$I$2:$I$7197)</f>
        <v>2409</v>
      </c>
      <c r="B4748">
        <v>1086316112</v>
      </c>
      <c r="C4748" t="s">
        <v>6634</v>
      </c>
      <c r="D4748" t="str">
        <f>表格1[[#This Row],[prime_genre]]</f>
        <v>Entertainment</v>
      </c>
      <c r="E4748">
        <v>59685888</v>
      </c>
      <c r="F4748" t="s">
        <v>17</v>
      </c>
      <c r="G4748">
        <v>0</v>
      </c>
      <c r="H4748">
        <f>IF(表格1[[#This Row],[price]]&gt;0,1,0)</f>
        <v>0</v>
      </c>
      <c r="I4748">
        <v>1259</v>
      </c>
      <c r="J4748">
        <v>77</v>
      </c>
      <c r="K4748">
        <v>4</v>
      </c>
      <c r="L4748">
        <v>4.5</v>
      </c>
      <c r="M4748" t="s">
        <v>276</v>
      </c>
      <c r="N4748" t="s">
        <v>19</v>
      </c>
      <c r="O4748" t="s">
        <v>91</v>
      </c>
      <c r="P4748">
        <v>37</v>
      </c>
      <c r="Q4748">
        <v>5</v>
      </c>
      <c r="R4748">
        <v>1</v>
      </c>
      <c r="S4748">
        <v>1</v>
      </c>
    </row>
    <row r="4749" spans="1:19">
      <c r="A4749">
        <f>RANK(表格1[[#This Row],[rating_count_tot]],$I$2:$I$7197)</f>
        <v>2411</v>
      </c>
      <c r="B4749">
        <v>1065906948</v>
      </c>
      <c r="C4749" t="s">
        <v>6044</v>
      </c>
      <c r="D4749" t="str">
        <f>表格1[[#This Row],[prime_genre]]</f>
        <v>Games</v>
      </c>
      <c r="E4749">
        <v>41295872</v>
      </c>
      <c r="F4749" t="s">
        <v>17</v>
      </c>
      <c r="G4749">
        <v>0</v>
      </c>
      <c r="H4749">
        <f>IF(表格1[[#This Row],[price]]&gt;0,1,0)</f>
        <v>0</v>
      </c>
      <c r="I4749">
        <v>1257</v>
      </c>
      <c r="J4749">
        <v>1257</v>
      </c>
      <c r="K4749">
        <v>4.5</v>
      </c>
      <c r="L4749">
        <v>4.5</v>
      </c>
      <c r="M4749">
        <v>1</v>
      </c>
      <c r="N4749" t="s">
        <v>19</v>
      </c>
      <c r="O4749" t="s">
        <v>20</v>
      </c>
      <c r="P4749">
        <v>38</v>
      </c>
      <c r="Q4749">
        <v>5</v>
      </c>
      <c r="R4749">
        <v>1</v>
      </c>
      <c r="S4749">
        <v>1</v>
      </c>
    </row>
    <row r="4750" spans="1:19">
      <c r="A4750">
        <f>RANK(表格1[[#This Row],[rating_count_tot]],$I$2:$I$7197)</f>
        <v>2413</v>
      </c>
      <c r="B4750">
        <v>377677727</v>
      </c>
      <c r="C4750" t="s">
        <v>725</v>
      </c>
      <c r="D4750" t="str">
        <f>表格1[[#This Row],[prime_genre]]</f>
        <v>Lifestyle</v>
      </c>
      <c r="E4750">
        <v>7876608</v>
      </c>
      <c r="F4750" t="s">
        <v>17</v>
      </c>
      <c r="G4750">
        <v>0</v>
      </c>
      <c r="H4750">
        <f>IF(表格1[[#This Row],[price]]&gt;0,1,0)</f>
        <v>0</v>
      </c>
      <c r="I4750">
        <v>1255</v>
      </c>
      <c r="J4750">
        <v>432</v>
      </c>
      <c r="K4750">
        <v>4.5</v>
      </c>
      <c r="L4750">
        <v>4.5</v>
      </c>
      <c r="M4750">
        <v>3.2</v>
      </c>
      <c r="N4750" t="s">
        <v>29</v>
      </c>
      <c r="O4750" t="s">
        <v>132</v>
      </c>
      <c r="P4750">
        <v>38</v>
      </c>
      <c r="Q4750">
        <v>5</v>
      </c>
      <c r="R4750">
        <v>1</v>
      </c>
      <c r="S4750">
        <v>1</v>
      </c>
    </row>
    <row r="4751" spans="1:19">
      <c r="A4751">
        <f>RANK(表格1[[#This Row],[rating_count_tot]],$I$2:$I$7197)</f>
        <v>2414</v>
      </c>
      <c r="B4751">
        <v>1136259229</v>
      </c>
      <c r="C4751" t="s">
        <v>7758</v>
      </c>
      <c r="D4751" t="str">
        <f>表格1[[#This Row],[prime_genre]]</f>
        <v>Games</v>
      </c>
      <c r="E4751">
        <v>13818880</v>
      </c>
      <c r="F4751" t="s">
        <v>17</v>
      </c>
      <c r="G4751">
        <v>0</v>
      </c>
      <c r="H4751">
        <f>IF(表格1[[#This Row],[price]]&gt;0,1,0)</f>
        <v>0</v>
      </c>
      <c r="I4751">
        <v>1254</v>
      </c>
      <c r="J4751">
        <v>104</v>
      </c>
      <c r="K4751">
        <v>3.5</v>
      </c>
      <c r="L4751">
        <v>2</v>
      </c>
      <c r="M4751" t="s">
        <v>813</v>
      </c>
      <c r="N4751" t="s">
        <v>19</v>
      </c>
      <c r="O4751" t="s">
        <v>20</v>
      </c>
      <c r="P4751">
        <v>37</v>
      </c>
      <c r="Q4751">
        <v>0</v>
      </c>
      <c r="R4751">
        <v>1</v>
      </c>
      <c r="S4751">
        <v>1</v>
      </c>
    </row>
    <row r="4752" spans="1:19">
      <c r="A4752">
        <f>RANK(表格1[[#This Row],[rating_count_tot]],$I$2:$I$7197)</f>
        <v>2415</v>
      </c>
      <c r="B4752">
        <v>966509113</v>
      </c>
      <c r="C4752" t="s">
        <v>4464</v>
      </c>
      <c r="D4752" t="str">
        <f>表格1[[#This Row],[prime_genre]]</f>
        <v>Games</v>
      </c>
      <c r="E4752">
        <v>55869440</v>
      </c>
      <c r="F4752" t="s">
        <v>17</v>
      </c>
      <c r="G4752">
        <v>0</v>
      </c>
      <c r="H4752">
        <f>IF(表格1[[#This Row],[price]]&gt;0,1,0)</f>
        <v>0</v>
      </c>
      <c r="I4752">
        <v>1253</v>
      </c>
      <c r="J4752">
        <v>17</v>
      </c>
      <c r="K4752">
        <v>4</v>
      </c>
      <c r="L4752">
        <v>2.5</v>
      </c>
      <c r="M4752">
        <v>4.0999999999999996</v>
      </c>
      <c r="N4752" t="s">
        <v>29</v>
      </c>
      <c r="O4752" t="s">
        <v>20</v>
      </c>
      <c r="P4752">
        <v>37</v>
      </c>
      <c r="Q4752">
        <v>4</v>
      </c>
      <c r="R4752">
        <v>25</v>
      </c>
      <c r="S4752">
        <v>1</v>
      </c>
    </row>
    <row r="4753" spans="1:19">
      <c r="A4753">
        <f>RANK(表格1[[#This Row],[rating_count_tot]],$I$2:$I$7197)</f>
        <v>2416</v>
      </c>
      <c r="B4753">
        <v>1159072426</v>
      </c>
      <c r="C4753" t="s">
        <v>8109</v>
      </c>
      <c r="D4753" t="str">
        <f>表格1[[#This Row],[prime_genre]]</f>
        <v>Games</v>
      </c>
      <c r="E4753">
        <v>296011776</v>
      </c>
      <c r="F4753" t="s">
        <v>17</v>
      </c>
      <c r="G4753">
        <v>0</v>
      </c>
      <c r="H4753">
        <f>IF(表格1[[#This Row],[price]]&gt;0,1,0)</f>
        <v>0</v>
      </c>
      <c r="I4753">
        <v>1252</v>
      </c>
      <c r="J4753">
        <v>5</v>
      </c>
      <c r="K4753">
        <v>4</v>
      </c>
      <c r="L4753">
        <v>4</v>
      </c>
      <c r="M4753" t="s">
        <v>613</v>
      </c>
      <c r="N4753" t="s">
        <v>19</v>
      </c>
      <c r="O4753" t="s">
        <v>20</v>
      </c>
      <c r="P4753">
        <v>38</v>
      </c>
      <c r="Q4753">
        <v>4</v>
      </c>
      <c r="R4753">
        <v>1</v>
      </c>
      <c r="S4753">
        <v>1</v>
      </c>
    </row>
    <row r="4754" spans="1:19">
      <c r="A4754">
        <f>RANK(表格1[[#This Row],[rating_count_tot]],$I$2:$I$7197)</f>
        <v>2416</v>
      </c>
      <c r="B4754">
        <v>1011714860</v>
      </c>
      <c r="C4754" t="s">
        <v>5018</v>
      </c>
      <c r="D4754" t="str">
        <f>表格1[[#This Row],[prime_genre]]</f>
        <v>Games</v>
      </c>
      <c r="E4754">
        <v>172115968</v>
      </c>
      <c r="F4754" t="s">
        <v>17</v>
      </c>
      <c r="G4754">
        <v>0</v>
      </c>
      <c r="H4754">
        <f>IF(表格1[[#This Row],[price]]&gt;0,1,0)</f>
        <v>0</v>
      </c>
      <c r="I4754">
        <v>1252</v>
      </c>
      <c r="J4754">
        <v>29</v>
      </c>
      <c r="K4754">
        <v>4.5</v>
      </c>
      <c r="L4754">
        <v>4</v>
      </c>
      <c r="M4754">
        <v>3.8</v>
      </c>
      <c r="N4754" t="s">
        <v>19</v>
      </c>
      <c r="O4754" t="s">
        <v>20</v>
      </c>
      <c r="P4754">
        <v>37</v>
      </c>
      <c r="Q4754">
        <v>5</v>
      </c>
      <c r="R4754">
        <v>4</v>
      </c>
      <c r="S4754">
        <v>1</v>
      </c>
    </row>
    <row r="4755" spans="1:19">
      <c r="A4755">
        <f>RANK(表格1[[#This Row],[rating_count_tot]],$I$2:$I$7197)</f>
        <v>2421</v>
      </c>
      <c r="B4755">
        <v>952871251</v>
      </c>
      <c r="C4755" t="s">
        <v>4305</v>
      </c>
      <c r="D4755" t="str">
        <f>表格1[[#This Row],[prime_genre]]</f>
        <v>Music</v>
      </c>
      <c r="E4755">
        <v>22730752</v>
      </c>
      <c r="F4755" t="s">
        <v>17</v>
      </c>
      <c r="G4755">
        <v>0</v>
      </c>
      <c r="H4755">
        <f>IF(表格1[[#This Row],[price]]&gt;0,1,0)</f>
        <v>0</v>
      </c>
      <c r="I4755">
        <v>1246</v>
      </c>
      <c r="J4755">
        <v>9</v>
      </c>
      <c r="K4755">
        <v>4</v>
      </c>
      <c r="L4755">
        <v>4</v>
      </c>
      <c r="M4755" t="s">
        <v>2584</v>
      </c>
      <c r="N4755" t="s">
        <v>29</v>
      </c>
      <c r="O4755" t="s">
        <v>40</v>
      </c>
      <c r="P4755">
        <v>37</v>
      </c>
      <c r="Q4755">
        <v>3</v>
      </c>
      <c r="R4755">
        <v>1</v>
      </c>
      <c r="S4755">
        <v>1</v>
      </c>
    </row>
    <row r="4756" spans="1:19">
      <c r="A4756">
        <f>RANK(表格1[[#This Row],[rating_count_tot]],$I$2:$I$7197)</f>
        <v>2424</v>
      </c>
      <c r="B4756">
        <v>1007115851</v>
      </c>
      <c r="C4756" t="s">
        <v>4961</v>
      </c>
      <c r="D4756" t="str">
        <f>表格1[[#This Row],[prime_genre]]</f>
        <v>Games</v>
      </c>
      <c r="E4756">
        <v>152692736</v>
      </c>
      <c r="F4756" t="s">
        <v>17</v>
      </c>
      <c r="G4756">
        <v>0</v>
      </c>
      <c r="H4756">
        <f>IF(表格1[[#This Row],[price]]&gt;0,1,0)</f>
        <v>0</v>
      </c>
      <c r="I4756">
        <v>1245</v>
      </c>
      <c r="J4756">
        <v>256</v>
      </c>
      <c r="K4756">
        <v>4</v>
      </c>
      <c r="L4756">
        <v>4.5</v>
      </c>
      <c r="M4756" t="s">
        <v>648</v>
      </c>
      <c r="N4756" t="s">
        <v>80</v>
      </c>
      <c r="O4756" t="s">
        <v>20</v>
      </c>
      <c r="P4756">
        <v>37</v>
      </c>
      <c r="Q4756">
        <v>5</v>
      </c>
      <c r="R4756">
        <v>1</v>
      </c>
      <c r="S4756">
        <v>1</v>
      </c>
    </row>
    <row r="4757" spans="1:19">
      <c r="A4757">
        <f>RANK(表格1[[#This Row],[rating_count_tot]],$I$2:$I$7197)</f>
        <v>2426</v>
      </c>
      <c r="B4757">
        <v>932228293</v>
      </c>
      <c r="C4757" t="s">
        <v>4054</v>
      </c>
      <c r="D4757" t="str">
        <f>表格1[[#This Row],[prime_genre]]</f>
        <v>Games</v>
      </c>
      <c r="E4757">
        <v>158641152</v>
      </c>
      <c r="F4757" t="s">
        <v>17</v>
      </c>
      <c r="G4757">
        <v>0</v>
      </c>
      <c r="H4757">
        <f>IF(表格1[[#This Row],[price]]&gt;0,1,0)</f>
        <v>0</v>
      </c>
      <c r="I4757">
        <v>1238</v>
      </c>
      <c r="J4757">
        <v>6</v>
      </c>
      <c r="K4757">
        <v>4.5</v>
      </c>
      <c r="L4757">
        <v>5</v>
      </c>
      <c r="M4757" t="s">
        <v>4055</v>
      </c>
      <c r="N4757" t="s">
        <v>19</v>
      </c>
      <c r="O4757" t="s">
        <v>20</v>
      </c>
      <c r="P4757">
        <v>37</v>
      </c>
      <c r="Q4757">
        <v>5</v>
      </c>
      <c r="R4757">
        <v>7</v>
      </c>
      <c r="S4757">
        <v>1</v>
      </c>
    </row>
    <row r="4758" spans="1:19">
      <c r="A4758">
        <f>RANK(表格1[[#This Row],[rating_count_tot]],$I$2:$I$7197)</f>
        <v>2426</v>
      </c>
      <c r="B4758">
        <v>948561621</v>
      </c>
      <c r="C4758" t="s">
        <v>4231</v>
      </c>
      <c r="D4758" t="str">
        <f>表格1[[#This Row],[prime_genre]]</f>
        <v>Games</v>
      </c>
      <c r="E4758">
        <v>212642816</v>
      </c>
      <c r="F4758" t="s">
        <v>17</v>
      </c>
      <c r="G4758">
        <v>0</v>
      </c>
      <c r="H4758">
        <f>IF(表格1[[#This Row],[price]]&gt;0,1,0)</f>
        <v>0</v>
      </c>
      <c r="I4758">
        <v>1238</v>
      </c>
      <c r="J4758">
        <v>36</v>
      </c>
      <c r="K4758">
        <v>4</v>
      </c>
      <c r="L4758">
        <v>4</v>
      </c>
      <c r="M4758">
        <v>4.0999999999999996</v>
      </c>
      <c r="N4758" t="s">
        <v>51</v>
      </c>
      <c r="O4758" t="s">
        <v>20</v>
      </c>
      <c r="P4758">
        <v>37</v>
      </c>
      <c r="Q4758">
        <v>5</v>
      </c>
      <c r="R4758">
        <v>1</v>
      </c>
      <c r="S4758">
        <v>1</v>
      </c>
    </row>
    <row r="4759" spans="1:19">
      <c r="A4759">
        <f>RANK(表格1[[#This Row],[rating_count_tot]],$I$2:$I$7197)</f>
        <v>2429</v>
      </c>
      <c r="B4759">
        <v>1005077069</v>
      </c>
      <c r="C4759" t="s">
        <v>4941</v>
      </c>
      <c r="D4759" t="str">
        <f>表格1[[#This Row],[prime_genre]]</f>
        <v>Games</v>
      </c>
      <c r="E4759">
        <v>153125888</v>
      </c>
      <c r="F4759" t="s">
        <v>17</v>
      </c>
      <c r="G4759">
        <v>0</v>
      </c>
      <c r="H4759">
        <f>IF(表格1[[#This Row],[price]]&gt;0,1,0)</f>
        <v>0</v>
      </c>
      <c r="I4759">
        <v>1235</v>
      </c>
      <c r="J4759">
        <v>113</v>
      </c>
      <c r="K4759">
        <v>4.5</v>
      </c>
      <c r="L4759">
        <v>4.5</v>
      </c>
      <c r="M4759" t="s">
        <v>4942</v>
      </c>
      <c r="N4759" t="s">
        <v>29</v>
      </c>
      <c r="O4759" t="s">
        <v>20</v>
      </c>
      <c r="P4759">
        <v>38</v>
      </c>
      <c r="Q4759">
        <v>5</v>
      </c>
      <c r="R4759">
        <v>33</v>
      </c>
      <c r="S4759">
        <v>1</v>
      </c>
    </row>
    <row r="4760" spans="1:19">
      <c r="A4760">
        <f>RANK(表格1[[#This Row],[rating_count_tot]],$I$2:$I$7197)</f>
        <v>2430</v>
      </c>
      <c r="B4760">
        <v>840146800</v>
      </c>
      <c r="C4760" t="s">
        <v>3411</v>
      </c>
      <c r="D4760" t="str">
        <f>表格1[[#This Row],[prime_genre]]</f>
        <v>Games</v>
      </c>
      <c r="E4760">
        <v>37830656</v>
      </c>
      <c r="F4760" t="s">
        <v>17</v>
      </c>
      <c r="G4760">
        <v>0</v>
      </c>
      <c r="H4760">
        <f>IF(表格1[[#This Row],[price]]&gt;0,1,0)</f>
        <v>0</v>
      </c>
      <c r="I4760">
        <v>1233</v>
      </c>
      <c r="J4760">
        <v>366</v>
      </c>
      <c r="K4760">
        <v>4</v>
      </c>
      <c r="L4760">
        <v>4.5</v>
      </c>
      <c r="M4760" t="s">
        <v>145</v>
      </c>
      <c r="N4760" t="s">
        <v>19</v>
      </c>
      <c r="O4760" t="s">
        <v>20</v>
      </c>
      <c r="P4760">
        <v>39</v>
      </c>
      <c r="Q4760">
        <v>4</v>
      </c>
      <c r="R4760">
        <v>2</v>
      </c>
      <c r="S4760">
        <v>1</v>
      </c>
    </row>
    <row r="4761" spans="1:19">
      <c r="A4761">
        <f>RANK(表格1[[#This Row],[rating_count_tot]],$I$2:$I$7197)</f>
        <v>2435</v>
      </c>
      <c r="B4761">
        <v>1059604202</v>
      </c>
      <c r="C4761" t="s">
        <v>5866</v>
      </c>
      <c r="D4761" t="str">
        <f>表格1[[#This Row],[prime_genre]]</f>
        <v>Games</v>
      </c>
      <c r="E4761">
        <v>194171904</v>
      </c>
      <c r="F4761" t="s">
        <v>17</v>
      </c>
      <c r="G4761">
        <v>0</v>
      </c>
      <c r="H4761">
        <f>IF(表格1[[#This Row],[price]]&gt;0,1,0)</f>
        <v>0</v>
      </c>
      <c r="I4761">
        <v>1225</v>
      </c>
      <c r="J4761">
        <v>89</v>
      </c>
      <c r="K4761">
        <v>4.5</v>
      </c>
      <c r="L4761">
        <v>4.5</v>
      </c>
      <c r="M4761" t="s">
        <v>722</v>
      </c>
      <c r="N4761" t="s">
        <v>29</v>
      </c>
      <c r="O4761" t="s">
        <v>20</v>
      </c>
      <c r="P4761">
        <v>25</v>
      </c>
      <c r="Q4761">
        <v>5</v>
      </c>
      <c r="R4761">
        <v>5</v>
      </c>
      <c r="S4761">
        <v>1</v>
      </c>
    </row>
    <row r="4762" spans="1:19">
      <c r="A4762">
        <f>RANK(表格1[[#This Row],[rating_count_tot]],$I$2:$I$7197)</f>
        <v>2437</v>
      </c>
      <c r="B4762">
        <v>550252401</v>
      </c>
      <c r="C4762" t="s">
        <v>2123</v>
      </c>
      <c r="D4762" t="str">
        <f>表格1[[#This Row],[prime_genre]]</f>
        <v>Sports</v>
      </c>
      <c r="E4762">
        <v>71500800</v>
      </c>
      <c r="F4762" t="s">
        <v>17</v>
      </c>
      <c r="G4762">
        <v>0</v>
      </c>
      <c r="H4762">
        <f>IF(表格1[[#This Row],[price]]&gt;0,1,0)</f>
        <v>0</v>
      </c>
      <c r="I4762">
        <v>1221</v>
      </c>
      <c r="J4762">
        <v>6</v>
      </c>
      <c r="K4762">
        <v>3</v>
      </c>
      <c r="L4762">
        <v>3</v>
      </c>
      <c r="M4762">
        <v>2.13</v>
      </c>
      <c r="N4762" t="s">
        <v>19</v>
      </c>
      <c r="O4762" t="s">
        <v>70</v>
      </c>
      <c r="P4762">
        <v>37</v>
      </c>
      <c r="Q4762">
        <v>5</v>
      </c>
      <c r="R4762">
        <v>1</v>
      </c>
      <c r="S4762">
        <v>1</v>
      </c>
    </row>
    <row r="4763" spans="1:19">
      <c r="A4763">
        <f>RANK(表格1[[#This Row],[rating_count_tot]],$I$2:$I$7197)</f>
        <v>2440</v>
      </c>
      <c r="B4763">
        <v>996246479</v>
      </c>
      <c r="C4763" t="s">
        <v>4832</v>
      </c>
      <c r="D4763" t="str">
        <f>表格1[[#This Row],[prime_genre]]</f>
        <v>Entertainment</v>
      </c>
      <c r="E4763">
        <v>25903104</v>
      </c>
      <c r="F4763" t="s">
        <v>17</v>
      </c>
      <c r="G4763">
        <v>0</v>
      </c>
      <c r="H4763">
        <f>IF(表格1[[#This Row],[price]]&gt;0,1,0)</f>
        <v>0</v>
      </c>
      <c r="I4763">
        <v>1214</v>
      </c>
      <c r="J4763">
        <v>20</v>
      </c>
      <c r="K4763">
        <v>2.5</v>
      </c>
      <c r="L4763">
        <v>2</v>
      </c>
      <c r="M4763" t="s">
        <v>565</v>
      </c>
      <c r="N4763" t="s">
        <v>51</v>
      </c>
      <c r="O4763" t="s">
        <v>91</v>
      </c>
      <c r="P4763">
        <v>37</v>
      </c>
      <c r="Q4763">
        <v>5</v>
      </c>
      <c r="R4763">
        <v>1</v>
      </c>
      <c r="S4763">
        <v>1</v>
      </c>
    </row>
    <row r="4764" spans="1:19">
      <c r="A4764">
        <f>RANK(表格1[[#This Row],[rating_count_tot]],$I$2:$I$7197)</f>
        <v>2440</v>
      </c>
      <c r="B4764">
        <v>632344249</v>
      </c>
      <c r="C4764" t="s">
        <v>2638</v>
      </c>
      <c r="D4764" t="str">
        <f>表格1[[#This Row],[prime_genre]]</f>
        <v>Games</v>
      </c>
      <c r="E4764">
        <v>52653056</v>
      </c>
      <c r="F4764" t="s">
        <v>17</v>
      </c>
      <c r="G4764">
        <v>0</v>
      </c>
      <c r="H4764">
        <f>IF(表格1[[#This Row],[price]]&gt;0,1,0)</f>
        <v>0</v>
      </c>
      <c r="I4764">
        <v>1214</v>
      </c>
      <c r="J4764">
        <v>68</v>
      </c>
      <c r="K4764">
        <v>3.5</v>
      </c>
      <c r="L4764">
        <v>4</v>
      </c>
      <c r="M4764">
        <v>2.4</v>
      </c>
      <c r="N4764" t="s">
        <v>19</v>
      </c>
      <c r="O4764" t="s">
        <v>20</v>
      </c>
      <c r="P4764">
        <v>38</v>
      </c>
      <c r="Q4764">
        <v>5</v>
      </c>
      <c r="R4764">
        <v>25</v>
      </c>
      <c r="S4764">
        <v>1</v>
      </c>
    </row>
    <row r="4765" spans="1:19">
      <c r="A4765">
        <f>RANK(表格1[[#This Row],[rating_count_tot]],$I$2:$I$7197)</f>
        <v>2442</v>
      </c>
      <c r="B4765">
        <v>993570169</v>
      </c>
      <c r="C4765" t="s">
        <v>4812</v>
      </c>
      <c r="D4765" t="str">
        <f>表格1[[#This Row],[prime_genre]]</f>
        <v>Games</v>
      </c>
      <c r="E4765">
        <v>31567872</v>
      </c>
      <c r="F4765" t="s">
        <v>17</v>
      </c>
      <c r="G4765">
        <v>0</v>
      </c>
      <c r="H4765">
        <f>IF(表格1[[#This Row],[price]]&gt;0,1,0)</f>
        <v>0</v>
      </c>
      <c r="I4765">
        <v>1210</v>
      </c>
      <c r="J4765">
        <v>119</v>
      </c>
      <c r="K4765">
        <v>4.5</v>
      </c>
      <c r="L4765">
        <v>4</v>
      </c>
      <c r="M4765" t="s">
        <v>2058</v>
      </c>
      <c r="N4765" t="s">
        <v>19</v>
      </c>
      <c r="O4765" t="s">
        <v>20</v>
      </c>
      <c r="P4765">
        <v>40</v>
      </c>
      <c r="Q4765">
        <v>5</v>
      </c>
      <c r="R4765">
        <v>1</v>
      </c>
      <c r="S4765">
        <v>1</v>
      </c>
    </row>
    <row r="4766" spans="1:19">
      <c r="A4766">
        <f>RANK(表格1[[#This Row],[rating_count_tot]],$I$2:$I$7197)</f>
        <v>2445</v>
      </c>
      <c r="B4766">
        <v>1041873285</v>
      </c>
      <c r="C4766" t="s">
        <v>5477</v>
      </c>
      <c r="D4766" t="str">
        <f>表格1[[#This Row],[prime_genre]]</f>
        <v>Games</v>
      </c>
      <c r="E4766">
        <v>120711168</v>
      </c>
      <c r="F4766" t="s">
        <v>17</v>
      </c>
      <c r="G4766">
        <v>0</v>
      </c>
      <c r="H4766">
        <f>IF(表格1[[#This Row],[price]]&gt;0,1,0)</f>
        <v>0</v>
      </c>
      <c r="I4766">
        <v>1206</v>
      </c>
      <c r="J4766">
        <v>23</v>
      </c>
      <c r="K4766">
        <v>4.5</v>
      </c>
      <c r="L4766">
        <v>5</v>
      </c>
      <c r="M4766">
        <v>1.6</v>
      </c>
      <c r="N4766" t="s">
        <v>19</v>
      </c>
      <c r="O4766" t="s">
        <v>20</v>
      </c>
      <c r="P4766">
        <v>37</v>
      </c>
      <c r="Q4766">
        <v>4</v>
      </c>
      <c r="R4766">
        <v>7</v>
      </c>
      <c r="S4766">
        <v>1</v>
      </c>
    </row>
    <row r="4767" spans="1:19">
      <c r="A4767">
        <f>RANK(表格1[[#This Row],[rating_count_tot]],$I$2:$I$7197)</f>
        <v>2446</v>
      </c>
      <c r="B4767">
        <v>597426372</v>
      </c>
      <c r="C4767" t="s">
        <v>2492</v>
      </c>
      <c r="D4767" t="str">
        <f>表格1[[#This Row],[prime_genre]]</f>
        <v>Entertainment</v>
      </c>
      <c r="E4767">
        <v>35823616</v>
      </c>
      <c r="F4767" t="s">
        <v>17</v>
      </c>
      <c r="G4767">
        <v>0</v>
      </c>
      <c r="H4767">
        <f>IF(表格1[[#This Row],[price]]&gt;0,1,0)</f>
        <v>0</v>
      </c>
      <c r="I4767">
        <v>1205</v>
      </c>
      <c r="J4767">
        <v>2</v>
      </c>
      <c r="K4767">
        <v>3</v>
      </c>
      <c r="L4767">
        <v>5</v>
      </c>
      <c r="M4767" t="s">
        <v>2493</v>
      </c>
      <c r="N4767" t="s">
        <v>19</v>
      </c>
      <c r="O4767" t="s">
        <v>91</v>
      </c>
      <c r="P4767">
        <v>37</v>
      </c>
      <c r="Q4767">
        <v>2</v>
      </c>
      <c r="R4767">
        <v>2</v>
      </c>
      <c r="S4767">
        <v>1</v>
      </c>
    </row>
    <row r="4768" spans="1:19">
      <c r="A4768">
        <f>RANK(表格1[[#This Row],[rating_count_tot]],$I$2:$I$7197)</f>
        <v>2447</v>
      </c>
      <c r="B4768">
        <v>987732117</v>
      </c>
      <c r="C4768" t="s">
        <v>4727</v>
      </c>
      <c r="D4768" t="str">
        <f>表格1[[#This Row],[prime_genre]]</f>
        <v>Games</v>
      </c>
      <c r="E4768">
        <v>247331840</v>
      </c>
      <c r="F4768" t="s">
        <v>17</v>
      </c>
      <c r="G4768">
        <v>0</v>
      </c>
      <c r="H4768">
        <f>IF(表格1[[#This Row],[price]]&gt;0,1,0)</f>
        <v>0</v>
      </c>
      <c r="I4768">
        <v>1204</v>
      </c>
      <c r="J4768">
        <v>46</v>
      </c>
      <c r="K4768">
        <v>5</v>
      </c>
      <c r="L4768">
        <v>4.5</v>
      </c>
      <c r="M4768" t="s">
        <v>738</v>
      </c>
      <c r="N4768" t="s">
        <v>80</v>
      </c>
      <c r="O4768" t="s">
        <v>20</v>
      </c>
      <c r="P4768">
        <v>38</v>
      </c>
      <c r="Q4768">
        <v>5</v>
      </c>
      <c r="R4768">
        <v>2</v>
      </c>
      <c r="S4768">
        <v>1</v>
      </c>
    </row>
    <row r="4769" spans="1:19">
      <c r="A4769">
        <f>RANK(表格1[[#This Row],[rating_count_tot]],$I$2:$I$7197)</f>
        <v>2448</v>
      </c>
      <c r="B4769">
        <v>1009227147</v>
      </c>
      <c r="C4769" t="s">
        <v>4982</v>
      </c>
      <c r="D4769" t="str">
        <f>表格1[[#This Row],[prime_genre]]</f>
        <v>Games</v>
      </c>
      <c r="E4769">
        <v>135558144</v>
      </c>
      <c r="F4769" t="s">
        <v>17</v>
      </c>
      <c r="G4769">
        <v>0</v>
      </c>
      <c r="H4769">
        <f>IF(表格1[[#This Row],[price]]&gt;0,1,0)</f>
        <v>0</v>
      </c>
      <c r="I4769">
        <v>1203</v>
      </c>
      <c r="J4769">
        <v>123</v>
      </c>
      <c r="K4769">
        <v>4.5</v>
      </c>
      <c r="L4769">
        <v>4</v>
      </c>
      <c r="M4769" t="s">
        <v>1797</v>
      </c>
      <c r="N4769" t="s">
        <v>80</v>
      </c>
      <c r="O4769" t="s">
        <v>20</v>
      </c>
      <c r="P4769">
        <v>40</v>
      </c>
      <c r="Q4769">
        <v>5</v>
      </c>
      <c r="R4769">
        <v>1</v>
      </c>
      <c r="S4769">
        <v>1</v>
      </c>
    </row>
    <row r="4770" spans="1:19">
      <c r="A4770">
        <f>RANK(表格1[[#This Row],[rating_count_tot]],$I$2:$I$7197)</f>
        <v>2449</v>
      </c>
      <c r="B4770">
        <v>1085429285</v>
      </c>
      <c r="C4770" t="s">
        <v>6599</v>
      </c>
      <c r="D4770" t="str">
        <f>表格1[[#This Row],[prime_genre]]</f>
        <v>Games</v>
      </c>
      <c r="E4770">
        <v>138152960</v>
      </c>
      <c r="F4770" t="s">
        <v>17</v>
      </c>
      <c r="G4770">
        <v>0</v>
      </c>
      <c r="H4770">
        <f>IF(表格1[[#This Row],[price]]&gt;0,1,0)</f>
        <v>0</v>
      </c>
      <c r="I4770">
        <v>1202</v>
      </c>
      <c r="J4770">
        <v>13</v>
      </c>
      <c r="K4770">
        <v>4.5</v>
      </c>
      <c r="L4770">
        <v>4</v>
      </c>
      <c r="M4770" t="s">
        <v>145</v>
      </c>
      <c r="N4770" t="s">
        <v>19</v>
      </c>
      <c r="O4770" t="s">
        <v>20</v>
      </c>
      <c r="P4770">
        <v>40</v>
      </c>
      <c r="Q4770">
        <v>5</v>
      </c>
      <c r="R4770">
        <v>2</v>
      </c>
      <c r="S4770">
        <v>1</v>
      </c>
    </row>
    <row r="4771" spans="1:19">
      <c r="A4771">
        <f>RANK(表格1[[#This Row],[rating_count_tot]],$I$2:$I$7197)</f>
        <v>2450</v>
      </c>
      <c r="B4771">
        <v>1069361548</v>
      </c>
      <c r="C4771" t="s">
        <v>6146</v>
      </c>
      <c r="D4771" t="str">
        <f>表格1[[#This Row],[prime_genre]]</f>
        <v>Entertainment</v>
      </c>
      <c r="E4771">
        <v>52854784</v>
      </c>
      <c r="F4771" t="s">
        <v>17</v>
      </c>
      <c r="G4771">
        <v>0</v>
      </c>
      <c r="H4771">
        <f>IF(表格1[[#This Row],[price]]&gt;0,1,0)</f>
        <v>0</v>
      </c>
      <c r="I4771">
        <v>1200</v>
      </c>
      <c r="J4771">
        <v>223</v>
      </c>
      <c r="K4771">
        <v>4.5</v>
      </c>
      <c r="L4771">
        <v>4.5</v>
      </c>
      <c r="M4771">
        <v>1.6</v>
      </c>
      <c r="N4771" t="s">
        <v>19</v>
      </c>
      <c r="O4771" t="s">
        <v>91</v>
      </c>
      <c r="P4771">
        <v>37</v>
      </c>
      <c r="Q4771">
        <v>0</v>
      </c>
      <c r="R4771">
        <v>15</v>
      </c>
      <c r="S4771">
        <v>1</v>
      </c>
    </row>
    <row r="4772" spans="1:19">
      <c r="A4772">
        <f>RANK(表格1[[#This Row],[rating_count_tot]],$I$2:$I$7197)</f>
        <v>2450</v>
      </c>
      <c r="B4772">
        <v>937261650</v>
      </c>
      <c r="C4772" t="s">
        <v>4114</v>
      </c>
      <c r="D4772" t="str">
        <f>表格1[[#This Row],[prime_genre]]</f>
        <v>Games</v>
      </c>
      <c r="E4772">
        <v>74791936</v>
      </c>
      <c r="F4772" t="s">
        <v>17</v>
      </c>
      <c r="G4772">
        <v>0</v>
      </c>
      <c r="H4772">
        <f>IF(表格1[[#This Row],[price]]&gt;0,1,0)</f>
        <v>0</v>
      </c>
      <c r="I4772">
        <v>1200</v>
      </c>
      <c r="J4772">
        <v>32</v>
      </c>
      <c r="K4772">
        <v>4.5</v>
      </c>
      <c r="L4772">
        <v>4.5</v>
      </c>
      <c r="M4772" t="s">
        <v>3865</v>
      </c>
      <c r="N4772" t="s">
        <v>19</v>
      </c>
      <c r="O4772" t="s">
        <v>20</v>
      </c>
      <c r="P4772">
        <v>38</v>
      </c>
      <c r="Q4772">
        <v>4</v>
      </c>
      <c r="R4772">
        <v>1</v>
      </c>
      <c r="S4772">
        <v>1</v>
      </c>
    </row>
    <row r="4773" spans="1:19">
      <c r="A4773">
        <f>RANK(表格1[[#This Row],[rating_count_tot]],$I$2:$I$7197)</f>
        <v>2452</v>
      </c>
      <c r="B4773">
        <v>998560520</v>
      </c>
      <c r="C4773" t="s">
        <v>4864</v>
      </c>
      <c r="D4773" t="str">
        <f>表格1[[#This Row],[prime_genre]]</f>
        <v>Medical</v>
      </c>
      <c r="E4773">
        <v>38117376</v>
      </c>
      <c r="F4773" t="s">
        <v>17</v>
      </c>
      <c r="G4773">
        <v>0</v>
      </c>
      <c r="H4773">
        <f>IF(表格1[[#This Row],[price]]&gt;0,1,0)</f>
        <v>0</v>
      </c>
      <c r="I4773">
        <v>1198</v>
      </c>
      <c r="J4773">
        <v>6</v>
      </c>
      <c r="K4773">
        <v>5</v>
      </c>
      <c r="L4773">
        <v>5</v>
      </c>
      <c r="M4773" t="s">
        <v>4865</v>
      </c>
      <c r="N4773" t="s">
        <v>51</v>
      </c>
      <c r="O4773" t="s">
        <v>350</v>
      </c>
      <c r="P4773">
        <v>37</v>
      </c>
      <c r="Q4773">
        <v>0</v>
      </c>
      <c r="R4773">
        <v>9</v>
      </c>
      <c r="S4773">
        <v>1</v>
      </c>
    </row>
    <row r="4774" spans="1:19">
      <c r="A4774">
        <f>RANK(表格1[[#This Row],[rating_count_tot]],$I$2:$I$7197)</f>
        <v>2453</v>
      </c>
      <c r="B4774">
        <v>746894884</v>
      </c>
      <c r="C4774" t="s">
        <v>3128</v>
      </c>
      <c r="D4774" t="str">
        <f>表格1[[#This Row],[prime_genre]]</f>
        <v>Entertainment</v>
      </c>
      <c r="E4774">
        <v>64877568</v>
      </c>
      <c r="F4774" t="s">
        <v>17</v>
      </c>
      <c r="G4774">
        <v>0</v>
      </c>
      <c r="H4774">
        <f>IF(表格1[[#This Row],[price]]&gt;0,1,0)</f>
        <v>0</v>
      </c>
      <c r="I4774">
        <v>1195</v>
      </c>
      <c r="J4774">
        <v>92</v>
      </c>
      <c r="K4774">
        <v>3</v>
      </c>
      <c r="L4774">
        <v>4</v>
      </c>
      <c r="M4774" t="s">
        <v>3129</v>
      </c>
      <c r="N4774" t="s">
        <v>29</v>
      </c>
      <c r="O4774" t="s">
        <v>91</v>
      </c>
      <c r="P4774">
        <v>37</v>
      </c>
      <c r="Q4774">
        <v>5</v>
      </c>
      <c r="R4774">
        <v>39</v>
      </c>
      <c r="S4774">
        <v>1</v>
      </c>
    </row>
    <row r="4775" spans="1:19">
      <c r="A4775">
        <f>RANK(表格1[[#This Row],[rating_count_tot]],$I$2:$I$7197)</f>
        <v>2453</v>
      </c>
      <c r="B4775">
        <v>1062166395</v>
      </c>
      <c r="C4775" t="s">
        <v>5941</v>
      </c>
      <c r="D4775" t="str">
        <f>表格1[[#This Row],[prime_genre]]</f>
        <v>Games</v>
      </c>
      <c r="E4775">
        <v>110608384</v>
      </c>
      <c r="F4775" t="s">
        <v>17</v>
      </c>
      <c r="G4775">
        <v>0</v>
      </c>
      <c r="H4775">
        <f>IF(表格1[[#This Row],[price]]&gt;0,1,0)</f>
        <v>0</v>
      </c>
      <c r="I4775">
        <v>1195</v>
      </c>
      <c r="J4775">
        <v>0</v>
      </c>
      <c r="K4775">
        <v>4</v>
      </c>
      <c r="L4775">
        <v>0</v>
      </c>
      <c r="M4775">
        <v>1.38</v>
      </c>
      <c r="N4775" t="s">
        <v>19</v>
      </c>
      <c r="O4775" t="s">
        <v>20</v>
      </c>
      <c r="P4775">
        <v>38</v>
      </c>
      <c r="Q4775">
        <v>5</v>
      </c>
      <c r="R4775">
        <v>1</v>
      </c>
      <c r="S4775">
        <v>1</v>
      </c>
    </row>
    <row r="4776" spans="1:19">
      <c r="A4776">
        <f>RANK(表格1[[#This Row],[rating_count_tot]],$I$2:$I$7197)</f>
        <v>2456</v>
      </c>
      <c r="B4776">
        <v>615256100</v>
      </c>
      <c r="C4776" t="s">
        <v>2574</v>
      </c>
      <c r="D4776" t="str">
        <f>表格1[[#This Row],[prime_genre]]</f>
        <v>Entertainment</v>
      </c>
      <c r="E4776">
        <v>51575808</v>
      </c>
      <c r="F4776" t="s">
        <v>17</v>
      </c>
      <c r="G4776">
        <v>0</v>
      </c>
      <c r="H4776">
        <f>IF(表格1[[#This Row],[price]]&gt;0,1,0)</f>
        <v>0</v>
      </c>
      <c r="I4776">
        <v>1193</v>
      </c>
      <c r="J4776">
        <v>38</v>
      </c>
      <c r="K4776">
        <v>3.5</v>
      </c>
      <c r="L4776">
        <v>3.5</v>
      </c>
      <c r="M4776">
        <v>1.7</v>
      </c>
      <c r="N4776" t="s">
        <v>80</v>
      </c>
      <c r="O4776" t="s">
        <v>91</v>
      </c>
      <c r="P4776">
        <v>37</v>
      </c>
      <c r="Q4776">
        <v>3</v>
      </c>
      <c r="R4776">
        <v>8</v>
      </c>
      <c r="S4776">
        <v>1</v>
      </c>
    </row>
    <row r="4777" spans="1:19">
      <c r="A4777">
        <f>RANK(表格1[[#This Row],[rating_count_tot]],$I$2:$I$7197)</f>
        <v>2456</v>
      </c>
      <c r="B4777">
        <v>1026909621</v>
      </c>
      <c r="C4777" t="s">
        <v>5223</v>
      </c>
      <c r="D4777" t="str">
        <f>表格1[[#This Row],[prime_genre]]</f>
        <v>Games</v>
      </c>
      <c r="E4777">
        <v>138332160</v>
      </c>
      <c r="F4777" t="s">
        <v>17</v>
      </c>
      <c r="G4777">
        <v>0</v>
      </c>
      <c r="H4777">
        <f>IF(表格1[[#This Row],[price]]&gt;0,1,0)</f>
        <v>0</v>
      </c>
      <c r="I4777">
        <v>1193</v>
      </c>
      <c r="J4777">
        <v>92</v>
      </c>
      <c r="K4777">
        <v>4.5</v>
      </c>
      <c r="L4777">
        <v>4.5</v>
      </c>
      <c r="M4777" t="s">
        <v>648</v>
      </c>
      <c r="N4777" t="s">
        <v>19</v>
      </c>
      <c r="O4777" t="s">
        <v>20</v>
      </c>
      <c r="P4777">
        <v>38</v>
      </c>
      <c r="Q4777">
        <v>5</v>
      </c>
      <c r="R4777">
        <v>11</v>
      </c>
      <c r="S4777">
        <v>1</v>
      </c>
    </row>
    <row r="4778" spans="1:19">
      <c r="A4778">
        <f>RANK(表格1[[#This Row],[rating_count_tot]],$I$2:$I$7197)</f>
        <v>2456</v>
      </c>
      <c r="B4778">
        <v>1097825440</v>
      </c>
      <c r="C4778" t="s">
        <v>6953</v>
      </c>
      <c r="D4778" t="str">
        <f>表格1[[#This Row],[prime_genre]]</f>
        <v>Games</v>
      </c>
      <c r="E4778">
        <v>146553856</v>
      </c>
      <c r="F4778" t="s">
        <v>17</v>
      </c>
      <c r="G4778">
        <v>0</v>
      </c>
      <c r="H4778">
        <f>IF(表格1[[#This Row],[price]]&gt;0,1,0)</f>
        <v>0</v>
      </c>
      <c r="I4778">
        <v>1193</v>
      </c>
      <c r="J4778">
        <v>9</v>
      </c>
      <c r="K4778">
        <v>4.5</v>
      </c>
      <c r="L4778">
        <v>4.5</v>
      </c>
      <c r="M4778">
        <v>1.5</v>
      </c>
      <c r="N4778" t="s">
        <v>80</v>
      </c>
      <c r="O4778" t="s">
        <v>20</v>
      </c>
      <c r="P4778">
        <v>37</v>
      </c>
      <c r="Q4778">
        <v>5</v>
      </c>
      <c r="R4778">
        <v>9</v>
      </c>
      <c r="S4778">
        <v>1</v>
      </c>
    </row>
    <row r="4779" spans="1:19">
      <c r="A4779">
        <f>RANK(表格1[[#This Row],[rating_count_tot]],$I$2:$I$7197)</f>
        <v>2456</v>
      </c>
      <c r="B4779">
        <v>789870026</v>
      </c>
      <c r="C4779" t="s">
        <v>3248</v>
      </c>
      <c r="D4779" t="str">
        <f>表格1[[#This Row],[prime_genre]]</f>
        <v>Social Networking</v>
      </c>
      <c r="E4779">
        <v>56655872</v>
      </c>
      <c r="F4779" t="s">
        <v>17</v>
      </c>
      <c r="G4779">
        <v>0</v>
      </c>
      <c r="H4779">
        <f>IF(表格1[[#This Row],[price]]&gt;0,1,0)</f>
        <v>0</v>
      </c>
      <c r="I4779">
        <v>1193</v>
      </c>
      <c r="J4779">
        <v>19</v>
      </c>
      <c r="K4779">
        <v>4.5</v>
      </c>
      <c r="L4779">
        <v>5</v>
      </c>
      <c r="M4779">
        <v>3.58</v>
      </c>
      <c r="N4779" t="s">
        <v>51</v>
      </c>
      <c r="O4779" t="s">
        <v>59</v>
      </c>
      <c r="P4779">
        <v>37</v>
      </c>
      <c r="Q4779">
        <v>0</v>
      </c>
      <c r="R4779">
        <v>14</v>
      </c>
      <c r="S4779">
        <v>1</v>
      </c>
    </row>
    <row r="4780" spans="1:19">
      <c r="A4780">
        <f>RANK(表格1[[#This Row],[rating_count_tot]],$I$2:$I$7197)</f>
        <v>2461</v>
      </c>
      <c r="B4780">
        <v>1060103787</v>
      </c>
      <c r="C4780" t="s">
        <v>5885</v>
      </c>
      <c r="D4780" t="str">
        <f>表格1[[#This Row],[prime_genre]]</f>
        <v>Games</v>
      </c>
      <c r="E4780">
        <v>123286528</v>
      </c>
      <c r="F4780" t="s">
        <v>17</v>
      </c>
      <c r="G4780">
        <v>0</v>
      </c>
      <c r="H4780">
        <f>IF(表格1[[#This Row],[price]]&gt;0,1,0)</f>
        <v>0</v>
      </c>
      <c r="I4780">
        <v>1192</v>
      </c>
      <c r="J4780">
        <v>12</v>
      </c>
      <c r="K4780">
        <v>4.5</v>
      </c>
      <c r="L4780">
        <v>5</v>
      </c>
      <c r="M4780">
        <v>2.6</v>
      </c>
      <c r="N4780" t="s">
        <v>29</v>
      </c>
      <c r="O4780" t="s">
        <v>20</v>
      </c>
      <c r="P4780">
        <v>37</v>
      </c>
      <c r="Q4780">
        <v>5</v>
      </c>
      <c r="R4780">
        <v>1</v>
      </c>
      <c r="S4780">
        <v>1</v>
      </c>
    </row>
    <row r="4781" spans="1:19">
      <c r="A4781">
        <f>RANK(表格1[[#This Row],[rating_count_tot]],$I$2:$I$7197)</f>
        <v>2462</v>
      </c>
      <c r="B4781">
        <v>588682669</v>
      </c>
      <c r="C4781" t="s">
        <v>2430</v>
      </c>
      <c r="D4781" t="str">
        <f>表格1[[#This Row],[prime_genre]]</f>
        <v>Games</v>
      </c>
      <c r="E4781">
        <v>229460992</v>
      </c>
      <c r="F4781" t="s">
        <v>17</v>
      </c>
      <c r="G4781">
        <v>0</v>
      </c>
      <c r="H4781">
        <f>IF(表格1[[#This Row],[price]]&gt;0,1,0)</f>
        <v>0</v>
      </c>
      <c r="I4781">
        <v>1191</v>
      </c>
      <c r="J4781">
        <v>572</v>
      </c>
      <c r="K4781">
        <v>4.5</v>
      </c>
      <c r="L4781">
        <v>4.5</v>
      </c>
      <c r="M4781" t="s">
        <v>1448</v>
      </c>
      <c r="N4781" t="s">
        <v>19</v>
      </c>
      <c r="O4781" t="s">
        <v>20</v>
      </c>
      <c r="P4781">
        <v>40</v>
      </c>
      <c r="Q4781">
        <v>3</v>
      </c>
      <c r="R4781">
        <v>1</v>
      </c>
      <c r="S4781">
        <v>1</v>
      </c>
    </row>
    <row r="4782" spans="1:19">
      <c r="A4782">
        <f>RANK(表格1[[#This Row],[rating_count_tot]],$I$2:$I$7197)</f>
        <v>2463</v>
      </c>
      <c r="B4782">
        <v>847334708</v>
      </c>
      <c r="C4782" t="s">
        <v>3432</v>
      </c>
      <c r="D4782" t="str">
        <f>表格1[[#This Row],[prime_genre]]</f>
        <v>Photo &amp; Video</v>
      </c>
      <c r="E4782">
        <v>147106816</v>
      </c>
      <c r="F4782" t="s">
        <v>17</v>
      </c>
      <c r="G4782">
        <v>0</v>
      </c>
      <c r="H4782">
        <f>IF(表格1[[#This Row],[price]]&gt;0,1,0)</f>
        <v>0</v>
      </c>
      <c r="I4782">
        <v>1190</v>
      </c>
      <c r="J4782">
        <v>0</v>
      </c>
      <c r="K4782">
        <v>4.5</v>
      </c>
      <c r="L4782">
        <v>0</v>
      </c>
      <c r="M4782" t="s">
        <v>1955</v>
      </c>
      <c r="N4782" t="s">
        <v>29</v>
      </c>
      <c r="O4782" t="s">
        <v>105</v>
      </c>
      <c r="P4782">
        <v>37</v>
      </c>
      <c r="Q4782">
        <v>0</v>
      </c>
      <c r="R4782">
        <v>3</v>
      </c>
      <c r="S4782">
        <v>1</v>
      </c>
    </row>
    <row r="4783" spans="1:19">
      <c r="A4783">
        <f>RANK(表格1[[#This Row],[rating_count_tot]],$I$2:$I$7197)</f>
        <v>2464</v>
      </c>
      <c r="B4783">
        <v>1040671838</v>
      </c>
      <c r="C4783" t="s">
        <v>5455</v>
      </c>
      <c r="D4783" t="str">
        <f>表格1[[#This Row],[prime_genre]]</f>
        <v>Games</v>
      </c>
      <c r="E4783">
        <v>270223360</v>
      </c>
      <c r="F4783" t="s">
        <v>17</v>
      </c>
      <c r="G4783">
        <v>0</v>
      </c>
      <c r="H4783">
        <f>IF(表格1[[#This Row],[price]]&gt;0,1,0)</f>
        <v>0</v>
      </c>
      <c r="I4783">
        <v>1189</v>
      </c>
      <c r="J4783">
        <v>180</v>
      </c>
      <c r="K4783">
        <v>4</v>
      </c>
      <c r="L4783">
        <v>4.5</v>
      </c>
      <c r="M4783" t="s">
        <v>5456</v>
      </c>
      <c r="N4783" t="s">
        <v>80</v>
      </c>
      <c r="O4783" t="s">
        <v>20</v>
      </c>
      <c r="P4783">
        <v>37</v>
      </c>
      <c r="Q4783">
        <v>5</v>
      </c>
      <c r="R4783">
        <v>18</v>
      </c>
      <c r="S4783">
        <v>1</v>
      </c>
    </row>
    <row r="4784" spans="1:19">
      <c r="A4784">
        <f>RANK(表格1[[#This Row],[rating_count_tot]],$I$2:$I$7197)</f>
        <v>2466</v>
      </c>
      <c r="B4784">
        <v>1081832850</v>
      </c>
      <c r="C4784" t="s">
        <v>6520</v>
      </c>
      <c r="D4784" t="str">
        <f>表格1[[#This Row],[prime_genre]]</f>
        <v>Games</v>
      </c>
      <c r="E4784">
        <v>66203648</v>
      </c>
      <c r="F4784" t="s">
        <v>17</v>
      </c>
      <c r="G4784">
        <v>0</v>
      </c>
      <c r="H4784">
        <f>IF(表格1[[#This Row],[price]]&gt;0,1,0)</f>
        <v>0</v>
      </c>
      <c r="I4784">
        <v>1187</v>
      </c>
      <c r="J4784">
        <v>108</v>
      </c>
      <c r="K4784">
        <v>4</v>
      </c>
      <c r="L4784">
        <v>4.5</v>
      </c>
      <c r="M4784">
        <v>1.1000000000000001</v>
      </c>
      <c r="N4784" t="s">
        <v>19</v>
      </c>
      <c r="O4784" t="s">
        <v>20</v>
      </c>
      <c r="P4784">
        <v>37</v>
      </c>
      <c r="Q4784">
        <v>5</v>
      </c>
      <c r="R4784">
        <v>1</v>
      </c>
      <c r="S4784">
        <v>1</v>
      </c>
    </row>
    <row r="4785" spans="1:19">
      <c r="A4785">
        <f>RANK(表格1[[#This Row],[rating_count_tot]],$I$2:$I$7197)</f>
        <v>2469</v>
      </c>
      <c r="B4785">
        <v>904239552</v>
      </c>
      <c r="C4785" t="s">
        <v>3781</v>
      </c>
      <c r="D4785" t="str">
        <f>表格1[[#This Row],[prime_genre]]</f>
        <v>Games</v>
      </c>
      <c r="E4785">
        <v>44328960</v>
      </c>
      <c r="F4785" t="s">
        <v>17</v>
      </c>
      <c r="G4785">
        <v>0</v>
      </c>
      <c r="H4785">
        <f>IF(表格1[[#This Row],[price]]&gt;0,1,0)</f>
        <v>0</v>
      </c>
      <c r="I4785">
        <v>1182</v>
      </c>
      <c r="J4785">
        <v>57</v>
      </c>
      <c r="K4785">
        <v>4</v>
      </c>
      <c r="L4785">
        <v>4</v>
      </c>
      <c r="M4785" t="s">
        <v>1694</v>
      </c>
      <c r="N4785" t="s">
        <v>19</v>
      </c>
      <c r="O4785" t="s">
        <v>20</v>
      </c>
      <c r="P4785">
        <v>37</v>
      </c>
      <c r="Q4785">
        <v>5</v>
      </c>
      <c r="R4785">
        <v>1</v>
      </c>
      <c r="S4785">
        <v>1</v>
      </c>
    </row>
    <row r="4786" spans="1:19">
      <c r="A4786">
        <f>RANK(表格1[[#This Row],[rating_count_tot]],$I$2:$I$7197)</f>
        <v>2470</v>
      </c>
      <c r="B4786">
        <v>1023218196</v>
      </c>
      <c r="C4786" t="s">
        <v>5174</v>
      </c>
      <c r="D4786" t="str">
        <f>表格1[[#This Row],[prime_genre]]</f>
        <v>Games</v>
      </c>
      <c r="E4786">
        <v>14188544</v>
      </c>
      <c r="F4786" t="s">
        <v>17</v>
      </c>
      <c r="G4786">
        <v>0</v>
      </c>
      <c r="H4786">
        <f>IF(表格1[[#This Row],[price]]&gt;0,1,0)</f>
        <v>0</v>
      </c>
      <c r="I4786">
        <v>1179</v>
      </c>
      <c r="J4786">
        <v>473</v>
      </c>
      <c r="K4786">
        <v>4.5</v>
      </c>
      <c r="L4786">
        <v>4.5</v>
      </c>
      <c r="M4786">
        <v>1.03</v>
      </c>
      <c r="N4786" t="s">
        <v>80</v>
      </c>
      <c r="O4786" t="s">
        <v>20</v>
      </c>
      <c r="P4786">
        <v>40</v>
      </c>
      <c r="Q4786">
        <v>3</v>
      </c>
      <c r="R4786">
        <v>1</v>
      </c>
      <c r="S4786">
        <v>1</v>
      </c>
    </row>
    <row r="4787" spans="1:19">
      <c r="A4787">
        <f>RANK(表格1[[#This Row],[rating_count_tot]],$I$2:$I$7197)</f>
        <v>2471</v>
      </c>
      <c r="B4787">
        <v>1087286731</v>
      </c>
      <c r="C4787" t="s">
        <v>6677</v>
      </c>
      <c r="D4787" t="str">
        <f>表格1[[#This Row],[prime_genre]]</f>
        <v>Games</v>
      </c>
      <c r="E4787">
        <v>342428672</v>
      </c>
      <c r="F4787" t="s">
        <v>17</v>
      </c>
      <c r="G4787">
        <v>0</v>
      </c>
      <c r="H4787">
        <f>IF(表格1[[#This Row],[price]]&gt;0,1,0)</f>
        <v>0</v>
      </c>
      <c r="I4787">
        <v>1178</v>
      </c>
      <c r="J4787">
        <v>918</v>
      </c>
      <c r="K4787">
        <v>4.5</v>
      </c>
      <c r="L4787">
        <v>4.5</v>
      </c>
      <c r="M4787" t="s">
        <v>732</v>
      </c>
      <c r="N4787" t="s">
        <v>19</v>
      </c>
      <c r="O4787" t="s">
        <v>20</v>
      </c>
      <c r="P4787">
        <v>37</v>
      </c>
      <c r="Q4787">
        <v>5</v>
      </c>
      <c r="R4787">
        <v>16</v>
      </c>
      <c r="S4787">
        <v>1</v>
      </c>
    </row>
    <row r="4788" spans="1:19">
      <c r="A4788">
        <f>RANK(表格1[[#This Row],[rating_count_tot]],$I$2:$I$7197)</f>
        <v>2473</v>
      </c>
      <c r="B4788">
        <v>1070255846</v>
      </c>
      <c r="C4788" t="s">
        <v>6180</v>
      </c>
      <c r="D4788" t="str">
        <f>表格1[[#This Row],[prime_genre]]</f>
        <v>Games</v>
      </c>
      <c r="E4788">
        <v>15863808</v>
      </c>
      <c r="F4788" t="s">
        <v>17</v>
      </c>
      <c r="G4788">
        <v>0</v>
      </c>
      <c r="H4788">
        <f>IF(表格1[[#This Row],[price]]&gt;0,1,0)</f>
        <v>0</v>
      </c>
      <c r="I4788">
        <v>1173</v>
      </c>
      <c r="J4788">
        <v>126</v>
      </c>
      <c r="K4788">
        <v>4.5</v>
      </c>
      <c r="L4788">
        <v>4.5</v>
      </c>
      <c r="M4788">
        <v>1.2</v>
      </c>
      <c r="N4788" t="s">
        <v>19</v>
      </c>
      <c r="O4788" t="s">
        <v>20</v>
      </c>
      <c r="P4788">
        <v>43</v>
      </c>
      <c r="Q4788">
        <v>2</v>
      </c>
      <c r="R4788">
        <v>1</v>
      </c>
      <c r="S4788">
        <v>1</v>
      </c>
    </row>
    <row r="4789" spans="1:19">
      <c r="A4789">
        <f>RANK(表格1[[#This Row],[rating_count_tot]],$I$2:$I$7197)</f>
        <v>2474</v>
      </c>
      <c r="B4789">
        <v>949498190</v>
      </c>
      <c r="C4789" t="s">
        <v>4248</v>
      </c>
      <c r="D4789" t="str">
        <f>表格1[[#This Row],[prime_genre]]</f>
        <v>Games</v>
      </c>
      <c r="E4789">
        <v>150040576</v>
      </c>
      <c r="F4789" t="s">
        <v>17</v>
      </c>
      <c r="G4789">
        <v>0</v>
      </c>
      <c r="H4789">
        <f>IF(表格1[[#This Row],[price]]&gt;0,1,0)</f>
        <v>0</v>
      </c>
      <c r="I4789">
        <v>1170</v>
      </c>
      <c r="J4789">
        <v>0</v>
      </c>
      <c r="K4789">
        <v>4</v>
      </c>
      <c r="L4789">
        <v>0</v>
      </c>
      <c r="M4789" t="s">
        <v>2058</v>
      </c>
      <c r="N4789" t="s">
        <v>19</v>
      </c>
      <c r="O4789" t="s">
        <v>20</v>
      </c>
      <c r="P4789">
        <v>38</v>
      </c>
      <c r="Q4789">
        <v>5</v>
      </c>
      <c r="R4789">
        <v>1</v>
      </c>
      <c r="S4789">
        <v>1</v>
      </c>
    </row>
    <row r="4790" spans="1:19">
      <c r="A4790">
        <f>RANK(表格1[[#This Row],[rating_count_tot]],$I$2:$I$7197)</f>
        <v>2476</v>
      </c>
      <c r="B4790">
        <v>1116296327</v>
      </c>
      <c r="C4790" t="s">
        <v>7330</v>
      </c>
      <c r="D4790" t="str">
        <f>表格1[[#This Row],[prime_genre]]</f>
        <v>Games</v>
      </c>
      <c r="E4790">
        <v>170819584</v>
      </c>
      <c r="F4790" t="s">
        <v>17</v>
      </c>
      <c r="G4790">
        <v>0</v>
      </c>
      <c r="H4790">
        <f>IF(表格1[[#This Row],[price]]&gt;0,1,0)</f>
        <v>0</v>
      </c>
      <c r="I4790">
        <v>1168</v>
      </c>
      <c r="J4790">
        <v>5</v>
      </c>
      <c r="K4790">
        <v>5</v>
      </c>
      <c r="L4790">
        <v>5</v>
      </c>
      <c r="M4790">
        <v>1.117</v>
      </c>
      <c r="N4790" t="s">
        <v>29</v>
      </c>
      <c r="O4790" t="s">
        <v>20</v>
      </c>
      <c r="P4790">
        <v>40</v>
      </c>
      <c r="Q4790">
        <v>5</v>
      </c>
      <c r="R4790">
        <v>10</v>
      </c>
      <c r="S4790">
        <v>1</v>
      </c>
    </row>
    <row r="4791" spans="1:19">
      <c r="A4791">
        <f>RANK(表格1[[#This Row],[rating_count_tot]],$I$2:$I$7197)</f>
        <v>2480</v>
      </c>
      <c r="B4791">
        <v>545689128</v>
      </c>
      <c r="C4791" t="s">
        <v>2084</v>
      </c>
      <c r="D4791" t="str">
        <f>表格1[[#This Row],[prime_genre]]</f>
        <v>Weather</v>
      </c>
      <c r="E4791">
        <v>54710272</v>
      </c>
      <c r="F4791" t="s">
        <v>17</v>
      </c>
      <c r="G4791">
        <v>0</v>
      </c>
      <c r="H4791">
        <f>IF(表格1[[#This Row],[price]]&gt;0,1,0)</f>
        <v>0</v>
      </c>
      <c r="I4791">
        <v>1158</v>
      </c>
      <c r="J4791">
        <v>5</v>
      </c>
      <c r="K4791">
        <v>4</v>
      </c>
      <c r="L4791">
        <v>3</v>
      </c>
      <c r="M4791">
        <v>3.4</v>
      </c>
      <c r="N4791" t="s">
        <v>19</v>
      </c>
      <c r="O4791" t="s">
        <v>26</v>
      </c>
      <c r="P4791">
        <v>37</v>
      </c>
      <c r="Q4791">
        <v>5</v>
      </c>
      <c r="R4791">
        <v>1</v>
      </c>
      <c r="S4791">
        <v>1</v>
      </c>
    </row>
    <row r="4792" spans="1:19">
      <c r="A4792">
        <f>RANK(表格1[[#This Row],[rating_count_tot]],$I$2:$I$7197)</f>
        <v>2488</v>
      </c>
      <c r="B4792">
        <v>338761996</v>
      </c>
      <c r="C4792" t="s">
        <v>454</v>
      </c>
      <c r="D4792" t="str">
        <f>表格1[[#This Row],[prime_genre]]</f>
        <v>Business</v>
      </c>
      <c r="E4792">
        <v>24747008</v>
      </c>
      <c r="F4792" t="s">
        <v>17</v>
      </c>
      <c r="G4792">
        <v>0</v>
      </c>
      <c r="H4792">
        <f>IF(表格1[[#This Row],[price]]&gt;0,1,0)</f>
        <v>0</v>
      </c>
      <c r="I4792">
        <v>1150</v>
      </c>
      <c r="J4792">
        <v>0</v>
      </c>
      <c r="K4792">
        <v>2.5</v>
      </c>
      <c r="L4792">
        <v>0</v>
      </c>
      <c r="M4792">
        <v>5.5</v>
      </c>
      <c r="N4792" t="s">
        <v>19</v>
      </c>
      <c r="O4792" t="s">
        <v>73</v>
      </c>
      <c r="P4792">
        <v>37</v>
      </c>
      <c r="Q4792">
        <v>5</v>
      </c>
      <c r="R4792">
        <v>19</v>
      </c>
      <c r="S4792">
        <v>1</v>
      </c>
    </row>
    <row r="4793" spans="1:19">
      <c r="A4793">
        <f>RANK(表格1[[#This Row],[rating_count_tot]],$I$2:$I$7197)</f>
        <v>2489</v>
      </c>
      <c r="B4793">
        <v>1038849525</v>
      </c>
      <c r="C4793" t="s">
        <v>5417</v>
      </c>
      <c r="D4793" t="str">
        <f>表格1[[#This Row],[prime_genre]]</f>
        <v>Photo &amp; Video</v>
      </c>
      <c r="E4793">
        <v>53268480</v>
      </c>
      <c r="F4793" t="s">
        <v>17</v>
      </c>
      <c r="G4793">
        <v>0</v>
      </c>
      <c r="H4793">
        <f>IF(表格1[[#This Row],[price]]&gt;0,1,0)</f>
        <v>0</v>
      </c>
      <c r="I4793">
        <v>1149</v>
      </c>
      <c r="J4793">
        <v>197</v>
      </c>
      <c r="K4793">
        <v>4.5</v>
      </c>
      <c r="L4793">
        <v>4.5</v>
      </c>
      <c r="M4793" t="s">
        <v>857</v>
      </c>
      <c r="N4793" t="s">
        <v>19</v>
      </c>
      <c r="O4793" t="s">
        <v>105</v>
      </c>
      <c r="P4793">
        <v>37</v>
      </c>
      <c r="Q4793">
        <v>5</v>
      </c>
      <c r="R4793">
        <v>11</v>
      </c>
      <c r="S4793">
        <v>1</v>
      </c>
    </row>
    <row r="4794" spans="1:19">
      <c r="A4794">
        <f>RANK(表格1[[#This Row],[rating_count_tot]],$I$2:$I$7197)</f>
        <v>2490</v>
      </c>
      <c r="B4794">
        <v>949255899</v>
      </c>
      <c r="C4794" t="s">
        <v>4245</v>
      </c>
      <c r="D4794" t="str">
        <f>表格1[[#This Row],[prime_genre]]</f>
        <v>Games</v>
      </c>
      <c r="E4794">
        <v>70754304</v>
      </c>
      <c r="F4794" t="s">
        <v>17</v>
      </c>
      <c r="G4794">
        <v>0</v>
      </c>
      <c r="H4794">
        <f>IF(表格1[[#This Row],[price]]&gt;0,1,0)</f>
        <v>0</v>
      </c>
      <c r="I4794">
        <v>1147</v>
      </c>
      <c r="J4794">
        <v>1147</v>
      </c>
      <c r="K4794">
        <v>4.5</v>
      </c>
      <c r="L4794">
        <v>4.5</v>
      </c>
      <c r="M4794" t="s">
        <v>1715</v>
      </c>
      <c r="N4794" t="s">
        <v>29</v>
      </c>
      <c r="O4794" t="s">
        <v>20</v>
      </c>
      <c r="P4794">
        <v>39</v>
      </c>
      <c r="Q4794">
        <v>5</v>
      </c>
      <c r="R4794">
        <v>1</v>
      </c>
      <c r="S4794">
        <v>1</v>
      </c>
    </row>
    <row r="4795" spans="1:19">
      <c r="A4795">
        <f>RANK(表格1[[#This Row],[rating_count_tot]],$I$2:$I$7197)</f>
        <v>2491</v>
      </c>
      <c r="B4795">
        <v>985923564</v>
      </c>
      <c r="C4795" t="s">
        <v>4709</v>
      </c>
      <c r="D4795" t="str">
        <f>表格1[[#This Row],[prime_genre]]</f>
        <v>Games</v>
      </c>
      <c r="E4795">
        <v>109096960</v>
      </c>
      <c r="F4795" t="s">
        <v>17</v>
      </c>
      <c r="G4795">
        <v>0</v>
      </c>
      <c r="H4795">
        <f>IF(表格1[[#This Row],[price]]&gt;0,1,0)</f>
        <v>0</v>
      </c>
      <c r="I4795">
        <v>1142</v>
      </c>
      <c r="J4795">
        <v>879</v>
      </c>
      <c r="K4795">
        <v>4.5</v>
      </c>
      <c r="L4795">
        <v>4.5</v>
      </c>
      <c r="M4795">
        <v>1.1000000000000001</v>
      </c>
      <c r="N4795" t="s">
        <v>19</v>
      </c>
      <c r="O4795" t="s">
        <v>20</v>
      </c>
      <c r="P4795">
        <v>38</v>
      </c>
      <c r="Q4795">
        <v>5</v>
      </c>
      <c r="R4795">
        <v>1</v>
      </c>
      <c r="S4795">
        <v>1</v>
      </c>
    </row>
    <row r="4796" spans="1:19">
      <c r="A4796">
        <f>RANK(表格1[[#This Row],[rating_count_tot]],$I$2:$I$7197)</f>
        <v>2495</v>
      </c>
      <c r="B4796">
        <v>1127108818</v>
      </c>
      <c r="C4796" t="s">
        <v>7569</v>
      </c>
      <c r="D4796" t="str">
        <f>表格1[[#This Row],[prime_genre]]</f>
        <v>Games</v>
      </c>
      <c r="E4796">
        <v>41966592</v>
      </c>
      <c r="F4796" t="s">
        <v>17</v>
      </c>
      <c r="G4796">
        <v>0</v>
      </c>
      <c r="H4796">
        <f>IF(表格1[[#This Row],[price]]&gt;0,1,0)</f>
        <v>0</v>
      </c>
      <c r="I4796">
        <v>1137</v>
      </c>
      <c r="J4796">
        <v>492</v>
      </c>
      <c r="K4796">
        <v>4</v>
      </c>
      <c r="L4796">
        <v>4</v>
      </c>
      <c r="M4796" t="s">
        <v>7570</v>
      </c>
      <c r="N4796" t="s">
        <v>19</v>
      </c>
      <c r="O4796" t="s">
        <v>20</v>
      </c>
      <c r="P4796">
        <v>37</v>
      </c>
      <c r="Q4796">
        <v>0</v>
      </c>
      <c r="R4796">
        <v>7</v>
      </c>
      <c r="S4796">
        <v>1</v>
      </c>
    </row>
    <row r="4797" spans="1:19">
      <c r="A4797">
        <f>RANK(表格1[[#This Row],[rating_count_tot]],$I$2:$I$7197)</f>
        <v>2497</v>
      </c>
      <c r="B4797">
        <v>1031728646</v>
      </c>
      <c r="C4797" t="s">
        <v>5287</v>
      </c>
      <c r="D4797" t="str">
        <f>表格1[[#This Row],[prime_genre]]</f>
        <v>Games</v>
      </c>
      <c r="E4797">
        <v>186636288</v>
      </c>
      <c r="F4797" t="s">
        <v>17</v>
      </c>
      <c r="G4797">
        <v>0</v>
      </c>
      <c r="H4797">
        <f>IF(表格1[[#This Row],[price]]&gt;0,1,0)</f>
        <v>0</v>
      </c>
      <c r="I4797">
        <v>1133</v>
      </c>
      <c r="J4797">
        <v>32</v>
      </c>
      <c r="K4797">
        <v>4.5</v>
      </c>
      <c r="L4797">
        <v>4.5</v>
      </c>
      <c r="M4797" t="s">
        <v>278</v>
      </c>
      <c r="N4797" t="s">
        <v>19</v>
      </c>
      <c r="O4797" t="s">
        <v>20</v>
      </c>
      <c r="P4797">
        <v>37</v>
      </c>
      <c r="Q4797">
        <v>5</v>
      </c>
      <c r="R4797">
        <v>11</v>
      </c>
      <c r="S4797">
        <v>1</v>
      </c>
    </row>
    <row r="4798" spans="1:19">
      <c r="A4798">
        <f>RANK(表格1[[#This Row],[rating_count_tot]],$I$2:$I$7197)</f>
        <v>2499</v>
      </c>
      <c r="B4798">
        <v>1113223808</v>
      </c>
      <c r="C4798" t="s">
        <v>7256</v>
      </c>
      <c r="D4798" t="str">
        <f>表格1[[#This Row],[prime_genre]]</f>
        <v>Games</v>
      </c>
      <c r="E4798">
        <v>271124480</v>
      </c>
      <c r="F4798" t="s">
        <v>17</v>
      </c>
      <c r="G4798">
        <v>0</v>
      </c>
      <c r="H4798">
        <f>IF(表格1[[#This Row],[price]]&gt;0,1,0)</f>
        <v>0</v>
      </c>
      <c r="I4798">
        <v>1132</v>
      </c>
      <c r="J4798">
        <v>51</v>
      </c>
      <c r="K4798">
        <v>4</v>
      </c>
      <c r="L4798">
        <v>4.5</v>
      </c>
      <c r="M4798" t="s">
        <v>2346</v>
      </c>
      <c r="N4798" t="s">
        <v>19</v>
      </c>
      <c r="O4798" t="s">
        <v>20</v>
      </c>
      <c r="P4798">
        <v>37</v>
      </c>
      <c r="Q4798">
        <v>5</v>
      </c>
      <c r="R4798">
        <v>22</v>
      </c>
      <c r="S4798">
        <v>1</v>
      </c>
    </row>
    <row r="4799" spans="1:19">
      <c r="A4799">
        <f>RANK(表格1[[#This Row],[rating_count_tot]],$I$2:$I$7197)</f>
        <v>2500</v>
      </c>
      <c r="B4799">
        <v>1109425556</v>
      </c>
      <c r="C4799" t="s">
        <v>7190</v>
      </c>
      <c r="D4799" t="str">
        <f>表格1[[#This Row],[prime_genre]]</f>
        <v>Education</v>
      </c>
      <c r="E4799">
        <v>48802816</v>
      </c>
      <c r="F4799" t="s">
        <v>17</v>
      </c>
      <c r="G4799">
        <v>0</v>
      </c>
      <c r="H4799">
        <f>IF(表格1[[#This Row],[price]]&gt;0,1,0)</f>
        <v>0</v>
      </c>
      <c r="I4799">
        <v>1131</v>
      </c>
      <c r="J4799">
        <v>299</v>
      </c>
      <c r="K4799">
        <v>4.5</v>
      </c>
      <c r="L4799">
        <v>4.5</v>
      </c>
      <c r="M4799" t="s">
        <v>1177</v>
      </c>
      <c r="N4799" t="s">
        <v>29</v>
      </c>
      <c r="O4799" t="s">
        <v>128</v>
      </c>
      <c r="P4799">
        <v>37</v>
      </c>
      <c r="Q4799">
        <v>5</v>
      </c>
      <c r="R4799">
        <v>1</v>
      </c>
      <c r="S4799">
        <v>1</v>
      </c>
    </row>
    <row r="4800" spans="1:19">
      <c r="A4800">
        <f>RANK(表格1[[#This Row],[rating_count_tot]],$I$2:$I$7197)</f>
        <v>2503</v>
      </c>
      <c r="B4800">
        <v>1120695201</v>
      </c>
      <c r="C4800" t="s">
        <v>7436</v>
      </c>
      <c r="D4800" t="str">
        <f>表格1[[#This Row],[prime_genre]]</f>
        <v>Games</v>
      </c>
      <c r="E4800">
        <v>150992896</v>
      </c>
      <c r="F4800" t="s">
        <v>17</v>
      </c>
      <c r="G4800">
        <v>0</v>
      </c>
      <c r="H4800">
        <f>IF(表格1[[#This Row],[price]]&gt;0,1,0)</f>
        <v>0</v>
      </c>
      <c r="I4800">
        <v>1122</v>
      </c>
      <c r="J4800">
        <v>303</v>
      </c>
      <c r="K4800">
        <v>4.5</v>
      </c>
      <c r="L4800">
        <v>4.5</v>
      </c>
      <c r="M4800">
        <v>2</v>
      </c>
      <c r="N4800" t="s">
        <v>19</v>
      </c>
      <c r="O4800" t="s">
        <v>20</v>
      </c>
      <c r="P4800">
        <v>37</v>
      </c>
      <c r="Q4800">
        <v>5</v>
      </c>
      <c r="R4800">
        <v>1</v>
      </c>
      <c r="S4800">
        <v>1</v>
      </c>
    </row>
    <row r="4801" spans="1:19">
      <c r="A4801">
        <f>RANK(表格1[[#This Row],[rating_count_tot]],$I$2:$I$7197)</f>
        <v>2508</v>
      </c>
      <c r="B4801">
        <v>1022267439</v>
      </c>
      <c r="C4801" t="s">
        <v>5159</v>
      </c>
      <c r="D4801" t="str">
        <f>表格1[[#This Row],[prime_genre]]</f>
        <v>Photo &amp; Video</v>
      </c>
      <c r="E4801">
        <v>119274496</v>
      </c>
      <c r="F4801" t="s">
        <v>17</v>
      </c>
      <c r="G4801">
        <v>0</v>
      </c>
      <c r="H4801">
        <f>IF(表格1[[#This Row],[price]]&gt;0,1,0)</f>
        <v>0</v>
      </c>
      <c r="I4801">
        <v>1115</v>
      </c>
      <c r="J4801">
        <v>2</v>
      </c>
      <c r="K4801">
        <v>4</v>
      </c>
      <c r="L4801">
        <v>2.5</v>
      </c>
      <c r="M4801" t="s">
        <v>597</v>
      </c>
      <c r="N4801" t="s">
        <v>19</v>
      </c>
      <c r="O4801" t="s">
        <v>105</v>
      </c>
      <c r="P4801">
        <v>37</v>
      </c>
      <c r="Q4801">
        <v>0</v>
      </c>
      <c r="R4801">
        <v>5</v>
      </c>
      <c r="S4801">
        <v>1</v>
      </c>
    </row>
    <row r="4802" spans="1:19">
      <c r="A4802">
        <f>RANK(表格1[[#This Row],[rating_count_tot]],$I$2:$I$7197)</f>
        <v>2509</v>
      </c>
      <c r="B4802">
        <v>914893190</v>
      </c>
      <c r="C4802" t="s">
        <v>3897</v>
      </c>
      <c r="D4802" t="str">
        <f>表格1[[#This Row],[prime_genre]]</f>
        <v>Games</v>
      </c>
      <c r="E4802">
        <v>64588800</v>
      </c>
      <c r="F4802" t="s">
        <v>17</v>
      </c>
      <c r="G4802">
        <v>0</v>
      </c>
      <c r="H4802">
        <f>IF(表格1[[#This Row],[price]]&gt;0,1,0)</f>
        <v>0</v>
      </c>
      <c r="I4802">
        <v>1114</v>
      </c>
      <c r="J4802">
        <v>0</v>
      </c>
      <c r="K4802">
        <v>4.5</v>
      </c>
      <c r="L4802">
        <v>0</v>
      </c>
      <c r="M4802" t="s">
        <v>3898</v>
      </c>
      <c r="N4802" t="s">
        <v>51</v>
      </c>
      <c r="O4802" t="s">
        <v>20</v>
      </c>
      <c r="P4802">
        <v>37</v>
      </c>
      <c r="Q4802">
        <v>5</v>
      </c>
      <c r="R4802">
        <v>1</v>
      </c>
      <c r="S4802">
        <v>1</v>
      </c>
    </row>
    <row r="4803" spans="1:19">
      <c r="A4803">
        <f>RANK(表格1[[#This Row],[rating_count_tot]],$I$2:$I$7197)</f>
        <v>2509</v>
      </c>
      <c r="B4803">
        <v>522008611</v>
      </c>
      <c r="C4803" t="s">
        <v>1896</v>
      </c>
      <c r="D4803" t="str">
        <f>表格1[[#This Row],[prime_genre]]</f>
        <v>Productivity</v>
      </c>
      <c r="E4803">
        <v>153064448</v>
      </c>
      <c r="F4803" t="s">
        <v>17</v>
      </c>
      <c r="G4803">
        <v>0</v>
      </c>
      <c r="H4803">
        <f>IF(表格1[[#This Row],[price]]&gt;0,1,0)</f>
        <v>0</v>
      </c>
      <c r="I4803">
        <v>1114</v>
      </c>
      <c r="J4803">
        <v>34</v>
      </c>
      <c r="K4803">
        <v>4.5</v>
      </c>
      <c r="L4803">
        <v>4.5</v>
      </c>
      <c r="M4803">
        <v>8.6999999999999993</v>
      </c>
      <c r="N4803" t="s">
        <v>19</v>
      </c>
      <c r="O4803" t="s">
        <v>23</v>
      </c>
      <c r="P4803">
        <v>37</v>
      </c>
      <c r="Q4803">
        <v>5</v>
      </c>
      <c r="R4803">
        <v>12</v>
      </c>
      <c r="S4803">
        <v>1</v>
      </c>
    </row>
    <row r="4804" spans="1:19">
      <c r="A4804">
        <f>RANK(表格1[[#This Row],[rating_count_tot]],$I$2:$I$7197)</f>
        <v>2514</v>
      </c>
      <c r="B4804">
        <v>381722077</v>
      </c>
      <c r="C4804" t="s">
        <v>759</v>
      </c>
      <c r="D4804" t="str">
        <f>表格1[[#This Row],[prime_genre]]</f>
        <v>Lifestyle</v>
      </c>
      <c r="E4804">
        <v>81773568</v>
      </c>
      <c r="F4804" t="s">
        <v>17</v>
      </c>
      <c r="G4804">
        <v>0</v>
      </c>
      <c r="H4804">
        <f>IF(表格1[[#This Row],[price]]&gt;0,1,0)</f>
        <v>0</v>
      </c>
      <c r="I4804">
        <v>1111</v>
      </c>
      <c r="J4804">
        <v>0</v>
      </c>
      <c r="K4804">
        <v>1.5</v>
      </c>
      <c r="L4804">
        <v>0</v>
      </c>
      <c r="M4804">
        <v>6.1</v>
      </c>
      <c r="N4804" t="s">
        <v>19</v>
      </c>
      <c r="O4804" t="s">
        <v>132</v>
      </c>
      <c r="P4804">
        <v>37</v>
      </c>
      <c r="Q4804">
        <v>4</v>
      </c>
      <c r="R4804">
        <v>12</v>
      </c>
      <c r="S4804">
        <v>1</v>
      </c>
    </row>
    <row r="4805" spans="1:19">
      <c r="A4805">
        <f>RANK(表格1[[#This Row],[rating_count_tot]],$I$2:$I$7197)</f>
        <v>2515</v>
      </c>
      <c r="B4805">
        <v>568543007</v>
      </c>
      <c r="C4805" t="s">
        <v>2263</v>
      </c>
      <c r="D4805" t="str">
        <f>表格1[[#This Row],[prime_genre]]</f>
        <v>Sports</v>
      </c>
      <c r="E4805">
        <v>73063424</v>
      </c>
      <c r="F4805" t="s">
        <v>17</v>
      </c>
      <c r="G4805">
        <v>0</v>
      </c>
      <c r="H4805">
        <f>IF(表格1[[#This Row],[price]]&gt;0,1,0)</f>
        <v>0</v>
      </c>
      <c r="I4805">
        <v>1110</v>
      </c>
      <c r="J4805">
        <v>30</v>
      </c>
      <c r="K4805">
        <v>2</v>
      </c>
      <c r="L4805">
        <v>2</v>
      </c>
      <c r="M4805">
        <v>2.2999999999999998</v>
      </c>
      <c r="N4805" t="s">
        <v>19</v>
      </c>
      <c r="O4805" t="s">
        <v>70</v>
      </c>
      <c r="P4805">
        <v>38</v>
      </c>
      <c r="Q4805">
        <v>3</v>
      </c>
      <c r="R4805">
        <v>25</v>
      </c>
      <c r="S4805">
        <v>1</v>
      </c>
    </row>
    <row r="4806" spans="1:19">
      <c r="A4806">
        <f>RANK(表格1[[#This Row],[rating_count_tot]],$I$2:$I$7197)</f>
        <v>2515</v>
      </c>
      <c r="B4806">
        <v>391767653</v>
      </c>
      <c r="C4806" t="s">
        <v>844</v>
      </c>
      <c r="D4806" t="str">
        <f>表格1[[#This Row],[prime_genre]]</f>
        <v>Utilities</v>
      </c>
      <c r="E4806">
        <v>25309184</v>
      </c>
      <c r="F4806" t="s">
        <v>17</v>
      </c>
      <c r="G4806">
        <v>0</v>
      </c>
      <c r="H4806">
        <f>IF(表格1[[#This Row],[price]]&gt;0,1,0)</f>
        <v>0</v>
      </c>
      <c r="I4806">
        <v>1110</v>
      </c>
      <c r="J4806">
        <v>31</v>
      </c>
      <c r="K4806">
        <v>4.5</v>
      </c>
      <c r="L4806">
        <v>3.5</v>
      </c>
      <c r="M4806" t="s">
        <v>845</v>
      </c>
      <c r="N4806" t="s">
        <v>51</v>
      </c>
      <c r="O4806" t="s">
        <v>43</v>
      </c>
      <c r="P4806">
        <v>38</v>
      </c>
      <c r="Q4806">
        <v>0</v>
      </c>
      <c r="R4806">
        <v>31</v>
      </c>
      <c r="S4806">
        <v>1</v>
      </c>
    </row>
    <row r="4807" spans="1:19">
      <c r="A4807">
        <f>RANK(表格1[[#This Row],[rating_count_tot]],$I$2:$I$7197)</f>
        <v>2519</v>
      </c>
      <c r="B4807">
        <v>1003706384</v>
      </c>
      <c r="C4807" t="s">
        <v>4922</v>
      </c>
      <c r="D4807" t="str">
        <f>表格1[[#This Row],[prime_genre]]</f>
        <v>Games</v>
      </c>
      <c r="E4807">
        <v>102620160</v>
      </c>
      <c r="F4807" t="s">
        <v>17</v>
      </c>
      <c r="G4807">
        <v>0</v>
      </c>
      <c r="H4807">
        <f>IF(表格1[[#This Row],[price]]&gt;0,1,0)</f>
        <v>0</v>
      </c>
      <c r="I4807">
        <v>1105</v>
      </c>
      <c r="J4807">
        <v>149</v>
      </c>
      <c r="K4807">
        <v>4.5</v>
      </c>
      <c r="L4807">
        <v>4</v>
      </c>
      <c r="M4807" t="s">
        <v>314</v>
      </c>
      <c r="N4807" t="s">
        <v>19</v>
      </c>
      <c r="O4807" t="s">
        <v>20</v>
      </c>
      <c r="P4807">
        <v>38</v>
      </c>
      <c r="Q4807">
        <v>4</v>
      </c>
      <c r="R4807">
        <v>1</v>
      </c>
      <c r="S4807">
        <v>1</v>
      </c>
    </row>
    <row r="4808" spans="1:19">
      <c r="A4808">
        <f>RANK(表格1[[#This Row],[rating_count_tot]],$I$2:$I$7197)</f>
        <v>2520</v>
      </c>
      <c r="B4808">
        <v>1054948424</v>
      </c>
      <c r="C4808" t="s">
        <v>5741</v>
      </c>
      <c r="D4808" t="str">
        <f>表格1[[#This Row],[prime_genre]]</f>
        <v>Medical</v>
      </c>
      <c r="E4808">
        <v>974118912</v>
      </c>
      <c r="F4808" t="s">
        <v>17</v>
      </c>
      <c r="G4808">
        <v>0</v>
      </c>
      <c r="H4808">
        <f>IF(表格1[[#This Row],[price]]&gt;0,1,0)</f>
        <v>0</v>
      </c>
      <c r="I4808">
        <v>1104</v>
      </c>
      <c r="J4808">
        <v>18</v>
      </c>
      <c r="K4808">
        <v>4.5</v>
      </c>
      <c r="L4808">
        <v>5</v>
      </c>
      <c r="M4808" t="s">
        <v>278</v>
      </c>
      <c r="N4808" t="s">
        <v>29</v>
      </c>
      <c r="O4808" t="s">
        <v>350</v>
      </c>
      <c r="P4808">
        <v>24</v>
      </c>
      <c r="Q4808">
        <v>5</v>
      </c>
      <c r="R4808">
        <v>1</v>
      </c>
      <c r="S4808">
        <v>1</v>
      </c>
    </row>
    <row r="4809" spans="1:19">
      <c r="A4809">
        <f>RANK(表格1[[#This Row],[rating_count_tot]],$I$2:$I$7197)</f>
        <v>2521</v>
      </c>
      <c r="B4809">
        <v>438865278</v>
      </c>
      <c r="C4809" t="s">
        <v>1264</v>
      </c>
      <c r="D4809" t="str">
        <f>表格1[[#This Row],[prime_genre]]</f>
        <v>Shopping</v>
      </c>
      <c r="E4809">
        <v>119247872</v>
      </c>
      <c r="F4809" t="s">
        <v>17</v>
      </c>
      <c r="G4809">
        <v>0</v>
      </c>
      <c r="H4809">
        <f>IF(表格1[[#This Row],[price]]&gt;0,1,0)</f>
        <v>0</v>
      </c>
      <c r="I4809">
        <v>1103</v>
      </c>
      <c r="J4809">
        <v>54</v>
      </c>
      <c r="K4809">
        <v>3.5</v>
      </c>
      <c r="L4809">
        <v>4.5</v>
      </c>
      <c r="M4809" t="s">
        <v>232</v>
      </c>
      <c r="N4809" t="s">
        <v>19</v>
      </c>
      <c r="O4809" t="s">
        <v>30</v>
      </c>
      <c r="P4809">
        <v>24</v>
      </c>
      <c r="Q4809">
        <v>5</v>
      </c>
      <c r="R4809">
        <v>2</v>
      </c>
      <c r="S4809">
        <v>1</v>
      </c>
    </row>
    <row r="4810" spans="1:19">
      <c r="A4810">
        <f>RANK(表格1[[#This Row],[rating_count_tot]],$I$2:$I$7197)</f>
        <v>2521</v>
      </c>
      <c r="B4810">
        <v>554499054</v>
      </c>
      <c r="C4810" t="s">
        <v>2152</v>
      </c>
      <c r="D4810" t="str">
        <f>表格1[[#This Row],[prime_genre]]</f>
        <v>Travel</v>
      </c>
      <c r="E4810">
        <v>108676096</v>
      </c>
      <c r="F4810" t="s">
        <v>17</v>
      </c>
      <c r="G4810">
        <v>0</v>
      </c>
      <c r="H4810">
        <f>IF(表格1[[#This Row],[price]]&gt;0,1,0)</f>
        <v>0</v>
      </c>
      <c r="I4810">
        <v>1103</v>
      </c>
      <c r="J4810">
        <v>4</v>
      </c>
      <c r="K4810">
        <v>4</v>
      </c>
      <c r="L4810">
        <v>1.5</v>
      </c>
      <c r="M4810" t="s">
        <v>2153</v>
      </c>
      <c r="N4810" t="s">
        <v>19</v>
      </c>
      <c r="O4810" t="s">
        <v>57</v>
      </c>
      <c r="P4810">
        <v>37</v>
      </c>
      <c r="Q4810">
        <v>0</v>
      </c>
      <c r="R4810">
        <v>2</v>
      </c>
      <c r="S4810">
        <v>1</v>
      </c>
    </row>
    <row r="4811" spans="1:19">
      <c r="A4811">
        <f>RANK(表格1[[#This Row],[rating_count_tot]],$I$2:$I$7197)</f>
        <v>2523</v>
      </c>
      <c r="B4811">
        <v>1103278932</v>
      </c>
      <c r="C4811" t="s">
        <v>7061</v>
      </c>
      <c r="D4811" t="str">
        <f>表格1[[#This Row],[prime_genre]]</f>
        <v>Games</v>
      </c>
      <c r="E4811">
        <v>214481920</v>
      </c>
      <c r="F4811" t="s">
        <v>17</v>
      </c>
      <c r="G4811">
        <v>0</v>
      </c>
      <c r="H4811">
        <f>IF(表格1[[#This Row],[price]]&gt;0,1,0)</f>
        <v>0</v>
      </c>
      <c r="I4811">
        <v>1102</v>
      </c>
      <c r="J4811">
        <v>18</v>
      </c>
      <c r="K4811">
        <v>4</v>
      </c>
      <c r="L4811">
        <v>3</v>
      </c>
      <c r="M4811" t="s">
        <v>1050</v>
      </c>
      <c r="N4811" t="s">
        <v>19</v>
      </c>
      <c r="O4811" t="s">
        <v>20</v>
      </c>
      <c r="P4811">
        <v>37</v>
      </c>
      <c r="Q4811">
        <v>5</v>
      </c>
      <c r="R4811">
        <v>1</v>
      </c>
      <c r="S4811">
        <v>1</v>
      </c>
    </row>
    <row r="4812" spans="1:19">
      <c r="A4812">
        <f>RANK(表格1[[#This Row],[rating_count_tot]],$I$2:$I$7197)</f>
        <v>2523</v>
      </c>
      <c r="B4812">
        <v>886666245</v>
      </c>
      <c r="C4812" t="s">
        <v>3629</v>
      </c>
      <c r="D4812" t="str">
        <f>表格1[[#This Row],[prime_genre]]</f>
        <v>Games</v>
      </c>
      <c r="E4812">
        <v>65483776</v>
      </c>
      <c r="F4812" t="s">
        <v>17</v>
      </c>
      <c r="G4812">
        <v>0</v>
      </c>
      <c r="H4812">
        <f>IF(表格1[[#This Row],[price]]&gt;0,1,0)</f>
        <v>0</v>
      </c>
      <c r="I4812">
        <v>1102</v>
      </c>
      <c r="J4812">
        <v>58</v>
      </c>
      <c r="K4812">
        <v>3.5</v>
      </c>
      <c r="L4812">
        <v>4</v>
      </c>
      <c r="M4812">
        <v>2.032</v>
      </c>
      <c r="N4812" t="s">
        <v>19</v>
      </c>
      <c r="O4812" t="s">
        <v>20</v>
      </c>
      <c r="P4812">
        <v>37</v>
      </c>
      <c r="Q4812">
        <v>5</v>
      </c>
      <c r="R4812">
        <v>11</v>
      </c>
      <c r="S4812">
        <v>1</v>
      </c>
    </row>
    <row r="4813" spans="1:19">
      <c r="A4813">
        <f>RANK(表格1[[#This Row],[rating_count_tot]],$I$2:$I$7197)</f>
        <v>2526</v>
      </c>
      <c r="B4813">
        <v>1086929344</v>
      </c>
      <c r="C4813" t="s">
        <v>6660</v>
      </c>
      <c r="D4813" t="str">
        <f>表格1[[#This Row],[prime_genre]]</f>
        <v>Games</v>
      </c>
      <c r="E4813">
        <v>350794752</v>
      </c>
      <c r="F4813" t="s">
        <v>17</v>
      </c>
      <c r="G4813">
        <v>0</v>
      </c>
      <c r="H4813">
        <f>IF(表格1[[#This Row],[price]]&gt;0,1,0)</f>
        <v>0</v>
      </c>
      <c r="I4813">
        <v>1098</v>
      </c>
      <c r="J4813">
        <v>27</v>
      </c>
      <c r="K4813">
        <v>4</v>
      </c>
      <c r="L4813">
        <v>4.5</v>
      </c>
      <c r="M4813">
        <v>2.7</v>
      </c>
      <c r="N4813" t="s">
        <v>19</v>
      </c>
      <c r="O4813" t="s">
        <v>20</v>
      </c>
      <c r="P4813">
        <v>37</v>
      </c>
      <c r="Q4813">
        <v>4</v>
      </c>
      <c r="R4813">
        <v>1</v>
      </c>
      <c r="S4813">
        <v>1</v>
      </c>
    </row>
    <row r="4814" spans="1:19">
      <c r="A4814">
        <f>RANK(表格1[[#This Row],[rating_count_tot]],$I$2:$I$7197)</f>
        <v>2530</v>
      </c>
      <c r="B4814">
        <v>1070107731</v>
      </c>
      <c r="C4814" t="s">
        <v>6177</v>
      </c>
      <c r="D4814" t="str">
        <f>表格1[[#This Row],[prime_genre]]</f>
        <v>Games</v>
      </c>
      <c r="E4814">
        <v>446949376</v>
      </c>
      <c r="F4814" t="s">
        <v>17</v>
      </c>
      <c r="G4814">
        <v>0</v>
      </c>
      <c r="H4814">
        <f>IF(表格1[[#This Row],[price]]&gt;0,1,0)</f>
        <v>0</v>
      </c>
      <c r="I4814">
        <v>1091</v>
      </c>
      <c r="J4814">
        <v>28</v>
      </c>
      <c r="K4814">
        <v>4</v>
      </c>
      <c r="L4814">
        <v>4</v>
      </c>
      <c r="M4814">
        <v>1.1599999999999999</v>
      </c>
      <c r="N4814" t="s">
        <v>29</v>
      </c>
      <c r="O4814" t="s">
        <v>20</v>
      </c>
      <c r="P4814">
        <v>37</v>
      </c>
      <c r="Q4814">
        <v>4</v>
      </c>
      <c r="R4814">
        <v>2</v>
      </c>
      <c r="S4814">
        <v>1</v>
      </c>
    </row>
    <row r="4815" spans="1:19">
      <c r="A4815">
        <f>RANK(表格1[[#This Row],[rating_count_tot]],$I$2:$I$7197)</f>
        <v>2531</v>
      </c>
      <c r="B4815">
        <v>1141118819</v>
      </c>
      <c r="C4815" t="s">
        <v>7849</v>
      </c>
      <c r="D4815" t="str">
        <f>表格1[[#This Row],[prime_genre]]</f>
        <v>Games</v>
      </c>
      <c r="E4815">
        <v>131863552</v>
      </c>
      <c r="F4815" t="s">
        <v>17</v>
      </c>
      <c r="G4815">
        <v>0</v>
      </c>
      <c r="H4815">
        <f>IF(表格1[[#This Row],[price]]&gt;0,1,0)</f>
        <v>0</v>
      </c>
      <c r="I4815">
        <v>1089</v>
      </c>
      <c r="J4815">
        <v>327</v>
      </c>
      <c r="K4815">
        <v>4</v>
      </c>
      <c r="L4815">
        <v>4</v>
      </c>
      <c r="M4815" t="s">
        <v>774</v>
      </c>
      <c r="N4815" t="s">
        <v>19</v>
      </c>
      <c r="O4815" t="s">
        <v>20</v>
      </c>
      <c r="P4815">
        <v>37</v>
      </c>
      <c r="Q4815">
        <v>5</v>
      </c>
      <c r="R4815">
        <v>11</v>
      </c>
      <c r="S4815">
        <v>1</v>
      </c>
    </row>
    <row r="4816" spans="1:19">
      <c r="A4816">
        <f>RANK(表格1[[#This Row],[rating_count_tot]],$I$2:$I$7197)</f>
        <v>2532</v>
      </c>
      <c r="B4816">
        <v>1080980064</v>
      </c>
      <c r="C4816" t="s">
        <v>6500</v>
      </c>
      <c r="D4816" t="str">
        <f>表格1[[#This Row],[prime_genre]]</f>
        <v>Games</v>
      </c>
      <c r="E4816">
        <v>111543296</v>
      </c>
      <c r="F4816" t="s">
        <v>17</v>
      </c>
      <c r="G4816">
        <v>0</v>
      </c>
      <c r="H4816">
        <f>IF(表格1[[#This Row],[price]]&gt;0,1,0)</f>
        <v>0</v>
      </c>
      <c r="I4816">
        <v>1087</v>
      </c>
      <c r="J4816">
        <v>1087</v>
      </c>
      <c r="K4816">
        <v>4</v>
      </c>
      <c r="L4816">
        <v>4</v>
      </c>
      <c r="M4816" t="s">
        <v>732</v>
      </c>
      <c r="N4816" t="s">
        <v>80</v>
      </c>
      <c r="O4816" t="s">
        <v>20</v>
      </c>
      <c r="P4816">
        <v>40</v>
      </c>
      <c r="Q4816">
        <v>5</v>
      </c>
      <c r="R4816">
        <v>1</v>
      </c>
      <c r="S4816">
        <v>1</v>
      </c>
    </row>
    <row r="4817" spans="1:19">
      <c r="A4817">
        <f>RANK(表格1[[#This Row],[rating_count_tot]],$I$2:$I$7197)</f>
        <v>2534</v>
      </c>
      <c r="B4817">
        <v>1044953131</v>
      </c>
      <c r="C4817" t="s">
        <v>5534</v>
      </c>
      <c r="D4817" t="str">
        <f>表格1[[#This Row],[prime_genre]]</f>
        <v>Games</v>
      </c>
      <c r="E4817">
        <v>72565760</v>
      </c>
      <c r="F4817" t="s">
        <v>17</v>
      </c>
      <c r="G4817">
        <v>0</v>
      </c>
      <c r="H4817">
        <f>IF(表格1[[#This Row],[price]]&gt;0,1,0)</f>
        <v>0</v>
      </c>
      <c r="I4817">
        <v>1086</v>
      </c>
      <c r="J4817">
        <v>112</v>
      </c>
      <c r="K4817">
        <v>4.5</v>
      </c>
      <c r="L4817">
        <v>4</v>
      </c>
      <c r="M4817" t="s">
        <v>314</v>
      </c>
      <c r="N4817" t="s">
        <v>19</v>
      </c>
      <c r="O4817" t="s">
        <v>20</v>
      </c>
      <c r="P4817">
        <v>38</v>
      </c>
      <c r="Q4817">
        <v>5</v>
      </c>
      <c r="R4817">
        <v>1</v>
      </c>
      <c r="S4817">
        <v>1</v>
      </c>
    </row>
    <row r="4818" spans="1:19">
      <c r="A4818">
        <f>RANK(表格1[[#This Row],[rating_count_tot]],$I$2:$I$7197)</f>
        <v>2535</v>
      </c>
      <c r="B4818">
        <v>486270850</v>
      </c>
      <c r="C4818" t="s">
        <v>1633</v>
      </c>
      <c r="D4818" t="str">
        <f>表格1[[#This Row],[prime_genre]]</f>
        <v>Entertainment</v>
      </c>
      <c r="E4818">
        <v>14657536</v>
      </c>
      <c r="F4818" t="s">
        <v>17</v>
      </c>
      <c r="G4818">
        <v>0</v>
      </c>
      <c r="H4818">
        <f>IF(表格1[[#This Row],[price]]&gt;0,1,0)</f>
        <v>0</v>
      </c>
      <c r="I4818">
        <v>1085</v>
      </c>
      <c r="J4818">
        <v>278</v>
      </c>
      <c r="K4818">
        <v>4</v>
      </c>
      <c r="L4818">
        <v>4</v>
      </c>
      <c r="M4818" t="s">
        <v>1632</v>
      </c>
      <c r="N4818" t="s">
        <v>19</v>
      </c>
      <c r="O4818" t="s">
        <v>91</v>
      </c>
      <c r="P4818">
        <v>38</v>
      </c>
      <c r="Q4818">
        <v>5</v>
      </c>
      <c r="R4818">
        <v>1</v>
      </c>
      <c r="S4818">
        <v>1</v>
      </c>
    </row>
    <row r="4819" spans="1:19">
      <c r="A4819">
        <f>RANK(表格1[[#This Row],[rating_count_tot]],$I$2:$I$7197)</f>
        <v>2537</v>
      </c>
      <c r="B4819">
        <v>1168304142</v>
      </c>
      <c r="C4819" t="s">
        <v>8215</v>
      </c>
      <c r="D4819" t="str">
        <f>表格1[[#This Row],[prime_genre]]</f>
        <v>Games</v>
      </c>
      <c r="E4819">
        <v>434906112</v>
      </c>
      <c r="F4819" t="s">
        <v>17</v>
      </c>
      <c r="G4819">
        <v>0</v>
      </c>
      <c r="H4819">
        <f>IF(表格1[[#This Row],[price]]&gt;0,1,0)</f>
        <v>0</v>
      </c>
      <c r="I4819">
        <v>1083</v>
      </c>
      <c r="J4819">
        <v>46</v>
      </c>
      <c r="K4819">
        <v>4.5</v>
      </c>
      <c r="L4819">
        <v>4.5</v>
      </c>
      <c r="M4819">
        <v>1.4</v>
      </c>
      <c r="N4819" t="s">
        <v>19</v>
      </c>
      <c r="O4819" t="s">
        <v>20</v>
      </c>
      <c r="P4819">
        <v>37</v>
      </c>
      <c r="Q4819">
        <v>5</v>
      </c>
      <c r="R4819">
        <v>1</v>
      </c>
      <c r="S4819">
        <v>1</v>
      </c>
    </row>
    <row r="4820" spans="1:19">
      <c r="A4820">
        <f>RANK(表格1[[#This Row],[rating_count_tot]],$I$2:$I$7197)</f>
        <v>2537</v>
      </c>
      <c r="B4820">
        <v>398596699</v>
      </c>
      <c r="C4820" t="s">
        <v>923</v>
      </c>
      <c r="D4820" t="str">
        <f>表格1[[#This Row],[prime_genre]]</f>
        <v>Lifestyle</v>
      </c>
      <c r="E4820">
        <v>85515264</v>
      </c>
      <c r="F4820" t="s">
        <v>17</v>
      </c>
      <c r="G4820">
        <v>0</v>
      </c>
      <c r="H4820">
        <f>IF(表格1[[#This Row],[price]]&gt;0,1,0)</f>
        <v>0</v>
      </c>
      <c r="I4820">
        <v>1083</v>
      </c>
      <c r="J4820">
        <v>36</v>
      </c>
      <c r="K4820">
        <v>2</v>
      </c>
      <c r="L4820">
        <v>2.5</v>
      </c>
      <c r="M4820" t="s">
        <v>924</v>
      </c>
      <c r="N4820" t="s">
        <v>51</v>
      </c>
      <c r="O4820" t="s">
        <v>132</v>
      </c>
      <c r="P4820">
        <v>37</v>
      </c>
      <c r="Q4820">
        <v>0</v>
      </c>
      <c r="R4820">
        <v>4</v>
      </c>
      <c r="S4820">
        <v>1</v>
      </c>
    </row>
    <row r="4821" spans="1:19">
      <c r="A4821">
        <f>RANK(表格1[[#This Row],[rating_count_tot]],$I$2:$I$7197)</f>
        <v>2541</v>
      </c>
      <c r="B4821">
        <v>1080634585</v>
      </c>
      <c r="C4821" t="s">
        <v>6489</v>
      </c>
      <c r="D4821" t="str">
        <f>表格1[[#This Row],[prime_genre]]</f>
        <v>Entertainment</v>
      </c>
      <c r="E4821">
        <v>471601152</v>
      </c>
      <c r="F4821" t="s">
        <v>17</v>
      </c>
      <c r="G4821">
        <v>0</v>
      </c>
      <c r="H4821">
        <f>IF(表格1[[#This Row],[price]]&gt;0,1,0)</f>
        <v>0</v>
      </c>
      <c r="I4821">
        <v>1079</v>
      </c>
      <c r="J4821">
        <v>35</v>
      </c>
      <c r="K4821">
        <v>4.5</v>
      </c>
      <c r="L4821">
        <v>4</v>
      </c>
      <c r="M4821">
        <v>1.4</v>
      </c>
      <c r="N4821" t="s">
        <v>19</v>
      </c>
      <c r="O4821" t="s">
        <v>91</v>
      </c>
      <c r="P4821">
        <v>38</v>
      </c>
      <c r="Q4821">
        <v>5</v>
      </c>
      <c r="R4821">
        <v>9</v>
      </c>
      <c r="S4821">
        <v>1</v>
      </c>
    </row>
    <row r="4822" spans="1:19">
      <c r="A4822">
        <f>RANK(表格1[[#This Row],[rating_count_tot]],$I$2:$I$7197)</f>
        <v>2544</v>
      </c>
      <c r="B4822">
        <v>1127229619</v>
      </c>
      <c r="C4822" t="s">
        <v>7572</v>
      </c>
      <c r="D4822" t="str">
        <f>表格1[[#This Row],[prime_genre]]</f>
        <v>Games</v>
      </c>
      <c r="E4822">
        <v>62238720</v>
      </c>
      <c r="F4822" t="s">
        <v>17</v>
      </c>
      <c r="G4822">
        <v>0</v>
      </c>
      <c r="H4822">
        <f>IF(表格1[[#This Row],[price]]&gt;0,1,0)</f>
        <v>0</v>
      </c>
      <c r="I4822">
        <v>1077</v>
      </c>
      <c r="J4822">
        <v>98</v>
      </c>
      <c r="K4822">
        <v>4.5</v>
      </c>
      <c r="L4822">
        <v>4.5</v>
      </c>
      <c r="M4822">
        <v>2.8</v>
      </c>
      <c r="N4822" t="s">
        <v>19</v>
      </c>
      <c r="O4822" t="s">
        <v>20</v>
      </c>
      <c r="P4822">
        <v>38</v>
      </c>
      <c r="Q4822">
        <v>5</v>
      </c>
      <c r="R4822">
        <v>1</v>
      </c>
      <c r="S4822">
        <v>1</v>
      </c>
    </row>
    <row r="4823" spans="1:19">
      <c r="A4823">
        <f>RANK(表格1[[#This Row],[rating_count_tot]],$I$2:$I$7197)</f>
        <v>2546</v>
      </c>
      <c r="B4823">
        <v>1038866266</v>
      </c>
      <c r="C4823" t="s">
        <v>5418</v>
      </c>
      <c r="D4823" t="str">
        <f>表格1[[#This Row],[prime_genre]]</f>
        <v>Games</v>
      </c>
      <c r="E4823">
        <v>96497664</v>
      </c>
      <c r="F4823" t="s">
        <v>17</v>
      </c>
      <c r="G4823">
        <v>0</v>
      </c>
      <c r="H4823">
        <f>IF(表格1[[#This Row],[price]]&gt;0,1,0)</f>
        <v>0</v>
      </c>
      <c r="I4823">
        <v>1074</v>
      </c>
      <c r="J4823">
        <v>76</v>
      </c>
      <c r="K4823">
        <v>4.5</v>
      </c>
      <c r="L4823">
        <v>4.5</v>
      </c>
      <c r="M4823" t="s">
        <v>3235</v>
      </c>
      <c r="N4823" t="s">
        <v>19</v>
      </c>
      <c r="O4823" t="s">
        <v>20</v>
      </c>
      <c r="P4823">
        <v>37</v>
      </c>
      <c r="Q4823">
        <v>5</v>
      </c>
      <c r="R4823">
        <v>1</v>
      </c>
      <c r="S4823">
        <v>1</v>
      </c>
    </row>
    <row r="4824" spans="1:19">
      <c r="A4824">
        <f>RANK(表格1[[#This Row],[rating_count_tot]],$I$2:$I$7197)</f>
        <v>2553</v>
      </c>
      <c r="B4824">
        <v>523540409</v>
      </c>
      <c r="C4824" t="s">
        <v>1911</v>
      </c>
      <c r="D4824" t="str">
        <f>表格1[[#This Row],[prime_genre]]</f>
        <v>Education</v>
      </c>
      <c r="E4824">
        <v>75843584</v>
      </c>
      <c r="F4824" t="s">
        <v>17</v>
      </c>
      <c r="G4824">
        <v>0</v>
      </c>
      <c r="H4824">
        <f>IF(表格1[[#This Row],[price]]&gt;0,1,0)</f>
        <v>0</v>
      </c>
      <c r="I4824">
        <v>1057</v>
      </c>
      <c r="J4824">
        <v>1</v>
      </c>
      <c r="K4824">
        <v>4</v>
      </c>
      <c r="L4824">
        <v>2</v>
      </c>
      <c r="M4824" t="s">
        <v>1912</v>
      </c>
      <c r="N4824" t="s">
        <v>19</v>
      </c>
      <c r="O4824" t="s">
        <v>128</v>
      </c>
      <c r="P4824">
        <v>37</v>
      </c>
      <c r="Q4824">
        <v>5</v>
      </c>
      <c r="R4824">
        <v>31</v>
      </c>
      <c r="S4824">
        <v>1</v>
      </c>
    </row>
    <row r="4825" spans="1:19">
      <c r="A4825">
        <f>RANK(表格1[[#This Row],[rating_count_tot]],$I$2:$I$7197)</f>
        <v>2554</v>
      </c>
      <c r="B4825">
        <v>1075818491</v>
      </c>
      <c r="C4825" t="s">
        <v>6334</v>
      </c>
      <c r="D4825" t="str">
        <f>表格1[[#This Row],[prime_genre]]</f>
        <v>Games</v>
      </c>
      <c r="E4825">
        <v>229864448</v>
      </c>
      <c r="F4825" t="s">
        <v>17</v>
      </c>
      <c r="G4825">
        <v>0</v>
      </c>
      <c r="H4825">
        <f>IF(表格1[[#This Row],[price]]&gt;0,1,0)</f>
        <v>0</v>
      </c>
      <c r="I4825">
        <v>1052</v>
      </c>
      <c r="J4825">
        <v>1052</v>
      </c>
      <c r="K4825">
        <v>5</v>
      </c>
      <c r="L4825">
        <v>5</v>
      </c>
      <c r="M4825">
        <v>1.1000000000000001</v>
      </c>
      <c r="N4825" t="s">
        <v>19</v>
      </c>
      <c r="O4825" t="s">
        <v>20</v>
      </c>
      <c r="P4825">
        <v>38</v>
      </c>
      <c r="Q4825">
        <v>5</v>
      </c>
      <c r="R4825">
        <v>1</v>
      </c>
      <c r="S4825">
        <v>1</v>
      </c>
    </row>
    <row r="4826" spans="1:19">
      <c r="A4826">
        <f>RANK(表格1[[#This Row],[rating_count_tot]],$I$2:$I$7197)</f>
        <v>2556</v>
      </c>
      <c r="B4826">
        <v>1007720559</v>
      </c>
      <c r="C4826" t="s">
        <v>4966</v>
      </c>
      <c r="D4826" t="str">
        <f>表格1[[#This Row],[prime_genre]]</f>
        <v>Entertainment</v>
      </c>
      <c r="E4826">
        <v>484895744</v>
      </c>
      <c r="F4826" t="s">
        <v>17</v>
      </c>
      <c r="G4826">
        <v>0</v>
      </c>
      <c r="H4826">
        <f>IF(表格1[[#This Row],[price]]&gt;0,1,0)</f>
        <v>0</v>
      </c>
      <c r="I4826">
        <v>1050</v>
      </c>
      <c r="J4826">
        <v>615</v>
      </c>
      <c r="K4826">
        <v>4.5</v>
      </c>
      <c r="L4826">
        <v>4.5</v>
      </c>
      <c r="M4826">
        <v>2</v>
      </c>
      <c r="N4826" t="s">
        <v>19</v>
      </c>
      <c r="O4826" t="s">
        <v>91</v>
      </c>
      <c r="P4826">
        <v>37</v>
      </c>
      <c r="Q4826">
        <v>5</v>
      </c>
      <c r="R4826">
        <v>6</v>
      </c>
      <c r="S4826">
        <v>1</v>
      </c>
    </row>
    <row r="4827" spans="1:19">
      <c r="A4827">
        <f>RANK(表格1[[#This Row],[rating_count_tot]],$I$2:$I$7197)</f>
        <v>2558</v>
      </c>
      <c r="B4827">
        <v>977958854</v>
      </c>
      <c r="C4827" t="s">
        <v>4607</v>
      </c>
      <c r="D4827" t="str">
        <f>表格1[[#This Row],[prime_genre]]</f>
        <v>Games</v>
      </c>
      <c r="E4827">
        <v>139517952</v>
      </c>
      <c r="F4827" t="s">
        <v>17</v>
      </c>
      <c r="G4827">
        <v>0</v>
      </c>
      <c r="H4827">
        <f>IF(表格1[[#This Row],[price]]&gt;0,1,0)</f>
        <v>0</v>
      </c>
      <c r="I4827">
        <v>1047</v>
      </c>
      <c r="J4827">
        <v>36</v>
      </c>
      <c r="K4827">
        <v>4.5</v>
      </c>
      <c r="L4827">
        <v>4.5</v>
      </c>
      <c r="M4827" t="s">
        <v>2786</v>
      </c>
      <c r="N4827" t="s">
        <v>80</v>
      </c>
      <c r="O4827" t="s">
        <v>20</v>
      </c>
      <c r="P4827">
        <v>38</v>
      </c>
      <c r="Q4827">
        <v>5</v>
      </c>
      <c r="R4827">
        <v>17</v>
      </c>
      <c r="S4827">
        <v>1</v>
      </c>
    </row>
    <row r="4828" spans="1:19">
      <c r="A4828">
        <f>RANK(表格1[[#This Row],[rating_count_tot]],$I$2:$I$7197)</f>
        <v>2558</v>
      </c>
      <c r="B4828">
        <v>986905979</v>
      </c>
      <c r="C4828" t="s">
        <v>4722</v>
      </c>
      <c r="D4828" t="str">
        <f>表格1[[#This Row],[prime_genre]]</f>
        <v>Music</v>
      </c>
      <c r="E4828">
        <v>69876736</v>
      </c>
      <c r="F4828" t="s">
        <v>17</v>
      </c>
      <c r="G4828">
        <v>0</v>
      </c>
      <c r="H4828">
        <f>IF(表格1[[#This Row],[price]]&gt;0,1,0)</f>
        <v>0</v>
      </c>
      <c r="I4828">
        <v>1047</v>
      </c>
      <c r="J4828">
        <v>2</v>
      </c>
      <c r="K4828">
        <v>4</v>
      </c>
      <c r="L4828">
        <v>4</v>
      </c>
      <c r="M4828" t="s">
        <v>425</v>
      </c>
      <c r="N4828" t="s">
        <v>29</v>
      </c>
      <c r="O4828" t="s">
        <v>40</v>
      </c>
      <c r="P4828">
        <v>37</v>
      </c>
      <c r="Q4828">
        <v>4</v>
      </c>
      <c r="R4828">
        <v>9</v>
      </c>
      <c r="S4828">
        <v>1</v>
      </c>
    </row>
    <row r="4829" spans="1:19">
      <c r="A4829">
        <f>RANK(表格1[[#This Row],[rating_count_tot]],$I$2:$I$7197)</f>
        <v>2564</v>
      </c>
      <c r="B4829">
        <v>461703208</v>
      </c>
      <c r="C4829" t="s">
        <v>1436</v>
      </c>
      <c r="D4829" t="str">
        <f>表格1[[#This Row],[prime_genre]]</f>
        <v>Navigation</v>
      </c>
      <c r="E4829">
        <v>166025216</v>
      </c>
      <c r="F4829" t="s">
        <v>17</v>
      </c>
      <c r="G4829">
        <v>0</v>
      </c>
      <c r="H4829">
        <f>IF(表格1[[#This Row],[price]]&gt;0,1,0)</f>
        <v>0</v>
      </c>
      <c r="I4829">
        <v>1040</v>
      </c>
      <c r="J4829">
        <v>5</v>
      </c>
      <c r="K4829">
        <v>4.5</v>
      </c>
      <c r="L4829">
        <v>4</v>
      </c>
      <c r="M4829" t="s">
        <v>1437</v>
      </c>
      <c r="N4829" t="s">
        <v>19</v>
      </c>
      <c r="O4829" t="s">
        <v>110</v>
      </c>
      <c r="P4829">
        <v>38</v>
      </c>
      <c r="Q4829">
        <v>0</v>
      </c>
      <c r="R4829">
        <v>1</v>
      </c>
      <c r="S4829">
        <v>1</v>
      </c>
    </row>
    <row r="4830" spans="1:19">
      <c r="A4830">
        <f>RANK(表格1[[#This Row],[rating_count_tot]],$I$2:$I$7197)</f>
        <v>2566</v>
      </c>
      <c r="B4830">
        <v>719829352</v>
      </c>
      <c r="C4830" t="s">
        <v>3032</v>
      </c>
      <c r="D4830" t="str">
        <f>表格1[[#This Row],[prime_genre]]</f>
        <v>Social Networking</v>
      </c>
      <c r="E4830">
        <v>15021056</v>
      </c>
      <c r="F4830" t="s">
        <v>17</v>
      </c>
      <c r="G4830">
        <v>0</v>
      </c>
      <c r="H4830">
        <f>IF(表格1[[#This Row],[price]]&gt;0,1,0)</f>
        <v>0</v>
      </c>
      <c r="I4830">
        <v>1037</v>
      </c>
      <c r="J4830">
        <v>42</v>
      </c>
      <c r="K4830">
        <v>3</v>
      </c>
      <c r="L4830">
        <v>3.5</v>
      </c>
      <c r="M4830" t="s">
        <v>3033</v>
      </c>
      <c r="N4830" t="s">
        <v>29</v>
      </c>
      <c r="O4830" t="s">
        <v>59</v>
      </c>
      <c r="P4830">
        <v>37</v>
      </c>
      <c r="Q4830">
        <v>3</v>
      </c>
      <c r="R4830">
        <v>13</v>
      </c>
      <c r="S4830">
        <v>1</v>
      </c>
    </row>
    <row r="4831" spans="1:19">
      <c r="A4831">
        <f>RANK(表格1[[#This Row],[rating_count_tot]],$I$2:$I$7197)</f>
        <v>2569</v>
      </c>
      <c r="B4831">
        <v>953511734</v>
      </c>
      <c r="C4831" t="s">
        <v>4313</v>
      </c>
      <c r="D4831" t="str">
        <f>表格1[[#This Row],[prime_genre]]</f>
        <v>Photo &amp; Video</v>
      </c>
      <c r="E4831">
        <v>107235328</v>
      </c>
      <c r="F4831" t="s">
        <v>17</v>
      </c>
      <c r="G4831">
        <v>0</v>
      </c>
      <c r="H4831">
        <f>IF(表格1[[#This Row],[price]]&gt;0,1,0)</f>
        <v>0</v>
      </c>
      <c r="I4831">
        <v>1035</v>
      </c>
      <c r="J4831">
        <v>6</v>
      </c>
      <c r="K4831">
        <v>4.5</v>
      </c>
      <c r="L4831">
        <v>4.5</v>
      </c>
      <c r="M4831" t="s">
        <v>4314</v>
      </c>
      <c r="N4831" t="s">
        <v>19</v>
      </c>
      <c r="O4831" t="s">
        <v>105</v>
      </c>
      <c r="P4831">
        <v>37</v>
      </c>
      <c r="Q4831">
        <v>0</v>
      </c>
      <c r="R4831">
        <v>15</v>
      </c>
      <c r="S4831">
        <v>1</v>
      </c>
    </row>
    <row r="4832" spans="1:19">
      <c r="A4832">
        <f>RANK(表格1[[#This Row],[rating_count_tot]],$I$2:$I$7197)</f>
        <v>2570</v>
      </c>
      <c r="B4832">
        <v>557932128</v>
      </c>
      <c r="C4832" t="s">
        <v>2189</v>
      </c>
      <c r="D4832" t="str">
        <f>表格1[[#This Row],[prime_genre]]</f>
        <v>Shopping</v>
      </c>
      <c r="E4832">
        <v>139865088</v>
      </c>
      <c r="F4832" t="s">
        <v>17</v>
      </c>
      <c r="G4832">
        <v>0</v>
      </c>
      <c r="H4832">
        <f>IF(表格1[[#This Row],[price]]&gt;0,1,0)</f>
        <v>0</v>
      </c>
      <c r="I4832">
        <v>1034</v>
      </c>
      <c r="J4832">
        <v>859</v>
      </c>
      <c r="K4832">
        <v>4.5</v>
      </c>
      <c r="L4832">
        <v>5</v>
      </c>
      <c r="M4832" t="s">
        <v>32</v>
      </c>
      <c r="N4832" t="s">
        <v>80</v>
      </c>
      <c r="O4832" t="s">
        <v>30</v>
      </c>
      <c r="P4832">
        <v>37</v>
      </c>
      <c r="Q4832">
        <v>5</v>
      </c>
      <c r="R4832">
        <v>21</v>
      </c>
      <c r="S4832">
        <v>1</v>
      </c>
    </row>
    <row r="4833" spans="1:19">
      <c r="A4833">
        <f>RANK(表格1[[#This Row],[rating_count_tot]],$I$2:$I$7197)</f>
        <v>2572</v>
      </c>
      <c r="B4833">
        <v>1096918571</v>
      </c>
      <c r="C4833" t="s">
        <v>6927</v>
      </c>
      <c r="D4833" t="str">
        <f>表格1[[#This Row],[prime_genre]]</f>
        <v>Social Networking</v>
      </c>
      <c r="E4833">
        <v>44514304</v>
      </c>
      <c r="F4833" t="s">
        <v>17</v>
      </c>
      <c r="G4833">
        <v>0</v>
      </c>
      <c r="H4833">
        <f>IF(表格1[[#This Row],[price]]&gt;0,1,0)</f>
        <v>0</v>
      </c>
      <c r="I4833">
        <v>1033</v>
      </c>
      <c r="J4833">
        <v>3</v>
      </c>
      <c r="K4833">
        <v>4</v>
      </c>
      <c r="L4833">
        <v>4.5</v>
      </c>
      <c r="M4833">
        <v>12</v>
      </c>
      <c r="N4833" t="s">
        <v>19</v>
      </c>
      <c r="O4833" t="s">
        <v>59</v>
      </c>
      <c r="P4833">
        <v>37</v>
      </c>
      <c r="Q4833">
        <v>0</v>
      </c>
      <c r="R4833">
        <v>74</v>
      </c>
      <c r="S4833">
        <v>1</v>
      </c>
    </row>
    <row r="4834" spans="1:19">
      <c r="A4834">
        <f>RANK(表格1[[#This Row],[rating_count_tot]],$I$2:$I$7197)</f>
        <v>2572</v>
      </c>
      <c r="B4834">
        <v>565847343</v>
      </c>
      <c r="C4834" t="s">
        <v>2235</v>
      </c>
      <c r="D4834" t="str">
        <f>表格1[[#This Row],[prime_genre]]</f>
        <v>Utilities</v>
      </c>
      <c r="E4834">
        <v>167631872</v>
      </c>
      <c r="F4834" t="s">
        <v>17</v>
      </c>
      <c r="G4834">
        <v>0</v>
      </c>
      <c r="H4834">
        <f>IF(表格1[[#This Row],[price]]&gt;0,1,0)</f>
        <v>0</v>
      </c>
      <c r="I4834">
        <v>1033</v>
      </c>
      <c r="J4834">
        <v>8</v>
      </c>
      <c r="K4834">
        <v>4</v>
      </c>
      <c r="L4834">
        <v>3.5</v>
      </c>
      <c r="M4834" t="s">
        <v>1450</v>
      </c>
      <c r="N4834" t="s">
        <v>51</v>
      </c>
      <c r="O4834" t="s">
        <v>43</v>
      </c>
      <c r="P4834">
        <v>24</v>
      </c>
      <c r="Q4834">
        <v>5</v>
      </c>
      <c r="R4834">
        <v>2</v>
      </c>
      <c r="S4834">
        <v>1</v>
      </c>
    </row>
    <row r="4835" spans="1:19">
      <c r="A4835">
        <f>RANK(表格1[[#This Row],[rating_count_tot]],$I$2:$I$7197)</f>
        <v>2580</v>
      </c>
      <c r="B4835">
        <v>431023686</v>
      </c>
      <c r="C4835" t="s">
        <v>1190</v>
      </c>
      <c r="D4835" t="str">
        <f>表格1[[#This Row],[prime_genre]]</f>
        <v>Shopping</v>
      </c>
      <c r="E4835">
        <v>143117312</v>
      </c>
      <c r="F4835" t="s">
        <v>17</v>
      </c>
      <c r="G4835">
        <v>0</v>
      </c>
      <c r="H4835">
        <f>IF(表格1[[#This Row],[price]]&gt;0,1,0)</f>
        <v>0</v>
      </c>
      <c r="I4835">
        <v>1026</v>
      </c>
      <c r="J4835">
        <v>0</v>
      </c>
      <c r="K4835">
        <v>4.5</v>
      </c>
      <c r="L4835">
        <v>0</v>
      </c>
      <c r="M4835" t="s">
        <v>366</v>
      </c>
      <c r="N4835" t="s">
        <v>51</v>
      </c>
      <c r="O4835" t="s">
        <v>30</v>
      </c>
      <c r="P4835">
        <v>37</v>
      </c>
      <c r="Q4835">
        <v>0</v>
      </c>
      <c r="R4835">
        <v>4</v>
      </c>
      <c r="S4835">
        <v>1</v>
      </c>
    </row>
    <row r="4836" spans="1:19">
      <c r="A4836">
        <f>RANK(表格1[[#This Row],[rating_count_tot]],$I$2:$I$7197)</f>
        <v>2584</v>
      </c>
      <c r="B4836">
        <v>707189889</v>
      </c>
      <c r="C4836" t="s">
        <v>2991</v>
      </c>
      <c r="D4836" t="str">
        <f>表格1[[#This Row],[prime_genre]]</f>
        <v>Education</v>
      </c>
      <c r="E4836">
        <v>94261248</v>
      </c>
      <c r="F4836" t="s">
        <v>17</v>
      </c>
      <c r="G4836">
        <v>0</v>
      </c>
      <c r="H4836">
        <f>IF(表格1[[#This Row],[price]]&gt;0,1,0)</f>
        <v>0</v>
      </c>
      <c r="I4836">
        <v>1019</v>
      </c>
      <c r="J4836">
        <v>620</v>
      </c>
      <c r="K4836">
        <v>3.5</v>
      </c>
      <c r="L4836">
        <v>4</v>
      </c>
      <c r="M4836" t="s">
        <v>2992</v>
      </c>
      <c r="N4836" t="s">
        <v>19</v>
      </c>
      <c r="O4836" t="s">
        <v>128</v>
      </c>
      <c r="P4836">
        <v>43</v>
      </c>
      <c r="Q4836">
        <v>5</v>
      </c>
      <c r="R4836">
        <v>1</v>
      </c>
      <c r="S4836">
        <v>1</v>
      </c>
    </row>
    <row r="4837" spans="1:19">
      <c r="A4837">
        <f>RANK(表格1[[#This Row],[rating_count_tot]],$I$2:$I$7197)</f>
        <v>2584</v>
      </c>
      <c r="B4837">
        <v>1125608061</v>
      </c>
      <c r="C4837" t="s">
        <v>7541</v>
      </c>
      <c r="D4837" t="str">
        <f>表格1[[#This Row],[prime_genre]]</f>
        <v>Entertainment</v>
      </c>
      <c r="E4837">
        <v>286431232</v>
      </c>
      <c r="F4837" t="s">
        <v>17</v>
      </c>
      <c r="G4837">
        <v>0</v>
      </c>
      <c r="H4837">
        <f>IF(表格1[[#This Row],[price]]&gt;0,1,0)</f>
        <v>0</v>
      </c>
      <c r="I4837">
        <v>1019</v>
      </c>
      <c r="J4837">
        <v>50</v>
      </c>
      <c r="K4837">
        <v>3</v>
      </c>
      <c r="L4837">
        <v>2</v>
      </c>
      <c r="M4837" t="s">
        <v>256</v>
      </c>
      <c r="N4837" t="s">
        <v>80</v>
      </c>
      <c r="O4837" t="s">
        <v>91</v>
      </c>
      <c r="P4837">
        <v>37</v>
      </c>
      <c r="Q4837">
        <v>5</v>
      </c>
      <c r="R4837">
        <v>4</v>
      </c>
      <c r="S4837">
        <v>1</v>
      </c>
    </row>
    <row r="4838" spans="1:19">
      <c r="A4838">
        <f>RANK(表格1[[#This Row],[rating_count_tot]],$I$2:$I$7197)</f>
        <v>2584</v>
      </c>
      <c r="B4838">
        <v>1008234539</v>
      </c>
      <c r="C4838" t="s">
        <v>4971</v>
      </c>
      <c r="D4838" t="str">
        <f>表格1[[#This Row],[prime_genre]]</f>
        <v>Finance</v>
      </c>
      <c r="E4838">
        <v>64735232</v>
      </c>
      <c r="F4838" t="s">
        <v>17</v>
      </c>
      <c r="G4838">
        <v>0</v>
      </c>
      <c r="H4838">
        <f>IF(表格1[[#This Row],[price]]&gt;0,1,0)</f>
        <v>0</v>
      </c>
      <c r="I4838">
        <v>1019</v>
      </c>
      <c r="J4838">
        <v>79</v>
      </c>
      <c r="K4838">
        <v>4.5</v>
      </c>
      <c r="L4838">
        <v>5</v>
      </c>
      <c r="M4838" t="s">
        <v>1632</v>
      </c>
      <c r="N4838" t="s">
        <v>19</v>
      </c>
      <c r="O4838" t="s">
        <v>37</v>
      </c>
      <c r="P4838">
        <v>37</v>
      </c>
      <c r="Q4838">
        <v>0</v>
      </c>
      <c r="R4838">
        <v>1</v>
      </c>
      <c r="S4838">
        <v>1</v>
      </c>
    </row>
    <row r="4839" spans="1:19">
      <c r="A4839">
        <f>RANK(表格1[[#This Row],[rating_count_tot]],$I$2:$I$7197)</f>
        <v>2587</v>
      </c>
      <c r="B4839">
        <v>980241548</v>
      </c>
      <c r="C4839" t="s">
        <v>4641</v>
      </c>
      <c r="D4839" t="str">
        <f>表格1[[#This Row],[prime_genre]]</f>
        <v>Games</v>
      </c>
      <c r="E4839">
        <v>129190912</v>
      </c>
      <c r="F4839" t="s">
        <v>17</v>
      </c>
      <c r="G4839">
        <v>0</v>
      </c>
      <c r="H4839">
        <f>IF(表格1[[#This Row],[price]]&gt;0,1,0)</f>
        <v>0</v>
      </c>
      <c r="I4839">
        <v>1018</v>
      </c>
      <c r="J4839">
        <v>1</v>
      </c>
      <c r="K4839">
        <v>4</v>
      </c>
      <c r="L4839">
        <v>1</v>
      </c>
      <c r="M4839">
        <v>1.17</v>
      </c>
      <c r="N4839" t="s">
        <v>80</v>
      </c>
      <c r="O4839" t="s">
        <v>20</v>
      </c>
      <c r="P4839">
        <v>38</v>
      </c>
      <c r="Q4839">
        <v>5</v>
      </c>
      <c r="R4839">
        <v>1</v>
      </c>
      <c r="S4839">
        <v>1</v>
      </c>
    </row>
    <row r="4840" spans="1:19">
      <c r="A4840">
        <f>RANK(表格1[[#This Row],[rating_count_tot]],$I$2:$I$7197)</f>
        <v>2588</v>
      </c>
      <c r="B4840">
        <v>1042345185</v>
      </c>
      <c r="C4840" t="s">
        <v>5490</v>
      </c>
      <c r="D4840" t="str">
        <f>表格1[[#This Row],[prime_genre]]</f>
        <v>Games</v>
      </c>
      <c r="E4840">
        <v>250047488</v>
      </c>
      <c r="F4840" t="s">
        <v>17</v>
      </c>
      <c r="G4840">
        <v>0</v>
      </c>
      <c r="H4840">
        <f>IF(表格1[[#This Row],[price]]&gt;0,1,0)</f>
        <v>0</v>
      </c>
      <c r="I4840">
        <v>1017</v>
      </c>
      <c r="J4840">
        <v>912</v>
      </c>
      <c r="K4840">
        <v>4.5</v>
      </c>
      <c r="L4840">
        <v>4.5</v>
      </c>
      <c r="M4840" t="s">
        <v>527</v>
      </c>
      <c r="N4840" t="s">
        <v>29</v>
      </c>
      <c r="O4840" t="s">
        <v>20</v>
      </c>
      <c r="P4840">
        <v>38</v>
      </c>
      <c r="Q4840">
        <v>5</v>
      </c>
      <c r="R4840">
        <v>1</v>
      </c>
      <c r="S4840">
        <v>1</v>
      </c>
    </row>
    <row r="4841" spans="1:19">
      <c r="A4841">
        <f>RANK(表格1[[#This Row],[rating_count_tot]],$I$2:$I$7197)</f>
        <v>2591</v>
      </c>
      <c r="B4841">
        <v>1109751921</v>
      </c>
      <c r="C4841" t="s">
        <v>7196</v>
      </c>
      <c r="D4841" t="str">
        <f>表格1[[#This Row],[prime_genre]]</f>
        <v>Games</v>
      </c>
      <c r="E4841">
        <v>70149120</v>
      </c>
      <c r="F4841" t="s">
        <v>17</v>
      </c>
      <c r="G4841">
        <v>0</v>
      </c>
      <c r="H4841">
        <f>IF(表格1[[#This Row],[price]]&gt;0,1,0)</f>
        <v>0</v>
      </c>
      <c r="I4841">
        <v>1015</v>
      </c>
      <c r="J4841">
        <v>600</v>
      </c>
      <c r="K4841">
        <v>4.5</v>
      </c>
      <c r="L4841">
        <v>4.5</v>
      </c>
      <c r="M4841" t="s">
        <v>314</v>
      </c>
      <c r="N4841" t="s">
        <v>19</v>
      </c>
      <c r="O4841" t="s">
        <v>20</v>
      </c>
      <c r="P4841">
        <v>40</v>
      </c>
      <c r="Q4841">
        <v>5</v>
      </c>
      <c r="R4841">
        <v>1</v>
      </c>
      <c r="S4841">
        <v>1</v>
      </c>
    </row>
    <row r="4842" spans="1:19">
      <c r="A4842">
        <f>RANK(表格1[[#This Row],[rating_count_tot]],$I$2:$I$7197)</f>
        <v>2592</v>
      </c>
      <c r="B4842">
        <v>452186370</v>
      </c>
      <c r="C4842" t="s">
        <v>1373</v>
      </c>
      <c r="D4842" t="str">
        <f>表格1[[#This Row],[prime_genre]]</f>
        <v>Navigation</v>
      </c>
      <c r="E4842">
        <v>213586944</v>
      </c>
      <c r="F4842" t="s">
        <v>17</v>
      </c>
      <c r="G4842">
        <v>0</v>
      </c>
      <c r="H4842">
        <f>IF(表格1[[#This Row],[price]]&gt;0,1,0)</f>
        <v>0</v>
      </c>
      <c r="I4842">
        <v>1014</v>
      </c>
      <c r="J4842">
        <v>23</v>
      </c>
      <c r="K4842">
        <v>4</v>
      </c>
      <c r="L4842">
        <v>4.5</v>
      </c>
      <c r="M4842" t="s">
        <v>1374</v>
      </c>
      <c r="N4842" t="s">
        <v>51</v>
      </c>
      <c r="O4842" t="s">
        <v>110</v>
      </c>
      <c r="P4842">
        <v>37</v>
      </c>
      <c r="Q4842">
        <v>0</v>
      </c>
      <c r="R4842">
        <v>2</v>
      </c>
      <c r="S4842">
        <v>1</v>
      </c>
    </row>
    <row r="4843" spans="1:19">
      <c r="A4843">
        <f>RANK(表格1[[#This Row],[rating_count_tot]],$I$2:$I$7197)</f>
        <v>2594</v>
      </c>
      <c r="B4843">
        <v>892510181</v>
      </c>
      <c r="C4843" t="s">
        <v>3684</v>
      </c>
      <c r="D4843" t="str">
        <f>表格1[[#This Row],[prime_genre]]</f>
        <v>Education</v>
      </c>
      <c r="E4843">
        <v>102887424</v>
      </c>
      <c r="F4843" t="s">
        <v>17</v>
      </c>
      <c r="G4843">
        <v>0</v>
      </c>
      <c r="H4843">
        <f>IF(表格1[[#This Row],[price]]&gt;0,1,0)</f>
        <v>0</v>
      </c>
      <c r="I4843">
        <v>1010</v>
      </c>
      <c r="J4843">
        <v>323</v>
      </c>
      <c r="K4843">
        <v>4</v>
      </c>
      <c r="L4843">
        <v>3.5</v>
      </c>
      <c r="M4843" t="s">
        <v>3266</v>
      </c>
      <c r="N4843" t="s">
        <v>19</v>
      </c>
      <c r="O4843" t="s">
        <v>128</v>
      </c>
      <c r="P4843">
        <v>24</v>
      </c>
      <c r="Q4843">
        <v>5</v>
      </c>
      <c r="R4843">
        <v>3</v>
      </c>
      <c r="S4843">
        <v>1</v>
      </c>
    </row>
    <row r="4844" spans="1:19">
      <c r="A4844">
        <f>RANK(表格1[[#This Row],[rating_count_tot]],$I$2:$I$7197)</f>
        <v>2596</v>
      </c>
      <c r="B4844">
        <v>1149994032</v>
      </c>
      <c r="C4844" t="s">
        <v>8004</v>
      </c>
      <c r="D4844" t="str">
        <f>表格1[[#This Row],[prime_genre]]</f>
        <v>Photo &amp; Video</v>
      </c>
      <c r="E4844">
        <v>141808640</v>
      </c>
      <c r="F4844" t="s">
        <v>17</v>
      </c>
      <c r="G4844">
        <v>0</v>
      </c>
      <c r="H4844">
        <f>IF(表格1[[#This Row],[price]]&gt;0,1,0)</f>
        <v>0</v>
      </c>
      <c r="I4844">
        <v>1009</v>
      </c>
      <c r="J4844">
        <v>12</v>
      </c>
      <c r="K4844">
        <v>3</v>
      </c>
      <c r="L4844">
        <v>3.5</v>
      </c>
      <c r="M4844">
        <v>1.5</v>
      </c>
      <c r="N4844" t="s">
        <v>19</v>
      </c>
      <c r="O4844" t="s">
        <v>105</v>
      </c>
      <c r="P4844">
        <v>25</v>
      </c>
      <c r="Q4844">
        <v>5</v>
      </c>
      <c r="R4844">
        <v>12</v>
      </c>
      <c r="S4844">
        <v>1</v>
      </c>
    </row>
    <row r="4845" spans="1:19">
      <c r="A4845">
        <f>RANK(表格1[[#This Row],[rating_count_tot]],$I$2:$I$7197)</f>
        <v>2597</v>
      </c>
      <c r="B4845">
        <v>514205253</v>
      </c>
      <c r="C4845" t="s">
        <v>1835</v>
      </c>
      <c r="D4845" t="str">
        <f>表格1[[#This Row],[prime_genre]]</f>
        <v>Games</v>
      </c>
      <c r="E4845">
        <v>74442752</v>
      </c>
      <c r="F4845" t="s">
        <v>17</v>
      </c>
      <c r="G4845">
        <v>0</v>
      </c>
      <c r="H4845">
        <f>IF(表格1[[#This Row],[price]]&gt;0,1,0)</f>
        <v>0</v>
      </c>
      <c r="I4845">
        <v>1007</v>
      </c>
      <c r="J4845">
        <v>3</v>
      </c>
      <c r="K4845">
        <v>5</v>
      </c>
      <c r="L4845">
        <v>2.5</v>
      </c>
      <c r="M4845">
        <v>3.762</v>
      </c>
      <c r="N4845" t="s">
        <v>29</v>
      </c>
      <c r="O4845" t="s">
        <v>20</v>
      </c>
      <c r="P4845">
        <v>43</v>
      </c>
      <c r="Q4845">
        <v>5</v>
      </c>
      <c r="R4845">
        <v>1</v>
      </c>
      <c r="S4845">
        <v>1</v>
      </c>
    </row>
    <row r="4846" spans="1:19">
      <c r="A4846">
        <f>RANK(表格1[[#This Row],[rating_count_tot]],$I$2:$I$7197)</f>
        <v>2599</v>
      </c>
      <c r="B4846">
        <v>700653178</v>
      </c>
      <c r="C4846" t="s">
        <v>2978</v>
      </c>
      <c r="D4846" t="str">
        <f>表格1[[#This Row],[prime_genre]]</f>
        <v>Games</v>
      </c>
      <c r="E4846">
        <v>515005440</v>
      </c>
      <c r="F4846" t="s">
        <v>17</v>
      </c>
      <c r="G4846">
        <v>0</v>
      </c>
      <c r="H4846">
        <f>IF(表格1[[#This Row],[price]]&gt;0,1,0)</f>
        <v>0</v>
      </c>
      <c r="I4846">
        <v>1005</v>
      </c>
      <c r="J4846">
        <v>49</v>
      </c>
      <c r="K4846">
        <v>4.5</v>
      </c>
      <c r="L4846">
        <v>4.5</v>
      </c>
      <c r="M4846" t="s">
        <v>2979</v>
      </c>
      <c r="N4846" t="s">
        <v>29</v>
      </c>
      <c r="O4846" t="s">
        <v>20</v>
      </c>
      <c r="P4846">
        <v>38</v>
      </c>
      <c r="Q4846">
        <v>5</v>
      </c>
      <c r="R4846">
        <v>7</v>
      </c>
      <c r="S4846">
        <v>1</v>
      </c>
    </row>
    <row r="4847" spans="1:19">
      <c r="A4847">
        <f>RANK(表格1[[#This Row],[rating_count_tot]],$I$2:$I$7197)</f>
        <v>2600</v>
      </c>
      <c r="B4847">
        <v>1018743724</v>
      </c>
      <c r="C4847" t="s">
        <v>5102</v>
      </c>
      <c r="D4847" t="str">
        <f>表格1[[#This Row],[prime_genre]]</f>
        <v>Games</v>
      </c>
      <c r="E4847">
        <v>207105024</v>
      </c>
      <c r="F4847" t="s">
        <v>17</v>
      </c>
      <c r="G4847">
        <v>0</v>
      </c>
      <c r="H4847">
        <f>IF(表格1[[#This Row],[price]]&gt;0,1,0)</f>
        <v>0</v>
      </c>
      <c r="I4847">
        <v>1002</v>
      </c>
      <c r="J4847">
        <v>79</v>
      </c>
      <c r="K4847">
        <v>4.5</v>
      </c>
      <c r="L4847">
        <v>4</v>
      </c>
      <c r="M4847" t="s">
        <v>949</v>
      </c>
      <c r="N4847" t="s">
        <v>80</v>
      </c>
      <c r="O4847" t="s">
        <v>20</v>
      </c>
      <c r="P4847">
        <v>37</v>
      </c>
      <c r="Q4847">
        <v>5</v>
      </c>
      <c r="R4847">
        <v>17</v>
      </c>
      <c r="S4847">
        <v>1</v>
      </c>
    </row>
    <row r="4848" spans="1:19">
      <c r="A4848">
        <f>RANK(表格1[[#This Row],[rating_count_tot]],$I$2:$I$7197)</f>
        <v>2601</v>
      </c>
      <c r="B4848">
        <v>925201227</v>
      </c>
      <c r="C4848" t="s">
        <v>4006</v>
      </c>
      <c r="D4848" t="str">
        <f>表格1[[#This Row],[prime_genre]]</f>
        <v>Education</v>
      </c>
      <c r="E4848">
        <v>93580288</v>
      </c>
      <c r="F4848" t="s">
        <v>17</v>
      </c>
      <c r="G4848">
        <v>0</v>
      </c>
      <c r="H4848">
        <f>IF(表格1[[#This Row],[price]]&gt;0,1,0)</f>
        <v>0</v>
      </c>
      <c r="I4848">
        <v>1000</v>
      </c>
      <c r="J4848">
        <v>11</v>
      </c>
      <c r="K4848">
        <v>4</v>
      </c>
      <c r="L4848">
        <v>4</v>
      </c>
      <c r="M4848" t="s">
        <v>2058</v>
      </c>
      <c r="N4848" t="s">
        <v>19</v>
      </c>
      <c r="O4848" t="s">
        <v>128</v>
      </c>
      <c r="P4848">
        <v>37</v>
      </c>
      <c r="Q4848">
        <v>5</v>
      </c>
      <c r="R4848">
        <v>1</v>
      </c>
      <c r="S4848">
        <v>1</v>
      </c>
    </row>
    <row r="4849" spans="1:19">
      <c r="A4849">
        <f>RANK(表格1[[#This Row],[rating_count_tot]],$I$2:$I$7197)</f>
        <v>2601</v>
      </c>
      <c r="B4849">
        <v>1102508135</v>
      </c>
      <c r="C4849" t="s">
        <v>7046</v>
      </c>
      <c r="D4849" t="str">
        <f>表格1[[#This Row],[prime_genre]]</f>
        <v>Games</v>
      </c>
      <c r="E4849">
        <v>247194624</v>
      </c>
      <c r="F4849" t="s">
        <v>17</v>
      </c>
      <c r="G4849">
        <v>0</v>
      </c>
      <c r="H4849">
        <f>IF(表格1[[#This Row],[price]]&gt;0,1,0)</f>
        <v>0</v>
      </c>
      <c r="I4849">
        <v>1000</v>
      </c>
      <c r="J4849">
        <v>216</v>
      </c>
      <c r="K4849">
        <v>4.5</v>
      </c>
      <c r="L4849">
        <v>4</v>
      </c>
      <c r="M4849" t="s">
        <v>7047</v>
      </c>
      <c r="N4849" t="s">
        <v>19</v>
      </c>
      <c r="O4849" t="s">
        <v>20</v>
      </c>
      <c r="P4849">
        <v>37</v>
      </c>
      <c r="Q4849">
        <v>5</v>
      </c>
      <c r="R4849">
        <v>7</v>
      </c>
      <c r="S4849">
        <v>1</v>
      </c>
    </row>
    <row r="4850" spans="1:19">
      <c r="A4850">
        <f>RANK(表格1[[#This Row],[rating_count_tot]],$I$2:$I$7197)</f>
        <v>2604</v>
      </c>
      <c r="B4850">
        <v>1097114930</v>
      </c>
      <c r="C4850" t="s">
        <v>6934</v>
      </c>
      <c r="D4850" t="str">
        <f>表格1[[#This Row],[prime_genre]]</f>
        <v>Games</v>
      </c>
      <c r="E4850">
        <v>148815872</v>
      </c>
      <c r="F4850" t="s">
        <v>17</v>
      </c>
      <c r="G4850">
        <v>0</v>
      </c>
      <c r="H4850">
        <f>IF(表格1[[#This Row],[price]]&gt;0,1,0)</f>
        <v>0</v>
      </c>
      <c r="I4850">
        <v>999</v>
      </c>
      <c r="J4850">
        <v>28</v>
      </c>
      <c r="K4850">
        <v>4.5</v>
      </c>
      <c r="L4850">
        <v>4.5</v>
      </c>
      <c r="M4850" t="s">
        <v>4936</v>
      </c>
      <c r="N4850" t="s">
        <v>19</v>
      </c>
      <c r="O4850" t="s">
        <v>20</v>
      </c>
      <c r="P4850">
        <v>37</v>
      </c>
      <c r="Q4850">
        <v>5</v>
      </c>
      <c r="R4850">
        <v>1</v>
      </c>
      <c r="S4850">
        <v>1</v>
      </c>
    </row>
    <row r="4851" spans="1:19">
      <c r="A4851">
        <f>RANK(表格1[[#This Row],[rating_count_tot]],$I$2:$I$7197)</f>
        <v>2604</v>
      </c>
      <c r="B4851">
        <v>1087490734</v>
      </c>
      <c r="C4851" t="s">
        <v>6685</v>
      </c>
      <c r="D4851" t="str">
        <f>表格1[[#This Row],[prime_genre]]</f>
        <v>Games</v>
      </c>
      <c r="E4851">
        <v>15467520</v>
      </c>
      <c r="F4851" t="s">
        <v>17</v>
      </c>
      <c r="G4851">
        <v>0</v>
      </c>
      <c r="H4851">
        <f>IF(表格1[[#This Row],[price]]&gt;0,1,0)</f>
        <v>0</v>
      </c>
      <c r="I4851">
        <v>999</v>
      </c>
      <c r="J4851">
        <v>999</v>
      </c>
      <c r="K4851">
        <v>4</v>
      </c>
      <c r="L4851">
        <v>4</v>
      </c>
      <c r="M4851">
        <v>1</v>
      </c>
      <c r="N4851" t="s">
        <v>19</v>
      </c>
      <c r="O4851" t="s">
        <v>20</v>
      </c>
      <c r="P4851">
        <v>40</v>
      </c>
      <c r="Q4851">
        <v>3</v>
      </c>
      <c r="R4851">
        <v>1</v>
      </c>
      <c r="S4851">
        <v>1</v>
      </c>
    </row>
    <row r="4852" spans="1:19">
      <c r="A4852">
        <f>RANK(表格1[[#This Row],[rating_count_tot]],$I$2:$I$7197)</f>
        <v>2607</v>
      </c>
      <c r="B4852">
        <v>1068847177</v>
      </c>
      <c r="C4852" t="s">
        <v>6132</v>
      </c>
      <c r="D4852" t="str">
        <f>表格1[[#This Row],[prime_genre]]</f>
        <v>Games</v>
      </c>
      <c r="E4852">
        <v>140006400</v>
      </c>
      <c r="F4852" t="s">
        <v>17</v>
      </c>
      <c r="G4852">
        <v>0</v>
      </c>
      <c r="H4852">
        <f>IF(表格1[[#This Row],[price]]&gt;0,1,0)</f>
        <v>0</v>
      </c>
      <c r="I4852">
        <v>998</v>
      </c>
      <c r="J4852">
        <v>155</v>
      </c>
      <c r="K4852">
        <v>4</v>
      </c>
      <c r="L4852">
        <v>4.5</v>
      </c>
      <c r="M4852">
        <v>1.6</v>
      </c>
      <c r="N4852" t="s">
        <v>80</v>
      </c>
      <c r="O4852" t="s">
        <v>20</v>
      </c>
      <c r="P4852">
        <v>37</v>
      </c>
      <c r="Q4852">
        <v>5</v>
      </c>
      <c r="R4852">
        <v>0</v>
      </c>
      <c r="S4852">
        <v>1</v>
      </c>
    </row>
    <row r="4853" spans="1:19">
      <c r="A4853">
        <f>RANK(表格1[[#This Row],[rating_count_tot]],$I$2:$I$7197)</f>
        <v>2608</v>
      </c>
      <c r="B4853">
        <v>395893124</v>
      </c>
      <c r="C4853" t="s">
        <v>893</v>
      </c>
      <c r="D4853" t="str">
        <f>表格1[[#This Row],[prime_genre]]</f>
        <v>Entertainment</v>
      </c>
      <c r="E4853">
        <v>68668416</v>
      </c>
      <c r="F4853" t="s">
        <v>17</v>
      </c>
      <c r="G4853">
        <v>0</v>
      </c>
      <c r="H4853">
        <f>IF(表格1[[#This Row],[price]]&gt;0,1,0)</f>
        <v>0</v>
      </c>
      <c r="I4853">
        <v>990</v>
      </c>
      <c r="J4853">
        <v>4</v>
      </c>
      <c r="K4853">
        <v>3</v>
      </c>
      <c r="L4853">
        <v>2</v>
      </c>
      <c r="M4853" t="s">
        <v>894</v>
      </c>
      <c r="N4853" t="s">
        <v>29</v>
      </c>
      <c r="O4853" t="s">
        <v>91</v>
      </c>
      <c r="P4853">
        <v>24</v>
      </c>
      <c r="Q4853">
        <v>4</v>
      </c>
      <c r="R4853">
        <v>1</v>
      </c>
      <c r="S4853">
        <v>1</v>
      </c>
    </row>
    <row r="4854" spans="1:19">
      <c r="A4854">
        <f>RANK(表格1[[#This Row],[rating_count_tot]],$I$2:$I$7197)</f>
        <v>2610</v>
      </c>
      <c r="B4854">
        <v>1042770650</v>
      </c>
      <c r="C4854" t="s">
        <v>5493</v>
      </c>
      <c r="D4854" t="str">
        <f>表格1[[#This Row],[prime_genre]]</f>
        <v>Games</v>
      </c>
      <c r="E4854">
        <v>345278464</v>
      </c>
      <c r="F4854" t="s">
        <v>17</v>
      </c>
      <c r="G4854">
        <v>0</v>
      </c>
      <c r="H4854">
        <f>IF(表格1[[#This Row],[price]]&gt;0,1,0)</f>
        <v>0</v>
      </c>
      <c r="I4854">
        <v>989</v>
      </c>
      <c r="J4854">
        <v>132</v>
      </c>
      <c r="K4854">
        <v>4</v>
      </c>
      <c r="L4854">
        <v>4.5</v>
      </c>
      <c r="M4854">
        <v>1.1000000000000001</v>
      </c>
      <c r="N4854" t="s">
        <v>80</v>
      </c>
      <c r="O4854" t="s">
        <v>20</v>
      </c>
      <c r="P4854">
        <v>38</v>
      </c>
      <c r="Q4854">
        <v>5</v>
      </c>
      <c r="R4854">
        <v>1</v>
      </c>
      <c r="S4854">
        <v>1</v>
      </c>
    </row>
    <row r="4855" spans="1:19">
      <c r="A4855">
        <f>RANK(表格1[[#This Row],[rating_count_tot]],$I$2:$I$7197)</f>
        <v>2610</v>
      </c>
      <c r="B4855">
        <v>1075872386</v>
      </c>
      <c r="C4855" t="s">
        <v>6340</v>
      </c>
      <c r="D4855" t="str">
        <f>表格1[[#This Row],[prime_genre]]</f>
        <v>Games</v>
      </c>
      <c r="E4855">
        <v>114213888</v>
      </c>
      <c r="F4855" t="s">
        <v>17</v>
      </c>
      <c r="G4855">
        <v>0</v>
      </c>
      <c r="H4855">
        <f>IF(表格1[[#This Row],[price]]&gt;0,1,0)</f>
        <v>0</v>
      </c>
      <c r="I4855">
        <v>989</v>
      </c>
      <c r="J4855">
        <v>21</v>
      </c>
      <c r="K4855">
        <v>4</v>
      </c>
      <c r="L4855">
        <v>4.5</v>
      </c>
      <c r="M4855" t="s">
        <v>1098</v>
      </c>
      <c r="N4855" t="s">
        <v>19</v>
      </c>
      <c r="O4855" t="s">
        <v>20</v>
      </c>
      <c r="P4855">
        <v>37</v>
      </c>
      <c r="Q4855">
        <v>5</v>
      </c>
      <c r="R4855">
        <v>14</v>
      </c>
      <c r="S4855">
        <v>1</v>
      </c>
    </row>
    <row r="4856" spans="1:19">
      <c r="A4856">
        <f>RANK(表格1[[#This Row],[rating_count_tot]],$I$2:$I$7197)</f>
        <v>2614</v>
      </c>
      <c r="B4856">
        <v>1142578941</v>
      </c>
      <c r="C4856" t="s">
        <v>7889</v>
      </c>
      <c r="D4856" t="str">
        <f>表格1[[#This Row],[prime_genre]]</f>
        <v>Games</v>
      </c>
      <c r="E4856">
        <v>75849728</v>
      </c>
      <c r="F4856" t="s">
        <v>17</v>
      </c>
      <c r="G4856">
        <v>0</v>
      </c>
      <c r="H4856">
        <f>IF(表格1[[#This Row],[price]]&gt;0,1,0)</f>
        <v>0</v>
      </c>
      <c r="I4856">
        <v>982</v>
      </c>
      <c r="J4856">
        <v>10</v>
      </c>
      <c r="K4856">
        <v>4.5</v>
      </c>
      <c r="L4856">
        <v>4.5</v>
      </c>
      <c r="M4856" t="s">
        <v>4144</v>
      </c>
      <c r="N4856" t="s">
        <v>19</v>
      </c>
      <c r="O4856" t="s">
        <v>20</v>
      </c>
      <c r="P4856">
        <v>38</v>
      </c>
      <c r="Q4856">
        <v>5</v>
      </c>
      <c r="R4856">
        <v>9</v>
      </c>
      <c r="S4856">
        <v>1</v>
      </c>
    </row>
    <row r="4857" spans="1:19">
      <c r="A4857">
        <f>RANK(表格1[[#This Row],[rating_count_tot]],$I$2:$I$7197)</f>
        <v>2615</v>
      </c>
      <c r="B4857">
        <v>410315894</v>
      </c>
      <c r="C4857" t="s">
        <v>1021</v>
      </c>
      <c r="D4857" t="str">
        <f>表格1[[#This Row],[prime_genre]]</f>
        <v>Education</v>
      </c>
      <c r="E4857">
        <v>21079040</v>
      </c>
      <c r="F4857" t="s">
        <v>17</v>
      </c>
      <c r="G4857">
        <v>0</v>
      </c>
      <c r="H4857">
        <f>IF(表格1[[#This Row],[price]]&gt;0,1,0)</f>
        <v>0</v>
      </c>
      <c r="I4857">
        <v>981</v>
      </c>
      <c r="J4857">
        <v>4</v>
      </c>
      <c r="K4857">
        <v>2.5</v>
      </c>
      <c r="L4857">
        <v>2</v>
      </c>
      <c r="M4857">
        <v>1.1100000000000001</v>
      </c>
      <c r="N4857" t="s">
        <v>19</v>
      </c>
      <c r="O4857" t="s">
        <v>128</v>
      </c>
      <c r="P4857">
        <v>24</v>
      </c>
      <c r="Q4857">
        <v>5</v>
      </c>
      <c r="R4857">
        <v>8</v>
      </c>
      <c r="S4857">
        <v>1</v>
      </c>
    </row>
    <row r="4858" spans="1:19">
      <c r="A4858">
        <f>RANK(表格1[[#This Row],[rating_count_tot]],$I$2:$I$7197)</f>
        <v>2615</v>
      </c>
      <c r="B4858">
        <v>1029273159</v>
      </c>
      <c r="C4858" t="s">
        <v>5253</v>
      </c>
      <c r="D4858" t="str">
        <f>表格1[[#This Row],[prime_genre]]</f>
        <v>Entertainment</v>
      </c>
      <c r="E4858">
        <v>341238784</v>
      </c>
      <c r="F4858" t="s">
        <v>17</v>
      </c>
      <c r="G4858">
        <v>0</v>
      </c>
      <c r="H4858">
        <f>IF(表格1[[#This Row],[price]]&gt;0,1,0)</f>
        <v>0</v>
      </c>
      <c r="I4858">
        <v>981</v>
      </c>
      <c r="J4858">
        <v>23</v>
      </c>
      <c r="K4858">
        <v>4.5</v>
      </c>
      <c r="L4858">
        <v>4.5</v>
      </c>
      <c r="M4858" t="s">
        <v>1578</v>
      </c>
      <c r="N4858" t="s">
        <v>80</v>
      </c>
      <c r="O4858" t="s">
        <v>91</v>
      </c>
      <c r="P4858">
        <v>35</v>
      </c>
      <c r="Q4858">
        <v>5</v>
      </c>
      <c r="R4858">
        <v>15</v>
      </c>
      <c r="S4858">
        <v>1</v>
      </c>
    </row>
    <row r="4859" spans="1:19">
      <c r="A4859">
        <f>RANK(表格1[[#This Row],[rating_count_tot]],$I$2:$I$7197)</f>
        <v>2617</v>
      </c>
      <c r="B4859">
        <v>1056364454</v>
      </c>
      <c r="C4859" t="s">
        <v>5777</v>
      </c>
      <c r="D4859" t="str">
        <f>表格1[[#This Row],[prime_genre]]</f>
        <v>Entertainment</v>
      </c>
      <c r="E4859">
        <v>65548288</v>
      </c>
      <c r="F4859" t="s">
        <v>17</v>
      </c>
      <c r="G4859">
        <v>0</v>
      </c>
      <c r="H4859">
        <f>IF(表格1[[#This Row],[price]]&gt;0,1,0)</f>
        <v>0</v>
      </c>
      <c r="I4859">
        <v>979</v>
      </c>
      <c r="J4859">
        <v>18</v>
      </c>
      <c r="K4859">
        <v>3</v>
      </c>
      <c r="L4859">
        <v>3</v>
      </c>
      <c r="M4859">
        <v>3</v>
      </c>
      <c r="N4859" t="s">
        <v>51</v>
      </c>
      <c r="O4859" t="s">
        <v>91</v>
      </c>
      <c r="P4859">
        <v>37</v>
      </c>
      <c r="Q4859">
        <v>5</v>
      </c>
      <c r="R4859">
        <v>9</v>
      </c>
      <c r="S4859">
        <v>1</v>
      </c>
    </row>
    <row r="4860" spans="1:19">
      <c r="A4860">
        <f>RANK(表格1[[#This Row],[rating_count_tot]],$I$2:$I$7197)</f>
        <v>2617</v>
      </c>
      <c r="B4860">
        <v>919010633</v>
      </c>
      <c r="C4860" t="s">
        <v>3949</v>
      </c>
      <c r="D4860" t="str">
        <f>表格1[[#This Row],[prime_genre]]</f>
        <v>Games</v>
      </c>
      <c r="E4860">
        <v>123680768</v>
      </c>
      <c r="F4860" t="s">
        <v>17</v>
      </c>
      <c r="G4860">
        <v>0</v>
      </c>
      <c r="H4860">
        <f>IF(表格1[[#This Row],[price]]&gt;0,1,0)</f>
        <v>0</v>
      </c>
      <c r="I4860">
        <v>979</v>
      </c>
      <c r="J4860">
        <v>27</v>
      </c>
      <c r="K4860">
        <v>4</v>
      </c>
      <c r="L4860">
        <v>4.5</v>
      </c>
      <c r="M4860">
        <v>150</v>
      </c>
      <c r="N4860" t="s">
        <v>29</v>
      </c>
      <c r="O4860" t="s">
        <v>20</v>
      </c>
      <c r="P4860">
        <v>40</v>
      </c>
      <c r="Q4860">
        <v>5</v>
      </c>
      <c r="R4860">
        <v>3</v>
      </c>
      <c r="S4860">
        <v>1</v>
      </c>
    </row>
    <row r="4861" spans="1:19">
      <c r="A4861">
        <f>RANK(表格1[[#This Row],[rating_count_tot]],$I$2:$I$7197)</f>
        <v>2622</v>
      </c>
      <c r="B4861">
        <v>923441570</v>
      </c>
      <c r="C4861" t="s">
        <v>3983</v>
      </c>
      <c r="D4861" t="str">
        <f>表格1[[#This Row],[prime_genre]]</f>
        <v>Education</v>
      </c>
      <c r="E4861">
        <v>161695744</v>
      </c>
      <c r="F4861" t="s">
        <v>17</v>
      </c>
      <c r="G4861">
        <v>0</v>
      </c>
      <c r="H4861">
        <f>IF(表格1[[#This Row],[price]]&gt;0,1,0)</f>
        <v>0</v>
      </c>
      <c r="I4861">
        <v>977</v>
      </c>
      <c r="J4861">
        <v>9</v>
      </c>
      <c r="K4861">
        <v>4.5</v>
      </c>
      <c r="L4861">
        <v>4.5</v>
      </c>
      <c r="M4861" t="s">
        <v>3984</v>
      </c>
      <c r="N4861" t="s">
        <v>19</v>
      </c>
      <c r="O4861" t="s">
        <v>128</v>
      </c>
      <c r="P4861">
        <v>38</v>
      </c>
      <c r="Q4861">
        <v>5</v>
      </c>
      <c r="R4861">
        <v>1</v>
      </c>
      <c r="S4861">
        <v>1</v>
      </c>
    </row>
    <row r="4862" spans="1:19">
      <c r="A4862">
        <f>RANK(表格1[[#This Row],[rating_count_tot]],$I$2:$I$7197)</f>
        <v>2626</v>
      </c>
      <c r="B4862">
        <v>972627326</v>
      </c>
      <c r="C4862" t="s">
        <v>4540</v>
      </c>
      <c r="D4862" t="str">
        <f>表格1[[#This Row],[prime_genre]]</f>
        <v>Games</v>
      </c>
      <c r="E4862">
        <v>98314240</v>
      </c>
      <c r="F4862" t="s">
        <v>17</v>
      </c>
      <c r="G4862">
        <v>0</v>
      </c>
      <c r="H4862">
        <f>IF(表格1[[#This Row],[price]]&gt;0,1,0)</f>
        <v>0</v>
      </c>
      <c r="I4862">
        <v>968</v>
      </c>
      <c r="J4862">
        <v>106</v>
      </c>
      <c r="K4862">
        <v>4.5</v>
      </c>
      <c r="L4862">
        <v>4.5</v>
      </c>
      <c r="M4862">
        <v>2.2000000000000002</v>
      </c>
      <c r="N4862" t="s">
        <v>19</v>
      </c>
      <c r="O4862" t="s">
        <v>20</v>
      </c>
      <c r="P4862">
        <v>38</v>
      </c>
      <c r="Q4862">
        <v>5</v>
      </c>
      <c r="R4862">
        <v>1</v>
      </c>
      <c r="S4862">
        <v>1</v>
      </c>
    </row>
    <row r="4863" spans="1:19">
      <c r="A4863">
        <f>RANK(表格1[[#This Row],[rating_count_tot]],$I$2:$I$7197)</f>
        <v>2626</v>
      </c>
      <c r="B4863">
        <v>724295527</v>
      </c>
      <c r="C4863" t="s">
        <v>3055</v>
      </c>
      <c r="D4863" t="str">
        <f>表格1[[#This Row],[prime_genre]]</f>
        <v>Photo &amp; Video</v>
      </c>
      <c r="E4863">
        <v>102120448</v>
      </c>
      <c r="F4863" t="s">
        <v>17</v>
      </c>
      <c r="G4863">
        <v>0</v>
      </c>
      <c r="H4863">
        <f>IF(表格1[[#This Row],[price]]&gt;0,1,0)</f>
        <v>0</v>
      </c>
      <c r="I4863">
        <v>968</v>
      </c>
      <c r="J4863">
        <v>4</v>
      </c>
      <c r="K4863">
        <v>5</v>
      </c>
      <c r="L4863">
        <v>5</v>
      </c>
      <c r="M4863" t="s">
        <v>3056</v>
      </c>
      <c r="N4863" t="s">
        <v>19</v>
      </c>
      <c r="O4863" t="s">
        <v>105</v>
      </c>
      <c r="P4863">
        <v>38</v>
      </c>
      <c r="Q4863">
        <v>0</v>
      </c>
      <c r="R4863">
        <v>5</v>
      </c>
      <c r="S4863">
        <v>1</v>
      </c>
    </row>
    <row r="4864" spans="1:19">
      <c r="A4864">
        <f>RANK(表格1[[#This Row],[rating_count_tot]],$I$2:$I$7197)</f>
        <v>2629</v>
      </c>
      <c r="B4864">
        <v>841118013</v>
      </c>
      <c r="C4864" t="s">
        <v>3417</v>
      </c>
      <c r="D4864" t="str">
        <f>表格1[[#This Row],[prime_genre]]</f>
        <v>Entertainment</v>
      </c>
      <c r="E4864">
        <v>37992448</v>
      </c>
      <c r="F4864" t="s">
        <v>17</v>
      </c>
      <c r="G4864">
        <v>0</v>
      </c>
      <c r="H4864">
        <f>IF(表格1[[#This Row],[price]]&gt;0,1,0)</f>
        <v>0</v>
      </c>
      <c r="I4864">
        <v>967</v>
      </c>
      <c r="J4864">
        <v>507</v>
      </c>
      <c r="K4864">
        <v>2.5</v>
      </c>
      <c r="L4864">
        <v>3.5</v>
      </c>
      <c r="M4864" t="s">
        <v>204</v>
      </c>
      <c r="N4864" t="s">
        <v>51</v>
      </c>
      <c r="O4864" t="s">
        <v>91</v>
      </c>
      <c r="P4864">
        <v>37</v>
      </c>
      <c r="Q4864">
        <v>4</v>
      </c>
      <c r="R4864">
        <v>1</v>
      </c>
      <c r="S4864">
        <v>1</v>
      </c>
    </row>
    <row r="4865" spans="1:19">
      <c r="A4865">
        <f>RANK(表格1[[#This Row],[rating_count_tot]],$I$2:$I$7197)</f>
        <v>2630</v>
      </c>
      <c r="B4865">
        <v>1116046099</v>
      </c>
      <c r="C4865" t="s">
        <v>7321</v>
      </c>
      <c r="D4865" t="str">
        <f>表格1[[#This Row],[prime_genre]]</f>
        <v>Games</v>
      </c>
      <c r="E4865">
        <v>281761792</v>
      </c>
      <c r="F4865" t="s">
        <v>17</v>
      </c>
      <c r="G4865">
        <v>0</v>
      </c>
      <c r="H4865">
        <f>IF(表格1[[#This Row],[price]]&gt;0,1,0)</f>
        <v>0</v>
      </c>
      <c r="I4865">
        <v>966</v>
      </c>
      <c r="J4865">
        <v>2</v>
      </c>
      <c r="K4865">
        <v>4.5</v>
      </c>
      <c r="L4865">
        <v>5</v>
      </c>
      <c r="M4865" t="s">
        <v>1595</v>
      </c>
      <c r="N4865" t="s">
        <v>19</v>
      </c>
      <c r="O4865" t="s">
        <v>20</v>
      </c>
      <c r="P4865">
        <v>37</v>
      </c>
      <c r="Q4865">
        <v>5</v>
      </c>
      <c r="R4865">
        <v>1</v>
      </c>
      <c r="S4865">
        <v>0</v>
      </c>
    </row>
    <row r="4866" spans="1:19">
      <c r="A4866">
        <f>RANK(表格1[[#This Row],[rating_count_tot]],$I$2:$I$7197)</f>
        <v>2634</v>
      </c>
      <c r="B4866">
        <v>1128855720</v>
      </c>
      <c r="C4866" t="s">
        <v>7596</v>
      </c>
      <c r="D4866" t="str">
        <f>表格1[[#This Row],[prime_genre]]</f>
        <v>Games</v>
      </c>
      <c r="E4866">
        <v>81243136</v>
      </c>
      <c r="F4866" t="s">
        <v>17</v>
      </c>
      <c r="G4866">
        <v>0</v>
      </c>
      <c r="H4866">
        <f>IF(表格1[[#This Row],[price]]&gt;0,1,0)</f>
        <v>0</v>
      </c>
      <c r="I4866">
        <v>960</v>
      </c>
      <c r="J4866">
        <v>4</v>
      </c>
      <c r="K4866">
        <v>4.5</v>
      </c>
      <c r="L4866">
        <v>4</v>
      </c>
      <c r="M4866">
        <v>1.3</v>
      </c>
      <c r="N4866" t="s">
        <v>80</v>
      </c>
      <c r="O4866" t="s">
        <v>20</v>
      </c>
      <c r="P4866">
        <v>40</v>
      </c>
      <c r="Q4866">
        <v>4</v>
      </c>
      <c r="R4866">
        <v>1</v>
      </c>
      <c r="S4866">
        <v>1</v>
      </c>
    </row>
    <row r="4867" spans="1:19">
      <c r="A4867">
        <f>RANK(表格1[[#This Row],[rating_count_tot]],$I$2:$I$7197)</f>
        <v>2634</v>
      </c>
      <c r="B4867">
        <v>1000708019</v>
      </c>
      <c r="C4867" t="s">
        <v>4882</v>
      </c>
      <c r="D4867" t="str">
        <f>表格1[[#This Row],[prime_genre]]</f>
        <v>Health &amp; Fitness</v>
      </c>
      <c r="E4867">
        <v>58649600</v>
      </c>
      <c r="F4867" t="s">
        <v>17</v>
      </c>
      <c r="G4867">
        <v>0</v>
      </c>
      <c r="H4867">
        <f>IF(表格1[[#This Row],[price]]&gt;0,1,0)</f>
        <v>0</v>
      </c>
      <c r="I4867">
        <v>960</v>
      </c>
      <c r="J4867">
        <v>130</v>
      </c>
      <c r="K4867">
        <v>5</v>
      </c>
      <c r="L4867">
        <v>5</v>
      </c>
      <c r="M4867" t="s">
        <v>958</v>
      </c>
      <c r="N4867" t="s">
        <v>19</v>
      </c>
      <c r="O4867" t="s">
        <v>77</v>
      </c>
      <c r="P4867">
        <v>37</v>
      </c>
      <c r="Q4867">
        <v>5</v>
      </c>
      <c r="R4867">
        <v>12</v>
      </c>
      <c r="S4867">
        <v>1</v>
      </c>
    </row>
    <row r="4868" spans="1:19">
      <c r="A4868">
        <f>RANK(表格1[[#This Row],[rating_count_tot]],$I$2:$I$7197)</f>
        <v>2639</v>
      </c>
      <c r="B4868">
        <v>1112350146</v>
      </c>
      <c r="C4868" t="s">
        <v>7236</v>
      </c>
      <c r="D4868" t="str">
        <f>表格1[[#This Row],[prime_genre]]</f>
        <v>Entertainment</v>
      </c>
      <c r="E4868">
        <v>124721152</v>
      </c>
      <c r="F4868" t="s">
        <v>17</v>
      </c>
      <c r="G4868">
        <v>0</v>
      </c>
      <c r="H4868">
        <f>IF(表格1[[#This Row],[price]]&gt;0,1,0)</f>
        <v>0</v>
      </c>
      <c r="I4868">
        <v>954</v>
      </c>
      <c r="J4868">
        <v>307</v>
      </c>
      <c r="K4868">
        <v>4</v>
      </c>
      <c r="L4868">
        <v>4</v>
      </c>
      <c r="M4868" t="s">
        <v>1276</v>
      </c>
      <c r="N4868" t="s">
        <v>29</v>
      </c>
      <c r="O4868" t="s">
        <v>91</v>
      </c>
      <c r="P4868">
        <v>37</v>
      </c>
      <c r="Q4868">
        <v>0</v>
      </c>
      <c r="R4868">
        <v>1</v>
      </c>
      <c r="S4868">
        <v>1</v>
      </c>
    </row>
    <row r="4869" spans="1:19">
      <c r="A4869">
        <f>RANK(表格1[[#This Row],[rating_count_tot]],$I$2:$I$7197)</f>
        <v>2642</v>
      </c>
      <c r="B4869">
        <v>985082895</v>
      </c>
      <c r="C4869" t="s">
        <v>4701</v>
      </c>
      <c r="D4869" t="str">
        <f>表格1[[#This Row],[prime_genre]]</f>
        <v>Games</v>
      </c>
      <c r="E4869">
        <v>640595968</v>
      </c>
      <c r="F4869" t="s">
        <v>17</v>
      </c>
      <c r="G4869">
        <v>0</v>
      </c>
      <c r="H4869">
        <f>IF(表格1[[#This Row],[price]]&gt;0,1,0)</f>
        <v>0</v>
      </c>
      <c r="I4869">
        <v>952</v>
      </c>
      <c r="J4869">
        <v>2</v>
      </c>
      <c r="K4869">
        <v>4</v>
      </c>
      <c r="L4869">
        <v>4</v>
      </c>
      <c r="M4869" t="s">
        <v>373</v>
      </c>
      <c r="N4869" t="s">
        <v>29</v>
      </c>
      <c r="O4869" t="s">
        <v>20</v>
      </c>
      <c r="P4869">
        <v>38</v>
      </c>
      <c r="Q4869">
        <v>5</v>
      </c>
      <c r="R4869">
        <v>14</v>
      </c>
      <c r="S4869">
        <v>1</v>
      </c>
    </row>
    <row r="4870" spans="1:19">
      <c r="A4870">
        <f>RANK(表格1[[#This Row],[rating_count_tot]],$I$2:$I$7197)</f>
        <v>2643</v>
      </c>
      <c r="B4870">
        <v>1134511982</v>
      </c>
      <c r="C4870" t="s">
        <v>7711</v>
      </c>
      <c r="D4870" t="str">
        <f>表格1[[#This Row],[prime_genre]]</f>
        <v>Games</v>
      </c>
      <c r="E4870">
        <v>85723136</v>
      </c>
      <c r="F4870" t="s">
        <v>17</v>
      </c>
      <c r="G4870">
        <v>0</v>
      </c>
      <c r="H4870">
        <f>IF(表格1[[#This Row],[price]]&gt;0,1,0)</f>
        <v>0</v>
      </c>
      <c r="I4870">
        <v>951</v>
      </c>
      <c r="J4870">
        <v>30</v>
      </c>
      <c r="K4870">
        <v>3.5</v>
      </c>
      <c r="L4870">
        <v>4</v>
      </c>
      <c r="M4870" t="s">
        <v>1456</v>
      </c>
      <c r="N4870" t="s">
        <v>19</v>
      </c>
      <c r="O4870" t="s">
        <v>20</v>
      </c>
      <c r="P4870">
        <v>37</v>
      </c>
      <c r="Q4870">
        <v>5</v>
      </c>
      <c r="R4870">
        <v>1</v>
      </c>
      <c r="S4870">
        <v>1</v>
      </c>
    </row>
    <row r="4871" spans="1:19">
      <c r="A4871">
        <f>RANK(表格1[[#This Row],[rating_count_tot]],$I$2:$I$7197)</f>
        <v>2643</v>
      </c>
      <c r="B4871">
        <v>958796099</v>
      </c>
      <c r="C4871" t="s">
        <v>4364</v>
      </c>
      <c r="D4871" t="str">
        <f>表格1[[#This Row],[prime_genre]]</f>
        <v>Utilities</v>
      </c>
      <c r="E4871">
        <v>89194496</v>
      </c>
      <c r="F4871" t="s">
        <v>17</v>
      </c>
      <c r="G4871">
        <v>0</v>
      </c>
      <c r="H4871">
        <f>IF(表格1[[#This Row],[price]]&gt;0,1,0)</f>
        <v>0</v>
      </c>
      <c r="I4871">
        <v>951</v>
      </c>
      <c r="J4871">
        <v>53</v>
      </c>
      <c r="K4871">
        <v>4</v>
      </c>
      <c r="L4871">
        <v>3</v>
      </c>
      <c r="M4871" t="s">
        <v>928</v>
      </c>
      <c r="N4871" t="s">
        <v>80</v>
      </c>
      <c r="O4871" t="s">
        <v>43</v>
      </c>
      <c r="P4871">
        <v>37</v>
      </c>
      <c r="Q4871">
        <v>0</v>
      </c>
      <c r="R4871">
        <v>1</v>
      </c>
      <c r="S4871">
        <v>1</v>
      </c>
    </row>
    <row r="4872" spans="1:19">
      <c r="A4872">
        <f>RANK(表格1[[#This Row],[rating_count_tot]],$I$2:$I$7197)</f>
        <v>2645</v>
      </c>
      <c r="B4872">
        <v>957255155</v>
      </c>
      <c r="C4872" t="s">
        <v>4352</v>
      </c>
      <c r="D4872" t="str">
        <f>表格1[[#This Row],[prime_genre]]</f>
        <v>Games</v>
      </c>
      <c r="E4872">
        <v>270143488</v>
      </c>
      <c r="F4872" t="s">
        <v>17</v>
      </c>
      <c r="G4872">
        <v>0</v>
      </c>
      <c r="H4872">
        <f>IF(表格1[[#This Row],[price]]&gt;0,1,0)</f>
        <v>0</v>
      </c>
      <c r="I4872">
        <v>947</v>
      </c>
      <c r="J4872">
        <v>172</v>
      </c>
      <c r="K4872">
        <v>4</v>
      </c>
      <c r="L4872">
        <v>4.5</v>
      </c>
      <c r="M4872" t="s">
        <v>145</v>
      </c>
      <c r="N4872" t="s">
        <v>19</v>
      </c>
      <c r="O4872" t="s">
        <v>20</v>
      </c>
      <c r="P4872">
        <v>38</v>
      </c>
      <c r="Q4872">
        <v>5</v>
      </c>
      <c r="R4872">
        <v>15</v>
      </c>
      <c r="S4872">
        <v>1</v>
      </c>
    </row>
    <row r="4873" spans="1:19">
      <c r="A4873">
        <f>RANK(表格1[[#This Row],[rating_count_tot]],$I$2:$I$7197)</f>
        <v>2648</v>
      </c>
      <c r="B4873">
        <v>962473684</v>
      </c>
      <c r="C4873" t="s">
        <v>4415</v>
      </c>
      <c r="D4873" t="str">
        <f>表格1[[#This Row],[prime_genre]]</f>
        <v>Games</v>
      </c>
      <c r="E4873">
        <v>121370624</v>
      </c>
      <c r="F4873" t="s">
        <v>17</v>
      </c>
      <c r="G4873">
        <v>0</v>
      </c>
      <c r="H4873">
        <f>IF(表格1[[#This Row],[price]]&gt;0,1,0)</f>
        <v>0</v>
      </c>
      <c r="I4873">
        <v>944</v>
      </c>
      <c r="J4873">
        <v>24</v>
      </c>
      <c r="K4873">
        <v>4</v>
      </c>
      <c r="L4873">
        <v>4</v>
      </c>
      <c r="M4873">
        <v>1.4</v>
      </c>
      <c r="N4873" t="s">
        <v>80</v>
      </c>
      <c r="O4873" t="s">
        <v>20</v>
      </c>
      <c r="P4873">
        <v>38</v>
      </c>
      <c r="Q4873">
        <v>5</v>
      </c>
      <c r="R4873">
        <v>1</v>
      </c>
      <c r="S4873">
        <v>1</v>
      </c>
    </row>
    <row r="4874" spans="1:19">
      <c r="A4874">
        <f>RANK(表格1[[#This Row],[rating_count_tot]],$I$2:$I$7197)</f>
        <v>2648</v>
      </c>
      <c r="B4874">
        <v>441216572</v>
      </c>
      <c r="C4874" t="s">
        <v>1284</v>
      </c>
      <c r="D4874" t="str">
        <f>表格1[[#This Row],[prime_genre]]</f>
        <v>Utilities</v>
      </c>
      <c r="E4874">
        <v>103390208</v>
      </c>
      <c r="F4874" t="s">
        <v>17</v>
      </c>
      <c r="G4874">
        <v>0</v>
      </c>
      <c r="H4874">
        <f>IF(表格1[[#This Row],[price]]&gt;0,1,0)</f>
        <v>0</v>
      </c>
      <c r="I4874">
        <v>944</v>
      </c>
      <c r="J4874">
        <v>0</v>
      </c>
      <c r="K4874">
        <v>4</v>
      </c>
      <c r="L4874">
        <v>0</v>
      </c>
      <c r="M4874" t="s">
        <v>141</v>
      </c>
      <c r="N4874" t="s">
        <v>19</v>
      </c>
      <c r="O4874" t="s">
        <v>43</v>
      </c>
      <c r="P4874">
        <v>37</v>
      </c>
      <c r="Q4874">
        <v>0</v>
      </c>
      <c r="R4874">
        <v>2</v>
      </c>
      <c r="S4874">
        <v>1</v>
      </c>
    </row>
    <row r="4875" spans="1:19">
      <c r="A4875">
        <f>RANK(表格1[[#This Row],[rating_count_tot]],$I$2:$I$7197)</f>
        <v>2650</v>
      </c>
      <c r="B4875">
        <v>1140507373</v>
      </c>
      <c r="C4875" t="s">
        <v>7839</v>
      </c>
      <c r="D4875" t="str">
        <f>表格1[[#This Row],[prime_genre]]</f>
        <v>Entertainment</v>
      </c>
      <c r="E4875">
        <v>93831168</v>
      </c>
      <c r="F4875" t="s">
        <v>17</v>
      </c>
      <c r="G4875">
        <v>0</v>
      </c>
      <c r="H4875">
        <f>IF(表格1[[#This Row],[price]]&gt;0,1,0)</f>
        <v>0</v>
      </c>
      <c r="I4875">
        <v>943</v>
      </c>
      <c r="J4875">
        <v>943</v>
      </c>
      <c r="K4875">
        <v>4</v>
      </c>
      <c r="L4875">
        <v>4</v>
      </c>
      <c r="M4875">
        <v>1</v>
      </c>
      <c r="N4875" t="s">
        <v>19</v>
      </c>
      <c r="O4875" t="s">
        <v>91</v>
      </c>
      <c r="P4875">
        <v>37</v>
      </c>
      <c r="Q4875">
        <v>4</v>
      </c>
      <c r="R4875">
        <v>1</v>
      </c>
      <c r="S4875">
        <v>1</v>
      </c>
    </row>
    <row r="4876" spans="1:19">
      <c r="A4876">
        <f>RANK(表格1[[#This Row],[rating_count_tot]],$I$2:$I$7197)</f>
        <v>2653</v>
      </c>
      <c r="B4876">
        <v>1061859052</v>
      </c>
      <c r="C4876" t="s">
        <v>5927</v>
      </c>
      <c r="D4876" t="str">
        <f>表格1[[#This Row],[prime_genre]]</f>
        <v>Photo &amp; Video</v>
      </c>
      <c r="E4876">
        <v>47119360</v>
      </c>
      <c r="F4876" t="s">
        <v>17</v>
      </c>
      <c r="G4876">
        <v>0</v>
      </c>
      <c r="H4876">
        <f>IF(表格1[[#This Row],[price]]&gt;0,1,0)</f>
        <v>0</v>
      </c>
      <c r="I4876">
        <v>938</v>
      </c>
      <c r="J4876">
        <v>656</v>
      </c>
      <c r="K4876">
        <v>4.5</v>
      </c>
      <c r="L4876">
        <v>4.5</v>
      </c>
      <c r="M4876" t="s">
        <v>565</v>
      </c>
      <c r="N4876" t="s">
        <v>19</v>
      </c>
      <c r="O4876" t="s">
        <v>105</v>
      </c>
      <c r="P4876">
        <v>37</v>
      </c>
      <c r="Q4876">
        <v>0</v>
      </c>
      <c r="R4876">
        <v>18</v>
      </c>
      <c r="S4876">
        <v>1</v>
      </c>
    </row>
    <row r="4877" spans="1:19">
      <c r="A4877">
        <f>RANK(表格1[[#This Row],[rating_count_tot]],$I$2:$I$7197)</f>
        <v>2654</v>
      </c>
      <c r="B4877">
        <v>1019447011</v>
      </c>
      <c r="C4877" t="s">
        <v>5110</v>
      </c>
      <c r="D4877" t="str">
        <f>表格1[[#This Row],[prime_genre]]</f>
        <v>Entertainment</v>
      </c>
      <c r="E4877">
        <v>84481024</v>
      </c>
      <c r="F4877" t="s">
        <v>17</v>
      </c>
      <c r="G4877">
        <v>0</v>
      </c>
      <c r="H4877">
        <f>IF(表格1[[#This Row],[price]]&gt;0,1,0)</f>
        <v>0</v>
      </c>
      <c r="I4877">
        <v>937</v>
      </c>
      <c r="J4877">
        <v>32</v>
      </c>
      <c r="K4877">
        <v>3.5</v>
      </c>
      <c r="L4877">
        <v>3.5</v>
      </c>
      <c r="M4877" t="s">
        <v>625</v>
      </c>
      <c r="N4877" t="s">
        <v>19</v>
      </c>
      <c r="O4877" t="s">
        <v>91</v>
      </c>
      <c r="P4877">
        <v>37</v>
      </c>
      <c r="Q4877">
        <v>0</v>
      </c>
      <c r="R4877">
        <v>8</v>
      </c>
      <c r="S4877">
        <v>1</v>
      </c>
    </row>
    <row r="4878" spans="1:19">
      <c r="A4878">
        <f>RANK(表格1[[#This Row],[rating_count_tot]],$I$2:$I$7197)</f>
        <v>2656</v>
      </c>
      <c r="B4878">
        <v>426097375</v>
      </c>
      <c r="C4878" t="s">
        <v>1147</v>
      </c>
      <c r="D4878" t="str">
        <f>表格1[[#This Row],[prime_genre]]</f>
        <v>Utilities</v>
      </c>
      <c r="E4878">
        <v>82982912</v>
      </c>
      <c r="F4878" t="s">
        <v>17</v>
      </c>
      <c r="G4878">
        <v>0</v>
      </c>
      <c r="H4878">
        <f>IF(表格1[[#This Row],[price]]&gt;0,1,0)</f>
        <v>0</v>
      </c>
      <c r="I4878">
        <v>936</v>
      </c>
      <c r="J4878">
        <v>4</v>
      </c>
      <c r="K4878">
        <v>4</v>
      </c>
      <c r="L4878">
        <v>4</v>
      </c>
      <c r="M4878" t="s">
        <v>1148</v>
      </c>
      <c r="N4878" t="s">
        <v>51</v>
      </c>
      <c r="O4878" t="s">
        <v>43</v>
      </c>
      <c r="P4878">
        <v>24</v>
      </c>
      <c r="Q4878">
        <v>5</v>
      </c>
      <c r="R4878">
        <v>1</v>
      </c>
      <c r="S4878">
        <v>1</v>
      </c>
    </row>
    <row r="4879" spans="1:19">
      <c r="A4879">
        <f>RANK(表格1[[#This Row],[rating_count_tot]],$I$2:$I$7197)</f>
        <v>2657</v>
      </c>
      <c r="B4879">
        <v>940268124</v>
      </c>
      <c r="C4879" t="s">
        <v>4142</v>
      </c>
      <c r="D4879" t="str">
        <f>表格1[[#This Row],[prime_genre]]</f>
        <v>Music</v>
      </c>
      <c r="E4879">
        <v>138166272</v>
      </c>
      <c r="F4879" t="s">
        <v>17</v>
      </c>
      <c r="G4879">
        <v>0</v>
      </c>
      <c r="H4879">
        <f>IF(表格1[[#This Row],[price]]&gt;0,1,0)</f>
        <v>0</v>
      </c>
      <c r="I4879">
        <v>933</v>
      </c>
      <c r="J4879">
        <v>121</v>
      </c>
      <c r="K4879">
        <v>4.5</v>
      </c>
      <c r="L4879">
        <v>4.5</v>
      </c>
      <c r="M4879" t="s">
        <v>534</v>
      </c>
      <c r="N4879" t="s">
        <v>19</v>
      </c>
      <c r="O4879" t="s">
        <v>40</v>
      </c>
      <c r="P4879">
        <v>37</v>
      </c>
      <c r="Q4879">
        <v>5</v>
      </c>
      <c r="R4879">
        <v>11</v>
      </c>
      <c r="S4879">
        <v>1</v>
      </c>
    </row>
    <row r="4880" spans="1:19">
      <c r="A4880">
        <f>RANK(表格1[[#This Row],[rating_count_tot]],$I$2:$I$7197)</f>
        <v>2661</v>
      </c>
      <c r="B4880">
        <v>1130297669</v>
      </c>
      <c r="C4880" t="s">
        <v>7618</v>
      </c>
      <c r="D4880" t="str">
        <f>表格1[[#This Row],[prime_genre]]</f>
        <v>Games</v>
      </c>
      <c r="E4880">
        <v>76716032</v>
      </c>
      <c r="F4880" t="s">
        <v>17</v>
      </c>
      <c r="G4880">
        <v>0</v>
      </c>
      <c r="H4880">
        <f>IF(表格1[[#This Row],[price]]&gt;0,1,0)</f>
        <v>0</v>
      </c>
      <c r="I4880">
        <v>924</v>
      </c>
      <c r="J4880">
        <v>20</v>
      </c>
      <c r="K4880">
        <v>4.5</v>
      </c>
      <c r="L4880">
        <v>4</v>
      </c>
      <c r="M4880" t="s">
        <v>2786</v>
      </c>
      <c r="N4880" t="s">
        <v>29</v>
      </c>
      <c r="O4880" t="s">
        <v>20</v>
      </c>
      <c r="P4880">
        <v>37</v>
      </c>
      <c r="Q4880">
        <v>5</v>
      </c>
      <c r="R4880">
        <v>1</v>
      </c>
      <c r="S4880">
        <v>1</v>
      </c>
    </row>
    <row r="4881" spans="1:19">
      <c r="A4881">
        <f>RANK(表格1[[#This Row],[rating_count_tot]],$I$2:$I$7197)</f>
        <v>2668</v>
      </c>
      <c r="B4881">
        <v>1046510029</v>
      </c>
      <c r="C4881" t="s">
        <v>5559</v>
      </c>
      <c r="D4881" t="str">
        <f>表格1[[#This Row],[prime_genre]]</f>
        <v>Music</v>
      </c>
      <c r="E4881">
        <v>92542976</v>
      </c>
      <c r="F4881" t="s">
        <v>17</v>
      </c>
      <c r="G4881">
        <v>0</v>
      </c>
      <c r="H4881">
        <f>IF(表格1[[#This Row],[price]]&gt;0,1,0)</f>
        <v>0</v>
      </c>
      <c r="I4881">
        <v>915</v>
      </c>
      <c r="J4881">
        <v>104</v>
      </c>
      <c r="K4881">
        <v>3</v>
      </c>
      <c r="L4881">
        <v>2.5</v>
      </c>
      <c r="M4881" t="s">
        <v>1208</v>
      </c>
      <c r="N4881" t="s">
        <v>19</v>
      </c>
      <c r="O4881" t="s">
        <v>40</v>
      </c>
      <c r="P4881">
        <v>35</v>
      </c>
      <c r="Q4881">
        <v>5</v>
      </c>
      <c r="R4881">
        <v>19</v>
      </c>
      <c r="S4881">
        <v>1</v>
      </c>
    </row>
    <row r="4882" spans="1:19">
      <c r="A4882">
        <f>RANK(表格1[[#This Row],[rating_count_tot]],$I$2:$I$7197)</f>
        <v>2669</v>
      </c>
      <c r="B4882">
        <v>964738592</v>
      </c>
      <c r="C4882" t="s">
        <v>4438</v>
      </c>
      <c r="D4882" t="str">
        <f>表格1[[#This Row],[prime_genre]]</f>
        <v>Games</v>
      </c>
      <c r="E4882">
        <v>58332160</v>
      </c>
      <c r="F4882" t="s">
        <v>17</v>
      </c>
      <c r="G4882">
        <v>0</v>
      </c>
      <c r="H4882">
        <f>IF(表格1[[#This Row],[price]]&gt;0,1,0)</f>
        <v>0</v>
      </c>
      <c r="I4882">
        <v>914</v>
      </c>
      <c r="J4882">
        <v>0</v>
      </c>
      <c r="K4882">
        <v>4.5</v>
      </c>
      <c r="L4882">
        <v>0</v>
      </c>
      <c r="M4882" t="s">
        <v>4439</v>
      </c>
      <c r="N4882" t="s">
        <v>19</v>
      </c>
      <c r="O4882" t="s">
        <v>20</v>
      </c>
      <c r="P4882">
        <v>38</v>
      </c>
      <c r="Q4882">
        <v>5</v>
      </c>
      <c r="R4882">
        <v>3</v>
      </c>
      <c r="S4882">
        <v>1</v>
      </c>
    </row>
    <row r="4883" spans="1:19">
      <c r="A4883">
        <f>RANK(表格1[[#This Row],[rating_count_tot]],$I$2:$I$7197)</f>
        <v>2672</v>
      </c>
      <c r="B4883">
        <v>1069737892</v>
      </c>
      <c r="C4883" t="s">
        <v>6157</v>
      </c>
      <c r="D4883" t="str">
        <f>表格1[[#This Row],[prime_genre]]</f>
        <v>Games</v>
      </c>
      <c r="E4883">
        <v>119801856</v>
      </c>
      <c r="F4883" t="s">
        <v>17</v>
      </c>
      <c r="G4883">
        <v>0</v>
      </c>
      <c r="H4883">
        <f>IF(表格1[[#This Row],[price]]&gt;0,1,0)</f>
        <v>0</v>
      </c>
      <c r="I4883">
        <v>913</v>
      </c>
      <c r="J4883">
        <v>589</v>
      </c>
      <c r="K4883">
        <v>4.5</v>
      </c>
      <c r="L4883">
        <v>4.5</v>
      </c>
      <c r="M4883" t="s">
        <v>3266</v>
      </c>
      <c r="N4883" t="s">
        <v>19</v>
      </c>
      <c r="O4883" t="s">
        <v>20</v>
      </c>
      <c r="P4883">
        <v>37</v>
      </c>
      <c r="Q4883">
        <v>5</v>
      </c>
      <c r="R4883">
        <v>33</v>
      </c>
      <c r="S4883">
        <v>1</v>
      </c>
    </row>
    <row r="4884" spans="1:19">
      <c r="A4884">
        <f>RANK(表格1[[#This Row],[rating_count_tot]],$I$2:$I$7197)</f>
        <v>2672</v>
      </c>
      <c r="B4884">
        <v>1166596707</v>
      </c>
      <c r="C4884" t="s">
        <v>8207</v>
      </c>
      <c r="D4884" t="str">
        <f>表格1[[#This Row],[prime_genre]]</f>
        <v>Games</v>
      </c>
      <c r="E4884">
        <v>268526592</v>
      </c>
      <c r="F4884" t="s">
        <v>17</v>
      </c>
      <c r="G4884">
        <v>0</v>
      </c>
      <c r="H4884">
        <f>IF(表格1[[#This Row],[price]]&gt;0,1,0)</f>
        <v>0</v>
      </c>
      <c r="I4884">
        <v>913</v>
      </c>
      <c r="J4884">
        <v>134</v>
      </c>
      <c r="K4884">
        <v>4.5</v>
      </c>
      <c r="L4884">
        <v>4.5</v>
      </c>
      <c r="M4884" t="s">
        <v>801</v>
      </c>
      <c r="N4884" t="s">
        <v>19</v>
      </c>
      <c r="O4884" t="s">
        <v>20</v>
      </c>
      <c r="P4884">
        <v>38</v>
      </c>
      <c r="Q4884">
        <v>5</v>
      </c>
      <c r="R4884">
        <v>11</v>
      </c>
      <c r="S4884">
        <v>1</v>
      </c>
    </row>
    <row r="4885" spans="1:19">
      <c r="A4885">
        <f>RANK(表格1[[#This Row],[rating_count_tot]],$I$2:$I$7197)</f>
        <v>2674</v>
      </c>
      <c r="B4885">
        <v>853926670</v>
      </c>
      <c r="C4885" t="s">
        <v>3465</v>
      </c>
      <c r="D4885" t="str">
        <f>表格1[[#This Row],[prime_genre]]</f>
        <v>Travel</v>
      </c>
      <c r="E4885">
        <v>43324416</v>
      </c>
      <c r="F4885" t="s">
        <v>17</v>
      </c>
      <c r="G4885">
        <v>0</v>
      </c>
      <c r="H4885">
        <f>IF(表格1[[#This Row],[price]]&gt;0,1,0)</f>
        <v>0</v>
      </c>
      <c r="I4885">
        <v>912</v>
      </c>
      <c r="J4885">
        <v>298</v>
      </c>
      <c r="K4885">
        <v>4</v>
      </c>
      <c r="L4885">
        <v>4.5</v>
      </c>
      <c r="M4885" t="s">
        <v>3466</v>
      </c>
      <c r="N4885" t="s">
        <v>19</v>
      </c>
      <c r="O4885" t="s">
        <v>57</v>
      </c>
      <c r="P4885">
        <v>37</v>
      </c>
      <c r="Q4885">
        <v>5</v>
      </c>
      <c r="R4885">
        <v>1</v>
      </c>
      <c r="S4885">
        <v>0</v>
      </c>
    </row>
    <row r="4886" spans="1:19">
      <c r="A4886">
        <f>RANK(表格1[[#This Row],[rating_count_tot]],$I$2:$I$7197)</f>
        <v>2675</v>
      </c>
      <c r="B4886">
        <v>1036437162</v>
      </c>
      <c r="C4886" t="s">
        <v>5390</v>
      </c>
      <c r="D4886" t="str">
        <f>表格1[[#This Row],[prime_genre]]</f>
        <v>Music</v>
      </c>
      <c r="E4886">
        <v>146113536</v>
      </c>
      <c r="F4886" t="s">
        <v>17</v>
      </c>
      <c r="G4886">
        <v>0</v>
      </c>
      <c r="H4886">
        <f>IF(表格1[[#This Row],[price]]&gt;0,1,0)</f>
        <v>0</v>
      </c>
      <c r="I4886">
        <v>909</v>
      </c>
      <c r="J4886">
        <v>106</v>
      </c>
      <c r="K4886">
        <v>4</v>
      </c>
      <c r="L4886">
        <v>3.5</v>
      </c>
      <c r="M4886" t="s">
        <v>928</v>
      </c>
      <c r="N4886" t="s">
        <v>19</v>
      </c>
      <c r="O4886" t="s">
        <v>40</v>
      </c>
      <c r="P4886">
        <v>35</v>
      </c>
      <c r="Q4886">
        <v>5</v>
      </c>
      <c r="R4886">
        <v>34</v>
      </c>
      <c r="S4886">
        <v>1</v>
      </c>
    </row>
    <row r="4887" spans="1:19">
      <c r="A4887">
        <f>RANK(表格1[[#This Row],[rating_count_tot]],$I$2:$I$7197)</f>
        <v>2676</v>
      </c>
      <c r="B4887">
        <v>1148979232</v>
      </c>
      <c r="C4887" t="s">
        <v>7997</v>
      </c>
      <c r="D4887" t="str">
        <f>表格1[[#This Row],[prime_genre]]</f>
        <v>Games</v>
      </c>
      <c r="E4887">
        <v>49047552</v>
      </c>
      <c r="F4887" t="s">
        <v>17</v>
      </c>
      <c r="G4887">
        <v>0</v>
      </c>
      <c r="H4887">
        <f>IF(表格1[[#This Row],[price]]&gt;0,1,0)</f>
        <v>0</v>
      </c>
      <c r="I4887">
        <v>905</v>
      </c>
      <c r="J4887">
        <v>163</v>
      </c>
      <c r="K4887">
        <v>4.5</v>
      </c>
      <c r="L4887">
        <v>4.5</v>
      </c>
      <c r="M4887">
        <v>1.7</v>
      </c>
      <c r="N4887" t="s">
        <v>19</v>
      </c>
      <c r="O4887" t="s">
        <v>20</v>
      </c>
      <c r="P4887">
        <v>37</v>
      </c>
      <c r="Q4887">
        <v>5</v>
      </c>
      <c r="R4887">
        <v>14</v>
      </c>
      <c r="S4887">
        <v>1</v>
      </c>
    </row>
    <row r="4888" spans="1:19">
      <c r="A4888">
        <f>RANK(表格1[[#This Row],[rating_count_tot]],$I$2:$I$7197)</f>
        <v>2677</v>
      </c>
      <c r="B4888">
        <v>1060986698</v>
      </c>
      <c r="C4888" t="s">
        <v>5900</v>
      </c>
      <c r="D4888" t="str">
        <f>表格1[[#This Row],[prime_genre]]</f>
        <v>Games</v>
      </c>
      <c r="E4888">
        <v>60719104</v>
      </c>
      <c r="F4888" t="s">
        <v>17</v>
      </c>
      <c r="G4888">
        <v>0</v>
      </c>
      <c r="H4888">
        <f>IF(表格1[[#This Row],[price]]&gt;0,1,0)</f>
        <v>0</v>
      </c>
      <c r="I4888">
        <v>903</v>
      </c>
      <c r="J4888">
        <v>64</v>
      </c>
      <c r="K4888">
        <v>1.5</v>
      </c>
      <c r="L4888">
        <v>2</v>
      </c>
      <c r="M4888">
        <v>1.2</v>
      </c>
      <c r="N4888" t="s">
        <v>29</v>
      </c>
      <c r="O4888" t="s">
        <v>20</v>
      </c>
      <c r="P4888">
        <v>40</v>
      </c>
      <c r="Q4888">
        <v>3</v>
      </c>
      <c r="R4888">
        <v>1</v>
      </c>
      <c r="S4888">
        <v>1</v>
      </c>
    </row>
    <row r="4889" spans="1:19">
      <c r="A4889">
        <f>RANK(表格1[[#This Row],[rating_count_tot]],$I$2:$I$7197)</f>
        <v>2680</v>
      </c>
      <c r="B4889">
        <v>627994145</v>
      </c>
      <c r="C4889" t="s">
        <v>2625</v>
      </c>
      <c r="D4889" t="str">
        <f>表格1[[#This Row],[prime_genre]]</f>
        <v>Games</v>
      </c>
      <c r="E4889">
        <v>17430528</v>
      </c>
      <c r="F4889" t="s">
        <v>17</v>
      </c>
      <c r="G4889">
        <v>0</v>
      </c>
      <c r="H4889">
        <f>IF(表格1[[#This Row],[price]]&gt;0,1,0)</f>
        <v>0</v>
      </c>
      <c r="I4889">
        <v>900</v>
      </c>
      <c r="J4889">
        <v>5</v>
      </c>
      <c r="K4889">
        <v>4.5</v>
      </c>
      <c r="L4889">
        <v>4</v>
      </c>
      <c r="M4889" t="s">
        <v>696</v>
      </c>
      <c r="N4889" t="s">
        <v>19</v>
      </c>
      <c r="O4889" t="s">
        <v>20</v>
      </c>
      <c r="P4889">
        <v>37</v>
      </c>
      <c r="Q4889">
        <v>4</v>
      </c>
      <c r="R4889">
        <v>1</v>
      </c>
      <c r="S4889">
        <v>1</v>
      </c>
    </row>
    <row r="4890" spans="1:19">
      <c r="A4890">
        <f>RANK(表格1[[#This Row],[rating_count_tot]],$I$2:$I$7197)</f>
        <v>2682</v>
      </c>
      <c r="B4890">
        <v>981819100</v>
      </c>
      <c r="C4890" t="s">
        <v>4660</v>
      </c>
      <c r="D4890" t="str">
        <f>表格1[[#This Row],[prime_genre]]</f>
        <v>Games</v>
      </c>
      <c r="E4890">
        <v>1006264320</v>
      </c>
      <c r="F4890" t="s">
        <v>17</v>
      </c>
      <c r="G4890">
        <v>0</v>
      </c>
      <c r="H4890">
        <f>IF(表格1[[#This Row],[price]]&gt;0,1,0)</f>
        <v>0</v>
      </c>
      <c r="I4890">
        <v>899</v>
      </c>
      <c r="J4890">
        <v>260</v>
      </c>
      <c r="K4890">
        <v>4.5</v>
      </c>
      <c r="L4890">
        <v>4.5</v>
      </c>
      <c r="M4890" t="s">
        <v>1632</v>
      </c>
      <c r="N4890" t="s">
        <v>80</v>
      </c>
      <c r="O4890" t="s">
        <v>20</v>
      </c>
      <c r="P4890">
        <v>37</v>
      </c>
      <c r="Q4890">
        <v>5</v>
      </c>
      <c r="R4890">
        <v>5</v>
      </c>
      <c r="S4890">
        <v>1</v>
      </c>
    </row>
    <row r="4891" spans="1:19">
      <c r="A4891">
        <f>RANK(表格1[[#This Row],[rating_count_tot]],$I$2:$I$7197)</f>
        <v>2684</v>
      </c>
      <c r="B4891">
        <v>663965632</v>
      </c>
      <c r="C4891" t="s">
        <v>2815</v>
      </c>
      <c r="D4891" t="str">
        <f>表格1[[#This Row],[prime_genre]]</f>
        <v>Games</v>
      </c>
      <c r="E4891">
        <v>25169920</v>
      </c>
      <c r="F4891" t="s">
        <v>17</v>
      </c>
      <c r="G4891">
        <v>0</v>
      </c>
      <c r="H4891">
        <f>IF(表格1[[#This Row],[price]]&gt;0,1,0)</f>
        <v>0</v>
      </c>
      <c r="I4891">
        <v>897</v>
      </c>
      <c r="J4891">
        <v>553</v>
      </c>
      <c r="K4891">
        <v>3.5</v>
      </c>
      <c r="L4891">
        <v>3.5</v>
      </c>
      <c r="M4891">
        <v>1.1000000000000001</v>
      </c>
      <c r="N4891" t="s">
        <v>29</v>
      </c>
      <c r="O4891" t="s">
        <v>20</v>
      </c>
      <c r="P4891">
        <v>43</v>
      </c>
      <c r="Q4891">
        <v>5</v>
      </c>
      <c r="R4891">
        <v>16</v>
      </c>
      <c r="S4891">
        <v>1</v>
      </c>
    </row>
    <row r="4892" spans="1:19">
      <c r="A4892">
        <f>RANK(表格1[[#This Row],[rating_count_tot]],$I$2:$I$7197)</f>
        <v>2684</v>
      </c>
      <c r="B4892">
        <v>1130723425</v>
      </c>
      <c r="C4892" t="s">
        <v>7628</v>
      </c>
      <c r="D4892" t="str">
        <f>表格1[[#This Row],[prime_genre]]</f>
        <v>Games</v>
      </c>
      <c r="E4892">
        <v>105438208</v>
      </c>
      <c r="F4892" t="s">
        <v>17</v>
      </c>
      <c r="G4892">
        <v>0</v>
      </c>
      <c r="H4892">
        <f>IF(表格1[[#This Row],[price]]&gt;0,1,0)</f>
        <v>0</v>
      </c>
      <c r="I4892">
        <v>897</v>
      </c>
      <c r="J4892">
        <v>142</v>
      </c>
      <c r="K4892">
        <v>4.5</v>
      </c>
      <c r="L4892">
        <v>4.5</v>
      </c>
      <c r="M4892">
        <v>1.4</v>
      </c>
      <c r="N4892" t="s">
        <v>19</v>
      </c>
      <c r="O4892" t="s">
        <v>20</v>
      </c>
      <c r="P4892">
        <v>37</v>
      </c>
      <c r="Q4892">
        <v>0</v>
      </c>
      <c r="R4892">
        <v>1</v>
      </c>
      <c r="S4892">
        <v>1</v>
      </c>
    </row>
    <row r="4893" spans="1:19">
      <c r="A4893">
        <f>RANK(表格1[[#This Row],[rating_count_tot]],$I$2:$I$7197)</f>
        <v>2688</v>
      </c>
      <c r="B4893">
        <v>947644950</v>
      </c>
      <c r="C4893" t="s">
        <v>4224</v>
      </c>
      <c r="D4893" t="str">
        <f>表格1[[#This Row],[prime_genre]]</f>
        <v>Shopping</v>
      </c>
      <c r="E4893">
        <v>48007168</v>
      </c>
      <c r="F4893" t="s">
        <v>17</v>
      </c>
      <c r="G4893">
        <v>0</v>
      </c>
      <c r="H4893">
        <f>IF(表格1[[#This Row],[price]]&gt;0,1,0)</f>
        <v>0</v>
      </c>
      <c r="I4893">
        <v>895</v>
      </c>
      <c r="J4893">
        <v>1</v>
      </c>
      <c r="K4893">
        <v>3</v>
      </c>
      <c r="L4893">
        <v>1</v>
      </c>
      <c r="M4893">
        <v>4</v>
      </c>
      <c r="N4893" t="s">
        <v>19</v>
      </c>
      <c r="O4893" t="s">
        <v>30</v>
      </c>
      <c r="P4893">
        <v>37</v>
      </c>
      <c r="Q4893">
        <v>0</v>
      </c>
      <c r="R4893">
        <v>1</v>
      </c>
      <c r="S4893">
        <v>1</v>
      </c>
    </row>
    <row r="4894" spans="1:19">
      <c r="A4894">
        <f>RANK(表格1[[#This Row],[rating_count_tot]],$I$2:$I$7197)</f>
        <v>2691</v>
      </c>
      <c r="B4894">
        <v>911138230</v>
      </c>
      <c r="C4894" t="s">
        <v>3859</v>
      </c>
      <c r="D4894" t="str">
        <f>表格1[[#This Row],[prime_genre]]</f>
        <v>Entertainment</v>
      </c>
      <c r="E4894">
        <v>108388352</v>
      </c>
      <c r="F4894" t="s">
        <v>17</v>
      </c>
      <c r="G4894">
        <v>0</v>
      </c>
      <c r="H4894">
        <f>IF(表格1[[#This Row],[price]]&gt;0,1,0)</f>
        <v>0</v>
      </c>
      <c r="I4894">
        <v>894</v>
      </c>
      <c r="J4894">
        <v>10</v>
      </c>
      <c r="K4894">
        <v>3.5</v>
      </c>
      <c r="L4894">
        <v>3</v>
      </c>
      <c r="M4894" t="s">
        <v>537</v>
      </c>
      <c r="N4894" t="s">
        <v>29</v>
      </c>
      <c r="O4894" t="s">
        <v>91</v>
      </c>
      <c r="P4894">
        <v>37</v>
      </c>
      <c r="Q4894">
        <v>5</v>
      </c>
      <c r="R4894">
        <v>1</v>
      </c>
      <c r="S4894">
        <v>1</v>
      </c>
    </row>
    <row r="4895" spans="1:19">
      <c r="A4895">
        <f>RANK(表格1[[#This Row],[rating_count_tot]],$I$2:$I$7197)</f>
        <v>2691</v>
      </c>
      <c r="B4895">
        <v>1086577498</v>
      </c>
      <c r="C4895" t="s">
        <v>6646</v>
      </c>
      <c r="D4895" t="str">
        <f>表格1[[#This Row],[prime_genre]]</f>
        <v>Games</v>
      </c>
      <c r="E4895">
        <v>1125521408</v>
      </c>
      <c r="F4895" t="s">
        <v>17</v>
      </c>
      <c r="G4895">
        <v>0</v>
      </c>
      <c r="H4895">
        <f>IF(表格1[[#This Row],[price]]&gt;0,1,0)</f>
        <v>0</v>
      </c>
      <c r="I4895">
        <v>894</v>
      </c>
      <c r="J4895">
        <v>43</v>
      </c>
      <c r="K4895">
        <v>4.5</v>
      </c>
      <c r="L4895">
        <v>4.5</v>
      </c>
      <c r="M4895" t="s">
        <v>86</v>
      </c>
      <c r="N4895" t="s">
        <v>80</v>
      </c>
      <c r="O4895" t="s">
        <v>20</v>
      </c>
      <c r="P4895">
        <v>40</v>
      </c>
      <c r="Q4895">
        <v>5</v>
      </c>
      <c r="R4895">
        <v>1</v>
      </c>
      <c r="S4895">
        <v>1</v>
      </c>
    </row>
    <row r="4896" spans="1:19">
      <c r="A4896">
        <f>RANK(表格1[[#This Row],[rating_count_tot]],$I$2:$I$7197)</f>
        <v>2694</v>
      </c>
      <c r="B4896">
        <v>1016366447</v>
      </c>
      <c r="C4896" t="s">
        <v>5068</v>
      </c>
      <c r="D4896" t="str">
        <f>表格1[[#This Row],[prime_genre]]</f>
        <v>Productivity</v>
      </c>
      <c r="E4896">
        <v>29283328</v>
      </c>
      <c r="F4896" t="s">
        <v>17</v>
      </c>
      <c r="G4896">
        <v>0</v>
      </c>
      <c r="H4896">
        <f>IF(表格1[[#This Row],[price]]&gt;0,1,0)</f>
        <v>0</v>
      </c>
      <c r="I4896">
        <v>891</v>
      </c>
      <c r="J4896">
        <v>7</v>
      </c>
      <c r="K4896">
        <v>4.5</v>
      </c>
      <c r="L4896">
        <v>4.5</v>
      </c>
      <c r="M4896" t="s">
        <v>256</v>
      </c>
      <c r="N4896" t="s">
        <v>19</v>
      </c>
      <c r="O4896" t="s">
        <v>23</v>
      </c>
      <c r="P4896">
        <v>37</v>
      </c>
      <c r="Q4896">
        <v>5</v>
      </c>
      <c r="R4896">
        <v>11</v>
      </c>
      <c r="S4896">
        <v>1</v>
      </c>
    </row>
    <row r="4897" spans="1:19">
      <c r="A4897">
        <f>RANK(表格1[[#This Row],[rating_count_tot]],$I$2:$I$7197)</f>
        <v>2697</v>
      </c>
      <c r="B4897">
        <v>1061724021</v>
      </c>
      <c r="C4897" t="s">
        <v>5920</v>
      </c>
      <c r="D4897" t="str">
        <f>表格1[[#This Row],[prime_genre]]</f>
        <v>Social Networking</v>
      </c>
      <c r="E4897">
        <v>179022848</v>
      </c>
      <c r="F4897" t="s">
        <v>17</v>
      </c>
      <c r="G4897">
        <v>0</v>
      </c>
      <c r="H4897">
        <f>IF(表格1[[#This Row],[price]]&gt;0,1,0)</f>
        <v>0</v>
      </c>
      <c r="I4897">
        <v>885</v>
      </c>
      <c r="J4897">
        <v>148</v>
      </c>
      <c r="K4897">
        <v>4.5</v>
      </c>
      <c r="L4897">
        <v>4.5</v>
      </c>
      <c r="M4897" t="s">
        <v>5921</v>
      </c>
      <c r="N4897" t="s">
        <v>51</v>
      </c>
      <c r="O4897" t="s">
        <v>59</v>
      </c>
      <c r="P4897">
        <v>37</v>
      </c>
      <c r="Q4897">
        <v>1</v>
      </c>
      <c r="R4897">
        <v>30</v>
      </c>
      <c r="S4897">
        <v>1</v>
      </c>
    </row>
    <row r="4898" spans="1:19">
      <c r="A4898">
        <f>RANK(表格1[[#This Row],[rating_count_tot]],$I$2:$I$7197)</f>
        <v>2702</v>
      </c>
      <c r="B4898">
        <v>1181358720</v>
      </c>
      <c r="C4898" t="s">
        <v>8347</v>
      </c>
      <c r="D4898" t="str">
        <f>表格1[[#This Row],[prime_genre]]</f>
        <v>Business</v>
      </c>
      <c r="E4898">
        <v>55926784</v>
      </c>
      <c r="F4898" t="s">
        <v>17</v>
      </c>
      <c r="G4898">
        <v>0</v>
      </c>
      <c r="H4898">
        <f>IF(表格1[[#This Row],[price]]&gt;0,1,0)</f>
        <v>0</v>
      </c>
      <c r="I4898">
        <v>881</v>
      </c>
      <c r="J4898">
        <v>5</v>
      </c>
      <c r="K4898">
        <v>5</v>
      </c>
      <c r="L4898">
        <v>4.5</v>
      </c>
      <c r="M4898" t="s">
        <v>1348</v>
      </c>
      <c r="N4898" t="s">
        <v>19</v>
      </c>
      <c r="O4898" t="s">
        <v>73</v>
      </c>
      <c r="P4898">
        <v>37</v>
      </c>
      <c r="Q4898">
        <v>3</v>
      </c>
      <c r="R4898">
        <v>4</v>
      </c>
      <c r="S4898">
        <v>1</v>
      </c>
    </row>
    <row r="4899" spans="1:19">
      <c r="A4899">
        <f>RANK(表格1[[#This Row],[rating_count_tot]],$I$2:$I$7197)</f>
        <v>2705</v>
      </c>
      <c r="B4899">
        <v>482728980</v>
      </c>
      <c r="C4899" t="s">
        <v>1613</v>
      </c>
      <c r="D4899" t="str">
        <f>表格1[[#This Row],[prime_genre]]</f>
        <v>Book</v>
      </c>
      <c r="E4899">
        <v>106071040</v>
      </c>
      <c r="F4899" t="s">
        <v>17</v>
      </c>
      <c r="G4899">
        <v>0</v>
      </c>
      <c r="H4899">
        <f>IF(表格1[[#This Row],[price]]&gt;0,1,0)</f>
        <v>0</v>
      </c>
      <c r="I4899">
        <v>879</v>
      </c>
      <c r="J4899">
        <v>22</v>
      </c>
      <c r="K4899">
        <v>4</v>
      </c>
      <c r="L4899">
        <v>3.5</v>
      </c>
      <c r="M4899">
        <v>10.1</v>
      </c>
      <c r="N4899" t="s">
        <v>29</v>
      </c>
      <c r="O4899" t="s">
        <v>181</v>
      </c>
      <c r="P4899">
        <v>37</v>
      </c>
      <c r="Q4899">
        <v>5</v>
      </c>
      <c r="R4899">
        <v>1</v>
      </c>
      <c r="S4899">
        <v>1</v>
      </c>
    </row>
    <row r="4900" spans="1:19">
      <c r="A4900">
        <f>RANK(表格1[[#This Row],[rating_count_tot]],$I$2:$I$7197)</f>
        <v>2707</v>
      </c>
      <c r="B4900">
        <v>1002228096</v>
      </c>
      <c r="C4900" t="s">
        <v>4907</v>
      </c>
      <c r="D4900" t="str">
        <f>表格1[[#This Row],[prime_genre]]</f>
        <v>Games</v>
      </c>
      <c r="E4900">
        <v>47969280</v>
      </c>
      <c r="F4900" t="s">
        <v>17</v>
      </c>
      <c r="G4900">
        <v>0</v>
      </c>
      <c r="H4900">
        <f>IF(表格1[[#This Row],[price]]&gt;0,1,0)</f>
        <v>0</v>
      </c>
      <c r="I4900">
        <v>878</v>
      </c>
      <c r="J4900">
        <v>37</v>
      </c>
      <c r="K4900">
        <v>4.5</v>
      </c>
      <c r="L4900">
        <v>4.5</v>
      </c>
      <c r="M4900">
        <v>2.2000000000000002</v>
      </c>
      <c r="N4900" t="s">
        <v>80</v>
      </c>
      <c r="O4900" t="s">
        <v>20</v>
      </c>
      <c r="P4900">
        <v>37</v>
      </c>
      <c r="Q4900">
        <v>5</v>
      </c>
      <c r="R4900">
        <v>13</v>
      </c>
      <c r="S4900">
        <v>1</v>
      </c>
    </row>
    <row r="4901" spans="1:19">
      <c r="A4901">
        <f>RANK(表格1[[#This Row],[rating_count_tot]],$I$2:$I$7197)</f>
        <v>2710</v>
      </c>
      <c r="B4901">
        <v>962397288</v>
      </c>
      <c r="C4901" t="s">
        <v>4414</v>
      </c>
      <c r="D4901" t="str">
        <f>表格1[[#This Row],[prime_genre]]</f>
        <v>Games</v>
      </c>
      <c r="E4901">
        <v>16692224</v>
      </c>
      <c r="F4901" t="s">
        <v>17</v>
      </c>
      <c r="G4901">
        <v>0</v>
      </c>
      <c r="H4901">
        <f>IF(表格1[[#This Row],[price]]&gt;0,1,0)</f>
        <v>0</v>
      </c>
      <c r="I4901">
        <v>875</v>
      </c>
      <c r="J4901">
        <v>12</v>
      </c>
      <c r="K4901">
        <v>4</v>
      </c>
      <c r="L4901">
        <v>4.5</v>
      </c>
      <c r="M4901">
        <v>1.4</v>
      </c>
      <c r="N4901" t="s">
        <v>19</v>
      </c>
      <c r="O4901" t="s">
        <v>20</v>
      </c>
      <c r="P4901">
        <v>37</v>
      </c>
      <c r="Q4901">
        <v>5</v>
      </c>
      <c r="R4901">
        <v>1</v>
      </c>
      <c r="S4901">
        <v>1</v>
      </c>
    </row>
    <row r="4902" spans="1:19">
      <c r="A4902">
        <f>RANK(表格1[[#This Row],[rating_count_tot]],$I$2:$I$7197)</f>
        <v>2714</v>
      </c>
      <c r="B4902">
        <v>917670924</v>
      </c>
      <c r="C4902" t="s">
        <v>3929</v>
      </c>
      <c r="D4902" t="str">
        <f>表格1[[#This Row],[prime_genre]]</f>
        <v>Utilities</v>
      </c>
      <c r="E4902">
        <v>89465856</v>
      </c>
      <c r="F4902" t="s">
        <v>17</v>
      </c>
      <c r="G4902">
        <v>0</v>
      </c>
      <c r="H4902">
        <f>IF(表格1[[#This Row],[price]]&gt;0,1,0)</f>
        <v>0</v>
      </c>
      <c r="I4902">
        <v>874</v>
      </c>
      <c r="J4902">
        <v>2</v>
      </c>
      <c r="K4902">
        <v>3</v>
      </c>
      <c r="L4902">
        <v>3</v>
      </c>
      <c r="M4902" t="s">
        <v>489</v>
      </c>
      <c r="N4902" t="s">
        <v>19</v>
      </c>
      <c r="O4902" t="s">
        <v>43</v>
      </c>
      <c r="P4902">
        <v>37</v>
      </c>
      <c r="Q4902">
        <v>5</v>
      </c>
      <c r="R4902">
        <v>1</v>
      </c>
      <c r="S4902">
        <v>1</v>
      </c>
    </row>
    <row r="4903" spans="1:19">
      <c r="A4903">
        <f>RANK(表格1[[#This Row],[rating_count_tot]],$I$2:$I$7197)</f>
        <v>2716</v>
      </c>
      <c r="B4903">
        <v>1141358828</v>
      </c>
      <c r="C4903" t="s">
        <v>7858</v>
      </c>
      <c r="D4903" t="str">
        <f>表格1[[#This Row],[prime_genre]]</f>
        <v>Games</v>
      </c>
      <c r="E4903">
        <v>1309380608</v>
      </c>
      <c r="F4903" t="s">
        <v>17</v>
      </c>
      <c r="G4903">
        <v>0</v>
      </c>
      <c r="H4903">
        <f>IF(表格1[[#This Row],[price]]&gt;0,1,0)</f>
        <v>0</v>
      </c>
      <c r="I4903">
        <v>871</v>
      </c>
      <c r="J4903">
        <v>33</v>
      </c>
      <c r="K4903">
        <v>3</v>
      </c>
      <c r="L4903">
        <v>3.5</v>
      </c>
      <c r="M4903" t="s">
        <v>859</v>
      </c>
      <c r="N4903" t="s">
        <v>19</v>
      </c>
      <c r="O4903" t="s">
        <v>20</v>
      </c>
      <c r="P4903">
        <v>25</v>
      </c>
      <c r="Q4903">
        <v>5</v>
      </c>
      <c r="R4903">
        <v>1</v>
      </c>
      <c r="S4903">
        <v>1</v>
      </c>
    </row>
    <row r="4904" spans="1:19">
      <c r="A4904">
        <f>RANK(表格1[[#This Row],[rating_count_tot]],$I$2:$I$7197)</f>
        <v>2716</v>
      </c>
      <c r="B4904">
        <v>1141341835</v>
      </c>
      <c r="C4904" t="s">
        <v>7856</v>
      </c>
      <c r="D4904" t="str">
        <f>表格1[[#This Row],[prime_genre]]</f>
        <v>Games</v>
      </c>
      <c r="E4904">
        <v>228511744</v>
      </c>
      <c r="F4904" t="s">
        <v>17</v>
      </c>
      <c r="G4904">
        <v>0</v>
      </c>
      <c r="H4904">
        <f>IF(表格1[[#This Row],[price]]&gt;0,1,0)</f>
        <v>0</v>
      </c>
      <c r="I4904">
        <v>871</v>
      </c>
      <c r="J4904">
        <v>871</v>
      </c>
      <c r="K4904">
        <v>4.5</v>
      </c>
      <c r="L4904">
        <v>4.5</v>
      </c>
      <c r="M4904" t="s">
        <v>65</v>
      </c>
      <c r="N4904" t="s">
        <v>80</v>
      </c>
      <c r="O4904" t="s">
        <v>20</v>
      </c>
      <c r="P4904">
        <v>38</v>
      </c>
      <c r="Q4904">
        <v>5</v>
      </c>
      <c r="R4904">
        <v>3</v>
      </c>
      <c r="S4904">
        <v>1</v>
      </c>
    </row>
    <row r="4905" spans="1:19">
      <c r="A4905">
        <f>RANK(表格1[[#This Row],[rating_count_tot]],$I$2:$I$7197)</f>
        <v>2718</v>
      </c>
      <c r="B4905">
        <v>1034201612</v>
      </c>
      <c r="C4905" t="s">
        <v>5335</v>
      </c>
      <c r="D4905" t="str">
        <f>表格1[[#This Row],[prime_genre]]</f>
        <v>Games</v>
      </c>
      <c r="E4905">
        <v>150419456</v>
      </c>
      <c r="F4905" t="s">
        <v>17</v>
      </c>
      <c r="G4905">
        <v>0</v>
      </c>
      <c r="H4905">
        <f>IF(表格1[[#This Row],[price]]&gt;0,1,0)</f>
        <v>0</v>
      </c>
      <c r="I4905">
        <v>870</v>
      </c>
      <c r="J4905">
        <v>8</v>
      </c>
      <c r="K4905">
        <v>4.5</v>
      </c>
      <c r="L4905">
        <v>4.5</v>
      </c>
      <c r="M4905" t="s">
        <v>1276</v>
      </c>
      <c r="N4905" t="s">
        <v>29</v>
      </c>
      <c r="O4905" t="s">
        <v>20</v>
      </c>
      <c r="P4905">
        <v>37</v>
      </c>
      <c r="Q4905">
        <v>5</v>
      </c>
      <c r="R4905">
        <v>9</v>
      </c>
      <c r="S4905">
        <v>1</v>
      </c>
    </row>
    <row r="4906" spans="1:19">
      <c r="A4906">
        <f>RANK(表格1[[#This Row],[rating_count_tot]],$I$2:$I$7197)</f>
        <v>2719</v>
      </c>
      <c r="B4906">
        <v>554602005</v>
      </c>
      <c r="C4906" t="s">
        <v>2156</v>
      </c>
      <c r="D4906" t="str">
        <f>表格1[[#This Row],[prime_genre]]</f>
        <v>Productivity</v>
      </c>
      <c r="E4906">
        <v>50118656</v>
      </c>
      <c r="F4906" t="s">
        <v>17</v>
      </c>
      <c r="G4906">
        <v>0</v>
      </c>
      <c r="H4906">
        <f>IF(表格1[[#This Row],[price]]&gt;0,1,0)</f>
        <v>0</v>
      </c>
      <c r="I4906">
        <v>869</v>
      </c>
      <c r="J4906">
        <v>1</v>
      </c>
      <c r="K4906">
        <v>4</v>
      </c>
      <c r="L4906">
        <v>1</v>
      </c>
      <c r="M4906" t="s">
        <v>409</v>
      </c>
      <c r="N4906" t="s">
        <v>19</v>
      </c>
      <c r="O4906" t="s">
        <v>23</v>
      </c>
      <c r="P4906">
        <v>24</v>
      </c>
      <c r="Q4906">
        <v>5</v>
      </c>
      <c r="R4906">
        <v>1</v>
      </c>
      <c r="S4906">
        <v>1</v>
      </c>
    </row>
    <row r="4907" spans="1:19">
      <c r="A4907">
        <f>RANK(表格1[[#This Row],[rating_count_tot]],$I$2:$I$7197)</f>
        <v>2720</v>
      </c>
      <c r="B4907">
        <v>1144018570</v>
      </c>
      <c r="C4907" t="s">
        <v>7903</v>
      </c>
      <c r="D4907" t="str">
        <f>表格1[[#This Row],[prime_genre]]</f>
        <v>Games</v>
      </c>
      <c r="E4907">
        <v>21496832</v>
      </c>
      <c r="F4907" t="s">
        <v>17</v>
      </c>
      <c r="G4907">
        <v>0</v>
      </c>
      <c r="H4907">
        <f>IF(表格1[[#This Row],[price]]&gt;0,1,0)</f>
        <v>0</v>
      </c>
      <c r="I4907">
        <v>868</v>
      </c>
      <c r="J4907">
        <v>269</v>
      </c>
      <c r="K4907">
        <v>4</v>
      </c>
      <c r="L4907">
        <v>4</v>
      </c>
      <c r="M4907" t="s">
        <v>1221</v>
      </c>
      <c r="N4907" t="s">
        <v>19</v>
      </c>
      <c r="O4907" t="s">
        <v>20</v>
      </c>
      <c r="P4907">
        <v>40</v>
      </c>
      <c r="Q4907">
        <v>2</v>
      </c>
      <c r="R4907">
        <v>1</v>
      </c>
      <c r="S4907">
        <v>1</v>
      </c>
    </row>
    <row r="4908" spans="1:19">
      <c r="A4908">
        <f>RANK(表格1[[#This Row],[rating_count_tot]],$I$2:$I$7197)</f>
        <v>2725</v>
      </c>
      <c r="B4908">
        <v>1096801294</v>
      </c>
      <c r="C4908" t="s">
        <v>6924</v>
      </c>
      <c r="D4908" t="str">
        <f>表格1[[#This Row],[prime_genre]]</f>
        <v>Social Networking</v>
      </c>
      <c r="E4908">
        <v>171962368</v>
      </c>
      <c r="F4908" t="s">
        <v>17</v>
      </c>
      <c r="G4908">
        <v>0</v>
      </c>
      <c r="H4908">
        <f>IF(表格1[[#This Row],[price]]&gt;0,1,0)</f>
        <v>0</v>
      </c>
      <c r="I4908">
        <v>862</v>
      </c>
      <c r="J4908">
        <v>54</v>
      </c>
      <c r="K4908">
        <v>3.5</v>
      </c>
      <c r="L4908">
        <v>3.5</v>
      </c>
      <c r="M4908">
        <v>11</v>
      </c>
      <c r="N4908" t="s">
        <v>51</v>
      </c>
      <c r="O4908" t="s">
        <v>59</v>
      </c>
      <c r="P4908">
        <v>37</v>
      </c>
      <c r="Q4908">
        <v>0</v>
      </c>
      <c r="R4908">
        <v>68</v>
      </c>
      <c r="S4908">
        <v>1</v>
      </c>
    </row>
    <row r="4909" spans="1:19">
      <c r="A4909">
        <f>RANK(表格1[[#This Row],[rating_count_tot]],$I$2:$I$7197)</f>
        <v>2733</v>
      </c>
      <c r="B4909">
        <v>1053688442</v>
      </c>
      <c r="C4909" t="s">
        <v>5722</v>
      </c>
      <c r="D4909" t="str">
        <f>表格1[[#This Row],[prime_genre]]</f>
        <v>Games</v>
      </c>
      <c r="E4909">
        <v>202029056</v>
      </c>
      <c r="F4909" t="s">
        <v>17</v>
      </c>
      <c r="G4909">
        <v>0</v>
      </c>
      <c r="H4909">
        <f>IF(表格1[[#This Row],[price]]&gt;0,1,0)</f>
        <v>0</v>
      </c>
      <c r="I4909">
        <v>855</v>
      </c>
      <c r="J4909">
        <v>38</v>
      </c>
      <c r="K4909">
        <v>4.5</v>
      </c>
      <c r="L4909">
        <v>4.5</v>
      </c>
      <c r="M4909" t="s">
        <v>1797</v>
      </c>
      <c r="N4909" t="s">
        <v>19</v>
      </c>
      <c r="O4909" t="s">
        <v>20</v>
      </c>
      <c r="P4909">
        <v>40</v>
      </c>
      <c r="Q4909">
        <v>5</v>
      </c>
      <c r="R4909">
        <v>1</v>
      </c>
      <c r="S4909">
        <v>1</v>
      </c>
    </row>
    <row r="4910" spans="1:19">
      <c r="A4910">
        <f>RANK(表格1[[#This Row],[rating_count_tot]],$I$2:$I$7197)</f>
        <v>2734</v>
      </c>
      <c r="B4910">
        <v>1013854622</v>
      </c>
      <c r="C4910" t="s">
        <v>5045</v>
      </c>
      <c r="D4910" t="str">
        <f>表格1[[#This Row],[prime_genre]]</f>
        <v>Games</v>
      </c>
      <c r="E4910">
        <v>456900608</v>
      </c>
      <c r="F4910" t="s">
        <v>17</v>
      </c>
      <c r="G4910">
        <v>0</v>
      </c>
      <c r="H4910">
        <f>IF(表格1[[#This Row],[price]]&gt;0,1,0)</f>
        <v>0</v>
      </c>
      <c r="I4910">
        <v>854</v>
      </c>
      <c r="J4910">
        <v>44</v>
      </c>
      <c r="K4910">
        <v>5</v>
      </c>
      <c r="L4910">
        <v>5</v>
      </c>
      <c r="M4910" t="s">
        <v>2346</v>
      </c>
      <c r="N4910" t="s">
        <v>51</v>
      </c>
      <c r="O4910" t="s">
        <v>20</v>
      </c>
      <c r="P4910">
        <v>37</v>
      </c>
      <c r="Q4910">
        <v>5</v>
      </c>
      <c r="R4910">
        <v>1</v>
      </c>
      <c r="S4910">
        <v>1</v>
      </c>
    </row>
    <row r="4911" spans="1:19">
      <c r="A4911">
        <f>RANK(表格1[[#This Row],[rating_count_tot]],$I$2:$I$7197)</f>
        <v>2734</v>
      </c>
      <c r="B4911">
        <v>1147863312</v>
      </c>
      <c r="C4911" t="s">
        <v>7968</v>
      </c>
      <c r="D4911" t="str">
        <f>表格1[[#This Row],[prime_genre]]</f>
        <v>Games</v>
      </c>
      <c r="E4911">
        <v>20506624</v>
      </c>
      <c r="F4911" t="s">
        <v>17</v>
      </c>
      <c r="G4911">
        <v>0</v>
      </c>
      <c r="H4911">
        <f>IF(表格1[[#This Row],[price]]&gt;0,1,0)</f>
        <v>0</v>
      </c>
      <c r="I4911">
        <v>854</v>
      </c>
      <c r="J4911">
        <v>850</v>
      </c>
      <c r="K4911">
        <v>5</v>
      </c>
      <c r="L4911">
        <v>5</v>
      </c>
      <c r="M4911">
        <v>1.1000000000000001</v>
      </c>
      <c r="N4911" t="s">
        <v>19</v>
      </c>
      <c r="O4911" t="s">
        <v>20</v>
      </c>
      <c r="P4911">
        <v>38</v>
      </c>
      <c r="Q4911">
        <v>4</v>
      </c>
      <c r="R4911">
        <v>1</v>
      </c>
      <c r="S4911">
        <v>1</v>
      </c>
    </row>
    <row r="4912" spans="1:19">
      <c r="A4912">
        <f>RANK(表格1[[#This Row],[rating_count_tot]],$I$2:$I$7197)</f>
        <v>2736</v>
      </c>
      <c r="B4912">
        <v>950593959</v>
      </c>
      <c r="C4912" t="s">
        <v>4269</v>
      </c>
      <c r="D4912" t="str">
        <f>表格1[[#This Row],[prime_genre]]</f>
        <v>Education</v>
      </c>
      <c r="E4912">
        <v>261428224</v>
      </c>
      <c r="F4912" t="s">
        <v>17</v>
      </c>
      <c r="G4912">
        <v>0</v>
      </c>
      <c r="H4912">
        <f>IF(表格1[[#This Row],[price]]&gt;0,1,0)</f>
        <v>0</v>
      </c>
      <c r="I4912">
        <v>853</v>
      </c>
      <c r="J4912">
        <v>176</v>
      </c>
      <c r="K4912">
        <v>4.5</v>
      </c>
      <c r="L4912">
        <v>4</v>
      </c>
      <c r="M4912">
        <v>1.2</v>
      </c>
      <c r="N4912" t="s">
        <v>19</v>
      </c>
      <c r="O4912" t="s">
        <v>128</v>
      </c>
      <c r="P4912">
        <v>40</v>
      </c>
      <c r="Q4912">
        <v>4</v>
      </c>
      <c r="R4912">
        <v>15</v>
      </c>
      <c r="S4912">
        <v>1</v>
      </c>
    </row>
    <row r="4913" spans="1:19">
      <c r="A4913">
        <f>RANK(表格1[[#This Row],[rating_count_tot]],$I$2:$I$7197)</f>
        <v>2736</v>
      </c>
      <c r="B4913">
        <v>1050017714</v>
      </c>
      <c r="C4913" t="s">
        <v>5638</v>
      </c>
      <c r="D4913" t="str">
        <f>表格1[[#This Row],[prime_genre]]</f>
        <v>Games</v>
      </c>
      <c r="E4913">
        <v>176801792</v>
      </c>
      <c r="F4913" t="s">
        <v>17</v>
      </c>
      <c r="G4913">
        <v>0</v>
      </c>
      <c r="H4913">
        <f>IF(表格1[[#This Row],[price]]&gt;0,1,0)</f>
        <v>0</v>
      </c>
      <c r="I4913">
        <v>853</v>
      </c>
      <c r="J4913">
        <v>142</v>
      </c>
      <c r="K4913">
        <v>4.5</v>
      </c>
      <c r="L4913">
        <v>4.5</v>
      </c>
      <c r="M4913" t="s">
        <v>2346</v>
      </c>
      <c r="N4913" t="s">
        <v>19</v>
      </c>
      <c r="O4913" t="s">
        <v>20</v>
      </c>
      <c r="P4913">
        <v>37</v>
      </c>
      <c r="Q4913">
        <v>5</v>
      </c>
      <c r="R4913">
        <v>11</v>
      </c>
      <c r="S4913">
        <v>1</v>
      </c>
    </row>
    <row r="4914" spans="1:19">
      <c r="A4914">
        <f>RANK(表格1[[#This Row],[rating_count_tot]],$I$2:$I$7197)</f>
        <v>2739</v>
      </c>
      <c r="B4914">
        <v>1134516647</v>
      </c>
      <c r="C4914" t="s">
        <v>7712</v>
      </c>
      <c r="D4914" t="str">
        <f>表格1[[#This Row],[prime_genre]]</f>
        <v>Games</v>
      </c>
      <c r="E4914">
        <v>140116992</v>
      </c>
      <c r="F4914" t="s">
        <v>17</v>
      </c>
      <c r="G4914">
        <v>0</v>
      </c>
      <c r="H4914">
        <f>IF(表格1[[#This Row],[price]]&gt;0,1,0)</f>
        <v>0</v>
      </c>
      <c r="I4914">
        <v>852</v>
      </c>
      <c r="J4914">
        <v>14</v>
      </c>
      <c r="K4914">
        <v>4.5</v>
      </c>
      <c r="L4914">
        <v>4.5</v>
      </c>
      <c r="M4914" t="s">
        <v>696</v>
      </c>
      <c r="N4914" t="s">
        <v>19</v>
      </c>
      <c r="O4914" t="s">
        <v>20</v>
      </c>
      <c r="P4914">
        <v>40</v>
      </c>
      <c r="Q4914">
        <v>5</v>
      </c>
      <c r="R4914">
        <v>16</v>
      </c>
      <c r="S4914">
        <v>1</v>
      </c>
    </row>
    <row r="4915" spans="1:19">
      <c r="A4915">
        <f>RANK(表格1[[#This Row],[rating_count_tot]],$I$2:$I$7197)</f>
        <v>2742</v>
      </c>
      <c r="B4915">
        <v>952578897</v>
      </c>
      <c r="C4915" t="s">
        <v>4299</v>
      </c>
      <c r="D4915" t="str">
        <f>表格1[[#This Row],[prime_genre]]</f>
        <v>Photo &amp; Video</v>
      </c>
      <c r="E4915">
        <v>64729088</v>
      </c>
      <c r="F4915" t="s">
        <v>17</v>
      </c>
      <c r="G4915">
        <v>0</v>
      </c>
      <c r="H4915">
        <f>IF(表格1[[#This Row],[price]]&gt;0,1,0)</f>
        <v>0</v>
      </c>
      <c r="I4915">
        <v>849</v>
      </c>
      <c r="J4915">
        <v>61</v>
      </c>
      <c r="K4915">
        <v>4.5</v>
      </c>
      <c r="L4915">
        <v>4</v>
      </c>
      <c r="M4915">
        <v>1.4</v>
      </c>
      <c r="N4915" t="s">
        <v>19</v>
      </c>
      <c r="O4915" t="s">
        <v>105</v>
      </c>
      <c r="P4915">
        <v>38</v>
      </c>
      <c r="Q4915">
        <v>5</v>
      </c>
      <c r="R4915">
        <v>14</v>
      </c>
      <c r="S4915">
        <v>1</v>
      </c>
    </row>
    <row r="4916" spans="1:19">
      <c r="A4916">
        <f>RANK(表格1[[#This Row],[rating_count_tot]],$I$2:$I$7197)</f>
        <v>2746</v>
      </c>
      <c r="B4916">
        <v>351091731</v>
      </c>
      <c r="C4916" t="s">
        <v>524</v>
      </c>
      <c r="D4916" t="str">
        <f>表格1[[#This Row],[prime_genre]]</f>
        <v>Lifestyle</v>
      </c>
      <c r="E4916">
        <v>244516864</v>
      </c>
      <c r="F4916" t="s">
        <v>17</v>
      </c>
      <c r="G4916">
        <v>0</v>
      </c>
      <c r="H4916">
        <f>IF(表格1[[#This Row],[price]]&gt;0,1,0)</f>
        <v>0</v>
      </c>
      <c r="I4916">
        <v>844</v>
      </c>
      <c r="J4916">
        <v>1</v>
      </c>
      <c r="K4916">
        <v>4</v>
      </c>
      <c r="L4916">
        <v>1</v>
      </c>
      <c r="M4916" t="s">
        <v>525</v>
      </c>
      <c r="N4916" t="s">
        <v>51</v>
      </c>
      <c r="O4916" t="s">
        <v>132</v>
      </c>
      <c r="P4916">
        <v>37</v>
      </c>
      <c r="Q4916">
        <v>5</v>
      </c>
      <c r="R4916">
        <v>2</v>
      </c>
      <c r="S4916">
        <v>1</v>
      </c>
    </row>
    <row r="4917" spans="1:19">
      <c r="A4917">
        <f>RANK(表格1[[#This Row],[rating_count_tot]],$I$2:$I$7197)</f>
        <v>2748</v>
      </c>
      <c r="B4917">
        <v>586379597</v>
      </c>
      <c r="C4917" t="s">
        <v>2407</v>
      </c>
      <c r="D4917" t="str">
        <f>表格1[[#This Row],[prime_genre]]</f>
        <v>Sports</v>
      </c>
      <c r="E4917">
        <v>11104256</v>
      </c>
      <c r="F4917" t="s">
        <v>17</v>
      </c>
      <c r="G4917">
        <v>0</v>
      </c>
      <c r="H4917">
        <f>IF(表格1[[#This Row],[price]]&gt;0,1,0)</f>
        <v>0</v>
      </c>
      <c r="I4917">
        <v>840</v>
      </c>
      <c r="J4917">
        <v>0</v>
      </c>
      <c r="K4917">
        <v>3</v>
      </c>
      <c r="L4917">
        <v>0</v>
      </c>
      <c r="M4917">
        <v>3.31</v>
      </c>
      <c r="N4917" t="s">
        <v>19</v>
      </c>
      <c r="O4917" t="s">
        <v>70</v>
      </c>
      <c r="P4917">
        <v>37</v>
      </c>
      <c r="Q4917">
        <v>1</v>
      </c>
      <c r="R4917">
        <v>1</v>
      </c>
      <c r="S4917">
        <v>1</v>
      </c>
    </row>
    <row r="4918" spans="1:19">
      <c r="A4918">
        <f>RANK(表格1[[#This Row],[rating_count_tot]],$I$2:$I$7197)</f>
        <v>2749</v>
      </c>
      <c r="B4918">
        <v>1057403847</v>
      </c>
      <c r="C4918" t="s">
        <v>5800</v>
      </c>
      <c r="D4918" t="str">
        <f>表格1[[#This Row],[prime_genre]]</f>
        <v>Games</v>
      </c>
      <c r="E4918">
        <v>190286848</v>
      </c>
      <c r="F4918" t="s">
        <v>17</v>
      </c>
      <c r="G4918">
        <v>0</v>
      </c>
      <c r="H4918">
        <f>IF(表格1[[#This Row],[price]]&gt;0,1,0)</f>
        <v>0</v>
      </c>
      <c r="I4918">
        <v>839</v>
      </c>
      <c r="J4918">
        <v>126</v>
      </c>
      <c r="K4918">
        <v>4</v>
      </c>
      <c r="L4918">
        <v>4</v>
      </c>
      <c r="M4918" t="s">
        <v>145</v>
      </c>
      <c r="N4918" t="s">
        <v>19</v>
      </c>
      <c r="O4918" t="s">
        <v>20</v>
      </c>
      <c r="P4918">
        <v>40</v>
      </c>
      <c r="Q4918">
        <v>5</v>
      </c>
      <c r="R4918">
        <v>1</v>
      </c>
      <c r="S4918">
        <v>1</v>
      </c>
    </row>
    <row r="4919" spans="1:19">
      <c r="A4919">
        <f>RANK(表格1[[#This Row],[rating_count_tot]],$I$2:$I$7197)</f>
        <v>2751</v>
      </c>
      <c r="B4919">
        <v>1120034048</v>
      </c>
      <c r="C4919" t="s">
        <v>7423</v>
      </c>
      <c r="D4919" t="str">
        <f>表格1[[#This Row],[prime_genre]]</f>
        <v>Games</v>
      </c>
      <c r="E4919">
        <v>117726208</v>
      </c>
      <c r="F4919" t="s">
        <v>17</v>
      </c>
      <c r="G4919">
        <v>0</v>
      </c>
      <c r="H4919">
        <f>IF(表格1[[#This Row],[price]]&gt;0,1,0)</f>
        <v>0</v>
      </c>
      <c r="I4919">
        <v>838</v>
      </c>
      <c r="J4919">
        <v>8</v>
      </c>
      <c r="K4919">
        <v>4.5</v>
      </c>
      <c r="L4919">
        <v>4.5</v>
      </c>
      <c r="M4919" t="s">
        <v>109</v>
      </c>
      <c r="N4919" t="s">
        <v>19</v>
      </c>
      <c r="O4919" t="s">
        <v>20</v>
      </c>
      <c r="P4919">
        <v>38</v>
      </c>
      <c r="Q4919">
        <v>5</v>
      </c>
      <c r="R4919">
        <v>8</v>
      </c>
      <c r="S4919">
        <v>1</v>
      </c>
    </row>
    <row r="4920" spans="1:19">
      <c r="A4920">
        <f>RANK(表格1[[#This Row],[rating_count_tot]],$I$2:$I$7197)</f>
        <v>2752</v>
      </c>
      <c r="B4920">
        <v>1007143930</v>
      </c>
      <c r="C4920" t="s">
        <v>4963</v>
      </c>
      <c r="D4920" t="str">
        <f>表格1[[#This Row],[prime_genre]]</f>
        <v>Games</v>
      </c>
      <c r="E4920">
        <v>576817152</v>
      </c>
      <c r="F4920" t="s">
        <v>17</v>
      </c>
      <c r="G4920">
        <v>0</v>
      </c>
      <c r="H4920">
        <f>IF(表格1[[#This Row],[price]]&gt;0,1,0)</f>
        <v>0</v>
      </c>
      <c r="I4920">
        <v>837</v>
      </c>
      <c r="J4920">
        <v>140</v>
      </c>
      <c r="K4920">
        <v>4</v>
      </c>
      <c r="L4920">
        <v>4</v>
      </c>
      <c r="M4920" t="s">
        <v>722</v>
      </c>
      <c r="N4920" t="s">
        <v>80</v>
      </c>
      <c r="O4920" t="s">
        <v>20</v>
      </c>
      <c r="P4920">
        <v>37</v>
      </c>
      <c r="Q4920">
        <v>5</v>
      </c>
      <c r="R4920">
        <v>22</v>
      </c>
      <c r="S4920">
        <v>1</v>
      </c>
    </row>
    <row r="4921" spans="1:19">
      <c r="A4921">
        <f>RANK(表格1[[#This Row],[rating_count_tot]],$I$2:$I$7197)</f>
        <v>2757</v>
      </c>
      <c r="B4921">
        <v>882059071</v>
      </c>
      <c r="C4921" t="s">
        <v>3596</v>
      </c>
      <c r="D4921" t="str">
        <f>表格1[[#This Row],[prime_genre]]</f>
        <v>Games</v>
      </c>
      <c r="E4921">
        <v>168546304</v>
      </c>
      <c r="F4921" t="s">
        <v>17</v>
      </c>
      <c r="G4921">
        <v>0</v>
      </c>
      <c r="H4921">
        <f>IF(表格1[[#This Row],[price]]&gt;0,1,0)</f>
        <v>0</v>
      </c>
      <c r="I4921">
        <v>834</v>
      </c>
      <c r="J4921">
        <v>107</v>
      </c>
      <c r="K4921">
        <v>5</v>
      </c>
      <c r="L4921">
        <v>5</v>
      </c>
      <c r="M4921">
        <v>1.1299999999999999</v>
      </c>
      <c r="N4921" t="s">
        <v>29</v>
      </c>
      <c r="O4921" t="s">
        <v>20</v>
      </c>
      <c r="P4921">
        <v>43</v>
      </c>
      <c r="Q4921">
        <v>5</v>
      </c>
      <c r="R4921">
        <v>10</v>
      </c>
      <c r="S4921">
        <v>1</v>
      </c>
    </row>
    <row r="4922" spans="1:19">
      <c r="A4922">
        <f>RANK(表格1[[#This Row],[rating_count_tot]],$I$2:$I$7197)</f>
        <v>2760</v>
      </c>
      <c r="B4922">
        <v>1021967723</v>
      </c>
      <c r="C4922" t="s">
        <v>5150</v>
      </c>
      <c r="D4922" t="str">
        <f>表格1[[#This Row],[prime_genre]]</f>
        <v>Games</v>
      </c>
      <c r="E4922">
        <v>230893568</v>
      </c>
      <c r="F4922" t="s">
        <v>17</v>
      </c>
      <c r="G4922">
        <v>0</v>
      </c>
      <c r="H4922">
        <f>IF(表格1[[#This Row],[price]]&gt;0,1,0)</f>
        <v>0</v>
      </c>
      <c r="I4922">
        <v>833</v>
      </c>
      <c r="J4922">
        <v>45</v>
      </c>
      <c r="K4922">
        <v>4.5</v>
      </c>
      <c r="L4922">
        <v>4</v>
      </c>
      <c r="M4922" t="s">
        <v>722</v>
      </c>
      <c r="N4922" t="s">
        <v>80</v>
      </c>
      <c r="O4922" t="s">
        <v>20</v>
      </c>
      <c r="P4922">
        <v>40</v>
      </c>
      <c r="Q4922">
        <v>1</v>
      </c>
      <c r="R4922">
        <v>33</v>
      </c>
      <c r="S4922">
        <v>1</v>
      </c>
    </row>
    <row r="4923" spans="1:19">
      <c r="A4923">
        <f>RANK(表格1[[#This Row],[rating_count_tot]],$I$2:$I$7197)</f>
        <v>2761</v>
      </c>
      <c r="B4923">
        <v>1148320769</v>
      </c>
      <c r="C4923" t="s">
        <v>7981</v>
      </c>
      <c r="D4923" t="str">
        <f>表格1[[#This Row],[prime_genre]]</f>
        <v>Games</v>
      </c>
      <c r="E4923">
        <v>167264256</v>
      </c>
      <c r="F4923" t="s">
        <v>17</v>
      </c>
      <c r="G4923">
        <v>0</v>
      </c>
      <c r="H4923">
        <f>IF(表格1[[#This Row],[price]]&gt;0,1,0)</f>
        <v>0</v>
      </c>
      <c r="I4923">
        <v>830</v>
      </c>
      <c r="J4923">
        <v>830</v>
      </c>
      <c r="K4923">
        <v>4</v>
      </c>
      <c r="L4923">
        <v>4</v>
      </c>
      <c r="M4923">
        <v>1</v>
      </c>
      <c r="N4923" t="s">
        <v>19</v>
      </c>
      <c r="O4923" t="s">
        <v>20</v>
      </c>
      <c r="P4923">
        <v>38</v>
      </c>
      <c r="Q4923">
        <v>5</v>
      </c>
      <c r="R4923">
        <v>4</v>
      </c>
      <c r="S4923">
        <v>1</v>
      </c>
    </row>
    <row r="4924" spans="1:19">
      <c r="A4924">
        <f>RANK(表格1[[#This Row],[rating_count_tot]],$I$2:$I$7197)</f>
        <v>2761</v>
      </c>
      <c r="B4924">
        <v>1036066107</v>
      </c>
      <c r="C4924" t="s">
        <v>5381</v>
      </c>
      <c r="D4924" t="str">
        <f>表格1[[#This Row],[prime_genre]]</f>
        <v>Photo &amp; Video</v>
      </c>
      <c r="E4924">
        <v>15195136</v>
      </c>
      <c r="F4924" t="s">
        <v>17</v>
      </c>
      <c r="G4924">
        <v>0</v>
      </c>
      <c r="H4924">
        <f>IF(表格1[[#This Row],[price]]&gt;0,1,0)</f>
        <v>0</v>
      </c>
      <c r="I4924">
        <v>830</v>
      </c>
      <c r="J4924">
        <v>540</v>
      </c>
      <c r="K4924">
        <v>4.5</v>
      </c>
      <c r="L4924">
        <v>4.5</v>
      </c>
      <c r="M4924" t="s">
        <v>558</v>
      </c>
      <c r="N4924" t="s">
        <v>19</v>
      </c>
      <c r="O4924" t="s">
        <v>105</v>
      </c>
      <c r="P4924">
        <v>38</v>
      </c>
      <c r="Q4924">
        <v>5</v>
      </c>
      <c r="R4924">
        <v>1</v>
      </c>
      <c r="S4924">
        <v>1</v>
      </c>
    </row>
    <row r="4925" spans="1:19">
      <c r="A4925">
        <f>RANK(表格1[[#This Row],[rating_count_tot]],$I$2:$I$7197)</f>
        <v>2763</v>
      </c>
      <c r="B4925">
        <v>1061999170</v>
      </c>
      <c r="C4925" t="s">
        <v>5936</v>
      </c>
      <c r="D4925" t="str">
        <f>表格1[[#This Row],[prime_genre]]</f>
        <v>Games</v>
      </c>
      <c r="E4925">
        <v>296101888</v>
      </c>
      <c r="F4925" t="s">
        <v>17</v>
      </c>
      <c r="G4925">
        <v>0</v>
      </c>
      <c r="H4925">
        <f>IF(表格1[[#This Row],[price]]&gt;0,1,0)</f>
        <v>0</v>
      </c>
      <c r="I4925">
        <v>829</v>
      </c>
      <c r="J4925">
        <v>643</v>
      </c>
      <c r="K4925">
        <v>4.5</v>
      </c>
      <c r="L4925">
        <v>4.5</v>
      </c>
      <c r="M4925" t="s">
        <v>732</v>
      </c>
      <c r="N4925" t="s">
        <v>80</v>
      </c>
      <c r="O4925" t="s">
        <v>20</v>
      </c>
      <c r="P4925">
        <v>40</v>
      </c>
      <c r="Q4925">
        <v>5</v>
      </c>
      <c r="R4925">
        <v>1</v>
      </c>
      <c r="S4925">
        <v>1</v>
      </c>
    </row>
    <row r="4926" spans="1:19">
      <c r="A4926">
        <f>RANK(表格1[[#This Row],[rating_count_tot]],$I$2:$I$7197)</f>
        <v>2765</v>
      </c>
      <c r="B4926">
        <v>978882773</v>
      </c>
      <c r="C4926" t="s">
        <v>4623</v>
      </c>
      <c r="D4926" t="str">
        <f>表格1[[#This Row],[prime_genre]]</f>
        <v>Productivity</v>
      </c>
      <c r="E4926">
        <v>72469504</v>
      </c>
      <c r="F4926" t="s">
        <v>17</v>
      </c>
      <c r="G4926">
        <v>0</v>
      </c>
      <c r="H4926">
        <f>IF(表格1[[#This Row],[price]]&gt;0,1,0)</f>
        <v>0</v>
      </c>
      <c r="I4926">
        <v>828</v>
      </c>
      <c r="J4926">
        <v>227</v>
      </c>
      <c r="K4926">
        <v>4.5</v>
      </c>
      <c r="L4926">
        <v>4.5</v>
      </c>
      <c r="M4926" t="s">
        <v>1334</v>
      </c>
      <c r="N4926" t="s">
        <v>19</v>
      </c>
      <c r="O4926" t="s">
        <v>23</v>
      </c>
      <c r="P4926">
        <v>37</v>
      </c>
      <c r="Q4926">
        <v>0</v>
      </c>
      <c r="R4926">
        <v>1</v>
      </c>
      <c r="S4926">
        <v>1</v>
      </c>
    </row>
    <row r="4927" spans="1:19">
      <c r="A4927">
        <f>RANK(表格1[[#This Row],[rating_count_tot]],$I$2:$I$7197)</f>
        <v>2766</v>
      </c>
      <c r="B4927">
        <v>1133678984</v>
      </c>
      <c r="C4927" t="s">
        <v>7694</v>
      </c>
      <c r="D4927" t="str">
        <f>表格1[[#This Row],[prime_genre]]</f>
        <v>Reference</v>
      </c>
      <c r="E4927">
        <v>27029504</v>
      </c>
      <c r="F4927" t="s">
        <v>17</v>
      </c>
      <c r="G4927">
        <v>0</v>
      </c>
      <c r="H4927">
        <f>IF(表格1[[#This Row],[price]]&gt;0,1,0)</f>
        <v>0</v>
      </c>
      <c r="I4927">
        <v>826</v>
      </c>
      <c r="J4927">
        <v>58</v>
      </c>
      <c r="K4927">
        <v>4.5</v>
      </c>
      <c r="L4927">
        <v>4</v>
      </c>
      <c r="M4927">
        <v>1.1000000000000001</v>
      </c>
      <c r="N4927" t="s">
        <v>51</v>
      </c>
      <c r="O4927" t="s">
        <v>33</v>
      </c>
      <c r="P4927">
        <v>37</v>
      </c>
      <c r="Q4927">
        <v>2</v>
      </c>
      <c r="R4927">
        <v>1</v>
      </c>
      <c r="S4927">
        <v>1</v>
      </c>
    </row>
    <row r="4928" spans="1:19">
      <c r="A4928">
        <f>RANK(表格1[[#This Row],[rating_count_tot]],$I$2:$I$7197)</f>
        <v>2768</v>
      </c>
      <c r="B4928">
        <v>392790924</v>
      </c>
      <c r="C4928" t="s">
        <v>864</v>
      </c>
      <c r="D4928" t="str">
        <f>表格1[[#This Row],[prime_genre]]</f>
        <v>Business</v>
      </c>
      <c r="E4928">
        <v>46872576</v>
      </c>
      <c r="F4928" t="s">
        <v>17</v>
      </c>
      <c r="G4928">
        <v>0</v>
      </c>
      <c r="H4928">
        <f>IF(表格1[[#This Row],[price]]&gt;0,1,0)</f>
        <v>0</v>
      </c>
      <c r="I4928">
        <v>825</v>
      </c>
      <c r="J4928">
        <v>28</v>
      </c>
      <c r="K4928">
        <v>3.5</v>
      </c>
      <c r="L4928">
        <v>4</v>
      </c>
      <c r="M4928" t="s">
        <v>865</v>
      </c>
      <c r="N4928" t="s">
        <v>19</v>
      </c>
      <c r="O4928" t="s">
        <v>73</v>
      </c>
      <c r="P4928">
        <v>40</v>
      </c>
      <c r="Q4928">
        <v>1</v>
      </c>
      <c r="R4928">
        <v>1</v>
      </c>
      <c r="S4928">
        <v>1</v>
      </c>
    </row>
    <row r="4929" spans="1:19">
      <c r="A4929">
        <f>RANK(表格1[[#This Row],[rating_count_tot]],$I$2:$I$7197)</f>
        <v>2770</v>
      </c>
      <c r="B4929">
        <v>412403556</v>
      </c>
      <c r="C4929" t="s">
        <v>1040</v>
      </c>
      <c r="D4929" t="str">
        <f>表格1[[#This Row],[prime_genre]]</f>
        <v>Entertainment</v>
      </c>
      <c r="E4929">
        <v>44099584</v>
      </c>
      <c r="F4929" t="s">
        <v>17</v>
      </c>
      <c r="G4929">
        <v>0</v>
      </c>
      <c r="H4929">
        <f>IF(表格1[[#This Row],[price]]&gt;0,1,0)</f>
        <v>0</v>
      </c>
      <c r="I4929">
        <v>823</v>
      </c>
      <c r="J4929">
        <v>136</v>
      </c>
      <c r="K4929">
        <v>4.5</v>
      </c>
      <c r="L4929">
        <v>5</v>
      </c>
      <c r="M4929" t="s">
        <v>1041</v>
      </c>
      <c r="N4929" t="s">
        <v>29</v>
      </c>
      <c r="O4929" t="s">
        <v>91</v>
      </c>
      <c r="P4929">
        <v>37</v>
      </c>
      <c r="Q4929">
        <v>1</v>
      </c>
      <c r="R4929">
        <v>3</v>
      </c>
      <c r="S4929">
        <v>1</v>
      </c>
    </row>
    <row r="4930" spans="1:19">
      <c r="A4930">
        <f>RANK(表格1[[#This Row],[rating_count_tot]],$I$2:$I$7197)</f>
        <v>2770</v>
      </c>
      <c r="B4930">
        <v>1116980952</v>
      </c>
      <c r="C4930" t="s">
        <v>7355</v>
      </c>
      <c r="D4930" t="str">
        <f>表格1[[#This Row],[prime_genre]]</f>
        <v>Games</v>
      </c>
      <c r="E4930">
        <v>148648960</v>
      </c>
      <c r="F4930" t="s">
        <v>17</v>
      </c>
      <c r="G4930">
        <v>0</v>
      </c>
      <c r="H4930">
        <f>IF(表格1[[#This Row],[price]]&gt;0,1,0)</f>
        <v>0</v>
      </c>
      <c r="I4930">
        <v>823</v>
      </c>
      <c r="J4930">
        <v>74</v>
      </c>
      <c r="K4930">
        <v>4</v>
      </c>
      <c r="L4930">
        <v>4.5</v>
      </c>
      <c r="M4930">
        <v>1.3</v>
      </c>
      <c r="N4930" t="s">
        <v>19</v>
      </c>
      <c r="O4930" t="s">
        <v>20</v>
      </c>
      <c r="P4930">
        <v>37</v>
      </c>
      <c r="Q4930">
        <v>5</v>
      </c>
      <c r="R4930">
        <v>9</v>
      </c>
      <c r="S4930">
        <v>0</v>
      </c>
    </row>
    <row r="4931" spans="1:19">
      <c r="A4931">
        <f>RANK(表格1[[#This Row],[rating_count_tot]],$I$2:$I$7197)</f>
        <v>2773</v>
      </c>
      <c r="B4931">
        <v>917236063</v>
      </c>
      <c r="C4931" t="s">
        <v>3924</v>
      </c>
      <c r="D4931" t="str">
        <f>表格1[[#This Row],[prime_genre]]</f>
        <v>Utilities</v>
      </c>
      <c r="E4931">
        <v>124801024</v>
      </c>
      <c r="F4931" t="s">
        <v>17</v>
      </c>
      <c r="G4931">
        <v>0</v>
      </c>
      <c r="H4931">
        <f>IF(表格1[[#This Row],[price]]&gt;0,1,0)</f>
        <v>0</v>
      </c>
      <c r="I4931">
        <v>822</v>
      </c>
      <c r="J4931">
        <v>13</v>
      </c>
      <c r="K4931">
        <v>4.5</v>
      </c>
      <c r="L4931">
        <v>4</v>
      </c>
      <c r="M4931" t="s">
        <v>3925</v>
      </c>
      <c r="N4931" t="s">
        <v>19</v>
      </c>
      <c r="O4931" t="s">
        <v>43</v>
      </c>
      <c r="P4931">
        <v>37</v>
      </c>
      <c r="Q4931">
        <v>0</v>
      </c>
      <c r="R4931">
        <v>1</v>
      </c>
      <c r="S4931">
        <v>1</v>
      </c>
    </row>
    <row r="4932" spans="1:19">
      <c r="A4932">
        <f>RANK(表格1[[#This Row],[rating_count_tot]],$I$2:$I$7197)</f>
        <v>2774</v>
      </c>
      <c r="B4932">
        <v>1097757301</v>
      </c>
      <c r="C4932" t="s">
        <v>6949</v>
      </c>
      <c r="D4932" t="str">
        <f>表格1[[#This Row],[prime_genre]]</f>
        <v>Games</v>
      </c>
      <c r="E4932">
        <v>167815168</v>
      </c>
      <c r="F4932" t="s">
        <v>17</v>
      </c>
      <c r="G4932">
        <v>0</v>
      </c>
      <c r="H4932">
        <f>IF(表格1[[#This Row],[price]]&gt;0,1,0)</f>
        <v>0</v>
      </c>
      <c r="I4932">
        <v>820</v>
      </c>
      <c r="J4932">
        <v>0</v>
      </c>
      <c r="K4932">
        <v>4.5</v>
      </c>
      <c r="L4932">
        <v>0</v>
      </c>
      <c r="M4932" t="s">
        <v>363</v>
      </c>
      <c r="N4932" t="s">
        <v>80</v>
      </c>
      <c r="O4932" t="s">
        <v>20</v>
      </c>
      <c r="P4932">
        <v>38</v>
      </c>
      <c r="Q4932">
        <v>5</v>
      </c>
      <c r="R4932">
        <v>16</v>
      </c>
      <c r="S4932">
        <v>1</v>
      </c>
    </row>
    <row r="4933" spans="1:19">
      <c r="A4933">
        <f>RANK(表格1[[#This Row],[rating_count_tot]],$I$2:$I$7197)</f>
        <v>2777</v>
      </c>
      <c r="B4933">
        <v>939529493</v>
      </c>
      <c r="C4933" t="s">
        <v>4135</v>
      </c>
      <c r="D4933" t="str">
        <f>表格1[[#This Row],[prime_genre]]</f>
        <v>Games</v>
      </c>
      <c r="E4933">
        <v>680251392</v>
      </c>
      <c r="F4933" t="s">
        <v>17</v>
      </c>
      <c r="G4933">
        <v>0</v>
      </c>
      <c r="H4933">
        <f>IF(表格1[[#This Row],[price]]&gt;0,1,0)</f>
        <v>0</v>
      </c>
      <c r="I4933">
        <v>818</v>
      </c>
      <c r="J4933">
        <v>89</v>
      </c>
      <c r="K4933">
        <v>4</v>
      </c>
      <c r="L4933">
        <v>4</v>
      </c>
      <c r="M4933" t="s">
        <v>555</v>
      </c>
      <c r="N4933" t="s">
        <v>29</v>
      </c>
      <c r="O4933" t="s">
        <v>20</v>
      </c>
      <c r="P4933">
        <v>38</v>
      </c>
      <c r="Q4933">
        <v>5</v>
      </c>
      <c r="R4933">
        <v>11</v>
      </c>
      <c r="S4933">
        <v>1</v>
      </c>
    </row>
    <row r="4934" spans="1:19">
      <c r="A4934">
        <f>RANK(表格1[[#This Row],[rating_count_tot]],$I$2:$I$7197)</f>
        <v>2780</v>
      </c>
      <c r="B4934">
        <v>939272201</v>
      </c>
      <c r="C4934" t="s">
        <v>4134</v>
      </c>
      <c r="D4934" t="str">
        <f>表格1[[#This Row],[prime_genre]]</f>
        <v>Entertainment</v>
      </c>
      <c r="E4934">
        <v>215654400</v>
      </c>
      <c r="F4934" t="s">
        <v>17</v>
      </c>
      <c r="G4934">
        <v>0</v>
      </c>
      <c r="H4934">
        <f>IF(表格1[[#This Row],[price]]&gt;0,1,0)</f>
        <v>0</v>
      </c>
      <c r="I4934">
        <v>816</v>
      </c>
      <c r="J4934">
        <v>8</v>
      </c>
      <c r="K4934">
        <v>3</v>
      </c>
      <c r="L4934">
        <v>3.5</v>
      </c>
      <c r="M4934" t="s">
        <v>2033</v>
      </c>
      <c r="N4934" t="s">
        <v>19</v>
      </c>
      <c r="O4934" t="s">
        <v>91</v>
      </c>
      <c r="P4934">
        <v>38</v>
      </c>
      <c r="Q4934">
        <v>1</v>
      </c>
      <c r="R4934">
        <v>1</v>
      </c>
      <c r="S4934">
        <v>1</v>
      </c>
    </row>
    <row r="4935" spans="1:19">
      <c r="A4935">
        <f>RANK(表格1[[#This Row],[rating_count_tot]],$I$2:$I$7197)</f>
        <v>2780</v>
      </c>
      <c r="B4935">
        <v>690016261</v>
      </c>
      <c r="C4935" t="s">
        <v>2927</v>
      </c>
      <c r="D4935" t="str">
        <f>表格1[[#This Row],[prime_genre]]</f>
        <v>Games</v>
      </c>
      <c r="E4935">
        <v>262037504</v>
      </c>
      <c r="F4935" t="s">
        <v>17</v>
      </c>
      <c r="G4935">
        <v>0</v>
      </c>
      <c r="H4935">
        <f>IF(表格1[[#This Row],[price]]&gt;0,1,0)</f>
        <v>0</v>
      </c>
      <c r="I4935">
        <v>816</v>
      </c>
      <c r="J4935">
        <v>157</v>
      </c>
      <c r="K4935">
        <v>4.5</v>
      </c>
      <c r="L4935">
        <v>4.5</v>
      </c>
      <c r="M4935" t="s">
        <v>1797</v>
      </c>
      <c r="N4935" t="s">
        <v>19</v>
      </c>
      <c r="O4935" t="s">
        <v>20</v>
      </c>
      <c r="P4935">
        <v>40</v>
      </c>
      <c r="Q4935">
        <v>5</v>
      </c>
      <c r="R4935">
        <v>1</v>
      </c>
      <c r="S4935">
        <v>1</v>
      </c>
    </row>
    <row r="4936" spans="1:19">
      <c r="A4936">
        <f>RANK(表格1[[#This Row],[rating_count_tot]],$I$2:$I$7197)</f>
        <v>2783</v>
      </c>
      <c r="B4936">
        <v>1033617377</v>
      </c>
      <c r="C4936" t="s">
        <v>5322</v>
      </c>
      <c r="D4936" t="str">
        <f>表格1[[#This Row],[prime_genre]]</f>
        <v>Games</v>
      </c>
      <c r="E4936">
        <v>474566656</v>
      </c>
      <c r="F4936" t="s">
        <v>17</v>
      </c>
      <c r="G4936">
        <v>0</v>
      </c>
      <c r="H4936">
        <f>IF(表格1[[#This Row],[price]]&gt;0,1,0)</f>
        <v>0</v>
      </c>
      <c r="I4936">
        <v>815</v>
      </c>
      <c r="J4936">
        <v>484</v>
      </c>
      <c r="K4936">
        <v>4.5</v>
      </c>
      <c r="L4936">
        <v>5</v>
      </c>
      <c r="M4936">
        <v>1.3</v>
      </c>
      <c r="N4936" t="s">
        <v>80</v>
      </c>
      <c r="O4936" t="s">
        <v>20</v>
      </c>
      <c r="P4936">
        <v>37</v>
      </c>
      <c r="Q4936">
        <v>5</v>
      </c>
      <c r="R4936">
        <v>1</v>
      </c>
      <c r="S4936">
        <v>1</v>
      </c>
    </row>
    <row r="4937" spans="1:19">
      <c r="A4937">
        <f>RANK(表格1[[#This Row],[rating_count_tot]],$I$2:$I$7197)</f>
        <v>2784</v>
      </c>
      <c r="B4937">
        <v>1061907653</v>
      </c>
      <c r="C4937" t="s">
        <v>5930</v>
      </c>
      <c r="D4937" t="str">
        <f>表格1[[#This Row],[prime_genre]]</f>
        <v>Games</v>
      </c>
      <c r="E4937">
        <v>209787904</v>
      </c>
      <c r="F4937" t="s">
        <v>17</v>
      </c>
      <c r="G4937">
        <v>0</v>
      </c>
      <c r="H4937">
        <f>IF(表格1[[#This Row],[price]]&gt;0,1,0)</f>
        <v>0</v>
      </c>
      <c r="I4937">
        <v>814</v>
      </c>
      <c r="J4937">
        <v>168</v>
      </c>
      <c r="K4937">
        <v>4.5</v>
      </c>
      <c r="L4937">
        <v>4.5</v>
      </c>
      <c r="M4937" t="s">
        <v>1632</v>
      </c>
      <c r="N4937" t="s">
        <v>19</v>
      </c>
      <c r="O4937" t="s">
        <v>20</v>
      </c>
      <c r="P4937">
        <v>38</v>
      </c>
      <c r="Q4937">
        <v>5</v>
      </c>
      <c r="R4937">
        <v>11</v>
      </c>
      <c r="S4937">
        <v>1</v>
      </c>
    </row>
    <row r="4938" spans="1:19">
      <c r="A4938">
        <f>RANK(表格1[[#This Row],[rating_count_tot]],$I$2:$I$7197)</f>
        <v>2785</v>
      </c>
      <c r="B4938">
        <v>1057416982</v>
      </c>
      <c r="C4938" t="s">
        <v>5803</v>
      </c>
      <c r="D4938" t="str">
        <f>表格1[[#This Row],[prime_genre]]</f>
        <v>Games</v>
      </c>
      <c r="E4938">
        <v>179764224</v>
      </c>
      <c r="F4938" t="s">
        <v>17</v>
      </c>
      <c r="G4938">
        <v>0</v>
      </c>
      <c r="H4938">
        <f>IF(表格1[[#This Row],[price]]&gt;0,1,0)</f>
        <v>0</v>
      </c>
      <c r="I4938">
        <v>813</v>
      </c>
      <c r="J4938">
        <v>802</v>
      </c>
      <c r="K4938">
        <v>4.5</v>
      </c>
      <c r="L4938">
        <v>4.5</v>
      </c>
      <c r="M4938">
        <v>1.2</v>
      </c>
      <c r="N4938" t="s">
        <v>19</v>
      </c>
      <c r="O4938" t="s">
        <v>20</v>
      </c>
      <c r="P4938">
        <v>38</v>
      </c>
      <c r="Q4938">
        <v>4</v>
      </c>
      <c r="R4938">
        <v>1</v>
      </c>
      <c r="S4938">
        <v>1</v>
      </c>
    </row>
    <row r="4939" spans="1:19">
      <c r="A4939">
        <f>RANK(表格1[[#This Row],[rating_count_tot]],$I$2:$I$7197)</f>
        <v>2785</v>
      </c>
      <c r="B4939">
        <v>1027279455</v>
      </c>
      <c r="C4939" t="s">
        <v>5226</v>
      </c>
      <c r="D4939" t="str">
        <f>表格1[[#This Row],[prime_genre]]</f>
        <v>Lifestyle</v>
      </c>
      <c r="E4939">
        <v>78394368</v>
      </c>
      <c r="F4939" t="s">
        <v>17</v>
      </c>
      <c r="G4939">
        <v>0</v>
      </c>
      <c r="H4939">
        <f>IF(表格1[[#This Row],[price]]&gt;0,1,0)</f>
        <v>0</v>
      </c>
      <c r="I4939">
        <v>813</v>
      </c>
      <c r="J4939">
        <v>48</v>
      </c>
      <c r="K4939">
        <v>2.5</v>
      </c>
      <c r="L4939">
        <v>3.5</v>
      </c>
      <c r="M4939" t="s">
        <v>5227</v>
      </c>
      <c r="N4939" t="s">
        <v>19</v>
      </c>
      <c r="O4939" t="s">
        <v>132</v>
      </c>
      <c r="P4939">
        <v>37</v>
      </c>
      <c r="Q4939">
        <v>0</v>
      </c>
      <c r="R4939">
        <v>1</v>
      </c>
      <c r="S4939">
        <v>1</v>
      </c>
    </row>
    <row r="4940" spans="1:19">
      <c r="A4940">
        <f>RANK(表格1[[#This Row],[rating_count_tot]],$I$2:$I$7197)</f>
        <v>2790</v>
      </c>
      <c r="B4940">
        <v>991558368</v>
      </c>
      <c r="C4940" t="s">
        <v>4778</v>
      </c>
      <c r="D4940" t="str">
        <f>表格1[[#This Row],[prime_genre]]</f>
        <v>Entertainment</v>
      </c>
      <c r="E4940">
        <v>68191232</v>
      </c>
      <c r="F4940" t="s">
        <v>17</v>
      </c>
      <c r="G4940">
        <v>0</v>
      </c>
      <c r="H4940">
        <f>IF(表格1[[#This Row],[price]]&gt;0,1,0)</f>
        <v>0</v>
      </c>
      <c r="I4940">
        <v>809</v>
      </c>
      <c r="J4940">
        <v>35</v>
      </c>
      <c r="K4940">
        <v>4.5</v>
      </c>
      <c r="L4940">
        <v>4.5</v>
      </c>
      <c r="M4940" t="s">
        <v>2411</v>
      </c>
      <c r="N4940" t="s">
        <v>19</v>
      </c>
      <c r="O4940" t="s">
        <v>91</v>
      </c>
      <c r="P4940">
        <v>37</v>
      </c>
      <c r="Q4940">
        <v>4</v>
      </c>
      <c r="R4940">
        <v>1</v>
      </c>
      <c r="S4940">
        <v>1</v>
      </c>
    </row>
    <row r="4941" spans="1:19">
      <c r="A4941">
        <f>RANK(表格1[[#This Row],[rating_count_tot]],$I$2:$I$7197)</f>
        <v>2790</v>
      </c>
      <c r="B4941">
        <v>534568162</v>
      </c>
      <c r="C4941" t="s">
        <v>2007</v>
      </c>
      <c r="D4941" t="str">
        <f>表格1[[#This Row],[prime_genre]]</f>
        <v>Sports</v>
      </c>
      <c r="E4941">
        <v>45790208</v>
      </c>
      <c r="F4941" t="s">
        <v>17</v>
      </c>
      <c r="G4941">
        <v>0</v>
      </c>
      <c r="H4941">
        <f>IF(表格1[[#This Row],[price]]&gt;0,1,0)</f>
        <v>0</v>
      </c>
      <c r="I4941">
        <v>809</v>
      </c>
      <c r="J4941">
        <v>4</v>
      </c>
      <c r="K4941">
        <v>2.5</v>
      </c>
      <c r="L4941">
        <v>3</v>
      </c>
      <c r="M4941">
        <v>3</v>
      </c>
      <c r="N4941" t="s">
        <v>29</v>
      </c>
      <c r="O4941" t="s">
        <v>70</v>
      </c>
      <c r="P4941">
        <v>37</v>
      </c>
      <c r="Q4941">
        <v>4</v>
      </c>
      <c r="R4941">
        <v>1</v>
      </c>
      <c r="S4941">
        <v>1</v>
      </c>
    </row>
    <row r="4942" spans="1:19">
      <c r="A4942">
        <f>RANK(表格1[[#This Row],[rating_count_tot]],$I$2:$I$7197)</f>
        <v>2793</v>
      </c>
      <c r="B4942">
        <v>1116112829</v>
      </c>
      <c r="C4942" t="s">
        <v>7323</v>
      </c>
      <c r="D4942" t="str">
        <f>表格1[[#This Row],[prime_genre]]</f>
        <v>Photo &amp; Video</v>
      </c>
      <c r="E4942">
        <v>97897472</v>
      </c>
      <c r="F4942" t="s">
        <v>17</v>
      </c>
      <c r="G4942">
        <v>0</v>
      </c>
      <c r="H4942">
        <f>IF(表格1[[#This Row],[price]]&gt;0,1,0)</f>
        <v>0</v>
      </c>
      <c r="I4942">
        <v>807</v>
      </c>
      <c r="J4942">
        <v>807</v>
      </c>
      <c r="K4942">
        <v>4.5</v>
      </c>
      <c r="L4942">
        <v>4.5</v>
      </c>
      <c r="M4942">
        <v>1</v>
      </c>
      <c r="N4942" t="s">
        <v>80</v>
      </c>
      <c r="O4942" t="s">
        <v>105</v>
      </c>
      <c r="P4942">
        <v>37</v>
      </c>
      <c r="Q4942">
        <v>5</v>
      </c>
      <c r="R4942">
        <v>1</v>
      </c>
      <c r="S4942">
        <v>1</v>
      </c>
    </row>
    <row r="4943" spans="1:19">
      <c r="A4943">
        <f>RANK(表格1[[#This Row],[rating_count_tot]],$I$2:$I$7197)</f>
        <v>2794</v>
      </c>
      <c r="B4943">
        <v>963038076</v>
      </c>
      <c r="C4943" t="s">
        <v>4426</v>
      </c>
      <c r="D4943" t="str">
        <f>表格1[[#This Row],[prime_genre]]</f>
        <v>Games</v>
      </c>
      <c r="E4943">
        <v>110811136</v>
      </c>
      <c r="F4943" t="s">
        <v>17</v>
      </c>
      <c r="G4943">
        <v>0</v>
      </c>
      <c r="H4943">
        <f>IF(表格1[[#This Row],[price]]&gt;0,1,0)</f>
        <v>0</v>
      </c>
      <c r="I4943">
        <v>806</v>
      </c>
      <c r="J4943">
        <v>46</v>
      </c>
      <c r="K4943">
        <v>4.5</v>
      </c>
      <c r="L4943">
        <v>4.5</v>
      </c>
      <c r="M4943" t="s">
        <v>801</v>
      </c>
      <c r="N4943" t="s">
        <v>19</v>
      </c>
      <c r="O4943" t="s">
        <v>20</v>
      </c>
      <c r="P4943">
        <v>38</v>
      </c>
      <c r="Q4943">
        <v>5</v>
      </c>
      <c r="R4943">
        <v>1</v>
      </c>
      <c r="S4943">
        <v>1</v>
      </c>
    </row>
    <row r="4944" spans="1:19">
      <c r="A4944">
        <f>RANK(表格1[[#This Row],[rating_count_tot]],$I$2:$I$7197)</f>
        <v>2797</v>
      </c>
      <c r="B4944">
        <v>1035361376</v>
      </c>
      <c r="C4944" t="s">
        <v>5365</v>
      </c>
      <c r="D4944" t="str">
        <f>表格1[[#This Row],[prime_genre]]</f>
        <v>Food &amp; Drink</v>
      </c>
      <c r="E4944">
        <v>73947136</v>
      </c>
      <c r="F4944" t="s">
        <v>17</v>
      </c>
      <c r="G4944">
        <v>0</v>
      </c>
      <c r="H4944">
        <f>IF(表格1[[#This Row],[price]]&gt;0,1,0)</f>
        <v>0</v>
      </c>
      <c r="I4944">
        <v>805</v>
      </c>
      <c r="J4944">
        <v>191</v>
      </c>
      <c r="K4944">
        <v>4.5</v>
      </c>
      <c r="L4944">
        <v>4.5</v>
      </c>
      <c r="M4944" t="s">
        <v>258</v>
      </c>
      <c r="N4944" t="s">
        <v>29</v>
      </c>
      <c r="O4944" t="s">
        <v>137</v>
      </c>
      <c r="P4944">
        <v>37</v>
      </c>
      <c r="Q4944">
        <v>0</v>
      </c>
      <c r="R4944">
        <v>1</v>
      </c>
      <c r="S4944">
        <v>1</v>
      </c>
    </row>
    <row r="4945" spans="1:19">
      <c r="A4945">
        <f>RANK(表格1[[#This Row],[rating_count_tot]],$I$2:$I$7197)</f>
        <v>2797</v>
      </c>
      <c r="B4945">
        <v>1057391061</v>
      </c>
      <c r="C4945" t="s">
        <v>5799</v>
      </c>
      <c r="D4945" t="str">
        <f>表格1[[#This Row],[prime_genre]]</f>
        <v>Games</v>
      </c>
      <c r="E4945">
        <v>82813952</v>
      </c>
      <c r="F4945" t="s">
        <v>17</v>
      </c>
      <c r="G4945">
        <v>0</v>
      </c>
      <c r="H4945">
        <f>IF(表格1[[#This Row],[price]]&gt;0,1,0)</f>
        <v>0</v>
      </c>
      <c r="I4945">
        <v>805</v>
      </c>
      <c r="J4945">
        <v>89</v>
      </c>
      <c r="K4945">
        <v>4.5</v>
      </c>
      <c r="L4945">
        <v>4</v>
      </c>
      <c r="M4945" t="s">
        <v>145</v>
      </c>
      <c r="N4945" t="s">
        <v>19</v>
      </c>
      <c r="O4945" t="s">
        <v>20</v>
      </c>
      <c r="P4945">
        <v>40</v>
      </c>
      <c r="Q4945">
        <v>5</v>
      </c>
      <c r="R4945">
        <v>1</v>
      </c>
      <c r="S4945">
        <v>1</v>
      </c>
    </row>
    <row r="4946" spans="1:19">
      <c r="A4946">
        <f>RANK(表格1[[#This Row],[rating_count_tot]],$I$2:$I$7197)</f>
        <v>2800</v>
      </c>
      <c r="B4946">
        <v>1062425347</v>
      </c>
      <c r="C4946" t="s">
        <v>5948</v>
      </c>
      <c r="D4946" t="str">
        <f>表格1[[#This Row],[prime_genre]]</f>
        <v>Games</v>
      </c>
      <c r="E4946">
        <v>242724864</v>
      </c>
      <c r="F4946" t="s">
        <v>17</v>
      </c>
      <c r="G4946">
        <v>0</v>
      </c>
      <c r="H4946">
        <f>IF(表格1[[#This Row],[price]]&gt;0,1,0)</f>
        <v>0</v>
      </c>
      <c r="I4946">
        <v>804</v>
      </c>
      <c r="J4946">
        <v>6</v>
      </c>
      <c r="K4946">
        <v>4.5</v>
      </c>
      <c r="L4946">
        <v>4</v>
      </c>
      <c r="M4946">
        <v>1.1299999999999999</v>
      </c>
      <c r="N4946" t="s">
        <v>80</v>
      </c>
      <c r="O4946" t="s">
        <v>20</v>
      </c>
      <c r="P4946">
        <v>37</v>
      </c>
      <c r="Q4946">
        <v>5</v>
      </c>
      <c r="R4946">
        <v>5</v>
      </c>
      <c r="S4946">
        <v>1</v>
      </c>
    </row>
    <row r="4947" spans="1:19">
      <c r="A4947">
        <f>RANK(表格1[[#This Row],[rating_count_tot]],$I$2:$I$7197)</f>
        <v>2800</v>
      </c>
      <c r="B4947">
        <v>634896669</v>
      </c>
      <c r="C4947" t="s">
        <v>2652</v>
      </c>
      <c r="D4947" t="str">
        <f>表格1[[#This Row],[prime_genre]]</f>
        <v>Health &amp; Fitness</v>
      </c>
      <c r="E4947">
        <v>128416768</v>
      </c>
      <c r="F4947" t="s">
        <v>17</v>
      </c>
      <c r="G4947">
        <v>0</v>
      </c>
      <c r="H4947">
        <f>IF(表格1[[#This Row],[price]]&gt;0,1,0)</f>
        <v>0</v>
      </c>
      <c r="I4947">
        <v>804</v>
      </c>
      <c r="J4947">
        <v>0</v>
      </c>
      <c r="K4947">
        <v>5</v>
      </c>
      <c r="L4947">
        <v>0</v>
      </c>
      <c r="M4947" t="s">
        <v>1834</v>
      </c>
      <c r="N4947" t="s">
        <v>51</v>
      </c>
      <c r="O4947" t="s">
        <v>77</v>
      </c>
      <c r="P4947">
        <v>38</v>
      </c>
      <c r="Q4947">
        <v>0</v>
      </c>
      <c r="R4947">
        <v>2</v>
      </c>
      <c r="S4947">
        <v>1</v>
      </c>
    </row>
    <row r="4948" spans="1:19">
      <c r="A4948">
        <f>RANK(表格1[[#This Row],[rating_count_tot]],$I$2:$I$7197)</f>
        <v>2802</v>
      </c>
      <c r="B4948">
        <v>894342370</v>
      </c>
      <c r="C4948" t="s">
        <v>3702</v>
      </c>
      <c r="D4948" t="str">
        <f>表格1[[#This Row],[prime_genre]]</f>
        <v>Games</v>
      </c>
      <c r="E4948">
        <v>98745344</v>
      </c>
      <c r="F4948" t="s">
        <v>17</v>
      </c>
      <c r="G4948">
        <v>0</v>
      </c>
      <c r="H4948">
        <f>IF(表格1[[#This Row],[price]]&gt;0,1,0)</f>
        <v>0</v>
      </c>
      <c r="I4948">
        <v>802</v>
      </c>
      <c r="J4948">
        <v>115</v>
      </c>
      <c r="K4948">
        <v>4.5</v>
      </c>
      <c r="L4948">
        <v>5</v>
      </c>
      <c r="M4948">
        <v>1.4</v>
      </c>
      <c r="N4948" t="s">
        <v>19</v>
      </c>
      <c r="O4948" t="s">
        <v>20</v>
      </c>
      <c r="P4948">
        <v>38</v>
      </c>
      <c r="Q4948">
        <v>5</v>
      </c>
      <c r="R4948">
        <v>12</v>
      </c>
      <c r="S4948">
        <v>1</v>
      </c>
    </row>
    <row r="4949" spans="1:19">
      <c r="A4949">
        <f>RANK(表格1[[#This Row],[rating_count_tot]],$I$2:$I$7197)</f>
        <v>2803</v>
      </c>
      <c r="B4949">
        <v>1150821668</v>
      </c>
      <c r="C4949" t="s">
        <v>8010</v>
      </c>
      <c r="D4949" t="str">
        <f>表格1[[#This Row],[prime_genre]]</f>
        <v>Games</v>
      </c>
      <c r="E4949">
        <v>117156864</v>
      </c>
      <c r="F4949" t="s">
        <v>17</v>
      </c>
      <c r="G4949">
        <v>0</v>
      </c>
      <c r="H4949">
        <f>IF(表格1[[#This Row],[price]]&gt;0,1,0)</f>
        <v>0</v>
      </c>
      <c r="I4949">
        <v>800</v>
      </c>
      <c r="J4949">
        <v>49</v>
      </c>
      <c r="K4949">
        <v>4.5</v>
      </c>
      <c r="L4949">
        <v>4.5</v>
      </c>
      <c r="M4949">
        <v>1.18</v>
      </c>
      <c r="N4949" t="s">
        <v>19</v>
      </c>
      <c r="O4949" t="s">
        <v>20</v>
      </c>
      <c r="P4949">
        <v>37</v>
      </c>
      <c r="Q4949">
        <v>4</v>
      </c>
      <c r="R4949">
        <v>1</v>
      </c>
      <c r="S4949">
        <v>1</v>
      </c>
    </row>
    <row r="4950" spans="1:19">
      <c r="A4950">
        <f>RANK(表格1[[#This Row],[rating_count_tot]],$I$2:$I$7197)</f>
        <v>2805</v>
      </c>
      <c r="B4950">
        <v>1072456036</v>
      </c>
      <c r="C4950" t="s">
        <v>6248</v>
      </c>
      <c r="D4950" t="str">
        <f>表格1[[#This Row],[prime_genre]]</f>
        <v>Entertainment</v>
      </c>
      <c r="E4950">
        <v>512804864</v>
      </c>
      <c r="F4950" t="s">
        <v>17</v>
      </c>
      <c r="G4950">
        <v>0</v>
      </c>
      <c r="H4950">
        <f>IF(表格1[[#This Row],[price]]&gt;0,1,0)</f>
        <v>0</v>
      </c>
      <c r="I4950">
        <v>796</v>
      </c>
      <c r="J4950">
        <v>796</v>
      </c>
      <c r="K4950">
        <v>4</v>
      </c>
      <c r="L4950">
        <v>4</v>
      </c>
      <c r="M4950">
        <v>1.1000000000000001</v>
      </c>
      <c r="N4950" t="s">
        <v>19</v>
      </c>
      <c r="O4950" t="s">
        <v>91</v>
      </c>
      <c r="P4950">
        <v>38</v>
      </c>
      <c r="Q4950">
        <v>5</v>
      </c>
      <c r="R4950">
        <v>9</v>
      </c>
      <c r="S4950">
        <v>1</v>
      </c>
    </row>
    <row r="4951" spans="1:19">
      <c r="A4951">
        <f>RANK(表格1[[#This Row],[rating_count_tot]],$I$2:$I$7197)</f>
        <v>2807</v>
      </c>
      <c r="B4951">
        <v>1145465310</v>
      </c>
      <c r="C4951" t="s">
        <v>7927</v>
      </c>
      <c r="D4951" t="str">
        <f>表格1[[#This Row],[prime_genre]]</f>
        <v>Entertainment</v>
      </c>
      <c r="E4951">
        <v>413144064</v>
      </c>
      <c r="F4951" t="s">
        <v>17</v>
      </c>
      <c r="G4951">
        <v>0</v>
      </c>
      <c r="H4951">
        <f>IF(表格1[[#This Row],[price]]&gt;0,1,0)</f>
        <v>0</v>
      </c>
      <c r="I4951">
        <v>795</v>
      </c>
      <c r="J4951">
        <v>144</v>
      </c>
      <c r="K4951">
        <v>4</v>
      </c>
      <c r="L4951">
        <v>4.5</v>
      </c>
      <c r="M4951">
        <v>1.2</v>
      </c>
      <c r="N4951" t="s">
        <v>19</v>
      </c>
      <c r="O4951" t="s">
        <v>91</v>
      </c>
      <c r="P4951">
        <v>38</v>
      </c>
      <c r="Q4951">
        <v>5</v>
      </c>
      <c r="R4951">
        <v>9</v>
      </c>
      <c r="S4951">
        <v>1</v>
      </c>
    </row>
    <row r="4952" spans="1:19">
      <c r="A4952">
        <f>RANK(表格1[[#This Row],[rating_count_tot]],$I$2:$I$7197)</f>
        <v>2807</v>
      </c>
      <c r="B4952">
        <v>1016360869</v>
      </c>
      <c r="C4952" t="s">
        <v>5067</v>
      </c>
      <c r="D4952" t="str">
        <f>表格1[[#This Row],[prime_genre]]</f>
        <v>Games</v>
      </c>
      <c r="E4952">
        <v>201636864</v>
      </c>
      <c r="F4952" t="s">
        <v>17</v>
      </c>
      <c r="G4952">
        <v>0</v>
      </c>
      <c r="H4952">
        <f>IF(表格1[[#This Row],[price]]&gt;0,1,0)</f>
        <v>0</v>
      </c>
      <c r="I4952">
        <v>795</v>
      </c>
      <c r="J4952">
        <v>43</v>
      </c>
      <c r="K4952">
        <v>4</v>
      </c>
      <c r="L4952">
        <v>4.5</v>
      </c>
      <c r="M4952">
        <v>1.3</v>
      </c>
      <c r="N4952" t="s">
        <v>19</v>
      </c>
      <c r="O4952" t="s">
        <v>20</v>
      </c>
      <c r="P4952">
        <v>38</v>
      </c>
      <c r="Q4952">
        <v>5</v>
      </c>
      <c r="R4952">
        <v>10</v>
      </c>
      <c r="S4952">
        <v>1</v>
      </c>
    </row>
    <row r="4953" spans="1:19">
      <c r="A4953">
        <f>RANK(表格1[[#This Row],[rating_count_tot]],$I$2:$I$7197)</f>
        <v>2810</v>
      </c>
      <c r="B4953">
        <v>386505750</v>
      </c>
      <c r="C4953" t="s">
        <v>794</v>
      </c>
      <c r="D4953" t="str">
        <f>表格1[[#This Row],[prime_genre]]</f>
        <v>News</v>
      </c>
      <c r="E4953">
        <v>7990272</v>
      </c>
      <c r="F4953" t="s">
        <v>17</v>
      </c>
      <c r="G4953">
        <v>0</v>
      </c>
      <c r="H4953">
        <f>IF(表格1[[#This Row],[price]]&gt;0,1,0)</f>
        <v>0</v>
      </c>
      <c r="I4953">
        <v>794</v>
      </c>
      <c r="J4953">
        <v>8</v>
      </c>
      <c r="K4953">
        <v>4</v>
      </c>
      <c r="L4953">
        <v>3.5</v>
      </c>
      <c r="M4953" t="s">
        <v>225</v>
      </c>
      <c r="N4953" t="s">
        <v>29</v>
      </c>
      <c r="O4953" t="s">
        <v>161</v>
      </c>
      <c r="P4953">
        <v>37</v>
      </c>
      <c r="Q4953">
        <v>5</v>
      </c>
      <c r="R4953">
        <v>1</v>
      </c>
      <c r="S4953">
        <v>1</v>
      </c>
    </row>
    <row r="4954" spans="1:19">
      <c r="A4954">
        <f>RANK(表格1[[#This Row],[rating_count_tot]],$I$2:$I$7197)</f>
        <v>2811</v>
      </c>
      <c r="B4954">
        <v>1034310786</v>
      </c>
      <c r="C4954" t="s">
        <v>5336</v>
      </c>
      <c r="D4954" t="str">
        <f>表格1[[#This Row],[prime_genre]]</f>
        <v>Games</v>
      </c>
      <c r="E4954">
        <v>250993664</v>
      </c>
      <c r="F4954" t="s">
        <v>17</v>
      </c>
      <c r="G4954">
        <v>0</v>
      </c>
      <c r="H4954">
        <f>IF(表格1[[#This Row],[price]]&gt;0,1,0)</f>
        <v>0</v>
      </c>
      <c r="I4954">
        <v>793</v>
      </c>
      <c r="J4954">
        <v>457</v>
      </c>
      <c r="K4954">
        <v>3</v>
      </c>
      <c r="L4954">
        <v>3.5</v>
      </c>
      <c r="M4954">
        <v>2</v>
      </c>
      <c r="N4954" t="s">
        <v>29</v>
      </c>
      <c r="O4954" t="s">
        <v>20</v>
      </c>
      <c r="P4954">
        <v>38</v>
      </c>
      <c r="Q4954">
        <v>4</v>
      </c>
      <c r="R4954">
        <v>1</v>
      </c>
      <c r="S4954">
        <v>1</v>
      </c>
    </row>
    <row r="4955" spans="1:19">
      <c r="A4955">
        <f>RANK(表格1[[#This Row],[rating_count_tot]],$I$2:$I$7197)</f>
        <v>2812</v>
      </c>
      <c r="B4955">
        <v>1079644135</v>
      </c>
      <c r="C4955" t="s">
        <v>6451</v>
      </c>
      <c r="D4955" t="str">
        <f>表格1[[#This Row],[prime_genre]]</f>
        <v>Games</v>
      </c>
      <c r="E4955">
        <v>34074624</v>
      </c>
      <c r="F4955" t="s">
        <v>17</v>
      </c>
      <c r="G4955">
        <v>0</v>
      </c>
      <c r="H4955">
        <f>IF(表格1[[#This Row],[price]]&gt;0,1,0)</f>
        <v>0</v>
      </c>
      <c r="I4955">
        <v>791</v>
      </c>
      <c r="J4955">
        <v>257</v>
      </c>
      <c r="K4955">
        <v>4.5</v>
      </c>
      <c r="L4955">
        <v>4.5</v>
      </c>
      <c r="M4955">
        <v>1.3</v>
      </c>
      <c r="N4955" t="s">
        <v>19</v>
      </c>
      <c r="O4955" t="s">
        <v>20</v>
      </c>
      <c r="P4955">
        <v>38</v>
      </c>
      <c r="Q4955">
        <v>2</v>
      </c>
      <c r="R4955">
        <v>1</v>
      </c>
      <c r="S4955">
        <v>1</v>
      </c>
    </row>
    <row r="4956" spans="1:19">
      <c r="A4956">
        <f>RANK(表格1[[#This Row],[rating_count_tot]],$I$2:$I$7197)</f>
        <v>2812</v>
      </c>
      <c r="B4956">
        <v>1138895159</v>
      </c>
      <c r="C4956" t="s">
        <v>7807</v>
      </c>
      <c r="D4956" t="str">
        <f>表格1[[#This Row],[prime_genre]]</f>
        <v>Sports</v>
      </c>
      <c r="E4956">
        <v>74441728</v>
      </c>
      <c r="F4956" t="s">
        <v>17</v>
      </c>
      <c r="G4956">
        <v>0</v>
      </c>
      <c r="H4956">
        <f>IF(表格1[[#This Row],[price]]&gt;0,1,0)</f>
        <v>0</v>
      </c>
      <c r="I4956">
        <v>791</v>
      </c>
      <c r="J4956">
        <v>2</v>
      </c>
      <c r="K4956">
        <v>3.5</v>
      </c>
      <c r="L4956">
        <v>5</v>
      </c>
      <c r="M4956" t="s">
        <v>7808</v>
      </c>
      <c r="N4956" t="s">
        <v>29</v>
      </c>
      <c r="O4956" t="s">
        <v>70</v>
      </c>
      <c r="P4956">
        <v>37</v>
      </c>
      <c r="Q4956">
        <v>5</v>
      </c>
      <c r="R4956">
        <v>1</v>
      </c>
      <c r="S4956">
        <v>1</v>
      </c>
    </row>
    <row r="4957" spans="1:19">
      <c r="A4957">
        <f>RANK(表格1[[#This Row],[rating_count_tot]],$I$2:$I$7197)</f>
        <v>2815</v>
      </c>
      <c r="B4957">
        <v>995112030</v>
      </c>
      <c r="C4957" t="s">
        <v>4827</v>
      </c>
      <c r="D4957" t="str">
        <f>表格1[[#This Row],[prime_genre]]</f>
        <v>Finance</v>
      </c>
      <c r="E4957">
        <v>74385408</v>
      </c>
      <c r="F4957" t="s">
        <v>17</v>
      </c>
      <c r="G4957">
        <v>0</v>
      </c>
      <c r="H4957">
        <f>IF(表格1[[#This Row],[price]]&gt;0,1,0)</f>
        <v>0</v>
      </c>
      <c r="I4957">
        <v>790</v>
      </c>
      <c r="J4957">
        <v>13</v>
      </c>
      <c r="K4957">
        <v>2</v>
      </c>
      <c r="L4957">
        <v>3.5</v>
      </c>
      <c r="M4957" t="s">
        <v>638</v>
      </c>
      <c r="N4957" t="s">
        <v>19</v>
      </c>
      <c r="O4957" t="s">
        <v>37</v>
      </c>
      <c r="P4957">
        <v>38</v>
      </c>
      <c r="Q4957">
        <v>5</v>
      </c>
      <c r="R4957">
        <v>1</v>
      </c>
      <c r="S4957">
        <v>1</v>
      </c>
    </row>
    <row r="4958" spans="1:19">
      <c r="A4958">
        <f>RANK(表格1[[#This Row],[rating_count_tot]],$I$2:$I$7197)</f>
        <v>2815</v>
      </c>
      <c r="B4958">
        <v>901787752</v>
      </c>
      <c r="C4958" t="s">
        <v>3761</v>
      </c>
      <c r="D4958" t="str">
        <f>表格1[[#This Row],[prime_genre]]</f>
        <v>Games</v>
      </c>
      <c r="E4958">
        <v>441925632</v>
      </c>
      <c r="F4958" t="s">
        <v>17</v>
      </c>
      <c r="G4958">
        <v>0</v>
      </c>
      <c r="H4958">
        <f>IF(表格1[[#This Row],[price]]&gt;0,1,0)</f>
        <v>0</v>
      </c>
      <c r="I4958">
        <v>790</v>
      </c>
      <c r="J4958">
        <v>37</v>
      </c>
      <c r="K4958">
        <v>4</v>
      </c>
      <c r="L4958">
        <v>3</v>
      </c>
      <c r="M4958" t="s">
        <v>3762</v>
      </c>
      <c r="N4958" t="s">
        <v>29</v>
      </c>
      <c r="O4958" t="s">
        <v>20</v>
      </c>
      <c r="P4958">
        <v>37</v>
      </c>
      <c r="Q4958">
        <v>5</v>
      </c>
      <c r="R4958">
        <v>1</v>
      </c>
      <c r="S4958">
        <v>1</v>
      </c>
    </row>
    <row r="4959" spans="1:19">
      <c r="A4959">
        <f>RANK(表格1[[#This Row],[rating_count_tot]],$I$2:$I$7197)</f>
        <v>2817</v>
      </c>
      <c r="B4959">
        <v>738201550</v>
      </c>
      <c r="C4959" t="s">
        <v>3106</v>
      </c>
      <c r="D4959" t="str">
        <f>表格1[[#This Row],[prime_genre]]</f>
        <v>Entertainment</v>
      </c>
      <c r="E4959">
        <v>109808640</v>
      </c>
      <c r="F4959" t="s">
        <v>17</v>
      </c>
      <c r="G4959">
        <v>0</v>
      </c>
      <c r="H4959">
        <f>IF(表格1[[#This Row],[price]]&gt;0,1,0)</f>
        <v>0</v>
      </c>
      <c r="I4959">
        <v>787</v>
      </c>
      <c r="J4959">
        <v>82</v>
      </c>
      <c r="K4959">
        <v>2</v>
      </c>
      <c r="L4959">
        <v>1.5</v>
      </c>
      <c r="M4959" t="s">
        <v>3107</v>
      </c>
      <c r="N4959" t="s">
        <v>29</v>
      </c>
      <c r="O4959" t="s">
        <v>91</v>
      </c>
      <c r="P4959">
        <v>37</v>
      </c>
      <c r="Q4959">
        <v>5</v>
      </c>
      <c r="R4959">
        <v>1</v>
      </c>
      <c r="S4959">
        <v>1</v>
      </c>
    </row>
    <row r="4960" spans="1:19">
      <c r="A4960">
        <f>RANK(表格1[[#This Row],[rating_count_tot]],$I$2:$I$7197)</f>
        <v>2818</v>
      </c>
      <c r="B4960">
        <v>393765873</v>
      </c>
      <c r="C4960" t="s">
        <v>878</v>
      </c>
      <c r="D4960" t="str">
        <f>表格1[[#This Row],[prime_genre]]</f>
        <v>Entertainment</v>
      </c>
      <c r="E4960">
        <v>235160576</v>
      </c>
      <c r="F4960" t="s">
        <v>17</v>
      </c>
      <c r="G4960">
        <v>0</v>
      </c>
      <c r="H4960">
        <f>IF(表格1[[#This Row],[price]]&gt;0,1,0)</f>
        <v>0</v>
      </c>
      <c r="I4960">
        <v>786</v>
      </c>
      <c r="J4960">
        <v>0</v>
      </c>
      <c r="K4960">
        <v>3.5</v>
      </c>
      <c r="L4960">
        <v>0</v>
      </c>
      <c r="M4960" t="s">
        <v>177</v>
      </c>
      <c r="N4960" t="s">
        <v>51</v>
      </c>
      <c r="O4960" t="s">
        <v>91</v>
      </c>
      <c r="P4960">
        <v>38</v>
      </c>
      <c r="Q4960">
        <v>0</v>
      </c>
      <c r="R4960">
        <v>2</v>
      </c>
      <c r="S4960">
        <v>1</v>
      </c>
    </row>
    <row r="4961" spans="1:19">
      <c r="A4961">
        <f>RANK(表格1[[#This Row],[rating_count_tot]],$I$2:$I$7197)</f>
        <v>2819</v>
      </c>
      <c r="B4961">
        <v>971414822</v>
      </c>
      <c r="C4961" t="s">
        <v>4525</v>
      </c>
      <c r="D4961" t="str">
        <f>表格1[[#This Row],[prime_genre]]</f>
        <v>Games</v>
      </c>
      <c r="E4961">
        <v>291126272</v>
      </c>
      <c r="F4961" t="s">
        <v>17</v>
      </c>
      <c r="G4961">
        <v>0</v>
      </c>
      <c r="H4961">
        <f>IF(表格1[[#This Row],[price]]&gt;0,1,0)</f>
        <v>0</v>
      </c>
      <c r="I4961">
        <v>785</v>
      </c>
      <c r="J4961">
        <v>52</v>
      </c>
      <c r="K4961">
        <v>4.5</v>
      </c>
      <c r="L4961">
        <v>4</v>
      </c>
      <c r="M4961" t="s">
        <v>252</v>
      </c>
      <c r="N4961" t="s">
        <v>80</v>
      </c>
      <c r="O4961" t="s">
        <v>20</v>
      </c>
      <c r="P4961">
        <v>37</v>
      </c>
      <c r="Q4961">
        <v>5</v>
      </c>
      <c r="R4961">
        <v>1</v>
      </c>
      <c r="S4961">
        <v>1</v>
      </c>
    </row>
    <row r="4962" spans="1:19">
      <c r="A4962">
        <f>RANK(表格1[[#This Row],[rating_count_tot]],$I$2:$I$7197)</f>
        <v>2820</v>
      </c>
      <c r="B4962">
        <v>932828299</v>
      </c>
      <c r="C4962" t="s">
        <v>4071</v>
      </c>
      <c r="D4962" t="str">
        <f>表格1[[#This Row],[prime_genre]]</f>
        <v>Education</v>
      </c>
      <c r="E4962">
        <v>73499648</v>
      </c>
      <c r="F4962" t="s">
        <v>17</v>
      </c>
      <c r="G4962">
        <v>0</v>
      </c>
      <c r="H4962">
        <f>IF(表格1[[#This Row],[price]]&gt;0,1,0)</f>
        <v>0</v>
      </c>
      <c r="I4962">
        <v>782</v>
      </c>
      <c r="J4962">
        <v>8</v>
      </c>
      <c r="K4962">
        <v>3.5</v>
      </c>
      <c r="L4962">
        <v>4.5</v>
      </c>
      <c r="M4962" t="s">
        <v>516</v>
      </c>
      <c r="N4962" t="s">
        <v>19</v>
      </c>
      <c r="O4962" t="s">
        <v>128</v>
      </c>
      <c r="P4962">
        <v>37</v>
      </c>
      <c r="Q4962">
        <v>5</v>
      </c>
      <c r="R4962">
        <v>1</v>
      </c>
      <c r="S4962">
        <v>1</v>
      </c>
    </row>
    <row r="4963" spans="1:19">
      <c r="A4963">
        <f>RANK(表格1[[#This Row],[rating_count_tot]],$I$2:$I$7197)</f>
        <v>2822</v>
      </c>
      <c r="B4963">
        <v>1080661330</v>
      </c>
      <c r="C4963" t="s">
        <v>6491</v>
      </c>
      <c r="D4963" t="str">
        <f>表格1[[#This Row],[prime_genre]]</f>
        <v>Games</v>
      </c>
      <c r="E4963">
        <v>125418496</v>
      </c>
      <c r="F4963" t="s">
        <v>17</v>
      </c>
      <c r="G4963">
        <v>0</v>
      </c>
      <c r="H4963">
        <f>IF(表格1[[#This Row],[price]]&gt;0,1,0)</f>
        <v>0</v>
      </c>
      <c r="I4963">
        <v>779</v>
      </c>
      <c r="J4963">
        <v>161</v>
      </c>
      <c r="K4963">
        <v>4</v>
      </c>
      <c r="L4963">
        <v>4</v>
      </c>
      <c r="M4963" t="s">
        <v>2317</v>
      </c>
      <c r="N4963" t="s">
        <v>19</v>
      </c>
      <c r="O4963" t="s">
        <v>20</v>
      </c>
      <c r="P4963">
        <v>38</v>
      </c>
      <c r="Q4963">
        <v>5</v>
      </c>
      <c r="R4963">
        <v>12</v>
      </c>
      <c r="S4963">
        <v>1</v>
      </c>
    </row>
    <row r="4964" spans="1:19">
      <c r="A4964">
        <f>RANK(表格1[[#This Row],[rating_count_tot]],$I$2:$I$7197)</f>
        <v>2823</v>
      </c>
      <c r="B4964">
        <v>1165391697</v>
      </c>
      <c r="C4964" t="s">
        <v>8199</v>
      </c>
      <c r="D4964" t="str">
        <f>表格1[[#This Row],[prime_genre]]</f>
        <v>Games</v>
      </c>
      <c r="E4964">
        <v>21992448</v>
      </c>
      <c r="F4964" t="s">
        <v>17</v>
      </c>
      <c r="G4964">
        <v>0</v>
      </c>
      <c r="H4964">
        <f>IF(表格1[[#This Row],[price]]&gt;0,1,0)</f>
        <v>0</v>
      </c>
      <c r="I4964">
        <v>778</v>
      </c>
      <c r="J4964">
        <v>191</v>
      </c>
      <c r="K4964">
        <v>4</v>
      </c>
      <c r="L4964">
        <v>4</v>
      </c>
      <c r="M4964">
        <v>1.26</v>
      </c>
      <c r="N4964" t="s">
        <v>80</v>
      </c>
      <c r="O4964" t="s">
        <v>20</v>
      </c>
      <c r="P4964">
        <v>38</v>
      </c>
      <c r="Q4964">
        <v>5</v>
      </c>
      <c r="R4964">
        <v>4</v>
      </c>
      <c r="S4964">
        <v>1</v>
      </c>
    </row>
    <row r="4965" spans="1:19">
      <c r="A4965">
        <f>RANK(表格1[[#This Row],[rating_count_tot]],$I$2:$I$7197)</f>
        <v>2823</v>
      </c>
      <c r="B4965">
        <v>687792357</v>
      </c>
      <c r="C4965" t="s">
        <v>2913</v>
      </c>
      <c r="D4965" t="str">
        <f>表格1[[#This Row],[prime_genre]]</f>
        <v>Photo &amp; Video</v>
      </c>
      <c r="E4965">
        <v>38898688</v>
      </c>
      <c r="F4965" t="s">
        <v>17</v>
      </c>
      <c r="G4965">
        <v>0</v>
      </c>
      <c r="H4965">
        <f>IF(表格1[[#This Row],[price]]&gt;0,1,0)</f>
        <v>0</v>
      </c>
      <c r="I4965">
        <v>778</v>
      </c>
      <c r="J4965">
        <v>44</v>
      </c>
      <c r="K4965">
        <v>3</v>
      </c>
      <c r="L4965">
        <v>2.5</v>
      </c>
      <c r="M4965" t="s">
        <v>451</v>
      </c>
      <c r="N4965" t="s">
        <v>19</v>
      </c>
      <c r="O4965" t="s">
        <v>105</v>
      </c>
      <c r="P4965">
        <v>37</v>
      </c>
      <c r="Q4965">
        <v>0</v>
      </c>
      <c r="R4965">
        <v>2</v>
      </c>
      <c r="S4965">
        <v>1</v>
      </c>
    </row>
    <row r="4966" spans="1:19">
      <c r="A4966">
        <f>RANK(表格1[[#This Row],[rating_count_tot]],$I$2:$I$7197)</f>
        <v>2825</v>
      </c>
      <c r="B4966">
        <v>522029577</v>
      </c>
      <c r="C4966" t="s">
        <v>1897</v>
      </c>
      <c r="D4966" t="str">
        <f>表格1[[#This Row],[prime_genre]]</f>
        <v>Games</v>
      </c>
      <c r="E4966">
        <v>68812800</v>
      </c>
      <c r="F4966" t="s">
        <v>17</v>
      </c>
      <c r="G4966">
        <v>0</v>
      </c>
      <c r="H4966">
        <f>IF(表格1[[#This Row],[price]]&gt;0,1,0)</f>
        <v>0</v>
      </c>
      <c r="I4966">
        <v>777</v>
      </c>
      <c r="J4966">
        <v>0</v>
      </c>
      <c r="K4966">
        <v>4.5</v>
      </c>
      <c r="L4966">
        <v>0</v>
      </c>
      <c r="M4966" t="s">
        <v>436</v>
      </c>
      <c r="N4966" t="s">
        <v>29</v>
      </c>
      <c r="O4966" t="s">
        <v>20</v>
      </c>
      <c r="P4966">
        <v>37</v>
      </c>
      <c r="Q4966">
        <v>5</v>
      </c>
      <c r="R4966">
        <v>7</v>
      </c>
      <c r="S4966">
        <v>1</v>
      </c>
    </row>
    <row r="4967" spans="1:19">
      <c r="A4967">
        <f>RANK(表格1[[#This Row],[rating_count_tot]],$I$2:$I$7197)</f>
        <v>2826</v>
      </c>
      <c r="B4967">
        <v>1133064144</v>
      </c>
      <c r="C4967" t="s">
        <v>7685</v>
      </c>
      <c r="D4967" t="str">
        <f>表格1[[#This Row],[prime_genre]]</f>
        <v>Games</v>
      </c>
      <c r="E4967">
        <v>147982336</v>
      </c>
      <c r="F4967" t="s">
        <v>17</v>
      </c>
      <c r="G4967">
        <v>0</v>
      </c>
      <c r="H4967">
        <f>IF(表格1[[#This Row],[price]]&gt;0,1,0)</f>
        <v>0</v>
      </c>
      <c r="I4967">
        <v>776</v>
      </c>
      <c r="J4967">
        <v>40</v>
      </c>
      <c r="K4967">
        <v>4.5</v>
      </c>
      <c r="L4967">
        <v>4.5</v>
      </c>
      <c r="M4967">
        <v>3.2</v>
      </c>
      <c r="N4967" t="s">
        <v>19</v>
      </c>
      <c r="O4967" t="s">
        <v>20</v>
      </c>
      <c r="P4967">
        <v>38</v>
      </c>
      <c r="Q4967">
        <v>5</v>
      </c>
      <c r="R4967">
        <v>1</v>
      </c>
      <c r="S4967">
        <v>1</v>
      </c>
    </row>
    <row r="4968" spans="1:19">
      <c r="A4968">
        <f>RANK(表格1[[#This Row],[rating_count_tot]],$I$2:$I$7197)</f>
        <v>2828</v>
      </c>
      <c r="B4968">
        <v>458587755</v>
      </c>
      <c r="C4968" t="s">
        <v>1418</v>
      </c>
      <c r="D4968" t="str">
        <f>表格1[[#This Row],[prime_genre]]</f>
        <v>Entertainment</v>
      </c>
      <c r="E4968">
        <v>109425664</v>
      </c>
      <c r="F4968" t="s">
        <v>17</v>
      </c>
      <c r="G4968">
        <v>0</v>
      </c>
      <c r="H4968">
        <f>IF(表格1[[#This Row],[price]]&gt;0,1,0)</f>
        <v>0</v>
      </c>
      <c r="I4968">
        <v>774</v>
      </c>
      <c r="J4968">
        <v>0</v>
      </c>
      <c r="K4968">
        <v>4.5</v>
      </c>
      <c r="L4968">
        <v>0</v>
      </c>
      <c r="M4968">
        <v>6.6</v>
      </c>
      <c r="N4968" t="s">
        <v>51</v>
      </c>
      <c r="O4968" t="s">
        <v>91</v>
      </c>
      <c r="P4968">
        <v>38</v>
      </c>
      <c r="Q4968">
        <v>0</v>
      </c>
      <c r="R4968">
        <v>1</v>
      </c>
      <c r="S4968">
        <v>1</v>
      </c>
    </row>
    <row r="4969" spans="1:19">
      <c r="A4969">
        <f>RANK(表格1[[#This Row],[rating_count_tot]],$I$2:$I$7197)</f>
        <v>2830</v>
      </c>
      <c r="B4969">
        <v>805869467</v>
      </c>
      <c r="C4969" t="s">
        <v>3310</v>
      </c>
      <c r="D4969" t="str">
        <f>表格1[[#This Row],[prime_genre]]</f>
        <v>Education</v>
      </c>
      <c r="E4969">
        <v>168828928</v>
      </c>
      <c r="F4969" t="s">
        <v>17</v>
      </c>
      <c r="G4969">
        <v>0</v>
      </c>
      <c r="H4969">
        <f>IF(表格1[[#This Row],[price]]&gt;0,1,0)</f>
        <v>0</v>
      </c>
      <c r="I4969">
        <v>771</v>
      </c>
      <c r="J4969">
        <v>1</v>
      </c>
      <c r="K4969">
        <v>4.5</v>
      </c>
      <c r="L4969">
        <v>1</v>
      </c>
      <c r="M4969" t="s">
        <v>3311</v>
      </c>
      <c r="N4969" t="s">
        <v>19</v>
      </c>
      <c r="O4969" t="s">
        <v>128</v>
      </c>
      <c r="P4969">
        <v>24</v>
      </c>
      <c r="Q4969">
        <v>5</v>
      </c>
      <c r="R4969">
        <v>1</v>
      </c>
      <c r="S4969">
        <v>1</v>
      </c>
    </row>
    <row r="4970" spans="1:19">
      <c r="A4970">
        <f>RANK(表格1[[#This Row],[rating_count_tot]],$I$2:$I$7197)</f>
        <v>2830</v>
      </c>
      <c r="B4970">
        <v>553771681</v>
      </c>
      <c r="C4970" t="s">
        <v>2142</v>
      </c>
      <c r="D4970" t="str">
        <f>表格1[[#This Row],[prime_genre]]</f>
        <v>Navigation</v>
      </c>
      <c r="E4970">
        <v>107509760</v>
      </c>
      <c r="F4970" t="s">
        <v>17</v>
      </c>
      <c r="G4970">
        <v>0</v>
      </c>
      <c r="H4970">
        <f>IF(表格1[[#This Row],[price]]&gt;0,1,0)</f>
        <v>0</v>
      </c>
      <c r="I4970">
        <v>771</v>
      </c>
      <c r="J4970">
        <v>22</v>
      </c>
      <c r="K4970">
        <v>4.5</v>
      </c>
      <c r="L4970">
        <v>4</v>
      </c>
      <c r="M4970" t="s">
        <v>489</v>
      </c>
      <c r="N4970" t="s">
        <v>19</v>
      </c>
      <c r="O4970" t="s">
        <v>110</v>
      </c>
      <c r="P4970">
        <v>24</v>
      </c>
      <c r="Q4970">
        <v>2</v>
      </c>
      <c r="R4970">
        <v>2</v>
      </c>
      <c r="S4970">
        <v>1</v>
      </c>
    </row>
    <row r="4971" spans="1:19">
      <c r="A4971">
        <f>RANK(表格1[[#This Row],[rating_count_tot]],$I$2:$I$7197)</f>
        <v>2834</v>
      </c>
      <c r="B4971">
        <v>943587620</v>
      </c>
      <c r="C4971" t="s">
        <v>4180</v>
      </c>
      <c r="D4971" t="str">
        <f>表格1[[#This Row],[prime_genre]]</f>
        <v>Finance</v>
      </c>
      <c r="E4971">
        <v>92841984</v>
      </c>
      <c r="F4971" t="s">
        <v>17</v>
      </c>
      <c r="G4971">
        <v>0</v>
      </c>
      <c r="H4971">
        <f>IF(表格1[[#This Row],[price]]&gt;0,1,0)</f>
        <v>0</v>
      </c>
      <c r="I4971">
        <v>768</v>
      </c>
      <c r="J4971">
        <v>32</v>
      </c>
      <c r="K4971">
        <v>3</v>
      </c>
      <c r="L4971">
        <v>1.5</v>
      </c>
      <c r="M4971" t="s">
        <v>109</v>
      </c>
      <c r="N4971" t="s">
        <v>19</v>
      </c>
      <c r="O4971" t="s">
        <v>37</v>
      </c>
      <c r="P4971">
        <v>37</v>
      </c>
      <c r="Q4971">
        <v>5</v>
      </c>
      <c r="R4971">
        <v>1</v>
      </c>
      <c r="S4971">
        <v>1</v>
      </c>
    </row>
    <row r="4972" spans="1:19">
      <c r="A4972">
        <f>RANK(表格1[[#This Row],[rating_count_tot]],$I$2:$I$7197)</f>
        <v>2834</v>
      </c>
      <c r="B4972">
        <v>741292507</v>
      </c>
      <c r="C4972" t="s">
        <v>3116</v>
      </c>
      <c r="D4972" t="str">
        <f>表格1[[#This Row],[prime_genre]]</f>
        <v>Shopping</v>
      </c>
      <c r="E4972">
        <v>64273408</v>
      </c>
      <c r="F4972" t="s">
        <v>17</v>
      </c>
      <c r="G4972">
        <v>0</v>
      </c>
      <c r="H4972">
        <f>IF(表格1[[#This Row],[price]]&gt;0,1,0)</f>
        <v>0</v>
      </c>
      <c r="I4972">
        <v>768</v>
      </c>
      <c r="J4972">
        <v>1</v>
      </c>
      <c r="K4972">
        <v>4.5</v>
      </c>
      <c r="L4972">
        <v>1</v>
      </c>
      <c r="M4972">
        <v>4.21</v>
      </c>
      <c r="N4972" t="s">
        <v>19</v>
      </c>
      <c r="O4972" t="s">
        <v>30</v>
      </c>
      <c r="P4972">
        <v>37</v>
      </c>
      <c r="Q4972">
        <v>5</v>
      </c>
      <c r="R4972">
        <v>3</v>
      </c>
      <c r="S4972">
        <v>1</v>
      </c>
    </row>
    <row r="4973" spans="1:19">
      <c r="A4973">
        <f>RANK(表格1[[#This Row],[rating_count_tot]],$I$2:$I$7197)</f>
        <v>2839</v>
      </c>
      <c r="B4973">
        <v>1084590704</v>
      </c>
      <c r="C4973" t="s">
        <v>6577</v>
      </c>
      <c r="D4973" t="str">
        <f>表格1[[#This Row],[prime_genre]]</f>
        <v>Games</v>
      </c>
      <c r="E4973">
        <v>213704704</v>
      </c>
      <c r="F4973" t="s">
        <v>17</v>
      </c>
      <c r="G4973">
        <v>0</v>
      </c>
      <c r="H4973">
        <f>IF(表格1[[#This Row],[price]]&gt;0,1,0)</f>
        <v>0</v>
      </c>
      <c r="I4973">
        <v>766</v>
      </c>
      <c r="J4973">
        <v>320</v>
      </c>
      <c r="K4973">
        <v>4.5</v>
      </c>
      <c r="L4973">
        <v>4.5</v>
      </c>
      <c r="M4973">
        <v>1.1000000000000001</v>
      </c>
      <c r="N4973" t="s">
        <v>19</v>
      </c>
      <c r="O4973" t="s">
        <v>20</v>
      </c>
      <c r="P4973">
        <v>40</v>
      </c>
      <c r="Q4973">
        <v>5</v>
      </c>
      <c r="R4973">
        <v>1</v>
      </c>
      <c r="S4973">
        <v>1</v>
      </c>
    </row>
    <row r="4974" spans="1:19">
      <c r="A4974">
        <f>RANK(表格1[[#This Row],[rating_count_tot]],$I$2:$I$7197)</f>
        <v>2839</v>
      </c>
      <c r="B4974">
        <v>1034533362</v>
      </c>
      <c r="C4974" t="s">
        <v>5341</v>
      </c>
      <c r="D4974" t="str">
        <f>表格1[[#This Row],[prime_genre]]</f>
        <v>Games</v>
      </c>
      <c r="E4974">
        <v>37068800</v>
      </c>
      <c r="F4974" t="s">
        <v>17</v>
      </c>
      <c r="G4974">
        <v>0</v>
      </c>
      <c r="H4974">
        <f>IF(表格1[[#This Row],[price]]&gt;0,1,0)</f>
        <v>0</v>
      </c>
      <c r="I4974">
        <v>766</v>
      </c>
      <c r="J4974">
        <v>459</v>
      </c>
      <c r="K4974">
        <v>3.5</v>
      </c>
      <c r="L4974">
        <v>3</v>
      </c>
      <c r="M4974">
        <v>1.3</v>
      </c>
      <c r="N4974" t="s">
        <v>19</v>
      </c>
      <c r="O4974" t="s">
        <v>20</v>
      </c>
      <c r="P4974">
        <v>40</v>
      </c>
      <c r="Q4974">
        <v>5</v>
      </c>
      <c r="R4974">
        <v>1</v>
      </c>
      <c r="S4974">
        <v>1</v>
      </c>
    </row>
    <row r="4975" spans="1:19">
      <c r="A4975">
        <f>RANK(表格1[[#This Row],[rating_count_tot]],$I$2:$I$7197)</f>
        <v>2843</v>
      </c>
      <c r="B4975">
        <v>1088211144</v>
      </c>
      <c r="C4975" t="s">
        <v>6711</v>
      </c>
      <c r="D4975" t="str">
        <f>表格1[[#This Row],[prime_genre]]</f>
        <v>Games</v>
      </c>
      <c r="E4975">
        <v>278796288</v>
      </c>
      <c r="F4975" t="s">
        <v>17</v>
      </c>
      <c r="G4975">
        <v>0</v>
      </c>
      <c r="H4975">
        <f>IF(表格1[[#This Row],[price]]&gt;0,1,0)</f>
        <v>0</v>
      </c>
      <c r="I4975">
        <v>762</v>
      </c>
      <c r="J4975">
        <v>94</v>
      </c>
      <c r="K4975">
        <v>4.5</v>
      </c>
      <c r="L4975">
        <v>4.5</v>
      </c>
      <c r="M4975" t="s">
        <v>942</v>
      </c>
      <c r="N4975" t="s">
        <v>80</v>
      </c>
      <c r="O4975" t="s">
        <v>20</v>
      </c>
      <c r="P4975">
        <v>38</v>
      </c>
      <c r="Q4975">
        <v>5</v>
      </c>
      <c r="R4975">
        <v>4</v>
      </c>
      <c r="S4975">
        <v>1</v>
      </c>
    </row>
    <row r="4976" spans="1:19">
      <c r="A4976">
        <f>RANK(表格1[[#This Row],[rating_count_tot]],$I$2:$I$7197)</f>
        <v>2843</v>
      </c>
      <c r="B4976">
        <v>640199958</v>
      </c>
      <c r="C4976" t="s">
        <v>2676</v>
      </c>
      <c r="D4976" t="str">
        <f>表格1[[#This Row],[prime_genre]]</f>
        <v>Reference</v>
      </c>
      <c r="E4976">
        <v>34959360</v>
      </c>
      <c r="F4976" t="s">
        <v>17</v>
      </c>
      <c r="G4976">
        <v>0</v>
      </c>
      <c r="H4976">
        <f>IF(表格1[[#This Row],[price]]&gt;0,1,0)</f>
        <v>0</v>
      </c>
      <c r="I4976">
        <v>762</v>
      </c>
      <c r="J4976">
        <v>7</v>
      </c>
      <c r="K4976">
        <v>3.5</v>
      </c>
      <c r="L4976">
        <v>4.5</v>
      </c>
      <c r="M4976" t="s">
        <v>1873</v>
      </c>
      <c r="N4976" t="s">
        <v>19</v>
      </c>
      <c r="O4976" t="s">
        <v>33</v>
      </c>
      <c r="P4976">
        <v>37</v>
      </c>
      <c r="Q4976">
        <v>5</v>
      </c>
      <c r="R4976">
        <v>1</v>
      </c>
      <c r="S4976">
        <v>1</v>
      </c>
    </row>
    <row r="4977" spans="1:19">
      <c r="A4977">
        <f>RANK(表格1[[#This Row],[rating_count_tot]],$I$2:$I$7197)</f>
        <v>2846</v>
      </c>
      <c r="B4977">
        <v>894930703</v>
      </c>
      <c r="C4977" t="s">
        <v>3704</v>
      </c>
      <c r="D4977" t="str">
        <f>表格1[[#This Row],[prime_genre]]</f>
        <v>Utilities</v>
      </c>
      <c r="E4977">
        <v>70322176</v>
      </c>
      <c r="F4977" t="s">
        <v>17</v>
      </c>
      <c r="G4977">
        <v>0</v>
      </c>
      <c r="H4977">
        <f>IF(表格1[[#This Row],[price]]&gt;0,1,0)</f>
        <v>0</v>
      </c>
      <c r="I4977">
        <v>756</v>
      </c>
      <c r="J4977">
        <v>135</v>
      </c>
      <c r="K4977">
        <v>2.5</v>
      </c>
      <c r="L4977">
        <v>2</v>
      </c>
      <c r="M4977" t="s">
        <v>3705</v>
      </c>
      <c r="N4977" t="s">
        <v>19</v>
      </c>
      <c r="O4977" t="s">
        <v>43</v>
      </c>
      <c r="P4977">
        <v>37</v>
      </c>
      <c r="Q4977">
        <v>0</v>
      </c>
      <c r="R4977">
        <v>16</v>
      </c>
      <c r="S4977">
        <v>1</v>
      </c>
    </row>
    <row r="4978" spans="1:19">
      <c r="A4978">
        <f>RANK(表格1[[#This Row],[rating_count_tot]],$I$2:$I$7197)</f>
        <v>2849</v>
      </c>
      <c r="B4978">
        <v>590652256</v>
      </c>
      <c r="C4978" t="s">
        <v>2448</v>
      </c>
      <c r="D4978" t="str">
        <f>表格1[[#This Row],[prime_genre]]</f>
        <v>Games</v>
      </c>
      <c r="E4978">
        <v>65385472</v>
      </c>
      <c r="F4978" t="s">
        <v>17</v>
      </c>
      <c r="G4978">
        <v>0</v>
      </c>
      <c r="H4978">
        <f>IF(表格1[[#This Row],[price]]&gt;0,1,0)</f>
        <v>0</v>
      </c>
      <c r="I4978">
        <v>754</v>
      </c>
      <c r="J4978">
        <v>21</v>
      </c>
      <c r="K4978">
        <v>4</v>
      </c>
      <c r="L4978">
        <v>4</v>
      </c>
      <c r="M4978">
        <v>6.6</v>
      </c>
      <c r="N4978" t="s">
        <v>29</v>
      </c>
      <c r="O4978" t="s">
        <v>20</v>
      </c>
      <c r="P4978">
        <v>40</v>
      </c>
      <c r="Q4978">
        <v>5</v>
      </c>
      <c r="R4978">
        <v>3</v>
      </c>
      <c r="S4978">
        <v>1</v>
      </c>
    </row>
    <row r="4979" spans="1:19">
      <c r="A4979">
        <f>RANK(表格1[[#This Row],[rating_count_tot]],$I$2:$I$7197)</f>
        <v>2849</v>
      </c>
      <c r="B4979">
        <v>1138819531</v>
      </c>
      <c r="C4979" t="s">
        <v>7804</v>
      </c>
      <c r="D4979" t="str">
        <f>表格1[[#This Row],[prime_genre]]</f>
        <v>Games</v>
      </c>
      <c r="E4979">
        <v>424078336</v>
      </c>
      <c r="F4979" t="s">
        <v>17</v>
      </c>
      <c r="G4979">
        <v>0</v>
      </c>
      <c r="H4979">
        <f>IF(表格1[[#This Row],[price]]&gt;0,1,0)</f>
        <v>0</v>
      </c>
      <c r="I4979">
        <v>754</v>
      </c>
      <c r="J4979">
        <v>49</v>
      </c>
      <c r="K4979">
        <v>4.5</v>
      </c>
      <c r="L4979">
        <v>4.5</v>
      </c>
      <c r="M4979" t="s">
        <v>958</v>
      </c>
      <c r="N4979" t="s">
        <v>29</v>
      </c>
      <c r="O4979" t="s">
        <v>20</v>
      </c>
      <c r="P4979">
        <v>38</v>
      </c>
      <c r="Q4979">
        <v>5</v>
      </c>
      <c r="R4979">
        <v>1</v>
      </c>
      <c r="S4979">
        <v>1</v>
      </c>
    </row>
    <row r="4980" spans="1:19">
      <c r="A4980">
        <f>RANK(表格1[[#This Row],[rating_count_tot]],$I$2:$I$7197)</f>
        <v>2855</v>
      </c>
      <c r="B4980">
        <v>953923489</v>
      </c>
      <c r="C4980" t="s">
        <v>4319</v>
      </c>
      <c r="D4980" t="str">
        <f>表格1[[#This Row],[prime_genre]]</f>
        <v>Games</v>
      </c>
      <c r="E4980">
        <v>175461376</v>
      </c>
      <c r="F4980" t="s">
        <v>17</v>
      </c>
      <c r="G4980">
        <v>0</v>
      </c>
      <c r="H4980">
        <f>IF(表格1[[#This Row],[price]]&gt;0,1,0)</f>
        <v>0</v>
      </c>
      <c r="I4980">
        <v>751</v>
      </c>
      <c r="J4980">
        <v>16</v>
      </c>
      <c r="K4980">
        <v>3</v>
      </c>
      <c r="L4980">
        <v>4</v>
      </c>
      <c r="M4980">
        <v>5</v>
      </c>
      <c r="N4980" t="s">
        <v>19</v>
      </c>
      <c r="O4980" t="s">
        <v>20</v>
      </c>
      <c r="P4980">
        <v>40</v>
      </c>
      <c r="Q4980">
        <v>5</v>
      </c>
      <c r="R4980">
        <v>1</v>
      </c>
      <c r="S4980">
        <v>1</v>
      </c>
    </row>
    <row r="4981" spans="1:19">
      <c r="A4981">
        <f>RANK(表格1[[#This Row],[rating_count_tot]],$I$2:$I$7197)</f>
        <v>2855</v>
      </c>
      <c r="B4981">
        <v>1155162058</v>
      </c>
      <c r="C4981" t="s">
        <v>8067</v>
      </c>
      <c r="D4981" t="str">
        <f>表格1[[#This Row],[prime_genre]]</f>
        <v>Games</v>
      </c>
      <c r="E4981">
        <v>79020032</v>
      </c>
      <c r="F4981" t="s">
        <v>17</v>
      </c>
      <c r="G4981">
        <v>0</v>
      </c>
      <c r="H4981">
        <f>IF(表格1[[#This Row],[price]]&gt;0,1,0)</f>
        <v>0</v>
      </c>
      <c r="I4981">
        <v>751</v>
      </c>
      <c r="J4981">
        <v>132</v>
      </c>
      <c r="K4981">
        <v>3.5</v>
      </c>
      <c r="L4981">
        <v>4</v>
      </c>
      <c r="M4981" t="s">
        <v>8068</v>
      </c>
      <c r="N4981" t="s">
        <v>80</v>
      </c>
      <c r="O4981" t="s">
        <v>20</v>
      </c>
      <c r="P4981">
        <v>40</v>
      </c>
      <c r="Q4981">
        <v>5</v>
      </c>
      <c r="R4981">
        <v>1</v>
      </c>
      <c r="S4981">
        <v>1</v>
      </c>
    </row>
    <row r="4982" spans="1:19">
      <c r="A4982">
        <f>RANK(表格1[[#This Row],[rating_count_tot]],$I$2:$I$7197)</f>
        <v>2857</v>
      </c>
      <c r="B4982">
        <v>453809428</v>
      </c>
      <c r="C4982" t="s">
        <v>1385</v>
      </c>
      <c r="D4982" t="str">
        <f>表格1[[#This Row],[prime_genre]]</f>
        <v>Food &amp; Drink</v>
      </c>
      <c r="E4982">
        <v>21647360</v>
      </c>
      <c r="F4982" t="s">
        <v>17</v>
      </c>
      <c r="G4982">
        <v>0</v>
      </c>
      <c r="H4982">
        <f>IF(表格1[[#This Row],[price]]&gt;0,1,0)</f>
        <v>0</v>
      </c>
      <c r="I4982">
        <v>750</v>
      </c>
      <c r="J4982">
        <v>17</v>
      </c>
      <c r="K4982">
        <v>3.5</v>
      </c>
      <c r="L4982">
        <v>2</v>
      </c>
      <c r="M4982" t="s">
        <v>698</v>
      </c>
      <c r="N4982" t="s">
        <v>19</v>
      </c>
      <c r="O4982" t="s">
        <v>137</v>
      </c>
      <c r="P4982">
        <v>24</v>
      </c>
      <c r="Q4982">
        <v>5</v>
      </c>
      <c r="R4982">
        <v>1</v>
      </c>
      <c r="S4982">
        <v>1</v>
      </c>
    </row>
    <row r="4983" spans="1:19">
      <c r="A4983">
        <f>RANK(表格1[[#This Row],[rating_count_tot]],$I$2:$I$7197)</f>
        <v>2859</v>
      </c>
      <c r="B4983">
        <v>389481236</v>
      </c>
      <c r="C4983" t="s">
        <v>822</v>
      </c>
      <c r="D4983" t="str">
        <f>表格1[[#This Row],[prime_genre]]</f>
        <v>Utilities</v>
      </c>
      <c r="E4983">
        <v>72941568</v>
      </c>
      <c r="F4983" t="s">
        <v>17</v>
      </c>
      <c r="G4983">
        <v>0</v>
      </c>
      <c r="H4983">
        <f>IF(表格1[[#This Row],[price]]&gt;0,1,0)</f>
        <v>0</v>
      </c>
      <c r="I4983">
        <v>746</v>
      </c>
      <c r="J4983">
        <v>1</v>
      </c>
      <c r="K4983">
        <v>4.5</v>
      </c>
      <c r="L4983">
        <v>5</v>
      </c>
      <c r="M4983" t="s">
        <v>823</v>
      </c>
      <c r="N4983" t="s">
        <v>19</v>
      </c>
      <c r="O4983" t="s">
        <v>43</v>
      </c>
      <c r="P4983">
        <v>40</v>
      </c>
      <c r="Q4983">
        <v>0</v>
      </c>
      <c r="R4983">
        <v>1</v>
      </c>
      <c r="S4983">
        <v>1</v>
      </c>
    </row>
    <row r="4984" spans="1:19">
      <c r="A4984">
        <f>RANK(表格1[[#This Row],[rating_count_tot]],$I$2:$I$7197)</f>
        <v>2861</v>
      </c>
      <c r="B4984">
        <v>414603431</v>
      </c>
      <c r="C4984" t="s">
        <v>1064</v>
      </c>
      <c r="D4984" t="str">
        <f>表格1[[#This Row],[prime_genre]]</f>
        <v>Music</v>
      </c>
      <c r="E4984">
        <v>154551296</v>
      </c>
      <c r="F4984" t="s">
        <v>17</v>
      </c>
      <c r="G4984">
        <v>0</v>
      </c>
      <c r="H4984">
        <f>IF(表格1[[#This Row],[price]]&gt;0,1,0)</f>
        <v>0</v>
      </c>
      <c r="I4984">
        <v>745</v>
      </c>
      <c r="J4984">
        <v>7</v>
      </c>
      <c r="K4984">
        <v>3.5</v>
      </c>
      <c r="L4984">
        <v>5</v>
      </c>
      <c r="M4984">
        <v>7.5</v>
      </c>
      <c r="N4984" t="s">
        <v>19</v>
      </c>
      <c r="O4984" t="s">
        <v>40</v>
      </c>
      <c r="P4984">
        <v>37</v>
      </c>
      <c r="Q4984">
        <v>0</v>
      </c>
      <c r="R4984">
        <v>3</v>
      </c>
      <c r="S4984">
        <v>1</v>
      </c>
    </row>
    <row r="4985" spans="1:19">
      <c r="A4985">
        <f>RANK(表格1[[#This Row],[rating_count_tot]],$I$2:$I$7197)</f>
        <v>2865</v>
      </c>
      <c r="B4985">
        <v>647804489</v>
      </c>
      <c r="C4985" t="s">
        <v>2724</v>
      </c>
      <c r="D4985" t="str">
        <f>表格1[[#This Row],[prime_genre]]</f>
        <v>Games</v>
      </c>
      <c r="E4985">
        <v>103740416</v>
      </c>
      <c r="F4985" t="s">
        <v>17</v>
      </c>
      <c r="G4985">
        <v>0</v>
      </c>
      <c r="H4985">
        <f>IF(表格1[[#This Row],[price]]&gt;0,1,0)</f>
        <v>0</v>
      </c>
      <c r="I4985">
        <v>741</v>
      </c>
      <c r="J4985">
        <v>161</v>
      </c>
      <c r="K4985">
        <v>4.5</v>
      </c>
      <c r="L4985">
        <v>4.5</v>
      </c>
      <c r="M4985" t="s">
        <v>2392</v>
      </c>
      <c r="N4985" t="s">
        <v>19</v>
      </c>
      <c r="O4985" t="s">
        <v>20</v>
      </c>
      <c r="P4985">
        <v>37</v>
      </c>
      <c r="Q4985">
        <v>5</v>
      </c>
      <c r="R4985">
        <v>15</v>
      </c>
      <c r="S4985">
        <v>1</v>
      </c>
    </row>
    <row r="4986" spans="1:19">
      <c r="A4986">
        <f>RANK(表格1[[#This Row],[rating_count_tot]],$I$2:$I$7197)</f>
        <v>2865</v>
      </c>
      <c r="B4986">
        <v>1092704571</v>
      </c>
      <c r="C4986" t="s">
        <v>6821</v>
      </c>
      <c r="D4986" t="str">
        <f>表格1[[#This Row],[prime_genre]]</f>
        <v>Shopping</v>
      </c>
      <c r="E4986">
        <v>202311680</v>
      </c>
      <c r="F4986" t="s">
        <v>17</v>
      </c>
      <c r="G4986">
        <v>0</v>
      </c>
      <c r="H4986">
        <f>IF(表格1[[#This Row],[price]]&gt;0,1,0)</f>
        <v>0</v>
      </c>
      <c r="I4986">
        <v>741</v>
      </c>
      <c r="J4986">
        <v>16</v>
      </c>
      <c r="K4986">
        <v>4.5</v>
      </c>
      <c r="L4986">
        <v>4.5</v>
      </c>
      <c r="M4986">
        <v>1.1499999999999999</v>
      </c>
      <c r="N4986" t="s">
        <v>19</v>
      </c>
      <c r="O4986" t="s">
        <v>30</v>
      </c>
      <c r="P4986">
        <v>37</v>
      </c>
      <c r="Q4986">
        <v>0</v>
      </c>
      <c r="R4986">
        <v>1</v>
      </c>
      <c r="S4986">
        <v>1</v>
      </c>
    </row>
    <row r="4987" spans="1:19">
      <c r="A4987">
        <f>RANK(表格1[[#This Row],[rating_count_tot]],$I$2:$I$7197)</f>
        <v>2868</v>
      </c>
      <c r="B4987">
        <v>1050893183</v>
      </c>
      <c r="C4987" t="s">
        <v>5655</v>
      </c>
      <c r="D4987" t="str">
        <f>表格1[[#This Row],[prime_genre]]</f>
        <v>Games</v>
      </c>
      <c r="E4987">
        <v>263524352</v>
      </c>
      <c r="F4987" t="s">
        <v>17</v>
      </c>
      <c r="G4987">
        <v>0</v>
      </c>
      <c r="H4987">
        <f>IF(表格1[[#This Row],[price]]&gt;0,1,0)</f>
        <v>0</v>
      </c>
      <c r="I4987">
        <v>738</v>
      </c>
      <c r="J4987">
        <v>1</v>
      </c>
      <c r="K4987">
        <v>4.5</v>
      </c>
      <c r="L4987">
        <v>5</v>
      </c>
      <c r="M4987" t="s">
        <v>1276</v>
      </c>
      <c r="N4987" t="s">
        <v>80</v>
      </c>
      <c r="O4987" t="s">
        <v>20</v>
      </c>
      <c r="P4987">
        <v>38</v>
      </c>
      <c r="Q4987">
        <v>5</v>
      </c>
      <c r="R4987">
        <v>12</v>
      </c>
      <c r="S4987">
        <v>1</v>
      </c>
    </row>
    <row r="4988" spans="1:19">
      <c r="A4988">
        <f>RANK(表格1[[#This Row],[rating_count_tot]],$I$2:$I$7197)</f>
        <v>2869</v>
      </c>
      <c r="B4988">
        <v>969154545</v>
      </c>
      <c r="C4988" t="s">
        <v>4493</v>
      </c>
      <c r="D4988" t="str">
        <f>表格1[[#This Row],[prime_genre]]</f>
        <v>Games</v>
      </c>
      <c r="E4988">
        <v>150372352</v>
      </c>
      <c r="F4988" t="s">
        <v>17</v>
      </c>
      <c r="G4988">
        <v>0</v>
      </c>
      <c r="H4988">
        <f>IF(表格1[[#This Row],[price]]&gt;0,1,0)</f>
        <v>0</v>
      </c>
      <c r="I4988">
        <v>737</v>
      </c>
      <c r="J4988">
        <v>8</v>
      </c>
      <c r="K4988">
        <v>3.5</v>
      </c>
      <c r="L4988">
        <v>4</v>
      </c>
      <c r="M4988">
        <v>3.9009999999999998</v>
      </c>
      <c r="N4988" t="s">
        <v>29</v>
      </c>
      <c r="O4988" t="s">
        <v>20</v>
      </c>
      <c r="P4988">
        <v>38</v>
      </c>
      <c r="Q4988">
        <v>5</v>
      </c>
      <c r="R4988">
        <v>12</v>
      </c>
      <c r="S4988">
        <v>1</v>
      </c>
    </row>
    <row r="4989" spans="1:19">
      <c r="A4989">
        <f>RANK(表格1[[#This Row],[rating_count_tot]],$I$2:$I$7197)</f>
        <v>2869</v>
      </c>
      <c r="B4989">
        <v>1073166647</v>
      </c>
      <c r="C4989" t="s">
        <v>6272</v>
      </c>
      <c r="D4989" t="str">
        <f>表格1[[#This Row],[prime_genre]]</f>
        <v>Games</v>
      </c>
      <c r="E4989">
        <v>128888832</v>
      </c>
      <c r="F4989" t="s">
        <v>17</v>
      </c>
      <c r="G4989">
        <v>0</v>
      </c>
      <c r="H4989">
        <f>IF(表格1[[#This Row],[price]]&gt;0,1,0)</f>
        <v>0</v>
      </c>
      <c r="I4989">
        <v>737</v>
      </c>
      <c r="J4989">
        <v>197</v>
      </c>
      <c r="K4989">
        <v>4.5</v>
      </c>
      <c r="L4989">
        <v>4.5</v>
      </c>
      <c r="M4989">
        <v>1.1000000000000001</v>
      </c>
      <c r="N4989" t="s">
        <v>19</v>
      </c>
      <c r="O4989" t="s">
        <v>20</v>
      </c>
      <c r="P4989">
        <v>40</v>
      </c>
      <c r="Q4989">
        <v>5</v>
      </c>
      <c r="R4989">
        <v>9</v>
      </c>
      <c r="S4989">
        <v>1</v>
      </c>
    </row>
    <row r="4990" spans="1:19">
      <c r="A4990">
        <f>RANK(表格1[[#This Row],[rating_count_tot]],$I$2:$I$7197)</f>
        <v>2874</v>
      </c>
      <c r="B4990">
        <v>998424233</v>
      </c>
      <c r="C4990" t="s">
        <v>4861</v>
      </c>
      <c r="D4990" t="str">
        <f>表格1[[#This Row],[prime_genre]]</f>
        <v>Games</v>
      </c>
      <c r="E4990">
        <v>107540480</v>
      </c>
      <c r="F4990" t="s">
        <v>17</v>
      </c>
      <c r="G4990">
        <v>0</v>
      </c>
      <c r="H4990">
        <f>IF(表格1[[#This Row],[price]]&gt;0,1,0)</f>
        <v>0</v>
      </c>
      <c r="I4990">
        <v>733</v>
      </c>
      <c r="J4990">
        <v>15</v>
      </c>
      <c r="K4990">
        <v>4.5</v>
      </c>
      <c r="L4990">
        <v>4.5</v>
      </c>
      <c r="M4990">
        <v>2.1</v>
      </c>
      <c r="N4990" t="s">
        <v>80</v>
      </c>
      <c r="O4990" t="s">
        <v>20</v>
      </c>
      <c r="P4990">
        <v>38</v>
      </c>
      <c r="Q4990">
        <v>5</v>
      </c>
      <c r="R4990">
        <v>1</v>
      </c>
      <c r="S4990">
        <v>1</v>
      </c>
    </row>
    <row r="4991" spans="1:19">
      <c r="A4991">
        <f>RANK(表格1[[#This Row],[rating_count_tot]],$I$2:$I$7197)</f>
        <v>2877</v>
      </c>
      <c r="B4991">
        <v>1106606457</v>
      </c>
      <c r="C4991" t="s">
        <v>7136</v>
      </c>
      <c r="D4991" t="str">
        <f>表格1[[#This Row],[prime_genre]]</f>
        <v>Entertainment</v>
      </c>
      <c r="E4991">
        <v>24810496</v>
      </c>
      <c r="F4991" t="s">
        <v>17</v>
      </c>
      <c r="G4991">
        <v>0</v>
      </c>
      <c r="H4991">
        <f>IF(表格1[[#This Row],[price]]&gt;0,1,0)</f>
        <v>0</v>
      </c>
      <c r="I4991">
        <v>730</v>
      </c>
      <c r="J4991">
        <v>181</v>
      </c>
      <c r="K4991">
        <v>4.5</v>
      </c>
      <c r="L4991">
        <v>5</v>
      </c>
      <c r="M4991">
        <v>2</v>
      </c>
      <c r="N4991" t="s">
        <v>29</v>
      </c>
      <c r="O4991" t="s">
        <v>91</v>
      </c>
      <c r="P4991">
        <v>37</v>
      </c>
      <c r="Q4991">
        <v>0</v>
      </c>
      <c r="R4991">
        <v>1</v>
      </c>
      <c r="S4991">
        <v>1</v>
      </c>
    </row>
    <row r="4992" spans="1:19">
      <c r="A4992">
        <f>RANK(表格1[[#This Row],[rating_count_tot]],$I$2:$I$7197)</f>
        <v>2877</v>
      </c>
      <c r="B4992">
        <v>1000559499</v>
      </c>
      <c r="C4992" t="s">
        <v>4877</v>
      </c>
      <c r="D4992" t="str">
        <f>表格1[[#This Row],[prime_genre]]</f>
        <v>Games</v>
      </c>
      <c r="E4992">
        <v>653022208</v>
      </c>
      <c r="F4992" t="s">
        <v>17</v>
      </c>
      <c r="G4992">
        <v>0</v>
      </c>
      <c r="H4992">
        <f>IF(表格1[[#This Row],[price]]&gt;0,1,0)</f>
        <v>0</v>
      </c>
      <c r="I4992">
        <v>730</v>
      </c>
      <c r="J4992">
        <v>3</v>
      </c>
      <c r="K4992">
        <v>4.5</v>
      </c>
      <c r="L4992">
        <v>4.5</v>
      </c>
      <c r="M4992" t="s">
        <v>4681</v>
      </c>
      <c r="N4992" t="s">
        <v>29</v>
      </c>
      <c r="O4992" t="s">
        <v>20</v>
      </c>
      <c r="P4992">
        <v>37</v>
      </c>
      <c r="Q4992">
        <v>5</v>
      </c>
      <c r="R4992">
        <v>12</v>
      </c>
      <c r="S4992">
        <v>1</v>
      </c>
    </row>
    <row r="4993" spans="1:19">
      <c r="A4993">
        <f>RANK(表格1[[#This Row],[rating_count_tot]],$I$2:$I$7197)</f>
        <v>2879</v>
      </c>
      <c r="B4993">
        <v>583308290</v>
      </c>
      <c r="C4993" t="s">
        <v>2378</v>
      </c>
      <c r="D4993" t="str">
        <f>表格1[[#This Row],[prime_genre]]</f>
        <v>Entertainment</v>
      </c>
      <c r="E4993">
        <v>18944000</v>
      </c>
      <c r="F4993" t="s">
        <v>17</v>
      </c>
      <c r="G4993">
        <v>0</v>
      </c>
      <c r="H4993">
        <f>IF(表格1[[#This Row],[price]]&gt;0,1,0)</f>
        <v>0</v>
      </c>
      <c r="I4993">
        <v>729</v>
      </c>
      <c r="J4993">
        <v>194</v>
      </c>
      <c r="K4993">
        <v>3.5</v>
      </c>
      <c r="L4993">
        <v>3.5</v>
      </c>
      <c r="M4993">
        <v>1.6</v>
      </c>
      <c r="N4993" t="s">
        <v>19</v>
      </c>
      <c r="O4993" t="s">
        <v>91</v>
      </c>
      <c r="P4993">
        <v>38</v>
      </c>
      <c r="Q4993">
        <v>2</v>
      </c>
      <c r="R4993">
        <v>2</v>
      </c>
      <c r="S4993">
        <v>1</v>
      </c>
    </row>
    <row r="4994" spans="1:19">
      <c r="A4994">
        <f>RANK(表格1[[#This Row],[rating_count_tot]],$I$2:$I$7197)</f>
        <v>2879</v>
      </c>
      <c r="B4994">
        <v>1044286515</v>
      </c>
      <c r="C4994" t="s">
        <v>5515</v>
      </c>
      <c r="D4994" t="str">
        <f>表格1[[#This Row],[prime_genre]]</f>
        <v>Games</v>
      </c>
      <c r="E4994">
        <v>257494016</v>
      </c>
      <c r="F4994" t="s">
        <v>17</v>
      </c>
      <c r="G4994">
        <v>0</v>
      </c>
      <c r="H4994">
        <f>IF(表格1[[#This Row],[price]]&gt;0,1,0)</f>
        <v>0</v>
      </c>
      <c r="I4994">
        <v>729</v>
      </c>
      <c r="J4994">
        <v>58</v>
      </c>
      <c r="K4994">
        <v>4.5</v>
      </c>
      <c r="L4994">
        <v>4</v>
      </c>
      <c r="M4994" t="s">
        <v>4325</v>
      </c>
      <c r="N4994" t="s">
        <v>29</v>
      </c>
      <c r="O4994" t="s">
        <v>20</v>
      </c>
      <c r="P4994">
        <v>37</v>
      </c>
      <c r="Q4994">
        <v>5</v>
      </c>
      <c r="R4994">
        <v>1</v>
      </c>
      <c r="S4994">
        <v>1</v>
      </c>
    </row>
    <row r="4995" spans="1:19">
      <c r="A4995">
        <f>RANK(表格1[[#This Row],[rating_count_tot]],$I$2:$I$7197)</f>
        <v>2881</v>
      </c>
      <c r="B4995">
        <v>1067891186</v>
      </c>
      <c r="C4995" t="s">
        <v>6097</v>
      </c>
      <c r="D4995" t="str">
        <f>表格1[[#This Row],[prime_genre]]</f>
        <v>Social Networking</v>
      </c>
      <c r="E4995">
        <v>15626240</v>
      </c>
      <c r="F4995" t="s">
        <v>17</v>
      </c>
      <c r="G4995">
        <v>0</v>
      </c>
      <c r="H4995">
        <f>IF(表格1[[#This Row],[price]]&gt;0,1,0)</f>
        <v>0</v>
      </c>
      <c r="I4995">
        <v>727</v>
      </c>
      <c r="J4995">
        <v>98</v>
      </c>
      <c r="K4995">
        <v>4</v>
      </c>
      <c r="L4995">
        <v>4</v>
      </c>
      <c r="M4995" t="s">
        <v>256</v>
      </c>
      <c r="N4995" t="s">
        <v>29</v>
      </c>
      <c r="O4995" t="s">
        <v>59</v>
      </c>
      <c r="P4995">
        <v>37</v>
      </c>
      <c r="Q4995">
        <v>0</v>
      </c>
      <c r="R4995">
        <v>1</v>
      </c>
      <c r="S4995">
        <v>1</v>
      </c>
    </row>
    <row r="4996" spans="1:19">
      <c r="A4996">
        <f>RANK(表格1[[#This Row],[rating_count_tot]],$I$2:$I$7197)</f>
        <v>2885</v>
      </c>
      <c r="B4996">
        <v>1062765947</v>
      </c>
      <c r="C4996" t="s">
        <v>5955</v>
      </c>
      <c r="D4996" t="str">
        <f>表格1[[#This Row],[prime_genre]]</f>
        <v>Games</v>
      </c>
      <c r="E4996">
        <v>136354816</v>
      </c>
      <c r="F4996" t="s">
        <v>17</v>
      </c>
      <c r="G4996">
        <v>0</v>
      </c>
      <c r="H4996">
        <f>IF(表格1[[#This Row],[price]]&gt;0,1,0)</f>
        <v>0</v>
      </c>
      <c r="I4996">
        <v>724</v>
      </c>
      <c r="J4996">
        <v>188</v>
      </c>
      <c r="K4996">
        <v>4.5</v>
      </c>
      <c r="L4996">
        <v>4.5</v>
      </c>
      <c r="M4996">
        <v>2</v>
      </c>
      <c r="N4996" t="s">
        <v>19</v>
      </c>
      <c r="O4996" t="s">
        <v>20</v>
      </c>
      <c r="P4996">
        <v>40</v>
      </c>
      <c r="Q4996">
        <v>5</v>
      </c>
      <c r="R4996">
        <v>1</v>
      </c>
      <c r="S4996">
        <v>1</v>
      </c>
    </row>
    <row r="4997" spans="1:19">
      <c r="A4997">
        <f>RANK(表格1[[#This Row],[rating_count_tot]],$I$2:$I$7197)</f>
        <v>2886</v>
      </c>
      <c r="B4997">
        <v>1024951639</v>
      </c>
      <c r="C4997" t="s">
        <v>5199</v>
      </c>
      <c r="D4997" t="str">
        <f>表格1[[#This Row],[prime_genre]]</f>
        <v>Games</v>
      </c>
      <c r="E4997">
        <v>206535680</v>
      </c>
      <c r="F4997" t="s">
        <v>17</v>
      </c>
      <c r="G4997">
        <v>0</v>
      </c>
      <c r="H4997">
        <f>IF(表格1[[#This Row],[price]]&gt;0,1,0)</f>
        <v>0</v>
      </c>
      <c r="I4997">
        <v>723</v>
      </c>
      <c r="J4997">
        <v>60</v>
      </c>
      <c r="K4997">
        <v>4.5</v>
      </c>
      <c r="L4997">
        <v>4.5</v>
      </c>
      <c r="M4997">
        <v>2.9</v>
      </c>
      <c r="N4997" t="s">
        <v>19</v>
      </c>
      <c r="O4997" t="s">
        <v>20</v>
      </c>
      <c r="P4997">
        <v>40</v>
      </c>
      <c r="Q4997">
        <v>5</v>
      </c>
      <c r="R4997">
        <v>6</v>
      </c>
      <c r="S4997">
        <v>1</v>
      </c>
    </row>
    <row r="4998" spans="1:19">
      <c r="A4998">
        <f>RANK(表格1[[#This Row],[rating_count_tot]],$I$2:$I$7197)</f>
        <v>2887</v>
      </c>
      <c r="B4998">
        <v>1149845877</v>
      </c>
      <c r="C4998" t="s">
        <v>8003</v>
      </c>
      <c r="D4998" t="str">
        <f>表格1[[#This Row],[prime_genre]]</f>
        <v>Games</v>
      </c>
      <c r="E4998">
        <v>136130560</v>
      </c>
      <c r="F4998" t="s">
        <v>17</v>
      </c>
      <c r="G4998">
        <v>0</v>
      </c>
      <c r="H4998">
        <f>IF(表格1[[#This Row],[price]]&gt;0,1,0)</f>
        <v>0</v>
      </c>
      <c r="I4998">
        <v>721</v>
      </c>
      <c r="J4998">
        <v>349</v>
      </c>
      <c r="K4998">
        <v>4</v>
      </c>
      <c r="L4998">
        <v>4</v>
      </c>
      <c r="M4998" t="s">
        <v>558</v>
      </c>
      <c r="N4998" t="s">
        <v>19</v>
      </c>
      <c r="O4998" t="s">
        <v>20</v>
      </c>
      <c r="P4998">
        <v>38</v>
      </c>
      <c r="Q4998">
        <v>5</v>
      </c>
      <c r="R4998">
        <v>1</v>
      </c>
      <c r="S4998">
        <v>1</v>
      </c>
    </row>
    <row r="4999" spans="1:19">
      <c r="A4999">
        <f>RANK(表格1[[#This Row],[rating_count_tot]],$I$2:$I$7197)</f>
        <v>2890</v>
      </c>
      <c r="B4999">
        <v>1126563858</v>
      </c>
      <c r="C4999" t="s">
        <v>7559</v>
      </c>
      <c r="D4999" t="str">
        <f>表格1[[#This Row],[prime_genre]]</f>
        <v>Games</v>
      </c>
      <c r="E4999">
        <v>57303040</v>
      </c>
      <c r="F4999" t="s">
        <v>17</v>
      </c>
      <c r="G4999">
        <v>0</v>
      </c>
      <c r="H4999">
        <f>IF(表格1[[#This Row],[price]]&gt;0,1,0)</f>
        <v>0</v>
      </c>
      <c r="I4999">
        <v>719</v>
      </c>
      <c r="J4999">
        <v>24</v>
      </c>
      <c r="K4999">
        <v>4.5</v>
      </c>
      <c r="L4999">
        <v>4.5</v>
      </c>
      <c r="M4999">
        <v>1.55</v>
      </c>
      <c r="N4999" t="s">
        <v>29</v>
      </c>
      <c r="O4999" t="s">
        <v>20</v>
      </c>
      <c r="P4999">
        <v>40</v>
      </c>
      <c r="Q4999">
        <v>5</v>
      </c>
      <c r="R4999">
        <v>10</v>
      </c>
      <c r="S4999">
        <v>1</v>
      </c>
    </row>
    <row r="5000" spans="1:19">
      <c r="A5000">
        <f>RANK(表格1[[#This Row],[rating_count_tot]],$I$2:$I$7197)</f>
        <v>2890</v>
      </c>
      <c r="B5000">
        <v>1043337296</v>
      </c>
      <c r="C5000" t="s">
        <v>5500</v>
      </c>
      <c r="D5000" t="str">
        <f>表格1[[#This Row],[prime_genre]]</f>
        <v>Social Networking</v>
      </c>
      <c r="E5000">
        <v>103951360</v>
      </c>
      <c r="F5000" t="s">
        <v>17</v>
      </c>
      <c r="G5000">
        <v>0</v>
      </c>
      <c r="H5000">
        <f>IF(表格1[[#This Row],[price]]&gt;0,1,0)</f>
        <v>0</v>
      </c>
      <c r="I5000">
        <v>719</v>
      </c>
      <c r="J5000">
        <v>83</v>
      </c>
      <c r="K5000">
        <v>3</v>
      </c>
      <c r="L5000">
        <v>4.5</v>
      </c>
      <c r="M5000">
        <v>1.1299999999999999</v>
      </c>
      <c r="N5000" t="s">
        <v>29</v>
      </c>
      <c r="O5000" t="s">
        <v>59</v>
      </c>
      <c r="P5000">
        <v>37</v>
      </c>
      <c r="Q5000">
        <v>0</v>
      </c>
      <c r="R5000">
        <v>1</v>
      </c>
      <c r="S5000">
        <v>1</v>
      </c>
    </row>
    <row r="5001" spans="1:19">
      <c r="A5001">
        <f>RANK(表格1[[#This Row],[rating_count_tot]],$I$2:$I$7197)</f>
        <v>2893</v>
      </c>
      <c r="B5001">
        <v>399363156</v>
      </c>
      <c r="C5001" t="s">
        <v>934</v>
      </c>
      <c r="D5001" t="str">
        <f>表格1[[#This Row],[prime_genre]]</f>
        <v>News</v>
      </c>
      <c r="E5001">
        <v>114878464</v>
      </c>
      <c r="F5001" t="s">
        <v>17</v>
      </c>
      <c r="G5001">
        <v>0</v>
      </c>
      <c r="H5001">
        <f>IF(表格1[[#This Row],[price]]&gt;0,1,0)</f>
        <v>0</v>
      </c>
      <c r="I5001">
        <v>718</v>
      </c>
      <c r="J5001">
        <v>4</v>
      </c>
      <c r="K5001">
        <v>4</v>
      </c>
      <c r="L5001">
        <v>2.5</v>
      </c>
      <c r="M5001" t="s">
        <v>935</v>
      </c>
      <c r="N5001" t="s">
        <v>29</v>
      </c>
      <c r="O5001" t="s">
        <v>161</v>
      </c>
      <c r="P5001">
        <v>37</v>
      </c>
      <c r="Q5001">
        <v>0</v>
      </c>
      <c r="R5001">
        <v>1</v>
      </c>
      <c r="S5001">
        <v>1</v>
      </c>
    </row>
    <row r="5002" spans="1:19">
      <c r="A5002">
        <f>RANK(表格1[[#This Row],[rating_count_tot]],$I$2:$I$7197)</f>
        <v>2893</v>
      </c>
      <c r="B5002">
        <v>917795718</v>
      </c>
      <c r="C5002" t="s">
        <v>3930</v>
      </c>
      <c r="D5002" t="str">
        <f>表格1[[#This Row],[prime_genre]]</f>
        <v>Productivity</v>
      </c>
      <c r="E5002">
        <v>80351232</v>
      </c>
      <c r="F5002" t="s">
        <v>17</v>
      </c>
      <c r="G5002">
        <v>0</v>
      </c>
      <c r="H5002">
        <f>IF(表格1[[#This Row],[price]]&gt;0,1,0)</f>
        <v>0</v>
      </c>
      <c r="I5002">
        <v>718</v>
      </c>
      <c r="J5002">
        <v>39</v>
      </c>
      <c r="K5002">
        <v>2</v>
      </c>
      <c r="L5002">
        <v>2.5</v>
      </c>
      <c r="M5002">
        <v>4.2</v>
      </c>
      <c r="N5002" t="s">
        <v>51</v>
      </c>
      <c r="O5002" t="s">
        <v>23</v>
      </c>
      <c r="P5002">
        <v>38</v>
      </c>
      <c r="Q5002">
        <v>4</v>
      </c>
      <c r="R5002">
        <v>1</v>
      </c>
      <c r="S5002">
        <v>1</v>
      </c>
    </row>
    <row r="5003" spans="1:19">
      <c r="A5003">
        <f>RANK(表格1[[#This Row],[rating_count_tot]],$I$2:$I$7197)</f>
        <v>2893</v>
      </c>
      <c r="B5003">
        <v>1133706938</v>
      </c>
      <c r="C5003" t="s">
        <v>7695</v>
      </c>
      <c r="D5003" t="str">
        <f>表格1[[#This Row],[prime_genre]]</f>
        <v>Reference</v>
      </c>
      <c r="E5003">
        <v>89927680</v>
      </c>
      <c r="F5003" t="s">
        <v>17</v>
      </c>
      <c r="G5003">
        <v>0</v>
      </c>
      <c r="H5003">
        <f>IF(表格1[[#This Row],[price]]&gt;0,1,0)</f>
        <v>0</v>
      </c>
      <c r="I5003">
        <v>718</v>
      </c>
      <c r="J5003">
        <v>718</v>
      </c>
      <c r="K5003">
        <v>4</v>
      </c>
      <c r="L5003">
        <v>4</v>
      </c>
      <c r="M5003">
        <v>1</v>
      </c>
      <c r="N5003" t="s">
        <v>29</v>
      </c>
      <c r="O5003" t="s">
        <v>33</v>
      </c>
      <c r="P5003">
        <v>37</v>
      </c>
      <c r="Q5003">
        <v>4</v>
      </c>
      <c r="R5003">
        <v>1</v>
      </c>
      <c r="S5003">
        <v>1</v>
      </c>
    </row>
    <row r="5004" spans="1:19">
      <c r="A5004">
        <f>RANK(表格1[[#This Row],[rating_count_tot]],$I$2:$I$7197)</f>
        <v>2904</v>
      </c>
      <c r="B5004">
        <v>1165315677</v>
      </c>
      <c r="C5004" t="s">
        <v>8196</v>
      </c>
      <c r="D5004" t="str">
        <f>表格1[[#This Row],[prime_genre]]</f>
        <v>Games</v>
      </c>
      <c r="E5004">
        <v>131100672</v>
      </c>
      <c r="F5004" t="s">
        <v>17</v>
      </c>
      <c r="G5004">
        <v>0</v>
      </c>
      <c r="H5004">
        <f>IF(表格1[[#This Row],[price]]&gt;0,1,0)</f>
        <v>0</v>
      </c>
      <c r="I5004">
        <v>710</v>
      </c>
      <c r="J5004">
        <v>157</v>
      </c>
      <c r="K5004">
        <v>4.5</v>
      </c>
      <c r="L5004">
        <v>4.5</v>
      </c>
      <c r="M5004">
        <v>1.1000000000000001</v>
      </c>
      <c r="N5004" t="s">
        <v>19</v>
      </c>
      <c r="O5004" t="s">
        <v>20</v>
      </c>
      <c r="P5004">
        <v>38</v>
      </c>
      <c r="Q5004">
        <v>5</v>
      </c>
      <c r="R5004">
        <v>11</v>
      </c>
      <c r="S5004">
        <v>1</v>
      </c>
    </row>
    <row r="5005" spans="1:19">
      <c r="A5005">
        <f>RANK(表格1[[#This Row],[rating_count_tot]],$I$2:$I$7197)</f>
        <v>2904</v>
      </c>
      <c r="B5005">
        <v>1093825530</v>
      </c>
      <c r="C5005" t="s">
        <v>6857</v>
      </c>
      <c r="D5005" t="str">
        <f>表格1[[#This Row],[prime_genre]]</f>
        <v>Games</v>
      </c>
      <c r="E5005">
        <v>121673728</v>
      </c>
      <c r="F5005" t="s">
        <v>17</v>
      </c>
      <c r="G5005">
        <v>0</v>
      </c>
      <c r="H5005">
        <f>IF(表格1[[#This Row],[price]]&gt;0,1,0)</f>
        <v>0</v>
      </c>
      <c r="I5005">
        <v>710</v>
      </c>
      <c r="J5005">
        <v>193</v>
      </c>
      <c r="K5005">
        <v>4</v>
      </c>
      <c r="L5005">
        <v>4</v>
      </c>
      <c r="M5005">
        <v>1.2</v>
      </c>
      <c r="N5005" t="s">
        <v>19</v>
      </c>
      <c r="O5005" t="s">
        <v>20</v>
      </c>
      <c r="P5005">
        <v>38</v>
      </c>
      <c r="Q5005">
        <v>5</v>
      </c>
      <c r="R5005">
        <v>11</v>
      </c>
      <c r="S5005">
        <v>1</v>
      </c>
    </row>
    <row r="5006" spans="1:19">
      <c r="A5006">
        <f>RANK(表格1[[#This Row],[rating_count_tot]],$I$2:$I$7197)</f>
        <v>2906</v>
      </c>
      <c r="B5006">
        <v>1048702554</v>
      </c>
      <c r="C5006" t="s">
        <v>5614</v>
      </c>
      <c r="D5006" t="str">
        <f>表格1[[#This Row],[prime_genre]]</f>
        <v>Games</v>
      </c>
      <c r="E5006">
        <v>464481280</v>
      </c>
      <c r="F5006" t="s">
        <v>17</v>
      </c>
      <c r="G5006">
        <v>0</v>
      </c>
      <c r="H5006">
        <f>IF(表格1[[#This Row],[price]]&gt;0,1,0)</f>
        <v>0</v>
      </c>
      <c r="I5006">
        <v>709</v>
      </c>
      <c r="J5006">
        <v>142</v>
      </c>
      <c r="K5006">
        <v>3.5</v>
      </c>
      <c r="L5006">
        <v>4</v>
      </c>
      <c r="M5006">
        <v>1.2</v>
      </c>
      <c r="N5006" t="s">
        <v>29</v>
      </c>
      <c r="O5006" t="s">
        <v>20</v>
      </c>
      <c r="P5006">
        <v>37</v>
      </c>
      <c r="Q5006">
        <v>5</v>
      </c>
      <c r="R5006">
        <v>1</v>
      </c>
      <c r="S5006">
        <v>1</v>
      </c>
    </row>
    <row r="5007" spans="1:19">
      <c r="A5007">
        <f>RANK(表格1[[#This Row],[rating_count_tot]],$I$2:$I$7197)</f>
        <v>2907</v>
      </c>
      <c r="B5007">
        <v>1101436320</v>
      </c>
      <c r="C5007" t="s">
        <v>7024</v>
      </c>
      <c r="D5007" t="str">
        <f>表格1[[#This Row],[prime_genre]]</f>
        <v>Entertainment</v>
      </c>
      <c r="E5007">
        <v>32314368</v>
      </c>
      <c r="F5007" t="s">
        <v>17</v>
      </c>
      <c r="G5007">
        <v>0</v>
      </c>
      <c r="H5007">
        <f>IF(表格1[[#This Row],[price]]&gt;0,1,0)</f>
        <v>0</v>
      </c>
      <c r="I5007">
        <v>708</v>
      </c>
      <c r="J5007">
        <v>46</v>
      </c>
      <c r="K5007">
        <v>3</v>
      </c>
      <c r="L5007">
        <v>3</v>
      </c>
      <c r="M5007" t="s">
        <v>1748</v>
      </c>
      <c r="N5007" t="s">
        <v>29</v>
      </c>
      <c r="O5007" t="s">
        <v>91</v>
      </c>
      <c r="P5007">
        <v>37</v>
      </c>
      <c r="Q5007">
        <v>4</v>
      </c>
      <c r="R5007">
        <v>1</v>
      </c>
      <c r="S5007">
        <v>1</v>
      </c>
    </row>
    <row r="5008" spans="1:19">
      <c r="A5008">
        <f>RANK(表格1[[#This Row],[rating_count_tot]],$I$2:$I$7197)</f>
        <v>2907</v>
      </c>
      <c r="B5008">
        <v>1080940988</v>
      </c>
      <c r="C5008" t="s">
        <v>6497</v>
      </c>
      <c r="D5008" t="str">
        <f>表格1[[#This Row],[prime_genre]]</f>
        <v>Lifestyle</v>
      </c>
      <c r="E5008">
        <v>73891840</v>
      </c>
      <c r="F5008" t="s">
        <v>17</v>
      </c>
      <c r="G5008">
        <v>0</v>
      </c>
      <c r="H5008">
        <f>IF(表格1[[#This Row],[price]]&gt;0,1,0)</f>
        <v>0</v>
      </c>
      <c r="I5008">
        <v>708</v>
      </c>
      <c r="J5008">
        <v>23</v>
      </c>
      <c r="K5008">
        <v>4.5</v>
      </c>
      <c r="L5008">
        <v>4</v>
      </c>
      <c r="M5008" t="s">
        <v>547</v>
      </c>
      <c r="N5008" t="s">
        <v>19</v>
      </c>
      <c r="O5008" t="s">
        <v>132</v>
      </c>
      <c r="P5008">
        <v>37</v>
      </c>
      <c r="Q5008">
        <v>0</v>
      </c>
      <c r="R5008">
        <v>11</v>
      </c>
      <c r="S5008">
        <v>1</v>
      </c>
    </row>
    <row r="5009" spans="1:19">
      <c r="A5009">
        <f>RANK(表格1[[#This Row],[rating_count_tot]],$I$2:$I$7197)</f>
        <v>2910</v>
      </c>
      <c r="B5009">
        <v>960708632</v>
      </c>
      <c r="C5009" t="s">
        <v>4394</v>
      </c>
      <c r="D5009" t="str">
        <f>表格1[[#This Row],[prime_genre]]</f>
        <v>Games</v>
      </c>
      <c r="E5009">
        <v>115761152</v>
      </c>
      <c r="F5009" t="s">
        <v>17</v>
      </c>
      <c r="G5009">
        <v>0</v>
      </c>
      <c r="H5009">
        <f>IF(表格1[[#This Row],[price]]&gt;0,1,0)</f>
        <v>0</v>
      </c>
      <c r="I5009">
        <v>707</v>
      </c>
      <c r="J5009">
        <v>111</v>
      </c>
      <c r="K5009">
        <v>4</v>
      </c>
      <c r="L5009">
        <v>3.5</v>
      </c>
      <c r="M5009" t="s">
        <v>1499</v>
      </c>
      <c r="N5009" t="s">
        <v>19</v>
      </c>
      <c r="O5009" t="s">
        <v>20</v>
      </c>
      <c r="P5009">
        <v>43</v>
      </c>
      <c r="Q5009">
        <v>5</v>
      </c>
      <c r="R5009">
        <v>7</v>
      </c>
      <c r="S5009">
        <v>1</v>
      </c>
    </row>
    <row r="5010" spans="1:19">
      <c r="A5010">
        <f>RANK(表格1[[#This Row],[rating_count_tot]],$I$2:$I$7197)</f>
        <v>2911</v>
      </c>
      <c r="B5010">
        <v>1061703886</v>
      </c>
      <c r="C5010" t="s">
        <v>5919</v>
      </c>
      <c r="D5010" t="str">
        <f>表格1[[#This Row],[prime_genre]]</f>
        <v>Games</v>
      </c>
      <c r="E5010">
        <v>18297856</v>
      </c>
      <c r="F5010" t="s">
        <v>17</v>
      </c>
      <c r="G5010">
        <v>0</v>
      </c>
      <c r="H5010">
        <f>IF(表格1[[#This Row],[price]]&gt;0,1,0)</f>
        <v>0</v>
      </c>
      <c r="I5010">
        <v>705</v>
      </c>
      <c r="J5010">
        <v>132</v>
      </c>
      <c r="K5010">
        <v>4</v>
      </c>
      <c r="L5010">
        <v>4</v>
      </c>
      <c r="M5010" t="s">
        <v>958</v>
      </c>
      <c r="N5010" t="s">
        <v>19</v>
      </c>
      <c r="O5010" t="s">
        <v>20</v>
      </c>
      <c r="P5010">
        <v>37</v>
      </c>
      <c r="Q5010">
        <v>0</v>
      </c>
      <c r="R5010">
        <v>1</v>
      </c>
      <c r="S5010">
        <v>1</v>
      </c>
    </row>
    <row r="5011" spans="1:19">
      <c r="A5011">
        <f>RANK(表格1[[#This Row],[rating_count_tot]],$I$2:$I$7197)</f>
        <v>2912</v>
      </c>
      <c r="B5011">
        <v>1126585243</v>
      </c>
      <c r="C5011" t="s">
        <v>7560</v>
      </c>
      <c r="D5011" t="str">
        <f>表格1[[#This Row],[prime_genre]]</f>
        <v>Games</v>
      </c>
      <c r="E5011">
        <v>162514944</v>
      </c>
      <c r="F5011" t="s">
        <v>17</v>
      </c>
      <c r="G5011">
        <v>0</v>
      </c>
      <c r="H5011">
        <f>IF(表格1[[#This Row],[price]]&gt;0,1,0)</f>
        <v>0</v>
      </c>
      <c r="I5011">
        <v>704</v>
      </c>
      <c r="J5011">
        <v>132</v>
      </c>
      <c r="K5011">
        <v>4.5</v>
      </c>
      <c r="L5011">
        <v>4.5</v>
      </c>
      <c r="M5011">
        <v>1.1000000000000001</v>
      </c>
      <c r="N5011" t="s">
        <v>29</v>
      </c>
      <c r="O5011" t="s">
        <v>20</v>
      </c>
      <c r="P5011">
        <v>38</v>
      </c>
      <c r="Q5011">
        <v>5</v>
      </c>
      <c r="R5011">
        <v>1</v>
      </c>
      <c r="S5011">
        <v>1</v>
      </c>
    </row>
    <row r="5012" spans="1:19">
      <c r="A5012">
        <f>RANK(表格1[[#This Row],[rating_count_tot]],$I$2:$I$7197)</f>
        <v>2912</v>
      </c>
      <c r="B5012">
        <v>908842747</v>
      </c>
      <c r="C5012" t="s">
        <v>3825</v>
      </c>
      <c r="D5012" t="str">
        <f>表格1[[#This Row],[prime_genre]]</f>
        <v>Utilities</v>
      </c>
      <c r="E5012">
        <v>52408320</v>
      </c>
      <c r="F5012" t="s">
        <v>17</v>
      </c>
      <c r="G5012">
        <v>0</v>
      </c>
      <c r="H5012">
        <f>IF(表格1[[#This Row],[price]]&gt;0,1,0)</f>
        <v>0</v>
      </c>
      <c r="I5012">
        <v>704</v>
      </c>
      <c r="J5012">
        <v>87</v>
      </c>
      <c r="K5012">
        <v>3</v>
      </c>
      <c r="L5012">
        <v>2.5</v>
      </c>
      <c r="M5012" t="s">
        <v>2317</v>
      </c>
      <c r="N5012" t="s">
        <v>19</v>
      </c>
      <c r="O5012" t="s">
        <v>43</v>
      </c>
      <c r="P5012">
        <v>37</v>
      </c>
      <c r="Q5012">
        <v>4</v>
      </c>
      <c r="R5012">
        <v>1</v>
      </c>
      <c r="S5012">
        <v>1</v>
      </c>
    </row>
    <row r="5013" spans="1:19">
      <c r="A5013">
        <f>RANK(表格1[[#This Row],[rating_count_tot]],$I$2:$I$7197)</f>
        <v>2916</v>
      </c>
      <c r="B5013">
        <v>1078203772</v>
      </c>
      <c r="C5013" t="s">
        <v>6420</v>
      </c>
      <c r="D5013" t="str">
        <f>表格1[[#This Row],[prime_genre]]</f>
        <v>Games</v>
      </c>
      <c r="E5013">
        <v>78748672</v>
      </c>
      <c r="F5013" t="s">
        <v>17</v>
      </c>
      <c r="G5013">
        <v>0</v>
      </c>
      <c r="H5013">
        <f>IF(表格1[[#This Row],[price]]&gt;0,1,0)</f>
        <v>0</v>
      </c>
      <c r="I5013">
        <v>702</v>
      </c>
      <c r="J5013">
        <v>396</v>
      </c>
      <c r="K5013">
        <v>4.5</v>
      </c>
      <c r="L5013">
        <v>4.5</v>
      </c>
      <c r="M5013">
        <v>1.3</v>
      </c>
      <c r="N5013" t="s">
        <v>19</v>
      </c>
      <c r="O5013" t="s">
        <v>20</v>
      </c>
      <c r="P5013">
        <v>38</v>
      </c>
      <c r="Q5013">
        <v>5</v>
      </c>
      <c r="R5013">
        <v>1</v>
      </c>
      <c r="S5013">
        <v>1</v>
      </c>
    </row>
    <row r="5014" spans="1:19">
      <c r="A5014">
        <f>RANK(表格1[[#This Row],[rating_count_tot]],$I$2:$I$7197)</f>
        <v>2919</v>
      </c>
      <c r="B5014">
        <v>969589921</v>
      </c>
      <c r="C5014" t="s">
        <v>4503</v>
      </c>
      <c r="D5014" t="str">
        <f>表格1[[#This Row],[prime_genre]]</f>
        <v>Games</v>
      </c>
      <c r="E5014">
        <v>478513152</v>
      </c>
      <c r="F5014" t="s">
        <v>17</v>
      </c>
      <c r="G5014">
        <v>0</v>
      </c>
      <c r="H5014">
        <f>IF(表格1[[#This Row],[price]]&gt;0,1,0)</f>
        <v>0</v>
      </c>
      <c r="I5014">
        <v>694</v>
      </c>
      <c r="J5014">
        <v>213</v>
      </c>
      <c r="K5014">
        <v>4.5</v>
      </c>
      <c r="L5014">
        <v>4.5</v>
      </c>
      <c r="M5014">
        <v>1.3</v>
      </c>
      <c r="N5014" t="s">
        <v>19</v>
      </c>
      <c r="O5014" t="s">
        <v>20</v>
      </c>
      <c r="P5014">
        <v>38</v>
      </c>
      <c r="Q5014">
        <v>5</v>
      </c>
      <c r="R5014">
        <v>14</v>
      </c>
      <c r="S5014">
        <v>1</v>
      </c>
    </row>
    <row r="5015" spans="1:19">
      <c r="A5015">
        <f>RANK(表格1[[#This Row],[rating_count_tot]],$I$2:$I$7197)</f>
        <v>2919</v>
      </c>
      <c r="B5015">
        <v>1024953824</v>
      </c>
      <c r="C5015" t="s">
        <v>5200</v>
      </c>
      <c r="D5015" t="str">
        <f>表格1[[#This Row],[prime_genre]]</f>
        <v>Games</v>
      </c>
      <c r="E5015">
        <v>240695296</v>
      </c>
      <c r="F5015" t="s">
        <v>17</v>
      </c>
      <c r="G5015">
        <v>0</v>
      </c>
      <c r="H5015">
        <f>IF(表格1[[#This Row],[price]]&gt;0,1,0)</f>
        <v>0</v>
      </c>
      <c r="I5015">
        <v>694</v>
      </c>
      <c r="J5015">
        <v>25</v>
      </c>
      <c r="K5015">
        <v>3</v>
      </c>
      <c r="L5015">
        <v>2.5</v>
      </c>
      <c r="M5015" t="s">
        <v>919</v>
      </c>
      <c r="N5015" t="s">
        <v>29</v>
      </c>
      <c r="O5015" t="s">
        <v>20</v>
      </c>
      <c r="P5015">
        <v>37</v>
      </c>
      <c r="Q5015">
        <v>5</v>
      </c>
      <c r="R5015">
        <v>1</v>
      </c>
      <c r="S5015">
        <v>1</v>
      </c>
    </row>
    <row r="5016" spans="1:19">
      <c r="A5016">
        <f>RANK(表格1[[#This Row],[rating_count_tot]],$I$2:$I$7197)</f>
        <v>2921</v>
      </c>
      <c r="B5016">
        <v>1049682098</v>
      </c>
      <c r="C5016" t="s">
        <v>5637</v>
      </c>
      <c r="D5016" t="str">
        <f>表格1[[#This Row],[prime_genre]]</f>
        <v>News</v>
      </c>
      <c r="E5016">
        <v>83196928</v>
      </c>
      <c r="F5016" t="s">
        <v>17</v>
      </c>
      <c r="G5016">
        <v>0</v>
      </c>
      <c r="H5016">
        <f>IF(表格1[[#This Row],[price]]&gt;0,1,0)</f>
        <v>0</v>
      </c>
      <c r="I5016">
        <v>692</v>
      </c>
      <c r="J5016">
        <v>29</v>
      </c>
      <c r="K5016">
        <v>4.5</v>
      </c>
      <c r="L5016">
        <v>5</v>
      </c>
      <c r="M5016" t="s">
        <v>1713</v>
      </c>
      <c r="N5016" t="s">
        <v>51</v>
      </c>
      <c r="O5016" t="s">
        <v>161</v>
      </c>
      <c r="P5016">
        <v>37</v>
      </c>
      <c r="Q5016">
        <v>5</v>
      </c>
      <c r="R5016">
        <v>4</v>
      </c>
      <c r="S5016">
        <v>1</v>
      </c>
    </row>
    <row r="5017" spans="1:19">
      <c r="A5017">
        <f>RANK(表格1[[#This Row],[rating_count_tot]],$I$2:$I$7197)</f>
        <v>2922</v>
      </c>
      <c r="B5017">
        <v>1116329647</v>
      </c>
      <c r="C5017" t="s">
        <v>7332</v>
      </c>
      <c r="D5017" t="str">
        <f>表格1[[#This Row],[prime_genre]]</f>
        <v>Games</v>
      </c>
      <c r="E5017">
        <v>141317120</v>
      </c>
      <c r="F5017" t="s">
        <v>17</v>
      </c>
      <c r="G5017">
        <v>0</v>
      </c>
      <c r="H5017">
        <f>IF(表格1[[#This Row],[price]]&gt;0,1,0)</f>
        <v>0</v>
      </c>
      <c r="I5017">
        <v>691</v>
      </c>
      <c r="J5017">
        <v>125</v>
      </c>
      <c r="K5017">
        <v>4</v>
      </c>
      <c r="L5017">
        <v>4</v>
      </c>
      <c r="M5017">
        <v>1.3</v>
      </c>
      <c r="N5017" t="s">
        <v>80</v>
      </c>
      <c r="O5017" t="s">
        <v>20</v>
      </c>
      <c r="P5017">
        <v>37</v>
      </c>
      <c r="Q5017">
        <v>5</v>
      </c>
      <c r="R5017">
        <v>1</v>
      </c>
      <c r="S5017">
        <v>1</v>
      </c>
    </row>
    <row r="5018" spans="1:19">
      <c r="A5018">
        <f>RANK(表格1[[#This Row],[rating_count_tot]],$I$2:$I$7197)</f>
        <v>2922</v>
      </c>
      <c r="B5018">
        <v>1077142297</v>
      </c>
      <c r="C5018" t="s">
        <v>6382</v>
      </c>
      <c r="D5018" t="str">
        <f>表格1[[#This Row],[prime_genre]]</f>
        <v>Games</v>
      </c>
      <c r="E5018">
        <v>28363776</v>
      </c>
      <c r="F5018" t="s">
        <v>17</v>
      </c>
      <c r="G5018">
        <v>0</v>
      </c>
      <c r="H5018">
        <f>IF(表格1[[#This Row],[price]]&gt;0,1,0)</f>
        <v>0</v>
      </c>
      <c r="I5018">
        <v>691</v>
      </c>
      <c r="J5018">
        <v>12</v>
      </c>
      <c r="K5018">
        <v>4</v>
      </c>
      <c r="L5018">
        <v>4.5</v>
      </c>
      <c r="M5018">
        <v>2.1</v>
      </c>
      <c r="N5018" t="s">
        <v>19</v>
      </c>
      <c r="O5018" t="s">
        <v>20</v>
      </c>
      <c r="P5018">
        <v>37</v>
      </c>
      <c r="Q5018">
        <v>0</v>
      </c>
      <c r="R5018">
        <v>1</v>
      </c>
      <c r="S5018">
        <v>1</v>
      </c>
    </row>
    <row r="5019" spans="1:19">
      <c r="A5019">
        <f>RANK(表格1[[#This Row],[rating_count_tot]],$I$2:$I$7197)</f>
        <v>2922</v>
      </c>
      <c r="B5019">
        <v>1065480798</v>
      </c>
      <c r="C5019" t="s">
        <v>6024</v>
      </c>
      <c r="D5019" t="str">
        <f>表格1[[#This Row],[prime_genre]]</f>
        <v>Games</v>
      </c>
      <c r="E5019">
        <v>104014848</v>
      </c>
      <c r="F5019" t="s">
        <v>17</v>
      </c>
      <c r="G5019">
        <v>0</v>
      </c>
      <c r="H5019">
        <f>IF(表格1[[#This Row],[price]]&gt;0,1,0)</f>
        <v>0</v>
      </c>
      <c r="I5019">
        <v>691</v>
      </c>
      <c r="J5019">
        <v>4</v>
      </c>
      <c r="K5019">
        <v>4.5</v>
      </c>
      <c r="L5019">
        <v>4.5</v>
      </c>
      <c r="M5019">
        <v>3.6</v>
      </c>
      <c r="N5019" t="s">
        <v>19</v>
      </c>
      <c r="O5019" t="s">
        <v>20</v>
      </c>
      <c r="P5019">
        <v>37</v>
      </c>
      <c r="Q5019">
        <v>5</v>
      </c>
      <c r="R5019">
        <v>1</v>
      </c>
      <c r="S5019">
        <v>1</v>
      </c>
    </row>
    <row r="5020" spans="1:19">
      <c r="A5020">
        <f>RANK(表格1[[#This Row],[rating_count_tot]],$I$2:$I$7197)</f>
        <v>2922</v>
      </c>
      <c r="B5020">
        <v>519296448</v>
      </c>
      <c r="C5020" t="s">
        <v>1878</v>
      </c>
      <c r="D5020" t="str">
        <f>表格1[[#This Row],[prime_genre]]</f>
        <v>Utilities</v>
      </c>
      <c r="E5020">
        <v>42329088</v>
      </c>
      <c r="F5020" t="s">
        <v>17</v>
      </c>
      <c r="G5020">
        <v>0</v>
      </c>
      <c r="H5020">
        <f>IF(表格1[[#This Row],[price]]&gt;0,1,0)</f>
        <v>0</v>
      </c>
      <c r="I5020">
        <v>691</v>
      </c>
      <c r="J5020">
        <v>1</v>
      </c>
      <c r="K5020">
        <v>3.5</v>
      </c>
      <c r="L5020">
        <v>5</v>
      </c>
      <c r="M5020" t="s">
        <v>870</v>
      </c>
      <c r="N5020" t="s">
        <v>51</v>
      </c>
      <c r="O5020" t="s">
        <v>43</v>
      </c>
      <c r="P5020">
        <v>37</v>
      </c>
      <c r="Q5020">
        <v>3</v>
      </c>
      <c r="R5020">
        <v>1</v>
      </c>
      <c r="S5020">
        <v>1</v>
      </c>
    </row>
    <row r="5021" spans="1:19">
      <c r="A5021">
        <f>RANK(表格1[[#This Row],[rating_count_tot]],$I$2:$I$7197)</f>
        <v>2927</v>
      </c>
      <c r="B5021">
        <v>1167651042</v>
      </c>
      <c r="C5021" t="s">
        <v>8211</v>
      </c>
      <c r="D5021" t="str">
        <f>表格1[[#This Row],[prime_genre]]</f>
        <v>Games</v>
      </c>
      <c r="E5021">
        <v>87374848</v>
      </c>
      <c r="F5021" t="s">
        <v>17</v>
      </c>
      <c r="G5021">
        <v>0</v>
      </c>
      <c r="H5021">
        <f>IF(表格1[[#This Row],[price]]&gt;0,1,0)</f>
        <v>0</v>
      </c>
      <c r="I5021">
        <v>690</v>
      </c>
      <c r="J5021">
        <v>136</v>
      </c>
      <c r="K5021">
        <v>5</v>
      </c>
      <c r="L5021">
        <v>4.5</v>
      </c>
      <c r="M5021">
        <v>1.4</v>
      </c>
      <c r="N5021" t="s">
        <v>19</v>
      </c>
      <c r="O5021" t="s">
        <v>20</v>
      </c>
      <c r="P5021">
        <v>37</v>
      </c>
      <c r="Q5021">
        <v>5</v>
      </c>
      <c r="R5021">
        <v>0</v>
      </c>
      <c r="S5021">
        <v>1</v>
      </c>
    </row>
    <row r="5022" spans="1:19">
      <c r="A5022">
        <f>RANK(表格1[[#This Row],[rating_count_tot]],$I$2:$I$7197)</f>
        <v>2929</v>
      </c>
      <c r="B5022">
        <v>1061782177</v>
      </c>
      <c r="C5022" t="s">
        <v>5925</v>
      </c>
      <c r="D5022" t="str">
        <f>表格1[[#This Row],[prime_genre]]</f>
        <v>Games</v>
      </c>
      <c r="E5022">
        <v>77448192</v>
      </c>
      <c r="F5022" t="s">
        <v>17</v>
      </c>
      <c r="G5022">
        <v>0</v>
      </c>
      <c r="H5022">
        <f>IF(表格1[[#This Row],[price]]&gt;0,1,0)</f>
        <v>0</v>
      </c>
      <c r="I5022">
        <v>689</v>
      </c>
      <c r="J5022">
        <v>0</v>
      </c>
      <c r="K5022">
        <v>4</v>
      </c>
      <c r="L5022">
        <v>0</v>
      </c>
      <c r="M5022">
        <v>1.3</v>
      </c>
      <c r="N5022" t="s">
        <v>19</v>
      </c>
      <c r="O5022" t="s">
        <v>20</v>
      </c>
      <c r="P5022">
        <v>40</v>
      </c>
      <c r="Q5022">
        <v>1</v>
      </c>
      <c r="R5022">
        <v>1</v>
      </c>
      <c r="S5022">
        <v>1</v>
      </c>
    </row>
    <row r="5023" spans="1:19">
      <c r="A5023">
        <f>RANK(表格1[[#This Row],[rating_count_tot]],$I$2:$I$7197)</f>
        <v>2929</v>
      </c>
      <c r="B5023">
        <v>664425773</v>
      </c>
      <c r="C5023" t="s">
        <v>2816</v>
      </c>
      <c r="D5023" t="str">
        <f>表格1[[#This Row],[prime_genre]]</f>
        <v>Photo &amp; Video</v>
      </c>
      <c r="E5023">
        <v>25640960</v>
      </c>
      <c r="F5023" t="s">
        <v>17</v>
      </c>
      <c r="G5023">
        <v>0</v>
      </c>
      <c r="H5023">
        <f>IF(表格1[[#This Row],[price]]&gt;0,1,0)</f>
        <v>0</v>
      </c>
      <c r="I5023">
        <v>689</v>
      </c>
      <c r="J5023">
        <v>102</v>
      </c>
      <c r="K5023">
        <v>2.5</v>
      </c>
      <c r="L5023">
        <v>2.5</v>
      </c>
      <c r="M5023" t="s">
        <v>2180</v>
      </c>
      <c r="N5023" t="s">
        <v>19</v>
      </c>
      <c r="O5023" t="s">
        <v>105</v>
      </c>
      <c r="P5023">
        <v>38</v>
      </c>
      <c r="Q5023">
        <v>5</v>
      </c>
      <c r="R5023">
        <v>20</v>
      </c>
      <c r="S5023">
        <v>1</v>
      </c>
    </row>
    <row r="5024" spans="1:19">
      <c r="A5024">
        <f>RANK(表格1[[#This Row],[rating_count_tot]],$I$2:$I$7197)</f>
        <v>2929</v>
      </c>
      <c r="B5024">
        <v>505311207</v>
      </c>
      <c r="C5024" t="s">
        <v>1778</v>
      </c>
      <c r="D5024" t="str">
        <f>表格1[[#This Row],[prime_genre]]</f>
        <v>Social Networking</v>
      </c>
      <c r="E5024">
        <v>58883072</v>
      </c>
      <c r="F5024" t="s">
        <v>17</v>
      </c>
      <c r="G5024">
        <v>0</v>
      </c>
      <c r="H5024">
        <f>IF(表格1[[#This Row],[price]]&gt;0,1,0)</f>
        <v>0</v>
      </c>
      <c r="I5024">
        <v>689</v>
      </c>
      <c r="J5024">
        <v>338</v>
      </c>
      <c r="K5024">
        <v>2.5</v>
      </c>
      <c r="L5024">
        <v>2.5</v>
      </c>
      <c r="M5024" t="s">
        <v>708</v>
      </c>
      <c r="N5024" t="s">
        <v>29</v>
      </c>
      <c r="O5024" t="s">
        <v>59</v>
      </c>
      <c r="P5024">
        <v>37</v>
      </c>
      <c r="Q5024">
        <v>5</v>
      </c>
      <c r="R5024">
        <v>11</v>
      </c>
      <c r="S5024">
        <v>1</v>
      </c>
    </row>
    <row r="5025" spans="1:19">
      <c r="A5025">
        <f>RANK(表格1[[#This Row],[rating_count_tot]],$I$2:$I$7197)</f>
        <v>2933</v>
      </c>
      <c r="B5025">
        <v>1051638513</v>
      </c>
      <c r="C5025" t="s">
        <v>5669</v>
      </c>
      <c r="D5025" t="str">
        <f>表格1[[#This Row],[prime_genre]]</f>
        <v>Games</v>
      </c>
      <c r="E5025">
        <v>249482240</v>
      </c>
      <c r="F5025" t="s">
        <v>17</v>
      </c>
      <c r="G5025">
        <v>0</v>
      </c>
      <c r="H5025">
        <f>IF(表格1[[#This Row],[price]]&gt;0,1,0)</f>
        <v>0</v>
      </c>
      <c r="I5025">
        <v>687</v>
      </c>
      <c r="J5025">
        <v>496</v>
      </c>
      <c r="K5025">
        <v>4</v>
      </c>
      <c r="L5025">
        <v>4</v>
      </c>
      <c r="M5025" t="s">
        <v>1673</v>
      </c>
      <c r="N5025" t="s">
        <v>19</v>
      </c>
      <c r="O5025" t="s">
        <v>20</v>
      </c>
      <c r="P5025">
        <v>38</v>
      </c>
      <c r="Q5025">
        <v>5</v>
      </c>
      <c r="R5025">
        <v>1</v>
      </c>
      <c r="S5025">
        <v>1</v>
      </c>
    </row>
    <row r="5026" spans="1:19">
      <c r="A5026">
        <f>RANK(表格1[[#This Row],[rating_count_tot]],$I$2:$I$7197)</f>
        <v>2933</v>
      </c>
      <c r="B5026">
        <v>589351740</v>
      </c>
      <c r="C5026" t="s">
        <v>2437</v>
      </c>
      <c r="D5026" t="str">
        <f>表格1[[#This Row],[prime_genre]]</f>
        <v>Shopping</v>
      </c>
      <c r="E5026">
        <v>27372544</v>
      </c>
      <c r="F5026" t="s">
        <v>17</v>
      </c>
      <c r="G5026">
        <v>0</v>
      </c>
      <c r="H5026">
        <f>IF(表格1[[#This Row],[price]]&gt;0,1,0)</f>
        <v>0</v>
      </c>
      <c r="I5026">
        <v>687</v>
      </c>
      <c r="J5026">
        <v>19</v>
      </c>
      <c r="K5026">
        <v>3</v>
      </c>
      <c r="L5026">
        <v>2.5</v>
      </c>
      <c r="M5026" t="s">
        <v>2438</v>
      </c>
      <c r="N5026" t="s">
        <v>19</v>
      </c>
      <c r="O5026" t="s">
        <v>30</v>
      </c>
      <c r="P5026">
        <v>37</v>
      </c>
      <c r="Q5026">
        <v>0</v>
      </c>
      <c r="R5026">
        <v>6</v>
      </c>
      <c r="S5026">
        <v>1</v>
      </c>
    </row>
    <row r="5027" spans="1:19">
      <c r="A5027">
        <f>RANK(表格1[[#This Row],[rating_count_tot]],$I$2:$I$7197)</f>
        <v>2935</v>
      </c>
      <c r="B5027">
        <v>463240522</v>
      </c>
      <c r="C5027" t="s">
        <v>1446</v>
      </c>
      <c r="D5027" t="str">
        <f>表格1[[#This Row],[prime_genre]]</f>
        <v>Travel</v>
      </c>
      <c r="E5027">
        <v>23040000</v>
      </c>
      <c r="F5027" t="s">
        <v>17</v>
      </c>
      <c r="G5027">
        <v>0</v>
      </c>
      <c r="H5027">
        <f>IF(表格1[[#This Row],[price]]&gt;0,1,0)</f>
        <v>0</v>
      </c>
      <c r="I5027">
        <v>685</v>
      </c>
      <c r="J5027">
        <v>369</v>
      </c>
      <c r="K5027">
        <v>4</v>
      </c>
      <c r="L5027">
        <v>4.5</v>
      </c>
      <c r="M5027">
        <v>3.1</v>
      </c>
      <c r="N5027" t="s">
        <v>19</v>
      </c>
      <c r="O5027" t="s">
        <v>57</v>
      </c>
      <c r="P5027">
        <v>38</v>
      </c>
      <c r="Q5027">
        <v>0</v>
      </c>
      <c r="R5027">
        <v>1</v>
      </c>
      <c r="S5027">
        <v>1</v>
      </c>
    </row>
    <row r="5028" spans="1:19">
      <c r="A5028">
        <f>RANK(表格1[[#This Row],[rating_count_tot]],$I$2:$I$7197)</f>
        <v>2936</v>
      </c>
      <c r="B5028">
        <v>537452201</v>
      </c>
      <c r="C5028" t="s">
        <v>2031</v>
      </c>
      <c r="D5028" t="str">
        <f>表格1[[#This Row],[prime_genre]]</f>
        <v>Education</v>
      </c>
      <c r="E5028">
        <v>72673280</v>
      </c>
      <c r="F5028" t="s">
        <v>17</v>
      </c>
      <c r="G5028">
        <v>0</v>
      </c>
      <c r="H5028">
        <f>IF(表格1[[#This Row],[price]]&gt;0,1,0)</f>
        <v>0</v>
      </c>
      <c r="I5028">
        <v>684</v>
      </c>
      <c r="J5028">
        <v>0</v>
      </c>
      <c r="K5028">
        <v>4</v>
      </c>
      <c r="L5028">
        <v>0</v>
      </c>
      <c r="M5028">
        <v>5.9</v>
      </c>
      <c r="N5028" t="s">
        <v>19</v>
      </c>
      <c r="O5028" t="s">
        <v>128</v>
      </c>
      <c r="P5028">
        <v>37</v>
      </c>
      <c r="Q5028">
        <v>5</v>
      </c>
      <c r="R5028">
        <v>2</v>
      </c>
      <c r="S5028">
        <v>1</v>
      </c>
    </row>
    <row r="5029" spans="1:19">
      <c r="A5029">
        <f>RANK(表格1[[#This Row],[rating_count_tot]],$I$2:$I$7197)</f>
        <v>2939</v>
      </c>
      <c r="B5029">
        <v>1117310816</v>
      </c>
      <c r="C5029" t="s">
        <v>7357</v>
      </c>
      <c r="D5029" t="str">
        <f>表格1[[#This Row],[prime_genre]]</f>
        <v>Games</v>
      </c>
      <c r="E5029">
        <v>107376640</v>
      </c>
      <c r="F5029" t="s">
        <v>17</v>
      </c>
      <c r="G5029">
        <v>0</v>
      </c>
      <c r="H5029">
        <f>IF(表格1[[#This Row],[price]]&gt;0,1,0)</f>
        <v>0</v>
      </c>
      <c r="I5029">
        <v>683</v>
      </c>
      <c r="J5029">
        <v>8</v>
      </c>
      <c r="K5029">
        <v>4.5</v>
      </c>
      <c r="L5029">
        <v>5</v>
      </c>
      <c r="M5029" t="s">
        <v>314</v>
      </c>
      <c r="N5029" t="s">
        <v>19</v>
      </c>
      <c r="O5029" t="s">
        <v>20</v>
      </c>
      <c r="P5029">
        <v>38</v>
      </c>
      <c r="Q5029">
        <v>5</v>
      </c>
      <c r="R5029">
        <v>16</v>
      </c>
      <c r="S5029">
        <v>1</v>
      </c>
    </row>
    <row r="5030" spans="1:19">
      <c r="A5030">
        <f>RANK(表格1[[#This Row],[rating_count_tot]],$I$2:$I$7197)</f>
        <v>2940</v>
      </c>
      <c r="B5030">
        <v>1066416979</v>
      </c>
      <c r="C5030" t="s">
        <v>6056</v>
      </c>
      <c r="D5030" t="str">
        <f>表格1[[#This Row],[prime_genre]]</f>
        <v>Social Networking</v>
      </c>
      <c r="E5030">
        <v>30306304</v>
      </c>
      <c r="F5030" t="s">
        <v>17</v>
      </c>
      <c r="G5030">
        <v>0</v>
      </c>
      <c r="H5030">
        <f>IF(表格1[[#This Row],[price]]&gt;0,1,0)</f>
        <v>0</v>
      </c>
      <c r="I5030">
        <v>682</v>
      </c>
      <c r="J5030">
        <v>25</v>
      </c>
      <c r="K5030">
        <v>3</v>
      </c>
      <c r="L5030">
        <v>2</v>
      </c>
      <c r="M5030">
        <v>1.64</v>
      </c>
      <c r="N5030" t="s">
        <v>19</v>
      </c>
      <c r="O5030" t="s">
        <v>59</v>
      </c>
      <c r="P5030">
        <v>24</v>
      </c>
      <c r="Q5030">
        <v>2</v>
      </c>
      <c r="R5030">
        <v>32</v>
      </c>
      <c r="S5030">
        <v>1</v>
      </c>
    </row>
    <row r="5031" spans="1:19">
      <c r="A5031">
        <f>RANK(表格1[[#This Row],[rating_count_tot]],$I$2:$I$7197)</f>
        <v>2942</v>
      </c>
      <c r="B5031">
        <v>875273243</v>
      </c>
      <c r="C5031" t="s">
        <v>3555</v>
      </c>
      <c r="D5031" t="str">
        <f>表格1[[#This Row],[prime_genre]]</f>
        <v>Games</v>
      </c>
      <c r="E5031">
        <v>230297600</v>
      </c>
      <c r="F5031" t="s">
        <v>17</v>
      </c>
      <c r="G5031">
        <v>0</v>
      </c>
      <c r="H5031">
        <f>IF(表格1[[#This Row],[price]]&gt;0,1,0)</f>
        <v>0</v>
      </c>
      <c r="I5031">
        <v>679</v>
      </c>
      <c r="J5031">
        <v>17</v>
      </c>
      <c r="K5031">
        <v>3</v>
      </c>
      <c r="L5031">
        <v>3.5</v>
      </c>
      <c r="M5031" t="s">
        <v>451</v>
      </c>
      <c r="N5031" t="s">
        <v>19</v>
      </c>
      <c r="O5031" t="s">
        <v>20</v>
      </c>
      <c r="P5031">
        <v>37</v>
      </c>
      <c r="Q5031">
        <v>4</v>
      </c>
      <c r="R5031">
        <v>1</v>
      </c>
      <c r="S5031">
        <v>1</v>
      </c>
    </row>
    <row r="5032" spans="1:19">
      <c r="A5032">
        <f>RANK(表格1[[#This Row],[rating_count_tot]],$I$2:$I$7197)</f>
        <v>2943</v>
      </c>
      <c r="B5032">
        <v>1127910488</v>
      </c>
      <c r="C5032" t="s">
        <v>7581</v>
      </c>
      <c r="D5032" t="str">
        <f>表格1[[#This Row],[prime_genre]]</f>
        <v>Photo &amp; Video</v>
      </c>
      <c r="E5032">
        <v>131016704</v>
      </c>
      <c r="F5032" t="s">
        <v>17</v>
      </c>
      <c r="G5032">
        <v>0</v>
      </c>
      <c r="H5032">
        <f>IF(表格1[[#This Row],[price]]&gt;0,1,0)</f>
        <v>0</v>
      </c>
      <c r="I5032">
        <v>678</v>
      </c>
      <c r="J5032">
        <v>31</v>
      </c>
      <c r="K5032">
        <v>4</v>
      </c>
      <c r="L5032">
        <v>4</v>
      </c>
      <c r="M5032" t="s">
        <v>3663</v>
      </c>
      <c r="N5032" t="s">
        <v>19</v>
      </c>
      <c r="O5032" t="s">
        <v>105</v>
      </c>
      <c r="P5032">
        <v>25</v>
      </c>
      <c r="Q5032">
        <v>4</v>
      </c>
      <c r="R5032">
        <v>9</v>
      </c>
      <c r="S5032">
        <v>1</v>
      </c>
    </row>
    <row r="5033" spans="1:19">
      <c r="A5033">
        <f>RANK(表格1[[#This Row],[rating_count_tot]],$I$2:$I$7197)</f>
        <v>2944</v>
      </c>
      <c r="B5033">
        <v>395898626</v>
      </c>
      <c r="C5033" t="s">
        <v>895</v>
      </c>
      <c r="D5033" t="str">
        <f>表格1[[#This Row],[prime_genre]]</f>
        <v>Entertainment</v>
      </c>
      <c r="E5033">
        <v>88601600</v>
      </c>
      <c r="F5033" t="s">
        <v>17</v>
      </c>
      <c r="G5033">
        <v>0</v>
      </c>
      <c r="H5033">
        <f>IF(表格1[[#This Row],[price]]&gt;0,1,0)</f>
        <v>0</v>
      </c>
      <c r="I5033">
        <v>676</v>
      </c>
      <c r="J5033">
        <v>0</v>
      </c>
      <c r="K5033">
        <v>3</v>
      </c>
      <c r="L5033">
        <v>0</v>
      </c>
      <c r="M5033" t="s">
        <v>896</v>
      </c>
      <c r="N5033" t="s">
        <v>29</v>
      </c>
      <c r="O5033" t="s">
        <v>91</v>
      </c>
      <c r="P5033">
        <v>37</v>
      </c>
      <c r="Q5033">
        <v>0</v>
      </c>
      <c r="R5033">
        <v>1</v>
      </c>
      <c r="S5033">
        <v>1</v>
      </c>
    </row>
    <row r="5034" spans="1:19">
      <c r="A5034">
        <f>RANK(表格1[[#This Row],[rating_count_tot]],$I$2:$I$7197)</f>
        <v>2944</v>
      </c>
      <c r="B5034">
        <v>932315244</v>
      </c>
      <c r="C5034" t="s">
        <v>4058</v>
      </c>
      <c r="D5034" t="str">
        <f>表格1[[#This Row],[prime_genre]]</f>
        <v>Games</v>
      </c>
      <c r="E5034">
        <v>51140608</v>
      </c>
      <c r="F5034" t="s">
        <v>17</v>
      </c>
      <c r="G5034">
        <v>0</v>
      </c>
      <c r="H5034">
        <f>IF(表格1[[#This Row],[price]]&gt;0,1,0)</f>
        <v>0</v>
      </c>
      <c r="I5034">
        <v>676</v>
      </c>
      <c r="J5034">
        <v>390</v>
      </c>
      <c r="K5034">
        <v>4</v>
      </c>
      <c r="L5034">
        <v>4</v>
      </c>
      <c r="M5034">
        <v>1.4</v>
      </c>
      <c r="N5034" t="s">
        <v>19</v>
      </c>
      <c r="O5034" t="s">
        <v>20</v>
      </c>
      <c r="P5034">
        <v>40</v>
      </c>
      <c r="Q5034">
        <v>5</v>
      </c>
      <c r="R5034">
        <v>1</v>
      </c>
      <c r="S5034">
        <v>1</v>
      </c>
    </row>
    <row r="5035" spans="1:19">
      <c r="A5035">
        <f>RANK(表格1[[#This Row],[rating_count_tot]],$I$2:$I$7197)</f>
        <v>2946</v>
      </c>
      <c r="B5035">
        <v>1138587244</v>
      </c>
      <c r="C5035" t="s">
        <v>7803</v>
      </c>
      <c r="D5035" t="str">
        <f>表格1[[#This Row],[prime_genre]]</f>
        <v>Entertainment</v>
      </c>
      <c r="E5035">
        <v>46682112</v>
      </c>
      <c r="F5035" t="s">
        <v>17</v>
      </c>
      <c r="G5035">
        <v>0</v>
      </c>
      <c r="H5035">
        <f>IF(表格1[[#This Row],[price]]&gt;0,1,0)</f>
        <v>0</v>
      </c>
      <c r="I5035">
        <v>672</v>
      </c>
      <c r="J5035">
        <v>33</v>
      </c>
      <c r="K5035">
        <v>4</v>
      </c>
      <c r="L5035">
        <v>3.5</v>
      </c>
      <c r="M5035" t="s">
        <v>1221</v>
      </c>
      <c r="N5035" t="s">
        <v>19</v>
      </c>
      <c r="O5035" t="s">
        <v>91</v>
      </c>
      <c r="P5035">
        <v>37</v>
      </c>
      <c r="Q5035">
        <v>2</v>
      </c>
      <c r="R5035">
        <v>1</v>
      </c>
      <c r="S5035">
        <v>1</v>
      </c>
    </row>
    <row r="5036" spans="1:19">
      <c r="A5036">
        <f>RANK(表格1[[#This Row],[rating_count_tot]],$I$2:$I$7197)</f>
        <v>2947</v>
      </c>
      <c r="B5036">
        <v>1043003599</v>
      </c>
      <c r="C5036" t="s">
        <v>5496</v>
      </c>
      <c r="D5036" t="str">
        <f>表格1[[#This Row],[prime_genre]]</f>
        <v>Games</v>
      </c>
      <c r="E5036">
        <v>369336320</v>
      </c>
      <c r="F5036" t="s">
        <v>17</v>
      </c>
      <c r="G5036">
        <v>0</v>
      </c>
      <c r="H5036">
        <f>IF(表格1[[#This Row],[price]]&gt;0,1,0)</f>
        <v>0</v>
      </c>
      <c r="I5036">
        <v>671</v>
      </c>
      <c r="J5036">
        <v>8</v>
      </c>
      <c r="K5036">
        <v>4.5</v>
      </c>
      <c r="L5036">
        <v>5</v>
      </c>
      <c r="M5036">
        <v>2.2000000000000002</v>
      </c>
      <c r="N5036" t="s">
        <v>29</v>
      </c>
      <c r="O5036" t="s">
        <v>20</v>
      </c>
      <c r="P5036">
        <v>37</v>
      </c>
      <c r="Q5036">
        <v>5</v>
      </c>
      <c r="R5036">
        <v>7</v>
      </c>
      <c r="S5036">
        <v>1</v>
      </c>
    </row>
    <row r="5037" spans="1:19">
      <c r="A5037">
        <f>RANK(表格1[[#This Row],[rating_count_tot]],$I$2:$I$7197)</f>
        <v>2949</v>
      </c>
      <c r="B5037">
        <v>674069291</v>
      </c>
      <c r="C5037" t="s">
        <v>2872</v>
      </c>
      <c r="D5037" t="str">
        <f>表格1[[#This Row],[prime_genre]]</f>
        <v>Education</v>
      </c>
      <c r="E5037">
        <v>88988672</v>
      </c>
      <c r="F5037" t="s">
        <v>17</v>
      </c>
      <c r="G5037">
        <v>0</v>
      </c>
      <c r="H5037">
        <f>IF(表格1[[#This Row],[price]]&gt;0,1,0)</f>
        <v>0</v>
      </c>
      <c r="I5037">
        <v>668</v>
      </c>
      <c r="J5037">
        <v>0</v>
      </c>
      <c r="K5037">
        <v>3</v>
      </c>
      <c r="L5037">
        <v>0</v>
      </c>
      <c r="M5037" t="s">
        <v>49</v>
      </c>
      <c r="N5037" t="s">
        <v>19</v>
      </c>
      <c r="O5037" t="s">
        <v>128</v>
      </c>
      <c r="P5037">
        <v>37</v>
      </c>
      <c r="Q5037">
        <v>5</v>
      </c>
      <c r="R5037">
        <v>1</v>
      </c>
      <c r="S5037">
        <v>1</v>
      </c>
    </row>
    <row r="5038" spans="1:19">
      <c r="A5038">
        <f>RANK(表格1[[#This Row],[rating_count_tot]],$I$2:$I$7197)</f>
        <v>2949</v>
      </c>
      <c r="B5038">
        <v>1089193839</v>
      </c>
      <c r="C5038" t="s">
        <v>6734</v>
      </c>
      <c r="D5038" t="str">
        <f>表格1[[#This Row],[prime_genre]]</f>
        <v>Games</v>
      </c>
      <c r="E5038">
        <v>338222080</v>
      </c>
      <c r="F5038" t="s">
        <v>17</v>
      </c>
      <c r="G5038">
        <v>0</v>
      </c>
      <c r="H5038">
        <f>IF(表格1[[#This Row],[price]]&gt;0,1,0)</f>
        <v>0</v>
      </c>
      <c r="I5038">
        <v>668</v>
      </c>
      <c r="J5038">
        <v>499</v>
      </c>
      <c r="K5038">
        <v>4.5</v>
      </c>
      <c r="L5038">
        <v>4.5</v>
      </c>
      <c r="M5038" t="s">
        <v>1673</v>
      </c>
      <c r="N5038" t="s">
        <v>19</v>
      </c>
      <c r="O5038" t="s">
        <v>20</v>
      </c>
      <c r="P5038">
        <v>38</v>
      </c>
      <c r="Q5038">
        <v>4</v>
      </c>
      <c r="R5038">
        <v>1</v>
      </c>
      <c r="S5038">
        <v>1</v>
      </c>
    </row>
    <row r="5039" spans="1:19">
      <c r="A5039">
        <f>RANK(表格1[[#This Row],[rating_count_tot]],$I$2:$I$7197)</f>
        <v>2949</v>
      </c>
      <c r="B5039">
        <v>1173990889</v>
      </c>
      <c r="C5039" t="s">
        <v>8281</v>
      </c>
      <c r="D5039" t="str">
        <f>表格1[[#This Row],[prime_genre]]</f>
        <v>Games</v>
      </c>
      <c r="E5039">
        <v>109705216</v>
      </c>
      <c r="F5039" t="s">
        <v>17</v>
      </c>
      <c r="G5039">
        <v>0</v>
      </c>
      <c r="H5039">
        <f>IF(表格1[[#This Row],[price]]&gt;0,1,0)</f>
        <v>0</v>
      </c>
      <c r="I5039">
        <v>668</v>
      </c>
      <c r="J5039">
        <v>87</v>
      </c>
      <c r="K5039">
        <v>3</v>
      </c>
      <c r="L5039">
        <v>3</v>
      </c>
      <c r="M5039">
        <v>1.4</v>
      </c>
      <c r="N5039" t="s">
        <v>80</v>
      </c>
      <c r="O5039" t="s">
        <v>20</v>
      </c>
      <c r="P5039">
        <v>37</v>
      </c>
      <c r="Q5039">
        <v>4</v>
      </c>
      <c r="R5039">
        <v>1</v>
      </c>
      <c r="S5039">
        <v>1</v>
      </c>
    </row>
    <row r="5040" spans="1:19">
      <c r="A5040">
        <f>RANK(表格1[[#This Row],[rating_count_tot]],$I$2:$I$7197)</f>
        <v>2949</v>
      </c>
      <c r="B5040">
        <v>1112071930</v>
      </c>
      <c r="C5040" t="s">
        <v>7230</v>
      </c>
      <c r="D5040" t="str">
        <f>表格1[[#This Row],[prime_genre]]</f>
        <v>Games</v>
      </c>
      <c r="E5040">
        <v>191382528</v>
      </c>
      <c r="F5040" t="s">
        <v>17</v>
      </c>
      <c r="G5040">
        <v>0</v>
      </c>
      <c r="H5040">
        <f>IF(表格1[[#This Row],[price]]&gt;0,1,0)</f>
        <v>0</v>
      </c>
      <c r="I5040">
        <v>668</v>
      </c>
      <c r="J5040">
        <v>16</v>
      </c>
      <c r="K5040">
        <v>4</v>
      </c>
      <c r="L5040">
        <v>4.5</v>
      </c>
      <c r="M5040" t="s">
        <v>1269</v>
      </c>
      <c r="N5040" t="s">
        <v>19</v>
      </c>
      <c r="O5040" t="s">
        <v>20</v>
      </c>
      <c r="P5040">
        <v>37</v>
      </c>
      <c r="Q5040">
        <v>5</v>
      </c>
      <c r="R5040">
        <v>1</v>
      </c>
      <c r="S5040">
        <v>1</v>
      </c>
    </row>
    <row r="5041" spans="1:19">
      <c r="A5041">
        <f>RANK(表格1[[#This Row],[rating_count_tot]],$I$2:$I$7197)</f>
        <v>2949</v>
      </c>
      <c r="B5041">
        <v>440948110</v>
      </c>
      <c r="C5041" t="s">
        <v>1281</v>
      </c>
      <c r="D5041" t="str">
        <f>表格1[[#This Row],[prime_genre]]</f>
        <v>Photo &amp; Video</v>
      </c>
      <c r="E5041">
        <v>91466752</v>
      </c>
      <c r="F5041" t="s">
        <v>17</v>
      </c>
      <c r="G5041">
        <v>0</v>
      </c>
      <c r="H5041">
        <f>IF(表格1[[#This Row],[price]]&gt;0,1,0)</f>
        <v>0</v>
      </c>
      <c r="I5041">
        <v>668</v>
      </c>
      <c r="J5041">
        <v>4</v>
      </c>
      <c r="K5041">
        <v>4.5</v>
      </c>
      <c r="L5041">
        <v>5</v>
      </c>
      <c r="M5041" t="s">
        <v>1282</v>
      </c>
      <c r="N5041" t="s">
        <v>51</v>
      </c>
      <c r="O5041" t="s">
        <v>105</v>
      </c>
      <c r="P5041">
        <v>38</v>
      </c>
      <c r="Q5041">
        <v>0</v>
      </c>
      <c r="R5041">
        <v>11</v>
      </c>
      <c r="S5041">
        <v>1</v>
      </c>
    </row>
    <row r="5042" spans="1:19">
      <c r="A5042">
        <f>RANK(表格1[[#This Row],[rating_count_tot]],$I$2:$I$7197)</f>
        <v>2954</v>
      </c>
      <c r="B5042">
        <v>1069786966</v>
      </c>
      <c r="C5042" t="s">
        <v>6162</v>
      </c>
      <c r="D5042" t="str">
        <f>表格1[[#This Row],[prime_genre]]</f>
        <v>Games</v>
      </c>
      <c r="E5042">
        <v>103757824</v>
      </c>
      <c r="F5042" t="s">
        <v>17</v>
      </c>
      <c r="G5042">
        <v>0</v>
      </c>
      <c r="H5042">
        <f>IF(表格1[[#This Row],[price]]&gt;0,1,0)</f>
        <v>0</v>
      </c>
      <c r="I5042">
        <v>667</v>
      </c>
      <c r="J5042">
        <v>667</v>
      </c>
      <c r="K5042">
        <v>4</v>
      </c>
      <c r="L5042">
        <v>4</v>
      </c>
      <c r="M5042">
        <v>1.1000000000000001</v>
      </c>
      <c r="N5042" t="s">
        <v>19</v>
      </c>
      <c r="O5042" t="s">
        <v>20</v>
      </c>
      <c r="P5042">
        <v>38</v>
      </c>
      <c r="Q5042">
        <v>5</v>
      </c>
      <c r="R5042">
        <v>1</v>
      </c>
      <c r="S5042">
        <v>1</v>
      </c>
    </row>
    <row r="5043" spans="1:19">
      <c r="A5043">
        <f>RANK(表格1[[#This Row],[rating_count_tot]],$I$2:$I$7197)</f>
        <v>2957</v>
      </c>
      <c r="B5043">
        <v>1085543061</v>
      </c>
      <c r="C5043" t="s">
        <v>6609</v>
      </c>
      <c r="D5043" t="str">
        <f>表格1[[#This Row],[prime_genre]]</f>
        <v>Games</v>
      </c>
      <c r="E5043">
        <v>113942528</v>
      </c>
      <c r="F5043" t="s">
        <v>17</v>
      </c>
      <c r="G5043">
        <v>0</v>
      </c>
      <c r="H5043">
        <f>IF(表格1[[#This Row],[price]]&gt;0,1,0)</f>
        <v>0</v>
      </c>
      <c r="I5043">
        <v>663</v>
      </c>
      <c r="J5043">
        <v>192</v>
      </c>
      <c r="K5043">
        <v>4.5</v>
      </c>
      <c r="L5043">
        <v>4.5</v>
      </c>
      <c r="M5043">
        <v>1.5</v>
      </c>
      <c r="N5043" t="s">
        <v>29</v>
      </c>
      <c r="O5043" t="s">
        <v>20</v>
      </c>
      <c r="P5043">
        <v>37</v>
      </c>
      <c r="Q5043">
        <v>5</v>
      </c>
      <c r="R5043">
        <v>1</v>
      </c>
      <c r="S5043">
        <v>1</v>
      </c>
    </row>
    <row r="5044" spans="1:19">
      <c r="A5044">
        <f>RANK(表格1[[#This Row],[rating_count_tot]],$I$2:$I$7197)</f>
        <v>2960</v>
      </c>
      <c r="B5044">
        <v>957471210</v>
      </c>
      <c r="C5044" t="s">
        <v>4356</v>
      </c>
      <c r="D5044" t="str">
        <f>表格1[[#This Row],[prime_genre]]</f>
        <v>Entertainment</v>
      </c>
      <c r="E5044">
        <v>193829888</v>
      </c>
      <c r="F5044" t="s">
        <v>17</v>
      </c>
      <c r="G5044">
        <v>0</v>
      </c>
      <c r="H5044">
        <f>IF(表格1[[#This Row],[price]]&gt;0,1,0)</f>
        <v>0</v>
      </c>
      <c r="I5044">
        <v>658</v>
      </c>
      <c r="J5044">
        <v>1</v>
      </c>
      <c r="K5044">
        <v>3</v>
      </c>
      <c r="L5044">
        <v>5</v>
      </c>
      <c r="M5044">
        <v>1.96</v>
      </c>
      <c r="N5044" t="s">
        <v>19</v>
      </c>
      <c r="O5044" t="s">
        <v>91</v>
      </c>
      <c r="P5044">
        <v>37</v>
      </c>
      <c r="Q5044">
        <v>5</v>
      </c>
      <c r="R5044">
        <v>1</v>
      </c>
      <c r="S5044">
        <v>1</v>
      </c>
    </row>
    <row r="5045" spans="1:19">
      <c r="A5045">
        <f>RANK(表格1[[#This Row],[rating_count_tot]],$I$2:$I$7197)</f>
        <v>2963</v>
      </c>
      <c r="B5045">
        <v>1018236462</v>
      </c>
      <c r="C5045" t="s">
        <v>5095</v>
      </c>
      <c r="D5045" t="str">
        <f>表格1[[#This Row],[prime_genre]]</f>
        <v>Shopping</v>
      </c>
      <c r="E5045">
        <v>14284800</v>
      </c>
      <c r="F5045" t="s">
        <v>17</v>
      </c>
      <c r="G5045">
        <v>0</v>
      </c>
      <c r="H5045">
        <f>IF(表格1[[#This Row],[price]]&gt;0,1,0)</f>
        <v>0</v>
      </c>
      <c r="I5045">
        <v>655</v>
      </c>
      <c r="J5045">
        <v>9</v>
      </c>
      <c r="K5045">
        <v>4.5</v>
      </c>
      <c r="L5045">
        <v>2</v>
      </c>
      <c r="M5045" t="s">
        <v>746</v>
      </c>
      <c r="N5045" t="s">
        <v>19</v>
      </c>
      <c r="O5045" t="s">
        <v>30</v>
      </c>
      <c r="P5045">
        <v>37</v>
      </c>
      <c r="Q5045">
        <v>5</v>
      </c>
      <c r="R5045">
        <v>1</v>
      </c>
      <c r="S5045">
        <v>1</v>
      </c>
    </row>
    <row r="5046" spans="1:19">
      <c r="A5046">
        <f>RANK(表格1[[#This Row],[rating_count_tot]],$I$2:$I$7197)</f>
        <v>2964</v>
      </c>
      <c r="B5046">
        <v>1073594113</v>
      </c>
      <c r="C5046" t="s">
        <v>6282</v>
      </c>
      <c r="D5046" t="str">
        <f>表格1[[#This Row],[prime_genre]]</f>
        <v>Games</v>
      </c>
      <c r="E5046">
        <v>320579584</v>
      </c>
      <c r="F5046" t="s">
        <v>17</v>
      </c>
      <c r="G5046">
        <v>0</v>
      </c>
      <c r="H5046">
        <f>IF(表格1[[#This Row],[price]]&gt;0,1,0)</f>
        <v>0</v>
      </c>
      <c r="I5046">
        <v>653</v>
      </c>
      <c r="J5046">
        <v>569</v>
      </c>
      <c r="K5046">
        <v>4</v>
      </c>
      <c r="L5046">
        <v>4</v>
      </c>
      <c r="M5046">
        <v>1.1000000000000001</v>
      </c>
      <c r="N5046" t="s">
        <v>19</v>
      </c>
      <c r="O5046" t="s">
        <v>20</v>
      </c>
      <c r="P5046">
        <v>38</v>
      </c>
      <c r="Q5046">
        <v>5</v>
      </c>
      <c r="R5046">
        <v>1</v>
      </c>
      <c r="S5046">
        <v>1</v>
      </c>
    </row>
    <row r="5047" spans="1:19">
      <c r="A5047">
        <f>RANK(表格1[[#This Row],[rating_count_tot]],$I$2:$I$7197)</f>
        <v>2967</v>
      </c>
      <c r="B5047">
        <v>1064785404</v>
      </c>
      <c r="C5047" t="s">
        <v>6000</v>
      </c>
      <c r="D5047" t="str">
        <f>表格1[[#This Row],[prime_genre]]</f>
        <v>Games</v>
      </c>
      <c r="E5047">
        <v>73411584</v>
      </c>
      <c r="F5047" t="s">
        <v>17</v>
      </c>
      <c r="G5047">
        <v>0</v>
      </c>
      <c r="H5047">
        <f>IF(表格1[[#This Row],[price]]&gt;0,1,0)</f>
        <v>0</v>
      </c>
      <c r="I5047">
        <v>650</v>
      </c>
      <c r="J5047">
        <v>488</v>
      </c>
      <c r="K5047">
        <v>5</v>
      </c>
      <c r="L5047">
        <v>4.5</v>
      </c>
      <c r="M5047" t="s">
        <v>2187</v>
      </c>
      <c r="N5047" t="s">
        <v>80</v>
      </c>
      <c r="O5047" t="s">
        <v>20</v>
      </c>
      <c r="P5047">
        <v>38</v>
      </c>
      <c r="Q5047">
        <v>5</v>
      </c>
      <c r="R5047">
        <v>33</v>
      </c>
      <c r="S5047">
        <v>1</v>
      </c>
    </row>
    <row r="5048" spans="1:19">
      <c r="A5048">
        <f>RANK(表格1[[#This Row],[rating_count_tot]],$I$2:$I$7197)</f>
        <v>2967</v>
      </c>
      <c r="B5048">
        <v>1052123679</v>
      </c>
      <c r="C5048" t="s">
        <v>5684</v>
      </c>
      <c r="D5048" t="str">
        <f>表格1[[#This Row],[prime_genre]]</f>
        <v>Games</v>
      </c>
      <c r="E5048">
        <v>63243264</v>
      </c>
      <c r="F5048" t="s">
        <v>17</v>
      </c>
      <c r="G5048">
        <v>0</v>
      </c>
      <c r="H5048">
        <f>IF(表格1[[#This Row],[price]]&gt;0,1,0)</f>
        <v>0</v>
      </c>
      <c r="I5048">
        <v>650</v>
      </c>
      <c r="J5048">
        <v>339</v>
      </c>
      <c r="K5048">
        <v>4.5</v>
      </c>
      <c r="L5048">
        <v>4.5</v>
      </c>
      <c r="M5048">
        <v>1.3</v>
      </c>
      <c r="N5048" t="s">
        <v>19</v>
      </c>
      <c r="O5048" t="s">
        <v>20</v>
      </c>
      <c r="P5048">
        <v>38</v>
      </c>
      <c r="Q5048">
        <v>4</v>
      </c>
      <c r="R5048">
        <v>1</v>
      </c>
      <c r="S5048">
        <v>1</v>
      </c>
    </row>
    <row r="5049" spans="1:19">
      <c r="A5049">
        <f>RANK(表格1[[#This Row],[rating_count_tot]],$I$2:$I$7197)</f>
        <v>2971</v>
      </c>
      <c r="B5049">
        <v>1033746864</v>
      </c>
      <c r="C5049" t="s">
        <v>5327</v>
      </c>
      <c r="D5049" t="str">
        <f>表格1[[#This Row],[prime_genre]]</f>
        <v>Entertainment</v>
      </c>
      <c r="E5049">
        <v>65872896</v>
      </c>
      <c r="F5049" t="s">
        <v>17</v>
      </c>
      <c r="G5049">
        <v>0</v>
      </c>
      <c r="H5049">
        <f>IF(表格1[[#This Row],[price]]&gt;0,1,0)</f>
        <v>0</v>
      </c>
      <c r="I5049">
        <v>648</v>
      </c>
      <c r="J5049">
        <v>11</v>
      </c>
      <c r="K5049">
        <v>4.5</v>
      </c>
      <c r="L5049">
        <v>4</v>
      </c>
      <c r="M5049" t="s">
        <v>5328</v>
      </c>
      <c r="N5049" t="s">
        <v>51</v>
      </c>
      <c r="O5049" t="s">
        <v>91</v>
      </c>
      <c r="P5049">
        <v>24</v>
      </c>
      <c r="Q5049">
        <v>5</v>
      </c>
      <c r="R5049">
        <v>1</v>
      </c>
      <c r="S5049">
        <v>1</v>
      </c>
    </row>
    <row r="5050" spans="1:19">
      <c r="A5050">
        <f>RANK(表格1[[#This Row],[rating_count_tot]],$I$2:$I$7197)</f>
        <v>2973</v>
      </c>
      <c r="B5050">
        <v>1141118823</v>
      </c>
      <c r="C5050" t="s">
        <v>7850</v>
      </c>
      <c r="D5050" t="str">
        <f>表格1[[#This Row],[prime_genre]]</f>
        <v>Games</v>
      </c>
      <c r="E5050">
        <v>32374784</v>
      </c>
      <c r="F5050" t="s">
        <v>17</v>
      </c>
      <c r="G5050">
        <v>0</v>
      </c>
      <c r="H5050">
        <f>IF(表格1[[#This Row],[price]]&gt;0,1,0)</f>
        <v>0</v>
      </c>
      <c r="I5050">
        <v>647</v>
      </c>
      <c r="J5050">
        <v>35</v>
      </c>
      <c r="K5050">
        <v>4</v>
      </c>
      <c r="L5050">
        <v>4.5</v>
      </c>
      <c r="M5050" t="s">
        <v>732</v>
      </c>
      <c r="N5050" t="s">
        <v>19</v>
      </c>
      <c r="O5050" t="s">
        <v>20</v>
      </c>
      <c r="P5050">
        <v>37</v>
      </c>
      <c r="Q5050">
        <v>5</v>
      </c>
      <c r="R5050">
        <v>1</v>
      </c>
      <c r="S5050">
        <v>1</v>
      </c>
    </row>
    <row r="5051" spans="1:19">
      <c r="A5051">
        <f>RANK(表格1[[#This Row],[rating_count_tot]],$I$2:$I$7197)</f>
        <v>2982</v>
      </c>
      <c r="B5051">
        <v>1117844680</v>
      </c>
      <c r="C5051" t="s">
        <v>7371</v>
      </c>
      <c r="D5051" t="str">
        <f>表格1[[#This Row],[prime_genre]]</f>
        <v>Games</v>
      </c>
      <c r="E5051">
        <v>159752192</v>
      </c>
      <c r="F5051" t="s">
        <v>17</v>
      </c>
      <c r="G5051">
        <v>0</v>
      </c>
      <c r="H5051">
        <f>IF(表格1[[#This Row],[price]]&gt;0,1,0)</f>
        <v>0</v>
      </c>
      <c r="I5051">
        <v>639</v>
      </c>
      <c r="J5051">
        <v>306</v>
      </c>
      <c r="K5051">
        <v>4</v>
      </c>
      <c r="L5051">
        <v>4.5</v>
      </c>
      <c r="M5051" t="s">
        <v>1673</v>
      </c>
      <c r="N5051" t="s">
        <v>19</v>
      </c>
      <c r="O5051" t="s">
        <v>20</v>
      </c>
      <c r="P5051">
        <v>38</v>
      </c>
      <c r="Q5051">
        <v>5</v>
      </c>
      <c r="R5051">
        <v>1</v>
      </c>
      <c r="S5051">
        <v>1</v>
      </c>
    </row>
    <row r="5052" spans="1:19">
      <c r="A5052">
        <f>RANK(表格1[[#This Row],[rating_count_tot]],$I$2:$I$7197)</f>
        <v>2983</v>
      </c>
      <c r="B5052">
        <v>478396998</v>
      </c>
      <c r="C5052" t="s">
        <v>1560</v>
      </c>
      <c r="D5052" t="str">
        <f>表格1[[#This Row],[prime_genre]]</f>
        <v>Sports</v>
      </c>
      <c r="E5052">
        <v>39018496</v>
      </c>
      <c r="F5052" t="s">
        <v>17</v>
      </c>
      <c r="G5052">
        <v>0</v>
      </c>
      <c r="H5052">
        <f>IF(表格1[[#This Row],[price]]&gt;0,1,0)</f>
        <v>0</v>
      </c>
      <c r="I5052">
        <v>636</v>
      </c>
      <c r="J5052">
        <v>11</v>
      </c>
      <c r="K5052">
        <v>2</v>
      </c>
      <c r="L5052">
        <v>1.5</v>
      </c>
      <c r="M5052" t="s">
        <v>1460</v>
      </c>
      <c r="N5052" t="s">
        <v>19</v>
      </c>
      <c r="O5052" t="s">
        <v>70</v>
      </c>
      <c r="P5052">
        <v>37</v>
      </c>
      <c r="Q5052">
        <v>1</v>
      </c>
      <c r="R5052">
        <v>1</v>
      </c>
      <c r="S5052">
        <v>1</v>
      </c>
    </row>
    <row r="5053" spans="1:19">
      <c r="A5053">
        <f>RANK(表格1[[#This Row],[rating_count_tot]],$I$2:$I$7197)</f>
        <v>2984</v>
      </c>
      <c r="B5053">
        <v>957316969</v>
      </c>
      <c r="C5053" t="s">
        <v>4354</v>
      </c>
      <c r="D5053" t="str">
        <f>表格1[[#This Row],[prime_genre]]</f>
        <v>Games</v>
      </c>
      <c r="E5053">
        <v>38133760</v>
      </c>
      <c r="F5053" t="s">
        <v>17</v>
      </c>
      <c r="G5053">
        <v>0</v>
      </c>
      <c r="H5053">
        <f>IF(表格1[[#This Row],[price]]&gt;0,1,0)</f>
        <v>0</v>
      </c>
      <c r="I5053">
        <v>635</v>
      </c>
      <c r="J5053">
        <v>136</v>
      </c>
      <c r="K5053">
        <v>4</v>
      </c>
      <c r="L5053">
        <v>4.5</v>
      </c>
      <c r="M5053">
        <v>1.02</v>
      </c>
      <c r="N5053" t="s">
        <v>19</v>
      </c>
      <c r="O5053" t="s">
        <v>20</v>
      </c>
      <c r="P5053">
        <v>40</v>
      </c>
      <c r="Q5053">
        <v>4</v>
      </c>
      <c r="R5053">
        <v>1</v>
      </c>
      <c r="S5053">
        <v>1</v>
      </c>
    </row>
    <row r="5054" spans="1:19">
      <c r="A5054">
        <f>RANK(表格1[[#This Row],[rating_count_tot]],$I$2:$I$7197)</f>
        <v>2985</v>
      </c>
      <c r="B5054">
        <v>1028464453</v>
      </c>
      <c r="C5054" t="s">
        <v>5240</v>
      </c>
      <c r="D5054" t="str">
        <f>表格1[[#This Row],[prime_genre]]</f>
        <v>Entertainment</v>
      </c>
      <c r="E5054">
        <v>232399872</v>
      </c>
      <c r="F5054" t="s">
        <v>17</v>
      </c>
      <c r="G5054">
        <v>0</v>
      </c>
      <c r="H5054">
        <f>IF(表格1[[#This Row],[price]]&gt;0,1,0)</f>
        <v>0</v>
      </c>
      <c r="I5054">
        <v>633</v>
      </c>
      <c r="J5054">
        <v>633</v>
      </c>
      <c r="K5054">
        <v>4.5</v>
      </c>
      <c r="L5054">
        <v>4.5</v>
      </c>
      <c r="M5054" t="s">
        <v>5241</v>
      </c>
      <c r="N5054" t="s">
        <v>19</v>
      </c>
      <c r="O5054" t="s">
        <v>91</v>
      </c>
      <c r="P5054">
        <v>39</v>
      </c>
      <c r="Q5054">
        <v>5</v>
      </c>
      <c r="R5054">
        <v>10</v>
      </c>
      <c r="S5054">
        <v>1</v>
      </c>
    </row>
    <row r="5055" spans="1:19">
      <c r="A5055">
        <f>RANK(表格1[[#This Row],[rating_count_tot]],$I$2:$I$7197)</f>
        <v>2986</v>
      </c>
      <c r="B5055">
        <v>482380153</v>
      </c>
      <c r="C5055" t="s">
        <v>1608</v>
      </c>
      <c r="D5055" t="str">
        <f>表格1[[#This Row],[prime_genre]]</f>
        <v>Entertainment</v>
      </c>
      <c r="E5055">
        <v>39937024</v>
      </c>
      <c r="F5055" t="s">
        <v>17</v>
      </c>
      <c r="G5055">
        <v>0</v>
      </c>
      <c r="H5055">
        <f>IF(表格1[[#This Row],[price]]&gt;0,1,0)</f>
        <v>0</v>
      </c>
      <c r="I5055">
        <v>632</v>
      </c>
      <c r="J5055">
        <v>74</v>
      </c>
      <c r="K5055">
        <v>3.5</v>
      </c>
      <c r="L5055">
        <v>3.5</v>
      </c>
      <c r="M5055">
        <v>3.8</v>
      </c>
      <c r="N5055" t="s">
        <v>19</v>
      </c>
      <c r="O5055" t="s">
        <v>91</v>
      </c>
      <c r="P5055">
        <v>38</v>
      </c>
      <c r="Q5055">
        <v>5</v>
      </c>
      <c r="R5055">
        <v>1</v>
      </c>
      <c r="S5055">
        <v>1</v>
      </c>
    </row>
    <row r="5056" spans="1:19">
      <c r="A5056">
        <f>RANK(表格1[[#This Row],[rating_count_tot]],$I$2:$I$7197)</f>
        <v>2988</v>
      </c>
      <c r="B5056">
        <v>888615473</v>
      </c>
      <c r="C5056" t="s">
        <v>3643</v>
      </c>
      <c r="D5056" t="str">
        <f>表格1[[#This Row],[prime_genre]]</f>
        <v>Games</v>
      </c>
      <c r="E5056">
        <v>287759360</v>
      </c>
      <c r="F5056" t="s">
        <v>17</v>
      </c>
      <c r="G5056">
        <v>0</v>
      </c>
      <c r="H5056">
        <f>IF(表格1[[#This Row],[price]]&gt;0,1,0)</f>
        <v>0</v>
      </c>
      <c r="I5056">
        <v>631</v>
      </c>
      <c r="J5056">
        <v>1</v>
      </c>
      <c r="K5056">
        <v>4.5</v>
      </c>
      <c r="L5056">
        <v>5</v>
      </c>
      <c r="M5056" t="s">
        <v>3644</v>
      </c>
      <c r="N5056" t="s">
        <v>19</v>
      </c>
      <c r="O5056" t="s">
        <v>20</v>
      </c>
      <c r="P5056">
        <v>38</v>
      </c>
      <c r="Q5056">
        <v>0</v>
      </c>
      <c r="R5056">
        <v>3</v>
      </c>
      <c r="S5056">
        <v>1</v>
      </c>
    </row>
    <row r="5057" spans="1:19">
      <c r="A5057">
        <f>RANK(表格1[[#This Row],[rating_count_tot]],$I$2:$I$7197)</f>
        <v>2988</v>
      </c>
      <c r="B5057">
        <v>950902520</v>
      </c>
      <c r="C5057" t="s">
        <v>4274</v>
      </c>
      <c r="D5057" t="str">
        <f>表格1[[#This Row],[prime_genre]]</f>
        <v>Photo &amp; Video</v>
      </c>
      <c r="E5057">
        <v>85582848</v>
      </c>
      <c r="F5057" t="s">
        <v>17</v>
      </c>
      <c r="G5057">
        <v>0</v>
      </c>
      <c r="H5057">
        <f>IF(表格1[[#This Row],[price]]&gt;0,1,0)</f>
        <v>0</v>
      </c>
      <c r="I5057">
        <v>631</v>
      </c>
      <c r="J5057">
        <v>44</v>
      </c>
      <c r="K5057">
        <v>1.5</v>
      </c>
      <c r="L5057">
        <v>1.5</v>
      </c>
      <c r="M5057">
        <v>3.1</v>
      </c>
      <c r="N5057" t="s">
        <v>19</v>
      </c>
      <c r="O5057" t="s">
        <v>105</v>
      </c>
      <c r="P5057">
        <v>37</v>
      </c>
      <c r="Q5057">
        <v>0</v>
      </c>
      <c r="R5057">
        <v>22</v>
      </c>
      <c r="S5057">
        <v>1</v>
      </c>
    </row>
    <row r="5058" spans="1:19">
      <c r="A5058">
        <f>RANK(表格1[[#This Row],[rating_count_tot]],$I$2:$I$7197)</f>
        <v>2990</v>
      </c>
      <c r="B5058">
        <v>941087958</v>
      </c>
      <c r="C5058" t="s">
        <v>4155</v>
      </c>
      <c r="D5058" t="str">
        <f>表格1[[#This Row],[prime_genre]]</f>
        <v>Games</v>
      </c>
      <c r="E5058">
        <v>545665024</v>
      </c>
      <c r="F5058" t="s">
        <v>17</v>
      </c>
      <c r="G5058">
        <v>0</v>
      </c>
      <c r="H5058">
        <f>IF(表格1[[#This Row],[price]]&gt;0,1,0)</f>
        <v>0</v>
      </c>
      <c r="I5058">
        <v>629</v>
      </c>
      <c r="J5058">
        <v>193</v>
      </c>
      <c r="K5058">
        <v>4</v>
      </c>
      <c r="L5058">
        <v>4.5</v>
      </c>
      <c r="M5058">
        <v>1.1499999999999999</v>
      </c>
      <c r="N5058" t="s">
        <v>19</v>
      </c>
      <c r="O5058" t="s">
        <v>20</v>
      </c>
      <c r="P5058">
        <v>37</v>
      </c>
      <c r="Q5058">
        <v>5</v>
      </c>
      <c r="R5058">
        <v>1</v>
      </c>
      <c r="S5058">
        <v>1</v>
      </c>
    </row>
    <row r="5059" spans="1:19">
      <c r="A5059">
        <f>RANK(表格1[[#This Row],[rating_count_tot]],$I$2:$I$7197)</f>
        <v>2992</v>
      </c>
      <c r="B5059">
        <v>1114692553</v>
      </c>
      <c r="C5059" t="s">
        <v>7288</v>
      </c>
      <c r="D5059" t="str">
        <f>表格1[[#This Row],[prime_genre]]</f>
        <v>Games</v>
      </c>
      <c r="E5059">
        <v>55975936</v>
      </c>
      <c r="F5059" t="s">
        <v>17</v>
      </c>
      <c r="G5059">
        <v>0</v>
      </c>
      <c r="H5059">
        <f>IF(表格1[[#This Row],[price]]&gt;0,1,0)</f>
        <v>0</v>
      </c>
      <c r="I5059">
        <v>627</v>
      </c>
      <c r="J5059">
        <v>5</v>
      </c>
      <c r="K5059">
        <v>4.5</v>
      </c>
      <c r="L5059">
        <v>5</v>
      </c>
      <c r="M5059" t="s">
        <v>648</v>
      </c>
      <c r="N5059" t="s">
        <v>80</v>
      </c>
      <c r="O5059" t="s">
        <v>20</v>
      </c>
      <c r="P5059">
        <v>37</v>
      </c>
      <c r="Q5059">
        <v>5</v>
      </c>
      <c r="R5059">
        <v>10</v>
      </c>
      <c r="S5059">
        <v>1</v>
      </c>
    </row>
    <row r="5060" spans="1:19">
      <c r="A5060">
        <f>RANK(表格1[[#This Row],[rating_count_tot]],$I$2:$I$7197)</f>
        <v>2999</v>
      </c>
      <c r="B5060">
        <v>427941017</v>
      </c>
      <c r="C5060" t="s">
        <v>1163</v>
      </c>
      <c r="D5060" t="str">
        <f>表格1[[#This Row],[prime_genre]]</f>
        <v>Social Networking</v>
      </c>
      <c r="E5060">
        <v>165367808</v>
      </c>
      <c r="F5060" t="s">
        <v>17</v>
      </c>
      <c r="G5060">
        <v>0</v>
      </c>
      <c r="H5060">
        <f>IF(表格1[[#This Row],[price]]&gt;0,1,0)</f>
        <v>0</v>
      </c>
      <c r="I5060">
        <v>624</v>
      </c>
      <c r="J5060">
        <v>4</v>
      </c>
      <c r="K5060">
        <v>4</v>
      </c>
      <c r="L5060">
        <v>5</v>
      </c>
      <c r="M5060" t="s">
        <v>1164</v>
      </c>
      <c r="N5060" t="s">
        <v>51</v>
      </c>
      <c r="O5060" t="s">
        <v>59</v>
      </c>
      <c r="P5060">
        <v>37</v>
      </c>
      <c r="Q5060">
        <v>0</v>
      </c>
      <c r="R5060">
        <v>2</v>
      </c>
      <c r="S5060">
        <v>1</v>
      </c>
    </row>
    <row r="5061" spans="1:19">
      <c r="A5061">
        <f>RANK(表格1[[#This Row],[rating_count_tot]],$I$2:$I$7197)</f>
        <v>3001</v>
      </c>
      <c r="B5061">
        <v>510717503</v>
      </c>
      <c r="C5061" t="s">
        <v>1813</v>
      </c>
      <c r="D5061" t="str">
        <f>表格1[[#This Row],[prime_genre]]</f>
        <v>Finance</v>
      </c>
      <c r="E5061">
        <v>32492544</v>
      </c>
      <c r="F5061" t="s">
        <v>17</v>
      </c>
      <c r="G5061">
        <v>0</v>
      </c>
      <c r="H5061">
        <f>IF(表格1[[#This Row],[price]]&gt;0,1,0)</f>
        <v>0</v>
      </c>
      <c r="I5061">
        <v>623</v>
      </c>
      <c r="J5061">
        <v>1</v>
      </c>
      <c r="K5061">
        <v>2.5</v>
      </c>
      <c r="L5061">
        <v>1</v>
      </c>
      <c r="M5061" t="s">
        <v>1208</v>
      </c>
      <c r="N5061" t="s">
        <v>51</v>
      </c>
      <c r="O5061" t="s">
        <v>37</v>
      </c>
      <c r="P5061">
        <v>37</v>
      </c>
      <c r="Q5061">
        <v>0</v>
      </c>
      <c r="R5061">
        <v>1</v>
      </c>
      <c r="S5061">
        <v>1</v>
      </c>
    </row>
    <row r="5062" spans="1:19">
      <c r="A5062">
        <f>RANK(表格1[[#This Row],[rating_count_tot]],$I$2:$I$7197)</f>
        <v>3002</v>
      </c>
      <c r="B5062">
        <v>1093466319</v>
      </c>
      <c r="C5062" t="s">
        <v>6846</v>
      </c>
      <c r="D5062" t="str">
        <f>表格1[[#This Row],[prime_genre]]</f>
        <v>Games</v>
      </c>
      <c r="E5062">
        <v>253245440</v>
      </c>
      <c r="F5062" t="s">
        <v>17</v>
      </c>
      <c r="G5062">
        <v>0</v>
      </c>
      <c r="H5062">
        <f>IF(表格1[[#This Row],[price]]&gt;0,1,0)</f>
        <v>0</v>
      </c>
      <c r="I5062">
        <v>621</v>
      </c>
      <c r="J5062">
        <v>621</v>
      </c>
      <c r="K5062">
        <v>4</v>
      </c>
      <c r="L5062">
        <v>4</v>
      </c>
      <c r="M5062">
        <v>1.1000000000000001</v>
      </c>
      <c r="N5062" t="s">
        <v>19</v>
      </c>
      <c r="O5062" t="s">
        <v>20</v>
      </c>
      <c r="P5062">
        <v>38</v>
      </c>
      <c r="Q5062">
        <v>5</v>
      </c>
      <c r="R5062">
        <v>11</v>
      </c>
      <c r="S5062">
        <v>1</v>
      </c>
    </row>
    <row r="5063" spans="1:19">
      <c r="A5063">
        <f>RANK(表格1[[#This Row],[rating_count_tot]],$I$2:$I$7197)</f>
        <v>3003</v>
      </c>
      <c r="B5063">
        <v>1132158938</v>
      </c>
      <c r="C5063" t="s">
        <v>7655</v>
      </c>
      <c r="D5063" t="str">
        <f>表格1[[#This Row],[prime_genre]]</f>
        <v>Games</v>
      </c>
      <c r="E5063">
        <v>266678272</v>
      </c>
      <c r="F5063" t="s">
        <v>17</v>
      </c>
      <c r="G5063">
        <v>0</v>
      </c>
      <c r="H5063">
        <f>IF(表格1[[#This Row],[price]]&gt;0,1,0)</f>
        <v>0</v>
      </c>
      <c r="I5063">
        <v>616</v>
      </c>
      <c r="J5063">
        <v>267</v>
      </c>
      <c r="K5063">
        <v>4.5</v>
      </c>
      <c r="L5063">
        <v>4.5</v>
      </c>
      <c r="M5063">
        <v>1.5</v>
      </c>
      <c r="N5063" t="s">
        <v>19</v>
      </c>
      <c r="O5063" t="s">
        <v>20</v>
      </c>
      <c r="P5063">
        <v>38</v>
      </c>
      <c r="Q5063">
        <v>5</v>
      </c>
      <c r="R5063">
        <v>11</v>
      </c>
      <c r="S5063">
        <v>1</v>
      </c>
    </row>
    <row r="5064" spans="1:19">
      <c r="A5064">
        <f>RANK(表格1[[#This Row],[rating_count_tot]],$I$2:$I$7197)</f>
        <v>3006</v>
      </c>
      <c r="B5064">
        <v>458318329</v>
      </c>
      <c r="C5064" t="s">
        <v>1415</v>
      </c>
      <c r="D5064" t="str">
        <f>表格1[[#This Row],[prime_genre]]</f>
        <v>Entertainment</v>
      </c>
      <c r="E5064">
        <v>112337920</v>
      </c>
      <c r="F5064" t="s">
        <v>17</v>
      </c>
      <c r="G5064">
        <v>0</v>
      </c>
      <c r="H5064">
        <f>IF(表格1[[#This Row],[price]]&gt;0,1,0)</f>
        <v>0</v>
      </c>
      <c r="I5064">
        <v>613</v>
      </c>
      <c r="J5064">
        <v>9</v>
      </c>
      <c r="K5064">
        <v>4</v>
      </c>
      <c r="L5064">
        <v>4.5</v>
      </c>
      <c r="M5064" t="s">
        <v>1416</v>
      </c>
      <c r="N5064" t="s">
        <v>51</v>
      </c>
      <c r="O5064" t="s">
        <v>91</v>
      </c>
      <c r="P5064">
        <v>38</v>
      </c>
      <c r="Q5064">
        <v>0</v>
      </c>
      <c r="R5064">
        <v>1</v>
      </c>
      <c r="S5064">
        <v>1</v>
      </c>
    </row>
    <row r="5065" spans="1:19">
      <c r="A5065">
        <f>RANK(表格1[[#This Row],[rating_count_tot]],$I$2:$I$7197)</f>
        <v>3008</v>
      </c>
      <c r="B5065">
        <v>1164013670</v>
      </c>
      <c r="C5065" t="s">
        <v>8176</v>
      </c>
      <c r="D5065" t="str">
        <f>表格1[[#This Row],[prime_genre]]</f>
        <v>Games</v>
      </c>
      <c r="E5065">
        <v>146922496</v>
      </c>
      <c r="F5065" t="s">
        <v>17</v>
      </c>
      <c r="G5065">
        <v>0</v>
      </c>
      <c r="H5065">
        <f>IF(表格1[[#This Row],[price]]&gt;0,1,0)</f>
        <v>0</v>
      </c>
      <c r="I5065">
        <v>612</v>
      </c>
      <c r="J5065">
        <v>76</v>
      </c>
      <c r="K5065">
        <v>4.5</v>
      </c>
      <c r="L5065">
        <v>4.5</v>
      </c>
      <c r="M5065" t="s">
        <v>8177</v>
      </c>
      <c r="N5065" t="s">
        <v>19</v>
      </c>
      <c r="O5065" t="s">
        <v>20</v>
      </c>
      <c r="P5065">
        <v>37</v>
      </c>
      <c r="Q5065">
        <v>5</v>
      </c>
      <c r="R5065">
        <v>1</v>
      </c>
      <c r="S5065">
        <v>1</v>
      </c>
    </row>
    <row r="5066" spans="1:19">
      <c r="A5066">
        <f>RANK(表格1[[#This Row],[rating_count_tot]],$I$2:$I$7197)</f>
        <v>3008</v>
      </c>
      <c r="B5066">
        <v>632344648</v>
      </c>
      <c r="C5066" t="s">
        <v>2639</v>
      </c>
      <c r="D5066" t="str">
        <f>表格1[[#This Row],[prime_genre]]</f>
        <v>Music</v>
      </c>
      <c r="E5066">
        <v>27680768</v>
      </c>
      <c r="F5066" t="s">
        <v>17</v>
      </c>
      <c r="G5066">
        <v>0</v>
      </c>
      <c r="H5066">
        <f>IF(表格1[[#This Row],[price]]&gt;0,1,0)</f>
        <v>0</v>
      </c>
      <c r="I5066">
        <v>612</v>
      </c>
      <c r="J5066">
        <v>12</v>
      </c>
      <c r="K5066">
        <v>2.5</v>
      </c>
      <c r="L5066">
        <v>3.5</v>
      </c>
      <c r="M5066">
        <v>5.3</v>
      </c>
      <c r="N5066" t="s">
        <v>19</v>
      </c>
      <c r="O5066" t="s">
        <v>40</v>
      </c>
      <c r="P5066">
        <v>38</v>
      </c>
      <c r="Q5066">
        <v>0</v>
      </c>
      <c r="R5066">
        <v>8</v>
      </c>
      <c r="S5066">
        <v>1</v>
      </c>
    </row>
    <row r="5067" spans="1:19">
      <c r="A5067">
        <f>RANK(表格1[[#This Row],[rating_count_tot]],$I$2:$I$7197)</f>
        <v>3008</v>
      </c>
      <c r="B5067">
        <v>1088585714</v>
      </c>
      <c r="C5067" t="s">
        <v>6721</v>
      </c>
      <c r="D5067" t="str">
        <f>表格1[[#This Row],[prime_genre]]</f>
        <v>Utilities</v>
      </c>
      <c r="E5067">
        <v>91664384</v>
      </c>
      <c r="F5067" t="s">
        <v>17</v>
      </c>
      <c r="G5067">
        <v>0</v>
      </c>
      <c r="H5067">
        <f>IF(表格1[[#This Row],[price]]&gt;0,1,0)</f>
        <v>0</v>
      </c>
      <c r="I5067">
        <v>612</v>
      </c>
      <c r="J5067">
        <v>612</v>
      </c>
      <c r="K5067">
        <v>2.5</v>
      </c>
      <c r="L5067">
        <v>2.5</v>
      </c>
      <c r="M5067" t="s">
        <v>732</v>
      </c>
      <c r="N5067" t="s">
        <v>19</v>
      </c>
      <c r="O5067" t="s">
        <v>43</v>
      </c>
      <c r="P5067">
        <v>37</v>
      </c>
      <c r="Q5067">
        <v>0</v>
      </c>
      <c r="R5067">
        <v>1</v>
      </c>
      <c r="S5067">
        <v>1</v>
      </c>
    </row>
    <row r="5068" spans="1:19">
      <c r="A5068">
        <f>RANK(表格1[[#This Row],[rating_count_tot]],$I$2:$I$7197)</f>
        <v>3011</v>
      </c>
      <c r="B5068">
        <v>1041951266</v>
      </c>
      <c r="C5068" t="s">
        <v>5480</v>
      </c>
      <c r="D5068" t="str">
        <f>表格1[[#This Row],[prime_genre]]</f>
        <v>Games</v>
      </c>
      <c r="E5068">
        <v>248264704</v>
      </c>
      <c r="F5068" t="s">
        <v>17</v>
      </c>
      <c r="G5068">
        <v>0</v>
      </c>
      <c r="H5068">
        <f>IF(表格1[[#This Row],[price]]&gt;0,1,0)</f>
        <v>0</v>
      </c>
      <c r="I5068">
        <v>611</v>
      </c>
      <c r="J5068">
        <v>1</v>
      </c>
      <c r="K5068">
        <v>4.5</v>
      </c>
      <c r="L5068">
        <v>5</v>
      </c>
      <c r="M5068" t="s">
        <v>831</v>
      </c>
      <c r="N5068" t="s">
        <v>80</v>
      </c>
      <c r="O5068" t="s">
        <v>20</v>
      </c>
      <c r="P5068">
        <v>37</v>
      </c>
      <c r="Q5068">
        <v>5</v>
      </c>
      <c r="R5068">
        <v>33</v>
      </c>
      <c r="S5068">
        <v>1</v>
      </c>
    </row>
    <row r="5069" spans="1:19">
      <c r="A5069">
        <f>RANK(表格1[[#This Row],[rating_count_tot]],$I$2:$I$7197)</f>
        <v>3013</v>
      </c>
      <c r="B5069">
        <v>1141018731</v>
      </c>
      <c r="C5069" t="s">
        <v>7845</v>
      </c>
      <c r="D5069" t="str">
        <f>表格1[[#This Row],[prime_genre]]</f>
        <v>Lifestyle</v>
      </c>
      <c r="E5069">
        <v>19434496</v>
      </c>
      <c r="F5069" t="s">
        <v>17</v>
      </c>
      <c r="G5069">
        <v>0</v>
      </c>
      <c r="H5069">
        <f>IF(表格1[[#This Row],[price]]&gt;0,1,0)</f>
        <v>0</v>
      </c>
      <c r="I5069">
        <v>610</v>
      </c>
      <c r="J5069">
        <v>359</v>
      </c>
      <c r="K5069">
        <v>4.5</v>
      </c>
      <c r="L5069">
        <v>4.5</v>
      </c>
      <c r="M5069">
        <v>1.1000000000000001</v>
      </c>
      <c r="N5069" t="s">
        <v>19</v>
      </c>
      <c r="O5069" t="s">
        <v>132</v>
      </c>
      <c r="P5069">
        <v>37</v>
      </c>
      <c r="Q5069">
        <v>4</v>
      </c>
      <c r="R5069">
        <v>1</v>
      </c>
      <c r="S5069">
        <v>1</v>
      </c>
    </row>
    <row r="5070" spans="1:19">
      <c r="A5070">
        <f>RANK(表格1[[#This Row],[rating_count_tot]],$I$2:$I$7197)</f>
        <v>3014</v>
      </c>
      <c r="B5070">
        <v>456726080</v>
      </c>
      <c r="C5070" t="s">
        <v>1404</v>
      </c>
      <c r="D5070" t="str">
        <f>表格1[[#This Row],[prime_genre]]</f>
        <v>Education</v>
      </c>
      <c r="E5070">
        <v>21083136</v>
      </c>
      <c r="F5070" t="s">
        <v>17</v>
      </c>
      <c r="G5070">
        <v>0</v>
      </c>
      <c r="H5070">
        <f>IF(表格1[[#This Row],[price]]&gt;0,1,0)</f>
        <v>0</v>
      </c>
      <c r="I5070">
        <v>609</v>
      </c>
      <c r="J5070">
        <v>4</v>
      </c>
      <c r="K5070">
        <v>2.5</v>
      </c>
      <c r="L5070">
        <v>3</v>
      </c>
      <c r="M5070">
        <v>1.1100000000000001</v>
      </c>
      <c r="N5070" t="s">
        <v>19</v>
      </c>
      <c r="O5070" t="s">
        <v>128</v>
      </c>
      <c r="P5070">
        <v>24</v>
      </c>
      <c r="Q5070">
        <v>5</v>
      </c>
      <c r="R5070">
        <v>8</v>
      </c>
      <c r="S5070">
        <v>1</v>
      </c>
    </row>
    <row r="5071" spans="1:19">
      <c r="A5071">
        <f>RANK(表格1[[#This Row],[rating_count_tot]],$I$2:$I$7197)</f>
        <v>3017</v>
      </c>
      <c r="B5071">
        <v>1152267556</v>
      </c>
      <c r="C5071" t="s">
        <v>8030</v>
      </c>
      <c r="D5071" t="str">
        <f>表格1[[#This Row],[prime_genre]]</f>
        <v>Games</v>
      </c>
      <c r="E5071">
        <v>42434560</v>
      </c>
      <c r="F5071" t="s">
        <v>17</v>
      </c>
      <c r="G5071">
        <v>0</v>
      </c>
      <c r="H5071">
        <f>IF(表格1[[#This Row],[price]]&gt;0,1,0)</f>
        <v>0</v>
      </c>
      <c r="I5071">
        <v>606</v>
      </c>
      <c r="J5071">
        <v>324</v>
      </c>
      <c r="K5071">
        <v>4</v>
      </c>
      <c r="L5071">
        <v>4</v>
      </c>
      <c r="M5071">
        <v>1.1000000000000001</v>
      </c>
      <c r="N5071" t="s">
        <v>19</v>
      </c>
      <c r="O5071" t="s">
        <v>20</v>
      </c>
      <c r="P5071">
        <v>38</v>
      </c>
      <c r="Q5071">
        <v>5</v>
      </c>
      <c r="R5071">
        <v>1</v>
      </c>
      <c r="S5071">
        <v>1</v>
      </c>
    </row>
    <row r="5072" spans="1:19">
      <c r="A5072">
        <f>RANK(表格1[[#This Row],[rating_count_tot]],$I$2:$I$7197)</f>
        <v>3018</v>
      </c>
      <c r="B5072">
        <v>1105426659</v>
      </c>
      <c r="C5072" t="s">
        <v>7108</v>
      </c>
      <c r="D5072" t="str">
        <f>表格1[[#This Row],[prime_genre]]</f>
        <v>Games</v>
      </c>
      <c r="E5072">
        <v>58632192</v>
      </c>
      <c r="F5072" t="s">
        <v>17</v>
      </c>
      <c r="G5072">
        <v>0</v>
      </c>
      <c r="H5072">
        <f>IF(表格1[[#This Row],[price]]&gt;0,1,0)</f>
        <v>0</v>
      </c>
      <c r="I5072">
        <v>605</v>
      </c>
      <c r="J5072">
        <v>58</v>
      </c>
      <c r="K5072">
        <v>4.5</v>
      </c>
      <c r="L5072">
        <v>4.5</v>
      </c>
      <c r="M5072" t="s">
        <v>696</v>
      </c>
      <c r="N5072" t="s">
        <v>29</v>
      </c>
      <c r="O5072" t="s">
        <v>20</v>
      </c>
      <c r="P5072">
        <v>37</v>
      </c>
      <c r="Q5072">
        <v>5</v>
      </c>
      <c r="R5072">
        <v>1</v>
      </c>
      <c r="S5072">
        <v>1</v>
      </c>
    </row>
    <row r="5073" spans="1:19">
      <c r="A5073">
        <f>RANK(表格1[[#This Row],[rating_count_tot]],$I$2:$I$7197)</f>
        <v>3019</v>
      </c>
      <c r="B5073">
        <v>994556645</v>
      </c>
      <c r="C5073" t="s">
        <v>4817</v>
      </c>
      <c r="D5073" t="str">
        <f>表格1[[#This Row],[prime_genre]]</f>
        <v>Education</v>
      </c>
      <c r="E5073">
        <v>186588160</v>
      </c>
      <c r="F5073" t="s">
        <v>17</v>
      </c>
      <c r="G5073">
        <v>0</v>
      </c>
      <c r="H5073">
        <f>IF(表格1[[#This Row],[price]]&gt;0,1,0)</f>
        <v>0</v>
      </c>
      <c r="I5073">
        <v>604</v>
      </c>
      <c r="J5073">
        <v>9</v>
      </c>
      <c r="K5073">
        <v>3.5</v>
      </c>
      <c r="L5073">
        <v>3.5</v>
      </c>
      <c r="M5073">
        <v>1.18</v>
      </c>
      <c r="N5073" t="s">
        <v>19</v>
      </c>
      <c r="O5073" t="s">
        <v>128</v>
      </c>
      <c r="P5073">
        <v>37</v>
      </c>
      <c r="Q5073">
        <v>5</v>
      </c>
      <c r="R5073">
        <v>1</v>
      </c>
      <c r="S5073">
        <v>1</v>
      </c>
    </row>
    <row r="5074" spans="1:19">
      <c r="A5074">
        <f>RANK(表格1[[#This Row],[rating_count_tot]],$I$2:$I$7197)</f>
        <v>3019</v>
      </c>
      <c r="B5074">
        <v>985950986</v>
      </c>
      <c r="C5074" t="s">
        <v>4712</v>
      </c>
      <c r="D5074" t="str">
        <f>表格1[[#This Row],[prime_genre]]</f>
        <v>Games</v>
      </c>
      <c r="E5074">
        <v>220948480</v>
      </c>
      <c r="F5074" t="s">
        <v>17</v>
      </c>
      <c r="G5074">
        <v>0</v>
      </c>
      <c r="H5074">
        <f>IF(表格1[[#This Row],[price]]&gt;0,1,0)</f>
        <v>0</v>
      </c>
      <c r="I5074">
        <v>604</v>
      </c>
      <c r="J5074">
        <v>527</v>
      </c>
      <c r="K5074">
        <v>4.5</v>
      </c>
      <c r="L5074">
        <v>4.5</v>
      </c>
      <c r="M5074" t="s">
        <v>1223</v>
      </c>
      <c r="N5074" t="s">
        <v>51</v>
      </c>
      <c r="O5074" t="s">
        <v>20</v>
      </c>
      <c r="P5074">
        <v>38</v>
      </c>
      <c r="Q5074">
        <v>5</v>
      </c>
      <c r="R5074">
        <v>1</v>
      </c>
      <c r="S5074">
        <v>1</v>
      </c>
    </row>
    <row r="5075" spans="1:19">
      <c r="A5075">
        <f>RANK(表格1[[#This Row],[rating_count_tot]],$I$2:$I$7197)</f>
        <v>3021</v>
      </c>
      <c r="B5075">
        <v>982923857</v>
      </c>
      <c r="C5075" t="s">
        <v>4677</v>
      </c>
      <c r="D5075" t="str">
        <f>表格1[[#This Row],[prime_genre]]</f>
        <v>Games</v>
      </c>
      <c r="E5075">
        <v>117507072</v>
      </c>
      <c r="F5075" t="s">
        <v>17</v>
      </c>
      <c r="G5075">
        <v>0</v>
      </c>
      <c r="H5075">
        <f>IF(表格1[[#This Row],[price]]&gt;0,1,0)</f>
        <v>0</v>
      </c>
      <c r="I5075">
        <v>602</v>
      </c>
      <c r="J5075">
        <v>235</v>
      </c>
      <c r="K5075">
        <v>3.5</v>
      </c>
      <c r="L5075">
        <v>3.5</v>
      </c>
      <c r="M5075" t="s">
        <v>926</v>
      </c>
      <c r="N5075" t="s">
        <v>80</v>
      </c>
      <c r="O5075" t="s">
        <v>20</v>
      </c>
      <c r="P5075">
        <v>37</v>
      </c>
      <c r="Q5075">
        <v>5</v>
      </c>
      <c r="R5075">
        <v>8</v>
      </c>
      <c r="S5075">
        <v>1</v>
      </c>
    </row>
    <row r="5076" spans="1:19">
      <c r="A5076">
        <f>RANK(表格1[[#This Row],[rating_count_tot]],$I$2:$I$7197)</f>
        <v>3025</v>
      </c>
      <c r="B5076">
        <v>1171663655</v>
      </c>
      <c r="C5076" t="s">
        <v>8255</v>
      </c>
      <c r="D5076" t="str">
        <f>表格1[[#This Row],[prime_genre]]</f>
        <v>Lifestyle</v>
      </c>
      <c r="E5076">
        <v>7025664</v>
      </c>
      <c r="F5076" t="s">
        <v>17</v>
      </c>
      <c r="G5076">
        <v>0</v>
      </c>
      <c r="H5076">
        <f>IF(表格1[[#This Row],[price]]&gt;0,1,0)</f>
        <v>0</v>
      </c>
      <c r="I5076">
        <v>601</v>
      </c>
      <c r="J5076">
        <v>8</v>
      </c>
      <c r="K5076">
        <v>3</v>
      </c>
      <c r="L5076">
        <v>3</v>
      </c>
      <c r="M5076" t="s">
        <v>363</v>
      </c>
      <c r="N5076" t="s">
        <v>19</v>
      </c>
      <c r="O5076" t="s">
        <v>132</v>
      </c>
      <c r="P5076">
        <v>37</v>
      </c>
      <c r="Q5076">
        <v>0</v>
      </c>
      <c r="R5076">
        <v>1</v>
      </c>
      <c r="S5076">
        <v>1</v>
      </c>
    </row>
    <row r="5077" spans="1:19">
      <c r="A5077">
        <f>RANK(表格1[[#This Row],[rating_count_tot]],$I$2:$I$7197)</f>
        <v>3026</v>
      </c>
      <c r="B5077">
        <v>1063637102</v>
      </c>
      <c r="C5077" t="s">
        <v>5973</v>
      </c>
      <c r="D5077" t="str">
        <f>表格1[[#This Row],[prime_genre]]</f>
        <v>Games</v>
      </c>
      <c r="E5077">
        <v>95278080</v>
      </c>
      <c r="F5077" t="s">
        <v>17</v>
      </c>
      <c r="G5077">
        <v>0</v>
      </c>
      <c r="H5077">
        <f>IF(表格1[[#This Row],[price]]&gt;0,1,0)</f>
        <v>0</v>
      </c>
      <c r="I5077">
        <v>600</v>
      </c>
      <c r="J5077">
        <v>51</v>
      </c>
      <c r="K5077">
        <v>4.5</v>
      </c>
      <c r="L5077">
        <v>4.5</v>
      </c>
      <c r="M5077" t="s">
        <v>2058</v>
      </c>
      <c r="N5077" t="s">
        <v>80</v>
      </c>
      <c r="O5077" t="s">
        <v>20</v>
      </c>
      <c r="P5077">
        <v>38</v>
      </c>
      <c r="Q5077">
        <v>5</v>
      </c>
      <c r="R5077">
        <v>1</v>
      </c>
      <c r="S5077">
        <v>1</v>
      </c>
    </row>
    <row r="5078" spans="1:19">
      <c r="A5078">
        <f>RANK(表格1[[#This Row],[rating_count_tot]],$I$2:$I$7197)</f>
        <v>3027</v>
      </c>
      <c r="B5078">
        <v>968666409</v>
      </c>
      <c r="C5078" t="s">
        <v>4485</v>
      </c>
      <c r="D5078" t="str">
        <f>表格1[[#This Row],[prime_genre]]</f>
        <v>Games</v>
      </c>
      <c r="E5078">
        <v>243791872</v>
      </c>
      <c r="F5078" t="s">
        <v>17</v>
      </c>
      <c r="G5078">
        <v>0</v>
      </c>
      <c r="H5078">
        <f>IF(表格1[[#This Row],[price]]&gt;0,1,0)</f>
        <v>0</v>
      </c>
      <c r="I5078">
        <v>599</v>
      </c>
      <c r="J5078">
        <v>180</v>
      </c>
      <c r="K5078">
        <v>4.5</v>
      </c>
      <c r="L5078">
        <v>4.5</v>
      </c>
      <c r="M5078" t="s">
        <v>4486</v>
      </c>
      <c r="N5078" t="s">
        <v>80</v>
      </c>
      <c r="O5078" t="s">
        <v>20</v>
      </c>
      <c r="P5078">
        <v>38</v>
      </c>
      <c r="Q5078">
        <v>5</v>
      </c>
      <c r="R5078">
        <v>8</v>
      </c>
      <c r="S5078">
        <v>1</v>
      </c>
    </row>
    <row r="5079" spans="1:19">
      <c r="A5079">
        <f>RANK(表格1[[#This Row],[rating_count_tot]],$I$2:$I$7197)</f>
        <v>3027</v>
      </c>
      <c r="B5079">
        <v>1137330227</v>
      </c>
      <c r="C5079" t="s">
        <v>7780</v>
      </c>
      <c r="D5079" t="str">
        <f>表格1[[#This Row],[prime_genre]]</f>
        <v>Games</v>
      </c>
      <c r="E5079">
        <v>105654272</v>
      </c>
      <c r="F5079" t="s">
        <v>17</v>
      </c>
      <c r="G5079">
        <v>0</v>
      </c>
      <c r="H5079">
        <f>IF(表格1[[#This Row],[price]]&gt;0,1,0)</f>
        <v>0</v>
      </c>
      <c r="I5079">
        <v>599</v>
      </c>
      <c r="J5079">
        <v>50</v>
      </c>
      <c r="K5079">
        <v>3.5</v>
      </c>
      <c r="L5079">
        <v>3.5</v>
      </c>
      <c r="M5079">
        <v>2.2000000000000002</v>
      </c>
      <c r="N5079" t="s">
        <v>19</v>
      </c>
      <c r="O5079" t="s">
        <v>20</v>
      </c>
      <c r="P5079">
        <v>37</v>
      </c>
      <c r="Q5079">
        <v>4</v>
      </c>
      <c r="R5079">
        <v>1</v>
      </c>
      <c r="S5079">
        <v>1</v>
      </c>
    </row>
    <row r="5080" spans="1:19">
      <c r="A5080">
        <f>RANK(表格1[[#This Row],[rating_count_tot]],$I$2:$I$7197)</f>
        <v>3027</v>
      </c>
      <c r="B5080">
        <v>680258201</v>
      </c>
      <c r="C5080" t="s">
        <v>2887</v>
      </c>
      <c r="D5080" t="str">
        <f>表格1[[#This Row],[prime_genre]]</f>
        <v>Photo &amp; Video</v>
      </c>
      <c r="E5080">
        <v>15210496</v>
      </c>
      <c r="F5080" t="s">
        <v>17</v>
      </c>
      <c r="G5080">
        <v>0</v>
      </c>
      <c r="H5080">
        <f>IF(表格1[[#This Row],[price]]&gt;0,1,0)</f>
        <v>0</v>
      </c>
      <c r="I5080">
        <v>599</v>
      </c>
      <c r="J5080">
        <v>236</v>
      </c>
      <c r="K5080">
        <v>4.5</v>
      </c>
      <c r="L5080">
        <v>4.5</v>
      </c>
      <c r="M5080" t="s">
        <v>149</v>
      </c>
      <c r="N5080" t="s">
        <v>19</v>
      </c>
      <c r="O5080" t="s">
        <v>105</v>
      </c>
      <c r="P5080">
        <v>37</v>
      </c>
      <c r="Q5080">
        <v>0</v>
      </c>
      <c r="R5080">
        <v>1</v>
      </c>
      <c r="S5080">
        <v>1</v>
      </c>
    </row>
    <row r="5081" spans="1:19">
      <c r="A5081">
        <f>RANK(表格1[[#This Row],[rating_count_tot]],$I$2:$I$7197)</f>
        <v>3031</v>
      </c>
      <c r="B5081">
        <v>494776019</v>
      </c>
      <c r="C5081" t="s">
        <v>1706</v>
      </c>
      <c r="D5081" t="str">
        <f>表格1[[#This Row],[prime_genre]]</f>
        <v>Utilities</v>
      </c>
      <c r="E5081">
        <v>59154432</v>
      </c>
      <c r="F5081" t="s">
        <v>17</v>
      </c>
      <c r="G5081">
        <v>0</v>
      </c>
      <c r="H5081">
        <f>IF(表格1[[#This Row],[price]]&gt;0,1,0)</f>
        <v>0</v>
      </c>
      <c r="I5081">
        <v>598</v>
      </c>
      <c r="J5081">
        <v>1</v>
      </c>
      <c r="K5081">
        <v>5</v>
      </c>
      <c r="L5081">
        <v>5</v>
      </c>
      <c r="M5081" t="s">
        <v>704</v>
      </c>
      <c r="N5081" t="s">
        <v>29</v>
      </c>
      <c r="O5081" t="s">
        <v>43</v>
      </c>
      <c r="P5081">
        <v>40</v>
      </c>
      <c r="Q5081">
        <v>0</v>
      </c>
      <c r="R5081">
        <v>3</v>
      </c>
      <c r="S5081">
        <v>1</v>
      </c>
    </row>
    <row r="5082" spans="1:19">
      <c r="A5082">
        <f>RANK(表格1[[#This Row],[rating_count_tot]],$I$2:$I$7197)</f>
        <v>3033</v>
      </c>
      <c r="B5082">
        <v>1058602106</v>
      </c>
      <c r="C5082" t="s">
        <v>5831</v>
      </c>
      <c r="D5082" t="str">
        <f>表格1[[#This Row],[prime_genre]]</f>
        <v>Games</v>
      </c>
      <c r="E5082">
        <v>289495040</v>
      </c>
      <c r="F5082" t="s">
        <v>17</v>
      </c>
      <c r="G5082">
        <v>0</v>
      </c>
      <c r="H5082">
        <f>IF(表格1[[#This Row],[price]]&gt;0,1,0)</f>
        <v>0</v>
      </c>
      <c r="I5082">
        <v>597</v>
      </c>
      <c r="J5082">
        <v>72</v>
      </c>
      <c r="K5082">
        <v>4</v>
      </c>
      <c r="L5082">
        <v>4</v>
      </c>
      <c r="M5082" t="s">
        <v>256</v>
      </c>
      <c r="N5082" t="s">
        <v>80</v>
      </c>
      <c r="O5082" t="s">
        <v>20</v>
      </c>
      <c r="P5082">
        <v>37</v>
      </c>
      <c r="Q5082">
        <v>4</v>
      </c>
      <c r="R5082">
        <v>1</v>
      </c>
      <c r="S5082">
        <v>1</v>
      </c>
    </row>
    <row r="5083" spans="1:19">
      <c r="A5083">
        <f>RANK(表格1[[#This Row],[rating_count_tot]],$I$2:$I$7197)</f>
        <v>3035</v>
      </c>
      <c r="B5083">
        <v>391071343</v>
      </c>
      <c r="C5083" t="s">
        <v>837</v>
      </c>
      <c r="D5083" t="str">
        <f>表格1[[#This Row],[prime_genre]]</f>
        <v>Entertainment</v>
      </c>
      <c r="E5083">
        <v>64325632</v>
      </c>
      <c r="F5083" t="s">
        <v>17</v>
      </c>
      <c r="G5083">
        <v>0</v>
      </c>
      <c r="H5083">
        <f>IF(表格1[[#This Row],[price]]&gt;0,1,0)</f>
        <v>0</v>
      </c>
      <c r="I5083">
        <v>596</v>
      </c>
      <c r="J5083">
        <v>0</v>
      </c>
      <c r="K5083">
        <v>2.5</v>
      </c>
      <c r="L5083">
        <v>0</v>
      </c>
      <c r="M5083" t="s">
        <v>838</v>
      </c>
      <c r="N5083" t="s">
        <v>19</v>
      </c>
      <c r="O5083" t="s">
        <v>91</v>
      </c>
      <c r="P5083">
        <v>24</v>
      </c>
      <c r="Q5083">
        <v>5</v>
      </c>
      <c r="R5083">
        <v>3</v>
      </c>
      <c r="S5083">
        <v>1</v>
      </c>
    </row>
    <row r="5084" spans="1:19">
      <c r="A5084">
        <f>RANK(表格1[[#This Row],[rating_count_tot]],$I$2:$I$7197)</f>
        <v>3036</v>
      </c>
      <c r="B5084">
        <v>544549986</v>
      </c>
      <c r="C5084" t="s">
        <v>2078</v>
      </c>
      <c r="D5084" t="str">
        <f>表格1[[#This Row],[prime_genre]]</f>
        <v>Education</v>
      </c>
      <c r="E5084">
        <v>26227712</v>
      </c>
      <c r="F5084" t="s">
        <v>17</v>
      </c>
      <c r="G5084">
        <v>0</v>
      </c>
      <c r="H5084">
        <f>IF(表格1[[#This Row],[price]]&gt;0,1,0)</f>
        <v>0</v>
      </c>
      <c r="I5084">
        <v>594</v>
      </c>
      <c r="J5084">
        <v>10</v>
      </c>
      <c r="K5084">
        <v>2.5</v>
      </c>
      <c r="L5084">
        <v>3.5</v>
      </c>
      <c r="M5084" t="s">
        <v>2079</v>
      </c>
      <c r="N5084" t="s">
        <v>19</v>
      </c>
      <c r="O5084" t="s">
        <v>128</v>
      </c>
      <c r="P5084">
        <v>24</v>
      </c>
      <c r="Q5084">
        <v>5</v>
      </c>
      <c r="R5084">
        <v>1</v>
      </c>
      <c r="S5084">
        <v>1</v>
      </c>
    </row>
    <row r="5085" spans="1:19">
      <c r="A5085">
        <f>RANK(表格1[[#This Row],[rating_count_tot]],$I$2:$I$7197)</f>
        <v>3038</v>
      </c>
      <c r="B5085">
        <v>1141365117</v>
      </c>
      <c r="C5085" t="s">
        <v>7859</v>
      </c>
      <c r="D5085" t="str">
        <f>表格1[[#This Row],[prime_genre]]</f>
        <v>Utilities</v>
      </c>
      <c r="E5085">
        <v>139862016</v>
      </c>
      <c r="F5085" t="s">
        <v>17</v>
      </c>
      <c r="G5085">
        <v>0</v>
      </c>
      <c r="H5085">
        <f>IF(表格1[[#This Row],[price]]&gt;0,1,0)</f>
        <v>0</v>
      </c>
      <c r="I5085">
        <v>591</v>
      </c>
      <c r="J5085">
        <v>3</v>
      </c>
      <c r="K5085">
        <v>4</v>
      </c>
      <c r="L5085">
        <v>3.5</v>
      </c>
      <c r="M5085">
        <v>1.25</v>
      </c>
      <c r="N5085" t="s">
        <v>19</v>
      </c>
      <c r="O5085" t="s">
        <v>43</v>
      </c>
      <c r="P5085">
        <v>37</v>
      </c>
      <c r="Q5085">
        <v>5</v>
      </c>
      <c r="R5085">
        <v>1</v>
      </c>
      <c r="S5085">
        <v>1</v>
      </c>
    </row>
    <row r="5086" spans="1:19">
      <c r="A5086">
        <f>RANK(表格1[[#This Row],[rating_count_tot]],$I$2:$I$7197)</f>
        <v>3040</v>
      </c>
      <c r="B5086">
        <v>1164468822</v>
      </c>
      <c r="C5086" t="s">
        <v>8187</v>
      </c>
      <c r="D5086" t="str">
        <f>表格1[[#This Row],[prime_genre]]</f>
        <v>Lifestyle</v>
      </c>
      <c r="E5086">
        <v>58326016</v>
      </c>
      <c r="F5086" t="s">
        <v>17</v>
      </c>
      <c r="G5086">
        <v>0</v>
      </c>
      <c r="H5086">
        <f>IF(表格1[[#This Row],[price]]&gt;0,1,0)</f>
        <v>0</v>
      </c>
      <c r="I5086">
        <v>587</v>
      </c>
      <c r="J5086">
        <v>14</v>
      </c>
      <c r="K5086">
        <v>3</v>
      </c>
      <c r="L5086">
        <v>1.5</v>
      </c>
      <c r="M5086">
        <v>1.1299999999999999</v>
      </c>
      <c r="N5086" t="s">
        <v>19</v>
      </c>
      <c r="O5086" t="s">
        <v>132</v>
      </c>
      <c r="P5086">
        <v>25</v>
      </c>
      <c r="Q5086">
        <v>0</v>
      </c>
      <c r="R5086">
        <v>1</v>
      </c>
      <c r="S5086">
        <v>1</v>
      </c>
    </row>
    <row r="5087" spans="1:19">
      <c r="A5087">
        <f>RANK(表格1[[#This Row],[rating_count_tot]],$I$2:$I$7197)</f>
        <v>3042</v>
      </c>
      <c r="B5087">
        <v>477618130</v>
      </c>
      <c r="C5087" t="s">
        <v>1554</v>
      </c>
      <c r="D5087" t="str">
        <f>表格1[[#This Row],[prime_genre]]</f>
        <v>Education</v>
      </c>
      <c r="E5087">
        <v>885760</v>
      </c>
      <c r="F5087" t="s">
        <v>17</v>
      </c>
      <c r="G5087">
        <v>0</v>
      </c>
      <c r="H5087">
        <f>IF(表格1[[#This Row],[price]]&gt;0,1,0)</f>
        <v>0</v>
      </c>
      <c r="I5087">
        <v>581</v>
      </c>
      <c r="J5087">
        <v>54</v>
      </c>
      <c r="K5087">
        <v>3</v>
      </c>
      <c r="L5087">
        <v>2</v>
      </c>
      <c r="M5087" t="s">
        <v>1555</v>
      </c>
      <c r="N5087" t="s">
        <v>19</v>
      </c>
      <c r="O5087" t="s">
        <v>128</v>
      </c>
      <c r="P5087">
        <v>40</v>
      </c>
      <c r="Q5087">
        <v>5</v>
      </c>
      <c r="R5087">
        <v>1</v>
      </c>
      <c r="S5087">
        <v>1</v>
      </c>
    </row>
    <row r="5088" spans="1:19">
      <c r="A5088">
        <f>RANK(表格1[[#This Row],[rating_count_tot]],$I$2:$I$7197)</f>
        <v>3042</v>
      </c>
      <c r="B5088">
        <v>565355431</v>
      </c>
      <c r="C5088" t="s">
        <v>2234</v>
      </c>
      <c r="D5088" t="str">
        <f>表格1[[#This Row],[prime_genre]]</f>
        <v>News</v>
      </c>
      <c r="E5088">
        <v>84973568</v>
      </c>
      <c r="F5088" t="s">
        <v>17</v>
      </c>
      <c r="G5088">
        <v>0</v>
      </c>
      <c r="H5088">
        <f>IF(表格1[[#This Row],[price]]&gt;0,1,0)</f>
        <v>0</v>
      </c>
      <c r="I5088">
        <v>581</v>
      </c>
      <c r="J5088">
        <v>0</v>
      </c>
      <c r="K5088">
        <v>3.5</v>
      </c>
      <c r="L5088">
        <v>0</v>
      </c>
      <c r="M5088" t="s">
        <v>1184</v>
      </c>
      <c r="N5088" t="s">
        <v>29</v>
      </c>
      <c r="O5088" t="s">
        <v>161</v>
      </c>
      <c r="P5088">
        <v>38</v>
      </c>
      <c r="Q5088">
        <v>0</v>
      </c>
      <c r="R5088">
        <v>1</v>
      </c>
      <c r="S5088">
        <v>1</v>
      </c>
    </row>
    <row r="5089" spans="1:19">
      <c r="A5089">
        <f>RANK(表格1[[#This Row],[rating_count_tot]],$I$2:$I$7197)</f>
        <v>3045</v>
      </c>
      <c r="B5089">
        <v>1161136955</v>
      </c>
      <c r="C5089" t="s">
        <v>8134</v>
      </c>
      <c r="D5089" t="str">
        <f>表格1[[#This Row],[prime_genre]]</f>
        <v>Games</v>
      </c>
      <c r="E5089">
        <v>474310656</v>
      </c>
      <c r="F5089" t="s">
        <v>17</v>
      </c>
      <c r="G5089">
        <v>0</v>
      </c>
      <c r="H5089">
        <f>IF(表格1[[#This Row],[price]]&gt;0,1,0)</f>
        <v>0</v>
      </c>
      <c r="I5089">
        <v>579</v>
      </c>
      <c r="J5089">
        <v>120</v>
      </c>
      <c r="K5089">
        <v>4</v>
      </c>
      <c r="L5089">
        <v>4.5</v>
      </c>
      <c r="M5089" t="s">
        <v>958</v>
      </c>
      <c r="N5089" t="s">
        <v>19</v>
      </c>
      <c r="O5089" t="s">
        <v>20</v>
      </c>
      <c r="P5089">
        <v>37</v>
      </c>
      <c r="Q5089">
        <v>5</v>
      </c>
      <c r="R5089">
        <v>1</v>
      </c>
      <c r="S5089">
        <v>1</v>
      </c>
    </row>
    <row r="5090" spans="1:19">
      <c r="A5090">
        <f>RANK(表格1[[#This Row],[rating_count_tot]],$I$2:$I$7197)</f>
        <v>3046</v>
      </c>
      <c r="B5090">
        <v>908519492</v>
      </c>
      <c r="C5090" t="s">
        <v>3824</v>
      </c>
      <c r="D5090" t="str">
        <f>表格1[[#This Row],[prime_genre]]</f>
        <v>Education</v>
      </c>
      <c r="E5090">
        <v>254489600</v>
      </c>
      <c r="F5090" t="s">
        <v>17</v>
      </c>
      <c r="G5090">
        <v>0</v>
      </c>
      <c r="H5090">
        <f>IF(表格1[[#This Row],[price]]&gt;0,1,0)</f>
        <v>0</v>
      </c>
      <c r="I5090">
        <v>578</v>
      </c>
      <c r="J5090">
        <v>59</v>
      </c>
      <c r="K5090">
        <v>4</v>
      </c>
      <c r="L5090">
        <v>3.5</v>
      </c>
      <c r="M5090">
        <v>1.2</v>
      </c>
      <c r="N5090" t="s">
        <v>19</v>
      </c>
      <c r="O5090" t="s">
        <v>128</v>
      </c>
      <c r="P5090">
        <v>16</v>
      </c>
      <c r="Q5090">
        <v>5</v>
      </c>
      <c r="R5090">
        <v>6</v>
      </c>
      <c r="S5090">
        <v>1</v>
      </c>
    </row>
    <row r="5091" spans="1:19">
      <c r="A5091">
        <f>RANK(表格1[[#This Row],[rating_count_tot]],$I$2:$I$7197)</f>
        <v>3047</v>
      </c>
      <c r="B5091">
        <v>1093833768</v>
      </c>
      <c r="C5091" t="s">
        <v>6859</v>
      </c>
      <c r="D5091" t="str">
        <f>表格1[[#This Row],[prime_genre]]</f>
        <v>Games</v>
      </c>
      <c r="E5091">
        <v>127670272</v>
      </c>
      <c r="F5091" t="s">
        <v>17</v>
      </c>
      <c r="G5091">
        <v>0</v>
      </c>
      <c r="H5091">
        <f>IF(表格1[[#This Row],[price]]&gt;0,1,0)</f>
        <v>0</v>
      </c>
      <c r="I5091">
        <v>575</v>
      </c>
      <c r="J5091">
        <v>110</v>
      </c>
      <c r="K5091">
        <v>4</v>
      </c>
      <c r="L5091">
        <v>4.5</v>
      </c>
      <c r="M5091">
        <v>1.6</v>
      </c>
      <c r="N5091" t="s">
        <v>19</v>
      </c>
      <c r="O5091" t="s">
        <v>20</v>
      </c>
      <c r="P5091">
        <v>38</v>
      </c>
      <c r="Q5091">
        <v>5</v>
      </c>
      <c r="R5091">
        <v>11</v>
      </c>
      <c r="S5091">
        <v>1</v>
      </c>
    </row>
    <row r="5092" spans="1:19">
      <c r="A5092">
        <f>RANK(表格1[[#This Row],[rating_count_tot]],$I$2:$I$7197)</f>
        <v>3049</v>
      </c>
      <c r="B5092">
        <v>988518358</v>
      </c>
      <c r="C5092" t="s">
        <v>4744</v>
      </c>
      <c r="D5092" t="str">
        <f>表格1[[#This Row],[prime_genre]]</f>
        <v>Games</v>
      </c>
      <c r="E5092">
        <v>147472384</v>
      </c>
      <c r="F5092" t="s">
        <v>17</v>
      </c>
      <c r="G5092">
        <v>0</v>
      </c>
      <c r="H5092">
        <f>IF(表格1[[#This Row],[price]]&gt;0,1,0)</f>
        <v>0</v>
      </c>
      <c r="I5092">
        <v>572</v>
      </c>
      <c r="J5092">
        <v>74</v>
      </c>
      <c r="K5092">
        <v>4.5</v>
      </c>
      <c r="L5092">
        <v>4</v>
      </c>
      <c r="M5092">
        <v>1.5</v>
      </c>
      <c r="N5092" t="s">
        <v>19</v>
      </c>
      <c r="O5092" t="s">
        <v>20</v>
      </c>
      <c r="P5092">
        <v>40</v>
      </c>
      <c r="Q5092">
        <v>5</v>
      </c>
      <c r="R5092">
        <v>10</v>
      </c>
      <c r="S5092">
        <v>1</v>
      </c>
    </row>
    <row r="5093" spans="1:19">
      <c r="A5093">
        <f>RANK(表格1[[#This Row],[rating_count_tot]],$I$2:$I$7197)</f>
        <v>3049</v>
      </c>
      <c r="B5093">
        <v>1034091427</v>
      </c>
      <c r="C5093" t="s">
        <v>5334</v>
      </c>
      <c r="D5093" t="str">
        <f>表格1[[#This Row],[prime_genre]]</f>
        <v>Games</v>
      </c>
      <c r="E5093">
        <v>345457664</v>
      </c>
      <c r="F5093" t="s">
        <v>17</v>
      </c>
      <c r="G5093">
        <v>0</v>
      </c>
      <c r="H5093">
        <f>IF(表格1[[#This Row],[price]]&gt;0,1,0)</f>
        <v>0</v>
      </c>
      <c r="I5093">
        <v>572</v>
      </c>
      <c r="J5093">
        <v>353</v>
      </c>
      <c r="K5093">
        <v>4</v>
      </c>
      <c r="L5093">
        <v>4</v>
      </c>
      <c r="M5093">
        <v>1.3</v>
      </c>
      <c r="N5093" t="s">
        <v>29</v>
      </c>
      <c r="O5093" t="s">
        <v>20</v>
      </c>
      <c r="P5093">
        <v>37</v>
      </c>
      <c r="Q5093">
        <v>4</v>
      </c>
      <c r="R5093">
        <v>1</v>
      </c>
      <c r="S5093">
        <v>1</v>
      </c>
    </row>
    <row r="5094" spans="1:19">
      <c r="A5094">
        <f>RANK(表格1[[#This Row],[rating_count_tot]],$I$2:$I$7197)</f>
        <v>3052</v>
      </c>
      <c r="B5094">
        <v>1079527277</v>
      </c>
      <c r="C5094" t="s">
        <v>6447</v>
      </c>
      <c r="D5094" t="str">
        <f>表格1[[#This Row],[prime_genre]]</f>
        <v>Games</v>
      </c>
      <c r="E5094">
        <v>515490816</v>
      </c>
      <c r="F5094" t="s">
        <v>17</v>
      </c>
      <c r="G5094">
        <v>0</v>
      </c>
      <c r="H5094">
        <f>IF(表格1[[#This Row],[price]]&gt;0,1,0)</f>
        <v>0</v>
      </c>
      <c r="I5094">
        <v>571</v>
      </c>
      <c r="J5094">
        <v>35</v>
      </c>
      <c r="K5094">
        <v>4</v>
      </c>
      <c r="L5094">
        <v>4</v>
      </c>
      <c r="M5094">
        <v>2</v>
      </c>
      <c r="N5094" t="s">
        <v>29</v>
      </c>
      <c r="O5094" t="s">
        <v>20</v>
      </c>
      <c r="P5094">
        <v>37</v>
      </c>
      <c r="Q5094">
        <v>5</v>
      </c>
      <c r="R5094">
        <v>1</v>
      </c>
      <c r="S5094">
        <v>1</v>
      </c>
    </row>
    <row r="5095" spans="1:19">
      <c r="A5095">
        <f>RANK(表格1[[#This Row],[rating_count_tot]],$I$2:$I$7197)</f>
        <v>3055</v>
      </c>
      <c r="B5095">
        <v>903418970</v>
      </c>
      <c r="C5095" t="s">
        <v>3770</v>
      </c>
      <c r="D5095" t="str">
        <f>表格1[[#This Row],[prime_genre]]</f>
        <v>Games</v>
      </c>
      <c r="E5095">
        <v>102180864</v>
      </c>
      <c r="F5095" t="s">
        <v>17</v>
      </c>
      <c r="G5095">
        <v>0</v>
      </c>
      <c r="H5095">
        <f>IF(表格1[[#This Row],[price]]&gt;0,1,0)</f>
        <v>0</v>
      </c>
      <c r="I5095">
        <v>570</v>
      </c>
      <c r="J5095">
        <v>10</v>
      </c>
      <c r="K5095">
        <v>3.5</v>
      </c>
      <c r="L5095">
        <v>4</v>
      </c>
      <c r="M5095">
        <v>1.8</v>
      </c>
      <c r="N5095" t="s">
        <v>19</v>
      </c>
      <c r="O5095" t="s">
        <v>20</v>
      </c>
      <c r="P5095">
        <v>38</v>
      </c>
      <c r="Q5095">
        <v>5</v>
      </c>
      <c r="R5095">
        <v>11</v>
      </c>
      <c r="S5095">
        <v>1</v>
      </c>
    </row>
    <row r="5096" spans="1:19">
      <c r="A5096">
        <f>RANK(表格1[[#This Row],[rating_count_tot]],$I$2:$I$7197)</f>
        <v>3057</v>
      </c>
      <c r="B5096">
        <v>912320999</v>
      </c>
      <c r="C5096" t="s">
        <v>3872</v>
      </c>
      <c r="D5096" t="str">
        <f>表格1[[#This Row],[prime_genre]]</f>
        <v>Games</v>
      </c>
      <c r="E5096">
        <v>167745536</v>
      </c>
      <c r="F5096" t="s">
        <v>17</v>
      </c>
      <c r="G5096">
        <v>0</v>
      </c>
      <c r="H5096">
        <f>IF(表格1[[#This Row],[price]]&gt;0,1,0)</f>
        <v>0</v>
      </c>
      <c r="I5096">
        <v>568</v>
      </c>
      <c r="J5096">
        <v>13</v>
      </c>
      <c r="K5096">
        <v>4</v>
      </c>
      <c r="L5096">
        <v>3.5</v>
      </c>
      <c r="M5096" t="s">
        <v>716</v>
      </c>
      <c r="N5096" t="s">
        <v>29</v>
      </c>
      <c r="O5096" t="s">
        <v>20</v>
      </c>
      <c r="P5096">
        <v>38</v>
      </c>
      <c r="Q5096">
        <v>5</v>
      </c>
      <c r="R5096">
        <v>1</v>
      </c>
      <c r="S5096">
        <v>1</v>
      </c>
    </row>
    <row r="5097" spans="1:19">
      <c r="A5097">
        <f>RANK(表格1[[#This Row],[rating_count_tot]],$I$2:$I$7197)</f>
        <v>3058</v>
      </c>
      <c r="B5097">
        <v>1126394027</v>
      </c>
      <c r="C5097" t="s">
        <v>7554</v>
      </c>
      <c r="D5097" t="str">
        <f>表格1[[#This Row],[prime_genre]]</f>
        <v>Games</v>
      </c>
      <c r="E5097">
        <v>149266432</v>
      </c>
      <c r="F5097" t="s">
        <v>17</v>
      </c>
      <c r="G5097">
        <v>0</v>
      </c>
      <c r="H5097">
        <f>IF(表格1[[#This Row],[price]]&gt;0,1,0)</f>
        <v>0</v>
      </c>
      <c r="I5097">
        <v>567</v>
      </c>
      <c r="J5097">
        <v>11</v>
      </c>
      <c r="K5097">
        <v>4</v>
      </c>
      <c r="L5097">
        <v>2.5</v>
      </c>
      <c r="M5097" t="s">
        <v>3198</v>
      </c>
      <c r="N5097" t="s">
        <v>29</v>
      </c>
      <c r="O5097" t="s">
        <v>20</v>
      </c>
      <c r="P5097">
        <v>37</v>
      </c>
      <c r="Q5097">
        <v>5</v>
      </c>
      <c r="R5097">
        <v>1</v>
      </c>
      <c r="S5097">
        <v>1</v>
      </c>
    </row>
    <row r="5098" spans="1:19">
      <c r="A5098">
        <f>RANK(表格1[[#This Row],[rating_count_tot]],$I$2:$I$7197)</f>
        <v>3066</v>
      </c>
      <c r="B5098">
        <v>452176796</v>
      </c>
      <c r="C5098" t="s">
        <v>1372</v>
      </c>
      <c r="D5098" t="str">
        <f>表格1[[#This Row],[prime_genre]]</f>
        <v>Shopping</v>
      </c>
      <c r="E5098">
        <v>144661504</v>
      </c>
      <c r="F5098" t="s">
        <v>17</v>
      </c>
      <c r="G5098">
        <v>0</v>
      </c>
      <c r="H5098">
        <f>IF(表格1[[#This Row],[price]]&gt;0,1,0)</f>
        <v>0</v>
      </c>
      <c r="I5098">
        <v>558</v>
      </c>
      <c r="J5098">
        <v>0</v>
      </c>
      <c r="K5098">
        <v>5</v>
      </c>
      <c r="L5098">
        <v>0</v>
      </c>
      <c r="M5098" t="s">
        <v>429</v>
      </c>
      <c r="N5098" t="s">
        <v>51</v>
      </c>
      <c r="O5098" t="s">
        <v>30</v>
      </c>
      <c r="P5098">
        <v>37</v>
      </c>
      <c r="Q5098">
        <v>0</v>
      </c>
      <c r="R5098">
        <v>4</v>
      </c>
      <c r="S5098">
        <v>1</v>
      </c>
    </row>
    <row r="5099" spans="1:19">
      <c r="A5099">
        <f>RANK(表格1[[#This Row],[rating_count_tot]],$I$2:$I$7197)</f>
        <v>3068</v>
      </c>
      <c r="B5099">
        <v>973056418</v>
      </c>
      <c r="C5099" t="s">
        <v>4548</v>
      </c>
      <c r="D5099" t="str">
        <f>表格1[[#This Row],[prime_genre]]</f>
        <v>Music</v>
      </c>
      <c r="E5099">
        <v>63872000</v>
      </c>
      <c r="F5099" t="s">
        <v>17</v>
      </c>
      <c r="G5099">
        <v>0</v>
      </c>
      <c r="H5099">
        <f>IF(表格1[[#This Row],[price]]&gt;0,1,0)</f>
        <v>0</v>
      </c>
      <c r="I5099">
        <v>555</v>
      </c>
      <c r="J5099">
        <v>105</v>
      </c>
      <c r="K5099">
        <v>4</v>
      </c>
      <c r="L5099">
        <v>4.5</v>
      </c>
      <c r="M5099">
        <v>2.1</v>
      </c>
      <c r="N5099" t="s">
        <v>29</v>
      </c>
      <c r="O5099" t="s">
        <v>40</v>
      </c>
      <c r="P5099">
        <v>37</v>
      </c>
      <c r="Q5099">
        <v>0</v>
      </c>
      <c r="R5099">
        <v>1</v>
      </c>
      <c r="S5099">
        <v>1</v>
      </c>
    </row>
    <row r="5100" spans="1:19">
      <c r="A5100">
        <f>RANK(表格1[[#This Row],[rating_count_tot]],$I$2:$I$7197)</f>
        <v>3069</v>
      </c>
      <c r="B5100">
        <v>1082965369</v>
      </c>
      <c r="C5100" t="s">
        <v>6546</v>
      </c>
      <c r="D5100" t="str">
        <f>表格1[[#This Row],[prime_genre]]</f>
        <v>Games</v>
      </c>
      <c r="E5100">
        <v>272344064</v>
      </c>
      <c r="F5100" t="s">
        <v>17</v>
      </c>
      <c r="G5100">
        <v>0</v>
      </c>
      <c r="H5100">
        <f>IF(表格1[[#This Row],[price]]&gt;0,1,0)</f>
        <v>0</v>
      </c>
      <c r="I5100">
        <v>554</v>
      </c>
      <c r="J5100">
        <v>521</v>
      </c>
      <c r="K5100">
        <v>4.5</v>
      </c>
      <c r="L5100">
        <v>4.5</v>
      </c>
      <c r="M5100" t="s">
        <v>1221</v>
      </c>
      <c r="N5100" t="s">
        <v>80</v>
      </c>
      <c r="O5100" t="s">
        <v>20</v>
      </c>
      <c r="P5100">
        <v>37</v>
      </c>
      <c r="Q5100">
        <v>5</v>
      </c>
      <c r="R5100">
        <v>1</v>
      </c>
      <c r="S5100">
        <v>1</v>
      </c>
    </row>
    <row r="5101" spans="1:19">
      <c r="A5101">
        <f>RANK(表格1[[#This Row],[rating_count_tot]],$I$2:$I$7197)</f>
        <v>3072</v>
      </c>
      <c r="B5101">
        <v>1097094906</v>
      </c>
      <c r="C5101" t="s">
        <v>6933</v>
      </c>
      <c r="D5101" t="str">
        <f>表格1[[#This Row],[prime_genre]]</f>
        <v>Entertainment</v>
      </c>
      <c r="E5101">
        <v>149731328</v>
      </c>
      <c r="F5101" t="s">
        <v>17</v>
      </c>
      <c r="G5101">
        <v>0</v>
      </c>
      <c r="H5101">
        <f>IF(表格1[[#This Row],[price]]&gt;0,1,0)</f>
        <v>0</v>
      </c>
      <c r="I5101">
        <v>553</v>
      </c>
      <c r="J5101">
        <v>8</v>
      </c>
      <c r="K5101">
        <v>3.5</v>
      </c>
      <c r="L5101">
        <v>4.5</v>
      </c>
      <c r="M5101" t="s">
        <v>696</v>
      </c>
      <c r="N5101" t="s">
        <v>80</v>
      </c>
      <c r="O5101" t="s">
        <v>91</v>
      </c>
      <c r="P5101">
        <v>37</v>
      </c>
      <c r="Q5101">
        <v>5</v>
      </c>
      <c r="R5101">
        <v>1</v>
      </c>
      <c r="S5101">
        <v>1</v>
      </c>
    </row>
    <row r="5102" spans="1:19">
      <c r="A5102">
        <f>RANK(表格1[[#This Row],[rating_count_tot]],$I$2:$I$7197)</f>
        <v>3074</v>
      </c>
      <c r="B5102">
        <v>952694580</v>
      </c>
      <c r="C5102" t="s">
        <v>4303</v>
      </c>
      <c r="D5102" t="str">
        <f>表格1[[#This Row],[prime_genre]]</f>
        <v>Health &amp; Fitness</v>
      </c>
      <c r="E5102">
        <v>168207360</v>
      </c>
      <c r="F5102" t="s">
        <v>17</v>
      </c>
      <c r="G5102">
        <v>0</v>
      </c>
      <c r="H5102">
        <f>IF(表格1[[#This Row],[price]]&gt;0,1,0)</f>
        <v>0</v>
      </c>
      <c r="I5102">
        <v>550</v>
      </c>
      <c r="J5102">
        <v>2</v>
      </c>
      <c r="K5102">
        <v>4.5</v>
      </c>
      <c r="L5102">
        <v>3.5</v>
      </c>
      <c r="M5102" t="s">
        <v>1208</v>
      </c>
      <c r="N5102" t="s">
        <v>51</v>
      </c>
      <c r="O5102" t="s">
        <v>77</v>
      </c>
      <c r="P5102">
        <v>37</v>
      </c>
      <c r="Q5102">
        <v>5</v>
      </c>
      <c r="R5102">
        <v>3</v>
      </c>
      <c r="S5102">
        <v>1</v>
      </c>
    </row>
    <row r="5103" spans="1:19">
      <c r="A5103">
        <f>RANK(表格1[[#This Row],[rating_count_tot]],$I$2:$I$7197)</f>
        <v>3075</v>
      </c>
      <c r="B5103">
        <v>423084029</v>
      </c>
      <c r="C5103" t="s">
        <v>1121</v>
      </c>
      <c r="D5103" t="str">
        <f>表格1[[#This Row],[prime_genre]]</f>
        <v>Lifestyle</v>
      </c>
      <c r="E5103">
        <v>224955392</v>
      </c>
      <c r="F5103" t="s">
        <v>17</v>
      </c>
      <c r="G5103">
        <v>0</v>
      </c>
      <c r="H5103">
        <f>IF(表格1[[#This Row],[price]]&gt;0,1,0)</f>
        <v>0</v>
      </c>
      <c r="I5103">
        <v>549</v>
      </c>
      <c r="J5103">
        <v>2</v>
      </c>
      <c r="K5103">
        <v>4.5</v>
      </c>
      <c r="L5103">
        <v>5</v>
      </c>
      <c r="M5103" t="s">
        <v>1122</v>
      </c>
      <c r="N5103" t="s">
        <v>19</v>
      </c>
      <c r="O5103" t="s">
        <v>132</v>
      </c>
      <c r="P5103">
        <v>37</v>
      </c>
      <c r="Q5103">
        <v>5</v>
      </c>
      <c r="R5103">
        <v>2</v>
      </c>
      <c r="S5103">
        <v>1</v>
      </c>
    </row>
    <row r="5104" spans="1:19">
      <c r="A5104">
        <f>RANK(表格1[[#This Row],[rating_count_tot]],$I$2:$I$7197)</f>
        <v>3076</v>
      </c>
      <c r="B5104">
        <v>987962261</v>
      </c>
      <c r="C5104" t="s">
        <v>4731</v>
      </c>
      <c r="D5104" t="str">
        <f>表格1[[#This Row],[prime_genre]]</f>
        <v>Entertainment</v>
      </c>
      <c r="E5104">
        <v>127627264</v>
      </c>
      <c r="F5104" t="s">
        <v>17</v>
      </c>
      <c r="G5104">
        <v>0</v>
      </c>
      <c r="H5104">
        <f>IF(表格1[[#This Row],[price]]&gt;0,1,0)</f>
        <v>0</v>
      </c>
      <c r="I5104">
        <v>546</v>
      </c>
      <c r="J5104">
        <v>137</v>
      </c>
      <c r="K5104">
        <v>4</v>
      </c>
      <c r="L5104">
        <v>3.5</v>
      </c>
      <c r="M5104">
        <v>1.2</v>
      </c>
      <c r="N5104" t="s">
        <v>19</v>
      </c>
      <c r="O5104" t="s">
        <v>91</v>
      </c>
      <c r="P5104">
        <v>37</v>
      </c>
      <c r="Q5104">
        <v>0</v>
      </c>
      <c r="R5104">
        <v>33</v>
      </c>
      <c r="S5104">
        <v>1</v>
      </c>
    </row>
    <row r="5105" spans="1:19">
      <c r="A5105">
        <f>RANK(表格1[[#This Row],[rating_count_tot]],$I$2:$I$7197)</f>
        <v>3078</v>
      </c>
      <c r="B5105">
        <v>1145258456</v>
      </c>
      <c r="C5105" t="s">
        <v>7921</v>
      </c>
      <c r="D5105" t="str">
        <f>表格1[[#This Row],[prime_genre]]</f>
        <v>Games</v>
      </c>
      <c r="E5105">
        <v>152148992</v>
      </c>
      <c r="F5105" t="s">
        <v>17</v>
      </c>
      <c r="G5105">
        <v>0</v>
      </c>
      <c r="H5105">
        <f>IF(表格1[[#This Row],[price]]&gt;0,1,0)</f>
        <v>0</v>
      </c>
      <c r="I5105">
        <v>544</v>
      </c>
      <c r="J5105">
        <v>55</v>
      </c>
      <c r="K5105">
        <v>4</v>
      </c>
      <c r="L5105">
        <v>4</v>
      </c>
      <c r="M5105">
        <v>1.07</v>
      </c>
      <c r="N5105" t="s">
        <v>80</v>
      </c>
      <c r="O5105" t="s">
        <v>20</v>
      </c>
      <c r="P5105">
        <v>38</v>
      </c>
      <c r="Q5105">
        <v>4</v>
      </c>
      <c r="R5105">
        <v>18</v>
      </c>
      <c r="S5105">
        <v>1</v>
      </c>
    </row>
    <row r="5106" spans="1:19">
      <c r="A5106">
        <f>RANK(表格1[[#This Row],[rating_count_tot]],$I$2:$I$7197)</f>
        <v>3079</v>
      </c>
      <c r="B5106">
        <v>648228242</v>
      </c>
      <c r="C5106" t="s">
        <v>2726</v>
      </c>
      <c r="D5106" t="str">
        <f>表格1[[#This Row],[prime_genre]]</f>
        <v>Social Networking</v>
      </c>
      <c r="E5106">
        <v>106000384</v>
      </c>
      <c r="F5106" t="s">
        <v>17</v>
      </c>
      <c r="G5106">
        <v>0</v>
      </c>
      <c r="H5106">
        <f>IF(表格1[[#This Row],[price]]&gt;0,1,0)</f>
        <v>0</v>
      </c>
      <c r="I5106">
        <v>542</v>
      </c>
      <c r="J5106">
        <v>366</v>
      </c>
      <c r="K5106">
        <v>3.5</v>
      </c>
      <c r="L5106">
        <v>4</v>
      </c>
      <c r="M5106" t="s">
        <v>2727</v>
      </c>
      <c r="N5106" t="s">
        <v>51</v>
      </c>
      <c r="O5106" t="s">
        <v>59</v>
      </c>
      <c r="P5106">
        <v>24</v>
      </c>
      <c r="Q5106">
        <v>3</v>
      </c>
      <c r="R5106">
        <v>1</v>
      </c>
      <c r="S5106">
        <v>1</v>
      </c>
    </row>
    <row r="5107" spans="1:19">
      <c r="A5107">
        <f>RANK(表格1[[#This Row],[rating_count_tot]],$I$2:$I$7197)</f>
        <v>3080</v>
      </c>
      <c r="B5107">
        <v>1088263864</v>
      </c>
      <c r="C5107" t="s">
        <v>6713</v>
      </c>
      <c r="D5107" t="str">
        <f>表格1[[#This Row],[prime_genre]]</f>
        <v>Games</v>
      </c>
      <c r="E5107">
        <v>51471360</v>
      </c>
      <c r="F5107" t="s">
        <v>17</v>
      </c>
      <c r="G5107">
        <v>0</v>
      </c>
      <c r="H5107">
        <f>IF(表格1[[#This Row],[price]]&gt;0,1,0)</f>
        <v>0</v>
      </c>
      <c r="I5107">
        <v>541</v>
      </c>
      <c r="J5107">
        <v>73</v>
      </c>
      <c r="K5107">
        <v>3.5</v>
      </c>
      <c r="L5107">
        <v>2</v>
      </c>
      <c r="M5107">
        <v>2.2000000000000002</v>
      </c>
      <c r="N5107" t="s">
        <v>80</v>
      </c>
      <c r="O5107" t="s">
        <v>20</v>
      </c>
      <c r="P5107">
        <v>37</v>
      </c>
      <c r="Q5107">
        <v>5</v>
      </c>
      <c r="R5107">
        <v>1</v>
      </c>
      <c r="S5107">
        <v>1</v>
      </c>
    </row>
    <row r="5108" spans="1:19">
      <c r="A5108">
        <f>RANK(表格1[[#This Row],[rating_count_tot]],$I$2:$I$7197)</f>
        <v>3080</v>
      </c>
      <c r="B5108">
        <v>1123795045</v>
      </c>
      <c r="C5108" t="s">
        <v>7505</v>
      </c>
      <c r="D5108" t="str">
        <f>表格1[[#This Row],[prime_genre]]</f>
        <v>Games</v>
      </c>
      <c r="E5108">
        <v>157871104</v>
      </c>
      <c r="F5108" t="s">
        <v>17</v>
      </c>
      <c r="G5108">
        <v>0</v>
      </c>
      <c r="H5108">
        <f>IF(表格1[[#This Row],[price]]&gt;0,1,0)</f>
        <v>0</v>
      </c>
      <c r="I5108">
        <v>541</v>
      </c>
      <c r="J5108">
        <v>22</v>
      </c>
      <c r="K5108">
        <v>4.5</v>
      </c>
      <c r="L5108">
        <v>3</v>
      </c>
      <c r="M5108" t="s">
        <v>3101</v>
      </c>
      <c r="N5108" t="s">
        <v>29</v>
      </c>
      <c r="O5108" t="s">
        <v>20</v>
      </c>
      <c r="P5108">
        <v>37</v>
      </c>
      <c r="Q5108">
        <v>4</v>
      </c>
      <c r="R5108">
        <v>1</v>
      </c>
      <c r="S5108">
        <v>1</v>
      </c>
    </row>
    <row r="5109" spans="1:19">
      <c r="A5109">
        <f>RANK(表格1[[#This Row],[rating_count_tot]],$I$2:$I$7197)</f>
        <v>3086</v>
      </c>
      <c r="B5109">
        <v>1048559057</v>
      </c>
      <c r="C5109" t="s">
        <v>5611</v>
      </c>
      <c r="D5109" t="str">
        <f>表格1[[#This Row],[prime_genre]]</f>
        <v>Games</v>
      </c>
      <c r="E5109">
        <v>569653248</v>
      </c>
      <c r="F5109" t="s">
        <v>17</v>
      </c>
      <c r="G5109">
        <v>0</v>
      </c>
      <c r="H5109">
        <f>IF(表格1[[#This Row],[price]]&gt;0,1,0)</f>
        <v>0</v>
      </c>
      <c r="I5109">
        <v>539</v>
      </c>
      <c r="J5109">
        <v>13</v>
      </c>
      <c r="K5109">
        <v>4.5</v>
      </c>
      <c r="L5109">
        <v>5</v>
      </c>
      <c r="M5109" t="s">
        <v>547</v>
      </c>
      <c r="N5109" t="s">
        <v>19</v>
      </c>
      <c r="O5109" t="s">
        <v>20</v>
      </c>
      <c r="P5109">
        <v>38</v>
      </c>
      <c r="Q5109">
        <v>5</v>
      </c>
      <c r="R5109">
        <v>3</v>
      </c>
      <c r="S5109">
        <v>1</v>
      </c>
    </row>
    <row r="5110" spans="1:19">
      <c r="A5110">
        <f>RANK(表格1[[#This Row],[rating_count_tot]],$I$2:$I$7197)</f>
        <v>3086</v>
      </c>
      <c r="B5110">
        <v>977183254</v>
      </c>
      <c r="C5110" t="s">
        <v>4596</v>
      </c>
      <c r="D5110" t="str">
        <f>表格1[[#This Row],[prime_genre]]</f>
        <v>Games</v>
      </c>
      <c r="E5110">
        <v>62683136</v>
      </c>
      <c r="F5110" t="s">
        <v>17</v>
      </c>
      <c r="G5110">
        <v>0</v>
      </c>
      <c r="H5110">
        <f>IF(表格1[[#This Row],[price]]&gt;0,1,0)</f>
        <v>0</v>
      </c>
      <c r="I5110">
        <v>539</v>
      </c>
      <c r="J5110">
        <v>28</v>
      </c>
      <c r="K5110">
        <v>4.5</v>
      </c>
      <c r="L5110">
        <v>4.5</v>
      </c>
      <c r="M5110">
        <v>1.05</v>
      </c>
      <c r="N5110" t="s">
        <v>19</v>
      </c>
      <c r="O5110" t="s">
        <v>20</v>
      </c>
      <c r="P5110">
        <v>37</v>
      </c>
      <c r="Q5110">
        <v>5</v>
      </c>
      <c r="R5110">
        <v>1</v>
      </c>
      <c r="S5110">
        <v>1</v>
      </c>
    </row>
    <row r="5111" spans="1:19">
      <c r="A5111">
        <f>RANK(表格1[[#This Row],[rating_count_tot]],$I$2:$I$7197)</f>
        <v>3086</v>
      </c>
      <c r="B5111">
        <v>1123631069</v>
      </c>
      <c r="C5111" t="s">
        <v>7498</v>
      </c>
      <c r="D5111" t="str">
        <f>表格1[[#This Row],[prime_genre]]</f>
        <v>Games</v>
      </c>
      <c r="E5111">
        <v>146797568</v>
      </c>
      <c r="F5111" t="s">
        <v>17</v>
      </c>
      <c r="G5111">
        <v>0</v>
      </c>
      <c r="H5111">
        <f>IF(表格1[[#This Row],[price]]&gt;0,1,0)</f>
        <v>0</v>
      </c>
      <c r="I5111">
        <v>539</v>
      </c>
      <c r="J5111">
        <v>53</v>
      </c>
      <c r="K5111">
        <v>4.5</v>
      </c>
      <c r="L5111">
        <v>4.5</v>
      </c>
      <c r="M5111" t="s">
        <v>7499</v>
      </c>
      <c r="N5111" t="s">
        <v>29</v>
      </c>
      <c r="O5111" t="s">
        <v>20</v>
      </c>
      <c r="P5111">
        <v>40</v>
      </c>
      <c r="Q5111">
        <v>5</v>
      </c>
      <c r="R5111">
        <v>1</v>
      </c>
      <c r="S5111">
        <v>1</v>
      </c>
    </row>
    <row r="5112" spans="1:19">
      <c r="A5112">
        <f>RANK(表格1[[#This Row],[rating_count_tot]],$I$2:$I$7197)</f>
        <v>3090</v>
      </c>
      <c r="B5112">
        <v>1126424472</v>
      </c>
      <c r="C5112" t="s">
        <v>7556</v>
      </c>
      <c r="D5112" t="str">
        <f>表格1[[#This Row],[prime_genre]]</f>
        <v>Games</v>
      </c>
      <c r="E5112">
        <v>85477376</v>
      </c>
      <c r="F5112" t="s">
        <v>17</v>
      </c>
      <c r="G5112">
        <v>0</v>
      </c>
      <c r="H5112">
        <f>IF(表格1[[#This Row],[price]]&gt;0,1,0)</f>
        <v>0</v>
      </c>
      <c r="I5112">
        <v>538</v>
      </c>
      <c r="J5112">
        <v>8</v>
      </c>
      <c r="K5112">
        <v>4.5</v>
      </c>
      <c r="L5112">
        <v>3.5</v>
      </c>
      <c r="M5112" t="s">
        <v>2346</v>
      </c>
      <c r="N5112" t="s">
        <v>19</v>
      </c>
      <c r="O5112" t="s">
        <v>20</v>
      </c>
      <c r="P5112">
        <v>40</v>
      </c>
      <c r="Q5112">
        <v>5</v>
      </c>
      <c r="R5112">
        <v>1</v>
      </c>
      <c r="S5112">
        <v>1</v>
      </c>
    </row>
    <row r="5113" spans="1:19">
      <c r="A5113">
        <f>RANK(表格1[[#This Row],[rating_count_tot]],$I$2:$I$7197)</f>
        <v>3090</v>
      </c>
      <c r="B5113">
        <v>899247664</v>
      </c>
      <c r="C5113" t="s">
        <v>3745</v>
      </c>
      <c r="D5113" t="str">
        <f>表格1[[#This Row],[prime_genre]]</f>
        <v>Utilities</v>
      </c>
      <c r="E5113">
        <v>5558272</v>
      </c>
      <c r="F5113" t="s">
        <v>17</v>
      </c>
      <c r="G5113">
        <v>0</v>
      </c>
      <c r="H5113">
        <f>IF(表格1[[#This Row],[price]]&gt;0,1,0)</f>
        <v>0</v>
      </c>
      <c r="I5113">
        <v>538</v>
      </c>
      <c r="J5113">
        <v>41</v>
      </c>
      <c r="K5113">
        <v>2.5</v>
      </c>
      <c r="L5113">
        <v>2</v>
      </c>
      <c r="M5113">
        <v>1.5</v>
      </c>
      <c r="N5113" t="s">
        <v>19</v>
      </c>
      <c r="O5113" t="s">
        <v>43</v>
      </c>
      <c r="P5113">
        <v>37</v>
      </c>
      <c r="Q5113">
        <v>1</v>
      </c>
      <c r="R5113">
        <v>1</v>
      </c>
      <c r="S5113">
        <v>1</v>
      </c>
    </row>
    <row r="5114" spans="1:19">
      <c r="A5114">
        <f>RANK(表格1[[#This Row],[rating_count_tot]],$I$2:$I$7197)</f>
        <v>3092</v>
      </c>
      <c r="B5114">
        <v>1174041307</v>
      </c>
      <c r="C5114" t="s">
        <v>8282</v>
      </c>
      <c r="D5114" t="str">
        <f>表格1[[#This Row],[prime_genre]]</f>
        <v>Games</v>
      </c>
      <c r="E5114">
        <v>162812928</v>
      </c>
      <c r="F5114" t="s">
        <v>17</v>
      </c>
      <c r="G5114">
        <v>0</v>
      </c>
      <c r="H5114">
        <f>IF(表格1[[#This Row],[price]]&gt;0,1,0)</f>
        <v>0</v>
      </c>
      <c r="I5114">
        <v>537</v>
      </c>
      <c r="J5114">
        <v>36</v>
      </c>
      <c r="K5114">
        <v>4.5</v>
      </c>
      <c r="L5114">
        <v>4.5</v>
      </c>
      <c r="M5114" t="s">
        <v>1890</v>
      </c>
      <c r="N5114" t="s">
        <v>29</v>
      </c>
      <c r="O5114" t="s">
        <v>20</v>
      </c>
      <c r="P5114">
        <v>37</v>
      </c>
      <c r="Q5114">
        <v>3</v>
      </c>
      <c r="R5114">
        <v>1</v>
      </c>
      <c r="S5114">
        <v>1</v>
      </c>
    </row>
    <row r="5115" spans="1:19">
      <c r="A5115">
        <f>RANK(表格1[[#This Row],[rating_count_tot]],$I$2:$I$7197)</f>
        <v>3099</v>
      </c>
      <c r="B5115">
        <v>1086644209</v>
      </c>
      <c r="C5115" t="s">
        <v>6649</v>
      </c>
      <c r="D5115" t="str">
        <f>表格1[[#This Row],[prime_genre]]</f>
        <v>Games</v>
      </c>
      <c r="E5115">
        <v>67451904</v>
      </c>
      <c r="F5115" t="s">
        <v>17</v>
      </c>
      <c r="G5115">
        <v>0</v>
      </c>
      <c r="H5115">
        <f>IF(表格1[[#This Row],[price]]&gt;0,1,0)</f>
        <v>0</v>
      </c>
      <c r="I5115">
        <v>534</v>
      </c>
      <c r="J5115">
        <v>128</v>
      </c>
      <c r="K5115">
        <v>4.5</v>
      </c>
      <c r="L5115">
        <v>4.5</v>
      </c>
      <c r="M5115" t="s">
        <v>1259</v>
      </c>
      <c r="N5115" t="s">
        <v>19</v>
      </c>
      <c r="O5115" t="s">
        <v>20</v>
      </c>
      <c r="P5115">
        <v>40</v>
      </c>
      <c r="Q5115">
        <v>5</v>
      </c>
      <c r="R5115">
        <v>1</v>
      </c>
      <c r="S5115">
        <v>1</v>
      </c>
    </row>
    <row r="5116" spans="1:19">
      <c r="A5116">
        <f>RANK(表格1[[#This Row],[rating_count_tot]],$I$2:$I$7197)</f>
        <v>3101</v>
      </c>
      <c r="B5116">
        <v>1044374093</v>
      </c>
      <c r="C5116" t="s">
        <v>5518</v>
      </c>
      <c r="D5116" t="str">
        <f>表格1[[#This Row],[prime_genre]]</f>
        <v>Games</v>
      </c>
      <c r="E5116">
        <v>60072960</v>
      </c>
      <c r="F5116" t="s">
        <v>17</v>
      </c>
      <c r="G5116">
        <v>0</v>
      </c>
      <c r="H5116">
        <f>IF(表格1[[#This Row],[price]]&gt;0,1,0)</f>
        <v>0</v>
      </c>
      <c r="I5116">
        <v>532</v>
      </c>
      <c r="J5116">
        <v>64</v>
      </c>
      <c r="K5116">
        <v>4.5</v>
      </c>
      <c r="L5116">
        <v>4.5</v>
      </c>
      <c r="M5116" t="s">
        <v>558</v>
      </c>
      <c r="N5116" t="s">
        <v>19</v>
      </c>
      <c r="O5116" t="s">
        <v>20</v>
      </c>
      <c r="P5116">
        <v>40</v>
      </c>
      <c r="Q5116">
        <v>5</v>
      </c>
      <c r="R5116">
        <v>1</v>
      </c>
      <c r="S5116">
        <v>1</v>
      </c>
    </row>
    <row r="5117" spans="1:19">
      <c r="A5117">
        <f>RANK(表格1[[#This Row],[rating_count_tot]],$I$2:$I$7197)</f>
        <v>3103</v>
      </c>
      <c r="B5117">
        <v>797157312</v>
      </c>
      <c r="C5117" t="s">
        <v>3283</v>
      </c>
      <c r="D5117" t="str">
        <f>表格1[[#This Row],[prime_genre]]</f>
        <v>Education</v>
      </c>
      <c r="E5117">
        <v>771670016</v>
      </c>
      <c r="F5117" t="s">
        <v>17</v>
      </c>
      <c r="G5117">
        <v>0</v>
      </c>
      <c r="H5117">
        <f>IF(表格1[[#This Row],[price]]&gt;0,1,0)</f>
        <v>0</v>
      </c>
      <c r="I5117">
        <v>529</v>
      </c>
      <c r="J5117">
        <v>51</v>
      </c>
      <c r="K5117">
        <v>4.5</v>
      </c>
      <c r="L5117">
        <v>5</v>
      </c>
      <c r="M5117" t="s">
        <v>708</v>
      </c>
      <c r="N5117" t="s">
        <v>19</v>
      </c>
      <c r="O5117" t="s">
        <v>128</v>
      </c>
      <c r="P5117">
        <v>38</v>
      </c>
      <c r="Q5117">
        <v>5</v>
      </c>
      <c r="R5117">
        <v>8</v>
      </c>
      <c r="S5117">
        <v>1</v>
      </c>
    </row>
    <row r="5118" spans="1:19">
      <c r="A5118">
        <f>RANK(表格1[[#This Row],[rating_count_tot]],$I$2:$I$7197)</f>
        <v>3108</v>
      </c>
      <c r="B5118">
        <v>1160692648</v>
      </c>
      <c r="C5118" t="s">
        <v>8128</v>
      </c>
      <c r="D5118" t="str">
        <f>表格1[[#This Row],[prime_genre]]</f>
        <v>Games</v>
      </c>
      <c r="E5118">
        <v>30351360</v>
      </c>
      <c r="F5118" t="s">
        <v>17</v>
      </c>
      <c r="G5118">
        <v>0</v>
      </c>
      <c r="H5118">
        <f>IF(表格1[[#This Row],[price]]&gt;0,1,0)</f>
        <v>0</v>
      </c>
      <c r="I5118">
        <v>527</v>
      </c>
      <c r="J5118">
        <v>92</v>
      </c>
      <c r="K5118">
        <v>4.5</v>
      </c>
      <c r="L5118">
        <v>4.5</v>
      </c>
      <c r="M5118">
        <v>1.5</v>
      </c>
      <c r="N5118" t="s">
        <v>19</v>
      </c>
      <c r="O5118" t="s">
        <v>20</v>
      </c>
      <c r="P5118">
        <v>38</v>
      </c>
      <c r="Q5118">
        <v>5</v>
      </c>
      <c r="R5118">
        <v>1</v>
      </c>
      <c r="S5118">
        <v>1</v>
      </c>
    </row>
    <row r="5119" spans="1:19">
      <c r="A5119">
        <f>RANK(表格1[[#This Row],[rating_count_tot]],$I$2:$I$7197)</f>
        <v>3108</v>
      </c>
      <c r="B5119">
        <v>439638720</v>
      </c>
      <c r="C5119" t="s">
        <v>1270</v>
      </c>
      <c r="D5119" t="str">
        <f>表格1[[#This Row],[prime_genre]]</f>
        <v>Utilities</v>
      </c>
      <c r="E5119">
        <v>60549120</v>
      </c>
      <c r="F5119" t="s">
        <v>17</v>
      </c>
      <c r="G5119">
        <v>0</v>
      </c>
      <c r="H5119">
        <f>IF(表格1[[#This Row],[price]]&gt;0,1,0)</f>
        <v>0</v>
      </c>
      <c r="I5119">
        <v>527</v>
      </c>
      <c r="J5119">
        <v>1</v>
      </c>
      <c r="K5119">
        <v>4</v>
      </c>
      <c r="L5119">
        <v>1</v>
      </c>
      <c r="M5119">
        <v>7</v>
      </c>
      <c r="N5119" t="s">
        <v>19</v>
      </c>
      <c r="O5119" t="s">
        <v>43</v>
      </c>
      <c r="P5119">
        <v>37</v>
      </c>
      <c r="Q5119">
        <v>0</v>
      </c>
      <c r="R5119">
        <v>1</v>
      </c>
      <c r="S5119">
        <v>1</v>
      </c>
    </row>
    <row r="5120" spans="1:19">
      <c r="A5120">
        <f>RANK(表格1[[#This Row],[rating_count_tot]],$I$2:$I$7197)</f>
        <v>3111</v>
      </c>
      <c r="B5120">
        <v>1048542880</v>
      </c>
      <c r="C5120" t="s">
        <v>5610</v>
      </c>
      <c r="D5120" t="str">
        <f>表格1[[#This Row],[prime_genre]]</f>
        <v>Games</v>
      </c>
      <c r="E5120">
        <v>109920256</v>
      </c>
      <c r="F5120" t="s">
        <v>17</v>
      </c>
      <c r="G5120">
        <v>0</v>
      </c>
      <c r="H5120">
        <f>IF(表格1[[#This Row],[price]]&gt;0,1,0)</f>
        <v>0</v>
      </c>
      <c r="I5120">
        <v>526</v>
      </c>
      <c r="J5120">
        <v>14</v>
      </c>
      <c r="K5120">
        <v>3</v>
      </c>
      <c r="L5120">
        <v>1.5</v>
      </c>
      <c r="M5120" t="s">
        <v>510</v>
      </c>
      <c r="N5120" t="s">
        <v>29</v>
      </c>
      <c r="O5120" t="s">
        <v>20</v>
      </c>
      <c r="P5120">
        <v>37</v>
      </c>
      <c r="Q5120">
        <v>5</v>
      </c>
      <c r="R5120">
        <v>1</v>
      </c>
      <c r="S5120">
        <v>1</v>
      </c>
    </row>
    <row r="5121" spans="1:19">
      <c r="A5121">
        <f>RANK(表格1[[#This Row],[rating_count_tot]],$I$2:$I$7197)</f>
        <v>3111</v>
      </c>
      <c r="B5121">
        <v>1024522751</v>
      </c>
      <c r="C5121" t="s">
        <v>5194</v>
      </c>
      <c r="D5121" t="str">
        <f>表格1[[#This Row],[prime_genre]]</f>
        <v>Games</v>
      </c>
      <c r="E5121">
        <v>149087232</v>
      </c>
      <c r="F5121" t="s">
        <v>17</v>
      </c>
      <c r="G5121">
        <v>0</v>
      </c>
      <c r="H5121">
        <f>IF(表格1[[#This Row],[price]]&gt;0,1,0)</f>
        <v>0</v>
      </c>
      <c r="I5121">
        <v>526</v>
      </c>
      <c r="J5121">
        <v>37</v>
      </c>
      <c r="K5121">
        <v>4</v>
      </c>
      <c r="L5121">
        <v>4.5</v>
      </c>
      <c r="M5121" t="s">
        <v>547</v>
      </c>
      <c r="N5121" t="s">
        <v>80</v>
      </c>
      <c r="O5121" t="s">
        <v>20</v>
      </c>
      <c r="P5121">
        <v>40</v>
      </c>
      <c r="Q5121">
        <v>5</v>
      </c>
      <c r="R5121">
        <v>1</v>
      </c>
      <c r="S5121">
        <v>1</v>
      </c>
    </row>
    <row r="5122" spans="1:19">
      <c r="A5122">
        <f>RANK(表格1[[#This Row],[rating_count_tot]],$I$2:$I$7197)</f>
        <v>3113</v>
      </c>
      <c r="B5122">
        <v>1076700027</v>
      </c>
      <c r="C5122" t="s">
        <v>6368</v>
      </c>
      <c r="D5122" t="str">
        <f>表格1[[#This Row],[prime_genre]]</f>
        <v>Games</v>
      </c>
      <c r="E5122">
        <v>366301184</v>
      </c>
      <c r="F5122" t="s">
        <v>17</v>
      </c>
      <c r="G5122">
        <v>0</v>
      </c>
      <c r="H5122">
        <f>IF(表格1[[#This Row],[price]]&gt;0,1,0)</f>
        <v>0</v>
      </c>
      <c r="I5122">
        <v>525</v>
      </c>
      <c r="J5122">
        <v>234</v>
      </c>
      <c r="K5122">
        <v>4</v>
      </c>
      <c r="L5122">
        <v>4</v>
      </c>
      <c r="M5122" t="s">
        <v>1334</v>
      </c>
      <c r="N5122" t="s">
        <v>19</v>
      </c>
      <c r="O5122" t="s">
        <v>20</v>
      </c>
      <c r="P5122">
        <v>38</v>
      </c>
      <c r="Q5122">
        <v>5</v>
      </c>
      <c r="R5122">
        <v>1</v>
      </c>
      <c r="S5122">
        <v>1</v>
      </c>
    </row>
    <row r="5123" spans="1:19">
      <c r="A5123">
        <f>RANK(表格1[[#This Row],[rating_count_tot]],$I$2:$I$7197)</f>
        <v>3115</v>
      </c>
      <c r="B5123">
        <v>1062647883</v>
      </c>
      <c r="C5123" t="s">
        <v>5952</v>
      </c>
      <c r="D5123" t="str">
        <f>表格1[[#This Row],[prime_genre]]</f>
        <v>Games</v>
      </c>
      <c r="E5123">
        <v>101735424</v>
      </c>
      <c r="F5123" t="s">
        <v>17</v>
      </c>
      <c r="G5123">
        <v>0</v>
      </c>
      <c r="H5123">
        <f>IF(表格1[[#This Row],[price]]&gt;0,1,0)</f>
        <v>0</v>
      </c>
      <c r="I5123">
        <v>524</v>
      </c>
      <c r="J5123">
        <v>1</v>
      </c>
      <c r="K5123">
        <v>4.5</v>
      </c>
      <c r="L5123">
        <v>2</v>
      </c>
      <c r="M5123" t="s">
        <v>4254</v>
      </c>
      <c r="N5123" t="s">
        <v>19</v>
      </c>
      <c r="O5123" t="s">
        <v>20</v>
      </c>
      <c r="P5123">
        <v>38</v>
      </c>
      <c r="Q5123">
        <v>5</v>
      </c>
      <c r="R5123">
        <v>12</v>
      </c>
      <c r="S5123">
        <v>1</v>
      </c>
    </row>
    <row r="5124" spans="1:19">
      <c r="A5124">
        <f>RANK(表格1[[#This Row],[rating_count_tot]],$I$2:$I$7197)</f>
        <v>3117</v>
      </c>
      <c r="B5124">
        <v>1086647459</v>
      </c>
      <c r="C5124" t="s">
        <v>6650</v>
      </c>
      <c r="D5124" t="str">
        <f>表格1[[#This Row],[prime_genre]]</f>
        <v>Games</v>
      </c>
      <c r="E5124">
        <v>275680256</v>
      </c>
      <c r="F5124" t="s">
        <v>17</v>
      </c>
      <c r="G5124">
        <v>0</v>
      </c>
      <c r="H5124">
        <f>IF(表格1[[#This Row],[price]]&gt;0,1,0)</f>
        <v>0</v>
      </c>
      <c r="I5124">
        <v>523</v>
      </c>
      <c r="J5124">
        <v>22</v>
      </c>
      <c r="K5124">
        <v>4</v>
      </c>
      <c r="L5124">
        <v>3.5</v>
      </c>
      <c r="M5124">
        <v>1.1200000000000001</v>
      </c>
      <c r="N5124" t="s">
        <v>80</v>
      </c>
      <c r="O5124" t="s">
        <v>20</v>
      </c>
      <c r="P5124">
        <v>37</v>
      </c>
      <c r="Q5124">
        <v>5</v>
      </c>
      <c r="R5124">
        <v>1</v>
      </c>
      <c r="S5124">
        <v>1</v>
      </c>
    </row>
    <row r="5125" spans="1:19">
      <c r="A5125">
        <f>RANK(表格1[[#This Row],[rating_count_tot]],$I$2:$I$7197)</f>
        <v>3117</v>
      </c>
      <c r="B5125">
        <v>553807264</v>
      </c>
      <c r="C5125" t="s">
        <v>2143</v>
      </c>
      <c r="D5125" t="str">
        <f>表格1[[#This Row],[prime_genre]]</f>
        <v>Photo &amp; Video</v>
      </c>
      <c r="E5125">
        <v>123231232</v>
      </c>
      <c r="F5125" t="s">
        <v>17</v>
      </c>
      <c r="G5125">
        <v>0</v>
      </c>
      <c r="H5125">
        <f>IF(表格1[[#This Row],[price]]&gt;0,1,0)</f>
        <v>0</v>
      </c>
      <c r="I5125">
        <v>523</v>
      </c>
      <c r="J5125">
        <v>0</v>
      </c>
      <c r="K5125">
        <v>3</v>
      </c>
      <c r="L5125">
        <v>0</v>
      </c>
      <c r="M5125" t="s">
        <v>1180</v>
      </c>
      <c r="N5125" t="s">
        <v>19</v>
      </c>
      <c r="O5125" t="s">
        <v>105</v>
      </c>
      <c r="P5125">
        <v>38</v>
      </c>
      <c r="Q5125">
        <v>0</v>
      </c>
      <c r="R5125">
        <v>13</v>
      </c>
      <c r="S5125">
        <v>1</v>
      </c>
    </row>
    <row r="5126" spans="1:19">
      <c r="A5126">
        <f>RANK(表格1[[#This Row],[rating_count_tot]],$I$2:$I$7197)</f>
        <v>3119</v>
      </c>
      <c r="B5126">
        <v>1057172667</v>
      </c>
      <c r="C5126" t="s">
        <v>5797</v>
      </c>
      <c r="D5126" t="str">
        <f>表格1[[#This Row],[prime_genre]]</f>
        <v>Games</v>
      </c>
      <c r="E5126">
        <v>73382912</v>
      </c>
      <c r="F5126" t="s">
        <v>17</v>
      </c>
      <c r="G5126">
        <v>0</v>
      </c>
      <c r="H5126">
        <f>IF(表格1[[#This Row],[price]]&gt;0,1,0)</f>
        <v>0</v>
      </c>
      <c r="I5126">
        <v>522</v>
      </c>
      <c r="J5126">
        <v>513</v>
      </c>
      <c r="K5126">
        <v>4.5</v>
      </c>
      <c r="L5126">
        <v>4.5</v>
      </c>
      <c r="M5126">
        <v>1.2</v>
      </c>
      <c r="N5126" t="s">
        <v>19</v>
      </c>
      <c r="O5126" t="s">
        <v>20</v>
      </c>
      <c r="P5126">
        <v>38</v>
      </c>
      <c r="Q5126">
        <v>5</v>
      </c>
      <c r="R5126">
        <v>1</v>
      </c>
      <c r="S5126">
        <v>1</v>
      </c>
    </row>
    <row r="5127" spans="1:19">
      <c r="A5127">
        <f>RANK(表格1[[#This Row],[rating_count_tot]],$I$2:$I$7197)</f>
        <v>3120</v>
      </c>
      <c r="B5127">
        <v>1145460364</v>
      </c>
      <c r="C5127" t="s">
        <v>7926</v>
      </c>
      <c r="D5127" t="str">
        <f>表格1[[#This Row],[prime_genre]]</f>
        <v>Games</v>
      </c>
      <c r="E5127">
        <v>236668928</v>
      </c>
      <c r="F5127" t="s">
        <v>17</v>
      </c>
      <c r="G5127">
        <v>0</v>
      </c>
      <c r="H5127">
        <f>IF(表格1[[#This Row],[price]]&gt;0,1,0)</f>
        <v>0</v>
      </c>
      <c r="I5127">
        <v>521</v>
      </c>
      <c r="J5127">
        <v>136</v>
      </c>
      <c r="K5127">
        <v>4.5</v>
      </c>
      <c r="L5127">
        <v>4.5</v>
      </c>
      <c r="M5127">
        <v>1.3</v>
      </c>
      <c r="N5127" t="s">
        <v>19</v>
      </c>
      <c r="O5127" t="s">
        <v>20</v>
      </c>
      <c r="P5127">
        <v>38</v>
      </c>
      <c r="Q5127">
        <v>5</v>
      </c>
      <c r="R5127">
        <v>11</v>
      </c>
      <c r="S5127">
        <v>1</v>
      </c>
    </row>
    <row r="5128" spans="1:19">
      <c r="A5128">
        <f>RANK(表格1[[#This Row],[rating_count_tot]],$I$2:$I$7197)</f>
        <v>3120</v>
      </c>
      <c r="B5128">
        <v>1124395796</v>
      </c>
      <c r="C5128" t="s">
        <v>7522</v>
      </c>
      <c r="D5128" t="str">
        <f>表格1[[#This Row],[prime_genre]]</f>
        <v>Games</v>
      </c>
      <c r="E5128">
        <v>110787584</v>
      </c>
      <c r="F5128" t="s">
        <v>17</v>
      </c>
      <c r="G5128">
        <v>0</v>
      </c>
      <c r="H5128">
        <f>IF(表格1[[#This Row],[price]]&gt;0,1,0)</f>
        <v>0</v>
      </c>
      <c r="I5128">
        <v>521</v>
      </c>
      <c r="J5128">
        <v>131</v>
      </c>
      <c r="K5128">
        <v>4.5</v>
      </c>
      <c r="L5128">
        <v>4.5</v>
      </c>
      <c r="M5128">
        <v>1.4</v>
      </c>
      <c r="N5128" t="s">
        <v>29</v>
      </c>
      <c r="O5128" t="s">
        <v>20</v>
      </c>
      <c r="P5128">
        <v>37</v>
      </c>
      <c r="Q5128">
        <v>5</v>
      </c>
      <c r="R5128">
        <v>1</v>
      </c>
      <c r="S5128">
        <v>1</v>
      </c>
    </row>
    <row r="5129" spans="1:19">
      <c r="A5129">
        <f>RANK(表格1[[#This Row],[rating_count_tot]],$I$2:$I$7197)</f>
        <v>3123</v>
      </c>
      <c r="B5129">
        <v>807411101</v>
      </c>
      <c r="C5129" t="s">
        <v>3314</v>
      </c>
      <c r="D5129" t="str">
        <f>表格1[[#This Row],[prime_genre]]</f>
        <v>Games</v>
      </c>
      <c r="E5129">
        <v>83722240</v>
      </c>
      <c r="F5129" t="s">
        <v>17</v>
      </c>
      <c r="G5129">
        <v>0</v>
      </c>
      <c r="H5129">
        <f>IF(表格1[[#This Row],[price]]&gt;0,1,0)</f>
        <v>0</v>
      </c>
      <c r="I5129">
        <v>520</v>
      </c>
      <c r="J5129">
        <v>51</v>
      </c>
      <c r="K5129">
        <v>3.5</v>
      </c>
      <c r="L5129">
        <v>4</v>
      </c>
      <c r="M5129">
        <v>1.8</v>
      </c>
      <c r="N5129" t="s">
        <v>19</v>
      </c>
      <c r="O5129" t="s">
        <v>20</v>
      </c>
      <c r="P5129">
        <v>40</v>
      </c>
      <c r="Q5129">
        <v>5</v>
      </c>
      <c r="R5129">
        <v>12</v>
      </c>
      <c r="S5129">
        <v>1</v>
      </c>
    </row>
    <row r="5130" spans="1:19">
      <c r="A5130">
        <f>RANK(表格1[[#This Row],[rating_count_tot]],$I$2:$I$7197)</f>
        <v>3123</v>
      </c>
      <c r="B5130">
        <v>973324681</v>
      </c>
      <c r="C5130" t="s">
        <v>4551</v>
      </c>
      <c r="D5130" t="str">
        <f>表格1[[#This Row],[prime_genre]]</f>
        <v>Lifestyle</v>
      </c>
      <c r="E5130">
        <v>46342144</v>
      </c>
      <c r="F5130" t="s">
        <v>17</v>
      </c>
      <c r="G5130">
        <v>0</v>
      </c>
      <c r="H5130">
        <f>IF(表格1[[#This Row],[price]]&gt;0,1,0)</f>
        <v>0</v>
      </c>
      <c r="I5130">
        <v>520</v>
      </c>
      <c r="J5130">
        <v>8</v>
      </c>
      <c r="K5130">
        <v>4</v>
      </c>
      <c r="L5130">
        <v>2</v>
      </c>
      <c r="M5130" t="s">
        <v>1728</v>
      </c>
      <c r="N5130" t="s">
        <v>19</v>
      </c>
      <c r="O5130" t="s">
        <v>132</v>
      </c>
      <c r="P5130">
        <v>37</v>
      </c>
      <c r="Q5130">
        <v>5</v>
      </c>
      <c r="R5130">
        <v>1</v>
      </c>
      <c r="S5130">
        <v>1</v>
      </c>
    </row>
    <row r="5131" spans="1:19">
      <c r="A5131">
        <f>RANK(表格1[[#This Row],[rating_count_tot]],$I$2:$I$7197)</f>
        <v>3125</v>
      </c>
      <c r="B5131">
        <v>1100094604</v>
      </c>
      <c r="C5131" t="s">
        <v>6997</v>
      </c>
      <c r="D5131" t="str">
        <f>表格1[[#This Row],[prime_genre]]</f>
        <v>Games</v>
      </c>
      <c r="E5131">
        <v>238582784</v>
      </c>
      <c r="F5131" t="s">
        <v>17</v>
      </c>
      <c r="G5131">
        <v>0</v>
      </c>
      <c r="H5131">
        <f>IF(表格1[[#This Row],[price]]&gt;0,1,0)</f>
        <v>0</v>
      </c>
      <c r="I5131">
        <v>517</v>
      </c>
      <c r="J5131">
        <v>8</v>
      </c>
      <c r="K5131">
        <v>4.5</v>
      </c>
      <c r="L5131">
        <v>4.5</v>
      </c>
      <c r="M5131">
        <v>2.06</v>
      </c>
      <c r="N5131" t="s">
        <v>29</v>
      </c>
      <c r="O5131" t="s">
        <v>20</v>
      </c>
      <c r="P5131">
        <v>38</v>
      </c>
      <c r="Q5131">
        <v>5</v>
      </c>
      <c r="R5131">
        <v>9</v>
      </c>
      <c r="S5131">
        <v>1</v>
      </c>
    </row>
    <row r="5132" spans="1:19">
      <c r="A5132">
        <f>RANK(表格1[[#This Row],[rating_count_tot]],$I$2:$I$7197)</f>
        <v>3127</v>
      </c>
      <c r="B5132">
        <v>1086354043</v>
      </c>
      <c r="C5132" t="s">
        <v>6635</v>
      </c>
      <c r="D5132" t="str">
        <f>表格1[[#This Row],[prime_genre]]</f>
        <v>Games</v>
      </c>
      <c r="E5132">
        <v>7298048</v>
      </c>
      <c r="F5132" t="s">
        <v>17</v>
      </c>
      <c r="G5132">
        <v>0</v>
      </c>
      <c r="H5132">
        <f>IF(表格1[[#This Row],[price]]&gt;0,1,0)</f>
        <v>0</v>
      </c>
      <c r="I5132">
        <v>516</v>
      </c>
      <c r="J5132">
        <v>516</v>
      </c>
      <c r="K5132">
        <v>4.5</v>
      </c>
      <c r="L5132">
        <v>4.5</v>
      </c>
      <c r="M5132">
        <v>1.1000000000000001</v>
      </c>
      <c r="N5132" t="s">
        <v>19</v>
      </c>
      <c r="O5132" t="s">
        <v>20</v>
      </c>
      <c r="P5132">
        <v>38</v>
      </c>
      <c r="Q5132">
        <v>3</v>
      </c>
      <c r="R5132">
        <v>1</v>
      </c>
      <c r="S5132">
        <v>1</v>
      </c>
    </row>
    <row r="5133" spans="1:19">
      <c r="A5133">
        <f>RANK(表格1[[#This Row],[rating_count_tot]],$I$2:$I$7197)</f>
        <v>3130</v>
      </c>
      <c r="B5133">
        <v>726895069</v>
      </c>
      <c r="C5133" t="s">
        <v>3068</v>
      </c>
      <c r="D5133" t="str">
        <f>表格1[[#This Row],[prime_genre]]</f>
        <v>Photo &amp; Video</v>
      </c>
      <c r="E5133">
        <v>35204096</v>
      </c>
      <c r="F5133" t="s">
        <v>17</v>
      </c>
      <c r="G5133">
        <v>0</v>
      </c>
      <c r="H5133">
        <f>IF(表格1[[#This Row],[price]]&gt;0,1,0)</f>
        <v>0</v>
      </c>
      <c r="I5133">
        <v>514</v>
      </c>
      <c r="J5133">
        <v>3</v>
      </c>
      <c r="K5133">
        <v>3.5</v>
      </c>
      <c r="L5133">
        <v>4.5</v>
      </c>
      <c r="M5133">
        <v>3.4</v>
      </c>
      <c r="N5133" t="s">
        <v>19</v>
      </c>
      <c r="O5133" t="s">
        <v>105</v>
      </c>
      <c r="P5133">
        <v>37</v>
      </c>
      <c r="Q5133">
        <v>5</v>
      </c>
      <c r="R5133">
        <v>14</v>
      </c>
      <c r="S5133">
        <v>1</v>
      </c>
    </row>
    <row r="5134" spans="1:19">
      <c r="A5134">
        <f>RANK(表格1[[#This Row],[rating_count_tot]],$I$2:$I$7197)</f>
        <v>3132</v>
      </c>
      <c r="B5134">
        <v>1069729519</v>
      </c>
      <c r="C5134" t="s">
        <v>6155</v>
      </c>
      <c r="D5134" t="str">
        <f>表格1[[#This Row],[prime_genre]]</f>
        <v>Lifestyle</v>
      </c>
      <c r="E5134">
        <v>2671616</v>
      </c>
      <c r="F5134" t="s">
        <v>17</v>
      </c>
      <c r="G5134">
        <v>0</v>
      </c>
      <c r="H5134">
        <f>IF(表格1[[#This Row],[price]]&gt;0,1,0)</f>
        <v>0</v>
      </c>
      <c r="I5134">
        <v>513</v>
      </c>
      <c r="J5134">
        <v>224</v>
      </c>
      <c r="K5134">
        <v>4</v>
      </c>
      <c r="L5134">
        <v>4</v>
      </c>
      <c r="M5134">
        <v>1.3</v>
      </c>
      <c r="N5134" t="s">
        <v>19</v>
      </c>
      <c r="O5134" t="s">
        <v>132</v>
      </c>
      <c r="P5134">
        <v>37</v>
      </c>
      <c r="Q5134">
        <v>0</v>
      </c>
      <c r="R5134">
        <v>1</v>
      </c>
      <c r="S5134">
        <v>1</v>
      </c>
    </row>
    <row r="5135" spans="1:19">
      <c r="A5135">
        <f>RANK(表格1[[#This Row],[rating_count_tot]],$I$2:$I$7197)</f>
        <v>3135</v>
      </c>
      <c r="B5135">
        <v>343555245</v>
      </c>
      <c r="C5135" t="s">
        <v>481</v>
      </c>
      <c r="D5135" t="str">
        <f>表格1[[#This Row],[prime_genre]]</f>
        <v>Travel</v>
      </c>
      <c r="E5135">
        <v>84791296</v>
      </c>
      <c r="F5135" t="s">
        <v>17</v>
      </c>
      <c r="G5135">
        <v>0</v>
      </c>
      <c r="H5135">
        <f>IF(表格1[[#This Row],[price]]&gt;0,1,0)</f>
        <v>0</v>
      </c>
      <c r="I5135">
        <v>512</v>
      </c>
      <c r="J5135">
        <v>6</v>
      </c>
      <c r="K5135">
        <v>3.5</v>
      </c>
      <c r="L5135">
        <v>5</v>
      </c>
      <c r="M5135" t="s">
        <v>482</v>
      </c>
      <c r="N5135" t="s">
        <v>19</v>
      </c>
      <c r="O5135" t="s">
        <v>57</v>
      </c>
      <c r="P5135">
        <v>38</v>
      </c>
      <c r="Q5135">
        <v>0</v>
      </c>
      <c r="R5135">
        <v>2</v>
      </c>
      <c r="S5135">
        <v>1</v>
      </c>
    </row>
    <row r="5136" spans="1:19">
      <c r="A5136">
        <f>RANK(表格1[[#This Row],[rating_count_tot]],$I$2:$I$7197)</f>
        <v>3139</v>
      </c>
      <c r="B5136">
        <v>1057870288</v>
      </c>
      <c r="C5136" t="s">
        <v>5815</v>
      </c>
      <c r="D5136" t="str">
        <f>表格1[[#This Row],[prime_genre]]</f>
        <v>Games</v>
      </c>
      <c r="E5136">
        <v>132108288</v>
      </c>
      <c r="F5136" t="s">
        <v>17</v>
      </c>
      <c r="G5136">
        <v>0</v>
      </c>
      <c r="H5136">
        <f>IF(表格1[[#This Row],[price]]&gt;0,1,0)</f>
        <v>0</v>
      </c>
      <c r="I5136">
        <v>510</v>
      </c>
      <c r="J5136">
        <v>66</v>
      </c>
      <c r="K5136">
        <v>4</v>
      </c>
      <c r="L5136">
        <v>4</v>
      </c>
      <c r="M5136">
        <v>1.34</v>
      </c>
      <c r="N5136" t="s">
        <v>19</v>
      </c>
      <c r="O5136" t="s">
        <v>20</v>
      </c>
      <c r="P5136">
        <v>38</v>
      </c>
      <c r="Q5136">
        <v>5</v>
      </c>
      <c r="R5136">
        <v>13</v>
      </c>
      <c r="S5136">
        <v>1</v>
      </c>
    </row>
    <row r="5137" spans="1:19">
      <c r="A5137">
        <f>RANK(表格1[[#This Row],[rating_count_tot]],$I$2:$I$7197)</f>
        <v>3142</v>
      </c>
      <c r="B5137">
        <v>1161194581</v>
      </c>
      <c r="C5137" t="s">
        <v>8136</v>
      </c>
      <c r="D5137" t="str">
        <f>表格1[[#This Row],[prime_genre]]</f>
        <v>Games</v>
      </c>
      <c r="E5137">
        <v>138645504</v>
      </c>
      <c r="F5137" t="s">
        <v>17</v>
      </c>
      <c r="G5137">
        <v>0</v>
      </c>
      <c r="H5137">
        <f>IF(表格1[[#This Row],[price]]&gt;0,1,0)</f>
        <v>0</v>
      </c>
      <c r="I5137">
        <v>506</v>
      </c>
      <c r="J5137">
        <v>246</v>
      </c>
      <c r="K5137">
        <v>4</v>
      </c>
      <c r="L5137">
        <v>4</v>
      </c>
      <c r="M5137">
        <v>1.1000000000000001</v>
      </c>
      <c r="N5137" t="s">
        <v>19</v>
      </c>
      <c r="O5137" t="s">
        <v>20</v>
      </c>
      <c r="P5137">
        <v>38</v>
      </c>
      <c r="Q5137">
        <v>5</v>
      </c>
      <c r="R5137">
        <v>1</v>
      </c>
      <c r="S5137">
        <v>1</v>
      </c>
    </row>
    <row r="5138" spans="1:19">
      <c r="A5138">
        <f>RANK(表格1[[#This Row],[rating_count_tot]],$I$2:$I$7197)</f>
        <v>3142</v>
      </c>
      <c r="B5138">
        <v>1123959760</v>
      </c>
      <c r="C5138" t="s">
        <v>7508</v>
      </c>
      <c r="D5138" t="str">
        <f>表格1[[#This Row],[prime_genre]]</f>
        <v>Games</v>
      </c>
      <c r="E5138">
        <v>94867456</v>
      </c>
      <c r="F5138" t="s">
        <v>17</v>
      </c>
      <c r="G5138">
        <v>0</v>
      </c>
      <c r="H5138">
        <f>IF(表格1[[#This Row],[price]]&gt;0,1,0)</f>
        <v>0</v>
      </c>
      <c r="I5138">
        <v>506</v>
      </c>
      <c r="J5138">
        <v>4</v>
      </c>
      <c r="K5138">
        <v>4.5</v>
      </c>
      <c r="L5138">
        <v>4.5</v>
      </c>
      <c r="M5138">
        <v>1.6</v>
      </c>
      <c r="N5138" t="s">
        <v>19</v>
      </c>
      <c r="O5138" t="s">
        <v>20</v>
      </c>
      <c r="P5138">
        <v>38</v>
      </c>
      <c r="Q5138">
        <v>5</v>
      </c>
      <c r="R5138">
        <v>16</v>
      </c>
      <c r="S5138">
        <v>1</v>
      </c>
    </row>
    <row r="5139" spans="1:19">
      <c r="A5139">
        <f>RANK(表格1[[#This Row],[rating_count_tot]],$I$2:$I$7197)</f>
        <v>3144</v>
      </c>
      <c r="B5139">
        <v>984451115</v>
      </c>
      <c r="C5139" t="s">
        <v>4695</v>
      </c>
      <c r="D5139" t="str">
        <f>表格1[[#This Row],[prime_genre]]</f>
        <v>Games</v>
      </c>
      <c r="E5139">
        <v>183284736</v>
      </c>
      <c r="F5139" t="s">
        <v>17</v>
      </c>
      <c r="G5139">
        <v>0</v>
      </c>
      <c r="H5139">
        <f>IF(表格1[[#This Row],[price]]&gt;0,1,0)</f>
        <v>0</v>
      </c>
      <c r="I5139">
        <v>505</v>
      </c>
      <c r="J5139">
        <v>78</v>
      </c>
      <c r="K5139">
        <v>4.5</v>
      </c>
      <c r="L5139">
        <v>4.5</v>
      </c>
      <c r="M5139" t="s">
        <v>2801</v>
      </c>
      <c r="N5139" t="s">
        <v>19</v>
      </c>
      <c r="O5139" t="s">
        <v>20</v>
      </c>
      <c r="P5139">
        <v>38</v>
      </c>
      <c r="Q5139">
        <v>5</v>
      </c>
      <c r="R5139">
        <v>11</v>
      </c>
      <c r="S5139">
        <v>1</v>
      </c>
    </row>
    <row r="5140" spans="1:19">
      <c r="A5140">
        <f>RANK(表格1[[#This Row],[rating_count_tot]],$I$2:$I$7197)</f>
        <v>3146</v>
      </c>
      <c r="B5140">
        <v>868897264</v>
      </c>
      <c r="C5140" t="s">
        <v>3522</v>
      </c>
      <c r="D5140" t="str">
        <f>表格1[[#This Row],[prime_genre]]</f>
        <v>Games</v>
      </c>
      <c r="E5140">
        <v>17800192</v>
      </c>
      <c r="F5140" t="s">
        <v>17</v>
      </c>
      <c r="G5140">
        <v>0</v>
      </c>
      <c r="H5140">
        <f>IF(表格1[[#This Row],[price]]&gt;0,1,0)</f>
        <v>0</v>
      </c>
      <c r="I5140">
        <v>504</v>
      </c>
      <c r="J5140">
        <v>0</v>
      </c>
      <c r="K5140">
        <v>3.5</v>
      </c>
      <c r="L5140">
        <v>0</v>
      </c>
      <c r="M5140">
        <v>2.5</v>
      </c>
      <c r="N5140" t="s">
        <v>19</v>
      </c>
      <c r="O5140" t="s">
        <v>20</v>
      </c>
      <c r="P5140">
        <v>37</v>
      </c>
      <c r="Q5140">
        <v>3</v>
      </c>
      <c r="R5140">
        <v>1</v>
      </c>
      <c r="S5140">
        <v>1</v>
      </c>
    </row>
    <row r="5141" spans="1:19">
      <c r="A5141">
        <f>RANK(表格1[[#This Row],[rating_count_tot]],$I$2:$I$7197)</f>
        <v>3151</v>
      </c>
      <c r="B5141">
        <v>1129553203</v>
      </c>
      <c r="C5141" t="s">
        <v>7605</v>
      </c>
      <c r="D5141" t="str">
        <f>表格1[[#This Row],[prime_genre]]</f>
        <v>Social Networking</v>
      </c>
      <c r="E5141">
        <v>18925568</v>
      </c>
      <c r="F5141" t="s">
        <v>17</v>
      </c>
      <c r="G5141">
        <v>0</v>
      </c>
      <c r="H5141">
        <f>IF(表格1[[#This Row],[price]]&gt;0,1,0)</f>
        <v>0</v>
      </c>
      <c r="I5141">
        <v>500</v>
      </c>
      <c r="J5141">
        <v>500</v>
      </c>
      <c r="K5141">
        <v>2</v>
      </c>
      <c r="L5141">
        <v>2</v>
      </c>
      <c r="M5141">
        <v>1</v>
      </c>
      <c r="N5141" t="s">
        <v>19</v>
      </c>
      <c r="O5141" t="s">
        <v>59</v>
      </c>
      <c r="P5141">
        <v>37</v>
      </c>
      <c r="Q5141">
        <v>0</v>
      </c>
      <c r="R5141">
        <v>1</v>
      </c>
      <c r="S5141">
        <v>1</v>
      </c>
    </row>
    <row r="5142" spans="1:19">
      <c r="A5142">
        <f>RANK(表格1[[#This Row],[rating_count_tot]],$I$2:$I$7197)</f>
        <v>3155</v>
      </c>
      <c r="B5142">
        <v>1073766982</v>
      </c>
      <c r="C5142" t="s">
        <v>6286</v>
      </c>
      <c r="D5142" t="str">
        <f>表格1[[#This Row],[prime_genre]]</f>
        <v>Games</v>
      </c>
      <c r="E5142">
        <v>106405888</v>
      </c>
      <c r="F5142" t="s">
        <v>17</v>
      </c>
      <c r="G5142">
        <v>0</v>
      </c>
      <c r="H5142">
        <f>IF(表格1[[#This Row],[price]]&gt;0,1,0)</f>
        <v>0</v>
      </c>
      <c r="I5142">
        <v>497</v>
      </c>
      <c r="J5142">
        <v>497</v>
      </c>
      <c r="K5142">
        <v>4.5</v>
      </c>
      <c r="L5142">
        <v>4.5</v>
      </c>
      <c r="M5142" t="s">
        <v>230</v>
      </c>
      <c r="N5142" t="s">
        <v>29</v>
      </c>
      <c r="O5142" t="s">
        <v>20</v>
      </c>
      <c r="P5142">
        <v>43</v>
      </c>
      <c r="Q5142">
        <v>5</v>
      </c>
      <c r="R5142">
        <v>1</v>
      </c>
      <c r="S5142">
        <v>1</v>
      </c>
    </row>
    <row r="5143" spans="1:19">
      <c r="A5143">
        <f>RANK(表格1[[#This Row],[rating_count_tot]],$I$2:$I$7197)</f>
        <v>3157</v>
      </c>
      <c r="B5143">
        <v>1032451280</v>
      </c>
      <c r="C5143" t="s">
        <v>5303</v>
      </c>
      <c r="D5143" t="str">
        <f>表格1[[#This Row],[prime_genre]]</f>
        <v>Games</v>
      </c>
      <c r="E5143">
        <v>101144576</v>
      </c>
      <c r="F5143" t="s">
        <v>17</v>
      </c>
      <c r="G5143">
        <v>0</v>
      </c>
      <c r="H5143">
        <f>IF(表格1[[#This Row],[price]]&gt;0,1,0)</f>
        <v>0</v>
      </c>
      <c r="I5143">
        <v>496</v>
      </c>
      <c r="J5143">
        <v>242</v>
      </c>
      <c r="K5143">
        <v>4</v>
      </c>
      <c r="L5143">
        <v>4</v>
      </c>
      <c r="M5143" t="s">
        <v>145</v>
      </c>
      <c r="N5143" t="s">
        <v>29</v>
      </c>
      <c r="O5143" t="s">
        <v>20</v>
      </c>
      <c r="P5143">
        <v>37</v>
      </c>
      <c r="Q5143">
        <v>5</v>
      </c>
      <c r="R5143">
        <v>15</v>
      </c>
      <c r="S5143">
        <v>1</v>
      </c>
    </row>
    <row r="5144" spans="1:19">
      <c r="A5144">
        <f>RANK(表格1[[#This Row],[rating_count_tot]],$I$2:$I$7197)</f>
        <v>3158</v>
      </c>
      <c r="B5144">
        <v>1073992168</v>
      </c>
      <c r="C5144" t="s">
        <v>6298</v>
      </c>
      <c r="D5144" t="str">
        <f>表格1[[#This Row],[prime_genre]]</f>
        <v>Games</v>
      </c>
      <c r="E5144">
        <v>433164288</v>
      </c>
      <c r="F5144" t="s">
        <v>17</v>
      </c>
      <c r="G5144">
        <v>0</v>
      </c>
      <c r="H5144">
        <f>IF(表格1[[#This Row],[price]]&gt;0,1,0)</f>
        <v>0</v>
      </c>
      <c r="I5144">
        <v>495</v>
      </c>
      <c r="J5144">
        <v>32</v>
      </c>
      <c r="K5144">
        <v>3.5</v>
      </c>
      <c r="L5144">
        <v>3.5</v>
      </c>
      <c r="M5144">
        <v>1.71</v>
      </c>
      <c r="N5144" t="s">
        <v>29</v>
      </c>
      <c r="O5144" t="s">
        <v>20</v>
      </c>
      <c r="P5144">
        <v>40</v>
      </c>
      <c r="Q5144">
        <v>4</v>
      </c>
      <c r="R5144">
        <v>1</v>
      </c>
      <c r="S5144">
        <v>1</v>
      </c>
    </row>
    <row r="5145" spans="1:19">
      <c r="A5145">
        <f>RANK(表格1[[#This Row],[rating_count_tot]],$I$2:$I$7197)</f>
        <v>3161</v>
      </c>
      <c r="B5145">
        <v>950574221</v>
      </c>
      <c r="C5145" t="s">
        <v>4266</v>
      </c>
      <c r="D5145" t="str">
        <f>表格1[[#This Row],[prime_genre]]</f>
        <v>Games</v>
      </c>
      <c r="E5145">
        <v>112683008</v>
      </c>
      <c r="F5145" t="s">
        <v>17</v>
      </c>
      <c r="G5145">
        <v>0</v>
      </c>
      <c r="H5145">
        <f>IF(表格1[[#This Row],[price]]&gt;0,1,0)</f>
        <v>0</v>
      </c>
      <c r="I5145">
        <v>494</v>
      </c>
      <c r="J5145">
        <v>0</v>
      </c>
      <c r="K5145">
        <v>4</v>
      </c>
      <c r="L5145">
        <v>0</v>
      </c>
      <c r="M5145" t="s">
        <v>4267</v>
      </c>
      <c r="N5145" t="s">
        <v>51</v>
      </c>
      <c r="O5145" t="s">
        <v>20</v>
      </c>
      <c r="P5145">
        <v>40</v>
      </c>
      <c r="Q5145">
        <v>5</v>
      </c>
      <c r="R5145">
        <v>1</v>
      </c>
      <c r="S5145">
        <v>1</v>
      </c>
    </row>
    <row r="5146" spans="1:19">
      <c r="A5146">
        <f>RANK(表格1[[#This Row],[rating_count_tot]],$I$2:$I$7197)</f>
        <v>3161</v>
      </c>
      <c r="B5146">
        <v>1044535426</v>
      </c>
      <c r="C5146" t="s">
        <v>5521</v>
      </c>
      <c r="D5146" t="str">
        <f>表格1[[#This Row],[prime_genre]]</f>
        <v>Travel</v>
      </c>
      <c r="E5146">
        <v>93101056</v>
      </c>
      <c r="F5146" t="s">
        <v>17</v>
      </c>
      <c r="G5146">
        <v>0</v>
      </c>
      <c r="H5146">
        <f>IF(表格1[[#This Row],[price]]&gt;0,1,0)</f>
        <v>0</v>
      </c>
      <c r="I5146">
        <v>494</v>
      </c>
      <c r="J5146">
        <v>11</v>
      </c>
      <c r="K5146">
        <v>4.5</v>
      </c>
      <c r="L5146">
        <v>4.5</v>
      </c>
      <c r="M5146" t="s">
        <v>25</v>
      </c>
      <c r="N5146" t="s">
        <v>19</v>
      </c>
      <c r="O5146" t="s">
        <v>57</v>
      </c>
      <c r="P5146">
        <v>37</v>
      </c>
      <c r="Q5146">
        <v>0</v>
      </c>
      <c r="R5146">
        <v>3</v>
      </c>
      <c r="S5146">
        <v>1</v>
      </c>
    </row>
    <row r="5147" spans="1:19">
      <c r="A5147">
        <f>RANK(表格1[[#This Row],[rating_count_tot]],$I$2:$I$7197)</f>
        <v>3163</v>
      </c>
      <c r="B5147">
        <v>977909424</v>
      </c>
      <c r="C5147" t="s">
        <v>4604</v>
      </c>
      <c r="D5147" t="str">
        <f>表格1[[#This Row],[prime_genre]]</f>
        <v>Games</v>
      </c>
      <c r="E5147">
        <v>18182144</v>
      </c>
      <c r="F5147" t="s">
        <v>17</v>
      </c>
      <c r="G5147">
        <v>0</v>
      </c>
      <c r="H5147">
        <f>IF(表格1[[#This Row],[price]]&gt;0,1,0)</f>
        <v>0</v>
      </c>
      <c r="I5147">
        <v>493</v>
      </c>
      <c r="J5147">
        <v>25</v>
      </c>
      <c r="K5147">
        <v>3.5</v>
      </c>
      <c r="L5147">
        <v>3</v>
      </c>
      <c r="M5147">
        <v>1.8</v>
      </c>
      <c r="N5147" t="s">
        <v>19</v>
      </c>
      <c r="O5147" t="s">
        <v>20</v>
      </c>
      <c r="P5147">
        <v>40</v>
      </c>
      <c r="Q5147">
        <v>5</v>
      </c>
      <c r="R5147">
        <v>1</v>
      </c>
      <c r="S5147">
        <v>1</v>
      </c>
    </row>
    <row r="5148" spans="1:19">
      <c r="A5148">
        <f>RANK(表格1[[#This Row],[rating_count_tot]],$I$2:$I$7197)</f>
        <v>3163</v>
      </c>
      <c r="B5148">
        <v>775201158</v>
      </c>
      <c r="C5148" t="s">
        <v>3202</v>
      </c>
      <c r="D5148" t="str">
        <f>表格1[[#This Row],[prime_genre]]</f>
        <v>Travel</v>
      </c>
      <c r="E5148">
        <v>40896512</v>
      </c>
      <c r="F5148" t="s">
        <v>17</v>
      </c>
      <c r="G5148">
        <v>0</v>
      </c>
      <c r="H5148">
        <f>IF(表格1[[#This Row],[price]]&gt;0,1,0)</f>
        <v>0</v>
      </c>
      <c r="I5148">
        <v>493</v>
      </c>
      <c r="J5148">
        <v>76</v>
      </c>
      <c r="K5148">
        <v>4.5</v>
      </c>
      <c r="L5148">
        <v>2</v>
      </c>
      <c r="M5148">
        <v>1.966</v>
      </c>
      <c r="N5148" t="s">
        <v>19</v>
      </c>
      <c r="O5148" t="s">
        <v>57</v>
      </c>
      <c r="P5148">
        <v>40</v>
      </c>
      <c r="Q5148">
        <v>0</v>
      </c>
      <c r="R5148">
        <v>1</v>
      </c>
      <c r="S5148">
        <v>1</v>
      </c>
    </row>
    <row r="5149" spans="1:19">
      <c r="A5149">
        <f>RANK(表格1[[#This Row],[rating_count_tot]],$I$2:$I$7197)</f>
        <v>3167</v>
      </c>
      <c r="B5149">
        <v>818779127</v>
      </c>
      <c r="C5149" t="s">
        <v>3339</v>
      </c>
      <c r="D5149" t="str">
        <f>表格1[[#This Row],[prime_genre]]</f>
        <v>Education</v>
      </c>
      <c r="E5149">
        <v>4448256</v>
      </c>
      <c r="F5149" t="s">
        <v>17</v>
      </c>
      <c r="G5149">
        <v>0</v>
      </c>
      <c r="H5149">
        <f>IF(表格1[[#This Row],[price]]&gt;0,1,0)</f>
        <v>0</v>
      </c>
      <c r="I5149">
        <v>491</v>
      </c>
      <c r="J5149">
        <v>122</v>
      </c>
      <c r="K5149">
        <v>1.5</v>
      </c>
      <c r="L5149">
        <v>1.5</v>
      </c>
      <c r="M5149" t="s">
        <v>149</v>
      </c>
      <c r="N5149" t="s">
        <v>19</v>
      </c>
      <c r="O5149" t="s">
        <v>128</v>
      </c>
      <c r="P5149">
        <v>24</v>
      </c>
      <c r="Q5149">
        <v>4</v>
      </c>
      <c r="R5149">
        <v>2</v>
      </c>
      <c r="S5149">
        <v>1</v>
      </c>
    </row>
    <row r="5150" spans="1:19">
      <c r="A5150">
        <f>RANK(表格1[[#This Row],[rating_count_tot]],$I$2:$I$7197)</f>
        <v>3169</v>
      </c>
      <c r="B5150">
        <v>1066784117</v>
      </c>
      <c r="C5150" t="s">
        <v>6064</v>
      </c>
      <c r="D5150" t="str">
        <f>表格1[[#This Row],[prime_genre]]</f>
        <v>Games</v>
      </c>
      <c r="E5150">
        <v>198001664</v>
      </c>
      <c r="F5150" t="s">
        <v>17</v>
      </c>
      <c r="G5150">
        <v>0</v>
      </c>
      <c r="H5150">
        <f>IF(表格1[[#This Row],[price]]&gt;0,1,0)</f>
        <v>0</v>
      </c>
      <c r="I5150">
        <v>490</v>
      </c>
      <c r="J5150">
        <v>24</v>
      </c>
      <c r="K5150">
        <v>4</v>
      </c>
      <c r="L5150">
        <v>4</v>
      </c>
      <c r="M5150" t="s">
        <v>1507</v>
      </c>
      <c r="N5150" t="s">
        <v>19</v>
      </c>
      <c r="O5150" t="s">
        <v>20</v>
      </c>
      <c r="P5150">
        <v>37</v>
      </c>
      <c r="Q5150">
        <v>5</v>
      </c>
      <c r="R5150">
        <v>11</v>
      </c>
      <c r="S5150">
        <v>1</v>
      </c>
    </row>
    <row r="5151" spans="1:19">
      <c r="A5151">
        <f>RANK(表格1[[#This Row],[rating_count_tot]],$I$2:$I$7197)</f>
        <v>3169</v>
      </c>
      <c r="B5151">
        <v>1002417141</v>
      </c>
      <c r="C5151" t="s">
        <v>4913</v>
      </c>
      <c r="D5151" t="str">
        <f>表格1[[#This Row],[prime_genre]]</f>
        <v>Lifestyle</v>
      </c>
      <c r="E5151">
        <v>47817728</v>
      </c>
      <c r="F5151" t="s">
        <v>17</v>
      </c>
      <c r="G5151">
        <v>0</v>
      </c>
      <c r="H5151">
        <f>IF(表格1[[#This Row],[price]]&gt;0,1,0)</f>
        <v>0</v>
      </c>
      <c r="I5151">
        <v>490</v>
      </c>
      <c r="J5151">
        <v>19</v>
      </c>
      <c r="K5151">
        <v>2.5</v>
      </c>
      <c r="L5151">
        <v>2</v>
      </c>
      <c r="M5151" t="s">
        <v>4914</v>
      </c>
      <c r="N5151" t="s">
        <v>19</v>
      </c>
      <c r="O5151" t="s">
        <v>132</v>
      </c>
      <c r="P5151">
        <v>37</v>
      </c>
      <c r="Q5151">
        <v>2</v>
      </c>
      <c r="R5151">
        <v>1</v>
      </c>
      <c r="S5151">
        <v>1</v>
      </c>
    </row>
    <row r="5152" spans="1:19">
      <c r="A5152">
        <f>RANK(表格1[[#This Row],[rating_count_tot]],$I$2:$I$7197)</f>
        <v>3171</v>
      </c>
      <c r="B5152">
        <v>669287954</v>
      </c>
      <c r="C5152" t="s">
        <v>2847</v>
      </c>
      <c r="D5152" t="str">
        <f>表格1[[#This Row],[prime_genre]]</f>
        <v>Games</v>
      </c>
      <c r="E5152">
        <v>87296000</v>
      </c>
      <c r="F5152" t="s">
        <v>17</v>
      </c>
      <c r="G5152">
        <v>0</v>
      </c>
      <c r="H5152">
        <f>IF(表格1[[#This Row],[price]]&gt;0,1,0)</f>
        <v>0</v>
      </c>
      <c r="I5152">
        <v>488</v>
      </c>
      <c r="J5152">
        <v>5</v>
      </c>
      <c r="K5152">
        <v>3.5</v>
      </c>
      <c r="L5152">
        <v>4</v>
      </c>
      <c r="M5152">
        <v>2</v>
      </c>
      <c r="N5152" t="s">
        <v>29</v>
      </c>
      <c r="O5152" t="s">
        <v>20</v>
      </c>
      <c r="P5152">
        <v>38</v>
      </c>
      <c r="Q5152">
        <v>5</v>
      </c>
      <c r="R5152">
        <v>1</v>
      </c>
      <c r="S5152">
        <v>1</v>
      </c>
    </row>
    <row r="5153" spans="1:19">
      <c r="A5153">
        <f>RANK(表格1[[#This Row],[rating_count_tot]],$I$2:$I$7197)</f>
        <v>3172</v>
      </c>
      <c r="B5153">
        <v>1158640510</v>
      </c>
      <c r="C5153" t="s">
        <v>8103</v>
      </c>
      <c r="D5153" t="str">
        <f>表格1[[#This Row],[prime_genre]]</f>
        <v>Games</v>
      </c>
      <c r="E5153">
        <v>35659776</v>
      </c>
      <c r="F5153" t="s">
        <v>17</v>
      </c>
      <c r="G5153">
        <v>0</v>
      </c>
      <c r="H5153">
        <f>IF(表格1[[#This Row],[price]]&gt;0,1,0)</f>
        <v>0</v>
      </c>
      <c r="I5153">
        <v>486</v>
      </c>
      <c r="J5153">
        <v>49</v>
      </c>
      <c r="K5153">
        <v>4.5</v>
      </c>
      <c r="L5153">
        <v>4.5</v>
      </c>
      <c r="M5153">
        <v>4</v>
      </c>
      <c r="N5153" t="s">
        <v>19</v>
      </c>
      <c r="O5153" t="s">
        <v>20</v>
      </c>
      <c r="P5153">
        <v>37</v>
      </c>
      <c r="Q5153">
        <v>5</v>
      </c>
      <c r="R5153">
        <v>13</v>
      </c>
      <c r="S5153">
        <v>1</v>
      </c>
    </row>
    <row r="5154" spans="1:19">
      <c r="A5154">
        <f>RANK(表格1[[#This Row],[rating_count_tot]],$I$2:$I$7197)</f>
        <v>3174</v>
      </c>
      <c r="B5154">
        <v>941956069</v>
      </c>
      <c r="C5154" t="s">
        <v>4163</v>
      </c>
      <c r="D5154" t="str">
        <f>表格1[[#This Row],[prime_genre]]</f>
        <v>Lifestyle</v>
      </c>
      <c r="E5154">
        <v>29444096</v>
      </c>
      <c r="F5154" t="s">
        <v>17</v>
      </c>
      <c r="G5154">
        <v>0</v>
      </c>
      <c r="H5154">
        <f>IF(表格1[[#This Row],[price]]&gt;0,1,0)</f>
        <v>0</v>
      </c>
      <c r="I5154">
        <v>485</v>
      </c>
      <c r="J5154">
        <v>34</v>
      </c>
      <c r="K5154">
        <v>3.5</v>
      </c>
      <c r="L5154">
        <v>2</v>
      </c>
      <c r="M5154" t="s">
        <v>1810</v>
      </c>
      <c r="N5154" t="s">
        <v>51</v>
      </c>
      <c r="O5154" t="s">
        <v>132</v>
      </c>
      <c r="P5154">
        <v>37</v>
      </c>
      <c r="Q5154">
        <v>3</v>
      </c>
      <c r="R5154">
        <v>1</v>
      </c>
      <c r="S5154">
        <v>1</v>
      </c>
    </row>
    <row r="5155" spans="1:19">
      <c r="A5155">
        <f>RANK(表格1[[#This Row],[rating_count_tot]],$I$2:$I$7197)</f>
        <v>3174</v>
      </c>
      <c r="B5155">
        <v>1018142904</v>
      </c>
      <c r="C5155" t="s">
        <v>5091</v>
      </c>
      <c r="D5155" t="str">
        <f>表格1[[#This Row],[prime_genre]]</f>
        <v>Lifestyle</v>
      </c>
      <c r="E5155">
        <v>81757184</v>
      </c>
      <c r="F5155" t="s">
        <v>17</v>
      </c>
      <c r="G5155">
        <v>0</v>
      </c>
      <c r="H5155">
        <f>IF(表格1[[#This Row],[price]]&gt;0,1,0)</f>
        <v>0</v>
      </c>
      <c r="I5155">
        <v>485</v>
      </c>
      <c r="J5155">
        <v>18</v>
      </c>
      <c r="K5155">
        <v>5</v>
      </c>
      <c r="L5155">
        <v>4.5</v>
      </c>
      <c r="M5155" t="s">
        <v>5092</v>
      </c>
      <c r="N5155" t="s">
        <v>80</v>
      </c>
      <c r="O5155" t="s">
        <v>132</v>
      </c>
      <c r="P5155">
        <v>37</v>
      </c>
      <c r="Q5155">
        <v>5</v>
      </c>
      <c r="R5155">
        <v>10</v>
      </c>
      <c r="S5155">
        <v>1</v>
      </c>
    </row>
    <row r="5156" spans="1:19">
      <c r="A5156">
        <f>RANK(表格1[[#This Row],[rating_count_tot]],$I$2:$I$7197)</f>
        <v>3180</v>
      </c>
      <c r="B5156">
        <v>507161324</v>
      </c>
      <c r="C5156" t="s">
        <v>1793</v>
      </c>
      <c r="D5156" t="str">
        <f>表格1[[#This Row],[prime_genre]]</f>
        <v>Food &amp; Drink</v>
      </c>
      <c r="E5156">
        <v>82781184</v>
      </c>
      <c r="F5156" t="s">
        <v>17</v>
      </c>
      <c r="G5156">
        <v>0</v>
      </c>
      <c r="H5156">
        <f>IF(表格1[[#This Row],[price]]&gt;0,1,0)</f>
        <v>0</v>
      </c>
      <c r="I5156">
        <v>481</v>
      </c>
      <c r="J5156">
        <v>1</v>
      </c>
      <c r="K5156">
        <v>4.5</v>
      </c>
      <c r="L5156">
        <v>5</v>
      </c>
      <c r="M5156">
        <v>7.9</v>
      </c>
      <c r="N5156" t="s">
        <v>51</v>
      </c>
      <c r="O5156" t="s">
        <v>137</v>
      </c>
      <c r="P5156">
        <v>37</v>
      </c>
      <c r="Q5156">
        <v>5</v>
      </c>
      <c r="R5156">
        <v>1</v>
      </c>
      <c r="S5156">
        <v>1</v>
      </c>
    </row>
    <row r="5157" spans="1:19">
      <c r="A5157">
        <f>RANK(表格1[[#This Row],[rating_count_tot]],$I$2:$I$7197)</f>
        <v>3184</v>
      </c>
      <c r="B5157">
        <v>1055677337</v>
      </c>
      <c r="C5157" t="s">
        <v>5764</v>
      </c>
      <c r="D5157" t="str">
        <f>表格1[[#This Row],[prime_genre]]</f>
        <v>Utilities</v>
      </c>
      <c r="E5157">
        <v>15081472</v>
      </c>
      <c r="F5157" t="s">
        <v>17</v>
      </c>
      <c r="G5157">
        <v>0</v>
      </c>
      <c r="H5157">
        <f>IF(表格1[[#This Row],[price]]&gt;0,1,0)</f>
        <v>0</v>
      </c>
      <c r="I5157">
        <v>477</v>
      </c>
      <c r="J5157">
        <v>20</v>
      </c>
      <c r="K5157">
        <v>4</v>
      </c>
      <c r="L5157">
        <v>4</v>
      </c>
      <c r="M5157">
        <v>3.2</v>
      </c>
      <c r="N5157" t="s">
        <v>51</v>
      </c>
      <c r="O5157" t="s">
        <v>43</v>
      </c>
      <c r="P5157">
        <v>25</v>
      </c>
      <c r="Q5157">
        <v>4</v>
      </c>
      <c r="R5157">
        <v>41</v>
      </c>
      <c r="S5157">
        <v>1</v>
      </c>
    </row>
    <row r="5158" spans="1:19">
      <c r="A5158">
        <f>RANK(表格1[[#This Row],[rating_count_tot]],$I$2:$I$7197)</f>
        <v>3188</v>
      </c>
      <c r="B5158">
        <v>1138121520</v>
      </c>
      <c r="C5158" t="s">
        <v>7796</v>
      </c>
      <c r="D5158" t="str">
        <f>表格1[[#This Row],[prime_genre]]</f>
        <v>Games</v>
      </c>
      <c r="E5158">
        <v>794261504</v>
      </c>
      <c r="F5158" t="s">
        <v>17</v>
      </c>
      <c r="G5158">
        <v>0</v>
      </c>
      <c r="H5158">
        <f>IF(表格1[[#This Row],[price]]&gt;0,1,0)</f>
        <v>0</v>
      </c>
      <c r="I5158">
        <v>475</v>
      </c>
      <c r="J5158">
        <v>130</v>
      </c>
      <c r="K5158">
        <v>4</v>
      </c>
      <c r="L5158">
        <v>3.5</v>
      </c>
      <c r="M5158">
        <v>1.2</v>
      </c>
      <c r="N5158" t="s">
        <v>80</v>
      </c>
      <c r="O5158" t="s">
        <v>20</v>
      </c>
      <c r="P5158">
        <v>37</v>
      </c>
      <c r="Q5158">
        <v>5</v>
      </c>
      <c r="R5158">
        <v>1</v>
      </c>
      <c r="S5158">
        <v>1</v>
      </c>
    </row>
    <row r="5159" spans="1:19">
      <c r="A5159">
        <f>RANK(表格1[[#This Row],[rating_count_tot]],$I$2:$I$7197)</f>
        <v>3188</v>
      </c>
      <c r="B5159">
        <v>1070709625</v>
      </c>
      <c r="C5159" t="s">
        <v>6192</v>
      </c>
      <c r="D5159" t="str">
        <f>表格1[[#This Row],[prime_genre]]</f>
        <v>Games</v>
      </c>
      <c r="E5159">
        <v>176114688</v>
      </c>
      <c r="F5159" t="s">
        <v>17</v>
      </c>
      <c r="G5159">
        <v>0</v>
      </c>
      <c r="H5159">
        <f>IF(表格1[[#This Row],[price]]&gt;0,1,0)</f>
        <v>0</v>
      </c>
      <c r="I5159">
        <v>475</v>
      </c>
      <c r="J5159">
        <v>6</v>
      </c>
      <c r="K5159">
        <v>4.5</v>
      </c>
      <c r="L5159">
        <v>4.5</v>
      </c>
      <c r="M5159" t="s">
        <v>2801</v>
      </c>
      <c r="N5159" t="s">
        <v>29</v>
      </c>
      <c r="O5159" t="s">
        <v>20</v>
      </c>
      <c r="P5159">
        <v>37</v>
      </c>
      <c r="Q5159">
        <v>5</v>
      </c>
      <c r="R5159">
        <v>8</v>
      </c>
      <c r="S5159">
        <v>1</v>
      </c>
    </row>
    <row r="5160" spans="1:19">
      <c r="A5160">
        <f>RANK(表格1[[#This Row],[rating_count_tot]],$I$2:$I$7197)</f>
        <v>3191</v>
      </c>
      <c r="B5160">
        <v>551817261</v>
      </c>
      <c r="C5160" t="s">
        <v>2132</v>
      </c>
      <c r="D5160" t="str">
        <f>表格1[[#This Row],[prime_genre]]</f>
        <v>Education</v>
      </c>
      <c r="E5160">
        <v>107464704</v>
      </c>
      <c r="F5160" t="s">
        <v>17</v>
      </c>
      <c r="G5160">
        <v>0</v>
      </c>
      <c r="H5160">
        <f>IF(表格1[[#This Row],[price]]&gt;0,1,0)</f>
        <v>0</v>
      </c>
      <c r="I5160">
        <v>474</v>
      </c>
      <c r="J5160">
        <v>3</v>
      </c>
      <c r="K5160">
        <v>4</v>
      </c>
      <c r="L5160">
        <v>5</v>
      </c>
      <c r="M5160">
        <v>3.11</v>
      </c>
      <c r="N5160" t="s">
        <v>19</v>
      </c>
      <c r="O5160" t="s">
        <v>128</v>
      </c>
      <c r="P5160">
        <v>40</v>
      </c>
      <c r="Q5160">
        <v>5</v>
      </c>
      <c r="R5160">
        <v>1</v>
      </c>
      <c r="S5160">
        <v>1</v>
      </c>
    </row>
    <row r="5161" spans="1:19">
      <c r="A5161">
        <f>RANK(表格1[[#This Row],[rating_count_tot]],$I$2:$I$7197)</f>
        <v>3191</v>
      </c>
      <c r="B5161">
        <v>1133749572</v>
      </c>
      <c r="C5161" t="s">
        <v>7698</v>
      </c>
      <c r="D5161" t="str">
        <f>表格1[[#This Row],[prime_genre]]</f>
        <v>Games</v>
      </c>
      <c r="E5161">
        <v>111087616</v>
      </c>
      <c r="F5161" t="s">
        <v>17</v>
      </c>
      <c r="G5161">
        <v>0</v>
      </c>
      <c r="H5161">
        <f>IF(表格1[[#This Row],[price]]&gt;0,1,0)</f>
        <v>0</v>
      </c>
      <c r="I5161">
        <v>474</v>
      </c>
      <c r="J5161">
        <v>474</v>
      </c>
      <c r="K5161">
        <v>4.5</v>
      </c>
      <c r="L5161">
        <v>4.5</v>
      </c>
      <c r="M5161">
        <v>1</v>
      </c>
      <c r="N5161" t="s">
        <v>19</v>
      </c>
      <c r="O5161" t="s">
        <v>20</v>
      </c>
      <c r="P5161">
        <v>38</v>
      </c>
      <c r="Q5161">
        <v>5</v>
      </c>
      <c r="R5161">
        <v>1</v>
      </c>
      <c r="S5161">
        <v>1</v>
      </c>
    </row>
    <row r="5162" spans="1:19">
      <c r="A5162">
        <f>RANK(表格1[[#This Row],[rating_count_tot]],$I$2:$I$7197)</f>
        <v>3194</v>
      </c>
      <c r="B5162">
        <v>1105918031</v>
      </c>
      <c r="C5162" t="s">
        <v>7118</v>
      </c>
      <c r="D5162" t="str">
        <f>表格1[[#This Row],[prime_genre]]</f>
        <v>Games</v>
      </c>
      <c r="E5162">
        <v>202745856</v>
      </c>
      <c r="F5162" t="s">
        <v>17</v>
      </c>
      <c r="G5162">
        <v>0</v>
      </c>
      <c r="H5162">
        <f>IF(表格1[[#This Row],[price]]&gt;0,1,0)</f>
        <v>0</v>
      </c>
      <c r="I5162">
        <v>473</v>
      </c>
      <c r="J5162">
        <v>217</v>
      </c>
      <c r="K5162">
        <v>4</v>
      </c>
      <c r="L5162">
        <v>4</v>
      </c>
      <c r="M5162" t="s">
        <v>1966</v>
      </c>
      <c r="N5162" t="s">
        <v>19</v>
      </c>
      <c r="O5162" t="s">
        <v>20</v>
      </c>
      <c r="P5162">
        <v>38</v>
      </c>
      <c r="Q5162">
        <v>5</v>
      </c>
      <c r="R5162">
        <v>1</v>
      </c>
      <c r="S5162">
        <v>1</v>
      </c>
    </row>
    <row r="5163" spans="1:19">
      <c r="A5163">
        <f>RANK(表格1[[#This Row],[rating_count_tot]],$I$2:$I$7197)</f>
        <v>3194</v>
      </c>
      <c r="B5163">
        <v>1055274701</v>
      </c>
      <c r="C5163" t="s">
        <v>5744</v>
      </c>
      <c r="D5163" t="str">
        <f>表格1[[#This Row],[prime_genre]]</f>
        <v>Games</v>
      </c>
      <c r="E5163">
        <v>123640832</v>
      </c>
      <c r="F5163" t="s">
        <v>17</v>
      </c>
      <c r="G5163">
        <v>0</v>
      </c>
      <c r="H5163">
        <f>IF(表格1[[#This Row],[price]]&gt;0,1,0)</f>
        <v>0</v>
      </c>
      <c r="I5163">
        <v>473</v>
      </c>
      <c r="J5163">
        <v>37</v>
      </c>
      <c r="K5163">
        <v>4.5</v>
      </c>
      <c r="L5163">
        <v>5</v>
      </c>
      <c r="M5163">
        <v>26</v>
      </c>
      <c r="N5163" t="s">
        <v>19</v>
      </c>
      <c r="O5163" t="s">
        <v>20</v>
      </c>
      <c r="P5163">
        <v>37</v>
      </c>
      <c r="Q5163">
        <v>5</v>
      </c>
      <c r="R5163">
        <v>1</v>
      </c>
      <c r="S5163">
        <v>1</v>
      </c>
    </row>
    <row r="5164" spans="1:19">
      <c r="A5164">
        <f>RANK(表格1[[#This Row],[rating_count_tot]],$I$2:$I$7197)</f>
        <v>3196</v>
      </c>
      <c r="B5164">
        <v>1085432257</v>
      </c>
      <c r="C5164" t="s">
        <v>6600</v>
      </c>
      <c r="D5164" t="str">
        <f>表格1[[#This Row],[prime_genre]]</f>
        <v>Games</v>
      </c>
      <c r="E5164">
        <v>46030848</v>
      </c>
      <c r="F5164" t="s">
        <v>17</v>
      </c>
      <c r="G5164">
        <v>0</v>
      </c>
      <c r="H5164">
        <f>IF(表格1[[#This Row],[price]]&gt;0,1,0)</f>
        <v>0</v>
      </c>
      <c r="I5164">
        <v>472</v>
      </c>
      <c r="J5164">
        <v>66</v>
      </c>
      <c r="K5164">
        <v>4.5</v>
      </c>
      <c r="L5164">
        <v>4</v>
      </c>
      <c r="M5164" t="s">
        <v>256</v>
      </c>
      <c r="N5164" t="s">
        <v>19</v>
      </c>
      <c r="O5164" t="s">
        <v>20</v>
      </c>
      <c r="P5164">
        <v>40</v>
      </c>
      <c r="Q5164">
        <v>5</v>
      </c>
      <c r="R5164">
        <v>1</v>
      </c>
      <c r="S5164">
        <v>1</v>
      </c>
    </row>
    <row r="5165" spans="1:19">
      <c r="A5165">
        <f>RANK(表格1[[#This Row],[rating_count_tot]],$I$2:$I$7197)</f>
        <v>3199</v>
      </c>
      <c r="B5165">
        <v>1069786972</v>
      </c>
      <c r="C5165" t="s">
        <v>6163</v>
      </c>
      <c r="D5165" t="str">
        <f>表格1[[#This Row],[prime_genre]]</f>
        <v>Games</v>
      </c>
      <c r="E5165">
        <v>101370880</v>
      </c>
      <c r="F5165" t="s">
        <v>17</v>
      </c>
      <c r="G5165">
        <v>0</v>
      </c>
      <c r="H5165">
        <f>IF(表格1[[#This Row],[price]]&gt;0,1,0)</f>
        <v>0</v>
      </c>
      <c r="I5165">
        <v>470</v>
      </c>
      <c r="J5165">
        <v>284</v>
      </c>
      <c r="K5165">
        <v>4.5</v>
      </c>
      <c r="L5165">
        <v>4.5</v>
      </c>
      <c r="M5165">
        <v>1.2</v>
      </c>
      <c r="N5165" t="s">
        <v>19</v>
      </c>
      <c r="O5165" t="s">
        <v>20</v>
      </c>
      <c r="P5165">
        <v>37</v>
      </c>
      <c r="Q5165">
        <v>5</v>
      </c>
      <c r="R5165">
        <v>1</v>
      </c>
      <c r="S5165">
        <v>1</v>
      </c>
    </row>
    <row r="5166" spans="1:19">
      <c r="A5166">
        <f>RANK(表格1[[#This Row],[rating_count_tot]],$I$2:$I$7197)</f>
        <v>3199</v>
      </c>
      <c r="B5166">
        <v>808794344</v>
      </c>
      <c r="C5166" t="s">
        <v>3319</v>
      </c>
      <c r="D5166" t="str">
        <f>表格1[[#This Row],[prime_genre]]</f>
        <v>Sports</v>
      </c>
      <c r="E5166">
        <v>11540480</v>
      </c>
      <c r="F5166" t="s">
        <v>17</v>
      </c>
      <c r="G5166">
        <v>0</v>
      </c>
      <c r="H5166">
        <f>IF(表格1[[#This Row],[price]]&gt;0,1,0)</f>
        <v>0</v>
      </c>
      <c r="I5166">
        <v>470</v>
      </c>
      <c r="J5166">
        <v>0</v>
      </c>
      <c r="K5166">
        <v>1.5</v>
      </c>
      <c r="L5166">
        <v>0</v>
      </c>
      <c r="M5166" t="s">
        <v>75</v>
      </c>
      <c r="N5166" t="s">
        <v>19</v>
      </c>
      <c r="O5166" t="s">
        <v>70</v>
      </c>
      <c r="P5166">
        <v>38</v>
      </c>
      <c r="Q5166">
        <v>5</v>
      </c>
      <c r="R5166">
        <v>2</v>
      </c>
      <c r="S5166">
        <v>1</v>
      </c>
    </row>
    <row r="5167" spans="1:19">
      <c r="A5167">
        <f>RANK(表格1[[#This Row],[rating_count_tot]],$I$2:$I$7197)</f>
        <v>3201</v>
      </c>
      <c r="B5167">
        <v>1063149922</v>
      </c>
      <c r="C5167" t="s">
        <v>5964</v>
      </c>
      <c r="D5167" t="str">
        <f>表格1[[#This Row],[prime_genre]]</f>
        <v>Games</v>
      </c>
      <c r="E5167">
        <v>68613120</v>
      </c>
      <c r="F5167" t="s">
        <v>17</v>
      </c>
      <c r="G5167">
        <v>0</v>
      </c>
      <c r="H5167">
        <f>IF(表格1[[#This Row],[price]]&gt;0,1,0)</f>
        <v>0</v>
      </c>
      <c r="I5167">
        <v>469</v>
      </c>
      <c r="J5167">
        <v>0</v>
      </c>
      <c r="K5167">
        <v>4.5</v>
      </c>
      <c r="L5167">
        <v>0</v>
      </c>
      <c r="M5167">
        <v>1.2</v>
      </c>
      <c r="N5167" t="s">
        <v>19</v>
      </c>
      <c r="O5167" t="s">
        <v>20</v>
      </c>
      <c r="P5167">
        <v>38</v>
      </c>
      <c r="Q5167">
        <v>5</v>
      </c>
      <c r="R5167">
        <v>1</v>
      </c>
      <c r="S5167">
        <v>1</v>
      </c>
    </row>
    <row r="5168" spans="1:19">
      <c r="A5168">
        <f>RANK(表格1[[#This Row],[rating_count_tot]],$I$2:$I$7197)</f>
        <v>3202</v>
      </c>
      <c r="B5168">
        <v>1072527403</v>
      </c>
      <c r="C5168" t="s">
        <v>6249</v>
      </c>
      <c r="D5168" t="str">
        <f>表格1[[#This Row],[prime_genre]]</f>
        <v>Games</v>
      </c>
      <c r="E5168">
        <v>284321792</v>
      </c>
      <c r="F5168" t="s">
        <v>17</v>
      </c>
      <c r="G5168">
        <v>0</v>
      </c>
      <c r="H5168">
        <f>IF(表格1[[#This Row],[price]]&gt;0,1,0)</f>
        <v>0</v>
      </c>
      <c r="I5168">
        <v>468</v>
      </c>
      <c r="J5168">
        <v>123</v>
      </c>
      <c r="K5168">
        <v>4</v>
      </c>
      <c r="L5168">
        <v>4</v>
      </c>
      <c r="M5168">
        <v>1.2</v>
      </c>
      <c r="N5168" t="s">
        <v>19</v>
      </c>
      <c r="O5168" t="s">
        <v>20</v>
      </c>
      <c r="P5168">
        <v>38</v>
      </c>
      <c r="Q5168">
        <v>5</v>
      </c>
      <c r="R5168">
        <v>1</v>
      </c>
      <c r="S5168">
        <v>1</v>
      </c>
    </row>
    <row r="5169" spans="1:19">
      <c r="A5169">
        <f>RANK(表格1[[#This Row],[rating_count_tot]],$I$2:$I$7197)</f>
        <v>3202</v>
      </c>
      <c r="B5169">
        <v>1129966892</v>
      </c>
      <c r="C5169" t="s">
        <v>7613</v>
      </c>
      <c r="D5169" t="str">
        <f>表格1[[#This Row],[prime_genre]]</f>
        <v>Games</v>
      </c>
      <c r="E5169">
        <v>65469440</v>
      </c>
      <c r="F5169" t="s">
        <v>17</v>
      </c>
      <c r="G5169">
        <v>0</v>
      </c>
      <c r="H5169">
        <f>IF(表格1[[#This Row],[price]]&gt;0,1,0)</f>
        <v>0</v>
      </c>
      <c r="I5169">
        <v>468</v>
      </c>
      <c r="J5169">
        <v>1</v>
      </c>
      <c r="K5169">
        <v>4.5</v>
      </c>
      <c r="L5169">
        <v>5</v>
      </c>
      <c r="M5169" t="s">
        <v>7614</v>
      </c>
      <c r="N5169" t="s">
        <v>29</v>
      </c>
      <c r="O5169" t="s">
        <v>20</v>
      </c>
      <c r="P5169">
        <v>37</v>
      </c>
      <c r="Q5169">
        <v>5</v>
      </c>
      <c r="R5169">
        <v>1</v>
      </c>
      <c r="S5169">
        <v>1</v>
      </c>
    </row>
    <row r="5170" spans="1:19">
      <c r="A5170">
        <f>RANK(表格1[[#This Row],[rating_count_tot]],$I$2:$I$7197)</f>
        <v>3205</v>
      </c>
      <c r="B5170">
        <v>409395695</v>
      </c>
      <c r="C5170" t="s">
        <v>1007</v>
      </c>
      <c r="D5170" t="str">
        <f>表格1[[#This Row],[prime_genre]]</f>
        <v>Health &amp; Fitness</v>
      </c>
      <c r="E5170">
        <v>60144640</v>
      </c>
      <c r="F5170" t="s">
        <v>17</v>
      </c>
      <c r="G5170">
        <v>0</v>
      </c>
      <c r="H5170">
        <f>IF(表格1[[#This Row],[price]]&gt;0,1,0)</f>
        <v>0</v>
      </c>
      <c r="I5170">
        <v>467</v>
      </c>
      <c r="J5170">
        <v>1</v>
      </c>
      <c r="K5170">
        <v>4</v>
      </c>
      <c r="L5170">
        <v>5</v>
      </c>
      <c r="M5170" t="s">
        <v>1008</v>
      </c>
      <c r="N5170" t="s">
        <v>19</v>
      </c>
      <c r="O5170" t="s">
        <v>77</v>
      </c>
      <c r="P5170">
        <v>37</v>
      </c>
      <c r="Q5170">
        <v>0</v>
      </c>
      <c r="R5170">
        <v>1</v>
      </c>
      <c r="S5170">
        <v>1</v>
      </c>
    </row>
    <row r="5171" spans="1:19">
      <c r="A5171">
        <f>RANK(表格1[[#This Row],[rating_count_tot]],$I$2:$I$7197)</f>
        <v>3207</v>
      </c>
      <c r="B5171">
        <v>892955084</v>
      </c>
      <c r="C5171" t="s">
        <v>3688</v>
      </c>
      <c r="D5171" t="str">
        <f>表格1[[#This Row],[prime_genre]]</f>
        <v>Games</v>
      </c>
      <c r="E5171">
        <v>24090624</v>
      </c>
      <c r="F5171" t="s">
        <v>17</v>
      </c>
      <c r="G5171">
        <v>0</v>
      </c>
      <c r="H5171">
        <f>IF(表格1[[#This Row],[price]]&gt;0,1,0)</f>
        <v>0</v>
      </c>
      <c r="I5171">
        <v>465</v>
      </c>
      <c r="J5171">
        <v>24</v>
      </c>
      <c r="K5171">
        <v>4</v>
      </c>
      <c r="L5171">
        <v>4.5</v>
      </c>
      <c r="M5171" t="s">
        <v>290</v>
      </c>
      <c r="N5171" t="s">
        <v>19</v>
      </c>
      <c r="O5171" t="s">
        <v>20</v>
      </c>
      <c r="P5171">
        <v>37</v>
      </c>
      <c r="Q5171">
        <v>3</v>
      </c>
      <c r="R5171">
        <v>1</v>
      </c>
      <c r="S5171">
        <v>1</v>
      </c>
    </row>
    <row r="5172" spans="1:19">
      <c r="A5172">
        <f>RANK(表格1[[#This Row],[rating_count_tot]],$I$2:$I$7197)</f>
        <v>3209</v>
      </c>
      <c r="B5172">
        <v>982102809</v>
      </c>
      <c r="C5172" t="s">
        <v>4663</v>
      </c>
      <c r="D5172" t="str">
        <f>表格1[[#This Row],[prime_genre]]</f>
        <v>Business</v>
      </c>
      <c r="E5172">
        <v>16384000</v>
      </c>
      <c r="F5172" t="s">
        <v>17</v>
      </c>
      <c r="G5172">
        <v>0</v>
      </c>
      <c r="H5172">
        <f>IF(表格1[[#This Row],[price]]&gt;0,1,0)</f>
        <v>0</v>
      </c>
      <c r="I5172">
        <v>464</v>
      </c>
      <c r="J5172">
        <v>54</v>
      </c>
      <c r="K5172">
        <v>4.5</v>
      </c>
      <c r="L5172">
        <v>4.5</v>
      </c>
      <c r="M5172" t="s">
        <v>1058</v>
      </c>
      <c r="N5172" t="s">
        <v>19</v>
      </c>
      <c r="O5172" t="s">
        <v>73</v>
      </c>
      <c r="P5172">
        <v>40</v>
      </c>
      <c r="Q5172">
        <v>5</v>
      </c>
      <c r="R5172">
        <v>2</v>
      </c>
      <c r="S5172">
        <v>1</v>
      </c>
    </row>
    <row r="5173" spans="1:19">
      <c r="A5173">
        <f>RANK(表格1[[#This Row],[rating_count_tot]],$I$2:$I$7197)</f>
        <v>3210</v>
      </c>
      <c r="B5173">
        <v>1076297448</v>
      </c>
      <c r="C5173" t="s">
        <v>6353</v>
      </c>
      <c r="D5173" t="str">
        <f>表格1[[#This Row],[prime_genre]]</f>
        <v>Social Networking</v>
      </c>
      <c r="E5173">
        <v>40430592</v>
      </c>
      <c r="F5173" t="s">
        <v>17</v>
      </c>
      <c r="G5173">
        <v>0</v>
      </c>
      <c r="H5173">
        <f>IF(表格1[[#This Row],[price]]&gt;0,1,0)</f>
        <v>0</v>
      </c>
      <c r="I5173">
        <v>463</v>
      </c>
      <c r="J5173">
        <v>5</v>
      </c>
      <c r="K5173">
        <v>3</v>
      </c>
      <c r="L5173">
        <v>2</v>
      </c>
      <c r="M5173">
        <v>2.2999999999999998</v>
      </c>
      <c r="N5173" t="s">
        <v>51</v>
      </c>
      <c r="O5173" t="s">
        <v>59</v>
      </c>
      <c r="P5173">
        <v>38</v>
      </c>
      <c r="Q5173">
        <v>0</v>
      </c>
      <c r="R5173">
        <v>17</v>
      </c>
      <c r="S5173">
        <v>1</v>
      </c>
    </row>
    <row r="5174" spans="1:19">
      <c r="A5174">
        <f>RANK(表格1[[#This Row],[rating_count_tot]],$I$2:$I$7197)</f>
        <v>3211</v>
      </c>
      <c r="B5174">
        <v>1140586546</v>
      </c>
      <c r="C5174" t="s">
        <v>7841</v>
      </c>
      <c r="D5174" t="str">
        <f>表格1[[#This Row],[prime_genre]]</f>
        <v>Games</v>
      </c>
      <c r="E5174">
        <v>124961792</v>
      </c>
      <c r="F5174" t="s">
        <v>17</v>
      </c>
      <c r="G5174">
        <v>0</v>
      </c>
      <c r="H5174">
        <f>IF(表格1[[#This Row],[price]]&gt;0,1,0)</f>
        <v>0</v>
      </c>
      <c r="I5174">
        <v>460</v>
      </c>
      <c r="J5174">
        <v>10</v>
      </c>
      <c r="K5174">
        <v>4.5</v>
      </c>
      <c r="L5174">
        <v>4.5</v>
      </c>
      <c r="M5174" t="s">
        <v>258</v>
      </c>
      <c r="N5174" t="s">
        <v>19</v>
      </c>
      <c r="O5174" t="s">
        <v>20</v>
      </c>
      <c r="P5174">
        <v>37</v>
      </c>
      <c r="Q5174">
        <v>5</v>
      </c>
      <c r="R5174">
        <v>1</v>
      </c>
      <c r="S5174">
        <v>1</v>
      </c>
    </row>
    <row r="5175" spans="1:19">
      <c r="A5175">
        <f>RANK(表格1[[#This Row],[rating_count_tot]],$I$2:$I$7197)</f>
        <v>3215</v>
      </c>
      <c r="B5175">
        <v>433156786</v>
      </c>
      <c r="C5175" t="s">
        <v>1214</v>
      </c>
      <c r="D5175" t="str">
        <f>表格1[[#This Row],[prime_genre]]</f>
        <v>Social Networking</v>
      </c>
      <c r="E5175">
        <v>30027776</v>
      </c>
      <c r="F5175" t="s">
        <v>17</v>
      </c>
      <c r="G5175">
        <v>0</v>
      </c>
      <c r="H5175">
        <f>IF(表格1[[#This Row],[price]]&gt;0,1,0)</f>
        <v>0</v>
      </c>
      <c r="I5175">
        <v>458</v>
      </c>
      <c r="J5175">
        <v>26</v>
      </c>
      <c r="K5175">
        <v>3.5</v>
      </c>
      <c r="L5175">
        <v>3</v>
      </c>
      <c r="M5175" t="s">
        <v>1215</v>
      </c>
      <c r="N5175" t="s">
        <v>19</v>
      </c>
      <c r="O5175" t="s">
        <v>59</v>
      </c>
      <c r="P5175">
        <v>26</v>
      </c>
      <c r="Q5175">
        <v>5</v>
      </c>
      <c r="R5175">
        <v>2</v>
      </c>
      <c r="S5175">
        <v>1</v>
      </c>
    </row>
    <row r="5176" spans="1:19">
      <c r="A5176">
        <f>RANK(表格1[[#This Row],[rating_count_tot]],$I$2:$I$7197)</f>
        <v>3217</v>
      </c>
      <c r="B5176">
        <v>1101445404</v>
      </c>
      <c r="C5176" t="s">
        <v>7025</v>
      </c>
      <c r="D5176" t="str">
        <f>表格1[[#This Row],[prime_genre]]</f>
        <v>Food &amp; Drink</v>
      </c>
      <c r="E5176">
        <v>36112384</v>
      </c>
      <c r="F5176" t="s">
        <v>17</v>
      </c>
      <c r="G5176">
        <v>0</v>
      </c>
      <c r="H5176">
        <f>IF(表格1[[#This Row],[price]]&gt;0,1,0)</f>
        <v>0</v>
      </c>
      <c r="I5176">
        <v>457</v>
      </c>
      <c r="J5176">
        <v>8</v>
      </c>
      <c r="K5176">
        <v>3</v>
      </c>
      <c r="L5176">
        <v>3</v>
      </c>
      <c r="M5176">
        <v>1.3</v>
      </c>
      <c r="N5176" t="s">
        <v>19</v>
      </c>
      <c r="O5176" t="s">
        <v>137</v>
      </c>
      <c r="P5176">
        <v>37</v>
      </c>
      <c r="Q5176">
        <v>0</v>
      </c>
      <c r="R5176">
        <v>1</v>
      </c>
      <c r="S5176">
        <v>1</v>
      </c>
    </row>
    <row r="5177" spans="1:19">
      <c r="A5177">
        <f>RANK(表格1[[#This Row],[rating_count_tot]],$I$2:$I$7197)</f>
        <v>3218</v>
      </c>
      <c r="B5177">
        <v>1106515427</v>
      </c>
      <c r="C5177" t="s">
        <v>7133</v>
      </c>
      <c r="D5177" t="str">
        <f>表格1[[#This Row],[prime_genre]]</f>
        <v>Games</v>
      </c>
      <c r="E5177">
        <v>119754752</v>
      </c>
      <c r="F5177" t="s">
        <v>17</v>
      </c>
      <c r="G5177">
        <v>0</v>
      </c>
      <c r="H5177">
        <f>IF(表格1[[#This Row],[price]]&gt;0,1,0)</f>
        <v>0</v>
      </c>
      <c r="I5177">
        <v>456</v>
      </c>
      <c r="J5177">
        <v>394</v>
      </c>
      <c r="K5177">
        <v>4</v>
      </c>
      <c r="L5177">
        <v>4</v>
      </c>
      <c r="M5177" t="s">
        <v>1673</v>
      </c>
      <c r="N5177" t="s">
        <v>19</v>
      </c>
      <c r="O5177" t="s">
        <v>20</v>
      </c>
      <c r="P5177">
        <v>40</v>
      </c>
      <c r="Q5177">
        <v>5</v>
      </c>
      <c r="R5177">
        <v>1</v>
      </c>
      <c r="S5177">
        <v>1</v>
      </c>
    </row>
    <row r="5178" spans="1:19">
      <c r="A5178">
        <f>RANK(表格1[[#This Row],[rating_count_tot]],$I$2:$I$7197)</f>
        <v>3218</v>
      </c>
      <c r="B5178">
        <v>523063187</v>
      </c>
      <c r="C5178" t="s">
        <v>1905</v>
      </c>
      <c r="D5178" t="str">
        <f>表格1[[#This Row],[prime_genre]]</f>
        <v>Health &amp; Fitness</v>
      </c>
      <c r="E5178">
        <v>120731648</v>
      </c>
      <c r="F5178" t="s">
        <v>17</v>
      </c>
      <c r="G5178">
        <v>0</v>
      </c>
      <c r="H5178">
        <f>IF(表格1[[#This Row],[price]]&gt;0,1,0)</f>
        <v>0</v>
      </c>
      <c r="I5178">
        <v>456</v>
      </c>
      <c r="J5178">
        <v>1</v>
      </c>
      <c r="K5178">
        <v>4.5</v>
      </c>
      <c r="L5178">
        <v>5</v>
      </c>
      <c r="M5178" t="s">
        <v>241</v>
      </c>
      <c r="N5178" t="s">
        <v>51</v>
      </c>
      <c r="O5178" t="s">
        <v>77</v>
      </c>
      <c r="P5178">
        <v>38</v>
      </c>
      <c r="Q5178">
        <v>0</v>
      </c>
      <c r="R5178">
        <v>2</v>
      </c>
      <c r="S5178">
        <v>1</v>
      </c>
    </row>
    <row r="5179" spans="1:19">
      <c r="A5179">
        <f>RANK(表格1[[#This Row],[rating_count_tot]],$I$2:$I$7197)</f>
        <v>3220</v>
      </c>
      <c r="B5179">
        <v>1074403804</v>
      </c>
      <c r="C5179" t="s">
        <v>6313</v>
      </c>
      <c r="D5179" t="str">
        <f>表格1[[#This Row],[prime_genre]]</f>
        <v>Games</v>
      </c>
      <c r="E5179">
        <v>59183104</v>
      </c>
      <c r="F5179" t="s">
        <v>17</v>
      </c>
      <c r="G5179">
        <v>0</v>
      </c>
      <c r="H5179">
        <f>IF(表格1[[#This Row],[price]]&gt;0,1,0)</f>
        <v>0</v>
      </c>
      <c r="I5179">
        <v>455</v>
      </c>
      <c r="J5179">
        <v>429</v>
      </c>
      <c r="K5179">
        <v>4</v>
      </c>
      <c r="L5179">
        <v>4</v>
      </c>
      <c r="M5179">
        <v>1.1000000000000001</v>
      </c>
      <c r="N5179" t="s">
        <v>19</v>
      </c>
      <c r="O5179" t="s">
        <v>20</v>
      </c>
      <c r="P5179">
        <v>38</v>
      </c>
      <c r="Q5179">
        <v>5</v>
      </c>
      <c r="R5179">
        <v>1</v>
      </c>
      <c r="S5179">
        <v>1</v>
      </c>
    </row>
    <row r="5180" spans="1:19">
      <c r="A5180">
        <f>RANK(表格1[[#This Row],[rating_count_tot]],$I$2:$I$7197)</f>
        <v>3220</v>
      </c>
      <c r="B5180">
        <v>1017112774</v>
      </c>
      <c r="C5180" t="s">
        <v>5075</v>
      </c>
      <c r="D5180" t="str">
        <f>表格1[[#This Row],[prime_genre]]</f>
        <v>Games</v>
      </c>
      <c r="E5180">
        <v>48627712</v>
      </c>
      <c r="F5180" t="s">
        <v>17</v>
      </c>
      <c r="G5180">
        <v>0</v>
      </c>
      <c r="H5180">
        <f>IF(表格1[[#This Row],[price]]&gt;0,1,0)</f>
        <v>0</v>
      </c>
      <c r="I5180">
        <v>455</v>
      </c>
      <c r="J5180">
        <v>27</v>
      </c>
      <c r="K5180">
        <v>4</v>
      </c>
      <c r="L5180">
        <v>3.5</v>
      </c>
      <c r="M5180" t="s">
        <v>949</v>
      </c>
      <c r="N5180" t="s">
        <v>80</v>
      </c>
      <c r="O5180" t="s">
        <v>20</v>
      </c>
      <c r="P5180">
        <v>37</v>
      </c>
      <c r="Q5180">
        <v>5</v>
      </c>
      <c r="R5180">
        <v>1</v>
      </c>
      <c r="S5180">
        <v>1</v>
      </c>
    </row>
    <row r="5181" spans="1:19">
      <c r="A5181">
        <f>RANK(表格1[[#This Row],[rating_count_tot]],$I$2:$I$7197)</f>
        <v>3224</v>
      </c>
      <c r="B5181">
        <v>1061909513</v>
      </c>
      <c r="C5181" t="s">
        <v>5931</v>
      </c>
      <c r="D5181" t="str">
        <f>表格1[[#This Row],[prime_genre]]</f>
        <v>Games</v>
      </c>
      <c r="E5181">
        <v>131962880</v>
      </c>
      <c r="F5181" t="s">
        <v>17</v>
      </c>
      <c r="G5181">
        <v>0</v>
      </c>
      <c r="H5181">
        <f>IF(表格1[[#This Row],[price]]&gt;0,1,0)</f>
        <v>0</v>
      </c>
      <c r="I5181">
        <v>453</v>
      </c>
      <c r="J5181">
        <v>154</v>
      </c>
      <c r="K5181">
        <v>4</v>
      </c>
      <c r="L5181">
        <v>4.5</v>
      </c>
      <c r="M5181">
        <v>1.3</v>
      </c>
      <c r="N5181" t="s">
        <v>19</v>
      </c>
      <c r="O5181" t="s">
        <v>20</v>
      </c>
      <c r="P5181">
        <v>38</v>
      </c>
      <c r="Q5181">
        <v>5</v>
      </c>
      <c r="R5181">
        <v>11</v>
      </c>
      <c r="S5181">
        <v>1</v>
      </c>
    </row>
    <row r="5182" spans="1:19">
      <c r="A5182">
        <f>RANK(表格1[[#This Row],[rating_count_tot]],$I$2:$I$7197)</f>
        <v>3224</v>
      </c>
      <c r="B5182">
        <v>1011776388</v>
      </c>
      <c r="C5182" t="s">
        <v>5019</v>
      </c>
      <c r="D5182" t="str">
        <f>表格1[[#This Row],[prime_genre]]</f>
        <v>Games</v>
      </c>
      <c r="E5182">
        <v>165923840</v>
      </c>
      <c r="F5182" t="s">
        <v>17</v>
      </c>
      <c r="G5182">
        <v>0</v>
      </c>
      <c r="H5182">
        <f>IF(表格1[[#This Row],[price]]&gt;0,1,0)</f>
        <v>0</v>
      </c>
      <c r="I5182">
        <v>453</v>
      </c>
      <c r="J5182">
        <v>1</v>
      </c>
      <c r="K5182">
        <v>4</v>
      </c>
      <c r="L5182">
        <v>5</v>
      </c>
      <c r="M5182" t="s">
        <v>3101</v>
      </c>
      <c r="N5182" t="s">
        <v>19</v>
      </c>
      <c r="O5182" t="s">
        <v>20</v>
      </c>
      <c r="P5182">
        <v>37</v>
      </c>
      <c r="Q5182">
        <v>5</v>
      </c>
      <c r="R5182">
        <v>8</v>
      </c>
      <c r="S5182">
        <v>1</v>
      </c>
    </row>
    <row r="5183" spans="1:19">
      <c r="A5183">
        <f>RANK(表格1[[#This Row],[rating_count_tot]],$I$2:$I$7197)</f>
        <v>3226</v>
      </c>
      <c r="B5183">
        <v>1132662330</v>
      </c>
      <c r="C5183" t="s">
        <v>7674</v>
      </c>
      <c r="D5183" t="str">
        <f>表格1[[#This Row],[prime_genre]]</f>
        <v>Entertainment</v>
      </c>
      <c r="E5183">
        <v>86775808</v>
      </c>
      <c r="F5183" t="s">
        <v>17</v>
      </c>
      <c r="G5183">
        <v>0</v>
      </c>
      <c r="H5183">
        <f>IF(表格1[[#This Row],[price]]&gt;0,1,0)</f>
        <v>0</v>
      </c>
      <c r="I5183">
        <v>452</v>
      </c>
      <c r="J5183">
        <v>452</v>
      </c>
      <c r="K5183">
        <v>4</v>
      </c>
      <c r="L5183">
        <v>4</v>
      </c>
      <c r="M5183">
        <v>1</v>
      </c>
      <c r="N5183" t="s">
        <v>19</v>
      </c>
      <c r="O5183" t="s">
        <v>91</v>
      </c>
      <c r="P5183">
        <v>37</v>
      </c>
      <c r="Q5183">
        <v>5</v>
      </c>
      <c r="R5183">
        <v>1</v>
      </c>
      <c r="S5183">
        <v>1</v>
      </c>
    </row>
    <row r="5184" spans="1:19">
      <c r="A5184">
        <f>RANK(表格1[[#This Row],[rating_count_tot]],$I$2:$I$7197)</f>
        <v>3231</v>
      </c>
      <c r="B5184">
        <v>909110675</v>
      </c>
      <c r="C5184" t="s">
        <v>3828</v>
      </c>
      <c r="D5184" t="str">
        <f>表格1[[#This Row],[prime_genre]]</f>
        <v>Book</v>
      </c>
      <c r="E5184">
        <v>100943872</v>
      </c>
      <c r="F5184" t="s">
        <v>17</v>
      </c>
      <c r="G5184">
        <v>0</v>
      </c>
      <c r="H5184">
        <f>IF(表格1[[#This Row],[price]]&gt;0,1,0)</f>
        <v>0</v>
      </c>
      <c r="I5184">
        <v>451</v>
      </c>
      <c r="J5184">
        <v>31</v>
      </c>
      <c r="K5184">
        <v>4.5</v>
      </c>
      <c r="L5184">
        <v>4.5</v>
      </c>
      <c r="M5184" t="s">
        <v>230</v>
      </c>
      <c r="N5184" t="s">
        <v>19</v>
      </c>
      <c r="O5184" t="s">
        <v>181</v>
      </c>
      <c r="P5184">
        <v>37</v>
      </c>
      <c r="Q5184">
        <v>4</v>
      </c>
      <c r="R5184">
        <v>1</v>
      </c>
      <c r="S5184">
        <v>1</v>
      </c>
    </row>
    <row r="5185" spans="1:19">
      <c r="A5185">
        <f>RANK(表格1[[#This Row],[rating_count_tot]],$I$2:$I$7197)</f>
        <v>3231</v>
      </c>
      <c r="B5185">
        <v>1056672891</v>
      </c>
      <c r="C5185" t="s">
        <v>5781</v>
      </c>
      <c r="D5185" t="str">
        <f>表格1[[#This Row],[prime_genre]]</f>
        <v>Games</v>
      </c>
      <c r="E5185">
        <v>214480896</v>
      </c>
      <c r="F5185" t="s">
        <v>17</v>
      </c>
      <c r="G5185">
        <v>0</v>
      </c>
      <c r="H5185">
        <f>IF(表格1[[#This Row],[price]]&gt;0,1,0)</f>
        <v>0</v>
      </c>
      <c r="I5185">
        <v>451</v>
      </c>
      <c r="J5185">
        <v>37</v>
      </c>
      <c r="K5185">
        <v>3.5</v>
      </c>
      <c r="L5185">
        <v>2.5</v>
      </c>
      <c r="M5185" t="s">
        <v>5782</v>
      </c>
      <c r="N5185" t="s">
        <v>29</v>
      </c>
      <c r="O5185" t="s">
        <v>20</v>
      </c>
      <c r="P5185">
        <v>37</v>
      </c>
      <c r="Q5185">
        <v>5</v>
      </c>
      <c r="R5185">
        <v>1</v>
      </c>
      <c r="S5185">
        <v>1</v>
      </c>
    </row>
    <row r="5186" spans="1:19">
      <c r="A5186">
        <f>RANK(表格1[[#This Row],[rating_count_tot]],$I$2:$I$7197)</f>
        <v>3234</v>
      </c>
      <c r="B5186">
        <v>1105999795</v>
      </c>
      <c r="C5186" t="s">
        <v>7123</v>
      </c>
      <c r="D5186" t="str">
        <f>表格1[[#This Row],[prime_genre]]</f>
        <v>Games</v>
      </c>
      <c r="E5186">
        <v>246411264</v>
      </c>
      <c r="F5186" t="s">
        <v>17</v>
      </c>
      <c r="G5186">
        <v>0</v>
      </c>
      <c r="H5186">
        <f>IF(表格1[[#This Row],[price]]&gt;0,1,0)</f>
        <v>0</v>
      </c>
      <c r="I5186">
        <v>450</v>
      </c>
      <c r="J5186">
        <v>13</v>
      </c>
      <c r="K5186">
        <v>4.5</v>
      </c>
      <c r="L5186">
        <v>5</v>
      </c>
      <c r="M5186">
        <v>1.4</v>
      </c>
      <c r="N5186" t="s">
        <v>80</v>
      </c>
      <c r="O5186" t="s">
        <v>20</v>
      </c>
      <c r="P5186">
        <v>37</v>
      </c>
      <c r="Q5186">
        <v>5</v>
      </c>
      <c r="R5186">
        <v>1</v>
      </c>
      <c r="S5186">
        <v>1</v>
      </c>
    </row>
    <row r="5187" spans="1:19">
      <c r="A5187">
        <f>RANK(表格1[[#This Row],[rating_count_tot]],$I$2:$I$7197)</f>
        <v>3240</v>
      </c>
      <c r="B5187">
        <v>1029033692</v>
      </c>
      <c r="C5187" t="s">
        <v>5252</v>
      </c>
      <c r="D5187" t="str">
        <f>表格1[[#This Row],[prime_genre]]</f>
        <v>Games</v>
      </c>
      <c r="E5187">
        <v>160301056</v>
      </c>
      <c r="F5187" t="s">
        <v>17</v>
      </c>
      <c r="G5187">
        <v>0</v>
      </c>
      <c r="H5187">
        <f>IF(表格1[[#This Row],[price]]&gt;0,1,0)</f>
        <v>0</v>
      </c>
      <c r="I5187">
        <v>447</v>
      </c>
      <c r="J5187">
        <v>153</v>
      </c>
      <c r="K5187">
        <v>4.5</v>
      </c>
      <c r="L5187">
        <v>4.5</v>
      </c>
      <c r="M5187" t="s">
        <v>1223</v>
      </c>
      <c r="N5187" t="s">
        <v>19</v>
      </c>
      <c r="O5187" t="s">
        <v>20</v>
      </c>
      <c r="P5187">
        <v>38</v>
      </c>
      <c r="Q5187">
        <v>5</v>
      </c>
      <c r="R5187">
        <v>6</v>
      </c>
      <c r="S5187">
        <v>1</v>
      </c>
    </row>
    <row r="5188" spans="1:19">
      <c r="A5188">
        <f>RANK(表格1[[#This Row],[rating_count_tot]],$I$2:$I$7197)</f>
        <v>3240</v>
      </c>
      <c r="B5188">
        <v>1079321578</v>
      </c>
      <c r="C5188" t="s">
        <v>6445</v>
      </c>
      <c r="D5188" t="str">
        <f>表格1[[#This Row],[prime_genre]]</f>
        <v>Games</v>
      </c>
      <c r="E5188">
        <v>506650624</v>
      </c>
      <c r="F5188" t="s">
        <v>17</v>
      </c>
      <c r="G5188">
        <v>0</v>
      </c>
      <c r="H5188">
        <f>IF(表格1[[#This Row],[price]]&gt;0,1,0)</f>
        <v>0</v>
      </c>
      <c r="I5188">
        <v>447</v>
      </c>
      <c r="J5188">
        <v>1</v>
      </c>
      <c r="K5188">
        <v>4.5</v>
      </c>
      <c r="L5188">
        <v>5</v>
      </c>
      <c r="M5188" t="s">
        <v>1043</v>
      </c>
      <c r="N5188" t="s">
        <v>29</v>
      </c>
      <c r="O5188" t="s">
        <v>20</v>
      </c>
      <c r="P5188">
        <v>37</v>
      </c>
      <c r="Q5188">
        <v>5</v>
      </c>
      <c r="R5188">
        <v>7</v>
      </c>
      <c r="S5188">
        <v>1</v>
      </c>
    </row>
    <row r="5189" spans="1:19">
      <c r="A5189">
        <f>RANK(表格1[[#This Row],[rating_count_tot]],$I$2:$I$7197)</f>
        <v>3245</v>
      </c>
      <c r="B5189">
        <v>599456380</v>
      </c>
      <c r="C5189" t="s">
        <v>2505</v>
      </c>
      <c r="D5189" t="str">
        <f>表格1[[#This Row],[prime_genre]]</f>
        <v>Health &amp; Fitness</v>
      </c>
      <c r="E5189">
        <v>23047168</v>
      </c>
      <c r="F5189" t="s">
        <v>17</v>
      </c>
      <c r="G5189">
        <v>0</v>
      </c>
      <c r="H5189">
        <f>IF(表格1[[#This Row],[price]]&gt;0,1,0)</f>
        <v>0</v>
      </c>
      <c r="I5189">
        <v>445</v>
      </c>
      <c r="J5189">
        <v>12</v>
      </c>
      <c r="K5189">
        <v>4.5</v>
      </c>
      <c r="L5189">
        <v>5</v>
      </c>
      <c r="M5189" t="s">
        <v>2504</v>
      </c>
      <c r="N5189" t="s">
        <v>19</v>
      </c>
      <c r="O5189" t="s">
        <v>77</v>
      </c>
      <c r="P5189">
        <v>37</v>
      </c>
      <c r="Q5189">
        <v>0</v>
      </c>
      <c r="R5189">
        <v>2</v>
      </c>
      <c r="S5189">
        <v>1</v>
      </c>
    </row>
    <row r="5190" spans="1:19">
      <c r="A5190">
        <f>RANK(表格1[[#This Row],[rating_count_tot]],$I$2:$I$7197)</f>
        <v>3247</v>
      </c>
      <c r="B5190">
        <v>990692830</v>
      </c>
      <c r="C5190" t="s">
        <v>4769</v>
      </c>
      <c r="D5190" t="str">
        <f>表格1[[#This Row],[prime_genre]]</f>
        <v>Games</v>
      </c>
      <c r="E5190">
        <v>307658752</v>
      </c>
      <c r="F5190" t="s">
        <v>17</v>
      </c>
      <c r="G5190">
        <v>0</v>
      </c>
      <c r="H5190">
        <f>IF(表格1[[#This Row],[price]]&gt;0,1,0)</f>
        <v>0</v>
      </c>
      <c r="I5190">
        <v>444</v>
      </c>
      <c r="J5190">
        <v>167</v>
      </c>
      <c r="K5190">
        <v>4.5</v>
      </c>
      <c r="L5190">
        <v>4.5</v>
      </c>
      <c r="M5190">
        <v>1.2</v>
      </c>
      <c r="N5190" t="s">
        <v>19</v>
      </c>
      <c r="O5190" t="s">
        <v>20</v>
      </c>
      <c r="P5190">
        <v>40</v>
      </c>
      <c r="Q5190">
        <v>4</v>
      </c>
      <c r="R5190">
        <v>1</v>
      </c>
      <c r="S5190">
        <v>1</v>
      </c>
    </row>
    <row r="5191" spans="1:19">
      <c r="A5191">
        <f>RANK(表格1[[#This Row],[rating_count_tot]],$I$2:$I$7197)</f>
        <v>3247</v>
      </c>
      <c r="B5191">
        <v>1087784913</v>
      </c>
      <c r="C5191" t="s">
        <v>6696</v>
      </c>
      <c r="D5191" t="str">
        <f>表格1[[#This Row],[prime_genre]]</f>
        <v>Games</v>
      </c>
      <c r="E5191">
        <v>93434880</v>
      </c>
      <c r="F5191" t="s">
        <v>17</v>
      </c>
      <c r="G5191">
        <v>0</v>
      </c>
      <c r="H5191">
        <f>IF(表格1[[#This Row],[price]]&gt;0,1,0)</f>
        <v>0</v>
      </c>
      <c r="I5191">
        <v>444</v>
      </c>
      <c r="J5191">
        <v>9</v>
      </c>
      <c r="K5191">
        <v>4.5</v>
      </c>
      <c r="L5191">
        <v>4</v>
      </c>
      <c r="M5191" t="s">
        <v>451</v>
      </c>
      <c r="N5191" t="s">
        <v>19</v>
      </c>
      <c r="O5191" t="s">
        <v>20</v>
      </c>
      <c r="P5191">
        <v>37</v>
      </c>
      <c r="Q5191">
        <v>5</v>
      </c>
      <c r="R5191">
        <v>1</v>
      </c>
      <c r="S5191">
        <v>1</v>
      </c>
    </row>
    <row r="5192" spans="1:19">
      <c r="A5192">
        <f>RANK(表格1[[#This Row],[rating_count_tot]],$I$2:$I$7197)</f>
        <v>3254</v>
      </c>
      <c r="B5192">
        <v>910513149</v>
      </c>
      <c r="C5192" t="s">
        <v>3850</v>
      </c>
      <c r="D5192" t="str">
        <f>表格1[[#This Row],[prime_genre]]</f>
        <v>Entertainment</v>
      </c>
      <c r="E5192">
        <v>119202816</v>
      </c>
      <c r="F5192" t="s">
        <v>17</v>
      </c>
      <c r="G5192">
        <v>0</v>
      </c>
      <c r="H5192">
        <f>IF(表格1[[#This Row],[price]]&gt;0,1,0)</f>
        <v>0</v>
      </c>
      <c r="I5192">
        <v>441</v>
      </c>
      <c r="J5192">
        <v>10</v>
      </c>
      <c r="K5192">
        <v>4.5</v>
      </c>
      <c r="L5192">
        <v>4.5</v>
      </c>
      <c r="M5192" t="s">
        <v>574</v>
      </c>
      <c r="N5192" t="s">
        <v>29</v>
      </c>
      <c r="O5192" t="s">
        <v>91</v>
      </c>
      <c r="P5192">
        <v>38</v>
      </c>
      <c r="Q5192">
        <v>5</v>
      </c>
      <c r="R5192">
        <v>3</v>
      </c>
      <c r="S5192">
        <v>1</v>
      </c>
    </row>
    <row r="5193" spans="1:19">
      <c r="A5193">
        <f>RANK(表格1[[#This Row],[rating_count_tot]],$I$2:$I$7197)</f>
        <v>3254</v>
      </c>
      <c r="B5193">
        <v>1061009889</v>
      </c>
      <c r="C5193" t="s">
        <v>5901</v>
      </c>
      <c r="D5193" t="str">
        <f>表格1[[#This Row],[prime_genre]]</f>
        <v>Games</v>
      </c>
      <c r="E5193">
        <v>20283392</v>
      </c>
      <c r="F5193" t="s">
        <v>17</v>
      </c>
      <c r="G5193">
        <v>0</v>
      </c>
      <c r="H5193">
        <f>IF(表格1[[#This Row],[price]]&gt;0,1,0)</f>
        <v>0</v>
      </c>
      <c r="I5193">
        <v>441</v>
      </c>
      <c r="J5193">
        <v>124</v>
      </c>
      <c r="K5193">
        <v>3.5</v>
      </c>
      <c r="L5193">
        <v>4</v>
      </c>
      <c r="M5193" t="s">
        <v>1334</v>
      </c>
      <c r="N5193" t="s">
        <v>19</v>
      </c>
      <c r="O5193" t="s">
        <v>20</v>
      </c>
      <c r="P5193">
        <v>37</v>
      </c>
      <c r="Q5193">
        <v>5</v>
      </c>
      <c r="R5193">
        <v>1</v>
      </c>
      <c r="S5193">
        <v>1</v>
      </c>
    </row>
    <row r="5194" spans="1:19">
      <c r="A5194">
        <f>RANK(表格1[[#This Row],[rating_count_tot]],$I$2:$I$7197)</f>
        <v>3254</v>
      </c>
      <c r="B5194">
        <v>1087266454</v>
      </c>
      <c r="C5194" t="s">
        <v>6672</v>
      </c>
      <c r="D5194" t="str">
        <f>表格1[[#This Row],[prime_genre]]</f>
        <v>Games</v>
      </c>
      <c r="E5194">
        <v>35869696</v>
      </c>
      <c r="F5194" t="s">
        <v>17</v>
      </c>
      <c r="G5194">
        <v>0</v>
      </c>
      <c r="H5194">
        <f>IF(表格1[[#This Row],[price]]&gt;0,1,0)</f>
        <v>0</v>
      </c>
      <c r="I5194">
        <v>441</v>
      </c>
      <c r="J5194">
        <v>38</v>
      </c>
      <c r="K5194">
        <v>4</v>
      </c>
      <c r="L5194">
        <v>4.5</v>
      </c>
      <c r="M5194" t="s">
        <v>558</v>
      </c>
      <c r="N5194" t="s">
        <v>19</v>
      </c>
      <c r="O5194" t="s">
        <v>20</v>
      </c>
      <c r="P5194">
        <v>37</v>
      </c>
      <c r="Q5194">
        <v>5</v>
      </c>
      <c r="R5194">
        <v>10</v>
      </c>
      <c r="S5194">
        <v>1</v>
      </c>
    </row>
    <row r="5195" spans="1:19">
      <c r="A5195">
        <f>RANK(表格1[[#This Row],[rating_count_tot]],$I$2:$I$7197)</f>
        <v>3258</v>
      </c>
      <c r="B5195">
        <v>600093661</v>
      </c>
      <c r="C5195" t="s">
        <v>2517</v>
      </c>
      <c r="D5195" t="str">
        <f>表格1[[#This Row],[prime_genre]]</f>
        <v>Education</v>
      </c>
      <c r="E5195">
        <v>76558336</v>
      </c>
      <c r="F5195" t="s">
        <v>17</v>
      </c>
      <c r="G5195">
        <v>0</v>
      </c>
      <c r="H5195">
        <f>IF(表格1[[#This Row],[price]]&gt;0,1,0)</f>
        <v>0</v>
      </c>
      <c r="I5195">
        <v>440</v>
      </c>
      <c r="J5195">
        <v>23</v>
      </c>
      <c r="K5195">
        <v>4</v>
      </c>
      <c r="L5195">
        <v>4</v>
      </c>
      <c r="M5195" t="s">
        <v>2259</v>
      </c>
      <c r="N5195" t="s">
        <v>19</v>
      </c>
      <c r="O5195" t="s">
        <v>128</v>
      </c>
      <c r="P5195">
        <v>38</v>
      </c>
      <c r="Q5195">
        <v>5</v>
      </c>
      <c r="R5195">
        <v>1</v>
      </c>
      <c r="S5195">
        <v>1</v>
      </c>
    </row>
    <row r="5196" spans="1:19">
      <c r="A5196">
        <f>RANK(表格1[[#This Row],[rating_count_tot]],$I$2:$I$7197)</f>
        <v>3258</v>
      </c>
      <c r="B5196">
        <v>913545185</v>
      </c>
      <c r="C5196" t="s">
        <v>3884</v>
      </c>
      <c r="D5196" t="str">
        <f>表格1[[#This Row],[prime_genre]]</f>
        <v>Games</v>
      </c>
      <c r="E5196">
        <v>183842816</v>
      </c>
      <c r="F5196" t="s">
        <v>17</v>
      </c>
      <c r="G5196">
        <v>0</v>
      </c>
      <c r="H5196">
        <f>IF(表格1[[#This Row],[price]]&gt;0,1,0)</f>
        <v>0</v>
      </c>
      <c r="I5196">
        <v>440</v>
      </c>
      <c r="J5196">
        <v>33</v>
      </c>
      <c r="K5196">
        <v>2.5</v>
      </c>
      <c r="L5196">
        <v>2.5</v>
      </c>
      <c r="M5196" t="s">
        <v>597</v>
      </c>
      <c r="N5196" t="s">
        <v>19</v>
      </c>
      <c r="O5196" t="s">
        <v>20</v>
      </c>
      <c r="P5196">
        <v>38</v>
      </c>
      <c r="Q5196">
        <v>0</v>
      </c>
      <c r="R5196">
        <v>15</v>
      </c>
      <c r="S5196">
        <v>1</v>
      </c>
    </row>
    <row r="5197" spans="1:19">
      <c r="A5197">
        <f>RANK(表格1[[#This Row],[rating_count_tot]],$I$2:$I$7197)</f>
        <v>3260</v>
      </c>
      <c r="B5197">
        <v>962973848</v>
      </c>
      <c r="C5197" t="s">
        <v>4421</v>
      </c>
      <c r="D5197" t="str">
        <f>表格1[[#This Row],[prime_genre]]</f>
        <v>Entertainment</v>
      </c>
      <c r="E5197">
        <v>28156928</v>
      </c>
      <c r="F5197" t="s">
        <v>17</v>
      </c>
      <c r="G5197">
        <v>0</v>
      </c>
      <c r="H5197">
        <f>IF(表格1[[#This Row],[price]]&gt;0,1,0)</f>
        <v>0</v>
      </c>
      <c r="I5197">
        <v>439</v>
      </c>
      <c r="J5197">
        <v>89</v>
      </c>
      <c r="K5197">
        <v>2.5</v>
      </c>
      <c r="L5197">
        <v>3</v>
      </c>
      <c r="M5197" t="s">
        <v>777</v>
      </c>
      <c r="N5197" t="s">
        <v>51</v>
      </c>
      <c r="O5197" t="s">
        <v>91</v>
      </c>
      <c r="P5197">
        <v>37</v>
      </c>
      <c r="Q5197">
        <v>0</v>
      </c>
      <c r="R5197">
        <v>1</v>
      </c>
      <c r="S5197">
        <v>1</v>
      </c>
    </row>
    <row r="5198" spans="1:19">
      <c r="A5198">
        <f>RANK(表格1[[#This Row],[rating_count_tot]],$I$2:$I$7197)</f>
        <v>3260</v>
      </c>
      <c r="B5198">
        <v>1061143997</v>
      </c>
      <c r="C5198" t="s">
        <v>5905</v>
      </c>
      <c r="D5198" t="str">
        <f>表格1[[#This Row],[prime_genre]]</f>
        <v>Games</v>
      </c>
      <c r="E5198">
        <v>138056704</v>
      </c>
      <c r="F5198" t="s">
        <v>17</v>
      </c>
      <c r="G5198">
        <v>0</v>
      </c>
      <c r="H5198">
        <f>IF(表格1[[#This Row],[price]]&gt;0,1,0)</f>
        <v>0</v>
      </c>
      <c r="I5198">
        <v>439</v>
      </c>
      <c r="J5198">
        <v>29</v>
      </c>
      <c r="K5198">
        <v>4</v>
      </c>
      <c r="L5198">
        <v>4</v>
      </c>
      <c r="M5198" t="s">
        <v>558</v>
      </c>
      <c r="N5198" t="s">
        <v>80</v>
      </c>
      <c r="O5198" t="s">
        <v>20</v>
      </c>
      <c r="P5198">
        <v>38</v>
      </c>
      <c r="Q5198">
        <v>5</v>
      </c>
      <c r="R5198">
        <v>11</v>
      </c>
      <c r="S5198">
        <v>1</v>
      </c>
    </row>
    <row r="5199" spans="1:19">
      <c r="A5199">
        <f>RANK(表格1[[#This Row],[rating_count_tot]],$I$2:$I$7197)</f>
        <v>3260</v>
      </c>
      <c r="B5199">
        <v>961662290</v>
      </c>
      <c r="C5199" t="s">
        <v>4403</v>
      </c>
      <c r="D5199" t="str">
        <f>表格1[[#This Row],[prime_genre]]</f>
        <v>Games</v>
      </c>
      <c r="E5199">
        <v>251610112</v>
      </c>
      <c r="F5199" t="s">
        <v>17</v>
      </c>
      <c r="G5199">
        <v>0</v>
      </c>
      <c r="H5199">
        <f>IF(表格1[[#This Row],[price]]&gt;0,1,0)</f>
        <v>0</v>
      </c>
      <c r="I5199">
        <v>439</v>
      </c>
      <c r="J5199">
        <v>4</v>
      </c>
      <c r="K5199">
        <v>4</v>
      </c>
      <c r="L5199">
        <v>3.5</v>
      </c>
      <c r="M5199">
        <v>1.59</v>
      </c>
      <c r="N5199" t="s">
        <v>29</v>
      </c>
      <c r="O5199" t="s">
        <v>20</v>
      </c>
      <c r="P5199">
        <v>38</v>
      </c>
      <c r="Q5199">
        <v>5</v>
      </c>
      <c r="R5199">
        <v>10</v>
      </c>
      <c r="S5199">
        <v>1</v>
      </c>
    </row>
    <row r="5200" spans="1:19">
      <c r="A5200">
        <f>RANK(表格1[[#This Row],[rating_count_tot]],$I$2:$I$7197)</f>
        <v>3260</v>
      </c>
      <c r="B5200">
        <v>766695512</v>
      </c>
      <c r="C5200" t="s">
        <v>3172</v>
      </c>
      <c r="D5200" t="str">
        <f>表格1[[#This Row],[prime_genre]]</f>
        <v>Sports</v>
      </c>
      <c r="E5200">
        <v>77705216</v>
      </c>
      <c r="F5200" t="s">
        <v>17</v>
      </c>
      <c r="G5200">
        <v>0</v>
      </c>
      <c r="H5200">
        <f>IF(表格1[[#This Row],[price]]&gt;0,1,0)</f>
        <v>0</v>
      </c>
      <c r="I5200">
        <v>439</v>
      </c>
      <c r="J5200">
        <v>2</v>
      </c>
      <c r="K5200">
        <v>4.5</v>
      </c>
      <c r="L5200">
        <v>4.5</v>
      </c>
      <c r="M5200">
        <v>5.6</v>
      </c>
      <c r="N5200" t="s">
        <v>29</v>
      </c>
      <c r="O5200" t="s">
        <v>70</v>
      </c>
      <c r="P5200">
        <v>38</v>
      </c>
      <c r="Q5200">
        <v>0</v>
      </c>
      <c r="R5200">
        <v>8</v>
      </c>
      <c r="S5200">
        <v>1</v>
      </c>
    </row>
    <row r="5201" spans="1:19">
      <c r="A5201">
        <f>RANK(表格1[[#This Row],[rating_count_tot]],$I$2:$I$7197)</f>
        <v>3266</v>
      </c>
      <c r="B5201">
        <v>1052065651</v>
      </c>
      <c r="C5201" t="s">
        <v>5679</v>
      </c>
      <c r="D5201" t="str">
        <f>表格1[[#This Row],[prime_genre]]</f>
        <v>Games</v>
      </c>
      <c r="E5201">
        <v>322198528</v>
      </c>
      <c r="F5201" t="s">
        <v>17</v>
      </c>
      <c r="G5201">
        <v>0</v>
      </c>
      <c r="H5201">
        <f>IF(表格1[[#This Row],[price]]&gt;0,1,0)</f>
        <v>0</v>
      </c>
      <c r="I5201">
        <v>438</v>
      </c>
      <c r="J5201">
        <v>438</v>
      </c>
      <c r="K5201">
        <v>4</v>
      </c>
      <c r="L5201">
        <v>4</v>
      </c>
      <c r="M5201">
        <v>1</v>
      </c>
      <c r="N5201" t="s">
        <v>19</v>
      </c>
      <c r="O5201" t="s">
        <v>20</v>
      </c>
      <c r="P5201">
        <v>38</v>
      </c>
      <c r="Q5201">
        <v>5</v>
      </c>
      <c r="R5201">
        <v>1</v>
      </c>
      <c r="S5201">
        <v>1</v>
      </c>
    </row>
    <row r="5202" spans="1:19">
      <c r="A5202">
        <f>RANK(表格1[[#This Row],[rating_count_tot]],$I$2:$I$7197)</f>
        <v>3269</v>
      </c>
      <c r="B5202">
        <v>508401605</v>
      </c>
      <c r="C5202" t="s">
        <v>1798</v>
      </c>
      <c r="D5202" t="str">
        <f>表格1[[#This Row],[prime_genre]]</f>
        <v>Productivity</v>
      </c>
      <c r="E5202">
        <v>81857536</v>
      </c>
      <c r="F5202" t="s">
        <v>17</v>
      </c>
      <c r="G5202">
        <v>0</v>
      </c>
      <c r="H5202">
        <f>IF(表格1[[#This Row],[price]]&gt;0,1,0)</f>
        <v>0</v>
      </c>
      <c r="I5202">
        <v>437</v>
      </c>
      <c r="J5202">
        <v>0</v>
      </c>
      <c r="K5202">
        <v>4.5</v>
      </c>
      <c r="L5202">
        <v>0</v>
      </c>
      <c r="M5202" t="s">
        <v>1799</v>
      </c>
      <c r="N5202" t="s">
        <v>19</v>
      </c>
      <c r="O5202" t="s">
        <v>23</v>
      </c>
      <c r="P5202">
        <v>37</v>
      </c>
      <c r="Q5202">
        <v>0</v>
      </c>
      <c r="R5202">
        <v>2</v>
      </c>
      <c r="S5202">
        <v>1</v>
      </c>
    </row>
    <row r="5203" spans="1:19">
      <c r="A5203">
        <f>RANK(表格1[[#This Row],[rating_count_tot]],$I$2:$I$7197)</f>
        <v>3270</v>
      </c>
      <c r="B5203">
        <v>895761422</v>
      </c>
      <c r="C5203" t="s">
        <v>3717</v>
      </c>
      <c r="D5203" t="str">
        <f>表格1[[#This Row],[prime_genre]]</f>
        <v>Games</v>
      </c>
      <c r="E5203">
        <v>119820288</v>
      </c>
      <c r="F5203" t="s">
        <v>17</v>
      </c>
      <c r="G5203">
        <v>0</v>
      </c>
      <c r="H5203">
        <f>IF(表格1[[#This Row],[price]]&gt;0,1,0)</f>
        <v>0</v>
      </c>
      <c r="I5203">
        <v>436</v>
      </c>
      <c r="J5203">
        <v>3</v>
      </c>
      <c r="K5203">
        <v>4.5</v>
      </c>
      <c r="L5203">
        <v>4.5</v>
      </c>
      <c r="M5203" t="s">
        <v>3718</v>
      </c>
      <c r="N5203" t="s">
        <v>19</v>
      </c>
      <c r="O5203" t="s">
        <v>20</v>
      </c>
      <c r="P5203">
        <v>38</v>
      </c>
      <c r="Q5203">
        <v>5</v>
      </c>
      <c r="R5203">
        <v>5</v>
      </c>
      <c r="S5203">
        <v>1</v>
      </c>
    </row>
    <row r="5204" spans="1:19">
      <c r="A5204">
        <f>RANK(表格1[[#This Row],[rating_count_tot]],$I$2:$I$7197)</f>
        <v>3271</v>
      </c>
      <c r="B5204">
        <v>973901066</v>
      </c>
      <c r="C5204" t="s">
        <v>4560</v>
      </c>
      <c r="D5204" t="str">
        <f>表格1[[#This Row],[prime_genre]]</f>
        <v>Games</v>
      </c>
      <c r="E5204">
        <v>185982976</v>
      </c>
      <c r="F5204" t="s">
        <v>17</v>
      </c>
      <c r="G5204">
        <v>0</v>
      </c>
      <c r="H5204">
        <f>IF(表格1[[#This Row],[price]]&gt;0,1,0)</f>
        <v>0</v>
      </c>
      <c r="I5204">
        <v>435</v>
      </c>
      <c r="J5204">
        <v>435</v>
      </c>
      <c r="K5204">
        <v>4.5</v>
      </c>
      <c r="L5204">
        <v>4.5</v>
      </c>
      <c r="M5204">
        <v>1</v>
      </c>
      <c r="N5204" t="s">
        <v>19</v>
      </c>
      <c r="O5204" t="s">
        <v>20</v>
      </c>
      <c r="P5204">
        <v>40</v>
      </c>
      <c r="Q5204">
        <v>5</v>
      </c>
      <c r="R5204">
        <v>11</v>
      </c>
      <c r="S5204">
        <v>1</v>
      </c>
    </row>
    <row r="5205" spans="1:19">
      <c r="A5205">
        <f>RANK(表格1[[#This Row],[rating_count_tot]],$I$2:$I$7197)</f>
        <v>3272</v>
      </c>
      <c r="B5205">
        <v>1059634715</v>
      </c>
      <c r="C5205" t="s">
        <v>5868</v>
      </c>
      <c r="D5205" t="str">
        <f>表格1[[#This Row],[prime_genre]]</f>
        <v>Finance</v>
      </c>
      <c r="E5205">
        <v>27553792</v>
      </c>
      <c r="F5205" t="s">
        <v>17</v>
      </c>
      <c r="G5205">
        <v>0</v>
      </c>
      <c r="H5205">
        <f>IF(表格1[[#This Row],[price]]&gt;0,1,0)</f>
        <v>0</v>
      </c>
      <c r="I5205">
        <v>434</v>
      </c>
      <c r="J5205">
        <v>114</v>
      </c>
      <c r="K5205">
        <v>1.5</v>
      </c>
      <c r="L5205">
        <v>1.5</v>
      </c>
      <c r="M5205" t="s">
        <v>5869</v>
      </c>
      <c r="N5205" t="s">
        <v>19</v>
      </c>
      <c r="O5205" t="s">
        <v>37</v>
      </c>
      <c r="P5205">
        <v>43</v>
      </c>
      <c r="Q5205">
        <v>0</v>
      </c>
      <c r="R5205">
        <v>1</v>
      </c>
      <c r="S5205">
        <v>1</v>
      </c>
    </row>
    <row r="5206" spans="1:19">
      <c r="A5206">
        <f>RANK(表格1[[#This Row],[rating_count_tot]],$I$2:$I$7197)</f>
        <v>3273</v>
      </c>
      <c r="B5206">
        <v>1078573759</v>
      </c>
      <c r="C5206" t="s">
        <v>6429</v>
      </c>
      <c r="D5206" t="str">
        <f>表格1[[#This Row],[prime_genre]]</f>
        <v>Games</v>
      </c>
      <c r="E5206">
        <v>237266944</v>
      </c>
      <c r="F5206" t="s">
        <v>17</v>
      </c>
      <c r="G5206">
        <v>0</v>
      </c>
      <c r="H5206">
        <f>IF(表格1[[#This Row],[price]]&gt;0,1,0)</f>
        <v>0</v>
      </c>
      <c r="I5206">
        <v>432</v>
      </c>
      <c r="J5206">
        <v>1</v>
      </c>
      <c r="K5206">
        <v>4.5</v>
      </c>
      <c r="L5206">
        <v>5</v>
      </c>
      <c r="M5206">
        <v>1.8</v>
      </c>
      <c r="N5206" t="s">
        <v>29</v>
      </c>
      <c r="O5206" t="s">
        <v>20</v>
      </c>
      <c r="P5206">
        <v>37</v>
      </c>
      <c r="Q5206">
        <v>5</v>
      </c>
      <c r="R5206">
        <v>1</v>
      </c>
      <c r="S5206">
        <v>1</v>
      </c>
    </row>
    <row r="5207" spans="1:19">
      <c r="A5207">
        <f>RANK(表格1[[#This Row],[rating_count_tot]],$I$2:$I$7197)</f>
        <v>3275</v>
      </c>
      <c r="B5207">
        <v>613980069</v>
      </c>
      <c r="C5207" t="s">
        <v>2570</v>
      </c>
      <c r="D5207" t="str">
        <f>表格1[[#This Row],[prime_genre]]</f>
        <v>Catalogs</v>
      </c>
      <c r="E5207">
        <v>11411456</v>
      </c>
      <c r="F5207" t="s">
        <v>17</v>
      </c>
      <c r="G5207">
        <v>0</v>
      </c>
      <c r="H5207">
        <f>IF(表格1[[#This Row],[price]]&gt;0,1,0)</f>
        <v>0</v>
      </c>
      <c r="I5207">
        <v>431</v>
      </c>
      <c r="J5207">
        <v>326</v>
      </c>
      <c r="K5207">
        <v>4</v>
      </c>
      <c r="L5207">
        <v>5</v>
      </c>
      <c r="M5207">
        <v>1.3</v>
      </c>
      <c r="N5207" t="s">
        <v>19</v>
      </c>
      <c r="O5207" t="s">
        <v>2571</v>
      </c>
      <c r="P5207">
        <v>38</v>
      </c>
      <c r="Q5207">
        <v>5</v>
      </c>
      <c r="R5207">
        <v>1</v>
      </c>
      <c r="S5207">
        <v>1</v>
      </c>
    </row>
    <row r="5208" spans="1:19">
      <c r="A5208">
        <f>RANK(表格1[[#This Row],[rating_count_tot]],$I$2:$I$7197)</f>
        <v>3278</v>
      </c>
      <c r="B5208">
        <v>965000875</v>
      </c>
      <c r="C5208" t="s">
        <v>4442</v>
      </c>
      <c r="D5208" t="str">
        <f>表格1[[#This Row],[prime_genre]]</f>
        <v>Games</v>
      </c>
      <c r="E5208">
        <v>1614744576</v>
      </c>
      <c r="F5208" t="s">
        <v>17</v>
      </c>
      <c r="G5208">
        <v>0</v>
      </c>
      <c r="H5208">
        <f>IF(表格1[[#This Row],[price]]&gt;0,1,0)</f>
        <v>0</v>
      </c>
      <c r="I5208">
        <v>430</v>
      </c>
      <c r="J5208">
        <v>41</v>
      </c>
      <c r="K5208">
        <v>4.5</v>
      </c>
      <c r="L5208">
        <v>4.5</v>
      </c>
      <c r="M5208" t="s">
        <v>373</v>
      </c>
      <c r="N5208" t="s">
        <v>80</v>
      </c>
      <c r="O5208" t="s">
        <v>20</v>
      </c>
      <c r="P5208">
        <v>37</v>
      </c>
      <c r="Q5208">
        <v>5</v>
      </c>
      <c r="R5208">
        <v>7</v>
      </c>
      <c r="S5208">
        <v>1</v>
      </c>
    </row>
    <row r="5209" spans="1:19">
      <c r="A5209">
        <f>RANK(表格1[[#This Row],[rating_count_tot]],$I$2:$I$7197)</f>
        <v>3278</v>
      </c>
      <c r="B5209">
        <v>1123042939</v>
      </c>
      <c r="C5209" t="s">
        <v>7479</v>
      </c>
      <c r="D5209" t="str">
        <f>表格1[[#This Row],[prime_genre]]</f>
        <v>Games</v>
      </c>
      <c r="E5209">
        <v>134029312</v>
      </c>
      <c r="F5209" t="s">
        <v>17</v>
      </c>
      <c r="G5209">
        <v>0</v>
      </c>
      <c r="H5209">
        <f>IF(表格1[[#This Row],[price]]&gt;0,1,0)</f>
        <v>0</v>
      </c>
      <c r="I5209">
        <v>430</v>
      </c>
      <c r="J5209">
        <v>16</v>
      </c>
      <c r="K5209">
        <v>4.5</v>
      </c>
      <c r="L5209">
        <v>4.5</v>
      </c>
      <c r="M5209" t="s">
        <v>1276</v>
      </c>
      <c r="N5209" t="s">
        <v>19</v>
      </c>
      <c r="O5209" t="s">
        <v>20</v>
      </c>
      <c r="P5209">
        <v>38</v>
      </c>
      <c r="Q5209">
        <v>5</v>
      </c>
      <c r="R5209">
        <v>11</v>
      </c>
      <c r="S5209">
        <v>1</v>
      </c>
    </row>
    <row r="5210" spans="1:19">
      <c r="A5210">
        <f>RANK(表格1[[#This Row],[rating_count_tot]],$I$2:$I$7197)</f>
        <v>3281</v>
      </c>
      <c r="B5210">
        <v>1010587367</v>
      </c>
      <c r="C5210" t="s">
        <v>4990</v>
      </c>
      <c r="D5210" t="str">
        <f>表格1[[#This Row],[prime_genre]]</f>
        <v>Games</v>
      </c>
      <c r="E5210">
        <v>47736832</v>
      </c>
      <c r="F5210" t="s">
        <v>17</v>
      </c>
      <c r="G5210">
        <v>0</v>
      </c>
      <c r="H5210">
        <f>IF(表格1[[#This Row],[price]]&gt;0,1,0)</f>
        <v>0</v>
      </c>
      <c r="I5210">
        <v>429</v>
      </c>
      <c r="J5210">
        <v>0</v>
      </c>
      <c r="K5210">
        <v>4</v>
      </c>
      <c r="L5210">
        <v>0</v>
      </c>
      <c r="M5210">
        <v>1.4</v>
      </c>
      <c r="N5210" t="s">
        <v>19</v>
      </c>
      <c r="O5210" t="s">
        <v>20</v>
      </c>
      <c r="P5210">
        <v>40</v>
      </c>
      <c r="Q5210">
        <v>5</v>
      </c>
      <c r="R5210">
        <v>1</v>
      </c>
      <c r="S5210">
        <v>1</v>
      </c>
    </row>
    <row r="5211" spans="1:19">
      <c r="A5211">
        <f>RANK(表格1[[#This Row],[rating_count_tot]],$I$2:$I$7197)</f>
        <v>3283</v>
      </c>
      <c r="B5211">
        <v>529092160</v>
      </c>
      <c r="C5211" t="s">
        <v>1954</v>
      </c>
      <c r="D5211" t="str">
        <f>表格1[[#This Row],[prime_genre]]</f>
        <v>News</v>
      </c>
      <c r="E5211">
        <v>108229632</v>
      </c>
      <c r="F5211" t="s">
        <v>17</v>
      </c>
      <c r="G5211">
        <v>0</v>
      </c>
      <c r="H5211">
        <f>IF(表格1[[#This Row],[price]]&gt;0,1,0)</f>
        <v>0</v>
      </c>
      <c r="I5211">
        <v>428</v>
      </c>
      <c r="J5211">
        <v>0</v>
      </c>
      <c r="K5211">
        <v>4.5</v>
      </c>
      <c r="L5211">
        <v>0</v>
      </c>
      <c r="M5211" t="s">
        <v>1955</v>
      </c>
      <c r="N5211" t="s">
        <v>51</v>
      </c>
      <c r="O5211" t="s">
        <v>161</v>
      </c>
      <c r="P5211">
        <v>38</v>
      </c>
      <c r="Q5211">
        <v>4</v>
      </c>
      <c r="R5211">
        <v>2</v>
      </c>
      <c r="S5211">
        <v>1</v>
      </c>
    </row>
    <row r="5212" spans="1:19">
      <c r="A5212">
        <f>RANK(表格1[[#This Row],[rating_count_tot]],$I$2:$I$7197)</f>
        <v>3283</v>
      </c>
      <c r="B5212">
        <v>1123078102</v>
      </c>
      <c r="C5212" t="s">
        <v>7480</v>
      </c>
      <c r="D5212" t="str">
        <f>表格1[[#This Row],[prime_genre]]</f>
        <v>Sports</v>
      </c>
      <c r="E5212">
        <v>61116416</v>
      </c>
      <c r="F5212" t="s">
        <v>17</v>
      </c>
      <c r="G5212">
        <v>0</v>
      </c>
      <c r="H5212">
        <f>IF(表格1[[#This Row],[price]]&gt;0,1,0)</f>
        <v>0</v>
      </c>
      <c r="I5212">
        <v>428</v>
      </c>
      <c r="J5212">
        <v>3</v>
      </c>
      <c r="K5212">
        <v>2</v>
      </c>
      <c r="L5212">
        <v>4.5</v>
      </c>
      <c r="M5212">
        <v>2.2999999999999998</v>
      </c>
      <c r="N5212" t="s">
        <v>19</v>
      </c>
      <c r="O5212" t="s">
        <v>70</v>
      </c>
      <c r="P5212">
        <v>37</v>
      </c>
      <c r="Q5212">
        <v>5</v>
      </c>
      <c r="R5212">
        <v>1</v>
      </c>
      <c r="S5212">
        <v>1</v>
      </c>
    </row>
    <row r="5213" spans="1:19">
      <c r="A5213">
        <f>RANK(表格1[[#This Row],[rating_count_tot]],$I$2:$I$7197)</f>
        <v>3287</v>
      </c>
      <c r="B5213">
        <v>838848566</v>
      </c>
      <c r="C5213" t="s">
        <v>3404</v>
      </c>
      <c r="D5213" t="str">
        <f>表格1[[#This Row],[prime_genre]]</f>
        <v>Social Networking</v>
      </c>
      <c r="E5213">
        <v>126879744</v>
      </c>
      <c r="F5213" t="s">
        <v>17</v>
      </c>
      <c r="G5213">
        <v>0</v>
      </c>
      <c r="H5213">
        <f>IF(表格1[[#This Row],[price]]&gt;0,1,0)</f>
        <v>0</v>
      </c>
      <c r="I5213">
        <v>427</v>
      </c>
      <c r="J5213">
        <v>0</v>
      </c>
      <c r="K5213">
        <v>4</v>
      </c>
      <c r="L5213">
        <v>0</v>
      </c>
      <c r="M5213" t="s">
        <v>516</v>
      </c>
      <c r="N5213" t="s">
        <v>19</v>
      </c>
      <c r="O5213" t="s">
        <v>59</v>
      </c>
      <c r="P5213">
        <v>37</v>
      </c>
      <c r="Q5213">
        <v>0</v>
      </c>
      <c r="R5213">
        <v>23</v>
      </c>
      <c r="S5213">
        <v>1</v>
      </c>
    </row>
    <row r="5214" spans="1:19">
      <c r="A5214">
        <f>RANK(表格1[[#This Row],[rating_count_tot]],$I$2:$I$7197)</f>
        <v>3289</v>
      </c>
      <c r="B5214">
        <v>1097469600</v>
      </c>
      <c r="C5214" t="s">
        <v>6939</v>
      </c>
      <c r="D5214" t="str">
        <f>表格1[[#This Row],[prime_genre]]</f>
        <v>Games</v>
      </c>
      <c r="E5214">
        <v>99192832</v>
      </c>
      <c r="F5214" t="s">
        <v>17</v>
      </c>
      <c r="G5214">
        <v>0</v>
      </c>
      <c r="H5214">
        <f>IF(表格1[[#This Row],[price]]&gt;0,1,0)</f>
        <v>0</v>
      </c>
      <c r="I5214">
        <v>426</v>
      </c>
      <c r="J5214">
        <v>29</v>
      </c>
      <c r="K5214">
        <v>4.5</v>
      </c>
      <c r="L5214">
        <v>5</v>
      </c>
      <c r="M5214" t="s">
        <v>314</v>
      </c>
      <c r="N5214" t="s">
        <v>19</v>
      </c>
      <c r="O5214" t="s">
        <v>20</v>
      </c>
      <c r="P5214">
        <v>38</v>
      </c>
      <c r="Q5214">
        <v>5</v>
      </c>
      <c r="R5214">
        <v>6</v>
      </c>
      <c r="S5214">
        <v>1</v>
      </c>
    </row>
    <row r="5215" spans="1:19">
      <c r="A5215">
        <f>RANK(表格1[[#This Row],[rating_count_tot]],$I$2:$I$7197)</f>
        <v>3289</v>
      </c>
      <c r="B5215">
        <v>518966501</v>
      </c>
      <c r="C5215" t="s">
        <v>1872</v>
      </c>
      <c r="D5215" t="str">
        <f>表格1[[#This Row],[prime_genre]]</f>
        <v>Shopping</v>
      </c>
      <c r="E5215">
        <v>211127296</v>
      </c>
      <c r="F5215" t="s">
        <v>17</v>
      </c>
      <c r="G5215">
        <v>0</v>
      </c>
      <c r="H5215">
        <f>IF(表格1[[#This Row],[price]]&gt;0,1,0)</f>
        <v>0</v>
      </c>
      <c r="I5215">
        <v>426</v>
      </c>
      <c r="J5215">
        <v>14</v>
      </c>
      <c r="K5215">
        <v>4.5</v>
      </c>
      <c r="L5215">
        <v>5</v>
      </c>
      <c r="M5215" t="s">
        <v>1873</v>
      </c>
      <c r="N5215" t="s">
        <v>51</v>
      </c>
      <c r="O5215" t="s">
        <v>30</v>
      </c>
      <c r="P5215">
        <v>37</v>
      </c>
      <c r="Q5215">
        <v>0</v>
      </c>
      <c r="R5215">
        <v>4</v>
      </c>
      <c r="S5215">
        <v>1</v>
      </c>
    </row>
    <row r="5216" spans="1:19">
      <c r="A5216">
        <f>RANK(表格1[[#This Row],[rating_count_tot]],$I$2:$I$7197)</f>
        <v>3291</v>
      </c>
      <c r="B5216">
        <v>1003201868</v>
      </c>
      <c r="C5216" t="s">
        <v>4920</v>
      </c>
      <c r="D5216" t="str">
        <f>表格1[[#This Row],[prime_genre]]</f>
        <v>Games</v>
      </c>
      <c r="E5216">
        <v>106096640</v>
      </c>
      <c r="F5216" t="s">
        <v>17</v>
      </c>
      <c r="G5216">
        <v>0</v>
      </c>
      <c r="H5216">
        <f>IF(表格1[[#This Row],[price]]&gt;0,1,0)</f>
        <v>0</v>
      </c>
      <c r="I5216">
        <v>425</v>
      </c>
      <c r="J5216">
        <v>12</v>
      </c>
      <c r="K5216">
        <v>4</v>
      </c>
      <c r="L5216">
        <v>4.5</v>
      </c>
      <c r="M5216">
        <v>1.4</v>
      </c>
      <c r="N5216" t="s">
        <v>19</v>
      </c>
      <c r="O5216" t="s">
        <v>20</v>
      </c>
      <c r="P5216">
        <v>38</v>
      </c>
      <c r="Q5216">
        <v>5</v>
      </c>
      <c r="R5216">
        <v>11</v>
      </c>
      <c r="S5216">
        <v>1</v>
      </c>
    </row>
    <row r="5217" spans="1:19">
      <c r="A5217">
        <f>RANK(表格1[[#This Row],[rating_count_tot]],$I$2:$I$7197)</f>
        <v>3295</v>
      </c>
      <c r="B5217">
        <v>1117365978</v>
      </c>
      <c r="C5217" t="s">
        <v>7358</v>
      </c>
      <c r="D5217" t="str">
        <f>表格1[[#This Row],[prime_genre]]</f>
        <v>Games</v>
      </c>
      <c r="E5217">
        <v>490951680</v>
      </c>
      <c r="F5217" t="s">
        <v>17</v>
      </c>
      <c r="G5217">
        <v>0</v>
      </c>
      <c r="H5217">
        <f>IF(表格1[[#This Row],[price]]&gt;0,1,0)</f>
        <v>0</v>
      </c>
      <c r="I5217">
        <v>424</v>
      </c>
      <c r="J5217">
        <v>99</v>
      </c>
      <c r="K5217">
        <v>3.5</v>
      </c>
      <c r="L5217">
        <v>3.5</v>
      </c>
      <c r="M5217" t="s">
        <v>7359</v>
      </c>
      <c r="N5217" t="s">
        <v>19</v>
      </c>
      <c r="O5217" t="s">
        <v>20</v>
      </c>
      <c r="P5217">
        <v>37</v>
      </c>
      <c r="Q5217">
        <v>5</v>
      </c>
      <c r="R5217">
        <v>19</v>
      </c>
      <c r="S5217">
        <v>1</v>
      </c>
    </row>
    <row r="5218" spans="1:19">
      <c r="A5218">
        <f>RANK(表格1[[#This Row],[rating_count_tot]],$I$2:$I$7197)</f>
        <v>3300</v>
      </c>
      <c r="B5218">
        <v>1102810225</v>
      </c>
      <c r="C5218" t="s">
        <v>7053</v>
      </c>
      <c r="D5218" t="str">
        <f>表格1[[#This Row],[prime_genre]]</f>
        <v>Games</v>
      </c>
      <c r="E5218">
        <v>270409728</v>
      </c>
      <c r="F5218" t="s">
        <v>17</v>
      </c>
      <c r="G5218">
        <v>0</v>
      </c>
      <c r="H5218">
        <f>IF(表格1[[#This Row],[price]]&gt;0,1,0)</f>
        <v>0</v>
      </c>
      <c r="I5218">
        <v>422</v>
      </c>
      <c r="J5218">
        <v>313</v>
      </c>
      <c r="K5218">
        <v>2.5</v>
      </c>
      <c r="L5218">
        <v>2.5</v>
      </c>
      <c r="M5218" t="s">
        <v>792</v>
      </c>
      <c r="N5218" t="s">
        <v>19</v>
      </c>
      <c r="O5218" t="s">
        <v>20</v>
      </c>
      <c r="P5218">
        <v>37</v>
      </c>
      <c r="Q5218">
        <v>5</v>
      </c>
      <c r="R5218">
        <v>2</v>
      </c>
      <c r="S5218">
        <v>1</v>
      </c>
    </row>
    <row r="5219" spans="1:19">
      <c r="A5219">
        <f>RANK(表格1[[#This Row],[rating_count_tot]],$I$2:$I$7197)</f>
        <v>3300</v>
      </c>
      <c r="B5219">
        <v>1098006458</v>
      </c>
      <c r="C5219" t="s">
        <v>6957</v>
      </c>
      <c r="D5219" t="str">
        <f>表格1[[#This Row],[prime_genre]]</f>
        <v>Games</v>
      </c>
      <c r="E5219">
        <v>70970368</v>
      </c>
      <c r="F5219" t="s">
        <v>17</v>
      </c>
      <c r="G5219">
        <v>0</v>
      </c>
      <c r="H5219">
        <f>IF(表格1[[#This Row],[price]]&gt;0,1,0)</f>
        <v>0</v>
      </c>
      <c r="I5219">
        <v>422</v>
      </c>
      <c r="J5219">
        <v>422</v>
      </c>
      <c r="K5219">
        <v>4</v>
      </c>
      <c r="L5219">
        <v>4</v>
      </c>
      <c r="M5219">
        <v>1</v>
      </c>
      <c r="N5219" t="s">
        <v>80</v>
      </c>
      <c r="O5219" t="s">
        <v>20</v>
      </c>
      <c r="P5219">
        <v>40</v>
      </c>
      <c r="Q5219">
        <v>4</v>
      </c>
      <c r="R5219">
        <v>1</v>
      </c>
      <c r="S5219">
        <v>1</v>
      </c>
    </row>
    <row r="5220" spans="1:19">
      <c r="A5220">
        <f>RANK(表格1[[#This Row],[rating_count_tot]],$I$2:$I$7197)</f>
        <v>3300</v>
      </c>
      <c r="B5220">
        <v>1058786785</v>
      </c>
      <c r="C5220" t="s">
        <v>5837</v>
      </c>
      <c r="D5220" t="str">
        <f>表格1[[#This Row],[prime_genre]]</f>
        <v>Games</v>
      </c>
      <c r="E5220">
        <v>124008448</v>
      </c>
      <c r="F5220" t="s">
        <v>17</v>
      </c>
      <c r="G5220">
        <v>0</v>
      </c>
      <c r="H5220">
        <f>IF(表格1[[#This Row],[price]]&gt;0,1,0)</f>
        <v>0</v>
      </c>
      <c r="I5220">
        <v>422</v>
      </c>
      <c r="J5220">
        <v>1</v>
      </c>
      <c r="K5220">
        <v>4.5</v>
      </c>
      <c r="L5220">
        <v>4</v>
      </c>
      <c r="M5220" t="s">
        <v>149</v>
      </c>
      <c r="N5220" t="s">
        <v>19</v>
      </c>
      <c r="O5220" t="s">
        <v>20</v>
      </c>
      <c r="P5220">
        <v>38</v>
      </c>
      <c r="Q5220">
        <v>5</v>
      </c>
      <c r="R5220">
        <v>13</v>
      </c>
      <c r="S5220">
        <v>1</v>
      </c>
    </row>
    <row r="5221" spans="1:19">
      <c r="A5221">
        <f>RANK(表格1[[#This Row],[rating_count_tot]],$I$2:$I$7197)</f>
        <v>3300</v>
      </c>
      <c r="B5221">
        <v>876291194</v>
      </c>
      <c r="C5221" t="s">
        <v>3560</v>
      </c>
      <c r="D5221" t="str">
        <f>表格1[[#This Row],[prime_genre]]</f>
        <v>Photo &amp; Video</v>
      </c>
      <c r="E5221">
        <v>56615936</v>
      </c>
      <c r="F5221" t="s">
        <v>17</v>
      </c>
      <c r="G5221">
        <v>0</v>
      </c>
      <c r="H5221">
        <f>IF(表格1[[#This Row],[price]]&gt;0,1,0)</f>
        <v>0</v>
      </c>
      <c r="I5221">
        <v>422</v>
      </c>
      <c r="J5221">
        <v>3</v>
      </c>
      <c r="K5221">
        <v>4.5</v>
      </c>
      <c r="L5221">
        <v>4.5</v>
      </c>
      <c r="M5221" t="s">
        <v>468</v>
      </c>
      <c r="N5221" t="s">
        <v>19</v>
      </c>
      <c r="O5221" t="s">
        <v>105</v>
      </c>
      <c r="P5221">
        <v>37</v>
      </c>
      <c r="Q5221">
        <v>5</v>
      </c>
      <c r="R5221">
        <v>5</v>
      </c>
      <c r="S5221">
        <v>1</v>
      </c>
    </row>
    <row r="5222" spans="1:19">
      <c r="A5222">
        <f>RANK(表格1[[#This Row],[rating_count_tot]],$I$2:$I$7197)</f>
        <v>3304</v>
      </c>
      <c r="B5222">
        <v>1156406002</v>
      </c>
      <c r="C5222" t="s">
        <v>8083</v>
      </c>
      <c r="D5222" t="str">
        <f>表格1[[#This Row],[prime_genre]]</f>
        <v>Games</v>
      </c>
      <c r="E5222">
        <v>40321024</v>
      </c>
      <c r="F5222" t="s">
        <v>17</v>
      </c>
      <c r="G5222">
        <v>0</v>
      </c>
      <c r="H5222">
        <f>IF(表格1[[#This Row],[price]]&gt;0,1,0)</f>
        <v>0</v>
      </c>
      <c r="I5222">
        <v>421</v>
      </c>
      <c r="J5222">
        <v>421</v>
      </c>
      <c r="K5222">
        <v>4.5</v>
      </c>
      <c r="L5222">
        <v>4.5</v>
      </c>
      <c r="M5222">
        <v>1</v>
      </c>
      <c r="N5222" t="s">
        <v>19</v>
      </c>
      <c r="O5222" t="s">
        <v>20</v>
      </c>
      <c r="P5222">
        <v>40</v>
      </c>
      <c r="Q5222">
        <v>2</v>
      </c>
      <c r="R5222">
        <v>1</v>
      </c>
      <c r="S5222">
        <v>1</v>
      </c>
    </row>
    <row r="5223" spans="1:19">
      <c r="A5223">
        <f>RANK(表格1[[#This Row],[rating_count_tot]],$I$2:$I$7197)</f>
        <v>3304</v>
      </c>
      <c r="B5223">
        <v>1064459184</v>
      </c>
      <c r="C5223" t="s">
        <v>5998</v>
      </c>
      <c r="D5223" t="str">
        <f>表格1[[#This Row],[prime_genre]]</f>
        <v>Games</v>
      </c>
      <c r="E5223">
        <v>299873280</v>
      </c>
      <c r="F5223" t="s">
        <v>17</v>
      </c>
      <c r="G5223">
        <v>0</v>
      </c>
      <c r="H5223">
        <f>IF(表格1[[#This Row],[price]]&gt;0,1,0)</f>
        <v>0</v>
      </c>
      <c r="I5223">
        <v>421</v>
      </c>
      <c r="J5223">
        <v>421</v>
      </c>
      <c r="K5223">
        <v>4.5</v>
      </c>
      <c r="L5223">
        <v>4.5</v>
      </c>
      <c r="M5223" t="s">
        <v>732</v>
      </c>
      <c r="N5223" t="s">
        <v>19</v>
      </c>
      <c r="O5223" t="s">
        <v>20</v>
      </c>
      <c r="P5223">
        <v>38</v>
      </c>
      <c r="Q5223">
        <v>5</v>
      </c>
      <c r="R5223">
        <v>1</v>
      </c>
      <c r="S5223">
        <v>1</v>
      </c>
    </row>
    <row r="5224" spans="1:19">
      <c r="A5224">
        <f>RANK(表格1[[#This Row],[rating_count_tot]],$I$2:$I$7197)</f>
        <v>3308</v>
      </c>
      <c r="B5224">
        <v>1077150310</v>
      </c>
      <c r="C5224" t="s">
        <v>6383</v>
      </c>
      <c r="D5224" t="str">
        <f>表格1[[#This Row],[prime_genre]]</f>
        <v>Social Networking</v>
      </c>
      <c r="E5224">
        <v>97852416</v>
      </c>
      <c r="F5224" t="s">
        <v>17</v>
      </c>
      <c r="G5224">
        <v>0</v>
      </c>
      <c r="H5224">
        <f>IF(表格1[[#This Row],[price]]&gt;0,1,0)</f>
        <v>0</v>
      </c>
      <c r="I5224">
        <v>420</v>
      </c>
      <c r="J5224">
        <v>15</v>
      </c>
      <c r="K5224">
        <v>3.5</v>
      </c>
      <c r="L5224">
        <v>3.5</v>
      </c>
      <c r="M5224" t="s">
        <v>4254</v>
      </c>
      <c r="N5224" t="s">
        <v>19</v>
      </c>
      <c r="O5224" t="s">
        <v>59</v>
      </c>
      <c r="P5224">
        <v>37</v>
      </c>
      <c r="Q5224">
        <v>0</v>
      </c>
      <c r="R5224">
        <v>21</v>
      </c>
      <c r="S5224">
        <v>1</v>
      </c>
    </row>
    <row r="5225" spans="1:19">
      <c r="A5225">
        <f>RANK(表格1[[#This Row],[rating_count_tot]],$I$2:$I$7197)</f>
        <v>3312</v>
      </c>
      <c r="B5225">
        <v>635206028</v>
      </c>
      <c r="C5225" t="s">
        <v>2654</v>
      </c>
      <c r="D5225" t="str">
        <f>表格1[[#This Row],[prime_genre]]</f>
        <v>Education</v>
      </c>
      <c r="E5225">
        <v>129157120</v>
      </c>
      <c r="F5225" t="s">
        <v>17</v>
      </c>
      <c r="G5225">
        <v>0</v>
      </c>
      <c r="H5225">
        <f>IF(表格1[[#This Row],[price]]&gt;0,1,0)</f>
        <v>0</v>
      </c>
      <c r="I5225">
        <v>417</v>
      </c>
      <c r="J5225">
        <v>8</v>
      </c>
      <c r="K5225">
        <v>4.5</v>
      </c>
      <c r="L5225">
        <v>5</v>
      </c>
      <c r="M5225" t="s">
        <v>272</v>
      </c>
      <c r="N5225" t="s">
        <v>19</v>
      </c>
      <c r="O5225" t="s">
        <v>128</v>
      </c>
      <c r="P5225">
        <v>37</v>
      </c>
      <c r="Q5225">
        <v>5</v>
      </c>
      <c r="R5225">
        <v>24</v>
      </c>
      <c r="S5225">
        <v>1</v>
      </c>
    </row>
    <row r="5226" spans="1:19">
      <c r="A5226">
        <f>RANK(表格1[[#This Row],[rating_count_tot]],$I$2:$I$7197)</f>
        <v>3314</v>
      </c>
      <c r="B5226">
        <v>1067848964</v>
      </c>
      <c r="C5226" t="s">
        <v>6095</v>
      </c>
      <c r="D5226" t="str">
        <f>表格1[[#This Row],[prime_genre]]</f>
        <v>Games</v>
      </c>
      <c r="E5226">
        <v>130173952</v>
      </c>
      <c r="F5226" t="s">
        <v>17</v>
      </c>
      <c r="G5226">
        <v>0</v>
      </c>
      <c r="H5226">
        <f>IF(表格1[[#This Row],[price]]&gt;0,1,0)</f>
        <v>0</v>
      </c>
      <c r="I5226">
        <v>416</v>
      </c>
      <c r="J5226">
        <v>140</v>
      </c>
      <c r="K5226">
        <v>4</v>
      </c>
      <c r="L5226">
        <v>4</v>
      </c>
      <c r="M5226">
        <v>1.1000000000000001</v>
      </c>
      <c r="N5226" t="s">
        <v>19</v>
      </c>
      <c r="O5226" t="s">
        <v>20</v>
      </c>
      <c r="P5226">
        <v>38</v>
      </c>
      <c r="Q5226">
        <v>5</v>
      </c>
      <c r="R5226">
        <v>22</v>
      </c>
      <c r="S5226">
        <v>1</v>
      </c>
    </row>
    <row r="5227" spans="1:19">
      <c r="A5227">
        <f>RANK(表格1[[#This Row],[rating_count_tot]],$I$2:$I$7197)</f>
        <v>3314</v>
      </c>
      <c r="B5227">
        <v>834246564</v>
      </c>
      <c r="C5227" t="s">
        <v>3382</v>
      </c>
      <c r="D5227" t="str">
        <f>表格1[[#This Row],[prime_genre]]</f>
        <v>Games</v>
      </c>
      <c r="E5227">
        <v>78550016</v>
      </c>
      <c r="F5227" t="s">
        <v>17</v>
      </c>
      <c r="G5227">
        <v>0</v>
      </c>
      <c r="H5227">
        <f>IF(表格1[[#This Row],[price]]&gt;0,1,0)</f>
        <v>0</v>
      </c>
      <c r="I5227">
        <v>416</v>
      </c>
      <c r="J5227">
        <v>4</v>
      </c>
      <c r="K5227">
        <v>2.5</v>
      </c>
      <c r="L5227">
        <v>3</v>
      </c>
      <c r="M5227">
        <v>1.7</v>
      </c>
      <c r="N5227" t="s">
        <v>19</v>
      </c>
      <c r="O5227" t="s">
        <v>20</v>
      </c>
      <c r="P5227">
        <v>38</v>
      </c>
      <c r="Q5227">
        <v>4</v>
      </c>
      <c r="R5227">
        <v>11</v>
      </c>
      <c r="S5227">
        <v>1</v>
      </c>
    </row>
    <row r="5228" spans="1:19">
      <c r="A5228">
        <f>RANK(表格1[[#This Row],[rating_count_tot]],$I$2:$I$7197)</f>
        <v>3314</v>
      </c>
      <c r="B5228">
        <v>635080617</v>
      </c>
      <c r="C5228" t="s">
        <v>2653</v>
      </c>
      <c r="D5228" t="str">
        <f>表格1[[#This Row],[prime_genre]]</f>
        <v>Games</v>
      </c>
      <c r="E5228">
        <v>74799104</v>
      </c>
      <c r="F5228" t="s">
        <v>17</v>
      </c>
      <c r="G5228">
        <v>0</v>
      </c>
      <c r="H5228">
        <f>IF(表格1[[#This Row],[price]]&gt;0,1,0)</f>
        <v>0</v>
      </c>
      <c r="I5228">
        <v>416</v>
      </c>
      <c r="J5228">
        <v>11</v>
      </c>
      <c r="K5228">
        <v>4</v>
      </c>
      <c r="L5228">
        <v>4.5</v>
      </c>
      <c r="M5228">
        <v>1.98</v>
      </c>
      <c r="N5228" t="s">
        <v>29</v>
      </c>
      <c r="O5228" t="s">
        <v>20</v>
      </c>
      <c r="P5228">
        <v>37</v>
      </c>
      <c r="Q5228">
        <v>0</v>
      </c>
      <c r="R5228">
        <v>18</v>
      </c>
      <c r="S5228">
        <v>1</v>
      </c>
    </row>
    <row r="5229" spans="1:19">
      <c r="A5229">
        <f>RANK(表格1[[#This Row],[rating_count_tot]],$I$2:$I$7197)</f>
        <v>3314</v>
      </c>
      <c r="B5229">
        <v>1142334232</v>
      </c>
      <c r="C5229" t="s">
        <v>7879</v>
      </c>
      <c r="D5229" t="str">
        <f>表格1[[#This Row],[prime_genre]]</f>
        <v>Sports</v>
      </c>
      <c r="E5229">
        <v>81046528</v>
      </c>
      <c r="F5229" t="s">
        <v>17</v>
      </c>
      <c r="G5229">
        <v>0</v>
      </c>
      <c r="H5229">
        <f>IF(表格1[[#This Row],[price]]&gt;0,1,0)</f>
        <v>0</v>
      </c>
      <c r="I5229">
        <v>416</v>
      </c>
      <c r="J5229">
        <v>3</v>
      </c>
      <c r="K5229">
        <v>4.5</v>
      </c>
      <c r="L5229">
        <v>2</v>
      </c>
      <c r="M5229" t="s">
        <v>537</v>
      </c>
      <c r="N5229" t="s">
        <v>51</v>
      </c>
      <c r="O5229" t="s">
        <v>70</v>
      </c>
      <c r="P5229">
        <v>37</v>
      </c>
      <c r="Q5229">
        <v>0</v>
      </c>
      <c r="R5229">
        <v>1</v>
      </c>
      <c r="S5229">
        <v>1</v>
      </c>
    </row>
    <row r="5230" spans="1:19">
      <c r="A5230">
        <f>RANK(表格1[[#This Row],[rating_count_tot]],$I$2:$I$7197)</f>
        <v>3319</v>
      </c>
      <c r="B5230">
        <v>1150901618</v>
      </c>
      <c r="C5230" t="s">
        <v>8011</v>
      </c>
      <c r="D5230" t="str">
        <f>表格1[[#This Row],[prime_genre]]</f>
        <v>Games</v>
      </c>
      <c r="E5230">
        <v>70096896</v>
      </c>
      <c r="F5230" t="s">
        <v>17</v>
      </c>
      <c r="G5230">
        <v>0</v>
      </c>
      <c r="H5230">
        <f>IF(表格1[[#This Row],[price]]&gt;0,1,0)</f>
        <v>0</v>
      </c>
      <c r="I5230">
        <v>415</v>
      </c>
      <c r="J5230">
        <v>116</v>
      </c>
      <c r="K5230">
        <v>3</v>
      </c>
      <c r="L5230">
        <v>2.5</v>
      </c>
      <c r="M5230">
        <v>1.5</v>
      </c>
      <c r="N5230" t="s">
        <v>19</v>
      </c>
      <c r="O5230" t="s">
        <v>20</v>
      </c>
      <c r="P5230">
        <v>40</v>
      </c>
      <c r="Q5230">
        <v>5</v>
      </c>
      <c r="R5230">
        <v>1</v>
      </c>
      <c r="S5230">
        <v>1</v>
      </c>
    </row>
    <row r="5231" spans="1:19">
      <c r="A5231">
        <f>RANK(表格1[[#This Row],[rating_count_tot]],$I$2:$I$7197)</f>
        <v>3319</v>
      </c>
      <c r="B5231">
        <v>937289819</v>
      </c>
      <c r="C5231" t="s">
        <v>4115</v>
      </c>
      <c r="D5231" t="str">
        <f>表格1[[#This Row],[prime_genre]]</f>
        <v>Photo &amp; Video</v>
      </c>
      <c r="E5231">
        <v>36184064</v>
      </c>
      <c r="F5231" t="s">
        <v>17</v>
      </c>
      <c r="G5231">
        <v>0</v>
      </c>
      <c r="H5231">
        <f>IF(表格1[[#This Row],[price]]&gt;0,1,0)</f>
        <v>0</v>
      </c>
      <c r="I5231">
        <v>415</v>
      </c>
      <c r="J5231">
        <v>72</v>
      </c>
      <c r="K5231">
        <v>4.5</v>
      </c>
      <c r="L5231">
        <v>4.5</v>
      </c>
      <c r="M5231">
        <v>2.21</v>
      </c>
      <c r="N5231" t="s">
        <v>19</v>
      </c>
      <c r="O5231" t="s">
        <v>105</v>
      </c>
      <c r="P5231">
        <v>38</v>
      </c>
      <c r="Q5231">
        <v>0</v>
      </c>
      <c r="R5231">
        <v>26</v>
      </c>
      <c r="S5231">
        <v>1</v>
      </c>
    </row>
    <row r="5232" spans="1:19">
      <c r="A5232">
        <f>RANK(表格1[[#This Row],[rating_count_tot]],$I$2:$I$7197)</f>
        <v>3322</v>
      </c>
      <c r="B5232">
        <v>846073598</v>
      </c>
      <c r="C5232" t="s">
        <v>3430</v>
      </c>
      <c r="D5232" t="str">
        <f>表格1[[#This Row],[prime_genre]]</f>
        <v>Games</v>
      </c>
      <c r="E5232">
        <v>161055744</v>
      </c>
      <c r="F5232" t="s">
        <v>17</v>
      </c>
      <c r="G5232">
        <v>0</v>
      </c>
      <c r="H5232">
        <f>IF(表格1[[#This Row],[price]]&gt;0,1,0)</f>
        <v>0</v>
      </c>
      <c r="I5232">
        <v>414</v>
      </c>
      <c r="J5232">
        <v>36</v>
      </c>
      <c r="K5232">
        <v>4.5</v>
      </c>
      <c r="L5232">
        <v>3.5</v>
      </c>
      <c r="M5232">
        <v>1.74</v>
      </c>
      <c r="N5232" t="s">
        <v>19</v>
      </c>
      <c r="O5232" t="s">
        <v>20</v>
      </c>
      <c r="P5232">
        <v>38</v>
      </c>
      <c r="Q5232">
        <v>5</v>
      </c>
      <c r="R5232">
        <v>1</v>
      </c>
      <c r="S5232">
        <v>1</v>
      </c>
    </row>
    <row r="5233" spans="1:19">
      <c r="A5233">
        <f>RANK(表格1[[#This Row],[rating_count_tot]],$I$2:$I$7197)</f>
        <v>3325</v>
      </c>
      <c r="B5233">
        <v>643857704</v>
      </c>
      <c r="C5233" t="s">
        <v>2697</v>
      </c>
      <c r="D5233" t="str">
        <f>表格1[[#This Row],[prime_genre]]</f>
        <v>Health &amp; Fitness</v>
      </c>
      <c r="E5233">
        <v>63271936</v>
      </c>
      <c r="F5233" t="s">
        <v>17</v>
      </c>
      <c r="G5233">
        <v>0</v>
      </c>
      <c r="H5233">
        <f>IF(表格1[[#This Row],[price]]&gt;0,1,0)</f>
        <v>0</v>
      </c>
      <c r="I5233">
        <v>412</v>
      </c>
      <c r="J5233">
        <v>22</v>
      </c>
      <c r="K5233">
        <v>3</v>
      </c>
      <c r="L5233">
        <v>3.5</v>
      </c>
      <c r="M5233" t="s">
        <v>204</v>
      </c>
      <c r="N5233" t="s">
        <v>19</v>
      </c>
      <c r="O5233" t="s">
        <v>77</v>
      </c>
      <c r="P5233">
        <v>23</v>
      </c>
      <c r="Q5233">
        <v>0</v>
      </c>
      <c r="R5233">
        <v>1</v>
      </c>
      <c r="S5233">
        <v>1</v>
      </c>
    </row>
    <row r="5234" spans="1:19">
      <c r="A5234">
        <f>RANK(表格1[[#This Row],[rating_count_tot]],$I$2:$I$7197)</f>
        <v>3329</v>
      </c>
      <c r="B5234">
        <v>1104415942</v>
      </c>
      <c r="C5234" t="s">
        <v>7081</v>
      </c>
      <c r="D5234" t="str">
        <f>表格1[[#This Row],[prime_genre]]</f>
        <v>Games</v>
      </c>
      <c r="E5234">
        <v>454384640</v>
      </c>
      <c r="F5234" t="s">
        <v>17</v>
      </c>
      <c r="G5234">
        <v>0</v>
      </c>
      <c r="H5234">
        <f>IF(表格1[[#This Row],[price]]&gt;0,1,0)</f>
        <v>0</v>
      </c>
      <c r="I5234">
        <v>411</v>
      </c>
      <c r="J5234">
        <v>66</v>
      </c>
      <c r="K5234">
        <v>4.5</v>
      </c>
      <c r="L5234">
        <v>4.5</v>
      </c>
      <c r="M5234" t="s">
        <v>2317</v>
      </c>
      <c r="N5234" t="s">
        <v>29</v>
      </c>
      <c r="O5234" t="s">
        <v>20</v>
      </c>
      <c r="P5234">
        <v>37</v>
      </c>
      <c r="Q5234">
        <v>5</v>
      </c>
      <c r="R5234">
        <v>10</v>
      </c>
      <c r="S5234">
        <v>1</v>
      </c>
    </row>
    <row r="5235" spans="1:19">
      <c r="A5235">
        <f>RANK(表格1[[#This Row],[rating_count_tot]],$I$2:$I$7197)</f>
        <v>3332</v>
      </c>
      <c r="B5235">
        <v>1052729607</v>
      </c>
      <c r="C5235" t="s">
        <v>5699</v>
      </c>
      <c r="D5235" t="str">
        <f>表格1[[#This Row],[prime_genre]]</f>
        <v>Games</v>
      </c>
      <c r="E5235">
        <v>105948160</v>
      </c>
      <c r="F5235" t="s">
        <v>17</v>
      </c>
      <c r="G5235">
        <v>0</v>
      </c>
      <c r="H5235">
        <f>IF(表格1[[#This Row],[price]]&gt;0,1,0)</f>
        <v>0</v>
      </c>
      <c r="I5235">
        <v>409</v>
      </c>
      <c r="J5235">
        <v>22</v>
      </c>
      <c r="K5235">
        <v>4.5</v>
      </c>
      <c r="L5235">
        <v>4.5</v>
      </c>
      <c r="M5235">
        <v>1.2</v>
      </c>
      <c r="N5235" t="s">
        <v>19</v>
      </c>
      <c r="O5235" t="s">
        <v>20</v>
      </c>
      <c r="P5235">
        <v>38</v>
      </c>
      <c r="Q5235">
        <v>5</v>
      </c>
      <c r="R5235">
        <v>11</v>
      </c>
      <c r="S5235">
        <v>1</v>
      </c>
    </row>
    <row r="5236" spans="1:19">
      <c r="A5236">
        <f>RANK(表格1[[#This Row],[rating_count_tot]],$I$2:$I$7197)</f>
        <v>3338</v>
      </c>
      <c r="B5236">
        <v>783214985</v>
      </c>
      <c r="C5236" t="s">
        <v>3229</v>
      </c>
      <c r="D5236" t="str">
        <f>表格1[[#This Row],[prime_genre]]</f>
        <v>Health &amp; Fitness</v>
      </c>
      <c r="E5236">
        <v>187962368</v>
      </c>
      <c r="F5236" t="s">
        <v>17</v>
      </c>
      <c r="G5236">
        <v>0</v>
      </c>
      <c r="H5236">
        <f>IF(表格1[[#This Row],[price]]&gt;0,1,0)</f>
        <v>0</v>
      </c>
      <c r="I5236">
        <v>407</v>
      </c>
      <c r="J5236">
        <v>39</v>
      </c>
      <c r="K5236">
        <v>4.5</v>
      </c>
      <c r="L5236">
        <v>4.5</v>
      </c>
      <c r="M5236">
        <v>2.8</v>
      </c>
      <c r="N5236" t="s">
        <v>19</v>
      </c>
      <c r="O5236" t="s">
        <v>77</v>
      </c>
      <c r="P5236">
        <v>37</v>
      </c>
      <c r="Q5236">
        <v>5</v>
      </c>
      <c r="R5236">
        <v>30</v>
      </c>
      <c r="S5236">
        <v>1</v>
      </c>
    </row>
    <row r="5237" spans="1:19">
      <c r="A5237">
        <f>RANK(表格1[[#This Row],[rating_count_tot]],$I$2:$I$7197)</f>
        <v>3338</v>
      </c>
      <c r="B5237">
        <v>907002334</v>
      </c>
      <c r="C5237" t="s">
        <v>3808</v>
      </c>
      <c r="D5237" t="str">
        <f>表格1[[#This Row],[prime_genre]]</f>
        <v>Social Networking</v>
      </c>
      <c r="E5237">
        <v>109557760</v>
      </c>
      <c r="F5237" t="s">
        <v>17</v>
      </c>
      <c r="G5237">
        <v>0</v>
      </c>
      <c r="H5237">
        <f>IF(表格1[[#This Row],[price]]&gt;0,1,0)</f>
        <v>0</v>
      </c>
      <c r="I5237">
        <v>407</v>
      </c>
      <c r="J5237">
        <v>0</v>
      </c>
      <c r="K5237">
        <v>3.5</v>
      </c>
      <c r="L5237">
        <v>0</v>
      </c>
      <c r="M5237" t="s">
        <v>3809</v>
      </c>
      <c r="N5237" t="s">
        <v>29</v>
      </c>
      <c r="O5237" t="s">
        <v>59</v>
      </c>
      <c r="P5237">
        <v>37</v>
      </c>
      <c r="Q5237">
        <v>5</v>
      </c>
      <c r="R5237">
        <v>2</v>
      </c>
      <c r="S5237">
        <v>1</v>
      </c>
    </row>
    <row r="5238" spans="1:19">
      <c r="A5238">
        <f>RANK(表格1[[#This Row],[rating_count_tot]],$I$2:$I$7197)</f>
        <v>3343</v>
      </c>
      <c r="B5238">
        <v>1033387365</v>
      </c>
      <c r="C5238" t="s">
        <v>5320</v>
      </c>
      <c r="D5238" t="str">
        <f>表格1[[#This Row],[prime_genre]]</f>
        <v>Games</v>
      </c>
      <c r="E5238">
        <v>1038312448</v>
      </c>
      <c r="F5238" t="s">
        <v>17</v>
      </c>
      <c r="G5238">
        <v>0</v>
      </c>
      <c r="H5238">
        <f>IF(表格1[[#This Row],[price]]&gt;0,1,0)</f>
        <v>0</v>
      </c>
      <c r="I5238">
        <v>405</v>
      </c>
      <c r="J5238">
        <v>7</v>
      </c>
      <c r="K5238">
        <v>4.5</v>
      </c>
      <c r="L5238">
        <v>4.5</v>
      </c>
      <c r="M5238" t="s">
        <v>1715</v>
      </c>
      <c r="N5238" t="s">
        <v>80</v>
      </c>
      <c r="O5238" t="s">
        <v>20</v>
      </c>
      <c r="P5238">
        <v>38</v>
      </c>
      <c r="Q5238">
        <v>5</v>
      </c>
      <c r="R5238">
        <v>1</v>
      </c>
      <c r="S5238">
        <v>1</v>
      </c>
    </row>
    <row r="5239" spans="1:19">
      <c r="A5239">
        <f>RANK(表格1[[#This Row],[rating_count_tot]],$I$2:$I$7197)</f>
        <v>3343</v>
      </c>
      <c r="B5239">
        <v>1151423446</v>
      </c>
      <c r="C5239" t="s">
        <v>8018</v>
      </c>
      <c r="D5239" t="str">
        <f>表格1[[#This Row],[prime_genre]]</f>
        <v>Games</v>
      </c>
      <c r="E5239">
        <v>110459904</v>
      </c>
      <c r="F5239" t="s">
        <v>17</v>
      </c>
      <c r="G5239">
        <v>0</v>
      </c>
      <c r="H5239">
        <f>IF(表格1[[#This Row],[price]]&gt;0,1,0)</f>
        <v>0</v>
      </c>
      <c r="I5239">
        <v>405</v>
      </c>
      <c r="J5239">
        <v>48</v>
      </c>
      <c r="K5239">
        <v>4.5</v>
      </c>
      <c r="L5239">
        <v>4</v>
      </c>
      <c r="M5239" t="s">
        <v>290</v>
      </c>
      <c r="N5239" t="s">
        <v>19</v>
      </c>
      <c r="O5239" t="s">
        <v>20</v>
      </c>
      <c r="P5239">
        <v>37</v>
      </c>
      <c r="Q5239">
        <v>5</v>
      </c>
      <c r="R5239">
        <v>1</v>
      </c>
      <c r="S5239">
        <v>1</v>
      </c>
    </row>
    <row r="5240" spans="1:19">
      <c r="A5240">
        <f>RANK(表格1[[#This Row],[rating_count_tot]],$I$2:$I$7197)</f>
        <v>3345</v>
      </c>
      <c r="B5240">
        <v>1047610405</v>
      </c>
      <c r="C5240" t="s">
        <v>5584</v>
      </c>
      <c r="D5240" t="str">
        <f>表格1[[#This Row],[prime_genre]]</f>
        <v>Games</v>
      </c>
      <c r="E5240">
        <v>137255936</v>
      </c>
      <c r="F5240" t="s">
        <v>17</v>
      </c>
      <c r="G5240">
        <v>0</v>
      </c>
      <c r="H5240">
        <f>IF(表格1[[#This Row],[price]]&gt;0,1,0)</f>
        <v>0</v>
      </c>
      <c r="I5240">
        <v>404</v>
      </c>
      <c r="J5240">
        <v>9</v>
      </c>
      <c r="K5240">
        <v>4</v>
      </c>
      <c r="L5240">
        <v>4.5</v>
      </c>
      <c r="M5240" t="s">
        <v>276</v>
      </c>
      <c r="N5240" t="s">
        <v>80</v>
      </c>
      <c r="O5240" t="s">
        <v>20</v>
      </c>
      <c r="P5240">
        <v>38</v>
      </c>
      <c r="Q5240">
        <v>5</v>
      </c>
      <c r="R5240">
        <v>9</v>
      </c>
      <c r="S5240">
        <v>1</v>
      </c>
    </row>
    <row r="5241" spans="1:19">
      <c r="A5241">
        <f>RANK(表格1[[#This Row],[rating_count_tot]],$I$2:$I$7197)</f>
        <v>3347</v>
      </c>
      <c r="B5241">
        <v>535153636</v>
      </c>
      <c r="C5241" t="s">
        <v>2010</v>
      </c>
      <c r="D5241" t="str">
        <f>表格1[[#This Row],[prime_genre]]</f>
        <v>Entertainment</v>
      </c>
      <c r="E5241">
        <v>49332224</v>
      </c>
      <c r="F5241" t="s">
        <v>17</v>
      </c>
      <c r="G5241">
        <v>0</v>
      </c>
      <c r="H5241">
        <f>IF(表格1[[#This Row],[price]]&gt;0,1,0)</f>
        <v>0</v>
      </c>
      <c r="I5241">
        <v>403</v>
      </c>
      <c r="J5241">
        <v>5</v>
      </c>
      <c r="K5241">
        <v>2.5</v>
      </c>
      <c r="L5241">
        <v>1</v>
      </c>
      <c r="M5241">
        <v>4.45</v>
      </c>
      <c r="N5241" t="s">
        <v>19</v>
      </c>
      <c r="O5241" t="s">
        <v>91</v>
      </c>
      <c r="P5241">
        <v>37</v>
      </c>
      <c r="Q5241">
        <v>0</v>
      </c>
      <c r="R5241">
        <v>1</v>
      </c>
      <c r="S5241">
        <v>1</v>
      </c>
    </row>
    <row r="5242" spans="1:19">
      <c r="A5242">
        <f>RANK(表格1[[#This Row],[rating_count_tot]],$I$2:$I$7197)</f>
        <v>3347</v>
      </c>
      <c r="B5242">
        <v>446324234</v>
      </c>
      <c r="C5242" t="s">
        <v>1330</v>
      </c>
      <c r="D5242" t="str">
        <f>表格1[[#This Row],[prime_genre]]</f>
        <v>Games</v>
      </c>
      <c r="E5242">
        <v>214474752</v>
      </c>
      <c r="F5242" t="s">
        <v>17</v>
      </c>
      <c r="G5242">
        <v>0</v>
      </c>
      <c r="H5242">
        <f>IF(表格1[[#This Row],[price]]&gt;0,1,0)</f>
        <v>0</v>
      </c>
      <c r="I5242">
        <v>403</v>
      </c>
      <c r="J5242">
        <v>5</v>
      </c>
      <c r="K5242">
        <v>3.5</v>
      </c>
      <c r="L5242">
        <v>4.5</v>
      </c>
      <c r="M5242" t="s">
        <v>1331</v>
      </c>
      <c r="N5242" t="s">
        <v>51</v>
      </c>
      <c r="O5242" t="s">
        <v>20</v>
      </c>
      <c r="P5242">
        <v>43</v>
      </c>
      <c r="Q5242">
        <v>5</v>
      </c>
      <c r="R5242">
        <v>1</v>
      </c>
      <c r="S5242">
        <v>1</v>
      </c>
    </row>
    <row r="5243" spans="1:19">
      <c r="A5243">
        <f>RANK(表格1[[#This Row],[rating_count_tot]],$I$2:$I$7197)</f>
        <v>3347</v>
      </c>
      <c r="B5243">
        <v>952658839</v>
      </c>
      <c r="C5243" t="s">
        <v>4301</v>
      </c>
      <c r="D5243" t="str">
        <f>表格1[[#This Row],[prime_genre]]</f>
        <v>Games</v>
      </c>
      <c r="E5243">
        <v>243789824</v>
      </c>
      <c r="F5243" t="s">
        <v>17</v>
      </c>
      <c r="G5243">
        <v>0</v>
      </c>
      <c r="H5243">
        <f>IF(表格1[[#This Row],[price]]&gt;0,1,0)</f>
        <v>0</v>
      </c>
      <c r="I5243">
        <v>403</v>
      </c>
      <c r="J5243">
        <v>66</v>
      </c>
      <c r="K5243">
        <v>3.5</v>
      </c>
      <c r="L5243">
        <v>3.5</v>
      </c>
      <c r="M5243" t="s">
        <v>1208</v>
      </c>
      <c r="N5243" t="s">
        <v>19</v>
      </c>
      <c r="O5243" t="s">
        <v>20</v>
      </c>
      <c r="P5243">
        <v>37</v>
      </c>
      <c r="Q5243">
        <v>5</v>
      </c>
      <c r="R5243">
        <v>1</v>
      </c>
      <c r="S5243">
        <v>1</v>
      </c>
    </row>
    <row r="5244" spans="1:19">
      <c r="A5244">
        <f>RANK(表格1[[#This Row],[rating_count_tot]],$I$2:$I$7197)</f>
        <v>3351</v>
      </c>
      <c r="B5244">
        <v>1073529893</v>
      </c>
      <c r="C5244" t="s">
        <v>6281</v>
      </c>
      <c r="D5244" t="str">
        <f>表格1[[#This Row],[prime_genre]]</f>
        <v>Games</v>
      </c>
      <c r="E5244">
        <v>267543552</v>
      </c>
      <c r="F5244" t="s">
        <v>17</v>
      </c>
      <c r="G5244">
        <v>0</v>
      </c>
      <c r="H5244">
        <f>IF(表格1[[#This Row],[price]]&gt;0,1,0)</f>
        <v>0</v>
      </c>
      <c r="I5244">
        <v>402</v>
      </c>
      <c r="J5244">
        <v>31</v>
      </c>
      <c r="K5244">
        <v>4.5</v>
      </c>
      <c r="L5244">
        <v>4.5</v>
      </c>
      <c r="M5244" t="s">
        <v>859</v>
      </c>
      <c r="N5244" t="s">
        <v>19</v>
      </c>
      <c r="O5244" t="s">
        <v>20</v>
      </c>
      <c r="P5244">
        <v>37</v>
      </c>
      <c r="Q5244">
        <v>5</v>
      </c>
      <c r="R5244">
        <v>1</v>
      </c>
      <c r="S5244">
        <v>1</v>
      </c>
    </row>
    <row r="5245" spans="1:19">
      <c r="A5245">
        <f>RANK(表格1[[#This Row],[rating_count_tot]],$I$2:$I$7197)</f>
        <v>3352</v>
      </c>
      <c r="B5245">
        <v>1087075743</v>
      </c>
      <c r="C5245" t="s">
        <v>6666</v>
      </c>
      <c r="D5245" t="str">
        <f>表格1[[#This Row],[prime_genre]]</f>
        <v>Games</v>
      </c>
      <c r="E5245">
        <v>124343296</v>
      </c>
      <c r="F5245" t="s">
        <v>17</v>
      </c>
      <c r="G5245">
        <v>0</v>
      </c>
      <c r="H5245">
        <f>IF(表格1[[#This Row],[price]]&gt;0,1,0)</f>
        <v>0</v>
      </c>
      <c r="I5245">
        <v>401</v>
      </c>
      <c r="J5245">
        <v>401</v>
      </c>
      <c r="K5245">
        <v>3.5</v>
      </c>
      <c r="L5245">
        <v>3.5</v>
      </c>
      <c r="M5245">
        <v>1</v>
      </c>
      <c r="N5245" t="s">
        <v>19</v>
      </c>
      <c r="O5245" t="s">
        <v>20</v>
      </c>
      <c r="P5245">
        <v>43</v>
      </c>
      <c r="Q5245">
        <v>5</v>
      </c>
      <c r="R5245">
        <v>1</v>
      </c>
      <c r="S5245">
        <v>1</v>
      </c>
    </row>
    <row r="5246" spans="1:19">
      <c r="A5246">
        <f>RANK(表格1[[#This Row],[rating_count_tot]],$I$2:$I$7197)</f>
        <v>3356</v>
      </c>
      <c r="B5246">
        <v>1058603368</v>
      </c>
      <c r="C5246" t="s">
        <v>5832</v>
      </c>
      <c r="D5246" t="str">
        <f>表格1[[#This Row],[prime_genre]]</f>
        <v>Games</v>
      </c>
      <c r="E5246">
        <v>19117056</v>
      </c>
      <c r="F5246" t="s">
        <v>17</v>
      </c>
      <c r="G5246">
        <v>0</v>
      </c>
      <c r="H5246">
        <f>IF(表格1[[#This Row],[price]]&gt;0,1,0)</f>
        <v>0</v>
      </c>
      <c r="I5246">
        <v>399</v>
      </c>
      <c r="J5246">
        <v>17</v>
      </c>
      <c r="K5246">
        <v>4.5</v>
      </c>
      <c r="L5246">
        <v>4</v>
      </c>
      <c r="M5246">
        <v>1.1000000000000001</v>
      </c>
      <c r="N5246" t="s">
        <v>19</v>
      </c>
      <c r="O5246" t="s">
        <v>20</v>
      </c>
      <c r="P5246">
        <v>38</v>
      </c>
      <c r="Q5246">
        <v>5</v>
      </c>
      <c r="R5246">
        <v>1</v>
      </c>
      <c r="S5246">
        <v>1</v>
      </c>
    </row>
    <row r="5247" spans="1:19">
      <c r="A5247">
        <f>RANK(表格1[[#This Row],[rating_count_tot]],$I$2:$I$7197)</f>
        <v>3358</v>
      </c>
      <c r="B5247">
        <v>991032122</v>
      </c>
      <c r="C5247" t="s">
        <v>4772</v>
      </c>
      <c r="D5247" t="str">
        <f>表格1[[#This Row],[prime_genre]]</f>
        <v>Social Networking</v>
      </c>
      <c r="E5247">
        <v>47065088</v>
      </c>
      <c r="F5247" t="s">
        <v>17</v>
      </c>
      <c r="G5247">
        <v>0</v>
      </c>
      <c r="H5247">
        <f>IF(表格1[[#This Row],[price]]&gt;0,1,0)</f>
        <v>0</v>
      </c>
      <c r="I5247">
        <v>398</v>
      </c>
      <c r="J5247">
        <v>0</v>
      </c>
      <c r="K5247">
        <v>3.5</v>
      </c>
      <c r="L5247">
        <v>0</v>
      </c>
      <c r="M5247" t="s">
        <v>398</v>
      </c>
      <c r="N5247" t="s">
        <v>51</v>
      </c>
      <c r="O5247" t="s">
        <v>59</v>
      </c>
      <c r="P5247">
        <v>37</v>
      </c>
      <c r="Q5247">
        <v>0</v>
      </c>
      <c r="R5247">
        <v>1</v>
      </c>
      <c r="S5247">
        <v>1</v>
      </c>
    </row>
    <row r="5248" spans="1:19">
      <c r="A5248">
        <f>RANK(表格1[[#This Row],[rating_count_tot]],$I$2:$I$7197)</f>
        <v>3359</v>
      </c>
      <c r="B5248">
        <v>950669893</v>
      </c>
      <c r="C5248" t="s">
        <v>4270</v>
      </c>
      <c r="D5248" t="str">
        <f>表格1[[#This Row],[prime_genre]]</f>
        <v>Health &amp; Fitness</v>
      </c>
      <c r="E5248">
        <v>111419392</v>
      </c>
      <c r="F5248" t="s">
        <v>17</v>
      </c>
      <c r="G5248">
        <v>0</v>
      </c>
      <c r="H5248">
        <f>IF(表格1[[#This Row],[price]]&gt;0,1,0)</f>
        <v>0</v>
      </c>
      <c r="I5248">
        <v>397</v>
      </c>
      <c r="J5248">
        <v>52</v>
      </c>
      <c r="K5248">
        <v>3.5</v>
      </c>
      <c r="L5248">
        <v>4</v>
      </c>
      <c r="M5248" t="s">
        <v>944</v>
      </c>
      <c r="N5248" t="s">
        <v>19</v>
      </c>
      <c r="O5248" t="s">
        <v>77</v>
      </c>
      <c r="P5248">
        <v>37</v>
      </c>
      <c r="Q5248">
        <v>0</v>
      </c>
      <c r="R5248">
        <v>10</v>
      </c>
      <c r="S5248">
        <v>1</v>
      </c>
    </row>
    <row r="5249" spans="1:19">
      <c r="A5249">
        <f>RANK(表格1[[#This Row],[rating_count_tot]],$I$2:$I$7197)</f>
        <v>3359</v>
      </c>
      <c r="B5249">
        <v>1073002250</v>
      </c>
      <c r="C5249" t="s">
        <v>6264</v>
      </c>
      <c r="D5249" t="str">
        <f>表格1[[#This Row],[prime_genre]]</f>
        <v>Health &amp; Fitness</v>
      </c>
      <c r="E5249">
        <v>33677312</v>
      </c>
      <c r="F5249" t="s">
        <v>17</v>
      </c>
      <c r="G5249">
        <v>0</v>
      </c>
      <c r="H5249">
        <f>IF(表格1[[#This Row],[price]]&gt;0,1,0)</f>
        <v>0</v>
      </c>
      <c r="I5249">
        <v>397</v>
      </c>
      <c r="J5249">
        <v>18</v>
      </c>
      <c r="K5249">
        <v>4</v>
      </c>
      <c r="L5249">
        <v>2</v>
      </c>
      <c r="M5249" t="s">
        <v>256</v>
      </c>
      <c r="N5249" t="s">
        <v>29</v>
      </c>
      <c r="O5249" t="s">
        <v>77</v>
      </c>
      <c r="P5249">
        <v>37</v>
      </c>
      <c r="Q5249">
        <v>0</v>
      </c>
      <c r="R5249">
        <v>1</v>
      </c>
      <c r="S5249">
        <v>1</v>
      </c>
    </row>
    <row r="5250" spans="1:19">
      <c r="A5250">
        <f>RANK(表格1[[#This Row],[rating_count_tot]],$I$2:$I$7197)</f>
        <v>3359</v>
      </c>
      <c r="B5250">
        <v>881267423</v>
      </c>
      <c r="C5250" t="s">
        <v>3589</v>
      </c>
      <c r="D5250" t="str">
        <f>表格1[[#This Row],[prime_genre]]</f>
        <v>Photo &amp; Video</v>
      </c>
      <c r="E5250">
        <v>61046784</v>
      </c>
      <c r="F5250" t="s">
        <v>17</v>
      </c>
      <c r="G5250">
        <v>0</v>
      </c>
      <c r="H5250">
        <f>IF(表格1[[#This Row],[price]]&gt;0,1,0)</f>
        <v>0</v>
      </c>
      <c r="I5250">
        <v>397</v>
      </c>
      <c r="J5250">
        <v>1</v>
      </c>
      <c r="K5250">
        <v>4</v>
      </c>
      <c r="L5250">
        <v>3</v>
      </c>
      <c r="M5250" t="s">
        <v>1925</v>
      </c>
      <c r="N5250" t="s">
        <v>80</v>
      </c>
      <c r="O5250" t="s">
        <v>105</v>
      </c>
      <c r="P5250">
        <v>37</v>
      </c>
      <c r="Q5250">
        <v>5</v>
      </c>
      <c r="R5250">
        <v>8</v>
      </c>
      <c r="S5250">
        <v>1</v>
      </c>
    </row>
    <row r="5251" spans="1:19">
      <c r="A5251">
        <f>RANK(表格1[[#This Row],[rating_count_tot]],$I$2:$I$7197)</f>
        <v>3359</v>
      </c>
      <c r="B5251">
        <v>432274380</v>
      </c>
      <c r="C5251" t="s">
        <v>1200</v>
      </c>
      <c r="D5251" t="str">
        <f>表格1[[#This Row],[prime_genre]]</f>
        <v>Social Networking</v>
      </c>
      <c r="E5251">
        <v>149436416</v>
      </c>
      <c r="F5251" t="s">
        <v>17</v>
      </c>
      <c r="G5251">
        <v>0</v>
      </c>
      <c r="H5251">
        <f>IF(表格1[[#This Row],[price]]&gt;0,1,0)</f>
        <v>0</v>
      </c>
      <c r="I5251">
        <v>397</v>
      </c>
      <c r="J5251">
        <v>0</v>
      </c>
      <c r="K5251">
        <v>3</v>
      </c>
      <c r="L5251">
        <v>0</v>
      </c>
      <c r="M5251" t="s">
        <v>1201</v>
      </c>
      <c r="N5251" t="s">
        <v>51</v>
      </c>
      <c r="O5251" t="s">
        <v>59</v>
      </c>
      <c r="P5251">
        <v>37</v>
      </c>
      <c r="Q5251">
        <v>5</v>
      </c>
      <c r="R5251">
        <v>1</v>
      </c>
      <c r="S5251">
        <v>1</v>
      </c>
    </row>
    <row r="5252" spans="1:19">
      <c r="A5252">
        <f>RANK(表格1[[#This Row],[rating_count_tot]],$I$2:$I$7197)</f>
        <v>3359</v>
      </c>
      <c r="B5252">
        <v>341329033</v>
      </c>
      <c r="C5252" t="s">
        <v>466</v>
      </c>
      <c r="D5252" t="str">
        <f>表格1[[#This Row],[prime_genre]]</f>
        <v>Travel</v>
      </c>
      <c r="E5252">
        <v>112024576</v>
      </c>
      <c r="F5252" t="s">
        <v>17</v>
      </c>
      <c r="G5252">
        <v>0</v>
      </c>
      <c r="H5252">
        <f>IF(表格1[[#This Row],[price]]&gt;0,1,0)</f>
        <v>0</v>
      </c>
      <c r="I5252">
        <v>397</v>
      </c>
      <c r="J5252">
        <v>0</v>
      </c>
      <c r="K5252">
        <v>4.5</v>
      </c>
      <c r="L5252">
        <v>0</v>
      </c>
      <c r="M5252" t="s">
        <v>47</v>
      </c>
      <c r="N5252" t="s">
        <v>19</v>
      </c>
      <c r="O5252" t="s">
        <v>57</v>
      </c>
      <c r="P5252">
        <v>37</v>
      </c>
      <c r="Q5252">
        <v>0</v>
      </c>
      <c r="R5252">
        <v>16</v>
      </c>
      <c r="S5252">
        <v>1</v>
      </c>
    </row>
    <row r="5253" spans="1:19">
      <c r="A5253">
        <f>RANK(表格1[[#This Row],[rating_count_tot]],$I$2:$I$7197)</f>
        <v>3370</v>
      </c>
      <c r="B5253">
        <v>977242839</v>
      </c>
      <c r="C5253" t="s">
        <v>4597</v>
      </c>
      <c r="D5253" t="str">
        <f>表格1[[#This Row],[prime_genre]]</f>
        <v>Book</v>
      </c>
      <c r="E5253">
        <v>316589056</v>
      </c>
      <c r="F5253" t="s">
        <v>17</v>
      </c>
      <c r="G5253">
        <v>0</v>
      </c>
      <c r="H5253">
        <f>IF(表格1[[#This Row],[price]]&gt;0,1,0)</f>
        <v>0</v>
      </c>
      <c r="I5253">
        <v>392</v>
      </c>
      <c r="J5253">
        <v>2</v>
      </c>
      <c r="K5253">
        <v>4</v>
      </c>
      <c r="L5253">
        <v>5</v>
      </c>
      <c r="M5253" t="s">
        <v>256</v>
      </c>
      <c r="N5253" t="s">
        <v>19</v>
      </c>
      <c r="O5253" t="s">
        <v>181</v>
      </c>
      <c r="P5253">
        <v>37</v>
      </c>
      <c r="Q5253">
        <v>5</v>
      </c>
      <c r="R5253">
        <v>12</v>
      </c>
      <c r="S5253">
        <v>1</v>
      </c>
    </row>
    <row r="5254" spans="1:19">
      <c r="A5254">
        <f>RANK(表格1[[#This Row],[rating_count_tot]],$I$2:$I$7197)</f>
        <v>3370</v>
      </c>
      <c r="B5254">
        <v>989447181</v>
      </c>
      <c r="C5254" t="s">
        <v>4759</v>
      </c>
      <c r="D5254" t="str">
        <f>表格1[[#This Row],[prime_genre]]</f>
        <v>Business</v>
      </c>
      <c r="E5254">
        <v>39709696</v>
      </c>
      <c r="F5254" t="s">
        <v>17</v>
      </c>
      <c r="G5254">
        <v>0</v>
      </c>
      <c r="H5254">
        <f>IF(表格1[[#This Row],[price]]&gt;0,1,0)</f>
        <v>0</v>
      </c>
      <c r="I5254">
        <v>392</v>
      </c>
      <c r="J5254">
        <v>23</v>
      </c>
      <c r="K5254">
        <v>4.5</v>
      </c>
      <c r="L5254">
        <v>4.5</v>
      </c>
      <c r="M5254" t="s">
        <v>4760</v>
      </c>
      <c r="N5254" t="s">
        <v>19</v>
      </c>
      <c r="O5254" t="s">
        <v>73</v>
      </c>
      <c r="P5254">
        <v>38</v>
      </c>
      <c r="Q5254">
        <v>4</v>
      </c>
      <c r="R5254">
        <v>22</v>
      </c>
      <c r="S5254">
        <v>1</v>
      </c>
    </row>
    <row r="5255" spans="1:19">
      <c r="A5255">
        <f>RANK(表格1[[#This Row],[rating_count_tot]],$I$2:$I$7197)</f>
        <v>3370</v>
      </c>
      <c r="B5255">
        <v>1001229698</v>
      </c>
      <c r="C5255" t="s">
        <v>4891</v>
      </c>
      <c r="D5255" t="str">
        <f>表格1[[#This Row],[prime_genre]]</f>
        <v>Games</v>
      </c>
      <c r="E5255">
        <v>359372800</v>
      </c>
      <c r="F5255" t="s">
        <v>17</v>
      </c>
      <c r="G5255">
        <v>0</v>
      </c>
      <c r="H5255">
        <f>IF(表格1[[#This Row],[price]]&gt;0,1,0)</f>
        <v>0</v>
      </c>
      <c r="I5255">
        <v>392</v>
      </c>
      <c r="J5255">
        <v>111</v>
      </c>
      <c r="K5255">
        <v>4</v>
      </c>
      <c r="L5255">
        <v>4</v>
      </c>
      <c r="M5255">
        <v>2.1</v>
      </c>
      <c r="N5255" t="s">
        <v>19</v>
      </c>
      <c r="O5255" t="s">
        <v>20</v>
      </c>
      <c r="P5255">
        <v>43</v>
      </c>
      <c r="Q5255">
        <v>5</v>
      </c>
      <c r="R5255">
        <v>1</v>
      </c>
      <c r="S5255">
        <v>1</v>
      </c>
    </row>
    <row r="5256" spans="1:19">
      <c r="A5256">
        <f>RANK(表格1[[#This Row],[rating_count_tot]],$I$2:$I$7197)</f>
        <v>3373</v>
      </c>
      <c r="B5256">
        <v>1117905680</v>
      </c>
      <c r="C5256" t="s">
        <v>7372</v>
      </c>
      <c r="D5256" t="str">
        <f>表格1[[#This Row],[prime_genre]]</f>
        <v>Games</v>
      </c>
      <c r="E5256">
        <v>154710016</v>
      </c>
      <c r="F5256" t="s">
        <v>17</v>
      </c>
      <c r="G5256">
        <v>0</v>
      </c>
      <c r="H5256">
        <f>IF(表格1[[#This Row],[price]]&gt;0,1,0)</f>
        <v>0</v>
      </c>
      <c r="I5256">
        <v>391</v>
      </c>
      <c r="J5256">
        <v>5</v>
      </c>
      <c r="K5256">
        <v>4</v>
      </c>
      <c r="L5256">
        <v>5</v>
      </c>
      <c r="M5256" t="s">
        <v>7373</v>
      </c>
      <c r="N5256" t="s">
        <v>29</v>
      </c>
      <c r="O5256" t="s">
        <v>20</v>
      </c>
      <c r="P5256">
        <v>37</v>
      </c>
      <c r="Q5256">
        <v>5</v>
      </c>
      <c r="R5256">
        <v>1</v>
      </c>
      <c r="S5256">
        <v>1</v>
      </c>
    </row>
    <row r="5257" spans="1:19">
      <c r="A5257">
        <f>RANK(表格1[[#This Row],[rating_count_tot]],$I$2:$I$7197)</f>
        <v>3376</v>
      </c>
      <c r="B5257">
        <v>1093824646</v>
      </c>
      <c r="C5257" t="s">
        <v>6856</v>
      </c>
      <c r="D5257" t="str">
        <f>表格1[[#This Row],[prime_genre]]</f>
        <v>Games</v>
      </c>
      <c r="E5257">
        <v>83220480</v>
      </c>
      <c r="F5257" t="s">
        <v>17</v>
      </c>
      <c r="G5257">
        <v>0</v>
      </c>
      <c r="H5257">
        <f>IF(表格1[[#This Row],[price]]&gt;0,1,0)</f>
        <v>0</v>
      </c>
      <c r="I5257">
        <v>390</v>
      </c>
      <c r="J5257">
        <v>390</v>
      </c>
      <c r="K5257">
        <v>4</v>
      </c>
      <c r="L5257">
        <v>4</v>
      </c>
      <c r="M5257">
        <v>1</v>
      </c>
      <c r="N5257" t="s">
        <v>19</v>
      </c>
      <c r="O5257" t="s">
        <v>20</v>
      </c>
      <c r="P5257">
        <v>38</v>
      </c>
      <c r="Q5257">
        <v>5</v>
      </c>
      <c r="R5257">
        <v>11</v>
      </c>
      <c r="S5257">
        <v>1</v>
      </c>
    </row>
    <row r="5258" spans="1:19">
      <c r="A5258">
        <f>RANK(表格1[[#This Row],[rating_count_tot]],$I$2:$I$7197)</f>
        <v>3377</v>
      </c>
      <c r="B5258">
        <v>1126382960</v>
      </c>
      <c r="C5258" t="s">
        <v>7553</v>
      </c>
      <c r="D5258" t="str">
        <f>表格1[[#This Row],[prime_genre]]</f>
        <v>Entertainment</v>
      </c>
      <c r="E5258">
        <v>308592640</v>
      </c>
      <c r="F5258" t="s">
        <v>17</v>
      </c>
      <c r="G5258">
        <v>0</v>
      </c>
      <c r="H5258">
        <f>IF(表格1[[#This Row],[price]]&gt;0,1,0)</f>
        <v>0</v>
      </c>
      <c r="I5258">
        <v>389</v>
      </c>
      <c r="J5258">
        <v>58</v>
      </c>
      <c r="K5258">
        <v>4</v>
      </c>
      <c r="L5258">
        <v>4.5</v>
      </c>
      <c r="M5258">
        <v>1.3</v>
      </c>
      <c r="N5258" t="s">
        <v>19</v>
      </c>
      <c r="O5258" t="s">
        <v>91</v>
      </c>
      <c r="P5258">
        <v>38</v>
      </c>
      <c r="Q5258">
        <v>5</v>
      </c>
      <c r="R5258">
        <v>8</v>
      </c>
      <c r="S5258">
        <v>1</v>
      </c>
    </row>
    <row r="5259" spans="1:19">
      <c r="A5259">
        <f>RANK(表格1[[#This Row],[rating_count_tot]],$I$2:$I$7197)</f>
        <v>3378</v>
      </c>
      <c r="B5259">
        <v>1130498044</v>
      </c>
      <c r="C5259" t="s">
        <v>7621</v>
      </c>
      <c r="D5259" t="str">
        <f>表格1[[#This Row],[prime_genre]]</f>
        <v>Utilities</v>
      </c>
      <c r="E5259">
        <v>110385152</v>
      </c>
      <c r="F5259" t="s">
        <v>17</v>
      </c>
      <c r="G5259">
        <v>0</v>
      </c>
      <c r="H5259">
        <f>IF(表格1[[#This Row],[price]]&gt;0,1,0)</f>
        <v>0</v>
      </c>
      <c r="I5259">
        <v>388</v>
      </c>
      <c r="J5259">
        <v>3</v>
      </c>
      <c r="K5259">
        <v>4</v>
      </c>
      <c r="L5259">
        <v>3</v>
      </c>
      <c r="M5259" t="s">
        <v>558</v>
      </c>
      <c r="N5259" t="s">
        <v>19</v>
      </c>
      <c r="O5259" t="s">
        <v>43</v>
      </c>
      <c r="P5259">
        <v>37</v>
      </c>
      <c r="Q5259">
        <v>5</v>
      </c>
      <c r="R5259">
        <v>13</v>
      </c>
      <c r="S5259">
        <v>1</v>
      </c>
    </row>
    <row r="5260" spans="1:19">
      <c r="A5260">
        <f>RANK(表格1[[#This Row],[rating_count_tot]],$I$2:$I$7197)</f>
        <v>3380</v>
      </c>
      <c r="B5260">
        <v>1070525362</v>
      </c>
      <c r="C5260" t="s">
        <v>6185</v>
      </c>
      <c r="D5260" t="str">
        <f>表格1[[#This Row],[prime_genre]]</f>
        <v>Games</v>
      </c>
      <c r="E5260">
        <v>451740672</v>
      </c>
      <c r="F5260" t="s">
        <v>17</v>
      </c>
      <c r="G5260">
        <v>0</v>
      </c>
      <c r="H5260">
        <f>IF(表格1[[#This Row],[price]]&gt;0,1,0)</f>
        <v>0</v>
      </c>
      <c r="I5260">
        <v>387</v>
      </c>
      <c r="J5260">
        <v>0</v>
      </c>
      <c r="K5260">
        <v>4.5</v>
      </c>
      <c r="L5260">
        <v>0</v>
      </c>
      <c r="M5260">
        <v>2.972</v>
      </c>
      <c r="N5260" t="s">
        <v>19</v>
      </c>
      <c r="O5260" t="s">
        <v>20</v>
      </c>
      <c r="P5260">
        <v>38</v>
      </c>
      <c r="Q5260">
        <v>5</v>
      </c>
      <c r="R5260">
        <v>1</v>
      </c>
      <c r="S5260">
        <v>1</v>
      </c>
    </row>
    <row r="5261" spans="1:19">
      <c r="A5261">
        <f>RANK(表格1[[#This Row],[rating_count_tot]],$I$2:$I$7197)</f>
        <v>3381</v>
      </c>
      <c r="B5261">
        <v>1088625279</v>
      </c>
      <c r="C5261" t="s">
        <v>6723</v>
      </c>
      <c r="D5261" t="str">
        <f>表格1[[#This Row],[prime_genre]]</f>
        <v>Games</v>
      </c>
      <c r="E5261">
        <v>89885696</v>
      </c>
      <c r="F5261" t="s">
        <v>17</v>
      </c>
      <c r="G5261">
        <v>0</v>
      </c>
      <c r="H5261">
        <f>IF(表格1[[#This Row],[price]]&gt;0,1,0)</f>
        <v>0</v>
      </c>
      <c r="I5261">
        <v>386</v>
      </c>
      <c r="J5261">
        <v>15</v>
      </c>
      <c r="K5261">
        <v>4.5</v>
      </c>
      <c r="L5261">
        <v>4.5</v>
      </c>
      <c r="M5261" t="s">
        <v>857</v>
      </c>
      <c r="N5261" t="s">
        <v>19</v>
      </c>
      <c r="O5261" t="s">
        <v>20</v>
      </c>
      <c r="P5261">
        <v>37</v>
      </c>
      <c r="Q5261">
        <v>5</v>
      </c>
      <c r="R5261">
        <v>1</v>
      </c>
      <c r="S5261">
        <v>1</v>
      </c>
    </row>
    <row r="5262" spans="1:19">
      <c r="A5262">
        <f>RANK(表格1[[#This Row],[rating_count_tot]],$I$2:$I$7197)</f>
        <v>3383</v>
      </c>
      <c r="B5262">
        <v>1090877424</v>
      </c>
      <c r="C5262" t="s">
        <v>6770</v>
      </c>
      <c r="D5262" t="str">
        <f>表格1[[#This Row],[prime_genre]]</f>
        <v>Games</v>
      </c>
      <c r="E5262">
        <v>337468416</v>
      </c>
      <c r="F5262" t="s">
        <v>17</v>
      </c>
      <c r="G5262">
        <v>0</v>
      </c>
      <c r="H5262">
        <f>IF(表格1[[#This Row],[price]]&gt;0,1,0)</f>
        <v>0</v>
      </c>
      <c r="I5262">
        <v>385</v>
      </c>
      <c r="J5262">
        <v>2</v>
      </c>
      <c r="K5262">
        <v>5</v>
      </c>
      <c r="L5262">
        <v>5</v>
      </c>
      <c r="M5262" t="s">
        <v>256</v>
      </c>
      <c r="N5262" t="s">
        <v>19</v>
      </c>
      <c r="O5262" t="s">
        <v>20</v>
      </c>
      <c r="P5262">
        <v>38</v>
      </c>
      <c r="Q5262">
        <v>5</v>
      </c>
      <c r="R5262">
        <v>1</v>
      </c>
      <c r="S5262">
        <v>1</v>
      </c>
    </row>
    <row r="5263" spans="1:19">
      <c r="A5263">
        <f>RANK(表格1[[#This Row],[rating_count_tot]],$I$2:$I$7197)</f>
        <v>3384</v>
      </c>
      <c r="B5263">
        <v>1123897951</v>
      </c>
      <c r="C5263" t="s">
        <v>7506</v>
      </c>
      <c r="D5263" t="str">
        <f>表格1[[#This Row],[prime_genre]]</f>
        <v>Entertainment</v>
      </c>
      <c r="E5263">
        <v>409825280</v>
      </c>
      <c r="F5263" t="s">
        <v>17</v>
      </c>
      <c r="G5263">
        <v>0</v>
      </c>
      <c r="H5263">
        <f>IF(表格1[[#This Row],[price]]&gt;0,1,0)</f>
        <v>0</v>
      </c>
      <c r="I5263">
        <v>383</v>
      </c>
      <c r="J5263">
        <v>6</v>
      </c>
      <c r="K5263">
        <v>4.5</v>
      </c>
      <c r="L5263">
        <v>4</v>
      </c>
      <c r="M5263">
        <v>3</v>
      </c>
      <c r="N5263" t="s">
        <v>19</v>
      </c>
      <c r="O5263" t="s">
        <v>91</v>
      </c>
      <c r="P5263">
        <v>38</v>
      </c>
      <c r="Q5263">
        <v>0</v>
      </c>
      <c r="R5263">
        <v>1</v>
      </c>
      <c r="S5263">
        <v>1</v>
      </c>
    </row>
    <row r="5264" spans="1:19">
      <c r="A5264">
        <f>RANK(表格1[[#This Row],[rating_count_tot]],$I$2:$I$7197)</f>
        <v>3384</v>
      </c>
      <c r="B5264">
        <v>467067151</v>
      </c>
      <c r="C5264" t="s">
        <v>1471</v>
      </c>
      <c r="D5264" t="str">
        <f>表格1[[#This Row],[prime_genre]]</f>
        <v>Lifestyle</v>
      </c>
      <c r="E5264">
        <v>127980544</v>
      </c>
      <c r="F5264" t="s">
        <v>17</v>
      </c>
      <c r="G5264">
        <v>0</v>
      </c>
      <c r="H5264">
        <f>IF(表格1[[#This Row],[price]]&gt;0,1,0)</f>
        <v>0</v>
      </c>
      <c r="I5264">
        <v>383</v>
      </c>
      <c r="J5264">
        <v>0</v>
      </c>
      <c r="K5264">
        <v>4.5</v>
      </c>
      <c r="L5264">
        <v>0</v>
      </c>
      <c r="M5264" t="s">
        <v>1305</v>
      </c>
      <c r="N5264" t="s">
        <v>51</v>
      </c>
      <c r="O5264" t="s">
        <v>132</v>
      </c>
      <c r="P5264">
        <v>37</v>
      </c>
      <c r="Q5264">
        <v>0</v>
      </c>
      <c r="R5264">
        <v>2</v>
      </c>
      <c r="S5264">
        <v>1</v>
      </c>
    </row>
    <row r="5265" spans="1:19">
      <c r="A5265">
        <f>RANK(表格1[[#This Row],[rating_count_tot]],$I$2:$I$7197)</f>
        <v>3384</v>
      </c>
      <c r="B5265">
        <v>436957087</v>
      </c>
      <c r="C5265" t="s">
        <v>1252</v>
      </c>
      <c r="D5265" t="str">
        <f>表格1[[#This Row],[prime_genre]]</f>
        <v>News</v>
      </c>
      <c r="E5265">
        <v>136421376</v>
      </c>
      <c r="F5265" t="s">
        <v>17</v>
      </c>
      <c r="G5265">
        <v>0</v>
      </c>
      <c r="H5265">
        <f>IF(表格1[[#This Row],[price]]&gt;0,1,0)</f>
        <v>0</v>
      </c>
      <c r="I5265">
        <v>383</v>
      </c>
      <c r="J5265">
        <v>0</v>
      </c>
      <c r="K5265">
        <v>4.5</v>
      </c>
      <c r="L5265">
        <v>0</v>
      </c>
      <c r="M5265" t="s">
        <v>1253</v>
      </c>
      <c r="N5265" t="s">
        <v>51</v>
      </c>
      <c r="O5265" t="s">
        <v>161</v>
      </c>
      <c r="P5265">
        <v>38</v>
      </c>
      <c r="Q5265">
        <v>0</v>
      </c>
      <c r="R5265">
        <v>1</v>
      </c>
      <c r="S5265">
        <v>1</v>
      </c>
    </row>
    <row r="5266" spans="1:19">
      <c r="A5266">
        <f>RANK(表格1[[#This Row],[rating_count_tot]],$I$2:$I$7197)</f>
        <v>3387</v>
      </c>
      <c r="B5266">
        <v>1041528293</v>
      </c>
      <c r="C5266" t="s">
        <v>5472</v>
      </c>
      <c r="D5266" t="str">
        <f>表格1[[#This Row],[prime_genre]]</f>
        <v>Education</v>
      </c>
      <c r="E5266">
        <v>255226880</v>
      </c>
      <c r="F5266" t="s">
        <v>17</v>
      </c>
      <c r="G5266">
        <v>0</v>
      </c>
      <c r="H5266">
        <f>IF(表格1[[#This Row],[price]]&gt;0,1,0)</f>
        <v>0</v>
      </c>
      <c r="I5266">
        <v>382</v>
      </c>
      <c r="J5266">
        <v>18</v>
      </c>
      <c r="K5266">
        <v>3.5</v>
      </c>
      <c r="L5266">
        <v>4</v>
      </c>
      <c r="M5266" t="s">
        <v>4681</v>
      </c>
      <c r="N5266" t="s">
        <v>19</v>
      </c>
      <c r="O5266" t="s">
        <v>128</v>
      </c>
      <c r="P5266">
        <v>37</v>
      </c>
      <c r="Q5266">
        <v>5</v>
      </c>
      <c r="R5266">
        <v>1</v>
      </c>
      <c r="S5266">
        <v>1</v>
      </c>
    </row>
    <row r="5267" spans="1:19">
      <c r="A5267">
        <f>RANK(表格1[[#This Row],[rating_count_tot]],$I$2:$I$7197)</f>
        <v>3395</v>
      </c>
      <c r="B5267">
        <v>1072090698</v>
      </c>
      <c r="C5267" t="s">
        <v>6235</v>
      </c>
      <c r="D5267" t="str">
        <f>表格1[[#This Row],[prime_genre]]</f>
        <v>Games</v>
      </c>
      <c r="E5267">
        <v>248603648</v>
      </c>
      <c r="F5267" t="s">
        <v>17</v>
      </c>
      <c r="G5267">
        <v>0</v>
      </c>
      <c r="H5267">
        <f>IF(表格1[[#This Row],[price]]&gt;0,1,0)</f>
        <v>0</v>
      </c>
      <c r="I5267">
        <v>378</v>
      </c>
      <c r="J5267">
        <v>8</v>
      </c>
      <c r="K5267">
        <v>4.5</v>
      </c>
      <c r="L5267">
        <v>5</v>
      </c>
      <c r="M5267" t="s">
        <v>949</v>
      </c>
      <c r="N5267" t="s">
        <v>19</v>
      </c>
      <c r="O5267" t="s">
        <v>20</v>
      </c>
      <c r="P5267">
        <v>37</v>
      </c>
      <c r="Q5267">
        <v>5</v>
      </c>
      <c r="R5267">
        <v>1</v>
      </c>
      <c r="S5267">
        <v>1</v>
      </c>
    </row>
    <row r="5268" spans="1:19">
      <c r="A5268">
        <f>RANK(表格1[[#This Row],[rating_count_tot]],$I$2:$I$7197)</f>
        <v>3395</v>
      </c>
      <c r="B5268">
        <v>1128070374</v>
      </c>
      <c r="C5268" t="s">
        <v>7585</v>
      </c>
      <c r="D5268" t="str">
        <f>表格1[[#This Row],[prime_genre]]</f>
        <v>Games</v>
      </c>
      <c r="E5268">
        <v>64439296</v>
      </c>
      <c r="F5268" t="s">
        <v>17</v>
      </c>
      <c r="G5268">
        <v>0</v>
      </c>
      <c r="H5268">
        <f>IF(表格1[[#This Row],[price]]&gt;0,1,0)</f>
        <v>0</v>
      </c>
      <c r="I5268">
        <v>378</v>
      </c>
      <c r="J5268">
        <v>106</v>
      </c>
      <c r="K5268">
        <v>4.5</v>
      </c>
      <c r="L5268">
        <v>4.5</v>
      </c>
      <c r="M5268">
        <v>1.3</v>
      </c>
      <c r="N5268" t="s">
        <v>29</v>
      </c>
      <c r="O5268" t="s">
        <v>20</v>
      </c>
      <c r="P5268">
        <v>38</v>
      </c>
      <c r="Q5268">
        <v>3</v>
      </c>
      <c r="R5268">
        <v>1</v>
      </c>
      <c r="S5268">
        <v>1</v>
      </c>
    </row>
    <row r="5269" spans="1:19">
      <c r="A5269">
        <f>RANK(表格1[[#This Row],[rating_count_tot]],$I$2:$I$7197)</f>
        <v>3399</v>
      </c>
      <c r="B5269">
        <v>998528159</v>
      </c>
      <c r="C5269" t="s">
        <v>4862</v>
      </c>
      <c r="D5269" t="str">
        <f>表格1[[#This Row],[prime_genre]]</f>
        <v>Games</v>
      </c>
      <c r="E5269">
        <v>88379392</v>
      </c>
      <c r="F5269" t="s">
        <v>17</v>
      </c>
      <c r="G5269">
        <v>0</v>
      </c>
      <c r="H5269">
        <f>IF(表格1[[#This Row],[price]]&gt;0,1,0)</f>
        <v>0</v>
      </c>
      <c r="I5269">
        <v>377</v>
      </c>
      <c r="J5269">
        <v>8</v>
      </c>
      <c r="K5269">
        <v>4.5</v>
      </c>
      <c r="L5269">
        <v>5</v>
      </c>
      <c r="M5269" t="s">
        <v>4863</v>
      </c>
      <c r="N5269" t="s">
        <v>29</v>
      </c>
      <c r="O5269" t="s">
        <v>20</v>
      </c>
      <c r="P5269">
        <v>37</v>
      </c>
      <c r="Q5269">
        <v>5</v>
      </c>
      <c r="R5269">
        <v>6</v>
      </c>
      <c r="S5269">
        <v>1</v>
      </c>
    </row>
    <row r="5270" spans="1:19">
      <c r="A5270">
        <f>RANK(表格1[[#This Row],[rating_count_tot]],$I$2:$I$7197)</f>
        <v>3401</v>
      </c>
      <c r="B5270">
        <v>1064676206</v>
      </c>
      <c r="C5270" t="s">
        <v>5999</v>
      </c>
      <c r="D5270" t="str">
        <f>表格1[[#This Row],[prime_genre]]</f>
        <v>Photo &amp; Video</v>
      </c>
      <c r="E5270">
        <v>68282368</v>
      </c>
      <c r="F5270" t="s">
        <v>17</v>
      </c>
      <c r="G5270">
        <v>0</v>
      </c>
      <c r="H5270">
        <f>IF(表格1[[#This Row],[price]]&gt;0,1,0)</f>
        <v>0</v>
      </c>
      <c r="I5270">
        <v>375</v>
      </c>
      <c r="J5270">
        <v>24</v>
      </c>
      <c r="K5270">
        <v>4</v>
      </c>
      <c r="L5270">
        <v>4</v>
      </c>
      <c r="M5270" t="s">
        <v>510</v>
      </c>
      <c r="N5270" t="s">
        <v>19</v>
      </c>
      <c r="O5270" t="s">
        <v>105</v>
      </c>
      <c r="P5270">
        <v>37</v>
      </c>
      <c r="Q5270">
        <v>0</v>
      </c>
      <c r="R5270">
        <v>24</v>
      </c>
      <c r="S5270">
        <v>1</v>
      </c>
    </row>
    <row r="5271" spans="1:19">
      <c r="A5271">
        <f>RANK(表格1[[#This Row],[rating_count_tot]],$I$2:$I$7197)</f>
        <v>3401</v>
      </c>
      <c r="B5271">
        <v>1086391724</v>
      </c>
      <c r="C5271" t="s">
        <v>6638</v>
      </c>
      <c r="D5271" t="str">
        <f>表格1[[#This Row],[prime_genre]]</f>
        <v>Utilities</v>
      </c>
      <c r="E5271">
        <v>71102464</v>
      </c>
      <c r="F5271" t="s">
        <v>17</v>
      </c>
      <c r="G5271">
        <v>0</v>
      </c>
      <c r="H5271">
        <f>IF(表格1[[#This Row],[price]]&gt;0,1,0)</f>
        <v>0</v>
      </c>
      <c r="I5271">
        <v>375</v>
      </c>
      <c r="J5271">
        <v>18</v>
      </c>
      <c r="K5271">
        <v>4.5</v>
      </c>
      <c r="L5271">
        <v>5</v>
      </c>
      <c r="M5271" t="s">
        <v>1348</v>
      </c>
      <c r="N5271" t="s">
        <v>80</v>
      </c>
      <c r="O5271" t="s">
        <v>43</v>
      </c>
      <c r="P5271">
        <v>37</v>
      </c>
      <c r="Q5271">
        <v>1</v>
      </c>
      <c r="R5271">
        <v>1</v>
      </c>
      <c r="S5271">
        <v>1</v>
      </c>
    </row>
    <row r="5272" spans="1:19">
      <c r="A5272">
        <f>RANK(表格1[[#This Row],[rating_count_tot]],$I$2:$I$7197)</f>
        <v>3401</v>
      </c>
      <c r="B5272">
        <v>1057030968</v>
      </c>
      <c r="C5272" t="s">
        <v>5792</v>
      </c>
      <c r="D5272" t="str">
        <f>表格1[[#This Row],[prime_genre]]</f>
        <v>Weather</v>
      </c>
      <c r="E5272">
        <v>129855488</v>
      </c>
      <c r="F5272" t="s">
        <v>17</v>
      </c>
      <c r="G5272">
        <v>0</v>
      </c>
      <c r="H5272">
        <f>IF(表格1[[#This Row],[price]]&gt;0,1,0)</f>
        <v>0</v>
      </c>
      <c r="I5272">
        <v>375</v>
      </c>
      <c r="J5272">
        <v>107</v>
      </c>
      <c r="K5272">
        <v>4</v>
      </c>
      <c r="L5272">
        <v>4.5</v>
      </c>
      <c r="M5272" t="s">
        <v>86</v>
      </c>
      <c r="N5272" t="s">
        <v>19</v>
      </c>
      <c r="O5272" t="s">
        <v>26</v>
      </c>
      <c r="P5272">
        <v>37</v>
      </c>
      <c r="Q5272">
        <v>5</v>
      </c>
      <c r="R5272">
        <v>1</v>
      </c>
      <c r="S5272">
        <v>1</v>
      </c>
    </row>
    <row r="5273" spans="1:19">
      <c r="A5273">
        <f>RANK(表格1[[#This Row],[rating_count_tot]],$I$2:$I$7197)</f>
        <v>3405</v>
      </c>
      <c r="B5273">
        <v>1091699305</v>
      </c>
      <c r="C5273" t="s">
        <v>6793</v>
      </c>
      <c r="D5273" t="str">
        <f>表格1[[#This Row],[prime_genre]]</f>
        <v>Games</v>
      </c>
      <c r="E5273">
        <v>264453120</v>
      </c>
      <c r="F5273" t="s">
        <v>17</v>
      </c>
      <c r="G5273">
        <v>0</v>
      </c>
      <c r="H5273">
        <f>IF(表格1[[#This Row],[price]]&gt;0,1,0)</f>
        <v>0</v>
      </c>
      <c r="I5273">
        <v>374</v>
      </c>
      <c r="J5273">
        <v>182</v>
      </c>
      <c r="K5273">
        <v>4</v>
      </c>
      <c r="L5273">
        <v>4.5</v>
      </c>
      <c r="M5273">
        <v>2</v>
      </c>
      <c r="N5273" t="s">
        <v>19</v>
      </c>
      <c r="O5273" t="s">
        <v>20</v>
      </c>
      <c r="P5273">
        <v>37</v>
      </c>
      <c r="Q5273">
        <v>5</v>
      </c>
      <c r="R5273">
        <v>13</v>
      </c>
      <c r="S5273">
        <v>1</v>
      </c>
    </row>
    <row r="5274" spans="1:19">
      <c r="A5274">
        <f>RANK(表格1[[#This Row],[rating_count_tot]],$I$2:$I$7197)</f>
        <v>3407</v>
      </c>
      <c r="B5274">
        <v>1146828763</v>
      </c>
      <c r="C5274" t="s">
        <v>7954</v>
      </c>
      <c r="D5274" t="str">
        <f>表格1[[#This Row],[prime_genre]]</f>
        <v>Games</v>
      </c>
      <c r="E5274">
        <v>106221568</v>
      </c>
      <c r="F5274" t="s">
        <v>17</v>
      </c>
      <c r="G5274">
        <v>0</v>
      </c>
      <c r="H5274">
        <f>IF(表格1[[#This Row],[price]]&gt;0,1,0)</f>
        <v>0</v>
      </c>
      <c r="I5274">
        <v>373</v>
      </c>
      <c r="J5274">
        <v>155</v>
      </c>
      <c r="K5274">
        <v>4</v>
      </c>
      <c r="L5274">
        <v>4</v>
      </c>
      <c r="M5274">
        <v>1.1000000000000001</v>
      </c>
      <c r="N5274" t="s">
        <v>19</v>
      </c>
      <c r="O5274" t="s">
        <v>20</v>
      </c>
      <c r="P5274">
        <v>40</v>
      </c>
      <c r="Q5274">
        <v>5</v>
      </c>
      <c r="R5274">
        <v>1</v>
      </c>
      <c r="S5274">
        <v>1</v>
      </c>
    </row>
    <row r="5275" spans="1:19">
      <c r="A5275">
        <f>RANK(表格1[[#This Row],[rating_count_tot]],$I$2:$I$7197)</f>
        <v>3407</v>
      </c>
      <c r="B5275">
        <v>1155982200</v>
      </c>
      <c r="C5275" t="s">
        <v>8072</v>
      </c>
      <c r="D5275" t="str">
        <f>表格1[[#This Row],[prime_genre]]</f>
        <v>Games</v>
      </c>
      <c r="E5275">
        <v>1669448704</v>
      </c>
      <c r="F5275" t="s">
        <v>17</v>
      </c>
      <c r="G5275">
        <v>0</v>
      </c>
      <c r="H5275">
        <f>IF(表格1[[#This Row],[price]]&gt;0,1,0)</f>
        <v>0</v>
      </c>
      <c r="I5275">
        <v>373</v>
      </c>
      <c r="J5275">
        <v>7</v>
      </c>
      <c r="K5275">
        <v>3.5</v>
      </c>
      <c r="L5275">
        <v>4.5</v>
      </c>
      <c r="M5275" t="s">
        <v>625</v>
      </c>
      <c r="N5275" t="s">
        <v>29</v>
      </c>
      <c r="O5275" t="s">
        <v>20</v>
      </c>
      <c r="P5275">
        <v>37</v>
      </c>
      <c r="Q5275">
        <v>5</v>
      </c>
      <c r="R5275">
        <v>13</v>
      </c>
      <c r="S5275">
        <v>1</v>
      </c>
    </row>
    <row r="5276" spans="1:19">
      <c r="A5276">
        <f>RANK(表格1[[#This Row],[rating_count_tot]],$I$2:$I$7197)</f>
        <v>3407</v>
      </c>
      <c r="B5276">
        <v>519052678</v>
      </c>
      <c r="C5276" t="s">
        <v>1874</v>
      </c>
      <c r="D5276" t="str">
        <f>表格1[[#This Row],[prime_genre]]</f>
        <v>News</v>
      </c>
      <c r="E5276">
        <v>68831232</v>
      </c>
      <c r="F5276" t="s">
        <v>17</v>
      </c>
      <c r="G5276">
        <v>0</v>
      </c>
      <c r="H5276">
        <f>IF(表格1[[#This Row],[price]]&gt;0,1,0)</f>
        <v>0</v>
      </c>
      <c r="I5276">
        <v>373</v>
      </c>
      <c r="J5276">
        <v>8</v>
      </c>
      <c r="K5276">
        <v>4.5</v>
      </c>
      <c r="L5276">
        <v>5</v>
      </c>
      <c r="M5276">
        <v>2.282</v>
      </c>
      <c r="N5276" t="s">
        <v>29</v>
      </c>
      <c r="O5276" t="s">
        <v>161</v>
      </c>
      <c r="P5276">
        <v>37</v>
      </c>
      <c r="Q5276">
        <v>5</v>
      </c>
      <c r="R5276">
        <v>2</v>
      </c>
      <c r="S5276">
        <v>1</v>
      </c>
    </row>
    <row r="5277" spans="1:19">
      <c r="A5277">
        <f>RANK(表格1[[#This Row],[rating_count_tot]],$I$2:$I$7197)</f>
        <v>3412</v>
      </c>
      <c r="B5277">
        <v>1050712293</v>
      </c>
      <c r="C5277" t="s">
        <v>5651</v>
      </c>
      <c r="D5277" t="str">
        <f>表格1[[#This Row],[prime_genre]]</f>
        <v>Education</v>
      </c>
      <c r="E5277">
        <v>60706816</v>
      </c>
      <c r="F5277" t="s">
        <v>17</v>
      </c>
      <c r="G5277">
        <v>0</v>
      </c>
      <c r="H5277">
        <f>IF(表格1[[#This Row],[price]]&gt;0,1,0)</f>
        <v>0</v>
      </c>
      <c r="I5277">
        <v>372</v>
      </c>
      <c r="J5277">
        <v>98</v>
      </c>
      <c r="K5277">
        <v>4</v>
      </c>
      <c r="L5277">
        <v>4</v>
      </c>
      <c r="M5277" t="s">
        <v>1715</v>
      </c>
      <c r="N5277" t="s">
        <v>19</v>
      </c>
      <c r="O5277" t="s">
        <v>128</v>
      </c>
      <c r="P5277">
        <v>37</v>
      </c>
      <c r="Q5277">
        <v>5</v>
      </c>
      <c r="R5277">
        <v>1</v>
      </c>
      <c r="S5277">
        <v>1</v>
      </c>
    </row>
    <row r="5278" spans="1:19">
      <c r="A5278">
        <f>RANK(表格1[[#This Row],[rating_count_tot]],$I$2:$I$7197)</f>
        <v>3417</v>
      </c>
      <c r="B5278">
        <v>1011915604</v>
      </c>
      <c r="C5278" t="s">
        <v>5023</v>
      </c>
      <c r="D5278" t="str">
        <f>表格1[[#This Row],[prime_genre]]</f>
        <v>Entertainment</v>
      </c>
      <c r="E5278">
        <v>24906752</v>
      </c>
      <c r="F5278" t="s">
        <v>17</v>
      </c>
      <c r="G5278">
        <v>0</v>
      </c>
      <c r="H5278">
        <f>IF(表格1[[#This Row],[price]]&gt;0,1,0)</f>
        <v>0</v>
      </c>
      <c r="I5278">
        <v>367</v>
      </c>
      <c r="J5278">
        <v>16</v>
      </c>
      <c r="K5278">
        <v>3</v>
      </c>
      <c r="L5278">
        <v>4.5</v>
      </c>
      <c r="M5278" t="s">
        <v>373</v>
      </c>
      <c r="N5278" t="s">
        <v>19</v>
      </c>
      <c r="O5278" t="s">
        <v>91</v>
      </c>
      <c r="P5278">
        <v>37</v>
      </c>
      <c r="Q5278">
        <v>5</v>
      </c>
      <c r="R5278">
        <v>1</v>
      </c>
      <c r="S5278">
        <v>1</v>
      </c>
    </row>
    <row r="5279" spans="1:19">
      <c r="A5279">
        <f>RANK(表格1[[#This Row],[rating_count_tot]],$I$2:$I$7197)</f>
        <v>3418</v>
      </c>
      <c r="B5279">
        <v>1060599603</v>
      </c>
      <c r="C5279" t="s">
        <v>5893</v>
      </c>
      <c r="D5279" t="str">
        <f>表格1[[#This Row],[prime_genre]]</f>
        <v>Games</v>
      </c>
      <c r="E5279">
        <v>56807424</v>
      </c>
      <c r="F5279" t="s">
        <v>17</v>
      </c>
      <c r="G5279">
        <v>0</v>
      </c>
      <c r="H5279">
        <f>IF(表格1[[#This Row],[price]]&gt;0,1,0)</f>
        <v>0</v>
      </c>
      <c r="I5279">
        <v>366</v>
      </c>
      <c r="J5279">
        <v>317</v>
      </c>
      <c r="K5279">
        <v>4.5</v>
      </c>
      <c r="L5279">
        <v>4.5</v>
      </c>
      <c r="M5279">
        <v>1.5</v>
      </c>
      <c r="N5279" t="s">
        <v>80</v>
      </c>
      <c r="O5279" t="s">
        <v>20</v>
      </c>
      <c r="P5279">
        <v>40</v>
      </c>
      <c r="Q5279">
        <v>3</v>
      </c>
      <c r="R5279">
        <v>5</v>
      </c>
      <c r="S5279">
        <v>1</v>
      </c>
    </row>
    <row r="5280" spans="1:19">
      <c r="A5280">
        <f>RANK(表格1[[#This Row],[rating_count_tot]],$I$2:$I$7197)</f>
        <v>3418</v>
      </c>
      <c r="B5280">
        <v>1030487391</v>
      </c>
      <c r="C5280" t="s">
        <v>5262</v>
      </c>
      <c r="D5280" t="str">
        <f>表格1[[#This Row],[prime_genre]]</f>
        <v>Social Networking</v>
      </c>
      <c r="E5280">
        <v>86573056</v>
      </c>
      <c r="F5280" t="s">
        <v>17</v>
      </c>
      <c r="G5280">
        <v>0</v>
      </c>
      <c r="H5280">
        <f>IF(表格1[[#This Row],[price]]&gt;0,1,0)</f>
        <v>0</v>
      </c>
      <c r="I5280">
        <v>366</v>
      </c>
      <c r="J5280">
        <v>3</v>
      </c>
      <c r="K5280">
        <v>4</v>
      </c>
      <c r="L5280">
        <v>5</v>
      </c>
      <c r="M5280" t="s">
        <v>1098</v>
      </c>
      <c r="N5280" t="s">
        <v>51</v>
      </c>
      <c r="O5280" t="s">
        <v>59</v>
      </c>
      <c r="P5280">
        <v>37</v>
      </c>
      <c r="Q5280">
        <v>1</v>
      </c>
      <c r="R5280">
        <v>1</v>
      </c>
      <c r="S5280">
        <v>1</v>
      </c>
    </row>
    <row r="5281" spans="1:19">
      <c r="A5281">
        <f>RANK(表格1[[#This Row],[rating_count_tot]],$I$2:$I$7197)</f>
        <v>3421</v>
      </c>
      <c r="B5281">
        <v>1093405374</v>
      </c>
      <c r="C5281" t="s">
        <v>6842</v>
      </c>
      <c r="D5281" t="str">
        <f>表格1[[#This Row],[prime_genre]]</f>
        <v>Games</v>
      </c>
      <c r="E5281">
        <v>166046720</v>
      </c>
      <c r="F5281" t="s">
        <v>17</v>
      </c>
      <c r="G5281">
        <v>0</v>
      </c>
      <c r="H5281">
        <f>IF(表格1[[#This Row],[price]]&gt;0,1,0)</f>
        <v>0</v>
      </c>
      <c r="I5281">
        <v>365</v>
      </c>
      <c r="J5281">
        <v>196</v>
      </c>
      <c r="K5281">
        <v>4.5</v>
      </c>
      <c r="L5281">
        <v>4.5</v>
      </c>
      <c r="M5281" t="s">
        <v>3707</v>
      </c>
      <c r="N5281" t="s">
        <v>19</v>
      </c>
      <c r="O5281" t="s">
        <v>20</v>
      </c>
      <c r="P5281">
        <v>38</v>
      </c>
      <c r="Q5281">
        <v>5</v>
      </c>
      <c r="R5281">
        <v>1</v>
      </c>
      <c r="S5281">
        <v>1</v>
      </c>
    </row>
    <row r="5282" spans="1:19">
      <c r="A5282">
        <f>RANK(表格1[[#This Row],[rating_count_tot]],$I$2:$I$7197)</f>
        <v>3421</v>
      </c>
      <c r="B5282">
        <v>1122439453</v>
      </c>
      <c r="C5282" t="s">
        <v>7469</v>
      </c>
      <c r="D5282" t="str">
        <f>表格1[[#This Row],[prime_genre]]</f>
        <v>Games</v>
      </c>
      <c r="E5282">
        <v>238359552</v>
      </c>
      <c r="F5282" t="s">
        <v>17</v>
      </c>
      <c r="G5282">
        <v>0</v>
      </c>
      <c r="H5282">
        <f>IF(表格1[[#This Row],[price]]&gt;0,1,0)</f>
        <v>0</v>
      </c>
      <c r="I5282">
        <v>365</v>
      </c>
      <c r="J5282">
        <v>365</v>
      </c>
      <c r="K5282">
        <v>4.5</v>
      </c>
      <c r="L5282">
        <v>4.5</v>
      </c>
      <c r="M5282">
        <v>1</v>
      </c>
      <c r="N5282" t="s">
        <v>19</v>
      </c>
      <c r="O5282" t="s">
        <v>20</v>
      </c>
      <c r="P5282">
        <v>38</v>
      </c>
      <c r="Q5282">
        <v>5</v>
      </c>
      <c r="R5282">
        <v>1</v>
      </c>
      <c r="S5282">
        <v>1</v>
      </c>
    </row>
    <row r="5283" spans="1:19">
      <c r="A5283">
        <f>RANK(表格1[[#This Row],[rating_count_tot]],$I$2:$I$7197)</f>
        <v>3425</v>
      </c>
      <c r="B5283">
        <v>1154282030</v>
      </c>
      <c r="C5283" t="s">
        <v>8056</v>
      </c>
      <c r="D5283" t="str">
        <f>表格1[[#This Row],[prime_genre]]</f>
        <v>Entertainment</v>
      </c>
      <c r="E5283">
        <v>425026560</v>
      </c>
      <c r="F5283" t="s">
        <v>17</v>
      </c>
      <c r="G5283">
        <v>0</v>
      </c>
      <c r="H5283">
        <f>IF(表格1[[#This Row],[price]]&gt;0,1,0)</f>
        <v>0</v>
      </c>
      <c r="I5283">
        <v>364</v>
      </c>
      <c r="J5283">
        <v>7</v>
      </c>
      <c r="K5283">
        <v>4.5</v>
      </c>
      <c r="L5283">
        <v>4.5</v>
      </c>
      <c r="M5283" t="s">
        <v>451</v>
      </c>
      <c r="N5283" t="s">
        <v>19</v>
      </c>
      <c r="O5283" t="s">
        <v>91</v>
      </c>
      <c r="P5283">
        <v>35</v>
      </c>
      <c r="Q5283">
        <v>5</v>
      </c>
      <c r="R5283">
        <v>1</v>
      </c>
      <c r="S5283">
        <v>1</v>
      </c>
    </row>
    <row r="5284" spans="1:19">
      <c r="A5284">
        <f>RANK(表格1[[#This Row],[rating_count_tot]],$I$2:$I$7197)</f>
        <v>3425</v>
      </c>
      <c r="B5284">
        <v>1072898300</v>
      </c>
      <c r="C5284" t="s">
        <v>6259</v>
      </c>
      <c r="D5284" t="str">
        <f>表格1[[#This Row],[prime_genre]]</f>
        <v>Shopping</v>
      </c>
      <c r="E5284">
        <v>61330432</v>
      </c>
      <c r="F5284" t="s">
        <v>17</v>
      </c>
      <c r="G5284">
        <v>0</v>
      </c>
      <c r="H5284">
        <f>IF(表格1[[#This Row],[price]]&gt;0,1,0)</f>
        <v>0</v>
      </c>
      <c r="I5284">
        <v>364</v>
      </c>
      <c r="J5284">
        <v>0</v>
      </c>
      <c r="K5284">
        <v>4</v>
      </c>
      <c r="L5284">
        <v>0</v>
      </c>
      <c r="M5284" t="s">
        <v>1958</v>
      </c>
      <c r="N5284" t="s">
        <v>19</v>
      </c>
      <c r="O5284" t="s">
        <v>30</v>
      </c>
      <c r="P5284">
        <v>37</v>
      </c>
      <c r="Q5284">
        <v>0</v>
      </c>
      <c r="R5284">
        <v>1</v>
      </c>
      <c r="S5284">
        <v>1</v>
      </c>
    </row>
    <row r="5285" spans="1:19">
      <c r="A5285">
        <f>RANK(表格1[[#This Row],[rating_count_tot]],$I$2:$I$7197)</f>
        <v>3428</v>
      </c>
      <c r="B5285">
        <v>1104986393</v>
      </c>
      <c r="C5285" t="s">
        <v>7099</v>
      </c>
      <c r="D5285" t="str">
        <f>表格1[[#This Row],[prime_genre]]</f>
        <v>Games</v>
      </c>
      <c r="E5285">
        <v>42371072</v>
      </c>
      <c r="F5285" t="s">
        <v>17</v>
      </c>
      <c r="G5285">
        <v>0</v>
      </c>
      <c r="H5285">
        <f>IF(表格1[[#This Row],[price]]&gt;0,1,0)</f>
        <v>0</v>
      </c>
      <c r="I5285">
        <v>363</v>
      </c>
      <c r="J5285">
        <v>32</v>
      </c>
      <c r="K5285">
        <v>4</v>
      </c>
      <c r="L5285">
        <v>4</v>
      </c>
      <c r="M5285">
        <v>1.6</v>
      </c>
      <c r="N5285" t="s">
        <v>19</v>
      </c>
      <c r="O5285" t="s">
        <v>20</v>
      </c>
      <c r="P5285">
        <v>37</v>
      </c>
      <c r="Q5285">
        <v>0</v>
      </c>
      <c r="R5285">
        <v>1</v>
      </c>
      <c r="S5285">
        <v>1</v>
      </c>
    </row>
    <row r="5286" spans="1:19">
      <c r="A5286">
        <f>RANK(表格1[[#This Row],[rating_count_tot]],$I$2:$I$7197)</f>
        <v>3429</v>
      </c>
      <c r="B5286">
        <v>1163113876</v>
      </c>
      <c r="C5286" t="s">
        <v>8159</v>
      </c>
      <c r="D5286" t="str">
        <f>表格1[[#This Row],[prime_genre]]</f>
        <v>Games</v>
      </c>
      <c r="E5286">
        <v>40116224</v>
      </c>
      <c r="F5286" t="s">
        <v>17</v>
      </c>
      <c r="G5286">
        <v>0</v>
      </c>
      <c r="H5286">
        <f>IF(表格1[[#This Row],[price]]&gt;0,1,0)</f>
        <v>0</v>
      </c>
      <c r="I5286">
        <v>362</v>
      </c>
      <c r="J5286">
        <v>362</v>
      </c>
      <c r="K5286">
        <v>4.5</v>
      </c>
      <c r="L5286">
        <v>4.5</v>
      </c>
      <c r="M5286">
        <v>1.1000000000000001</v>
      </c>
      <c r="N5286" t="s">
        <v>19</v>
      </c>
      <c r="O5286" t="s">
        <v>20</v>
      </c>
      <c r="P5286">
        <v>40</v>
      </c>
      <c r="Q5286">
        <v>2</v>
      </c>
      <c r="R5286">
        <v>1</v>
      </c>
      <c r="S5286">
        <v>1</v>
      </c>
    </row>
    <row r="5287" spans="1:19">
      <c r="A5287">
        <f>RANK(表格1[[#This Row],[rating_count_tot]],$I$2:$I$7197)</f>
        <v>3432</v>
      </c>
      <c r="B5287">
        <v>1117621317</v>
      </c>
      <c r="C5287" t="s">
        <v>7363</v>
      </c>
      <c r="D5287" t="str">
        <f>表格1[[#This Row],[prime_genre]]</f>
        <v>Games</v>
      </c>
      <c r="E5287">
        <v>70959104</v>
      </c>
      <c r="F5287" t="s">
        <v>17</v>
      </c>
      <c r="G5287">
        <v>0</v>
      </c>
      <c r="H5287">
        <f>IF(表格1[[#This Row],[price]]&gt;0,1,0)</f>
        <v>0</v>
      </c>
      <c r="I5287">
        <v>361</v>
      </c>
      <c r="J5287">
        <v>361</v>
      </c>
      <c r="K5287">
        <v>4.5</v>
      </c>
      <c r="L5287">
        <v>4.5</v>
      </c>
      <c r="M5287">
        <v>1</v>
      </c>
      <c r="N5287" t="s">
        <v>19</v>
      </c>
      <c r="O5287" t="s">
        <v>20</v>
      </c>
      <c r="P5287">
        <v>38</v>
      </c>
      <c r="Q5287">
        <v>5</v>
      </c>
      <c r="R5287">
        <v>1</v>
      </c>
      <c r="S5287">
        <v>1</v>
      </c>
    </row>
    <row r="5288" spans="1:19">
      <c r="A5288">
        <f>RANK(表格1[[#This Row],[rating_count_tot]],$I$2:$I$7197)</f>
        <v>3432</v>
      </c>
      <c r="B5288">
        <v>897003024</v>
      </c>
      <c r="C5288" t="s">
        <v>3726</v>
      </c>
      <c r="D5288" t="str">
        <f>表格1[[#This Row],[prime_genre]]</f>
        <v>Productivity</v>
      </c>
      <c r="E5288">
        <v>127514624</v>
      </c>
      <c r="F5288" t="s">
        <v>17</v>
      </c>
      <c r="G5288">
        <v>0</v>
      </c>
      <c r="H5288">
        <f>IF(表格1[[#This Row],[price]]&gt;0,1,0)</f>
        <v>0</v>
      </c>
      <c r="I5288">
        <v>361</v>
      </c>
      <c r="J5288">
        <v>1</v>
      </c>
      <c r="K5288">
        <v>4</v>
      </c>
      <c r="L5288">
        <v>5</v>
      </c>
      <c r="M5288" t="s">
        <v>894</v>
      </c>
      <c r="N5288" t="s">
        <v>19</v>
      </c>
      <c r="O5288" t="s">
        <v>23</v>
      </c>
      <c r="P5288">
        <v>37</v>
      </c>
      <c r="Q5288">
        <v>5</v>
      </c>
      <c r="R5288">
        <v>3</v>
      </c>
      <c r="S5288">
        <v>1</v>
      </c>
    </row>
    <row r="5289" spans="1:19">
      <c r="A5289">
        <f>RANK(表格1[[#This Row],[rating_count_tot]],$I$2:$I$7197)</f>
        <v>3432</v>
      </c>
      <c r="B5289">
        <v>414245413</v>
      </c>
      <c r="C5289" t="s">
        <v>1059</v>
      </c>
      <c r="D5289" t="str">
        <f>表格1[[#This Row],[prime_genre]]</f>
        <v>Shopping</v>
      </c>
      <c r="E5289">
        <v>242618368</v>
      </c>
      <c r="F5289" t="s">
        <v>17</v>
      </c>
      <c r="G5289">
        <v>0</v>
      </c>
      <c r="H5289">
        <f>IF(表格1[[#This Row],[price]]&gt;0,1,0)</f>
        <v>0</v>
      </c>
      <c r="I5289">
        <v>361</v>
      </c>
      <c r="J5289">
        <v>4</v>
      </c>
      <c r="K5289">
        <v>3.5</v>
      </c>
      <c r="L5289">
        <v>1.5</v>
      </c>
      <c r="M5289" t="s">
        <v>1060</v>
      </c>
      <c r="N5289" t="s">
        <v>51</v>
      </c>
      <c r="O5289" t="s">
        <v>30</v>
      </c>
      <c r="P5289">
        <v>38</v>
      </c>
      <c r="Q5289">
        <v>0</v>
      </c>
      <c r="R5289">
        <v>2</v>
      </c>
      <c r="S5289">
        <v>1</v>
      </c>
    </row>
    <row r="5290" spans="1:19">
      <c r="A5290">
        <f>RANK(表格1[[#This Row],[rating_count_tot]],$I$2:$I$7197)</f>
        <v>3436</v>
      </c>
      <c r="B5290">
        <v>1022647461</v>
      </c>
      <c r="C5290" t="s">
        <v>5163</v>
      </c>
      <c r="D5290" t="str">
        <f>表格1[[#This Row],[prime_genre]]</f>
        <v>Games</v>
      </c>
      <c r="E5290">
        <v>257843200</v>
      </c>
      <c r="F5290" t="s">
        <v>17</v>
      </c>
      <c r="G5290">
        <v>0</v>
      </c>
      <c r="H5290">
        <f>IF(表格1[[#This Row],[price]]&gt;0,1,0)</f>
        <v>0</v>
      </c>
      <c r="I5290">
        <v>360</v>
      </c>
      <c r="J5290">
        <v>100</v>
      </c>
      <c r="K5290">
        <v>4</v>
      </c>
      <c r="L5290">
        <v>3.5</v>
      </c>
      <c r="M5290" t="s">
        <v>363</v>
      </c>
      <c r="N5290" t="s">
        <v>19</v>
      </c>
      <c r="O5290" t="s">
        <v>20</v>
      </c>
      <c r="P5290">
        <v>38</v>
      </c>
      <c r="Q5290">
        <v>5</v>
      </c>
      <c r="R5290">
        <v>1</v>
      </c>
      <c r="S5290">
        <v>1</v>
      </c>
    </row>
    <row r="5291" spans="1:19">
      <c r="A5291">
        <f>RANK(表格1[[#This Row],[rating_count_tot]],$I$2:$I$7197)</f>
        <v>3436</v>
      </c>
      <c r="B5291">
        <v>1095003754</v>
      </c>
      <c r="C5291" t="s">
        <v>6885</v>
      </c>
      <c r="D5291" t="str">
        <f>表格1[[#This Row],[prime_genre]]</f>
        <v>Games</v>
      </c>
      <c r="E5291">
        <v>23927808</v>
      </c>
      <c r="F5291" t="s">
        <v>17</v>
      </c>
      <c r="G5291">
        <v>0</v>
      </c>
      <c r="H5291">
        <f>IF(表格1[[#This Row],[price]]&gt;0,1,0)</f>
        <v>0</v>
      </c>
      <c r="I5291">
        <v>360</v>
      </c>
      <c r="J5291">
        <v>2</v>
      </c>
      <c r="K5291">
        <v>3.5</v>
      </c>
      <c r="L5291">
        <v>5</v>
      </c>
      <c r="M5291">
        <v>1.1000000000000001</v>
      </c>
      <c r="N5291" t="s">
        <v>19</v>
      </c>
      <c r="O5291" t="s">
        <v>20</v>
      </c>
      <c r="P5291">
        <v>40</v>
      </c>
      <c r="Q5291">
        <v>3</v>
      </c>
      <c r="R5291">
        <v>1</v>
      </c>
      <c r="S5291">
        <v>1</v>
      </c>
    </row>
    <row r="5292" spans="1:19">
      <c r="A5292">
        <f>RANK(表格1[[#This Row],[rating_count_tot]],$I$2:$I$7197)</f>
        <v>3436</v>
      </c>
      <c r="B5292">
        <v>1113756219</v>
      </c>
      <c r="C5292" t="s">
        <v>7263</v>
      </c>
      <c r="D5292" t="str">
        <f>表格1[[#This Row],[prime_genre]]</f>
        <v>Games</v>
      </c>
      <c r="E5292">
        <v>89756672</v>
      </c>
      <c r="F5292" t="s">
        <v>17</v>
      </c>
      <c r="G5292">
        <v>0</v>
      </c>
      <c r="H5292">
        <f>IF(表格1[[#This Row],[price]]&gt;0,1,0)</f>
        <v>0</v>
      </c>
      <c r="I5292">
        <v>360</v>
      </c>
      <c r="J5292">
        <v>88</v>
      </c>
      <c r="K5292">
        <v>4</v>
      </c>
      <c r="L5292">
        <v>4</v>
      </c>
      <c r="M5292">
        <v>1.2</v>
      </c>
      <c r="N5292" t="s">
        <v>19</v>
      </c>
      <c r="O5292" t="s">
        <v>20</v>
      </c>
      <c r="P5292">
        <v>40</v>
      </c>
      <c r="Q5292">
        <v>3</v>
      </c>
      <c r="R5292">
        <v>1</v>
      </c>
      <c r="S5292">
        <v>1</v>
      </c>
    </row>
    <row r="5293" spans="1:19">
      <c r="A5293">
        <f>RANK(表格1[[#This Row],[rating_count_tot]],$I$2:$I$7197)</f>
        <v>3436</v>
      </c>
      <c r="B5293">
        <v>1061897092</v>
      </c>
      <c r="C5293" t="s">
        <v>5929</v>
      </c>
      <c r="D5293" t="str">
        <f>表格1[[#This Row],[prime_genre]]</f>
        <v>Games</v>
      </c>
      <c r="E5293">
        <v>179871744</v>
      </c>
      <c r="F5293" t="s">
        <v>17</v>
      </c>
      <c r="G5293">
        <v>0</v>
      </c>
      <c r="H5293">
        <f>IF(表格1[[#This Row],[price]]&gt;0,1,0)</f>
        <v>0</v>
      </c>
      <c r="I5293">
        <v>360</v>
      </c>
      <c r="J5293">
        <v>360</v>
      </c>
      <c r="K5293">
        <v>4.5</v>
      </c>
      <c r="L5293">
        <v>4.5</v>
      </c>
      <c r="M5293">
        <v>1.1000000000000001</v>
      </c>
      <c r="N5293" t="s">
        <v>19</v>
      </c>
      <c r="O5293" t="s">
        <v>20</v>
      </c>
      <c r="P5293">
        <v>40</v>
      </c>
      <c r="Q5293">
        <v>5</v>
      </c>
      <c r="R5293">
        <v>11</v>
      </c>
      <c r="S5293">
        <v>1</v>
      </c>
    </row>
    <row r="5294" spans="1:19">
      <c r="A5294">
        <f>RANK(表格1[[#This Row],[rating_count_tot]],$I$2:$I$7197)</f>
        <v>3447</v>
      </c>
      <c r="B5294">
        <v>1046432580</v>
      </c>
      <c r="C5294" t="s">
        <v>5555</v>
      </c>
      <c r="D5294" t="str">
        <f>表格1[[#This Row],[prime_genre]]</f>
        <v>Entertainment</v>
      </c>
      <c r="E5294">
        <v>46980096</v>
      </c>
      <c r="F5294" t="s">
        <v>17</v>
      </c>
      <c r="G5294">
        <v>0</v>
      </c>
      <c r="H5294">
        <f>IF(表格1[[#This Row],[price]]&gt;0,1,0)</f>
        <v>0</v>
      </c>
      <c r="I5294">
        <v>355</v>
      </c>
      <c r="J5294">
        <v>29</v>
      </c>
      <c r="K5294">
        <v>2.5</v>
      </c>
      <c r="L5294">
        <v>2.5</v>
      </c>
      <c r="M5294">
        <v>2.1</v>
      </c>
      <c r="N5294" t="s">
        <v>29</v>
      </c>
      <c r="O5294" t="s">
        <v>91</v>
      </c>
      <c r="P5294">
        <v>37</v>
      </c>
      <c r="Q5294">
        <v>4</v>
      </c>
      <c r="R5294">
        <v>1</v>
      </c>
      <c r="S5294">
        <v>1</v>
      </c>
    </row>
    <row r="5295" spans="1:19">
      <c r="A5295">
        <f>RANK(表格1[[#This Row],[rating_count_tot]],$I$2:$I$7197)</f>
        <v>3447</v>
      </c>
      <c r="B5295">
        <v>1011132019</v>
      </c>
      <c r="C5295" t="s">
        <v>5007</v>
      </c>
      <c r="D5295" t="str">
        <f>表格1[[#This Row],[prime_genre]]</f>
        <v>Music</v>
      </c>
      <c r="E5295">
        <v>99423232</v>
      </c>
      <c r="F5295" t="s">
        <v>17</v>
      </c>
      <c r="G5295">
        <v>0</v>
      </c>
      <c r="H5295">
        <f>IF(表格1[[#This Row],[price]]&gt;0,1,0)</f>
        <v>0</v>
      </c>
      <c r="I5295">
        <v>355</v>
      </c>
      <c r="J5295">
        <v>5</v>
      </c>
      <c r="K5295">
        <v>3</v>
      </c>
      <c r="L5295">
        <v>2</v>
      </c>
      <c r="M5295" t="s">
        <v>1479</v>
      </c>
      <c r="N5295" t="s">
        <v>19</v>
      </c>
      <c r="O5295" t="s">
        <v>40</v>
      </c>
      <c r="P5295">
        <v>25</v>
      </c>
      <c r="Q5295">
        <v>5</v>
      </c>
      <c r="R5295">
        <v>0</v>
      </c>
      <c r="S5295">
        <v>1</v>
      </c>
    </row>
    <row r="5296" spans="1:19">
      <c r="A5296">
        <f>RANK(表格1[[#This Row],[rating_count_tot]],$I$2:$I$7197)</f>
        <v>3449</v>
      </c>
      <c r="B5296">
        <v>369970819</v>
      </c>
      <c r="C5296" t="s">
        <v>667</v>
      </c>
      <c r="D5296" t="str">
        <f>表格1[[#This Row],[prime_genre]]</f>
        <v>Social Networking</v>
      </c>
      <c r="E5296">
        <v>7689537</v>
      </c>
      <c r="F5296" t="s">
        <v>17</v>
      </c>
      <c r="G5296">
        <v>0</v>
      </c>
      <c r="H5296">
        <f>IF(表格1[[#This Row],[price]]&gt;0,1,0)</f>
        <v>0</v>
      </c>
      <c r="I5296">
        <v>354</v>
      </c>
      <c r="J5296">
        <v>215</v>
      </c>
      <c r="K5296">
        <v>1.5</v>
      </c>
      <c r="L5296">
        <v>1</v>
      </c>
      <c r="M5296">
        <v>1.01</v>
      </c>
      <c r="N5296" t="s">
        <v>19</v>
      </c>
      <c r="O5296" t="s">
        <v>59</v>
      </c>
      <c r="P5296">
        <v>43</v>
      </c>
      <c r="Q5296">
        <v>0</v>
      </c>
      <c r="R5296">
        <v>1</v>
      </c>
      <c r="S5296">
        <v>1</v>
      </c>
    </row>
    <row r="5297" spans="1:19">
      <c r="A5297">
        <f>RANK(表格1[[#This Row],[rating_count_tot]],$I$2:$I$7197)</f>
        <v>3451</v>
      </c>
      <c r="B5297">
        <v>1064913577</v>
      </c>
      <c r="C5297" t="s">
        <v>6005</v>
      </c>
      <c r="D5297" t="str">
        <f>表格1[[#This Row],[prime_genre]]</f>
        <v>Games</v>
      </c>
      <c r="E5297">
        <v>312097792</v>
      </c>
      <c r="F5297" t="s">
        <v>17</v>
      </c>
      <c r="G5297">
        <v>0</v>
      </c>
      <c r="H5297">
        <f>IF(表格1[[#This Row],[price]]&gt;0,1,0)</f>
        <v>0</v>
      </c>
      <c r="I5297">
        <v>353</v>
      </c>
      <c r="J5297">
        <v>353</v>
      </c>
      <c r="K5297">
        <v>4.5</v>
      </c>
      <c r="L5297">
        <v>4.5</v>
      </c>
      <c r="M5297">
        <v>1</v>
      </c>
      <c r="N5297" t="s">
        <v>19</v>
      </c>
      <c r="O5297" t="s">
        <v>20</v>
      </c>
      <c r="P5297">
        <v>38</v>
      </c>
      <c r="Q5297">
        <v>5</v>
      </c>
      <c r="R5297">
        <v>1</v>
      </c>
      <c r="S5297">
        <v>1</v>
      </c>
    </row>
    <row r="5298" spans="1:19">
      <c r="A5298">
        <f>RANK(表格1[[#This Row],[rating_count_tot]],$I$2:$I$7197)</f>
        <v>3451</v>
      </c>
      <c r="B5298">
        <v>988953433</v>
      </c>
      <c r="C5298" t="s">
        <v>4749</v>
      </c>
      <c r="D5298" t="str">
        <f>表格1[[#This Row],[prime_genre]]</f>
        <v>Travel</v>
      </c>
      <c r="E5298">
        <v>88558592</v>
      </c>
      <c r="F5298" t="s">
        <v>17</v>
      </c>
      <c r="G5298">
        <v>0</v>
      </c>
      <c r="H5298">
        <f>IF(表格1[[#This Row],[price]]&gt;0,1,0)</f>
        <v>0</v>
      </c>
      <c r="I5298">
        <v>353</v>
      </c>
      <c r="J5298">
        <v>18</v>
      </c>
      <c r="K5298">
        <v>3.5</v>
      </c>
      <c r="L5298">
        <v>4</v>
      </c>
      <c r="M5298" t="s">
        <v>1925</v>
      </c>
      <c r="N5298" t="s">
        <v>19</v>
      </c>
      <c r="O5298" t="s">
        <v>57</v>
      </c>
      <c r="P5298">
        <v>37</v>
      </c>
      <c r="Q5298">
        <v>0</v>
      </c>
      <c r="R5298">
        <v>3</v>
      </c>
      <c r="S5298">
        <v>1</v>
      </c>
    </row>
    <row r="5299" spans="1:19">
      <c r="A5299">
        <f>RANK(表格1[[#This Row],[rating_count_tot]],$I$2:$I$7197)</f>
        <v>3455</v>
      </c>
      <c r="B5299">
        <v>1003765913</v>
      </c>
      <c r="C5299" t="s">
        <v>4924</v>
      </c>
      <c r="D5299" t="str">
        <f>表格1[[#This Row],[prime_genre]]</f>
        <v>Games</v>
      </c>
      <c r="E5299">
        <v>1107044352</v>
      </c>
      <c r="F5299" t="s">
        <v>17</v>
      </c>
      <c r="G5299">
        <v>0</v>
      </c>
      <c r="H5299">
        <f>IF(表格1[[#This Row],[price]]&gt;0,1,0)</f>
        <v>0</v>
      </c>
      <c r="I5299">
        <v>352</v>
      </c>
      <c r="J5299">
        <v>35</v>
      </c>
      <c r="K5299">
        <v>4</v>
      </c>
      <c r="L5299">
        <v>4</v>
      </c>
      <c r="M5299">
        <v>1.1020000000000001</v>
      </c>
      <c r="N5299" t="s">
        <v>29</v>
      </c>
      <c r="O5299" t="s">
        <v>20</v>
      </c>
      <c r="P5299">
        <v>25</v>
      </c>
      <c r="Q5299">
        <v>5</v>
      </c>
      <c r="R5299">
        <v>1</v>
      </c>
      <c r="S5299">
        <v>1</v>
      </c>
    </row>
    <row r="5300" spans="1:19">
      <c r="A5300">
        <f>RANK(表格1[[#This Row],[rating_count_tot]],$I$2:$I$7197)</f>
        <v>3455</v>
      </c>
      <c r="B5300">
        <v>1114710947</v>
      </c>
      <c r="C5300" t="s">
        <v>7289</v>
      </c>
      <c r="D5300" t="str">
        <f>表格1[[#This Row],[prime_genre]]</f>
        <v>Photo &amp; Video</v>
      </c>
      <c r="E5300">
        <v>5553152</v>
      </c>
      <c r="F5300" t="s">
        <v>17</v>
      </c>
      <c r="G5300">
        <v>0</v>
      </c>
      <c r="H5300">
        <f>IF(表格1[[#This Row],[price]]&gt;0,1,0)</f>
        <v>0</v>
      </c>
      <c r="I5300">
        <v>352</v>
      </c>
      <c r="J5300">
        <v>325</v>
      </c>
      <c r="K5300">
        <v>4</v>
      </c>
      <c r="L5300">
        <v>4</v>
      </c>
      <c r="M5300" t="s">
        <v>1673</v>
      </c>
      <c r="N5300" t="s">
        <v>19</v>
      </c>
      <c r="O5300" t="s">
        <v>105</v>
      </c>
      <c r="P5300">
        <v>38</v>
      </c>
      <c r="Q5300">
        <v>5</v>
      </c>
      <c r="R5300">
        <v>1</v>
      </c>
      <c r="S5300">
        <v>1</v>
      </c>
    </row>
    <row r="5301" spans="1:19">
      <c r="A5301">
        <f>RANK(表格1[[#This Row],[rating_count_tot]],$I$2:$I$7197)</f>
        <v>3460</v>
      </c>
      <c r="B5301">
        <v>1101141411</v>
      </c>
      <c r="C5301" t="s">
        <v>7021</v>
      </c>
      <c r="D5301" t="str">
        <f>表格1[[#This Row],[prime_genre]]</f>
        <v>Games</v>
      </c>
      <c r="E5301">
        <v>225862656</v>
      </c>
      <c r="F5301" t="s">
        <v>17</v>
      </c>
      <c r="G5301">
        <v>0</v>
      </c>
      <c r="H5301">
        <f>IF(表格1[[#This Row],[price]]&gt;0,1,0)</f>
        <v>0</v>
      </c>
      <c r="I5301">
        <v>349</v>
      </c>
      <c r="J5301">
        <v>80</v>
      </c>
      <c r="K5301">
        <v>4</v>
      </c>
      <c r="L5301">
        <v>4</v>
      </c>
      <c r="M5301">
        <v>2.5</v>
      </c>
      <c r="N5301" t="s">
        <v>51</v>
      </c>
      <c r="O5301" t="s">
        <v>20</v>
      </c>
      <c r="P5301">
        <v>38</v>
      </c>
      <c r="Q5301">
        <v>5</v>
      </c>
      <c r="R5301">
        <v>1</v>
      </c>
      <c r="S5301">
        <v>1</v>
      </c>
    </row>
    <row r="5302" spans="1:19">
      <c r="A5302">
        <f>RANK(表格1[[#This Row],[rating_count_tot]],$I$2:$I$7197)</f>
        <v>3460</v>
      </c>
      <c r="B5302">
        <v>893938765</v>
      </c>
      <c r="C5302" t="s">
        <v>3698</v>
      </c>
      <c r="D5302" t="str">
        <f>表格1[[#This Row],[prime_genre]]</f>
        <v>Games</v>
      </c>
      <c r="E5302">
        <v>95283200</v>
      </c>
      <c r="F5302" t="s">
        <v>17</v>
      </c>
      <c r="G5302">
        <v>0</v>
      </c>
      <c r="H5302">
        <f>IF(表格1[[#This Row],[price]]&gt;0,1,0)</f>
        <v>0</v>
      </c>
      <c r="I5302">
        <v>349</v>
      </c>
      <c r="J5302">
        <v>59</v>
      </c>
      <c r="K5302">
        <v>3.5</v>
      </c>
      <c r="L5302">
        <v>4</v>
      </c>
      <c r="M5302">
        <v>1.7</v>
      </c>
      <c r="N5302" t="s">
        <v>19</v>
      </c>
      <c r="O5302" t="s">
        <v>20</v>
      </c>
      <c r="P5302">
        <v>38</v>
      </c>
      <c r="Q5302">
        <v>5</v>
      </c>
      <c r="R5302">
        <v>11</v>
      </c>
      <c r="S5302">
        <v>1</v>
      </c>
    </row>
    <row r="5303" spans="1:19">
      <c r="A5303">
        <f>RANK(表格1[[#This Row],[rating_count_tot]],$I$2:$I$7197)</f>
        <v>3465</v>
      </c>
      <c r="B5303">
        <v>1050973882</v>
      </c>
      <c r="C5303" t="s">
        <v>5656</v>
      </c>
      <c r="D5303" t="str">
        <f>表格1[[#This Row],[prime_genre]]</f>
        <v>Games</v>
      </c>
      <c r="E5303">
        <v>119991296</v>
      </c>
      <c r="F5303" t="s">
        <v>17</v>
      </c>
      <c r="G5303">
        <v>0</v>
      </c>
      <c r="H5303">
        <f>IF(表格1[[#This Row],[price]]&gt;0,1,0)</f>
        <v>0</v>
      </c>
      <c r="I5303">
        <v>347</v>
      </c>
      <c r="J5303">
        <v>7</v>
      </c>
      <c r="K5303">
        <v>4</v>
      </c>
      <c r="L5303">
        <v>3.5</v>
      </c>
      <c r="M5303" t="s">
        <v>2801</v>
      </c>
      <c r="N5303" t="s">
        <v>29</v>
      </c>
      <c r="O5303" t="s">
        <v>20</v>
      </c>
      <c r="P5303">
        <v>37</v>
      </c>
      <c r="Q5303">
        <v>5</v>
      </c>
      <c r="R5303">
        <v>7</v>
      </c>
      <c r="S5303">
        <v>1</v>
      </c>
    </row>
    <row r="5304" spans="1:19">
      <c r="A5304">
        <f>RANK(表格1[[#This Row],[rating_count_tot]],$I$2:$I$7197)</f>
        <v>3466</v>
      </c>
      <c r="B5304">
        <v>1013596666</v>
      </c>
      <c r="C5304" t="s">
        <v>5042</v>
      </c>
      <c r="D5304" t="str">
        <f>表格1[[#This Row],[prime_genre]]</f>
        <v>Entertainment</v>
      </c>
      <c r="E5304">
        <v>15900672</v>
      </c>
      <c r="F5304" t="s">
        <v>17</v>
      </c>
      <c r="G5304">
        <v>0</v>
      </c>
      <c r="H5304">
        <f>IF(表格1[[#This Row],[price]]&gt;0,1,0)</f>
        <v>0</v>
      </c>
      <c r="I5304">
        <v>346</v>
      </c>
      <c r="J5304">
        <v>23</v>
      </c>
      <c r="K5304">
        <v>4</v>
      </c>
      <c r="L5304">
        <v>3</v>
      </c>
      <c r="M5304" t="s">
        <v>3118</v>
      </c>
      <c r="N5304" t="s">
        <v>51</v>
      </c>
      <c r="O5304" t="s">
        <v>91</v>
      </c>
      <c r="P5304">
        <v>37</v>
      </c>
      <c r="Q5304">
        <v>5</v>
      </c>
      <c r="R5304">
        <v>1</v>
      </c>
      <c r="S5304">
        <v>1</v>
      </c>
    </row>
    <row r="5305" spans="1:19">
      <c r="A5305">
        <f>RANK(表格1[[#This Row],[rating_count_tot]],$I$2:$I$7197)</f>
        <v>3466</v>
      </c>
      <c r="B5305">
        <v>1132201707</v>
      </c>
      <c r="C5305" t="s">
        <v>7656</v>
      </c>
      <c r="D5305" t="str">
        <f>表格1[[#This Row],[prime_genre]]</f>
        <v>Games</v>
      </c>
      <c r="E5305">
        <v>266102784</v>
      </c>
      <c r="F5305" t="s">
        <v>17</v>
      </c>
      <c r="G5305">
        <v>0</v>
      </c>
      <c r="H5305">
        <f>IF(表格1[[#This Row],[price]]&gt;0,1,0)</f>
        <v>0</v>
      </c>
      <c r="I5305">
        <v>346</v>
      </c>
      <c r="J5305">
        <v>152</v>
      </c>
      <c r="K5305">
        <v>4</v>
      </c>
      <c r="L5305">
        <v>4.5</v>
      </c>
      <c r="M5305" t="s">
        <v>1797</v>
      </c>
      <c r="N5305" t="s">
        <v>19</v>
      </c>
      <c r="O5305" t="s">
        <v>20</v>
      </c>
      <c r="P5305">
        <v>38</v>
      </c>
      <c r="Q5305">
        <v>5</v>
      </c>
      <c r="R5305">
        <v>11</v>
      </c>
      <c r="S5305">
        <v>1</v>
      </c>
    </row>
    <row r="5306" spans="1:19">
      <c r="A5306">
        <f>RANK(表格1[[#This Row],[rating_count_tot]],$I$2:$I$7197)</f>
        <v>3476</v>
      </c>
      <c r="B5306">
        <v>959327054</v>
      </c>
      <c r="C5306" t="s">
        <v>4374</v>
      </c>
      <c r="D5306" t="str">
        <f>表格1[[#This Row],[prime_genre]]</f>
        <v>Entertainment</v>
      </c>
      <c r="E5306">
        <v>118566912</v>
      </c>
      <c r="F5306" t="s">
        <v>17</v>
      </c>
      <c r="G5306">
        <v>0</v>
      </c>
      <c r="H5306">
        <f>IF(表格1[[#This Row],[price]]&gt;0,1,0)</f>
        <v>0</v>
      </c>
      <c r="I5306">
        <v>343</v>
      </c>
      <c r="J5306">
        <v>3</v>
      </c>
      <c r="K5306">
        <v>4</v>
      </c>
      <c r="L5306">
        <v>3</v>
      </c>
      <c r="M5306" t="s">
        <v>3705</v>
      </c>
      <c r="N5306" t="s">
        <v>29</v>
      </c>
      <c r="O5306" t="s">
        <v>91</v>
      </c>
      <c r="P5306">
        <v>25</v>
      </c>
      <c r="Q5306">
        <v>5</v>
      </c>
      <c r="R5306">
        <v>1</v>
      </c>
      <c r="S5306">
        <v>1</v>
      </c>
    </row>
    <row r="5307" spans="1:19">
      <c r="A5307">
        <f>RANK(表格1[[#This Row],[rating_count_tot]],$I$2:$I$7197)</f>
        <v>3476</v>
      </c>
      <c r="B5307">
        <v>1114245788</v>
      </c>
      <c r="C5307" t="s">
        <v>7277</v>
      </c>
      <c r="D5307" t="str">
        <f>表格1[[#This Row],[prime_genre]]</f>
        <v>Entertainment</v>
      </c>
      <c r="E5307">
        <v>132928512</v>
      </c>
      <c r="F5307" t="s">
        <v>17</v>
      </c>
      <c r="G5307">
        <v>0</v>
      </c>
      <c r="H5307">
        <f>IF(表格1[[#This Row],[price]]&gt;0,1,0)</f>
        <v>0</v>
      </c>
      <c r="I5307">
        <v>343</v>
      </c>
      <c r="J5307">
        <v>35</v>
      </c>
      <c r="K5307">
        <v>4.5</v>
      </c>
      <c r="L5307">
        <v>4</v>
      </c>
      <c r="M5307">
        <v>1.7</v>
      </c>
      <c r="N5307" t="s">
        <v>19</v>
      </c>
      <c r="O5307" t="s">
        <v>91</v>
      </c>
      <c r="P5307">
        <v>37</v>
      </c>
      <c r="Q5307">
        <v>3</v>
      </c>
      <c r="R5307">
        <v>1</v>
      </c>
      <c r="S5307">
        <v>1</v>
      </c>
    </row>
    <row r="5308" spans="1:19">
      <c r="A5308">
        <f>RANK(表格1[[#This Row],[rating_count_tot]],$I$2:$I$7197)</f>
        <v>3476</v>
      </c>
      <c r="B5308">
        <v>1047666264</v>
      </c>
      <c r="C5308" t="s">
        <v>5586</v>
      </c>
      <c r="D5308" t="str">
        <f>表格1[[#This Row],[prime_genre]]</f>
        <v>Games</v>
      </c>
      <c r="E5308">
        <v>57072640</v>
      </c>
      <c r="F5308" t="s">
        <v>17</v>
      </c>
      <c r="G5308">
        <v>0</v>
      </c>
      <c r="H5308">
        <f>IF(表格1[[#This Row],[price]]&gt;0,1,0)</f>
        <v>0</v>
      </c>
      <c r="I5308">
        <v>343</v>
      </c>
      <c r="J5308">
        <v>130</v>
      </c>
      <c r="K5308">
        <v>4</v>
      </c>
      <c r="L5308">
        <v>4.5</v>
      </c>
      <c r="M5308" t="s">
        <v>1223</v>
      </c>
      <c r="N5308" t="s">
        <v>80</v>
      </c>
      <c r="O5308" t="s">
        <v>20</v>
      </c>
      <c r="P5308">
        <v>43</v>
      </c>
      <c r="Q5308">
        <v>5</v>
      </c>
      <c r="R5308">
        <v>1</v>
      </c>
      <c r="S5308">
        <v>1</v>
      </c>
    </row>
    <row r="5309" spans="1:19">
      <c r="A5309">
        <f>RANK(表格1[[#This Row],[rating_count_tot]],$I$2:$I$7197)</f>
        <v>3476</v>
      </c>
      <c r="B5309">
        <v>1099152229</v>
      </c>
      <c r="C5309" t="s">
        <v>6979</v>
      </c>
      <c r="D5309" t="str">
        <f>表格1[[#This Row],[prime_genre]]</f>
        <v>Games</v>
      </c>
      <c r="E5309">
        <v>80888832</v>
      </c>
      <c r="F5309" t="s">
        <v>17</v>
      </c>
      <c r="G5309">
        <v>0</v>
      </c>
      <c r="H5309">
        <f>IF(表格1[[#This Row],[price]]&gt;0,1,0)</f>
        <v>0</v>
      </c>
      <c r="I5309">
        <v>343</v>
      </c>
      <c r="J5309">
        <v>147</v>
      </c>
      <c r="K5309">
        <v>4</v>
      </c>
      <c r="L5309">
        <v>4</v>
      </c>
      <c r="M5309" t="s">
        <v>928</v>
      </c>
      <c r="N5309" t="s">
        <v>19</v>
      </c>
      <c r="O5309" t="s">
        <v>20</v>
      </c>
      <c r="P5309">
        <v>38</v>
      </c>
      <c r="Q5309">
        <v>5</v>
      </c>
      <c r="R5309">
        <v>1</v>
      </c>
      <c r="S5309">
        <v>1</v>
      </c>
    </row>
    <row r="5310" spans="1:19">
      <c r="A5310">
        <f>RANK(表格1[[#This Row],[rating_count_tot]],$I$2:$I$7197)</f>
        <v>3476</v>
      </c>
      <c r="B5310">
        <v>1087817882</v>
      </c>
      <c r="C5310" t="s">
        <v>6698</v>
      </c>
      <c r="D5310" t="str">
        <f>表格1[[#This Row],[prime_genre]]</f>
        <v>Games</v>
      </c>
      <c r="E5310">
        <v>195533824</v>
      </c>
      <c r="F5310" t="s">
        <v>17</v>
      </c>
      <c r="G5310">
        <v>0</v>
      </c>
      <c r="H5310">
        <f>IF(表格1[[#This Row],[price]]&gt;0,1,0)</f>
        <v>0</v>
      </c>
      <c r="I5310">
        <v>343</v>
      </c>
      <c r="J5310">
        <v>22</v>
      </c>
      <c r="K5310">
        <v>4</v>
      </c>
      <c r="L5310">
        <v>4.5</v>
      </c>
      <c r="M5310">
        <v>1.1000000000000001</v>
      </c>
      <c r="N5310" t="s">
        <v>19</v>
      </c>
      <c r="O5310" t="s">
        <v>20</v>
      </c>
      <c r="P5310">
        <v>38</v>
      </c>
      <c r="Q5310">
        <v>5</v>
      </c>
      <c r="R5310">
        <v>11</v>
      </c>
      <c r="S5310">
        <v>1</v>
      </c>
    </row>
    <row r="5311" spans="1:19">
      <c r="A5311">
        <f>RANK(表格1[[#This Row],[rating_count_tot]],$I$2:$I$7197)</f>
        <v>3476</v>
      </c>
      <c r="B5311">
        <v>1067084549</v>
      </c>
      <c r="C5311" t="s">
        <v>6069</v>
      </c>
      <c r="D5311" t="str">
        <f>表格1[[#This Row],[prime_genre]]</f>
        <v>Games</v>
      </c>
      <c r="E5311">
        <v>51681280</v>
      </c>
      <c r="F5311" t="s">
        <v>17</v>
      </c>
      <c r="G5311">
        <v>0</v>
      </c>
      <c r="H5311">
        <f>IF(表格1[[#This Row],[price]]&gt;0,1,0)</f>
        <v>0</v>
      </c>
      <c r="I5311">
        <v>343</v>
      </c>
      <c r="J5311">
        <v>14</v>
      </c>
      <c r="K5311">
        <v>3.5</v>
      </c>
      <c r="L5311">
        <v>3.5</v>
      </c>
      <c r="M5311">
        <v>1.2</v>
      </c>
      <c r="N5311" t="s">
        <v>29</v>
      </c>
      <c r="O5311" t="s">
        <v>20</v>
      </c>
      <c r="P5311">
        <v>37</v>
      </c>
      <c r="Q5311">
        <v>5</v>
      </c>
      <c r="R5311">
        <v>1</v>
      </c>
      <c r="S5311">
        <v>1</v>
      </c>
    </row>
    <row r="5312" spans="1:19">
      <c r="A5312">
        <f>RANK(表格1[[#This Row],[rating_count_tot]],$I$2:$I$7197)</f>
        <v>3485</v>
      </c>
      <c r="B5312">
        <v>1077590028</v>
      </c>
      <c r="C5312" t="s">
        <v>6399</v>
      </c>
      <c r="D5312" t="str">
        <f>表格1[[#This Row],[prime_genre]]</f>
        <v>Games</v>
      </c>
      <c r="E5312">
        <v>111960064</v>
      </c>
      <c r="F5312" t="s">
        <v>17</v>
      </c>
      <c r="G5312">
        <v>0</v>
      </c>
      <c r="H5312">
        <f>IF(表格1[[#This Row],[price]]&gt;0,1,0)</f>
        <v>0</v>
      </c>
      <c r="I5312">
        <v>342</v>
      </c>
      <c r="J5312">
        <v>165</v>
      </c>
      <c r="K5312">
        <v>4</v>
      </c>
      <c r="L5312">
        <v>4.5</v>
      </c>
      <c r="M5312" t="s">
        <v>145</v>
      </c>
      <c r="N5312" t="s">
        <v>19</v>
      </c>
      <c r="O5312" t="s">
        <v>20</v>
      </c>
      <c r="P5312">
        <v>37</v>
      </c>
      <c r="Q5312">
        <v>5</v>
      </c>
      <c r="R5312">
        <v>20</v>
      </c>
      <c r="S5312">
        <v>1</v>
      </c>
    </row>
    <row r="5313" spans="1:19">
      <c r="A5313">
        <f>RANK(表格1[[#This Row],[rating_count_tot]],$I$2:$I$7197)</f>
        <v>3485</v>
      </c>
      <c r="B5313">
        <v>1131422575</v>
      </c>
      <c r="C5313" t="s">
        <v>7649</v>
      </c>
      <c r="D5313" t="str">
        <f>表格1[[#This Row],[prime_genre]]</f>
        <v>Games</v>
      </c>
      <c r="E5313">
        <v>103378944</v>
      </c>
      <c r="F5313" t="s">
        <v>17</v>
      </c>
      <c r="G5313">
        <v>0</v>
      </c>
      <c r="H5313">
        <f>IF(表格1[[#This Row],[price]]&gt;0,1,0)</f>
        <v>0</v>
      </c>
      <c r="I5313">
        <v>342</v>
      </c>
      <c r="J5313">
        <v>78</v>
      </c>
      <c r="K5313">
        <v>4.5</v>
      </c>
      <c r="L5313">
        <v>5</v>
      </c>
      <c r="M5313">
        <v>1.1000000000000001</v>
      </c>
      <c r="N5313" t="s">
        <v>19</v>
      </c>
      <c r="O5313" t="s">
        <v>20</v>
      </c>
      <c r="P5313">
        <v>38</v>
      </c>
      <c r="Q5313">
        <v>5</v>
      </c>
      <c r="R5313">
        <v>1</v>
      </c>
      <c r="S5313">
        <v>1</v>
      </c>
    </row>
    <row r="5314" spans="1:19">
      <c r="A5314">
        <f>RANK(表格1[[#This Row],[rating_count_tot]],$I$2:$I$7197)</f>
        <v>3491</v>
      </c>
      <c r="B5314">
        <v>1043824696</v>
      </c>
      <c r="C5314" t="s">
        <v>5510</v>
      </c>
      <c r="D5314" t="str">
        <f>表格1[[#This Row],[prime_genre]]</f>
        <v>Games</v>
      </c>
      <c r="E5314">
        <v>98185216</v>
      </c>
      <c r="F5314" t="s">
        <v>17</v>
      </c>
      <c r="G5314">
        <v>0</v>
      </c>
      <c r="H5314">
        <f>IF(表格1[[#This Row],[price]]&gt;0,1,0)</f>
        <v>0</v>
      </c>
      <c r="I5314">
        <v>340</v>
      </c>
      <c r="J5314">
        <v>30</v>
      </c>
      <c r="K5314">
        <v>4.5</v>
      </c>
      <c r="L5314">
        <v>4.5</v>
      </c>
      <c r="M5314" t="s">
        <v>149</v>
      </c>
      <c r="N5314" t="s">
        <v>19</v>
      </c>
      <c r="O5314" t="s">
        <v>20</v>
      </c>
      <c r="P5314">
        <v>37</v>
      </c>
      <c r="Q5314">
        <v>5</v>
      </c>
      <c r="R5314">
        <v>1</v>
      </c>
      <c r="S5314">
        <v>1</v>
      </c>
    </row>
    <row r="5315" spans="1:19">
      <c r="A5315">
        <f>RANK(表格1[[#This Row],[rating_count_tot]],$I$2:$I$7197)</f>
        <v>3492</v>
      </c>
      <c r="B5315">
        <v>1084331400</v>
      </c>
      <c r="C5315" t="s">
        <v>6574</v>
      </c>
      <c r="D5315" t="str">
        <f>表格1[[#This Row],[prime_genre]]</f>
        <v>Entertainment</v>
      </c>
      <c r="E5315">
        <v>19379200</v>
      </c>
      <c r="F5315" t="s">
        <v>17</v>
      </c>
      <c r="G5315">
        <v>0</v>
      </c>
      <c r="H5315">
        <f>IF(表格1[[#This Row],[price]]&gt;0,1,0)</f>
        <v>0</v>
      </c>
      <c r="I5315">
        <v>339</v>
      </c>
      <c r="J5315">
        <v>11</v>
      </c>
      <c r="K5315">
        <v>4.5</v>
      </c>
      <c r="L5315">
        <v>4.5</v>
      </c>
      <c r="M5315">
        <v>1.1000000000000001</v>
      </c>
      <c r="N5315" t="s">
        <v>29</v>
      </c>
      <c r="O5315" t="s">
        <v>91</v>
      </c>
      <c r="P5315">
        <v>37</v>
      </c>
      <c r="Q5315">
        <v>5</v>
      </c>
      <c r="R5315">
        <v>14</v>
      </c>
      <c r="S5315">
        <v>1</v>
      </c>
    </row>
    <row r="5316" spans="1:19">
      <c r="A5316">
        <f>RANK(表格1[[#This Row],[rating_count_tot]],$I$2:$I$7197)</f>
        <v>3492</v>
      </c>
      <c r="B5316">
        <v>1105548368</v>
      </c>
      <c r="C5316" t="s">
        <v>7109</v>
      </c>
      <c r="D5316" t="str">
        <f>表格1[[#This Row],[prime_genre]]</f>
        <v>Games</v>
      </c>
      <c r="E5316">
        <v>148122624</v>
      </c>
      <c r="F5316" t="s">
        <v>17</v>
      </c>
      <c r="G5316">
        <v>0</v>
      </c>
      <c r="H5316">
        <f>IF(表格1[[#This Row],[price]]&gt;0,1,0)</f>
        <v>0</v>
      </c>
      <c r="I5316">
        <v>339</v>
      </c>
      <c r="J5316">
        <v>4</v>
      </c>
      <c r="K5316">
        <v>4</v>
      </c>
      <c r="L5316">
        <v>2</v>
      </c>
      <c r="M5316" t="s">
        <v>2346</v>
      </c>
      <c r="N5316" t="s">
        <v>51</v>
      </c>
      <c r="O5316" t="s">
        <v>20</v>
      </c>
      <c r="P5316">
        <v>37</v>
      </c>
      <c r="Q5316">
        <v>0</v>
      </c>
      <c r="R5316">
        <v>9</v>
      </c>
      <c r="S5316">
        <v>1</v>
      </c>
    </row>
    <row r="5317" spans="1:19">
      <c r="A5317">
        <f>RANK(表格1[[#This Row],[rating_count_tot]],$I$2:$I$7197)</f>
        <v>3492</v>
      </c>
      <c r="B5317">
        <v>1123455917</v>
      </c>
      <c r="C5317" t="s">
        <v>7489</v>
      </c>
      <c r="D5317" t="str">
        <f>表格1[[#This Row],[prime_genre]]</f>
        <v>Games</v>
      </c>
      <c r="E5317">
        <v>63180800</v>
      </c>
      <c r="F5317" t="s">
        <v>17</v>
      </c>
      <c r="G5317">
        <v>0</v>
      </c>
      <c r="H5317">
        <f>IF(表格1[[#This Row],[price]]&gt;0,1,0)</f>
        <v>0</v>
      </c>
      <c r="I5317">
        <v>339</v>
      </c>
      <c r="J5317">
        <v>138</v>
      </c>
      <c r="K5317">
        <v>4</v>
      </c>
      <c r="L5317">
        <v>4</v>
      </c>
      <c r="M5317" t="s">
        <v>558</v>
      </c>
      <c r="N5317" t="s">
        <v>19</v>
      </c>
      <c r="O5317" t="s">
        <v>20</v>
      </c>
      <c r="P5317">
        <v>38</v>
      </c>
      <c r="Q5317">
        <v>5</v>
      </c>
      <c r="R5317">
        <v>1</v>
      </c>
      <c r="S5317">
        <v>1</v>
      </c>
    </row>
    <row r="5318" spans="1:19">
      <c r="A5318">
        <f>RANK(表格1[[#This Row],[rating_count_tot]],$I$2:$I$7197)</f>
        <v>3492</v>
      </c>
      <c r="B5318">
        <v>370406465</v>
      </c>
      <c r="C5318" t="s">
        <v>671</v>
      </c>
      <c r="D5318" t="str">
        <f>表格1[[#This Row],[prime_genre]]</f>
        <v>Sports</v>
      </c>
      <c r="E5318">
        <v>65074176</v>
      </c>
      <c r="F5318" t="s">
        <v>17</v>
      </c>
      <c r="G5318">
        <v>0</v>
      </c>
      <c r="H5318">
        <f>IF(表格1[[#This Row],[price]]&gt;0,1,0)</f>
        <v>0</v>
      </c>
      <c r="I5318">
        <v>339</v>
      </c>
      <c r="J5318">
        <v>7</v>
      </c>
      <c r="K5318">
        <v>4.5</v>
      </c>
      <c r="L5318">
        <v>4.5</v>
      </c>
      <c r="M5318" t="s">
        <v>468</v>
      </c>
      <c r="N5318" t="s">
        <v>19</v>
      </c>
      <c r="O5318" t="s">
        <v>70</v>
      </c>
      <c r="P5318">
        <v>38</v>
      </c>
      <c r="Q5318">
        <v>0</v>
      </c>
      <c r="R5318">
        <v>1</v>
      </c>
      <c r="S5318">
        <v>1</v>
      </c>
    </row>
    <row r="5319" spans="1:19">
      <c r="A5319">
        <f>RANK(表格1[[#This Row],[rating_count_tot]],$I$2:$I$7197)</f>
        <v>3496</v>
      </c>
      <c r="B5319">
        <v>456229650</v>
      </c>
      <c r="C5319" t="s">
        <v>1401</v>
      </c>
      <c r="D5319" t="str">
        <f>表格1[[#This Row],[prime_genre]]</f>
        <v>Entertainment</v>
      </c>
      <c r="E5319">
        <v>20161086</v>
      </c>
      <c r="F5319" t="s">
        <v>17</v>
      </c>
      <c r="G5319">
        <v>0</v>
      </c>
      <c r="H5319">
        <f>IF(表格1[[#This Row],[price]]&gt;0,1,0)</f>
        <v>0</v>
      </c>
      <c r="I5319">
        <v>338</v>
      </c>
      <c r="J5319">
        <v>176</v>
      </c>
      <c r="K5319">
        <v>3.5</v>
      </c>
      <c r="L5319">
        <v>3.5</v>
      </c>
      <c r="M5319">
        <v>1.4</v>
      </c>
      <c r="N5319" t="s">
        <v>19</v>
      </c>
      <c r="O5319" t="s">
        <v>91</v>
      </c>
      <c r="P5319">
        <v>26</v>
      </c>
      <c r="Q5319">
        <v>5</v>
      </c>
      <c r="R5319">
        <v>1</v>
      </c>
      <c r="S5319">
        <v>1</v>
      </c>
    </row>
    <row r="5320" spans="1:19">
      <c r="A5320">
        <f>RANK(表格1[[#This Row],[rating_count_tot]],$I$2:$I$7197)</f>
        <v>3500</v>
      </c>
      <c r="B5320">
        <v>1095336248</v>
      </c>
      <c r="C5320" t="s">
        <v>6893</v>
      </c>
      <c r="D5320" t="str">
        <f>表格1[[#This Row],[prime_genre]]</f>
        <v>Games</v>
      </c>
      <c r="E5320">
        <v>135127040</v>
      </c>
      <c r="F5320" t="s">
        <v>17</v>
      </c>
      <c r="G5320">
        <v>0</v>
      </c>
      <c r="H5320">
        <f>IF(表格1[[#This Row],[price]]&gt;0,1,0)</f>
        <v>0</v>
      </c>
      <c r="I5320">
        <v>337</v>
      </c>
      <c r="J5320">
        <v>10</v>
      </c>
      <c r="K5320">
        <v>4</v>
      </c>
      <c r="L5320">
        <v>4</v>
      </c>
      <c r="M5320">
        <v>1.9</v>
      </c>
      <c r="N5320" t="s">
        <v>19</v>
      </c>
      <c r="O5320" t="s">
        <v>20</v>
      </c>
      <c r="P5320">
        <v>38</v>
      </c>
      <c r="Q5320">
        <v>5</v>
      </c>
      <c r="R5320">
        <v>11</v>
      </c>
      <c r="S5320">
        <v>1</v>
      </c>
    </row>
    <row r="5321" spans="1:19">
      <c r="A5321">
        <f>RANK(表格1[[#This Row],[rating_count_tot]],$I$2:$I$7197)</f>
        <v>3502</v>
      </c>
      <c r="B5321">
        <v>570772231</v>
      </c>
      <c r="C5321" t="s">
        <v>2282</v>
      </c>
      <c r="D5321" t="str">
        <f>表格1[[#This Row],[prime_genre]]</f>
        <v>Education</v>
      </c>
      <c r="E5321">
        <v>36946944</v>
      </c>
      <c r="F5321" t="s">
        <v>17</v>
      </c>
      <c r="G5321">
        <v>0</v>
      </c>
      <c r="H5321">
        <f>IF(表格1[[#This Row],[price]]&gt;0,1,0)</f>
        <v>0</v>
      </c>
      <c r="I5321">
        <v>336</v>
      </c>
      <c r="J5321">
        <v>8</v>
      </c>
      <c r="K5321">
        <v>3</v>
      </c>
      <c r="L5321">
        <v>3.5</v>
      </c>
      <c r="M5321">
        <v>1.7</v>
      </c>
      <c r="N5321" t="s">
        <v>19</v>
      </c>
      <c r="O5321" t="s">
        <v>128</v>
      </c>
      <c r="P5321">
        <v>37</v>
      </c>
      <c r="Q5321">
        <v>1</v>
      </c>
      <c r="R5321">
        <v>1</v>
      </c>
      <c r="S5321">
        <v>1</v>
      </c>
    </row>
    <row r="5322" spans="1:19">
      <c r="A5322">
        <f>RANK(表格1[[#This Row],[rating_count_tot]],$I$2:$I$7197)</f>
        <v>3502</v>
      </c>
      <c r="B5322">
        <v>1108697438</v>
      </c>
      <c r="C5322" t="s">
        <v>7179</v>
      </c>
      <c r="D5322" t="str">
        <f>表格1[[#This Row],[prime_genre]]</f>
        <v>Entertainment</v>
      </c>
      <c r="E5322">
        <v>35466240</v>
      </c>
      <c r="F5322" t="s">
        <v>17</v>
      </c>
      <c r="G5322">
        <v>0</v>
      </c>
      <c r="H5322">
        <f>IF(表格1[[#This Row],[price]]&gt;0,1,0)</f>
        <v>0</v>
      </c>
      <c r="I5322">
        <v>336</v>
      </c>
      <c r="J5322">
        <v>0</v>
      </c>
      <c r="K5322">
        <v>4.5</v>
      </c>
      <c r="L5322">
        <v>0</v>
      </c>
      <c r="M5322" t="s">
        <v>1223</v>
      </c>
      <c r="N5322" t="s">
        <v>51</v>
      </c>
      <c r="O5322" t="s">
        <v>91</v>
      </c>
      <c r="P5322">
        <v>37</v>
      </c>
      <c r="Q5322">
        <v>5</v>
      </c>
      <c r="R5322">
        <v>1</v>
      </c>
      <c r="S5322">
        <v>1</v>
      </c>
    </row>
    <row r="5323" spans="1:19">
      <c r="A5323">
        <f>RANK(表格1[[#This Row],[rating_count_tot]],$I$2:$I$7197)</f>
        <v>3506</v>
      </c>
      <c r="B5323">
        <v>936966605</v>
      </c>
      <c r="C5323" t="s">
        <v>4107</v>
      </c>
      <c r="D5323" t="str">
        <f>表格1[[#This Row],[prime_genre]]</f>
        <v>Education</v>
      </c>
      <c r="E5323">
        <v>298121216</v>
      </c>
      <c r="F5323" t="s">
        <v>17</v>
      </c>
      <c r="G5323">
        <v>0</v>
      </c>
      <c r="H5323">
        <f>IF(表格1[[#This Row],[price]]&gt;0,1,0)</f>
        <v>0</v>
      </c>
      <c r="I5323">
        <v>335</v>
      </c>
      <c r="J5323">
        <v>21</v>
      </c>
      <c r="K5323">
        <v>4</v>
      </c>
      <c r="L5323">
        <v>4</v>
      </c>
      <c r="M5323" t="s">
        <v>1620</v>
      </c>
      <c r="N5323" t="s">
        <v>19</v>
      </c>
      <c r="O5323" t="s">
        <v>128</v>
      </c>
      <c r="P5323">
        <v>38</v>
      </c>
      <c r="Q5323">
        <v>5</v>
      </c>
      <c r="R5323">
        <v>58</v>
      </c>
      <c r="S5323">
        <v>1</v>
      </c>
    </row>
    <row r="5324" spans="1:19">
      <c r="A5324">
        <f>RANK(表格1[[#This Row],[rating_count_tot]],$I$2:$I$7197)</f>
        <v>3506</v>
      </c>
      <c r="B5324">
        <v>1045947023</v>
      </c>
      <c r="C5324" t="s">
        <v>5549</v>
      </c>
      <c r="D5324" t="str">
        <f>表格1[[#This Row],[prime_genre]]</f>
        <v>Games</v>
      </c>
      <c r="E5324">
        <v>528630784</v>
      </c>
      <c r="F5324" t="s">
        <v>17</v>
      </c>
      <c r="G5324">
        <v>0</v>
      </c>
      <c r="H5324">
        <f>IF(表格1[[#This Row],[price]]&gt;0,1,0)</f>
        <v>0</v>
      </c>
      <c r="I5324">
        <v>335</v>
      </c>
      <c r="J5324">
        <v>35</v>
      </c>
      <c r="K5324">
        <v>4</v>
      </c>
      <c r="L5324">
        <v>4.5</v>
      </c>
      <c r="M5324" t="s">
        <v>547</v>
      </c>
      <c r="N5324" t="s">
        <v>29</v>
      </c>
      <c r="O5324" t="s">
        <v>20</v>
      </c>
      <c r="P5324">
        <v>38</v>
      </c>
      <c r="Q5324">
        <v>5</v>
      </c>
      <c r="R5324">
        <v>13</v>
      </c>
      <c r="S5324">
        <v>1</v>
      </c>
    </row>
    <row r="5325" spans="1:19">
      <c r="A5325">
        <f>RANK(表格1[[#This Row],[rating_count_tot]],$I$2:$I$7197)</f>
        <v>3509</v>
      </c>
      <c r="B5325">
        <v>725440538</v>
      </c>
      <c r="C5325" t="s">
        <v>3064</v>
      </c>
      <c r="D5325" t="str">
        <f>表格1[[#This Row],[prime_genre]]</f>
        <v>Entertainment</v>
      </c>
      <c r="E5325">
        <v>55493632</v>
      </c>
      <c r="F5325" t="s">
        <v>17</v>
      </c>
      <c r="G5325">
        <v>0</v>
      </c>
      <c r="H5325">
        <f>IF(表格1[[#This Row],[price]]&gt;0,1,0)</f>
        <v>0</v>
      </c>
      <c r="I5325">
        <v>334</v>
      </c>
      <c r="J5325">
        <v>0</v>
      </c>
      <c r="K5325">
        <v>4.5</v>
      </c>
      <c r="L5325">
        <v>0</v>
      </c>
      <c r="M5325">
        <v>6.1</v>
      </c>
      <c r="N5325" t="s">
        <v>19</v>
      </c>
      <c r="O5325" t="s">
        <v>91</v>
      </c>
      <c r="P5325">
        <v>37</v>
      </c>
      <c r="Q5325">
        <v>5</v>
      </c>
      <c r="R5325">
        <v>1</v>
      </c>
      <c r="S5325">
        <v>1</v>
      </c>
    </row>
    <row r="5326" spans="1:19">
      <c r="A5326">
        <f>RANK(表格1[[#This Row],[rating_count_tot]],$I$2:$I$7197)</f>
        <v>3509</v>
      </c>
      <c r="B5326">
        <v>953936584</v>
      </c>
      <c r="C5326" t="s">
        <v>4320</v>
      </c>
      <c r="D5326" t="str">
        <f>表格1[[#This Row],[prime_genre]]</f>
        <v>Games</v>
      </c>
      <c r="E5326">
        <v>310361088</v>
      </c>
      <c r="F5326" t="s">
        <v>17</v>
      </c>
      <c r="G5326">
        <v>0</v>
      </c>
      <c r="H5326">
        <f>IF(表格1[[#This Row],[price]]&gt;0,1,0)</f>
        <v>0</v>
      </c>
      <c r="I5326">
        <v>334</v>
      </c>
      <c r="J5326">
        <v>24</v>
      </c>
      <c r="K5326">
        <v>4</v>
      </c>
      <c r="L5326">
        <v>4.5</v>
      </c>
      <c r="M5326" t="s">
        <v>1632</v>
      </c>
      <c r="N5326" t="s">
        <v>19</v>
      </c>
      <c r="O5326" t="s">
        <v>20</v>
      </c>
      <c r="P5326">
        <v>37</v>
      </c>
      <c r="Q5326">
        <v>5</v>
      </c>
      <c r="R5326">
        <v>11</v>
      </c>
      <c r="S5326">
        <v>1</v>
      </c>
    </row>
    <row r="5327" spans="1:19">
      <c r="A5327">
        <f>RANK(表格1[[#This Row],[rating_count_tot]],$I$2:$I$7197)</f>
        <v>3512</v>
      </c>
      <c r="B5327">
        <v>909087462</v>
      </c>
      <c r="C5327" t="s">
        <v>3827</v>
      </c>
      <c r="D5327" t="str">
        <f>表格1[[#This Row],[prime_genre]]</f>
        <v>Entertainment</v>
      </c>
      <c r="E5327">
        <v>109601792</v>
      </c>
      <c r="F5327" t="s">
        <v>17</v>
      </c>
      <c r="G5327">
        <v>0</v>
      </c>
      <c r="H5327">
        <f>IF(表格1[[#This Row],[price]]&gt;0,1,0)</f>
        <v>0</v>
      </c>
      <c r="I5327">
        <v>333</v>
      </c>
      <c r="J5327">
        <v>49</v>
      </c>
      <c r="K5327">
        <v>4.5</v>
      </c>
      <c r="L5327">
        <v>4.5</v>
      </c>
      <c r="M5327" t="s">
        <v>373</v>
      </c>
      <c r="N5327" t="s">
        <v>19</v>
      </c>
      <c r="O5327" t="s">
        <v>91</v>
      </c>
      <c r="P5327">
        <v>37</v>
      </c>
      <c r="Q5327">
        <v>5</v>
      </c>
      <c r="R5327">
        <v>1</v>
      </c>
      <c r="S5327">
        <v>1</v>
      </c>
    </row>
    <row r="5328" spans="1:19">
      <c r="A5328">
        <f>RANK(表格1[[#This Row],[rating_count_tot]],$I$2:$I$7197)</f>
        <v>3512</v>
      </c>
      <c r="B5328">
        <v>1102828488</v>
      </c>
      <c r="C5328" t="s">
        <v>7055</v>
      </c>
      <c r="D5328" t="str">
        <f>表格1[[#This Row],[prime_genre]]</f>
        <v>Games</v>
      </c>
      <c r="E5328">
        <v>336847872</v>
      </c>
      <c r="F5328" t="s">
        <v>17</v>
      </c>
      <c r="G5328">
        <v>0</v>
      </c>
      <c r="H5328">
        <f>IF(表格1[[#This Row],[price]]&gt;0,1,0)</f>
        <v>0</v>
      </c>
      <c r="I5328">
        <v>333</v>
      </c>
      <c r="J5328">
        <v>42</v>
      </c>
      <c r="K5328">
        <v>4</v>
      </c>
      <c r="L5328">
        <v>5</v>
      </c>
      <c r="M5328">
        <v>1.5</v>
      </c>
      <c r="N5328" t="s">
        <v>19</v>
      </c>
      <c r="O5328" t="s">
        <v>20</v>
      </c>
      <c r="P5328">
        <v>38</v>
      </c>
      <c r="Q5328">
        <v>5</v>
      </c>
      <c r="R5328">
        <v>11</v>
      </c>
      <c r="S5328">
        <v>1</v>
      </c>
    </row>
    <row r="5329" spans="1:19">
      <c r="A5329">
        <f>RANK(表格1[[#This Row],[rating_count_tot]],$I$2:$I$7197)</f>
        <v>3517</v>
      </c>
      <c r="B5329">
        <v>1082679672</v>
      </c>
      <c r="C5329" t="s">
        <v>6536</v>
      </c>
      <c r="D5329" t="str">
        <f>表格1[[#This Row],[prime_genre]]</f>
        <v>Games</v>
      </c>
      <c r="E5329">
        <v>192502784</v>
      </c>
      <c r="F5329" t="s">
        <v>17</v>
      </c>
      <c r="G5329">
        <v>0</v>
      </c>
      <c r="H5329">
        <f>IF(表格1[[#This Row],[price]]&gt;0,1,0)</f>
        <v>0</v>
      </c>
      <c r="I5329">
        <v>332</v>
      </c>
      <c r="J5329">
        <v>75</v>
      </c>
      <c r="K5329">
        <v>4.5</v>
      </c>
      <c r="L5329">
        <v>4.5</v>
      </c>
      <c r="M5329">
        <v>1.5</v>
      </c>
      <c r="N5329" t="s">
        <v>19</v>
      </c>
      <c r="O5329" t="s">
        <v>20</v>
      </c>
      <c r="P5329">
        <v>38</v>
      </c>
      <c r="Q5329">
        <v>5</v>
      </c>
      <c r="R5329">
        <v>1</v>
      </c>
      <c r="S5329">
        <v>1</v>
      </c>
    </row>
    <row r="5330" spans="1:19">
      <c r="A5330">
        <f>RANK(表格1[[#This Row],[rating_count_tot]],$I$2:$I$7197)</f>
        <v>3519</v>
      </c>
      <c r="B5330">
        <v>994624624</v>
      </c>
      <c r="C5330" t="s">
        <v>4818</v>
      </c>
      <c r="D5330" t="str">
        <f>表格1[[#This Row],[prime_genre]]</f>
        <v>Lifestyle</v>
      </c>
      <c r="E5330">
        <v>63553536</v>
      </c>
      <c r="F5330" t="s">
        <v>17</v>
      </c>
      <c r="G5330">
        <v>0</v>
      </c>
      <c r="H5330">
        <f>IF(表格1[[#This Row],[price]]&gt;0,1,0)</f>
        <v>0</v>
      </c>
      <c r="I5330">
        <v>330</v>
      </c>
      <c r="J5330">
        <v>5</v>
      </c>
      <c r="K5330">
        <v>3.5</v>
      </c>
      <c r="L5330">
        <v>1</v>
      </c>
      <c r="M5330" t="s">
        <v>1958</v>
      </c>
      <c r="N5330" t="s">
        <v>19</v>
      </c>
      <c r="O5330" t="s">
        <v>132</v>
      </c>
      <c r="P5330">
        <v>37</v>
      </c>
      <c r="Q5330">
        <v>0</v>
      </c>
      <c r="R5330">
        <v>1</v>
      </c>
      <c r="S5330">
        <v>1</v>
      </c>
    </row>
    <row r="5331" spans="1:19">
      <c r="A5331">
        <f>RANK(表格1[[#This Row],[rating_count_tot]],$I$2:$I$7197)</f>
        <v>3522</v>
      </c>
      <c r="B5331">
        <v>1049321283</v>
      </c>
      <c r="C5331" t="s">
        <v>5632</v>
      </c>
      <c r="D5331" t="str">
        <f>表格1[[#This Row],[prime_genre]]</f>
        <v>Entertainment</v>
      </c>
      <c r="E5331">
        <v>82720768</v>
      </c>
      <c r="F5331" t="s">
        <v>17</v>
      </c>
      <c r="G5331">
        <v>0</v>
      </c>
      <c r="H5331">
        <f>IF(表格1[[#This Row],[price]]&gt;0,1,0)</f>
        <v>0</v>
      </c>
      <c r="I5331">
        <v>329</v>
      </c>
      <c r="J5331">
        <v>11</v>
      </c>
      <c r="K5331">
        <v>2</v>
      </c>
      <c r="L5331">
        <v>2</v>
      </c>
      <c r="M5331">
        <v>2.8</v>
      </c>
      <c r="N5331" t="s">
        <v>29</v>
      </c>
      <c r="O5331" t="s">
        <v>91</v>
      </c>
      <c r="P5331">
        <v>37</v>
      </c>
      <c r="Q5331">
        <v>5</v>
      </c>
      <c r="R5331">
        <v>2</v>
      </c>
      <c r="S5331">
        <v>1</v>
      </c>
    </row>
    <row r="5332" spans="1:19">
      <c r="A5332">
        <f>RANK(表格1[[#This Row],[rating_count_tot]],$I$2:$I$7197)</f>
        <v>3522</v>
      </c>
      <c r="B5332">
        <v>1110261314</v>
      </c>
      <c r="C5332" t="s">
        <v>7201</v>
      </c>
      <c r="D5332" t="str">
        <f>表格1[[#This Row],[prime_genre]]</f>
        <v>Entertainment</v>
      </c>
      <c r="E5332">
        <v>37760000</v>
      </c>
      <c r="F5332" t="s">
        <v>17</v>
      </c>
      <c r="G5332">
        <v>0</v>
      </c>
      <c r="H5332">
        <f>IF(表格1[[#This Row],[price]]&gt;0,1,0)</f>
        <v>0</v>
      </c>
      <c r="I5332">
        <v>329</v>
      </c>
      <c r="J5332">
        <v>82</v>
      </c>
      <c r="K5332">
        <v>4</v>
      </c>
      <c r="L5332">
        <v>4</v>
      </c>
      <c r="M5332">
        <v>2.4</v>
      </c>
      <c r="N5332" t="s">
        <v>51</v>
      </c>
      <c r="O5332" t="s">
        <v>91</v>
      </c>
      <c r="P5332">
        <v>38</v>
      </c>
      <c r="Q5332">
        <v>4</v>
      </c>
      <c r="R5332">
        <v>5</v>
      </c>
      <c r="S5332">
        <v>1</v>
      </c>
    </row>
    <row r="5333" spans="1:19">
      <c r="A5333">
        <f>RANK(表格1[[#This Row],[rating_count_tot]],$I$2:$I$7197)</f>
        <v>3522</v>
      </c>
      <c r="B5333">
        <v>1073948898</v>
      </c>
      <c r="C5333" t="s">
        <v>6296</v>
      </c>
      <c r="D5333" t="str">
        <f>表格1[[#This Row],[prime_genre]]</f>
        <v>Music</v>
      </c>
      <c r="E5333">
        <v>12675072</v>
      </c>
      <c r="F5333" t="s">
        <v>17</v>
      </c>
      <c r="G5333">
        <v>0</v>
      </c>
      <c r="H5333">
        <f>IF(表格1[[#This Row],[price]]&gt;0,1,0)</f>
        <v>0</v>
      </c>
      <c r="I5333">
        <v>329</v>
      </c>
      <c r="J5333">
        <v>1</v>
      </c>
      <c r="K5333">
        <v>3</v>
      </c>
      <c r="L5333">
        <v>2</v>
      </c>
      <c r="M5333">
        <v>1.6</v>
      </c>
      <c r="N5333" t="s">
        <v>19</v>
      </c>
      <c r="O5333" t="s">
        <v>40</v>
      </c>
      <c r="P5333">
        <v>37</v>
      </c>
      <c r="Q5333">
        <v>4</v>
      </c>
      <c r="R5333">
        <v>1</v>
      </c>
      <c r="S5333">
        <v>1</v>
      </c>
    </row>
    <row r="5334" spans="1:19">
      <c r="A5334">
        <f>RANK(表格1[[#This Row],[rating_count_tot]],$I$2:$I$7197)</f>
        <v>3522</v>
      </c>
      <c r="B5334">
        <v>1081561570</v>
      </c>
      <c r="C5334" t="s">
        <v>6511</v>
      </c>
      <c r="D5334" t="str">
        <f>表格1[[#This Row],[prime_genre]]</f>
        <v>Travel</v>
      </c>
      <c r="E5334">
        <v>55794688</v>
      </c>
      <c r="F5334" t="s">
        <v>17</v>
      </c>
      <c r="G5334">
        <v>0</v>
      </c>
      <c r="H5334">
        <f>IF(表格1[[#This Row],[price]]&gt;0,1,0)</f>
        <v>0</v>
      </c>
      <c r="I5334">
        <v>329</v>
      </c>
      <c r="J5334">
        <v>40</v>
      </c>
      <c r="K5334">
        <v>3</v>
      </c>
      <c r="L5334">
        <v>3.5</v>
      </c>
      <c r="M5334">
        <v>1.1000000000000001</v>
      </c>
      <c r="N5334" t="s">
        <v>19</v>
      </c>
      <c r="O5334" t="s">
        <v>57</v>
      </c>
      <c r="P5334">
        <v>37</v>
      </c>
      <c r="Q5334">
        <v>0</v>
      </c>
      <c r="R5334">
        <v>1</v>
      </c>
      <c r="S5334">
        <v>1</v>
      </c>
    </row>
    <row r="5335" spans="1:19">
      <c r="A5335">
        <f>RANK(表格1[[#This Row],[rating_count_tot]],$I$2:$I$7197)</f>
        <v>3527</v>
      </c>
      <c r="B5335">
        <v>1047205902</v>
      </c>
      <c r="C5335" t="s">
        <v>5575</v>
      </c>
      <c r="D5335" t="str">
        <f>表格1[[#This Row],[prime_genre]]</f>
        <v>Games</v>
      </c>
      <c r="E5335">
        <v>170550272</v>
      </c>
      <c r="F5335" t="s">
        <v>17</v>
      </c>
      <c r="G5335">
        <v>0</v>
      </c>
      <c r="H5335">
        <f>IF(表格1[[#This Row],[price]]&gt;0,1,0)</f>
        <v>0</v>
      </c>
      <c r="I5335">
        <v>328</v>
      </c>
      <c r="J5335">
        <v>89</v>
      </c>
      <c r="K5335">
        <v>4</v>
      </c>
      <c r="L5335">
        <v>3.5</v>
      </c>
      <c r="M5335">
        <v>1.2</v>
      </c>
      <c r="N5335" t="s">
        <v>19</v>
      </c>
      <c r="O5335" t="s">
        <v>20</v>
      </c>
      <c r="P5335">
        <v>38</v>
      </c>
      <c r="Q5335">
        <v>5</v>
      </c>
      <c r="R5335">
        <v>23</v>
      </c>
      <c r="S5335">
        <v>1</v>
      </c>
    </row>
    <row r="5336" spans="1:19">
      <c r="A5336">
        <f>RANK(表格1[[#This Row],[rating_count_tot]],$I$2:$I$7197)</f>
        <v>3529</v>
      </c>
      <c r="B5336">
        <v>1099420627</v>
      </c>
      <c r="C5336" t="s">
        <v>6982</v>
      </c>
      <c r="D5336" t="str">
        <f>表格1[[#This Row],[prime_genre]]</f>
        <v>Games</v>
      </c>
      <c r="E5336">
        <v>17227776</v>
      </c>
      <c r="F5336" t="s">
        <v>17</v>
      </c>
      <c r="G5336">
        <v>0</v>
      </c>
      <c r="H5336">
        <f>IF(表格1[[#This Row],[price]]&gt;0,1,0)</f>
        <v>0</v>
      </c>
      <c r="I5336">
        <v>326</v>
      </c>
      <c r="J5336">
        <v>22</v>
      </c>
      <c r="K5336">
        <v>3.5</v>
      </c>
      <c r="L5336">
        <v>3.5</v>
      </c>
      <c r="M5336">
        <v>1.4</v>
      </c>
      <c r="N5336" t="s">
        <v>19</v>
      </c>
      <c r="O5336" t="s">
        <v>20</v>
      </c>
      <c r="P5336">
        <v>37</v>
      </c>
      <c r="Q5336">
        <v>3</v>
      </c>
      <c r="R5336">
        <v>1</v>
      </c>
      <c r="S5336">
        <v>1</v>
      </c>
    </row>
    <row r="5337" spans="1:19">
      <c r="A5337">
        <f>RANK(表格1[[#This Row],[rating_count_tot]],$I$2:$I$7197)</f>
        <v>3530</v>
      </c>
      <c r="B5337">
        <v>650645305</v>
      </c>
      <c r="C5337" t="s">
        <v>2739</v>
      </c>
      <c r="D5337" t="str">
        <f>表格1[[#This Row],[prime_genre]]</f>
        <v>Entertainment</v>
      </c>
      <c r="E5337">
        <v>183631872</v>
      </c>
      <c r="F5337" t="s">
        <v>17</v>
      </c>
      <c r="G5337">
        <v>0</v>
      </c>
      <c r="H5337">
        <f>IF(表格1[[#This Row],[price]]&gt;0,1,0)</f>
        <v>0</v>
      </c>
      <c r="I5337">
        <v>325</v>
      </c>
      <c r="J5337">
        <v>16</v>
      </c>
      <c r="K5337">
        <v>3.5</v>
      </c>
      <c r="L5337">
        <v>4</v>
      </c>
      <c r="M5337">
        <v>3.15</v>
      </c>
      <c r="N5337" t="s">
        <v>19</v>
      </c>
      <c r="O5337" t="s">
        <v>91</v>
      </c>
      <c r="P5337">
        <v>38</v>
      </c>
      <c r="Q5337">
        <v>5</v>
      </c>
      <c r="R5337">
        <v>1</v>
      </c>
      <c r="S5337">
        <v>1</v>
      </c>
    </row>
    <row r="5338" spans="1:19">
      <c r="A5338">
        <f>RANK(表格1[[#This Row],[rating_count_tot]],$I$2:$I$7197)</f>
        <v>3530</v>
      </c>
      <c r="B5338">
        <v>968858645</v>
      </c>
      <c r="C5338" t="s">
        <v>4488</v>
      </c>
      <c r="D5338" t="str">
        <f>表格1[[#This Row],[prime_genre]]</f>
        <v>Games</v>
      </c>
      <c r="E5338">
        <v>29434880</v>
      </c>
      <c r="F5338" t="s">
        <v>17</v>
      </c>
      <c r="G5338">
        <v>0</v>
      </c>
      <c r="H5338">
        <f>IF(表格1[[#This Row],[price]]&gt;0,1,0)</f>
        <v>0</v>
      </c>
      <c r="I5338">
        <v>325</v>
      </c>
      <c r="J5338">
        <v>20</v>
      </c>
      <c r="K5338">
        <v>3.5</v>
      </c>
      <c r="L5338">
        <v>3.5</v>
      </c>
      <c r="M5338" t="s">
        <v>1456</v>
      </c>
      <c r="N5338" t="s">
        <v>19</v>
      </c>
      <c r="O5338" t="s">
        <v>20</v>
      </c>
      <c r="P5338">
        <v>40</v>
      </c>
      <c r="Q5338">
        <v>2</v>
      </c>
      <c r="R5338">
        <v>1</v>
      </c>
      <c r="S5338">
        <v>1</v>
      </c>
    </row>
    <row r="5339" spans="1:19">
      <c r="A5339">
        <f>RANK(表格1[[#This Row],[rating_count_tot]],$I$2:$I$7197)</f>
        <v>3533</v>
      </c>
      <c r="B5339">
        <v>634329875</v>
      </c>
      <c r="C5339" t="s">
        <v>2648</v>
      </c>
      <c r="D5339" t="str">
        <f>表格1[[#This Row],[prime_genre]]</f>
        <v>Games</v>
      </c>
      <c r="E5339">
        <v>36301824</v>
      </c>
      <c r="F5339" t="s">
        <v>17</v>
      </c>
      <c r="G5339">
        <v>0</v>
      </c>
      <c r="H5339">
        <f>IF(表格1[[#This Row],[price]]&gt;0,1,0)</f>
        <v>0</v>
      </c>
      <c r="I5339">
        <v>323</v>
      </c>
      <c r="J5339">
        <v>8</v>
      </c>
      <c r="K5339">
        <v>2.5</v>
      </c>
      <c r="L5339">
        <v>2</v>
      </c>
      <c r="M5339" t="s">
        <v>792</v>
      </c>
      <c r="N5339" t="s">
        <v>19</v>
      </c>
      <c r="O5339" t="s">
        <v>20</v>
      </c>
      <c r="P5339">
        <v>37</v>
      </c>
      <c r="Q5339">
        <v>5</v>
      </c>
      <c r="R5339">
        <v>5</v>
      </c>
      <c r="S5339">
        <v>1</v>
      </c>
    </row>
    <row r="5340" spans="1:19">
      <c r="A5340">
        <f>RANK(表格1[[#This Row],[rating_count_tot]],$I$2:$I$7197)</f>
        <v>3535</v>
      </c>
      <c r="B5340">
        <v>1145057065</v>
      </c>
      <c r="C5340" t="s">
        <v>7920</v>
      </c>
      <c r="D5340" t="str">
        <f>表格1[[#This Row],[prime_genre]]</f>
        <v>Games</v>
      </c>
      <c r="E5340">
        <v>45919232</v>
      </c>
      <c r="F5340" t="s">
        <v>17</v>
      </c>
      <c r="G5340">
        <v>0</v>
      </c>
      <c r="H5340">
        <f>IF(表格1[[#This Row],[price]]&gt;0,1,0)</f>
        <v>0</v>
      </c>
      <c r="I5340">
        <v>322</v>
      </c>
      <c r="J5340">
        <v>36</v>
      </c>
      <c r="K5340">
        <v>4.5</v>
      </c>
      <c r="L5340">
        <v>4</v>
      </c>
      <c r="M5340">
        <v>2.4</v>
      </c>
      <c r="N5340" t="s">
        <v>19</v>
      </c>
      <c r="O5340" t="s">
        <v>20</v>
      </c>
      <c r="P5340">
        <v>40</v>
      </c>
      <c r="Q5340">
        <v>0</v>
      </c>
      <c r="R5340">
        <v>1</v>
      </c>
      <c r="S5340">
        <v>1</v>
      </c>
    </row>
    <row r="5341" spans="1:19">
      <c r="A5341">
        <f>RANK(表格1[[#This Row],[rating_count_tot]],$I$2:$I$7197)</f>
        <v>3537</v>
      </c>
      <c r="B5341">
        <v>897154382</v>
      </c>
      <c r="C5341" t="s">
        <v>3728</v>
      </c>
      <c r="D5341" t="str">
        <f>表格1[[#This Row],[prime_genre]]</f>
        <v>Games</v>
      </c>
      <c r="E5341">
        <v>106456064</v>
      </c>
      <c r="F5341" t="s">
        <v>17</v>
      </c>
      <c r="G5341">
        <v>0</v>
      </c>
      <c r="H5341">
        <f>IF(表格1[[#This Row],[price]]&gt;0,1,0)</f>
        <v>0</v>
      </c>
      <c r="I5341">
        <v>321</v>
      </c>
      <c r="J5341">
        <v>11</v>
      </c>
      <c r="K5341">
        <v>3.5</v>
      </c>
      <c r="L5341">
        <v>3.5</v>
      </c>
      <c r="M5341">
        <v>2.5</v>
      </c>
      <c r="N5341" t="s">
        <v>19</v>
      </c>
      <c r="O5341" t="s">
        <v>20</v>
      </c>
      <c r="P5341">
        <v>38</v>
      </c>
      <c r="Q5341">
        <v>5</v>
      </c>
      <c r="R5341">
        <v>11</v>
      </c>
      <c r="S5341">
        <v>1</v>
      </c>
    </row>
    <row r="5342" spans="1:19">
      <c r="A5342">
        <f>RANK(表格1[[#This Row],[rating_count_tot]],$I$2:$I$7197)</f>
        <v>3540</v>
      </c>
      <c r="B5342">
        <v>437025413</v>
      </c>
      <c r="C5342" t="s">
        <v>1254</v>
      </c>
      <c r="D5342" t="str">
        <f>表格1[[#This Row],[prime_genre]]</f>
        <v>Entertainment</v>
      </c>
      <c r="E5342">
        <v>67734528</v>
      </c>
      <c r="F5342" t="s">
        <v>17</v>
      </c>
      <c r="G5342">
        <v>0</v>
      </c>
      <c r="H5342">
        <f>IF(表格1[[#This Row],[price]]&gt;0,1,0)</f>
        <v>0</v>
      </c>
      <c r="I5342">
        <v>320</v>
      </c>
      <c r="J5342">
        <v>1</v>
      </c>
      <c r="K5342">
        <v>3.5</v>
      </c>
      <c r="L5342">
        <v>3</v>
      </c>
      <c r="M5342" t="s">
        <v>1008</v>
      </c>
      <c r="N5342" t="s">
        <v>19</v>
      </c>
      <c r="O5342" t="s">
        <v>91</v>
      </c>
      <c r="P5342">
        <v>37</v>
      </c>
      <c r="Q5342">
        <v>5</v>
      </c>
      <c r="R5342">
        <v>1</v>
      </c>
      <c r="S5342">
        <v>1</v>
      </c>
    </row>
    <row r="5343" spans="1:19">
      <c r="A5343">
        <f>RANK(表格1[[#This Row],[rating_count_tot]],$I$2:$I$7197)</f>
        <v>3540</v>
      </c>
      <c r="B5343">
        <v>970131308</v>
      </c>
      <c r="C5343" t="s">
        <v>4510</v>
      </c>
      <c r="D5343" t="str">
        <f>表格1[[#This Row],[prime_genre]]</f>
        <v>Music</v>
      </c>
      <c r="E5343">
        <v>28518400</v>
      </c>
      <c r="F5343" t="s">
        <v>17</v>
      </c>
      <c r="G5343">
        <v>0</v>
      </c>
      <c r="H5343">
        <f>IF(表格1[[#This Row],[price]]&gt;0,1,0)</f>
        <v>0</v>
      </c>
      <c r="I5343">
        <v>320</v>
      </c>
      <c r="J5343">
        <v>68</v>
      </c>
      <c r="K5343">
        <v>3.5</v>
      </c>
      <c r="L5343">
        <v>3.5</v>
      </c>
      <c r="M5343">
        <v>3</v>
      </c>
      <c r="N5343" t="s">
        <v>80</v>
      </c>
      <c r="O5343" t="s">
        <v>40</v>
      </c>
      <c r="P5343">
        <v>37</v>
      </c>
      <c r="Q5343">
        <v>3</v>
      </c>
      <c r="R5343">
        <v>1</v>
      </c>
      <c r="S5343">
        <v>1</v>
      </c>
    </row>
    <row r="5344" spans="1:19">
      <c r="A5344">
        <f>RANK(表格1[[#This Row],[rating_count_tot]],$I$2:$I$7197)</f>
        <v>3542</v>
      </c>
      <c r="B5344">
        <v>1054011814</v>
      </c>
      <c r="C5344" t="s">
        <v>5729</v>
      </c>
      <c r="D5344" t="str">
        <f>表格1[[#This Row],[prime_genre]]</f>
        <v>Music</v>
      </c>
      <c r="E5344">
        <v>9063424</v>
      </c>
      <c r="F5344" t="s">
        <v>17</v>
      </c>
      <c r="G5344">
        <v>0</v>
      </c>
      <c r="H5344">
        <f>IF(表格1[[#This Row],[price]]&gt;0,1,0)</f>
        <v>0</v>
      </c>
      <c r="I5344">
        <v>319</v>
      </c>
      <c r="J5344">
        <v>286</v>
      </c>
      <c r="K5344">
        <v>3.5</v>
      </c>
      <c r="L5344">
        <v>3.5</v>
      </c>
      <c r="M5344">
        <v>1.2</v>
      </c>
      <c r="N5344" t="s">
        <v>29</v>
      </c>
      <c r="O5344" t="s">
        <v>40</v>
      </c>
      <c r="P5344">
        <v>37</v>
      </c>
      <c r="Q5344">
        <v>5</v>
      </c>
      <c r="R5344">
        <v>1</v>
      </c>
      <c r="S5344">
        <v>1</v>
      </c>
    </row>
    <row r="5345" spans="1:19">
      <c r="A5345">
        <f>RANK(表格1[[#This Row],[rating_count_tot]],$I$2:$I$7197)</f>
        <v>3545</v>
      </c>
      <c r="B5345">
        <v>1153136025</v>
      </c>
      <c r="C5345" t="s">
        <v>8046</v>
      </c>
      <c r="D5345" t="str">
        <f>表格1[[#This Row],[prime_genre]]</f>
        <v>Games</v>
      </c>
      <c r="E5345">
        <v>97175552</v>
      </c>
      <c r="F5345" t="s">
        <v>17</v>
      </c>
      <c r="G5345">
        <v>0</v>
      </c>
      <c r="H5345">
        <f>IF(表格1[[#This Row],[price]]&gt;0,1,0)</f>
        <v>0</v>
      </c>
      <c r="I5345">
        <v>318</v>
      </c>
      <c r="J5345">
        <v>52</v>
      </c>
      <c r="K5345">
        <v>4</v>
      </c>
      <c r="L5345">
        <v>4.5</v>
      </c>
      <c r="M5345">
        <v>1.1499999999999999</v>
      </c>
      <c r="N5345" t="s">
        <v>19</v>
      </c>
      <c r="O5345" t="s">
        <v>20</v>
      </c>
      <c r="P5345">
        <v>37</v>
      </c>
      <c r="Q5345">
        <v>5</v>
      </c>
      <c r="R5345">
        <v>1</v>
      </c>
      <c r="S5345">
        <v>1</v>
      </c>
    </row>
    <row r="5346" spans="1:19">
      <c r="A5346">
        <f>RANK(表格1[[#This Row],[rating_count_tot]],$I$2:$I$7197)</f>
        <v>3547</v>
      </c>
      <c r="B5346">
        <v>388932995</v>
      </c>
      <c r="C5346" t="s">
        <v>817</v>
      </c>
      <c r="D5346" t="str">
        <f>表格1[[#This Row],[prime_genre]]</f>
        <v>Lifestyle</v>
      </c>
      <c r="E5346">
        <v>106115072</v>
      </c>
      <c r="F5346" t="s">
        <v>17</v>
      </c>
      <c r="G5346">
        <v>0</v>
      </c>
      <c r="H5346">
        <f>IF(表格1[[#This Row],[price]]&gt;0,1,0)</f>
        <v>0</v>
      </c>
      <c r="I5346">
        <v>317</v>
      </c>
      <c r="J5346">
        <v>0</v>
      </c>
      <c r="K5346">
        <v>4</v>
      </c>
      <c r="L5346">
        <v>0</v>
      </c>
      <c r="M5346" t="s">
        <v>818</v>
      </c>
      <c r="N5346" t="s">
        <v>51</v>
      </c>
      <c r="O5346" t="s">
        <v>132</v>
      </c>
      <c r="P5346">
        <v>38</v>
      </c>
      <c r="Q5346">
        <v>0</v>
      </c>
      <c r="R5346">
        <v>1</v>
      </c>
      <c r="S5346">
        <v>1</v>
      </c>
    </row>
    <row r="5347" spans="1:19">
      <c r="A5347">
        <f>RANK(表格1[[#This Row],[rating_count_tot]],$I$2:$I$7197)</f>
        <v>3549</v>
      </c>
      <c r="B5347">
        <v>1076751035</v>
      </c>
      <c r="C5347" t="s">
        <v>6370</v>
      </c>
      <c r="D5347" t="str">
        <f>表格1[[#This Row],[prime_genre]]</f>
        <v>Games</v>
      </c>
      <c r="E5347">
        <v>154455040</v>
      </c>
      <c r="F5347" t="s">
        <v>17</v>
      </c>
      <c r="G5347">
        <v>0</v>
      </c>
      <c r="H5347">
        <f>IF(表格1[[#This Row],[price]]&gt;0,1,0)</f>
        <v>0</v>
      </c>
      <c r="I5347">
        <v>316</v>
      </c>
      <c r="J5347">
        <v>133</v>
      </c>
      <c r="K5347">
        <v>4</v>
      </c>
      <c r="L5347">
        <v>4.5</v>
      </c>
      <c r="M5347">
        <v>2</v>
      </c>
      <c r="N5347" t="s">
        <v>19</v>
      </c>
      <c r="O5347" t="s">
        <v>20</v>
      </c>
      <c r="P5347">
        <v>38</v>
      </c>
      <c r="Q5347">
        <v>5</v>
      </c>
      <c r="R5347">
        <v>1</v>
      </c>
      <c r="S5347">
        <v>1</v>
      </c>
    </row>
    <row r="5348" spans="1:19">
      <c r="A5348">
        <f>RANK(表格1[[#This Row],[rating_count_tot]],$I$2:$I$7197)</f>
        <v>3551</v>
      </c>
      <c r="B5348">
        <v>976510666</v>
      </c>
      <c r="C5348" t="s">
        <v>4588</v>
      </c>
      <c r="D5348" t="str">
        <f>表格1[[#This Row],[prime_genre]]</f>
        <v>Utilities</v>
      </c>
      <c r="E5348">
        <v>64018432</v>
      </c>
      <c r="F5348" t="s">
        <v>17</v>
      </c>
      <c r="G5348">
        <v>0</v>
      </c>
      <c r="H5348">
        <f>IF(表格1[[#This Row],[price]]&gt;0,1,0)</f>
        <v>0</v>
      </c>
      <c r="I5348">
        <v>315</v>
      </c>
      <c r="J5348">
        <v>30</v>
      </c>
      <c r="K5348">
        <v>3.5</v>
      </c>
      <c r="L5348">
        <v>4.5</v>
      </c>
      <c r="M5348" t="s">
        <v>563</v>
      </c>
      <c r="N5348" t="s">
        <v>51</v>
      </c>
      <c r="O5348" t="s">
        <v>43</v>
      </c>
      <c r="P5348">
        <v>37</v>
      </c>
      <c r="Q5348">
        <v>0</v>
      </c>
      <c r="R5348">
        <v>1</v>
      </c>
      <c r="S5348">
        <v>1</v>
      </c>
    </row>
    <row r="5349" spans="1:19">
      <c r="A5349">
        <f>RANK(表格1[[#This Row],[rating_count_tot]],$I$2:$I$7197)</f>
        <v>3553</v>
      </c>
      <c r="B5349">
        <v>690106176</v>
      </c>
      <c r="C5349" t="s">
        <v>2928</v>
      </c>
      <c r="D5349" t="str">
        <f>表格1[[#This Row],[prime_genre]]</f>
        <v>Education</v>
      </c>
      <c r="E5349">
        <v>536041472</v>
      </c>
      <c r="F5349" t="s">
        <v>17</v>
      </c>
      <c r="G5349">
        <v>0</v>
      </c>
      <c r="H5349">
        <f>IF(表格1[[#This Row],[price]]&gt;0,1,0)</f>
        <v>0</v>
      </c>
      <c r="I5349">
        <v>314</v>
      </c>
      <c r="J5349">
        <v>34</v>
      </c>
      <c r="K5349">
        <v>3.5</v>
      </c>
      <c r="L5349">
        <v>4</v>
      </c>
      <c r="M5349" t="s">
        <v>928</v>
      </c>
      <c r="N5349" t="s">
        <v>19</v>
      </c>
      <c r="O5349" t="s">
        <v>128</v>
      </c>
      <c r="P5349">
        <v>40</v>
      </c>
      <c r="Q5349">
        <v>5</v>
      </c>
      <c r="R5349">
        <v>1</v>
      </c>
      <c r="S5349">
        <v>1</v>
      </c>
    </row>
    <row r="5350" spans="1:19">
      <c r="A5350">
        <f>RANK(表格1[[#This Row],[rating_count_tot]],$I$2:$I$7197)</f>
        <v>3553</v>
      </c>
      <c r="B5350">
        <v>1061610336</v>
      </c>
      <c r="C5350" t="s">
        <v>5916</v>
      </c>
      <c r="D5350" t="str">
        <f>表格1[[#This Row],[prime_genre]]</f>
        <v>Games</v>
      </c>
      <c r="E5350">
        <v>98892800</v>
      </c>
      <c r="F5350" t="s">
        <v>17</v>
      </c>
      <c r="G5350">
        <v>0</v>
      </c>
      <c r="H5350">
        <f>IF(表格1[[#This Row],[price]]&gt;0,1,0)</f>
        <v>0</v>
      </c>
      <c r="I5350">
        <v>314</v>
      </c>
      <c r="J5350">
        <v>55</v>
      </c>
      <c r="K5350">
        <v>4</v>
      </c>
      <c r="L5350">
        <v>4.5</v>
      </c>
      <c r="M5350">
        <v>1.5</v>
      </c>
      <c r="N5350" t="s">
        <v>19</v>
      </c>
      <c r="O5350" t="s">
        <v>20</v>
      </c>
      <c r="P5350">
        <v>38</v>
      </c>
      <c r="Q5350">
        <v>5</v>
      </c>
      <c r="R5350">
        <v>11</v>
      </c>
      <c r="S5350">
        <v>1</v>
      </c>
    </row>
    <row r="5351" spans="1:19">
      <c r="A5351">
        <f>RANK(表格1[[#This Row],[rating_count_tot]],$I$2:$I$7197)</f>
        <v>3553</v>
      </c>
      <c r="B5351">
        <v>1087638293</v>
      </c>
      <c r="C5351" t="s">
        <v>6687</v>
      </c>
      <c r="D5351" t="str">
        <f>表格1[[#This Row],[prime_genre]]</f>
        <v>Games</v>
      </c>
      <c r="E5351">
        <v>194196480</v>
      </c>
      <c r="F5351" t="s">
        <v>17</v>
      </c>
      <c r="G5351">
        <v>0</v>
      </c>
      <c r="H5351">
        <f>IF(表格1[[#This Row],[price]]&gt;0,1,0)</f>
        <v>0</v>
      </c>
      <c r="I5351">
        <v>314</v>
      </c>
      <c r="J5351">
        <v>225</v>
      </c>
      <c r="K5351">
        <v>3</v>
      </c>
      <c r="L5351">
        <v>3</v>
      </c>
      <c r="M5351">
        <v>1.1000000000000001</v>
      </c>
      <c r="N5351" t="s">
        <v>80</v>
      </c>
      <c r="O5351" t="s">
        <v>20</v>
      </c>
      <c r="P5351">
        <v>38</v>
      </c>
      <c r="Q5351">
        <v>5</v>
      </c>
      <c r="R5351">
        <v>1</v>
      </c>
      <c r="S5351">
        <v>1</v>
      </c>
    </row>
    <row r="5352" spans="1:19">
      <c r="A5352">
        <f>RANK(表格1[[#This Row],[rating_count_tot]],$I$2:$I$7197)</f>
        <v>3557</v>
      </c>
      <c r="B5352">
        <v>1043689670</v>
      </c>
      <c r="C5352" t="s">
        <v>5507</v>
      </c>
      <c r="D5352" t="str">
        <f>表格1[[#This Row],[prime_genre]]</f>
        <v>Games</v>
      </c>
      <c r="E5352">
        <v>254233600</v>
      </c>
      <c r="F5352" t="s">
        <v>17</v>
      </c>
      <c r="G5352">
        <v>0</v>
      </c>
      <c r="H5352">
        <f>IF(表格1[[#This Row],[price]]&gt;0,1,0)</f>
        <v>0</v>
      </c>
      <c r="I5352">
        <v>313</v>
      </c>
      <c r="J5352">
        <v>1</v>
      </c>
      <c r="K5352">
        <v>4.5</v>
      </c>
      <c r="L5352">
        <v>5</v>
      </c>
      <c r="M5352" t="s">
        <v>3023</v>
      </c>
      <c r="N5352" t="s">
        <v>29</v>
      </c>
      <c r="O5352" t="s">
        <v>20</v>
      </c>
      <c r="P5352">
        <v>37</v>
      </c>
      <c r="Q5352">
        <v>5</v>
      </c>
      <c r="R5352">
        <v>1</v>
      </c>
      <c r="S5352">
        <v>1</v>
      </c>
    </row>
    <row r="5353" spans="1:19">
      <c r="A5353">
        <f>RANK(表格1[[#This Row],[rating_count_tot]],$I$2:$I$7197)</f>
        <v>3557</v>
      </c>
      <c r="B5353">
        <v>944985743</v>
      </c>
      <c r="C5353" t="s">
        <v>4194</v>
      </c>
      <c r="D5353" t="str">
        <f>表格1[[#This Row],[prime_genre]]</f>
        <v>Games</v>
      </c>
      <c r="E5353">
        <v>320951296</v>
      </c>
      <c r="F5353" t="s">
        <v>17</v>
      </c>
      <c r="G5353">
        <v>0</v>
      </c>
      <c r="H5353">
        <f>IF(表格1[[#This Row],[price]]&gt;0,1,0)</f>
        <v>0</v>
      </c>
      <c r="I5353">
        <v>313</v>
      </c>
      <c r="J5353">
        <v>34</v>
      </c>
      <c r="K5353">
        <v>4.5</v>
      </c>
      <c r="L5353">
        <v>4</v>
      </c>
      <c r="M5353" t="s">
        <v>3198</v>
      </c>
      <c r="N5353" t="s">
        <v>19</v>
      </c>
      <c r="O5353" t="s">
        <v>20</v>
      </c>
      <c r="P5353">
        <v>38</v>
      </c>
      <c r="Q5353">
        <v>5</v>
      </c>
      <c r="R5353">
        <v>1</v>
      </c>
      <c r="S5353">
        <v>1</v>
      </c>
    </row>
    <row r="5354" spans="1:19">
      <c r="A5354">
        <f>RANK(表格1[[#This Row],[rating_count_tot]],$I$2:$I$7197)</f>
        <v>3562</v>
      </c>
      <c r="B5354">
        <v>1157555235</v>
      </c>
      <c r="C5354" t="s">
        <v>8094</v>
      </c>
      <c r="D5354" t="str">
        <f>表格1[[#This Row],[prime_genre]]</f>
        <v>Lifestyle</v>
      </c>
      <c r="E5354">
        <v>17094656</v>
      </c>
      <c r="F5354" t="s">
        <v>17</v>
      </c>
      <c r="G5354">
        <v>0</v>
      </c>
      <c r="H5354">
        <f>IF(表格1[[#This Row],[price]]&gt;0,1,0)</f>
        <v>0</v>
      </c>
      <c r="I5354">
        <v>312</v>
      </c>
      <c r="J5354">
        <v>168</v>
      </c>
      <c r="K5354">
        <v>2.5</v>
      </c>
      <c r="L5354">
        <v>2.5</v>
      </c>
      <c r="M5354">
        <v>1.1000000000000001</v>
      </c>
      <c r="N5354" t="s">
        <v>29</v>
      </c>
      <c r="O5354" t="s">
        <v>132</v>
      </c>
      <c r="P5354">
        <v>37</v>
      </c>
      <c r="Q5354">
        <v>3</v>
      </c>
      <c r="R5354">
        <v>1</v>
      </c>
      <c r="S5354">
        <v>1</v>
      </c>
    </row>
    <row r="5355" spans="1:19">
      <c r="A5355">
        <f>RANK(表格1[[#This Row],[rating_count_tot]],$I$2:$I$7197)</f>
        <v>3562</v>
      </c>
      <c r="B5355">
        <v>379395415</v>
      </c>
      <c r="C5355" t="s">
        <v>739</v>
      </c>
      <c r="D5355" t="str">
        <f>表格1[[#This Row],[prime_genre]]</f>
        <v>Travel</v>
      </c>
      <c r="E5355">
        <v>144488448</v>
      </c>
      <c r="F5355" t="s">
        <v>17</v>
      </c>
      <c r="G5355">
        <v>0</v>
      </c>
      <c r="H5355">
        <f>IF(表格1[[#This Row],[price]]&gt;0,1,0)</f>
        <v>0</v>
      </c>
      <c r="I5355">
        <v>312</v>
      </c>
      <c r="J5355">
        <v>0</v>
      </c>
      <c r="K5355">
        <v>3.5</v>
      </c>
      <c r="L5355">
        <v>0</v>
      </c>
      <c r="M5355" t="s">
        <v>669</v>
      </c>
      <c r="N5355" t="s">
        <v>51</v>
      </c>
      <c r="O5355" t="s">
        <v>57</v>
      </c>
      <c r="P5355">
        <v>37</v>
      </c>
      <c r="Q5355">
        <v>5</v>
      </c>
      <c r="R5355">
        <v>1</v>
      </c>
      <c r="S5355">
        <v>1</v>
      </c>
    </row>
    <row r="5356" spans="1:19">
      <c r="A5356">
        <f>RANK(表格1[[#This Row],[rating_count_tot]],$I$2:$I$7197)</f>
        <v>3564</v>
      </c>
      <c r="B5356">
        <v>1140266903</v>
      </c>
      <c r="C5356" t="s">
        <v>7832</v>
      </c>
      <c r="D5356" t="str">
        <f>表格1[[#This Row],[prime_genre]]</f>
        <v>Games</v>
      </c>
      <c r="E5356">
        <v>36419584</v>
      </c>
      <c r="F5356" t="s">
        <v>17</v>
      </c>
      <c r="G5356">
        <v>0</v>
      </c>
      <c r="H5356">
        <f>IF(表格1[[#This Row],[price]]&gt;0,1,0)</f>
        <v>0</v>
      </c>
      <c r="I5356">
        <v>311</v>
      </c>
      <c r="J5356">
        <v>16</v>
      </c>
      <c r="K5356">
        <v>5</v>
      </c>
      <c r="L5356">
        <v>4.5</v>
      </c>
      <c r="M5356" t="s">
        <v>1673</v>
      </c>
      <c r="N5356" t="s">
        <v>80</v>
      </c>
      <c r="O5356" t="s">
        <v>20</v>
      </c>
      <c r="P5356">
        <v>40</v>
      </c>
      <c r="Q5356">
        <v>3</v>
      </c>
      <c r="R5356">
        <v>12</v>
      </c>
      <c r="S5356">
        <v>1</v>
      </c>
    </row>
    <row r="5357" spans="1:19">
      <c r="A5357">
        <f>RANK(表格1[[#This Row],[rating_count_tot]],$I$2:$I$7197)</f>
        <v>3569</v>
      </c>
      <c r="B5357">
        <v>1092258126</v>
      </c>
      <c r="C5357" t="s">
        <v>6807</v>
      </c>
      <c r="D5357" t="str">
        <f>表格1[[#This Row],[prime_genre]]</f>
        <v>Games</v>
      </c>
      <c r="E5357">
        <v>128863232</v>
      </c>
      <c r="F5357" t="s">
        <v>17</v>
      </c>
      <c r="G5357">
        <v>0</v>
      </c>
      <c r="H5357">
        <f>IF(表格1[[#This Row],[price]]&gt;0,1,0)</f>
        <v>0</v>
      </c>
      <c r="I5357">
        <v>310</v>
      </c>
      <c r="J5357">
        <v>85</v>
      </c>
      <c r="K5357">
        <v>4.5</v>
      </c>
      <c r="L5357">
        <v>4.5</v>
      </c>
      <c r="M5357" t="s">
        <v>1715</v>
      </c>
      <c r="N5357" t="s">
        <v>80</v>
      </c>
      <c r="O5357" t="s">
        <v>20</v>
      </c>
      <c r="P5357">
        <v>40</v>
      </c>
      <c r="Q5357">
        <v>5</v>
      </c>
      <c r="R5357">
        <v>1</v>
      </c>
      <c r="S5357">
        <v>1</v>
      </c>
    </row>
    <row r="5358" spans="1:19">
      <c r="A5358">
        <f>RANK(表格1[[#This Row],[rating_count_tot]],$I$2:$I$7197)</f>
        <v>3570</v>
      </c>
      <c r="B5358">
        <v>1092899813</v>
      </c>
      <c r="C5358" t="s">
        <v>6825</v>
      </c>
      <c r="D5358" t="str">
        <f>表格1[[#This Row],[prime_genre]]</f>
        <v>Games</v>
      </c>
      <c r="E5358">
        <v>175507456</v>
      </c>
      <c r="F5358" t="s">
        <v>17</v>
      </c>
      <c r="G5358">
        <v>0</v>
      </c>
      <c r="H5358">
        <f>IF(表格1[[#This Row],[price]]&gt;0,1,0)</f>
        <v>0</v>
      </c>
      <c r="I5358">
        <v>309</v>
      </c>
      <c r="J5358">
        <v>308</v>
      </c>
      <c r="K5358">
        <v>4</v>
      </c>
      <c r="L5358">
        <v>4</v>
      </c>
      <c r="M5358" t="s">
        <v>1673</v>
      </c>
      <c r="N5358" t="s">
        <v>19</v>
      </c>
      <c r="O5358" t="s">
        <v>20</v>
      </c>
      <c r="P5358">
        <v>40</v>
      </c>
      <c r="Q5358">
        <v>4</v>
      </c>
      <c r="R5358">
        <v>1</v>
      </c>
      <c r="S5358">
        <v>1</v>
      </c>
    </row>
    <row r="5359" spans="1:19">
      <c r="A5359">
        <f>RANK(表格1[[#This Row],[rating_count_tot]],$I$2:$I$7197)</f>
        <v>3573</v>
      </c>
      <c r="B5359">
        <v>522700349</v>
      </c>
      <c r="C5359" t="s">
        <v>1902</v>
      </c>
      <c r="D5359" t="str">
        <f>表格1[[#This Row],[prime_genre]]</f>
        <v>Productivity</v>
      </c>
      <c r="E5359">
        <v>63563776</v>
      </c>
      <c r="F5359" t="s">
        <v>17</v>
      </c>
      <c r="G5359">
        <v>0</v>
      </c>
      <c r="H5359">
        <f>IF(表格1[[#This Row],[price]]&gt;0,1,0)</f>
        <v>0</v>
      </c>
      <c r="I5359">
        <v>308</v>
      </c>
      <c r="J5359">
        <v>11</v>
      </c>
      <c r="K5359">
        <v>4</v>
      </c>
      <c r="L5359">
        <v>5</v>
      </c>
      <c r="M5359" t="s">
        <v>391</v>
      </c>
      <c r="N5359" t="s">
        <v>19</v>
      </c>
      <c r="O5359" t="s">
        <v>23</v>
      </c>
      <c r="P5359">
        <v>37</v>
      </c>
      <c r="Q5359">
        <v>0</v>
      </c>
      <c r="R5359">
        <v>1</v>
      </c>
      <c r="S5359">
        <v>1</v>
      </c>
    </row>
    <row r="5360" spans="1:19">
      <c r="A5360">
        <f>RANK(表格1[[#This Row],[rating_count_tot]],$I$2:$I$7197)</f>
        <v>3573</v>
      </c>
      <c r="B5360">
        <v>387109554</v>
      </c>
      <c r="C5360" t="s">
        <v>796</v>
      </c>
      <c r="D5360" t="str">
        <f>表格1[[#This Row],[prime_genre]]</f>
        <v>Utilities</v>
      </c>
      <c r="E5360">
        <v>32918528</v>
      </c>
      <c r="F5360" t="s">
        <v>17</v>
      </c>
      <c r="G5360">
        <v>0</v>
      </c>
      <c r="H5360">
        <f>IF(表格1[[#This Row],[price]]&gt;0,1,0)</f>
        <v>0</v>
      </c>
      <c r="I5360">
        <v>308</v>
      </c>
      <c r="J5360">
        <v>0</v>
      </c>
      <c r="K5360">
        <v>3.5</v>
      </c>
      <c r="L5360">
        <v>0</v>
      </c>
      <c r="M5360" t="s">
        <v>797</v>
      </c>
      <c r="N5360" t="s">
        <v>51</v>
      </c>
      <c r="O5360" t="s">
        <v>43</v>
      </c>
      <c r="P5360">
        <v>37</v>
      </c>
      <c r="Q5360">
        <v>0</v>
      </c>
      <c r="R5360">
        <v>1</v>
      </c>
      <c r="S5360">
        <v>1</v>
      </c>
    </row>
    <row r="5361" spans="1:19">
      <c r="A5361">
        <f>RANK(表格1[[#This Row],[rating_count_tot]],$I$2:$I$7197)</f>
        <v>3581</v>
      </c>
      <c r="B5361">
        <v>863960527</v>
      </c>
      <c r="C5361" t="s">
        <v>3494</v>
      </c>
      <c r="D5361" t="str">
        <f>表格1[[#This Row],[prime_genre]]</f>
        <v>Games</v>
      </c>
      <c r="E5361">
        <v>87665664</v>
      </c>
      <c r="F5361" t="s">
        <v>17</v>
      </c>
      <c r="G5361">
        <v>0</v>
      </c>
      <c r="H5361">
        <f>IF(表格1[[#This Row],[price]]&gt;0,1,0)</f>
        <v>0</v>
      </c>
      <c r="I5361">
        <v>307</v>
      </c>
      <c r="J5361">
        <v>30</v>
      </c>
      <c r="K5361">
        <v>4.5</v>
      </c>
      <c r="L5361">
        <v>4.5</v>
      </c>
      <c r="M5361" t="s">
        <v>3495</v>
      </c>
      <c r="N5361" t="s">
        <v>19</v>
      </c>
      <c r="O5361" t="s">
        <v>20</v>
      </c>
      <c r="P5361">
        <v>38</v>
      </c>
      <c r="Q5361">
        <v>5</v>
      </c>
      <c r="R5361">
        <v>12</v>
      </c>
      <c r="S5361">
        <v>1</v>
      </c>
    </row>
    <row r="5362" spans="1:19">
      <c r="A5362">
        <f>RANK(表格1[[#This Row],[rating_count_tot]],$I$2:$I$7197)</f>
        <v>3583</v>
      </c>
      <c r="B5362">
        <v>392899425</v>
      </c>
      <c r="C5362" t="s">
        <v>867</v>
      </c>
      <c r="D5362" t="str">
        <f>表格1[[#This Row],[prime_genre]]</f>
        <v>Finance</v>
      </c>
      <c r="E5362">
        <v>154910720</v>
      </c>
      <c r="F5362" t="s">
        <v>17</v>
      </c>
      <c r="G5362">
        <v>0</v>
      </c>
      <c r="H5362">
        <f>IF(表格1[[#This Row],[price]]&gt;0,1,0)</f>
        <v>0</v>
      </c>
      <c r="I5362">
        <v>306</v>
      </c>
      <c r="J5362">
        <v>1</v>
      </c>
      <c r="K5362">
        <v>3.5</v>
      </c>
      <c r="L5362">
        <v>1</v>
      </c>
      <c r="M5362" t="s">
        <v>868</v>
      </c>
      <c r="N5362" t="s">
        <v>29</v>
      </c>
      <c r="O5362" t="s">
        <v>37</v>
      </c>
      <c r="P5362">
        <v>37</v>
      </c>
      <c r="Q5362">
        <v>0</v>
      </c>
      <c r="R5362">
        <v>2</v>
      </c>
      <c r="S5362">
        <v>1</v>
      </c>
    </row>
    <row r="5363" spans="1:19">
      <c r="A5363">
        <f>RANK(表格1[[#This Row],[rating_count_tot]],$I$2:$I$7197)</f>
        <v>3586</v>
      </c>
      <c r="B5363">
        <v>1011415692</v>
      </c>
      <c r="C5363" t="s">
        <v>5010</v>
      </c>
      <c r="D5363" t="str">
        <f>表格1[[#This Row],[prime_genre]]</f>
        <v>Games</v>
      </c>
      <c r="E5363">
        <v>29577216</v>
      </c>
      <c r="F5363" t="s">
        <v>17</v>
      </c>
      <c r="G5363">
        <v>0</v>
      </c>
      <c r="H5363">
        <f>IF(表格1[[#This Row],[price]]&gt;0,1,0)</f>
        <v>0</v>
      </c>
      <c r="I5363">
        <v>304</v>
      </c>
      <c r="J5363">
        <v>114</v>
      </c>
      <c r="K5363">
        <v>4.5</v>
      </c>
      <c r="L5363">
        <v>4.5</v>
      </c>
      <c r="M5363" t="s">
        <v>256</v>
      </c>
      <c r="N5363" t="s">
        <v>80</v>
      </c>
      <c r="O5363" t="s">
        <v>20</v>
      </c>
      <c r="P5363">
        <v>37</v>
      </c>
      <c r="Q5363">
        <v>5</v>
      </c>
      <c r="R5363">
        <v>1</v>
      </c>
      <c r="S5363">
        <v>1</v>
      </c>
    </row>
    <row r="5364" spans="1:19">
      <c r="A5364">
        <f>RANK(表格1[[#This Row],[rating_count_tot]],$I$2:$I$7197)</f>
        <v>3586</v>
      </c>
      <c r="B5364">
        <v>1078180470</v>
      </c>
      <c r="C5364" t="s">
        <v>6418</v>
      </c>
      <c r="D5364" t="str">
        <f>表格1[[#This Row],[prime_genre]]</f>
        <v>Games</v>
      </c>
      <c r="E5364">
        <v>175391744</v>
      </c>
      <c r="F5364" t="s">
        <v>17</v>
      </c>
      <c r="G5364">
        <v>0</v>
      </c>
      <c r="H5364">
        <f>IF(表格1[[#This Row],[price]]&gt;0,1,0)</f>
        <v>0</v>
      </c>
      <c r="I5364">
        <v>304</v>
      </c>
      <c r="J5364">
        <v>71</v>
      </c>
      <c r="K5364">
        <v>4</v>
      </c>
      <c r="L5364">
        <v>4</v>
      </c>
      <c r="M5364">
        <v>1.2</v>
      </c>
      <c r="N5364" t="s">
        <v>19</v>
      </c>
      <c r="O5364" t="s">
        <v>20</v>
      </c>
      <c r="P5364">
        <v>38</v>
      </c>
      <c r="Q5364">
        <v>5</v>
      </c>
      <c r="R5364">
        <v>23</v>
      </c>
      <c r="S5364">
        <v>1</v>
      </c>
    </row>
    <row r="5365" spans="1:19">
      <c r="A5365">
        <f>RANK(表格1[[#This Row],[rating_count_tot]],$I$2:$I$7197)</f>
        <v>3589</v>
      </c>
      <c r="B5365">
        <v>1061572575</v>
      </c>
      <c r="C5365" t="s">
        <v>5915</v>
      </c>
      <c r="D5365" t="str">
        <f>表格1[[#This Row],[prime_genre]]</f>
        <v>Games</v>
      </c>
      <c r="E5365">
        <v>113567744</v>
      </c>
      <c r="F5365" t="s">
        <v>17</v>
      </c>
      <c r="G5365">
        <v>0</v>
      </c>
      <c r="H5365">
        <f>IF(表格1[[#This Row],[price]]&gt;0,1,0)</f>
        <v>0</v>
      </c>
      <c r="I5365">
        <v>303</v>
      </c>
      <c r="J5365">
        <v>135</v>
      </c>
      <c r="K5365">
        <v>4</v>
      </c>
      <c r="L5365">
        <v>4</v>
      </c>
      <c r="M5365">
        <v>1.2</v>
      </c>
      <c r="N5365" t="s">
        <v>19</v>
      </c>
      <c r="O5365" t="s">
        <v>20</v>
      </c>
      <c r="P5365">
        <v>38</v>
      </c>
      <c r="Q5365">
        <v>5</v>
      </c>
      <c r="R5365">
        <v>11</v>
      </c>
      <c r="S5365">
        <v>1</v>
      </c>
    </row>
    <row r="5366" spans="1:19">
      <c r="A5366">
        <f>RANK(表格1[[#This Row],[rating_count_tot]],$I$2:$I$7197)</f>
        <v>3589</v>
      </c>
      <c r="B5366">
        <v>1052582820</v>
      </c>
      <c r="C5366" t="s">
        <v>5691</v>
      </c>
      <c r="D5366" t="str">
        <f>表格1[[#This Row],[prime_genre]]</f>
        <v>Games</v>
      </c>
      <c r="E5366">
        <v>83648512</v>
      </c>
      <c r="F5366" t="s">
        <v>17</v>
      </c>
      <c r="G5366">
        <v>0</v>
      </c>
      <c r="H5366">
        <f>IF(表格1[[#This Row],[price]]&gt;0,1,0)</f>
        <v>0</v>
      </c>
      <c r="I5366">
        <v>303</v>
      </c>
      <c r="J5366">
        <v>165</v>
      </c>
      <c r="K5366">
        <v>4</v>
      </c>
      <c r="L5366">
        <v>4.5</v>
      </c>
      <c r="M5366">
        <v>1.2</v>
      </c>
      <c r="N5366" t="s">
        <v>19</v>
      </c>
      <c r="O5366" t="s">
        <v>20</v>
      </c>
      <c r="P5366">
        <v>40</v>
      </c>
      <c r="Q5366">
        <v>5</v>
      </c>
      <c r="R5366">
        <v>12</v>
      </c>
      <c r="S5366">
        <v>1</v>
      </c>
    </row>
    <row r="5367" spans="1:19">
      <c r="A5367">
        <f>RANK(表格1[[#This Row],[rating_count_tot]],$I$2:$I$7197)</f>
        <v>3595</v>
      </c>
      <c r="B5367">
        <v>1126269043</v>
      </c>
      <c r="C5367" t="s">
        <v>7550</v>
      </c>
      <c r="D5367" t="str">
        <f>表格1[[#This Row],[prime_genre]]</f>
        <v>Games</v>
      </c>
      <c r="E5367">
        <v>480581632</v>
      </c>
      <c r="F5367" t="s">
        <v>17</v>
      </c>
      <c r="G5367">
        <v>0</v>
      </c>
      <c r="H5367">
        <f>IF(表格1[[#This Row],[price]]&gt;0,1,0)</f>
        <v>0</v>
      </c>
      <c r="I5367">
        <v>301</v>
      </c>
      <c r="J5367">
        <v>2</v>
      </c>
      <c r="K5367">
        <v>4</v>
      </c>
      <c r="L5367">
        <v>4.5</v>
      </c>
      <c r="M5367">
        <v>1.4</v>
      </c>
      <c r="N5367" t="s">
        <v>80</v>
      </c>
      <c r="O5367" t="s">
        <v>20</v>
      </c>
      <c r="P5367">
        <v>38</v>
      </c>
      <c r="Q5367">
        <v>5</v>
      </c>
      <c r="R5367">
        <v>1</v>
      </c>
      <c r="S5367">
        <v>1</v>
      </c>
    </row>
    <row r="5368" spans="1:19">
      <c r="A5368">
        <f>RANK(表格1[[#This Row],[rating_count_tot]],$I$2:$I$7197)</f>
        <v>3598</v>
      </c>
      <c r="B5368">
        <v>1131203560</v>
      </c>
      <c r="C5368" t="s">
        <v>7641</v>
      </c>
      <c r="D5368" t="str">
        <f>表格1[[#This Row],[prime_genre]]</f>
        <v>Education</v>
      </c>
      <c r="E5368">
        <v>19548160</v>
      </c>
      <c r="F5368" t="s">
        <v>17</v>
      </c>
      <c r="G5368">
        <v>0</v>
      </c>
      <c r="H5368">
        <f>IF(表格1[[#This Row],[price]]&gt;0,1,0)</f>
        <v>0</v>
      </c>
      <c r="I5368">
        <v>300</v>
      </c>
      <c r="J5368">
        <v>29</v>
      </c>
      <c r="K5368">
        <v>3.5</v>
      </c>
      <c r="L5368">
        <v>3.5</v>
      </c>
      <c r="M5368" t="s">
        <v>928</v>
      </c>
      <c r="N5368" t="s">
        <v>19</v>
      </c>
      <c r="O5368" t="s">
        <v>128</v>
      </c>
      <c r="P5368">
        <v>37</v>
      </c>
      <c r="Q5368">
        <v>3</v>
      </c>
      <c r="R5368">
        <v>1</v>
      </c>
      <c r="S5368">
        <v>1</v>
      </c>
    </row>
    <row r="5369" spans="1:19">
      <c r="A5369">
        <f>RANK(表格1[[#This Row],[rating_count_tot]],$I$2:$I$7197)</f>
        <v>3598</v>
      </c>
      <c r="B5369">
        <v>1076037275</v>
      </c>
      <c r="C5369" t="s">
        <v>6346</v>
      </c>
      <c r="D5369" t="str">
        <f>表格1[[#This Row],[prime_genre]]</f>
        <v>Games</v>
      </c>
      <c r="E5369">
        <v>132141056</v>
      </c>
      <c r="F5369" t="s">
        <v>17</v>
      </c>
      <c r="G5369">
        <v>0</v>
      </c>
      <c r="H5369">
        <f>IF(表格1[[#This Row],[price]]&gt;0,1,0)</f>
        <v>0</v>
      </c>
      <c r="I5369">
        <v>300</v>
      </c>
      <c r="J5369">
        <v>162</v>
      </c>
      <c r="K5369">
        <v>4</v>
      </c>
      <c r="L5369">
        <v>4</v>
      </c>
      <c r="M5369" t="s">
        <v>732</v>
      </c>
      <c r="N5369" t="s">
        <v>19</v>
      </c>
      <c r="O5369" t="s">
        <v>20</v>
      </c>
      <c r="P5369">
        <v>40</v>
      </c>
      <c r="Q5369">
        <v>5</v>
      </c>
      <c r="R5369">
        <v>1</v>
      </c>
      <c r="S5369">
        <v>1</v>
      </c>
    </row>
    <row r="5370" spans="1:19">
      <c r="A5370">
        <f>RANK(表格1[[#This Row],[rating_count_tot]],$I$2:$I$7197)</f>
        <v>3601</v>
      </c>
      <c r="B5370">
        <v>1087793008</v>
      </c>
      <c r="C5370" t="s">
        <v>6697</v>
      </c>
      <c r="D5370" t="str">
        <f>表格1[[#This Row],[prime_genre]]</f>
        <v>Games</v>
      </c>
      <c r="E5370">
        <v>112493568</v>
      </c>
      <c r="F5370" t="s">
        <v>17</v>
      </c>
      <c r="G5370">
        <v>0</v>
      </c>
      <c r="H5370">
        <f>IF(表格1[[#This Row],[price]]&gt;0,1,0)</f>
        <v>0</v>
      </c>
      <c r="I5370">
        <v>299</v>
      </c>
      <c r="J5370">
        <v>39</v>
      </c>
      <c r="K5370">
        <v>4.5</v>
      </c>
      <c r="L5370">
        <v>4.5</v>
      </c>
      <c r="M5370">
        <v>1.1000000000000001</v>
      </c>
      <c r="N5370" t="s">
        <v>19</v>
      </c>
      <c r="O5370" t="s">
        <v>20</v>
      </c>
      <c r="P5370">
        <v>38</v>
      </c>
      <c r="Q5370">
        <v>5</v>
      </c>
      <c r="R5370">
        <v>2</v>
      </c>
      <c r="S5370">
        <v>1</v>
      </c>
    </row>
    <row r="5371" spans="1:19">
      <c r="A5371">
        <f>RANK(表格1[[#This Row],[rating_count_tot]],$I$2:$I$7197)</f>
        <v>3601</v>
      </c>
      <c r="B5371">
        <v>424881832</v>
      </c>
      <c r="C5371" t="s">
        <v>1139</v>
      </c>
      <c r="D5371" t="str">
        <f>表格1[[#This Row],[prime_genre]]</f>
        <v>News</v>
      </c>
      <c r="E5371">
        <v>31635456</v>
      </c>
      <c r="F5371" t="s">
        <v>17</v>
      </c>
      <c r="G5371">
        <v>0</v>
      </c>
      <c r="H5371">
        <f>IF(表格1[[#This Row],[price]]&gt;0,1,0)</f>
        <v>0</v>
      </c>
      <c r="I5371">
        <v>299</v>
      </c>
      <c r="J5371">
        <v>29</v>
      </c>
      <c r="K5371">
        <v>4.5</v>
      </c>
      <c r="L5371">
        <v>5</v>
      </c>
      <c r="M5371" t="s">
        <v>1140</v>
      </c>
      <c r="N5371" t="s">
        <v>29</v>
      </c>
      <c r="O5371" t="s">
        <v>161</v>
      </c>
      <c r="P5371">
        <v>37</v>
      </c>
      <c r="Q5371">
        <v>5</v>
      </c>
      <c r="R5371">
        <v>2</v>
      </c>
      <c r="S5371">
        <v>1</v>
      </c>
    </row>
    <row r="5372" spans="1:19">
      <c r="A5372">
        <f>RANK(表格1[[#This Row],[rating_count_tot]],$I$2:$I$7197)</f>
        <v>3601</v>
      </c>
      <c r="B5372">
        <v>1127930385</v>
      </c>
      <c r="C5372" t="s">
        <v>7582</v>
      </c>
      <c r="D5372" t="str">
        <f>表格1[[#This Row],[prime_genre]]</f>
        <v>Productivity</v>
      </c>
      <c r="E5372">
        <v>29114368</v>
      </c>
      <c r="F5372" t="s">
        <v>17</v>
      </c>
      <c r="G5372">
        <v>0</v>
      </c>
      <c r="H5372">
        <f>IF(表格1[[#This Row],[price]]&gt;0,1,0)</f>
        <v>0</v>
      </c>
      <c r="I5372">
        <v>299</v>
      </c>
      <c r="J5372">
        <v>78</v>
      </c>
      <c r="K5372">
        <v>4.5</v>
      </c>
      <c r="L5372">
        <v>5</v>
      </c>
      <c r="M5372" t="s">
        <v>1605</v>
      </c>
      <c r="N5372" t="s">
        <v>19</v>
      </c>
      <c r="O5372" t="s">
        <v>23</v>
      </c>
      <c r="P5372">
        <v>38</v>
      </c>
      <c r="Q5372">
        <v>5</v>
      </c>
      <c r="R5372">
        <v>1</v>
      </c>
      <c r="S5372">
        <v>1</v>
      </c>
    </row>
    <row r="5373" spans="1:19">
      <c r="A5373">
        <f>RANK(表格1[[#This Row],[rating_count_tot]],$I$2:$I$7197)</f>
        <v>3607</v>
      </c>
      <c r="B5373">
        <v>1058355648</v>
      </c>
      <c r="C5373" t="s">
        <v>5826</v>
      </c>
      <c r="D5373" t="str">
        <f>表格1[[#This Row],[prime_genre]]</f>
        <v>Games</v>
      </c>
      <c r="E5373">
        <v>157679616</v>
      </c>
      <c r="F5373" t="s">
        <v>17</v>
      </c>
      <c r="G5373">
        <v>0</v>
      </c>
      <c r="H5373">
        <f>IF(表格1[[#This Row],[price]]&gt;0,1,0)</f>
        <v>0</v>
      </c>
      <c r="I5373">
        <v>298</v>
      </c>
      <c r="J5373">
        <v>83</v>
      </c>
      <c r="K5373">
        <v>4</v>
      </c>
      <c r="L5373">
        <v>4</v>
      </c>
      <c r="M5373">
        <v>1.1200000000000001</v>
      </c>
      <c r="N5373" t="s">
        <v>19</v>
      </c>
      <c r="O5373" t="s">
        <v>20</v>
      </c>
      <c r="P5373">
        <v>37</v>
      </c>
      <c r="Q5373">
        <v>4</v>
      </c>
      <c r="R5373">
        <v>13</v>
      </c>
      <c r="S5373">
        <v>1</v>
      </c>
    </row>
    <row r="5374" spans="1:19">
      <c r="A5374">
        <f>RANK(表格1[[#This Row],[rating_count_tot]],$I$2:$I$7197)</f>
        <v>3607</v>
      </c>
      <c r="B5374">
        <v>1123697672</v>
      </c>
      <c r="C5374" t="s">
        <v>7503</v>
      </c>
      <c r="D5374" t="str">
        <f>表格1[[#This Row],[prime_genre]]</f>
        <v>Games</v>
      </c>
      <c r="E5374">
        <v>125918208</v>
      </c>
      <c r="F5374" t="s">
        <v>17</v>
      </c>
      <c r="G5374">
        <v>0</v>
      </c>
      <c r="H5374">
        <f>IF(表格1[[#This Row],[price]]&gt;0,1,0)</f>
        <v>0</v>
      </c>
      <c r="I5374">
        <v>298</v>
      </c>
      <c r="J5374">
        <v>72</v>
      </c>
      <c r="K5374">
        <v>4.5</v>
      </c>
      <c r="L5374">
        <v>4</v>
      </c>
      <c r="M5374" t="s">
        <v>1673</v>
      </c>
      <c r="N5374" t="s">
        <v>19</v>
      </c>
      <c r="O5374" t="s">
        <v>20</v>
      </c>
      <c r="P5374">
        <v>40</v>
      </c>
      <c r="Q5374">
        <v>5</v>
      </c>
      <c r="R5374">
        <v>1</v>
      </c>
      <c r="S5374">
        <v>1</v>
      </c>
    </row>
    <row r="5375" spans="1:19">
      <c r="A5375">
        <f>RANK(表格1[[#This Row],[rating_count_tot]],$I$2:$I$7197)</f>
        <v>3607</v>
      </c>
      <c r="B5375">
        <v>1089982285</v>
      </c>
      <c r="C5375" t="s">
        <v>6749</v>
      </c>
      <c r="D5375" t="str">
        <f>表格1[[#This Row],[prime_genre]]</f>
        <v>Health &amp; Fitness</v>
      </c>
      <c r="E5375">
        <v>58142720</v>
      </c>
      <c r="F5375" t="s">
        <v>17</v>
      </c>
      <c r="G5375">
        <v>0</v>
      </c>
      <c r="H5375">
        <f>IF(表格1[[#This Row],[price]]&gt;0,1,0)</f>
        <v>0</v>
      </c>
      <c r="I5375">
        <v>298</v>
      </c>
      <c r="J5375">
        <v>117</v>
      </c>
      <c r="K5375">
        <v>4.5</v>
      </c>
      <c r="L5375">
        <v>4.5</v>
      </c>
      <c r="M5375" t="s">
        <v>375</v>
      </c>
      <c r="N5375" t="s">
        <v>19</v>
      </c>
      <c r="O5375" t="s">
        <v>77</v>
      </c>
      <c r="P5375">
        <v>37</v>
      </c>
      <c r="Q5375">
        <v>2</v>
      </c>
      <c r="R5375">
        <v>3</v>
      </c>
      <c r="S5375">
        <v>1</v>
      </c>
    </row>
    <row r="5376" spans="1:19">
      <c r="A5376">
        <f>RANK(表格1[[#This Row],[rating_count_tot]],$I$2:$I$7197)</f>
        <v>3612</v>
      </c>
      <c r="B5376">
        <v>1032432287</v>
      </c>
      <c r="C5376" t="s">
        <v>5300</v>
      </c>
      <c r="D5376" t="str">
        <f>表格1[[#This Row],[prime_genre]]</f>
        <v>Productivity</v>
      </c>
      <c r="E5376">
        <v>63474688</v>
      </c>
      <c r="F5376" t="s">
        <v>17</v>
      </c>
      <c r="G5376">
        <v>0</v>
      </c>
      <c r="H5376">
        <f>IF(表格1[[#This Row],[price]]&gt;0,1,0)</f>
        <v>0</v>
      </c>
      <c r="I5376">
        <v>297</v>
      </c>
      <c r="J5376">
        <v>23</v>
      </c>
      <c r="K5376">
        <v>4</v>
      </c>
      <c r="L5376">
        <v>4.5</v>
      </c>
      <c r="M5376" t="s">
        <v>3266</v>
      </c>
      <c r="N5376" t="s">
        <v>80</v>
      </c>
      <c r="O5376" t="s">
        <v>23</v>
      </c>
      <c r="P5376">
        <v>37</v>
      </c>
      <c r="Q5376">
        <v>0</v>
      </c>
      <c r="R5376">
        <v>1</v>
      </c>
      <c r="S5376">
        <v>1</v>
      </c>
    </row>
    <row r="5377" spans="1:19">
      <c r="A5377">
        <f>RANK(表格1[[#This Row],[rating_count_tot]],$I$2:$I$7197)</f>
        <v>3618</v>
      </c>
      <c r="B5377">
        <v>1097821445</v>
      </c>
      <c r="C5377" t="s">
        <v>6951</v>
      </c>
      <c r="D5377" t="str">
        <f>表格1[[#This Row],[prime_genre]]</f>
        <v>Games</v>
      </c>
      <c r="E5377">
        <v>164147200</v>
      </c>
      <c r="F5377" t="s">
        <v>17</v>
      </c>
      <c r="G5377">
        <v>0</v>
      </c>
      <c r="H5377">
        <f>IF(表格1[[#This Row],[price]]&gt;0,1,0)</f>
        <v>0</v>
      </c>
      <c r="I5377">
        <v>294</v>
      </c>
      <c r="J5377">
        <v>10</v>
      </c>
      <c r="K5377">
        <v>2.5</v>
      </c>
      <c r="L5377">
        <v>3.5</v>
      </c>
      <c r="M5377" t="s">
        <v>6952</v>
      </c>
      <c r="N5377" t="s">
        <v>29</v>
      </c>
      <c r="O5377" t="s">
        <v>20</v>
      </c>
      <c r="P5377">
        <v>37</v>
      </c>
      <c r="Q5377">
        <v>5</v>
      </c>
      <c r="R5377">
        <v>1</v>
      </c>
      <c r="S5377">
        <v>1</v>
      </c>
    </row>
    <row r="5378" spans="1:19">
      <c r="A5378">
        <f>RANK(表格1[[#This Row],[rating_count_tot]],$I$2:$I$7197)</f>
        <v>3621</v>
      </c>
      <c r="B5378">
        <v>1019616705</v>
      </c>
      <c r="C5378" t="s">
        <v>5111</v>
      </c>
      <c r="D5378" t="str">
        <f>表格1[[#This Row],[prime_genre]]</f>
        <v>Games</v>
      </c>
      <c r="E5378">
        <v>191037440</v>
      </c>
      <c r="F5378" t="s">
        <v>17</v>
      </c>
      <c r="G5378">
        <v>0</v>
      </c>
      <c r="H5378">
        <f>IF(表格1[[#This Row],[price]]&gt;0,1,0)</f>
        <v>0</v>
      </c>
      <c r="I5378">
        <v>293</v>
      </c>
      <c r="J5378">
        <v>147</v>
      </c>
      <c r="K5378">
        <v>4.5</v>
      </c>
      <c r="L5378">
        <v>4</v>
      </c>
      <c r="M5378" t="s">
        <v>1797</v>
      </c>
      <c r="N5378" t="s">
        <v>80</v>
      </c>
      <c r="O5378" t="s">
        <v>20</v>
      </c>
      <c r="P5378">
        <v>38</v>
      </c>
      <c r="Q5378">
        <v>5</v>
      </c>
      <c r="R5378">
        <v>10</v>
      </c>
      <c r="S5378">
        <v>1</v>
      </c>
    </row>
    <row r="5379" spans="1:19">
      <c r="A5379">
        <f>RANK(表格1[[#This Row],[rating_count_tot]],$I$2:$I$7197)</f>
        <v>3626</v>
      </c>
      <c r="B5379">
        <v>395096736</v>
      </c>
      <c r="C5379" t="s">
        <v>886</v>
      </c>
      <c r="D5379" t="str">
        <f>表格1[[#This Row],[prime_genre]]</f>
        <v>Travel</v>
      </c>
      <c r="E5379">
        <v>131723264</v>
      </c>
      <c r="F5379" t="s">
        <v>17</v>
      </c>
      <c r="G5379">
        <v>0</v>
      </c>
      <c r="H5379">
        <f>IF(表格1[[#This Row],[price]]&gt;0,1,0)</f>
        <v>0</v>
      </c>
      <c r="I5379">
        <v>291</v>
      </c>
      <c r="J5379">
        <v>0</v>
      </c>
      <c r="K5379">
        <v>4</v>
      </c>
      <c r="L5379">
        <v>0</v>
      </c>
      <c r="M5379" t="s">
        <v>887</v>
      </c>
      <c r="N5379" t="s">
        <v>51</v>
      </c>
      <c r="O5379" t="s">
        <v>57</v>
      </c>
      <c r="P5379">
        <v>37</v>
      </c>
      <c r="Q5379">
        <v>5</v>
      </c>
      <c r="R5379">
        <v>1</v>
      </c>
      <c r="S5379">
        <v>1</v>
      </c>
    </row>
    <row r="5380" spans="1:19">
      <c r="A5380">
        <f>RANK(表格1[[#This Row],[rating_count_tot]],$I$2:$I$7197)</f>
        <v>3629</v>
      </c>
      <c r="B5380">
        <v>919132359</v>
      </c>
      <c r="C5380" t="s">
        <v>3953</v>
      </c>
      <c r="D5380" t="str">
        <f>表格1[[#This Row],[prime_genre]]</f>
        <v>Games</v>
      </c>
      <c r="E5380">
        <v>90406912</v>
      </c>
      <c r="F5380" t="s">
        <v>17</v>
      </c>
      <c r="G5380">
        <v>0</v>
      </c>
      <c r="H5380">
        <f>IF(表格1[[#This Row],[price]]&gt;0,1,0)</f>
        <v>0</v>
      </c>
      <c r="I5380">
        <v>288</v>
      </c>
      <c r="J5380">
        <v>176</v>
      </c>
      <c r="K5380">
        <v>4</v>
      </c>
      <c r="L5380">
        <v>4</v>
      </c>
      <c r="M5380">
        <v>2</v>
      </c>
      <c r="N5380" t="s">
        <v>80</v>
      </c>
      <c r="O5380" t="s">
        <v>20</v>
      </c>
      <c r="P5380">
        <v>38</v>
      </c>
      <c r="Q5380">
        <v>4</v>
      </c>
      <c r="R5380">
        <v>12</v>
      </c>
      <c r="S5380">
        <v>1</v>
      </c>
    </row>
    <row r="5381" spans="1:19">
      <c r="A5381">
        <f>RANK(表格1[[#This Row],[rating_count_tot]],$I$2:$I$7197)</f>
        <v>3629</v>
      </c>
      <c r="B5381">
        <v>1058801458</v>
      </c>
      <c r="C5381" t="s">
        <v>5838</v>
      </c>
      <c r="D5381" t="str">
        <f>表格1[[#This Row],[prime_genre]]</f>
        <v>Music</v>
      </c>
      <c r="E5381">
        <v>103392256</v>
      </c>
      <c r="F5381" t="s">
        <v>17</v>
      </c>
      <c r="G5381">
        <v>0</v>
      </c>
      <c r="H5381">
        <f>IF(表格1[[#This Row],[price]]&gt;0,1,0)</f>
        <v>0</v>
      </c>
      <c r="I5381">
        <v>288</v>
      </c>
      <c r="J5381">
        <v>100</v>
      </c>
      <c r="K5381">
        <v>4.5</v>
      </c>
      <c r="L5381">
        <v>4.5</v>
      </c>
      <c r="M5381" t="s">
        <v>949</v>
      </c>
      <c r="N5381" t="s">
        <v>19</v>
      </c>
      <c r="O5381" t="s">
        <v>40</v>
      </c>
      <c r="P5381">
        <v>37</v>
      </c>
      <c r="Q5381">
        <v>5</v>
      </c>
      <c r="R5381">
        <v>2</v>
      </c>
      <c r="S5381">
        <v>1</v>
      </c>
    </row>
    <row r="5382" spans="1:19">
      <c r="A5382">
        <f>RANK(表格1[[#This Row],[rating_count_tot]],$I$2:$I$7197)</f>
        <v>3632</v>
      </c>
      <c r="B5382">
        <v>538248967</v>
      </c>
      <c r="C5382" t="s">
        <v>2039</v>
      </c>
      <c r="D5382" t="str">
        <f>表格1[[#This Row],[prime_genre]]</f>
        <v>Entertainment</v>
      </c>
      <c r="E5382">
        <v>83532800</v>
      </c>
      <c r="F5382" t="s">
        <v>17</v>
      </c>
      <c r="G5382">
        <v>0</v>
      </c>
      <c r="H5382">
        <f>IF(表格1[[#This Row],[price]]&gt;0,1,0)</f>
        <v>0</v>
      </c>
      <c r="I5382">
        <v>287</v>
      </c>
      <c r="J5382">
        <v>0</v>
      </c>
      <c r="K5382">
        <v>4.5</v>
      </c>
      <c r="L5382">
        <v>0</v>
      </c>
      <c r="M5382" t="s">
        <v>512</v>
      </c>
      <c r="N5382" t="s">
        <v>51</v>
      </c>
      <c r="O5382" t="s">
        <v>91</v>
      </c>
      <c r="P5382">
        <v>38</v>
      </c>
      <c r="Q5382">
        <v>0</v>
      </c>
      <c r="R5382">
        <v>1</v>
      </c>
      <c r="S5382">
        <v>1</v>
      </c>
    </row>
    <row r="5383" spans="1:19">
      <c r="A5383">
        <f>RANK(表格1[[#This Row],[rating_count_tot]],$I$2:$I$7197)</f>
        <v>3632</v>
      </c>
      <c r="B5383">
        <v>1133173046</v>
      </c>
      <c r="C5383" t="s">
        <v>7688</v>
      </c>
      <c r="D5383" t="str">
        <f>表格1[[#This Row],[prime_genre]]</f>
        <v>Games</v>
      </c>
      <c r="E5383">
        <v>275863552</v>
      </c>
      <c r="F5383" t="s">
        <v>17</v>
      </c>
      <c r="G5383">
        <v>0</v>
      </c>
      <c r="H5383">
        <f>IF(表格1[[#This Row],[price]]&gt;0,1,0)</f>
        <v>0</v>
      </c>
      <c r="I5383">
        <v>287</v>
      </c>
      <c r="J5383">
        <v>104</v>
      </c>
      <c r="K5383">
        <v>4.5</v>
      </c>
      <c r="L5383">
        <v>4.5</v>
      </c>
      <c r="M5383" t="s">
        <v>7689</v>
      </c>
      <c r="N5383" t="s">
        <v>29</v>
      </c>
      <c r="O5383" t="s">
        <v>20</v>
      </c>
      <c r="P5383">
        <v>37</v>
      </c>
      <c r="Q5383">
        <v>5</v>
      </c>
      <c r="R5383">
        <v>45</v>
      </c>
      <c r="S5383">
        <v>1</v>
      </c>
    </row>
    <row r="5384" spans="1:19">
      <c r="A5384">
        <f>RANK(表格1[[#This Row],[rating_count_tot]],$I$2:$I$7197)</f>
        <v>3637</v>
      </c>
      <c r="B5384">
        <v>510909506</v>
      </c>
      <c r="C5384" t="s">
        <v>1816</v>
      </c>
      <c r="D5384" t="str">
        <f>表格1[[#This Row],[prime_genre]]</f>
        <v>Shopping</v>
      </c>
      <c r="E5384">
        <v>84877312</v>
      </c>
      <c r="F5384" t="s">
        <v>17</v>
      </c>
      <c r="G5384">
        <v>0</v>
      </c>
      <c r="H5384">
        <f>IF(表格1[[#This Row],[price]]&gt;0,1,0)</f>
        <v>0</v>
      </c>
      <c r="I5384">
        <v>286</v>
      </c>
      <c r="J5384">
        <v>2</v>
      </c>
      <c r="K5384">
        <v>4</v>
      </c>
      <c r="L5384">
        <v>5</v>
      </c>
      <c r="M5384" t="s">
        <v>1817</v>
      </c>
      <c r="N5384" t="s">
        <v>80</v>
      </c>
      <c r="O5384" t="s">
        <v>30</v>
      </c>
      <c r="P5384">
        <v>37</v>
      </c>
      <c r="Q5384">
        <v>5</v>
      </c>
      <c r="R5384">
        <v>1</v>
      </c>
      <c r="S5384">
        <v>1</v>
      </c>
    </row>
    <row r="5385" spans="1:19">
      <c r="A5385">
        <f>RANK(表格1[[#This Row],[rating_count_tot]],$I$2:$I$7197)</f>
        <v>3640</v>
      </c>
      <c r="B5385">
        <v>1017186083</v>
      </c>
      <c r="C5385" t="s">
        <v>5077</v>
      </c>
      <c r="D5385" t="str">
        <f>表格1[[#This Row],[prime_genre]]</f>
        <v>Games</v>
      </c>
      <c r="E5385">
        <v>503320576</v>
      </c>
      <c r="F5385" t="s">
        <v>17</v>
      </c>
      <c r="G5385">
        <v>0</v>
      </c>
      <c r="H5385">
        <f>IF(表格1[[#This Row],[price]]&gt;0,1,0)</f>
        <v>0</v>
      </c>
      <c r="I5385">
        <v>285</v>
      </c>
      <c r="J5385">
        <v>2</v>
      </c>
      <c r="K5385">
        <v>4.5</v>
      </c>
      <c r="L5385">
        <v>3.5</v>
      </c>
      <c r="M5385" t="s">
        <v>2180</v>
      </c>
      <c r="N5385" t="s">
        <v>29</v>
      </c>
      <c r="O5385" t="s">
        <v>20</v>
      </c>
      <c r="P5385">
        <v>38</v>
      </c>
      <c r="Q5385">
        <v>5</v>
      </c>
      <c r="R5385">
        <v>4</v>
      </c>
      <c r="S5385">
        <v>1</v>
      </c>
    </row>
    <row r="5386" spans="1:19">
      <c r="A5386">
        <f>RANK(表格1[[#This Row],[rating_count_tot]],$I$2:$I$7197)</f>
        <v>3640</v>
      </c>
      <c r="B5386">
        <v>1024507512</v>
      </c>
      <c r="C5386" t="s">
        <v>5193</v>
      </c>
      <c r="D5386" t="str">
        <f>表格1[[#This Row],[prime_genre]]</f>
        <v>Games</v>
      </c>
      <c r="E5386">
        <v>125702144</v>
      </c>
      <c r="F5386" t="s">
        <v>17</v>
      </c>
      <c r="G5386">
        <v>0</v>
      </c>
      <c r="H5386">
        <f>IF(表格1[[#This Row],[price]]&gt;0,1,0)</f>
        <v>0</v>
      </c>
      <c r="I5386">
        <v>285</v>
      </c>
      <c r="J5386">
        <v>9</v>
      </c>
      <c r="K5386">
        <v>4</v>
      </c>
      <c r="L5386">
        <v>3.5</v>
      </c>
      <c r="M5386" t="s">
        <v>577</v>
      </c>
      <c r="N5386" t="s">
        <v>19</v>
      </c>
      <c r="O5386" t="s">
        <v>20</v>
      </c>
      <c r="P5386">
        <v>24</v>
      </c>
      <c r="Q5386">
        <v>5</v>
      </c>
      <c r="R5386">
        <v>10</v>
      </c>
      <c r="S5386">
        <v>1</v>
      </c>
    </row>
    <row r="5387" spans="1:19">
      <c r="A5387">
        <f>RANK(表格1[[#This Row],[rating_count_tot]],$I$2:$I$7197)</f>
        <v>3640</v>
      </c>
      <c r="B5387">
        <v>1123539597</v>
      </c>
      <c r="C5387" t="s">
        <v>7494</v>
      </c>
      <c r="D5387" t="str">
        <f>表格1[[#This Row],[prime_genre]]</f>
        <v>Games</v>
      </c>
      <c r="E5387">
        <v>93643776</v>
      </c>
      <c r="F5387" t="s">
        <v>17</v>
      </c>
      <c r="G5387">
        <v>0</v>
      </c>
      <c r="H5387">
        <f>IF(表格1[[#This Row],[price]]&gt;0,1,0)</f>
        <v>0</v>
      </c>
      <c r="I5387">
        <v>285</v>
      </c>
      <c r="J5387">
        <v>3</v>
      </c>
      <c r="K5387">
        <v>4.5</v>
      </c>
      <c r="L5387">
        <v>5</v>
      </c>
      <c r="M5387" t="s">
        <v>861</v>
      </c>
      <c r="N5387" t="s">
        <v>29</v>
      </c>
      <c r="O5387" t="s">
        <v>20</v>
      </c>
      <c r="P5387">
        <v>37</v>
      </c>
      <c r="Q5387">
        <v>5</v>
      </c>
      <c r="R5387">
        <v>1</v>
      </c>
      <c r="S5387">
        <v>1</v>
      </c>
    </row>
    <row r="5388" spans="1:19">
      <c r="A5388">
        <f>RANK(表格1[[#This Row],[rating_count_tot]],$I$2:$I$7197)</f>
        <v>3640</v>
      </c>
      <c r="B5388">
        <v>820802943</v>
      </c>
      <c r="C5388" t="s">
        <v>3345</v>
      </c>
      <c r="D5388" t="str">
        <f>表格1[[#This Row],[prime_genre]]</f>
        <v>Utilities</v>
      </c>
      <c r="E5388">
        <v>11301888</v>
      </c>
      <c r="F5388" t="s">
        <v>17</v>
      </c>
      <c r="G5388">
        <v>0</v>
      </c>
      <c r="H5388">
        <f>IF(表格1[[#This Row],[price]]&gt;0,1,0)</f>
        <v>0</v>
      </c>
      <c r="I5388">
        <v>285</v>
      </c>
      <c r="J5388">
        <v>88</v>
      </c>
      <c r="K5388">
        <v>4</v>
      </c>
      <c r="L5388">
        <v>3.5</v>
      </c>
      <c r="M5388" t="s">
        <v>958</v>
      </c>
      <c r="N5388" t="s">
        <v>29</v>
      </c>
      <c r="O5388" t="s">
        <v>43</v>
      </c>
      <c r="P5388">
        <v>38</v>
      </c>
      <c r="Q5388">
        <v>2</v>
      </c>
      <c r="R5388">
        <v>2</v>
      </c>
      <c r="S5388">
        <v>1</v>
      </c>
    </row>
    <row r="5389" spans="1:19">
      <c r="A5389">
        <f>RANK(表格1[[#This Row],[rating_count_tot]],$I$2:$I$7197)</f>
        <v>3644</v>
      </c>
      <c r="B5389">
        <v>1147225129</v>
      </c>
      <c r="C5389" t="s">
        <v>7961</v>
      </c>
      <c r="D5389" t="str">
        <f>表格1[[#This Row],[prime_genre]]</f>
        <v>Games</v>
      </c>
      <c r="E5389">
        <v>85362688</v>
      </c>
      <c r="F5389" t="s">
        <v>17</v>
      </c>
      <c r="G5389">
        <v>0</v>
      </c>
      <c r="H5389">
        <f>IF(表格1[[#This Row],[price]]&gt;0,1,0)</f>
        <v>0</v>
      </c>
      <c r="I5389">
        <v>284</v>
      </c>
      <c r="J5389">
        <v>2</v>
      </c>
      <c r="K5389">
        <v>4</v>
      </c>
      <c r="L5389">
        <v>4.5</v>
      </c>
      <c r="M5389">
        <v>1.4</v>
      </c>
      <c r="N5389" t="s">
        <v>19</v>
      </c>
      <c r="O5389" t="s">
        <v>20</v>
      </c>
      <c r="P5389">
        <v>38</v>
      </c>
      <c r="Q5389">
        <v>5</v>
      </c>
      <c r="R5389">
        <v>1</v>
      </c>
      <c r="S5389">
        <v>1</v>
      </c>
    </row>
    <row r="5390" spans="1:19">
      <c r="A5390">
        <f>RANK(表格1[[#This Row],[rating_count_tot]],$I$2:$I$7197)</f>
        <v>3648</v>
      </c>
      <c r="B5390">
        <v>1176492470</v>
      </c>
      <c r="C5390" t="s">
        <v>8305</v>
      </c>
      <c r="D5390" t="str">
        <f>表格1[[#This Row],[prime_genre]]</f>
        <v>Games</v>
      </c>
      <c r="E5390">
        <v>279991296</v>
      </c>
      <c r="F5390" t="s">
        <v>17</v>
      </c>
      <c r="G5390">
        <v>0</v>
      </c>
      <c r="H5390">
        <f>IF(表格1[[#This Row],[price]]&gt;0,1,0)</f>
        <v>0</v>
      </c>
      <c r="I5390">
        <v>283</v>
      </c>
      <c r="J5390">
        <v>65</v>
      </c>
      <c r="K5390">
        <v>4.5</v>
      </c>
      <c r="L5390">
        <v>4.5</v>
      </c>
      <c r="M5390" t="s">
        <v>716</v>
      </c>
      <c r="N5390" t="s">
        <v>19</v>
      </c>
      <c r="O5390" t="s">
        <v>20</v>
      </c>
      <c r="P5390">
        <v>38</v>
      </c>
      <c r="Q5390">
        <v>5</v>
      </c>
      <c r="R5390">
        <v>11</v>
      </c>
      <c r="S5390">
        <v>1</v>
      </c>
    </row>
    <row r="5391" spans="1:19">
      <c r="A5391">
        <f>RANK(表格1[[#This Row],[rating_count_tot]],$I$2:$I$7197)</f>
        <v>3649</v>
      </c>
      <c r="B5391">
        <v>1073806361</v>
      </c>
      <c r="C5391" t="s">
        <v>6287</v>
      </c>
      <c r="D5391" t="str">
        <f>表格1[[#This Row],[prime_genre]]</f>
        <v>Games</v>
      </c>
      <c r="E5391">
        <v>69463040</v>
      </c>
      <c r="F5391" t="s">
        <v>17</v>
      </c>
      <c r="G5391">
        <v>0</v>
      </c>
      <c r="H5391">
        <f>IF(表格1[[#This Row],[price]]&gt;0,1,0)</f>
        <v>0</v>
      </c>
      <c r="I5391">
        <v>282</v>
      </c>
      <c r="J5391">
        <v>2</v>
      </c>
      <c r="K5391">
        <v>4.5</v>
      </c>
      <c r="L5391">
        <v>5</v>
      </c>
      <c r="M5391" t="s">
        <v>4739</v>
      </c>
      <c r="N5391" t="s">
        <v>19</v>
      </c>
      <c r="O5391" t="s">
        <v>20</v>
      </c>
      <c r="P5391">
        <v>40</v>
      </c>
      <c r="Q5391">
        <v>5</v>
      </c>
      <c r="R5391">
        <v>2</v>
      </c>
      <c r="S5391">
        <v>1</v>
      </c>
    </row>
    <row r="5392" spans="1:19">
      <c r="A5392">
        <f>RANK(表格1[[#This Row],[rating_count_tot]],$I$2:$I$7197)</f>
        <v>3651</v>
      </c>
      <c r="B5392">
        <v>1176486119</v>
      </c>
      <c r="C5392" t="s">
        <v>8304</v>
      </c>
      <c r="D5392" t="str">
        <f>表格1[[#This Row],[prime_genre]]</f>
        <v>Games</v>
      </c>
      <c r="E5392">
        <v>95555584</v>
      </c>
      <c r="F5392" t="s">
        <v>17</v>
      </c>
      <c r="G5392">
        <v>0</v>
      </c>
      <c r="H5392">
        <f>IF(表格1[[#This Row],[price]]&gt;0,1,0)</f>
        <v>0</v>
      </c>
      <c r="I5392">
        <v>281</v>
      </c>
      <c r="J5392">
        <v>52</v>
      </c>
      <c r="K5392">
        <v>4.5</v>
      </c>
      <c r="L5392">
        <v>4.5</v>
      </c>
      <c r="M5392" t="s">
        <v>1221</v>
      </c>
      <c r="N5392" t="s">
        <v>29</v>
      </c>
      <c r="O5392" t="s">
        <v>20</v>
      </c>
      <c r="P5392">
        <v>38</v>
      </c>
      <c r="Q5392">
        <v>3</v>
      </c>
      <c r="R5392">
        <v>1</v>
      </c>
      <c r="S5392">
        <v>1</v>
      </c>
    </row>
    <row r="5393" spans="1:19">
      <c r="A5393">
        <f>RANK(表格1[[#This Row],[rating_count_tot]],$I$2:$I$7197)</f>
        <v>3651</v>
      </c>
      <c r="B5393">
        <v>997252057</v>
      </c>
      <c r="C5393" t="s">
        <v>4843</v>
      </c>
      <c r="D5393" t="str">
        <f>表格1[[#This Row],[prime_genre]]</f>
        <v>Social Networking</v>
      </c>
      <c r="E5393">
        <v>17457152</v>
      </c>
      <c r="F5393" t="s">
        <v>17</v>
      </c>
      <c r="G5393">
        <v>0</v>
      </c>
      <c r="H5393">
        <f>IF(表格1[[#This Row],[price]]&gt;0,1,0)</f>
        <v>0</v>
      </c>
      <c r="I5393">
        <v>281</v>
      </c>
      <c r="J5393">
        <v>97</v>
      </c>
      <c r="K5393">
        <v>3.5</v>
      </c>
      <c r="L5393">
        <v>3.5</v>
      </c>
      <c r="M5393" t="s">
        <v>2346</v>
      </c>
      <c r="N5393" t="s">
        <v>19</v>
      </c>
      <c r="O5393" t="s">
        <v>59</v>
      </c>
      <c r="P5393">
        <v>38</v>
      </c>
      <c r="Q5393">
        <v>0</v>
      </c>
      <c r="R5393">
        <v>17</v>
      </c>
      <c r="S5393">
        <v>1</v>
      </c>
    </row>
    <row r="5394" spans="1:19">
      <c r="A5394">
        <f>RANK(表格1[[#This Row],[rating_count_tot]],$I$2:$I$7197)</f>
        <v>3651</v>
      </c>
      <c r="B5394">
        <v>473225145</v>
      </c>
      <c r="C5394" t="s">
        <v>1522</v>
      </c>
      <c r="D5394" t="str">
        <f>表格1[[#This Row],[prime_genre]]</f>
        <v>Utilities</v>
      </c>
      <c r="E5394">
        <v>110243840</v>
      </c>
      <c r="F5394" t="s">
        <v>17</v>
      </c>
      <c r="G5394">
        <v>0</v>
      </c>
      <c r="H5394">
        <f>IF(表格1[[#This Row],[price]]&gt;0,1,0)</f>
        <v>0</v>
      </c>
      <c r="I5394">
        <v>281</v>
      </c>
      <c r="J5394">
        <v>1</v>
      </c>
      <c r="K5394">
        <v>3.5</v>
      </c>
      <c r="L5394">
        <v>1</v>
      </c>
      <c r="M5394" t="s">
        <v>868</v>
      </c>
      <c r="N5394" t="s">
        <v>19</v>
      </c>
      <c r="O5394" t="s">
        <v>43</v>
      </c>
      <c r="P5394">
        <v>38</v>
      </c>
      <c r="Q5394">
        <v>0</v>
      </c>
      <c r="R5394">
        <v>1</v>
      </c>
      <c r="S5394">
        <v>1</v>
      </c>
    </row>
    <row r="5395" spans="1:19">
      <c r="A5395">
        <f>RANK(表格1[[#This Row],[rating_count_tot]],$I$2:$I$7197)</f>
        <v>3654</v>
      </c>
      <c r="B5395">
        <v>1050367912</v>
      </c>
      <c r="C5395" t="s">
        <v>5645</v>
      </c>
      <c r="D5395" t="str">
        <f>表格1[[#This Row],[prime_genre]]</f>
        <v>Entertainment</v>
      </c>
      <c r="E5395">
        <v>63880192</v>
      </c>
      <c r="F5395" t="s">
        <v>17</v>
      </c>
      <c r="G5395">
        <v>0</v>
      </c>
      <c r="H5395">
        <f>IF(表格1[[#This Row],[price]]&gt;0,1,0)</f>
        <v>0</v>
      </c>
      <c r="I5395">
        <v>280</v>
      </c>
      <c r="J5395">
        <v>9</v>
      </c>
      <c r="K5395">
        <v>3</v>
      </c>
      <c r="L5395">
        <v>2.5</v>
      </c>
      <c r="M5395" t="s">
        <v>634</v>
      </c>
      <c r="N5395" t="s">
        <v>19</v>
      </c>
      <c r="O5395" t="s">
        <v>91</v>
      </c>
      <c r="P5395">
        <v>37</v>
      </c>
      <c r="Q5395">
        <v>0</v>
      </c>
      <c r="R5395">
        <v>1</v>
      </c>
      <c r="S5395">
        <v>1</v>
      </c>
    </row>
    <row r="5396" spans="1:19">
      <c r="A5396">
        <f>RANK(表格1[[#This Row],[rating_count_tot]],$I$2:$I$7197)</f>
        <v>3658</v>
      </c>
      <c r="B5396">
        <v>1145528262</v>
      </c>
      <c r="C5396" t="s">
        <v>7930</v>
      </c>
      <c r="D5396" t="str">
        <f>表格1[[#This Row],[prime_genre]]</f>
        <v>Entertainment</v>
      </c>
      <c r="E5396">
        <v>104864768</v>
      </c>
      <c r="F5396" t="s">
        <v>17</v>
      </c>
      <c r="G5396">
        <v>0</v>
      </c>
      <c r="H5396">
        <f>IF(表格1[[#This Row],[price]]&gt;0,1,0)</f>
        <v>0</v>
      </c>
      <c r="I5396">
        <v>279</v>
      </c>
      <c r="J5396">
        <v>30</v>
      </c>
      <c r="K5396">
        <v>3.5</v>
      </c>
      <c r="L5396">
        <v>4</v>
      </c>
      <c r="M5396" t="s">
        <v>732</v>
      </c>
      <c r="N5396" t="s">
        <v>19</v>
      </c>
      <c r="O5396" t="s">
        <v>91</v>
      </c>
      <c r="P5396">
        <v>37</v>
      </c>
      <c r="Q5396">
        <v>5</v>
      </c>
      <c r="R5396">
        <v>1</v>
      </c>
      <c r="S5396">
        <v>1</v>
      </c>
    </row>
    <row r="5397" spans="1:19">
      <c r="A5397">
        <f>RANK(表格1[[#This Row],[rating_count_tot]],$I$2:$I$7197)</f>
        <v>3658</v>
      </c>
      <c r="B5397">
        <v>1141154420</v>
      </c>
      <c r="C5397" t="s">
        <v>7851</v>
      </c>
      <c r="D5397" t="str">
        <f>表格1[[#This Row],[prime_genre]]</f>
        <v>Games</v>
      </c>
      <c r="E5397">
        <v>96992256</v>
      </c>
      <c r="F5397" t="s">
        <v>17</v>
      </c>
      <c r="G5397">
        <v>0</v>
      </c>
      <c r="H5397">
        <f>IF(表格1[[#This Row],[price]]&gt;0,1,0)</f>
        <v>0</v>
      </c>
      <c r="I5397">
        <v>279</v>
      </c>
      <c r="J5397">
        <v>22</v>
      </c>
      <c r="K5397">
        <v>4.5</v>
      </c>
      <c r="L5397">
        <v>4.5</v>
      </c>
      <c r="M5397">
        <v>2.1</v>
      </c>
      <c r="N5397" t="s">
        <v>19</v>
      </c>
      <c r="O5397" t="s">
        <v>20</v>
      </c>
      <c r="P5397">
        <v>37</v>
      </c>
      <c r="Q5397">
        <v>3</v>
      </c>
      <c r="R5397">
        <v>1</v>
      </c>
      <c r="S5397">
        <v>1</v>
      </c>
    </row>
    <row r="5398" spans="1:19">
      <c r="A5398">
        <f>RANK(表格1[[#This Row],[rating_count_tot]],$I$2:$I$7197)</f>
        <v>3658</v>
      </c>
      <c r="B5398">
        <v>1185328193</v>
      </c>
      <c r="C5398" t="s">
        <v>8368</v>
      </c>
      <c r="D5398" t="str">
        <f>表格1[[#This Row],[prime_genre]]</f>
        <v>Social Networking</v>
      </c>
      <c r="E5398">
        <v>113382400</v>
      </c>
      <c r="F5398" t="s">
        <v>17</v>
      </c>
      <c r="G5398">
        <v>0</v>
      </c>
      <c r="H5398">
        <f>IF(表格1[[#This Row],[price]]&gt;0,1,0)</f>
        <v>0</v>
      </c>
      <c r="I5398">
        <v>279</v>
      </c>
      <c r="J5398">
        <v>5</v>
      </c>
      <c r="K5398">
        <v>3.5</v>
      </c>
      <c r="L5398">
        <v>3</v>
      </c>
      <c r="M5398" t="s">
        <v>8369</v>
      </c>
      <c r="N5398" t="s">
        <v>19</v>
      </c>
      <c r="O5398" t="s">
        <v>59</v>
      </c>
      <c r="P5398">
        <v>37</v>
      </c>
      <c r="Q5398">
        <v>4</v>
      </c>
      <c r="R5398">
        <v>1</v>
      </c>
      <c r="S5398">
        <v>1</v>
      </c>
    </row>
    <row r="5399" spans="1:19">
      <c r="A5399">
        <f>RANK(表格1[[#This Row],[rating_count_tot]],$I$2:$I$7197)</f>
        <v>3665</v>
      </c>
      <c r="B5399">
        <v>983149271</v>
      </c>
      <c r="C5399" t="s">
        <v>4682</v>
      </c>
      <c r="D5399" t="str">
        <f>表格1[[#This Row],[prime_genre]]</f>
        <v>Games</v>
      </c>
      <c r="E5399">
        <v>153622528</v>
      </c>
      <c r="F5399" t="s">
        <v>17</v>
      </c>
      <c r="G5399">
        <v>0</v>
      </c>
      <c r="H5399">
        <f>IF(表格1[[#This Row],[price]]&gt;0,1,0)</f>
        <v>0</v>
      </c>
      <c r="I5399">
        <v>277</v>
      </c>
      <c r="J5399">
        <v>2</v>
      </c>
      <c r="K5399">
        <v>5</v>
      </c>
      <c r="L5399">
        <v>3.5</v>
      </c>
      <c r="M5399" t="s">
        <v>2048</v>
      </c>
      <c r="N5399" t="s">
        <v>19</v>
      </c>
      <c r="O5399" t="s">
        <v>20</v>
      </c>
      <c r="P5399">
        <v>37</v>
      </c>
      <c r="Q5399">
        <v>5</v>
      </c>
      <c r="R5399">
        <v>11</v>
      </c>
      <c r="S5399">
        <v>1</v>
      </c>
    </row>
    <row r="5400" spans="1:19">
      <c r="A5400">
        <f>RANK(表格1[[#This Row],[rating_count_tot]],$I$2:$I$7197)</f>
        <v>3667</v>
      </c>
      <c r="B5400">
        <v>1085698206</v>
      </c>
      <c r="C5400" t="s">
        <v>6615</v>
      </c>
      <c r="D5400" t="str">
        <f>表格1[[#This Row],[prime_genre]]</f>
        <v>Games</v>
      </c>
      <c r="E5400">
        <v>611215360</v>
      </c>
      <c r="F5400" t="s">
        <v>17</v>
      </c>
      <c r="G5400">
        <v>0</v>
      </c>
      <c r="H5400">
        <f>IF(表格1[[#This Row],[price]]&gt;0,1,0)</f>
        <v>0</v>
      </c>
      <c r="I5400">
        <v>276</v>
      </c>
      <c r="J5400">
        <v>9</v>
      </c>
      <c r="K5400">
        <v>4.5</v>
      </c>
      <c r="L5400">
        <v>4</v>
      </c>
      <c r="M5400" t="s">
        <v>256</v>
      </c>
      <c r="N5400" t="s">
        <v>19</v>
      </c>
      <c r="O5400" t="s">
        <v>20</v>
      </c>
      <c r="P5400">
        <v>37</v>
      </c>
      <c r="Q5400">
        <v>5</v>
      </c>
      <c r="R5400">
        <v>21</v>
      </c>
      <c r="S5400">
        <v>1</v>
      </c>
    </row>
    <row r="5401" spans="1:19">
      <c r="A5401">
        <f>RANK(表格1[[#This Row],[rating_count_tot]],$I$2:$I$7197)</f>
        <v>3669</v>
      </c>
      <c r="B5401">
        <v>1011562903</v>
      </c>
      <c r="C5401" t="s">
        <v>5014</v>
      </c>
      <c r="D5401" t="str">
        <f>表格1[[#This Row],[prime_genre]]</f>
        <v>Education</v>
      </c>
      <c r="E5401">
        <v>75766784</v>
      </c>
      <c r="F5401" t="s">
        <v>17</v>
      </c>
      <c r="G5401">
        <v>0</v>
      </c>
      <c r="H5401">
        <f>IF(表格1[[#This Row],[price]]&gt;0,1,0)</f>
        <v>0</v>
      </c>
      <c r="I5401">
        <v>275</v>
      </c>
      <c r="J5401">
        <v>0</v>
      </c>
      <c r="K5401">
        <v>4.5</v>
      </c>
      <c r="L5401">
        <v>0</v>
      </c>
      <c r="M5401">
        <v>2</v>
      </c>
      <c r="N5401" t="s">
        <v>80</v>
      </c>
      <c r="O5401" t="s">
        <v>128</v>
      </c>
      <c r="P5401">
        <v>37</v>
      </c>
      <c r="Q5401">
        <v>5</v>
      </c>
      <c r="R5401">
        <v>1</v>
      </c>
      <c r="S5401">
        <v>1</v>
      </c>
    </row>
    <row r="5402" spans="1:19">
      <c r="A5402">
        <f>RANK(表格1[[#This Row],[rating_count_tot]],$I$2:$I$7197)</f>
        <v>3669</v>
      </c>
      <c r="B5402">
        <v>517166184</v>
      </c>
      <c r="C5402" t="s">
        <v>1852</v>
      </c>
      <c r="D5402" t="str">
        <f>表格1[[#This Row],[prime_genre]]</f>
        <v>Entertainment</v>
      </c>
      <c r="E5402">
        <v>96586752</v>
      </c>
      <c r="F5402" t="s">
        <v>17</v>
      </c>
      <c r="G5402">
        <v>0</v>
      </c>
      <c r="H5402">
        <f>IF(表格1[[#This Row],[price]]&gt;0,1,0)</f>
        <v>0</v>
      </c>
      <c r="I5402">
        <v>275</v>
      </c>
      <c r="J5402">
        <v>0</v>
      </c>
      <c r="K5402">
        <v>5</v>
      </c>
      <c r="L5402">
        <v>0</v>
      </c>
      <c r="M5402" t="s">
        <v>272</v>
      </c>
      <c r="N5402" t="s">
        <v>51</v>
      </c>
      <c r="O5402" t="s">
        <v>91</v>
      </c>
      <c r="P5402">
        <v>38</v>
      </c>
      <c r="Q5402">
        <v>4</v>
      </c>
      <c r="R5402">
        <v>2</v>
      </c>
      <c r="S5402">
        <v>1</v>
      </c>
    </row>
    <row r="5403" spans="1:19">
      <c r="A5403">
        <f>RANK(表格1[[#This Row],[rating_count_tot]],$I$2:$I$7197)</f>
        <v>3671</v>
      </c>
      <c r="B5403">
        <v>907470416</v>
      </c>
      <c r="C5403" t="s">
        <v>3817</v>
      </c>
      <c r="D5403" t="str">
        <f>表格1[[#This Row],[prime_genre]]</f>
        <v>Games</v>
      </c>
      <c r="E5403">
        <v>94368768</v>
      </c>
      <c r="F5403" t="s">
        <v>17</v>
      </c>
      <c r="G5403">
        <v>0</v>
      </c>
      <c r="H5403">
        <f>IF(表格1[[#This Row],[price]]&gt;0,1,0)</f>
        <v>0</v>
      </c>
      <c r="I5403">
        <v>274</v>
      </c>
      <c r="J5403">
        <v>33</v>
      </c>
      <c r="K5403">
        <v>3.5</v>
      </c>
      <c r="L5403">
        <v>3</v>
      </c>
      <c r="M5403">
        <v>1.7</v>
      </c>
      <c r="N5403" t="s">
        <v>19</v>
      </c>
      <c r="O5403" t="s">
        <v>20</v>
      </c>
      <c r="P5403">
        <v>38</v>
      </c>
      <c r="Q5403">
        <v>5</v>
      </c>
      <c r="R5403">
        <v>11</v>
      </c>
      <c r="S5403">
        <v>1</v>
      </c>
    </row>
    <row r="5404" spans="1:19">
      <c r="A5404">
        <f>RANK(表格1[[#This Row],[rating_count_tot]],$I$2:$I$7197)</f>
        <v>3671</v>
      </c>
      <c r="B5404">
        <v>710380093</v>
      </c>
      <c r="C5404" t="s">
        <v>3002</v>
      </c>
      <c r="D5404" t="str">
        <f>表格1[[#This Row],[prime_genre]]</f>
        <v>Social Networking</v>
      </c>
      <c r="E5404">
        <v>103233536</v>
      </c>
      <c r="F5404" t="s">
        <v>17</v>
      </c>
      <c r="G5404">
        <v>0</v>
      </c>
      <c r="H5404">
        <f>IF(表格1[[#This Row],[price]]&gt;0,1,0)</f>
        <v>0</v>
      </c>
      <c r="I5404">
        <v>274</v>
      </c>
      <c r="J5404">
        <v>0</v>
      </c>
      <c r="K5404">
        <v>2</v>
      </c>
      <c r="L5404">
        <v>0</v>
      </c>
      <c r="M5404" t="s">
        <v>3003</v>
      </c>
      <c r="N5404" t="s">
        <v>19</v>
      </c>
      <c r="O5404" t="s">
        <v>59</v>
      </c>
      <c r="P5404">
        <v>38</v>
      </c>
      <c r="Q5404">
        <v>0</v>
      </c>
      <c r="R5404">
        <v>8</v>
      </c>
      <c r="S5404">
        <v>1</v>
      </c>
    </row>
    <row r="5405" spans="1:19">
      <c r="A5405">
        <f>RANK(表格1[[#This Row],[rating_count_tot]],$I$2:$I$7197)</f>
        <v>3675</v>
      </c>
      <c r="B5405">
        <v>1071767366</v>
      </c>
      <c r="C5405" t="s">
        <v>6225</v>
      </c>
      <c r="D5405" t="str">
        <f>表格1[[#This Row],[prime_genre]]</f>
        <v>Games</v>
      </c>
      <c r="E5405">
        <v>150966272</v>
      </c>
      <c r="F5405" t="s">
        <v>17</v>
      </c>
      <c r="G5405">
        <v>0</v>
      </c>
      <c r="H5405">
        <f>IF(表格1[[#This Row],[price]]&gt;0,1,0)</f>
        <v>0</v>
      </c>
      <c r="I5405">
        <v>273</v>
      </c>
      <c r="J5405">
        <v>85</v>
      </c>
      <c r="K5405">
        <v>4.5</v>
      </c>
      <c r="L5405">
        <v>4</v>
      </c>
      <c r="M5405" t="s">
        <v>859</v>
      </c>
      <c r="N5405" t="s">
        <v>19</v>
      </c>
      <c r="O5405" t="s">
        <v>20</v>
      </c>
      <c r="P5405">
        <v>37</v>
      </c>
      <c r="Q5405">
        <v>5</v>
      </c>
      <c r="R5405">
        <v>3</v>
      </c>
      <c r="S5405">
        <v>1</v>
      </c>
    </row>
    <row r="5406" spans="1:19">
      <c r="A5406">
        <f>RANK(表格1[[#This Row],[rating_count_tot]],$I$2:$I$7197)</f>
        <v>3675</v>
      </c>
      <c r="B5406">
        <v>337056601</v>
      </c>
      <c r="C5406" t="s">
        <v>441</v>
      </c>
      <c r="D5406" t="str">
        <f>表格1[[#This Row],[prime_genre]]</f>
        <v>News</v>
      </c>
      <c r="E5406">
        <v>49470464</v>
      </c>
      <c r="F5406" t="s">
        <v>17</v>
      </c>
      <c r="G5406">
        <v>0</v>
      </c>
      <c r="H5406">
        <f>IF(表格1[[#This Row],[price]]&gt;0,1,0)</f>
        <v>0</v>
      </c>
      <c r="I5406">
        <v>273</v>
      </c>
      <c r="J5406">
        <v>0</v>
      </c>
      <c r="K5406">
        <v>3</v>
      </c>
      <c r="L5406">
        <v>0</v>
      </c>
      <c r="M5406">
        <v>5.25</v>
      </c>
      <c r="N5406" t="s">
        <v>29</v>
      </c>
      <c r="O5406" t="s">
        <v>161</v>
      </c>
      <c r="P5406">
        <v>37</v>
      </c>
      <c r="Q5406">
        <v>5</v>
      </c>
      <c r="R5406">
        <v>1</v>
      </c>
      <c r="S5406">
        <v>1</v>
      </c>
    </row>
    <row r="5407" spans="1:19">
      <c r="A5407">
        <f>RANK(表格1[[#This Row],[rating_count_tot]],$I$2:$I$7197)</f>
        <v>3680</v>
      </c>
      <c r="B5407">
        <v>1147424561</v>
      </c>
      <c r="C5407" t="s">
        <v>7964</v>
      </c>
      <c r="D5407" t="str">
        <f>表格1[[#This Row],[prime_genre]]</f>
        <v>Sports</v>
      </c>
      <c r="E5407">
        <v>824104960</v>
      </c>
      <c r="F5407" t="s">
        <v>17</v>
      </c>
      <c r="G5407">
        <v>0</v>
      </c>
      <c r="H5407">
        <f>IF(表格1[[#This Row],[price]]&gt;0,1,0)</f>
        <v>0</v>
      </c>
      <c r="I5407">
        <v>272</v>
      </c>
      <c r="J5407">
        <v>10</v>
      </c>
      <c r="K5407">
        <v>4</v>
      </c>
      <c r="L5407">
        <v>5</v>
      </c>
      <c r="M5407" t="s">
        <v>1966</v>
      </c>
      <c r="N5407" t="s">
        <v>19</v>
      </c>
      <c r="O5407" t="s">
        <v>70</v>
      </c>
      <c r="P5407">
        <v>37</v>
      </c>
      <c r="Q5407">
        <v>5</v>
      </c>
      <c r="R5407">
        <v>1</v>
      </c>
      <c r="S5407">
        <v>1</v>
      </c>
    </row>
    <row r="5408" spans="1:19">
      <c r="A5408">
        <f>RANK(表格1[[#This Row],[rating_count_tot]],$I$2:$I$7197)</f>
        <v>3686</v>
      </c>
      <c r="B5408">
        <v>1093829912</v>
      </c>
      <c r="C5408" t="s">
        <v>6858</v>
      </c>
      <c r="D5408" t="str">
        <f>表格1[[#This Row],[prime_genre]]</f>
        <v>Games</v>
      </c>
      <c r="E5408">
        <v>106568704</v>
      </c>
      <c r="F5408" t="s">
        <v>17</v>
      </c>
      <c r="G5408">
        <v>0</v>
      </c>
      <c r="H5408">
        <f>IF(表格1[[#This Row],[price]]&gt;0,1,0)</f>
        <v>0</v>
      </c>
      <c r="I5408">
        <v>270</v>
      </c>
      <c r="J5408">
        <v>5</v>
      </c>
      <c r="K5408">
        <v>4</v>
      </c>
      <c r="L5408">
        <v>4</v>
      </c>
      <c r="M5408">
        <v>1.1000000000000001</v>
      </c>
      <c r="N5408" t="s">
        <v>19</v>
      </c>
      <c r="O5408" t="s">
        <v>20</v>
      </c>
      <c r="P5408">
        <v>38</v>
      </c>
      <c r="Q5408">
        <v>5</v>
      </c>
      <c r="R5408">
        <v>11</v>
      </c>
      <c r="S5408">
        <v>1</v>
      </c>
    </row>
    <row r="5409" spans="1:19">
      <c r="A5409">
        <f>RANK(表格1[[#This Row],[rating_count_tot]],$I$2:$I$7197)</f>
        <v>3688</v>
      </c>
      <c r="B5409">
        <v>349442137</v>
      </c>
      <c r="C5409" t="s">
        <v>517</v>
      </c>
      <c r="D5409" t="str">
        <f>表格1[[#This Row],[prime_genre]]</f>
        <v>Social Networking</v>
      </c>
      <c r="E5409">
        <v>96635904</v>
      </c>
      <c r="F5409" t="s">
        <v>17</v>
      </c>
      <c r="G5409">
        <v>0</v>
      </c>
      <c r="H5409">
        <f>IF(表格1[[#This Row],[price]]&gt;0,1,0)</f>
        <v>0</v>
      </c>
      <c r="I5409">
        <v>269</v>
      </c>
      <c r="J5409">
        <v>0</v>
      </c>
      <c r="K5409">
        <v>3</v>
      </c>
      <c r="L5409">
        <v>0</v>
      </c>
      <c r="M5409" t="s">
        <v>518</v>
      </c>
      <c r="N5409" t="s">
        <v>29</v>
      </c>
      <c r="O5409" t="s">
        <v>59</v>
      </c>
      <c r="P5409">
        <v>37</v>
      </c>
      <c r="Q5409">
        <v>0</v>
      </c>
      <c r="R5409">
        <v>1</v>
      </c>
      <c r="S5409">
        <v>1</v>
      </c>
    </row>
    <row r="5410" spans="1:19">
      <c r="A5410">
        <f>RANK(表格1[[#This Row],[rating_count_tot]],$I$2:$I$7197)</f>
        <v>3691</v>
      </c>
      <c r="B5410">
        <v>343889987</v>
      </c>
      <c r="C5410" t="s">
        <v>484</v>
      </c>
      <c r="D5410" t="str">
        <f>表格1[[#This Row],[prime_genre]]</f>
        <v>Travel</v>
      </c>
      <c r="E5410">
        <v>131463168</v>
      </c>
      <c r="F5410" t="s">
        <v>17</v>
      </c>
      <c r="G5410">
        <v>0</v>
      </c>
      <c r="H5410">
        <f>IF(表格1[[#This Row],[price]]&gt;0,1,0)</f>
        <v>0</v>
      </c>
      <c r="I5410">
        <v>268</v>
      </c>
      <c r="J5410">
        <v>0</v>
      </c>
      <c r="K5410">
        <v>3.5</v>
      </c>
      <c r="L5410">
        <v>0</v>
      </c>
      <c r="M5410">
        <v>38</v>
      </c>
      <c r="N5410" t="s">
        <v>19</v>
      </c>
      <c r="O5410" t="s">
        <v>57</v>
      </c>
      <c r="P5410">
        <v>37</v>
      </c>
      <c r="Q5410">
        <v>5</v>
      </c>
      <c r="R5410">
        <v>6</v>
      </c>
      <c r="S5410">
        <v>1</v>
      </c>
    </row>
    <row r="5411" spans="1:19">
      <c r="A5411">
        <f>RANK(表格1[[#This Row],[rating_count_tot]],$I$2:$I$7197)</f>
        <v>3693</v>
      </c>
      <c r="B5411">
        <v>1107282504</v>
      </c>
      <c r="C5411" t="s">
        <v>7149</v>
      </c>
      <c r="D5411" t="str">
        <f>表格1[[#This Row],[prime_genre]]</f>
        <v>Games</v>
      </c>
      <c r="E5411">
        <v>138093568</v>
      </c>
      <c r="F5411" t="s">
        <v>17</v>
      </c>
      <c r="G5411">
        <v>0</v>
      </c>
      <c r="H5411">
        <f>IF(表格1[[#This Row],[price]]&gt;0,1,0)</f>
        <v>0</v>
      </c>
      <c r="I5411">
        <v>267</v>
      </c>
      <c r="J5411">
        <v>68</v>
      </c>
      <c r="K5411">
        <v>4</v>
      </c>
      <c r="L5411">
        <v>4.5</v>
      </c>
      <c r="M5411" t="s">
        <v>1221</v>
      </c>
      <c r="N5411" t="s">
        <v>80</v>
      </c>
      <c r="O5411" t="s">
        <v>20</v>
      </c>
      <c r="P5411">
        <v>37</v>
      </c>
      <c r="Q5411">
        <v>5</v>
      </c>
      <c r="R5411">
        <v>2</v>
      </c>
      <c r="S5411">
        <v>1</v>
      </c>
    </row>
    <row r="5412" spans="1:19">
      <c r="A5412">
        <f>RANK(表格1[[#This Row],[rating_count_tot]],$I$2:$I$7197)</f>
        <v>3694</v>
      </c>
      <c r="B5412">
        <v>863882795</v>
      </c>
      <c r="C5412" t="s">
        <v>3493</v>
      </c>
      <c r="D5412" t="str">
        <f>表格1[[#This Row],[prime_genre]]</f>
        <v>Entertainment</v>
      </c>
      <c r="E5412">
        <v>200382464</v>
      </c>
      <c r="F5412" t="s">
        <v>17</v>
      </c>
      <c r="G5412">
        <v>0</v>
      </c>
      <c r="H5412">
        <f>IF(表格1[[#This Row],[price]]&gt;0,1,0)</f>
        <v>0</v>
      </c>
      <c r="I5412">
        <v>266</v>
      </c>
      <c r="J5412">
        <v>1</v>
      </c>
      <c r="K5412">
        <v>2.5</v>
      </c>
      <c r="L5412">
        <v>1</v>
      </c>
      <c r="M5412">
        <v>2.5</v>
      </c>
      <c r="N5412" t="s">
        <v>19</v>
      </c>
      <c r="O5412" t="s">
        <v>91</v>
      </c>
      <c r="P5412">
        <v>37</v>
      </c>
      <c r="Q5412">
        <v>5</v>
      </c>
      <c r="R5412">
        <v>1</v>
      </c>
      <c r="S5412">
        <v>1</v>
      </c>
    </row>
    <row r="5413" spans="1:19">
      <c r="A5413">
        <f>RANK(表格1[[#This Row],[rating_count_tot]],$I$2:$I$7197)</f>
        <v>3694</v>
      </c>
      <c r="B5413">
        <v>1076483949</v>
      </c>
      <c r="C5413" t="s">
        <v>6362</v>
      </c>
      <c r="D5413" t="str">
        <f>表格1[[#This Row],[prime_genre]]</f>
        <v>Games</v>
      </c>
      <c r="E5413">
        <v>113678336</v>
      </c>
      <c r="F5413" t="s">
        <v>17</v>
      </c>
      <c r="G5413">
        <v>0</v>
      </c>
      <c r="H5413">
        <f>IF(表格1[[#This Row],[price]]&gt;0,1,0)</f>
        <v>0</v>
      </c>
      <c r="I5413">
        <v>266</v>
      </c>
      <c r="J5413">
        <v>171</v>
      </c>
      <c r="K5413">
        <v>3.5</v>
      </c>
      <c r="L5413">
        <v>4</v>
      </c>
      <c r="M5413">
        <v>1.3</v>
      </c>
      <c r="N5413" t="s">
        <v>19</v>
      </c>
      <c r="O5413" t="s">
        <v>20</v>
      </c>
      <c r="P5413">
        <v>38</v>
      </c>
      <c r="Q5413">
        <v>0</v>
      </c>
      <c r="R5413">
        <v>1</v>
      </c>
      <c r="S5413">
        <v>1</v>
      </c>
    </row>
    <row r="5414" spans="1:19">
      <c r="A5414">
        <f>RANK(表格1[[#This Row],[rating_count_tot]],$I$2:$I$7197)</f>
        <v>3696</v>
      </c>
      <c r="B5414">
        <v>1061531453</v>
      </c>
      <c r="C5414" t="s">
        <v>5912</v>
      </c>
      <c r="D5414" t="str">
        <f>表格1[[#This Row],[prime_genre]]</f>
        <v>Games</v>
      </c>
      <c r="E5414">
        <v>212542464</v>
      </c>
      <c r="F5414" t="s">
        <v>17</v>
      </c>
      <c r="G5414">
        <v>0</v>
      </c>
      <c r="H5414">
        <f>IF(表格1[[#This Row],[price]]&gt;0,1,0)</f>
        <v>0</v>
      </c>
      <c r="I5414">
        <v>265</v>
      </c>
      <c r="J5414">
        <v>69</v>
      </c>
      <c r="K5414">
        <v>4.5</v>
      </c>
      <c r="L5414">
        <v>4.5</v>
      </c>
      <c r="M5414">
        <v>1.4</v>
      </c>
      <c r="N5414" t="s">
        <v>19</v>
      </c>
      <c r="O5414" t="s">
        <v>20</v>
      </c>
      <c r="P5414">
        <v>40</v>
      </c>
      <c r="Q5414">
        <v>5</v>
      </c>
      <c r="R5414">
        <v>1</v>
      </c>
      <c r="S5414">
        <v>1</v>
      </c>
    </row>
    <row r="5415" spans="1:19">
      <c r="A5415">
        <f>RANK(表格1[[#This Row],[rating_count_tot]],$I$2:$I$7197)</f>
        <v>3696</v>
      </c>
      <c r="B5415">
        <v>977056011</v>
      </c>
      <c r="C5415" t="s">
        <v>4593</v>
      </c>
      <c r="D5415" t="str">
        <f>表格1[[#This Row],[prime_genre]]</f>
        <v>Games</v>
      </c>
      <c r="E5415">
        <v>672897024</v>
      </c>
      <c r="F5415" t="s">
        <v>17</v>
      </c>
      <c r="G5415">
        <v>0</v>
      </c>
      <c r="H5415">
        <f>IF(表格1[[#This Row],[price]]&gt;0,1,0)</f>
        <v>0</v>
      </c>
      <c r="I5415">
        <v>265</v>
      </c>
      <c r="J5415">
        <v>12</v>
      </c>
      <c r="K5415">
        <v>4.5</v>
      </c>
      <c r="L5415">
        <v>4.5</v>
      </c>
      <c r="M5415" t="s">
        <v>1456</v>
      </c>
      <c r="N5415" t="s">
        <v>19</v>
      </c>
      <c r="O5415" t="s">
        <v>20</v>
      </c>
      <c r="P5415">
        <v>40</v>
      </c>
      <c r="Q5415">
        <v>5</v>
      </c>
      <c r="R5415">
        <v>5</v>
      </c>
      <c r="S5415">
        <v>1</v>
      </c>
    </row>
    <row r="5416" spans="1:19">
      <c r="A5416">
        <f>RANK(表格1[[#This Row],[rating_count_tot]],$I$2:$I$7197)</f>
        <v>3701</v>
      </c>
      <c r="B5416">
        <v>1013780477</v>
      </c>
      <c r="C5416" t="s">
        <v>5043</v>
      </c>
      <c r="D5416" t="str">
        <f>表格1[[#This Row],[prime_genre]]</f>
        <v>Games</v>
      </c>
      <c r="E5416">
        <v>222483456</v>
      </c>
      <c r="F5416" t="s">
        <v>17</v>
      </c>
      <c r="G5416">
        <v>0</v>
      </c>
      <c r="H5416">
        <f>IF(表格1[[#This Row],[price]]&gt;0,1,0)</f>
        <v>0</v>
      </c>
      <c r="I5416">
        <v>263</v>
      </c>
      <c r="J5416">
        <v>53</v>
      </c>
      <c r="K5416">
        <v>4</v>
      </c>
      <c r="L5416">
        <v>4</v>
      </c>
      <c r="M5416">
        <v>1.4</v>
      </c>
      <c r="N5416" t="s">
        <v>19</v>
      </c>
      <c r="O5416" t="s">
        <v>20</v>
      </c>
      <c r="P5416">
        <v>38</v>
      </c>
      <c r="Q5416">
        <v>5</v>
      </c>
      <c r="R5416">
        <v>11</v>
      </c>
      <c r="S5416">
        <v>1</v>
      </c>
    </row>
    <row r="5417" spans="1:19">
      <c r="A5417">
        <f>RANK(表格1[[#This Row],[rating_count_tot]],$I$2:$I$7197)</f>
        <v>3710</v>
      </c>
      <c r="B5417">
        <v>1022732646</v>
      </c>
      <c r="C5417" t="s">
        <v>5166</v>
      </c>
      <c r="D5417" t="str">
        <f>表格1[[#This Row],[prime_genre]]</f>
        <v>Games</v>
      </c>
      <c r="E5417">
        <v>155375616</v>
      </c>
      <c r="F5417" t="s">
        <v>17</v>
      </c>
      <c r="G5417">
        <v>0</v>
      </c>
      <c r="H5417">
        <f>IF(表格1[[#This Row],[price]]&gt;0,1,0)</f>
        <v>0</v>
      </c>
      <c r="I5417">
        <v>261</v>
      </c>
      <c r="J5417">
        <v>9</v>
      </c>
      <c r="K5417">
        <v>4.5</v>
      </c>
      <c r="L5417">
        <v>4.5</v>
      </c>
      <c r="M5417">
        <v>1.2</v>
      </c>
      <c r="N5417" t="s">
        <v>19</v>
      </c>
      <c r="O5417" t="s">
        <v>20</v>
      </c>
      <c r="P5417">
        <v>38</v>
      </c>
      <c r="Q5417">
        <v>5</v>
      </c>
      <c r="R5417">
        <v>1</v>
      </c>
      <c r="S5417">
        <v>1</v>
      </c>
    </row>
    <row r="5418" spans="1:19">
      <c r="A5418">
        <f>RANK(表格1[[#This Row],[rating_count_tot]],$I$2:$I$7197)</f>
        <v>3714</v>
      </c>
      <c r="B5418">
        <v>1061572339</v>
      </c>
      <c r="C5418" t="s">
        <v>5914</v>
      </c>
      <c r="D5418" t="str">
        <f>表格1[[#This Row],[prime_genre]]</f>
        <v>Games</v>
      </c>
      <c r="E5418">
        <v>115398656</v>
      </c>
      <c r="F5418" t="s">
        <v>17</v>
      </c>
      <c r="G5418">
        <v>0</v>
      </c>
      <c r="H5418">
        <f>IF(表格1[[#This Row],[price]]&gt;0,1,0)</f>
        <v>0</v>
      </c>
      <c r="I5418">
        <v>260</v>
      </c>
      <c r="J5418">
        <v>10</v>
      </c>
      <c r="K5418">
        <v>4</v>
      </c>
      <c r="L5418">
        <v>4</v>
      </c>
      <c r="M5418">
        <v>1.1000000000000001</v>
      </c>
      <c r="N5418" t="s">
        <v>19</v>
      </c>
      <c r="O5418" t="s">
        <v>20</v>
      </c>
      <c r="P5418">
        <v>38</v>
      </c>
      <c r="Q5418">
        <v>5</v>
      </c>
      <c r="R5418">
        <v>1</v>
      </c>
      <c r="S5418">
        <v>1</v>
      </c>
    </row>
    <row r="5419" spans="1:19">
      <c r="A5419">
        <f>RANK(表格1[[#This Row],[rating_count_tot]],$I$2:$I$7197)</f>
        <v>3720</v>
      </c>
      <c r="B5419">
        <v>391965015</v>
      </c>
      <c r="C5419" t="s">
        <v>850</v>
      </c>
      <c r="D5419" t="str">
        <f>表格1[[#This Row],[prime_genre]]</f>
        <v>Finance</v>
      </c>
      <c r="E5419">
        <v>209245184</v>
      </c>
      <c r="F5419" t="s">
        <v>17</v>
      </c>
      <c r="G5419">
        <v>0</v>
      </c>
      <c r="H5419">
        <f>IF(表格1[[#This Row],[price]]&gt;0,1,0)</f>
        <v>0</v>
      </c>
      <c r="I5419">
        <v>258</v>
      </c>
      <c r="J5419">
        <v>0</v>
      </c>
      <c r="K5419">
        <v>2</v>
      </c>
      <c r="L5419">
        <v>0</v>
      </c>
      <c r="M5419" t="s">
        <v>851</v>
      </c>
      <c r="N5419" t="s">
        <v>51</v>
      </c>
      <c r="O5419" t="s">
        <v>37</v>
      </c>
      <c r="P5419">
        <v>37</v>
      </c>
      <c r="Q5419">
        <v>0</v>
      </c>
      <c r="R5419">
        <v>1</v>
      </c>
      <c r="S5419">
        <v>1</v>
      </c>
    </row>
    <row r="5420" spans="1:19">
      <c r="A5420">
        <f>RANK(表格1[[#This Row],[rating_count_tot]],$I$2:$I$7197)</f>
        <v>3720</v>
      </c>
      <c r="B5420">
        <v>1140186382</v>
      </c>
      <c r="C5420" t="s">
        <v>2724</v>
      </c>
      <c r="D5420" t="str">
        <f>表格1[[#This Row],[prime_genre]]</f>
        <v>Games</v>
      </c>
      <c r="E5420">
        <v>97139712</v>
      </c>
      <c r="F5420" t="s">
        <v>17</v>
      </c>
      <c r="G5420">
        <v>0</v>
      </c>
      <c r="H5420">
        <f>IF(表格1[[#This Row],[price]]&gt;0,1,0)</f>
        <v>0</v>
      </c>
      <c r="I5420">
        <v>258</v>
      </c>
      <c r="J5420">
        <v>32</v>
      </c>
      <c r="K5420">
        <v>4.5</v>
      </c>
      <c r="L5420">
        <v>5</v>
      </c>
      <c r="M5420">
        <v>1.4</v>
      </c>
      <c r="N5420" t="s">
        <v>19</v>
      </c>
      <c r="O5420" t="s">
        <v>20</v>
      </c>
      <c r="P5420">
        <v>37</v>
      </c>
      <c r="Q5420">
        <v>2</v>
      </c>
      <c r="R5420">
        <v>15</v>
      </c>
      <c r="S5420">
        <v>1</v>
      </c>
    </row>
    <row r="5421" spans="1:19">
      <c r="A5421">
        <f>RANK(表格1[[#This Row],[rating_count_tot]],$I$2:$I$7197)</f>
        <v>3720</v>
      </c>
      <c r="B5421">
        <v>1047733214</v>
      </c>
      <c r="C5421" t="s">
        <v>5589</v>
      </c>
      <c r="D5421" t="str">
        <f>表格1[[#This Row],[prime_genre]]</f>
        <v>Games</v>
      </c>
      <c r="E5421">
        <v>353280000</v>
      </c>
      <c r="F5421" t="s">
        <v>17</v>
      </c>
      <c r="G5421">
        <v>0</v>
      </c>
      <c r="H5421">
        <f>IF(表格1[[#This Row],[price]]&gt;0,1,0)</f>
        <v>0</v>
      </c>
      <c r="I5421">
        <v>258</v>
      </c>
      <c r="J5421">
        <v>258</v>
      </c>
      <c r="K5421">
        <v>4</v>
      </c>
      <c r="L5421">
        <v>4</v>
      </c>
      <c r="M5421">
        <v>1</v>
      </c>
      <c r="N5421" t="s">
        <v>19</v>
      </c>
      <c r="O5421" t="s">
        <v>20</v>
      </c>
      <c r="P5421">
        <v>38</v>
      </c>
      <c r="Q5421">
        <v>2</v>
      </c>
      <c r="R5421">
        <v>1</v>
      </c>
      <c r="S5421">
        <v>1</v>
      </c>
    </row>
    <row r="5422" spans="1:19">
      <c r="A5422">
        <f>RANK(表格1[[#This Row],[rating_count_tot]],$I$2:$I$7197)</f>
        <v>3725</v>
      </c>
      <c r="B5422">
        <v>1049078653</v>
      </c>
      <c r="C5422" t="s">
        <v>5625</v>
      </c>
      <c r="D5422" t="str">
        <f>表格1[[#This Row],[prime_genre]]</f>
        <v>Sports</v>
      </c>
      <c r="E5422">
        <v>80755712</v>
      </c>
      <c r="F5422" t="s">
        <v>17</v>
      </c>
      <c r="G5422">
        <v>0</v>
      </c>
      <c r="H5422">
        <f>IF(表格1[[#This Row],[price]]&gt;0,1,0)</f>
        <v>0</v>
      </c>
      <c r="I5422">
        <v>257</v>
      </c>
      <c r="J5422">
        <v>1</v>
      </c>
      <c r="K5422">
        <v>3.5</v>
      </c>
      <c r="L5422">
        <v>2</v>
      </c>
      <c r="M5422" t="s">
        <v>774</v>
      </c>
      <c r="N5422" t="s">
        <v>29</v>
      </c>
      <c r="O5422" t="s">
        <v>70</v>
      </c>
      <c r="P5422">
        <v>37</v>
      </c>
      <c r="Q5422">
        <v>5</v>
      </c>
      <c r="R5422">
        <v>10</v>
      </c>
      <c r="S5422">
        <v>1</v>
      </c>
    </row>
    <row r="5423" spans="1:19">
      <c r="A5423">
        <f>RANK(表格1[[#This Row],[rating_count_tot]],$I$2:$I$7197)</f>
        <v>3728</v>
      </c>
      <c r="B5423">
        <v>1049257954</v>
      </c>
      <c r="C5423" t="s">
        <v>5629</v>
      </c>
      <c r="D5423" t="str">
        <f>表格1[[#This Row],[prime_genre]]</f>
        <v>Games</v>
      </c>
      <c r="E5423">
        <v>177830912</v>
      </c>
      <c r="F5423" t="s">
        <v>17</v>
      </c>
      <c r="G5423">
        <v>0</v>
      </c>
      <c r="H5423">
        <f>IF(表格1[[#This Row],[price]]&gt;0,1,0)</f>
        <v>0</v>
      </c>
      <c r="I5423">
        <v>256</v>
      </c>
      <c r="J5423">
        <v>14</v>
      </c>
      <c r="K5423">
        <v>4</v>
      </c>
      <c r="L5423">
        <v>4</v>
      </c>
      <c r="M5423" t="s">
        <v>1223</v>
      </c>
      <c r="N5423" t="s">
        <v>80</v>
      </c>
      <c r="O5423" t="s">
        <v>20</v>
      </c>
      <c r="P5423">
        <v>40</v>
      </c>
      <c r="Q5423">
        <v>2</v>
      </c>
      <c r="R5423">
        <v>1</v>
      </c>
      <c r="S5423">
        <v>1</v>
      </c>
    </row>
    <row r="5424" spans="1:19">
      <c r="A5424">
        <f>RANK(表格1[[#This Row],[rating_count_tot]],$I$2:$I$7197)</f>
        <v>3728</v>
      </c>
      <c r="B5424">
        <v>1033781064</v>
      </c>
      <c r="C5424" t="s">
        <v>5329</v>
      </c>
      <c r="D5424" t="str">
        <f>表格1[[#This Row],[prime_genre]]</f>
        <v>Games</v>
      </c>
      <c r="E5424">
        <v>289340416</v>
      </c>
      <c r="F5424" t="s">
        <v>17</v>
      </c>
      <c r="G5424">
        <v>0</v>
      </c>
      <c r="H5424">
        <f>IF(表格1[[#This Row],[price]]&gt;0,1,0)</f>
        <v>0</v>
      </c>
      <c r="I5424">
        <v>256</v>
      </c>
      <c r="J5424">
        <v>8</v>
      </c>
      <c r="K5424">
        <v>3.5</v>
      </c>
      <c r="L5424">
        <v>2.5</v>
      </c>
      <c r="M5424" t="s">
        <v>3461</v>
      </c>
      <c r="N5424" t="s">
        <v>19</v>
      </c>
      <c r="O5424" t="s">
        <v>20</v>
      </c>
      <c r="P5424">
        <v>38</v>
      </c>
      <c r="Q5424">
        <v>5</v>
      </c>
      <c r="R5424">
        <v>1</v>
      </c>
      <c r="S5424">
        <v>1</v>
      </c>
    </row>
    <row r="5425" spans="1:19">
      <c r="A5425">
        <f>RANK(表格1[[#This Row],[rating_count_tot]],$I$2:$I$7197)</f>
        <v>3734</v>
      </c>
      <c r="B5425">
        <v>1123605369</v>
      </c>
      <c r="C5425" t="s">
        <v>7496</v>
      </c>
      <c r="D5425" t="str">
        <f>表格1[[#This Row],[prime_genre]]</f>
        <v>Games</v>
      </c>
      <c r="E5425">
        <v>44227584</v>
      </c>
      <c r="F5425" t="s">
        <v>17</v>
      </c>
      <c r="G5425">
        <v>0</v>
      </c>
      <c r="H5425">
        <f>IF(表格1[[#This Row],[price]]&gt;0,1,0)</f>
        <v>0</v>
      </c>
      <c r="I5425">
        <v>255</v>
      </c>
      <c r="J5425">
        <v>132</v>
      </c>
      <c r="K5425">
        <v>3</v>
      </c>
      <c r="L5425">
        <v>3.5</v>
      </c>
      <c r="M5425" t="s">
        <v>732</v>
      </c>
      <c r="N5425" t="s">
        <v>80</v>
      </c>
      <c r="O5425" t="s">
        <v>20</v>
      </c>
      <c r="P5425">
        <v>37</v>
      </c>
      <c r="Q5425">
        <v>4</v>
      </c>
      <c r="R5425">
        <v>1</v>
      </c>
      <c r="S5425">
        <v>1</v>
      </c>
    </row>
    <row r="5426" spans="1:19">
      <c r="A5426">
        <f>RANK(表格1[[#This Row],[rating_count_tot]],$I$2:$I$7197)</f>
        <v>3738</v>
      </c>
      <c r="B5426">
        <v>1102520605</v>
      </c>
      <c r="C5426" t="s">
        <v>7048</v>
      </c>
      <c r="D5426" t="str">
        <f>表格1[[#This Row],[prime_genre]]</f>
        <v>News</v>
      </c>
      <c r="E5426">
        <v>30449664</v>
      </c>
      <c r="F5426" t="s">
        <v>17</v>
      </c>
      <c r="G5426">
        <v>0</v>
      </c>
      <c r="H5426">
        <f>IF(表格1[[#This Row],[price]]&gt;0,1,0)</f>
        <v>0</v>
      </c>
      <c r="I5426">
        <v>254</v>
      </c>
      <c r="J5426">
        <v>1</v>
      </c>
      <c r="K5426">
        <v>3</v>
      </c>
      <c r="L5426">
        <v>5</v>
      </c>
      <c r="M5426" t="s">
        <v>474</v>
      </c>
      <c r="N5426" t="s">
        <v>19</v>
      </c>
      <c r="O5426" t="s">
        <v>161</v>
      </c>
      <c r="P5426">
        <v>37</v>
      </c>
      <c r="Q5426">
        <v>0</v>
      </c>
      <c r="R5426">
        <v>1</v>
      </c>
      <c r="S5426">
        <v>1</v>
      </c>
    </row>
    <row r="5427" spans="1:19">
      <c r="A5427">
        <f>RANK(表格1[[#This Row],[rating_count_tot]],$I$2:$I$7197)</f>
        <v>3741</v>
      </c>
      <c r="B5427">
        <v>1122909751</v>
      </c>
      <c r="C5427" t="s">
        <v>7478</v>
      </c>
      <c r="D5427" t="str">
        <f>表格1[[#This Row],[prime_genre]]</f>
        <v>Games</v>
      </c>
      <c r="E5427">
        <v>332139520</v>
      </c>
      <c r="F5427" t="s">
        <v>17</v>
      </c>
      <c r="G5427">
        <v>0</v>
      </c>
      <c r="H5427">
        <f>IF(表格1[[#This Row],[price]]&gt;0,1,0)</f>
        <v>0</v>
      </c>
      <c r="I5427">
        <v>253</v>
      </c>
      <c r="J5427">
        <v>43</v>
      </c>
      <c r="K5427">
        <v>4.5</v>
      </c>
      <c r="L5427">
        <v>4.5</v>
      </c>
      <c r="M5427">
        <v>1.1100000000000001</v>
      </c>
      <c r="N5427" t="s">
        <v>19</v>
      </c>
      <c r="O5427" t="s">
        <v>20</v>
      </c>
      <c r="P5427">
        <v>37</v>
      </c>
      <c r="Q5427">
        <v>5</v>
      </c>
      <c r="R5427">
        <v>17</v>
      </c>
      <c r="S5427">
        <v>1</v>
      </c>
    </row>
    <row r="5428" spans="1:19">
      <c r="A5428">
        <f>RANK(表格1[[#This Row],[rating_count_tot]],$I$2:$I$7197)</f>
        <v>3741</v>
      </c>
      <c r="B5428">
        <v>1081404850</v>
      </c>
      <c r="C5428" t="s">
        <v>6509</v>
      </c>
      <c r="D5428" t="str">
        <f>表格1[[#This Row],[prime_genre]]</f>
        <v>Games</v>
      </c>
      <c r="E5428">
        <v>221317120</v>
      </c>
      <c r="F5428" t="s">
        <v>17</v>
      </c>
      <c r="G5428">
        <v>0</v>
      </c>
      <c r="H5428">
        <f>IF(表格1[[#This Row],[price]]&gt;0,1,0)</f>
        <v>0</v>
      </c>
      <c r="I5428">
        <v>253</v>
      </c>
      <c r="J5428">
        <v>209</v>
      </c>
      <c r="K5428">
        <v>4</v>
      </c>
      <c r="L5428">
        <v>4</v>
      </c>
      <c r="M5428" t="s">
        <v>732</v>
      </c>
      <c r="N5428" t="s">
        <v>19</v>
      </c>
      <c r="O5428" t="s">
        <v>20</v>
      </c>
      <c r="P5428">
        <v>38</v>
      </c>
      <c r="Q5428">
        <v>5</v>
      </c>
      <c r="R5428">
        <v>1</v>
      </c>
      <c r="S5428">
        <v>1</v>
      </c>
    </row>
    <row r="5429" spans="1:19">
      <c r="A5429">
        <f>RANK(表格1[[#This Row],[rating_count_tot]],$I$2:$I$7197)</f>
        <v>3746</v>
      </c>
      <c r="B5429">
        <v>1014277964</v>
      </c>
      <c r="C5429" t="s">
        <v>5047</v>
      </c>
      <c r="D5429" t="str">
        <f>表格1[[#This Row],[prime_genre]]</f>
        <v>Photo &amp; Video</v>
      </c>
      <c r="E5429">
        <v>71816192</v>
      </c>
      <c r="F5429" t="s">
        <v>17</v>
      </c>
      <c r="G5429">
        <v>0</v>
      </c>
      <c r="H5429">
        <f>IF(表格1[[#This Row],[price]]&gt;0,1,0)</f>
        <v>0</v>
      </c>
      <c r="I5429">
        <v>252</v>
      </c>
      <c r="J5429">
        <v>1</v>
      </c>
      <c r="K5429">
        <v>5</v>
      </c>
      <c r="L5429">
        <v>5</v>
      </c>
      <c r="M5429" t="s">
        <v>1535</v>
      </c>
      <c r="N5429" t="s">
        <v>19</v>
      </c>
      <c r="O5429" t="s">
        <v>105</v>
      </c>
      <c r="P5429">
        <v>37</v>
      </c>
      <c r="Q5429">
        <v>0</v>
      </c>
      <c r="R5429">
        <v>5</v>
      </c>
      <c r="S5429">
        <v>1</v>
      </c>
    </row>
    <row r="5430" spans="1:19">
      <c r="A5430">
        <f>RANK(表格1[[#This Row],[rating_count_tot]],$I$2:$I$7197)</f>
        <v>3748</v>
      </c>
      <c r="B5430">
        <v>957212695</v>
      </c>
      <c r="C5430" t="s">
        <v>4351</v>
      </c>
      <c r="D5430" t="str">
        <f>表格1[[#This Row],[prime_genre]]</f>
        <v>Entertainment</v>
      </c>
      <c r="E5430">
        <v>306997248</v>
      </c>
      <c r="F5430" t="s">
        <v>17</v>
      </c>
      <c r="G5430">
        <v>0</v>
      </c>
      <c r="H5430">
        <f>IF(表格1[[#This Row],[price]]&gt;0,1,0)</f>
        <v>0</v>
      </c>
      <c r="I5430">
        <v>251</v>
      </c>
      <c r="J5430">
        <v>59</v>
      </c>
      <c r="K5430">
        <v>4</v>
      </c>
      <c r="L5430">
        <v>4</v>
      </c>
      <c r="M5430">
        <v>2</v>
      </c>
      <c r="N5430" t="s">
        <v>29</v>
      </c>
      <c r="O5430" t="s">
        <v>91</v>
      </c>
      <c r="P5430">
        <v>37</v>
      </c>
      <c r="Q5430">
        <v>0</v>
      </c>
      <c r="R5430">
        <v>1</v>
      </c>
      <c r="S5430">
        <v>1</v>
      </c>
    </row>
    <row r="5431" spans="1:19">
      <c r="A5431">
        <f>RANK(表格1[[#This Row],[rating_count_tot]],$I$2:$I$7197)</f>
        <v>3748</v>
      </c>
      <c r="B5431">
        <v>1046429579</v>
      </c>
      <c r="C5431" t="s">
        <v>5554</v>
      </c>
      <c r="D5431" t="str">
        <f>表格1[[#This Row],[prime_genre]]</f>
        <v>Games</v>
      </c>
      <c r="E5431">
        <v>163401728</v>
      </c>
      <c r="F5431" t="s">
        <v>17</v>
      </c>
      <c r="G5431">
        <v>0</v>
      </c>
      <c r="H5431">
        <f>IF(表格1[[#This Row],[price]]&gt;0,1,0)</f>
        <v>0</v>
      </c>
      <c r="I5431">
        <v>251</v>
      </c>
      <c r="J5431">
        <v>34</v>
      </c>
      <c r="K5431">
        <v>2.5</v>
      </c>
      <c r="L5431">
        <v>3</v>
      </c>
      <c r="M5431">
        <v>5.3</v>
      </c>
      <c r="N5431" t="s">
        <v>51</v>
      </c>
      <c r="O5431" t="s">
        <v>20</v>
      </c>
      <c r="P5431">
        <v>40</v>
      </c>
      <c r="Q5431">
        <v>4</v>
      </c>
      <c r="R5431">
        <v>1</v>
      </c>
      <c r="S5431">
        <v>1</v>
      </c>
    </row>
    <row r="5432" spans="1:19">
      <c r="A5432">
        <f>RANK(表格1[[#This Row],[rating_count_tot]],$I$2:$I$7197)</f>
        <v>3751</v>
      </c>
      <c r="B5432">
        <v>1035582408</v>
      </c>
      <c r="C5432" t="s">
        <v>5371</v>
      </c>
      <c r="D5432" t="str">
        <f>表格1[[#This Row],[prime_genre]]</f>
        <v>Games</v>
      </c>
      <c r="E5432">
        <v>139894784</v>
      </c>
      <c r="F5432" t="s">
        <v>17</v>
      </c>
      <c r="G5432">
        <v>0</v>
      </c>
      <c r="H5432">
        <f>IF(表格1[[#This Row],[price]]&gt;0,1,0)</f>
        <v>0</v>
      </c>
      <c r="I5432">
        <v>250</v>
      </c>
      <c r="J5432">
        <v>159</v>
      </c>
      <c r="K5432">
        <v>4</v>
      </c>
      <c r="L5432">
        <v>4</v>
      </c>
      <c r="M5432">
        <v>1.1000000000000001</v>
      </c>
      <c r="N5432" t="s">
        <v>19</v>
      </c>
      <c r="O5432" t="s">
        <v>20</v>
      </c>
      <c r="P5432">
        <v>40</v>
      </c>
      <c r="Q5432">
        <v>5</v>
      </c>
      <c r="R5432">
        <v>11</v>
      </c>
      <c r="S5432">
        <v>1</v>
      </c>
    </row>
    <row r="5433" spans="1:19">
      <c r="A5433">
        <f>RANK(表格1[[#This Row],[rating_count_tot]],$I$2:$I$7197)</f>
        <v>3751</v>
      </c>
      <c r="B5433">
        <v>1118756851</v>
      </c>
      <c r="C5433" t="s">
        <v>7391</v>
      </c>
      <c r="D5433" t="str">
        <f>表格1[[#This Row],[prime_genre]]</f>
        <v>Games</v>
      </c>
      <c r="E5433">
        <v>67836928</v>
      </c>
      <c r="F5433" t="s">
        <v>17</v>
      </c>
      <c r="G5433">
        <v>0</v>
      </c>
      <c r="H5433">
        <f>IF(表格1[[#This Row],[price]]&gt;0,1,0)</f>
        <v>0</v>
      </c>
      <c r="I5433">
        <v>250</v>
      </c>
      <c r="J5433">
        <v>14</v>
      </c>
      <c r="K5433">
        <v>4.5</v>
      </c>
      <c r="L5433">
        <v>3.5</v>
      </c>
      <c r="M5433" t="s">
        <v>928</v>
      </c>
      <c r="N5433" t="s">
        <v>19</v>
      </c>
      <c r="O5433" t="s">
        <v>20</v>
      </c>
      <c r="P5433">
        <v>40</v>
      </c>
      <c r="Q5433">
        <v>2</v>
      </c>
      <c r="R5433">
        <v>1</v>
      </c>
      <c r="S5433">
        <v>1</v>
      </c>
    </row>
    <row r="5434" spans="1:19">
      <c r="A5434">
        <f>RANK(表格1[[#This Row],[rating_count_tot]],$I$2:$I$7197)</f>
        <v>3755</v>
      </c>
      <c r="B5434">
        <v>1112922482</v>
      </c>
      <c r="C5434" t="s">
        <v>7253</v>
      </c>
      <c r="D5434" t="str">
        <f>表格1[[#This Row],[prime_genre]]</f>
        <v>Games</v>
      </c>
      <c r="E5434">
        <v>333368320</v>
      </c>
      <c r="F5434" t="s">
        <v>17</v>
      </c>
      <c r="G5434">
        <v>0</v>
      </c>
      <c r="H5434">
        <f>IF(表格1[[#This Row],[price]]&gt;0,1,0)</f>
        <v>0</v>
      </c>
      <c r="I5434">
        <v>249</v>
      </c>
      <c r="J5434">
        <v>52</v>
      </c>
      <c r="K5434">
        <v>4.5</v>
      </c>
      <c r="L5434">
        <v>4</v>
      </c>
      <c r="M5434" t="s">
        <v>1223</v>
      </c>
      <c r="N5434" t="s">
        <v>19</v>
      </c>
      <c r="O5434" t="s">
        <v>20</v>
      </c>
      <c r="P5434">
        <v>38</v>
      </c>
      <c r="Q5434">
        <v>5</v>
      </c>
      <c r="R5434">
        <v>8</v>
      </c>
      <c r="S5434">
        <v>1</v>
      </c>
    </row>
    <row r="5435" spans="1:19">
      <c r="A5435">
        <f>RANK(表格1[[#This Row],[rating_count_tot]],$I$2:$I$7197)</f>
        <v>3755</v>
      </c>
      <c r="B5435">
        <v>968907076</v>
      </c>
      <c r="C5435" t="s">
        <v>4489</v>
      </c>
      <c r="D5435" t="str">
        <f>表格1[[#This Row],[prime_genre]]</f>
        <v>Games</v>
      </c>
      <c r="E5435">
        <v>120923136</v>
      </c>
      <c r="F5435" t="s">
        <v>17</v>
      </c>
      <c r="G5435">
        <v>0</v>
      </c>
      <c r="H5435">
        <f>IF(表格1[[#This Row],[price]]&gt;0,1,0)</f>
        <v>0</v>
      </c>
      <c r="I5435">
        <v>249</v>
      </c>
      <c r="J5435">
        <v>0</v>
      </c>
      <c r="K5435">
        <v>4.5</v>
      </c>
      <c r="L5435">
        <v>0</v>
      </c>
      <c r="M5435" t="s">
        <v>949</v>
      </c>
      <c r="N5435" t="s">
        <v>19</v>
      </c>
      <c r="O5435" t="s">
        <v>20</v>
      </c>
      <c r="P5435">
        <v>37</v>
      </c>
      <c r="Q5435">
        <v>3</v>
      </c>
      <c r="R5435">
        <v>12</v>
      </c>
      <c r="S5435">
        <v>1</v>
      </c>
    </row>
    <row r="5436" spans="1:19">
      <c r="A5436">
        <f>RANK(表格1[[#This Row],[rating_count_tot]],$I$2:$I$7197)</f>
        <v>3762</v>
      </c>
      <c r="B5436">
        <v>664457128</v>
      </c>
      <c r="C5436" t="s">
        <v>2817</v>
      </c>
      <c r="D5436" t="str">
        <f>表格1[[#This Row],[prime_genre]]</f>
        <v>Education</v>
      </c>
      <c r="E5436">
        <v>45851648</v>
      </c>
      <c r="F5436" t="s">
        <v>17</v>
      </c>
      <c r="G5436">
        <v>0</v>
      </c>
      <c r="H5436">
        <f>IF(表格1[[#This Row],[price]]&gt;0,1,0)</f>
        <v>0</v>
      </c>
      <c r="I5436">
        <v>248</v>
      </c>
      <c r="J5436">
        <v>2</v>
      </c>
      <c r="K5436">
        <v>4</v>
      </c>
      <c r="L5436">
        <v>4.5</v>
      </c>
      <c r="M5436" t="s">
        <v>847</v>
      </c>
      <c r="N5436" t="s">
        <v>19</v>
      </c>
      <c r="O5436" t="s">
        <v>128</v>
      </c>
      <c r="P5436">
        <v>37</v>
      </c>
      <c r="Q5436">
        <v>5</v>
      </c>
      <c r="R5436">
        <v>6</v>
      </c>
      <c r="S5436">
        <v>1</v>
      </c>
    </row>
    <row r="5437" spans="1:19">
      <c r="A5437">
        <f>RANK(表格1[[#This Row],[rating_count_tot]],$I$2:$I$7197)</f>
        <v>3762</v>
      </c>
      <c r="B5437">
        <v>334235181</v>
      </c>
      <c r="C5437" t="s">
        <v>402</v>
      </c>
      <c r="D5437" t="str">
        <f>表格1[[#This Row],[prime_genre]]</f>
        <v>Travel</v>
      </c>
      <c r="E5437">
        <v>110198784</v>
      </c>
      <c r="F5437" t="s">
        <v>17</v>
      </c>
      <c r="G5437">
        <v>0</v>
      </c>
      <c r="H5437">
        <f>IF(表格1[[#This Row],[price]]&gt;0,1,0)</f>
        <v>0</v>
      </c>
      <c r="I5437">
        <v>248</v>
      </c>
      <c r="J5437">
        <v>0</v>
      </c>
      <c r="K5437">
        <v>4</v>
      </c>
      <c r="L5437">
        <v>0</v>
      </c>
      <c r="M5437">
        <v>22</v>
      </c>
      <c r="N5437" t="s">
        <v>19</v>
      </c>
      <c r="O5437" t="s">
        <v>57</v>
      </c>
      <c r="P5437">
        <v>37</v>
      </c>
      <c r="Q5437">
        <v>4</v>
      </c>
      <c r="R5437">
        <v>1</v>
      </c>
      <c r="S5437">
        <v>1</v>
      </c>
    </row>
    <row r="5438" spans="1:19">
      <c r="A5438">
        <f>RANK(表格1[[#This Row],[rating_count_tot]],$I$2:$I$7197)</f>
        <v>3762</v>
      </c>
      <c r="B5438">
        <v>416457422</v>
      </c>
      <c r="C5438" t="s">
        <v>1080</v>
      </c>
      <c r="D5438" t="str">
        <f>表格1[[#This Row],[prime_genre]]</f>
        <v>Utilities</v>
      </c>
      <c r="E5438">
        <v>78774272</v>
      </c>
      <c r="F5438" t="s">
        <v>17</v>
      </c>
      <c r="G5438">
        <v>0</v>
      </c>
      <c r="H5438">
        <f>IF(表格1[[#This Row],[price]]&gt;0,1,0)</f>
        <v>0</v>
      </c>
      <c r="I5438">
        <v>248</v>
      </c>
      <c r="J5438">
        <v>1</v>
      </c>
      <c r="K5438">
        <v>3</v>
      </c>
      <c r="L5438">
        <v>1</v>
      </c>
      <c r="M5438">
        <v>5.3</v>
      </c>
      <c r="N5438" t="s">
        <v>19</v>
      </c>
      <c r="O5438" t="s">
        <v>43</v>
      </c>
      <c r="P5438">
        <v>38</v>
      </c>
      <c r="Q5438">
        <v>0</v>
      </c>
      <c r="R5438">
        <v>2</v>
      </c>
      <c r="S5438">
        <v>1</v>
      </c>
    </row>
    <row r="5439" spans="1:19">
      <c r="A5439">
        <f>RANK(表格1[[#This Row],[rating_count_tot]],$I$2:$I$7197)</f>
        <v>3762</v>
      </c>
      <c r="B5439">
        <v>513836029</v>
      </c>
      <c r="C5439" t="s">
        <v>1833</v>
      </c>
      <c r="D5439" t="str">
        <f>表格1[[#This Row],[prime_genre]]</f>
        <v>Utilities</v>
      </c>
      <c r="E5439">
        <v>107940864</v>
      </c>
      <c r="F5439" t="s">
        <v>17</v>
      </c>
      <c r="G5439">
        <v>0</v>
      </c>
      <c r="H5439">
        <f>IF(表格1[[#This Row],[price]]&gt;0,1,0)</f>
        <v>0</v>
      </c>
      <c r="I5439">
        <v>248</v>
      </c>
      <c r="J5439">
        <v>9</v>
      </c>
      <c r="K5439">
        <v>3.5</v>
      </c>
      <c r="L5439">
        <v>3</v>
      </c>
      <c r="M5439" t="s">
        <v>1834</v>
      </c>
      <c r="N5439" t="s">
        <v>19</v>
      </c>
      <c r="O5439" t="s">
        <v>43</v>
      </c>
      <c r="P5439">
        <v>38</v>
      </c>
      <c r="Q5439">
        <v>0</v>
      </c>
      <c r="R5439">
        <v>2</v>
      </c>
      <c r="S5439">
        <v>1</v>
      </c>
    </row>
    <row r="5440" spans="1:19">
      <c r="A5440">
        <f>RANK(表格1[[#This Row],[rating_count_tot]],$I$2:$I$7197)</f>
        <v>3769</v>
      </c>
      <c r="B5440">
        <v>1039264027</v>
      </c>
      <c r="C5440" t="s">
        <v>5425</v>
      </c>
      <c r="D5440" t="str">
        <f>表格1[[#This Row],[prime_genre]]</f>
        <v>Entertainment</v>
      </c>
      <c r="E5440">
        <v>67274752</v>
      </c>
      <c r="F5440" t="s">
        <v>17</v>
      </c>
      <c r="G5440">
        <v>0</v>
      </c>
      <c r="H5440">
        <f>IF(表格1[[#This Row],[price]]&gt;0,1,0)</f>
        <v>0</v>
      </c>
      <c r="I5440">
        <v>247</v>
      </c>
      <c r="J5440">
        <v>1</v>
      </c>
      <c r="K5440">
        <v>2.5</v>
      </c>
      <c r="L5440">
        <v>3</v>
      </c>
      <c r="M5440" t="s">
        <v>5426</v>
      </c>
      <c r="N5440" t="s">
        <v>19</v>
      </c>
      <c r="O5440" t="s">
        <v>91</v>
      </c>
      <c r="P5440">
        <v>37</v>
      </c>
      <c r="Q5440">
        <v>5</v>
      </c>
      <c r="R5440">
        <v>1</v>
      </c>
      <c r="S5440">
        <v>1</v>
      </c>
    </row>
    <row r="5441" spans="1:19">
      <c r="A5441">
        <f>RANK(表格1[[#This Row],[rating_count_tot]],$I$2:$I$7197)</f>
        <v>3769</v>
      </c>
      <c r="B5441">
        <v>947529440</v>
      </c>
      <c r="C5441" t="s">
        <v>4220</v>
      </c>
      <c r="D5441" t="str">
        <f>表格1[[#This Row],[prime_genre]]</f>
        <v>Games</v>
      </c>
      <c r="E5441">
        <v>191596544</v>
      </c>
      <c r="F5441" t="s">
        <v>17</v>
      </c>
      <c r="G5441">
        <v>0</v>
      </c>
      <c r="H5441">
        <f>IF(表格1[[#This Row],[price]]&gt;0,1,0)</f>
        <v>0</v>
      </c>
      <c r="I5441">
        <v>247</v>
      </c>
      <c r="J5441">
        <v>0</v>
      </c>
      <c r="K5441">
        <v>3.5</v>
      </c>
      <c r="L5441">
        <v>0</v>
      </c>
      <c r="M5441" t="s">
        <v>4221</v>
      </c>
      <c r="N5441" t="s">
        <v>19</v>
      </c>
      <c r="O5441" t="s">
        <v>20</v>
      </c>
      <c r="P5441">
        <v>24</v>
      </c>
      <c r="Q5441">
        <v>5</v>
      </c>
      <c r="R5441">
        <v>12</v>
      </c>
      <c r="S5441">
        <v>1</v>
      </c>
    </row>
    <row r="5442" spans="1:19">
      <c r="A5442">
        <f>RANK(表格1[[#This Row],[rating_count_tot]],$I$2:$I$7197)</f>
        <v>3769</v>
      </c>
      <c r="B5442">
        <v>964351449</v>
      </c>
      <c r="C5442" t="s">
        <v>4435</v>
      </c>
      <c r="D5442" t="str">
        <f>表格1[[#This Row],[prime_genre]]</f>
        <v>Sports</v>
      </c>
      <c r="E5442">
        <v>88667136</v>
      </c>
      <c r="F5442" t="s">
        <v>17</v>
      </c>
      <c r="G5442">
        <v>0</v>
      </c>
      <c r="H5442">
        <f>IF(表格1[[#This Row],[price]]&gt;0,1,0)</f>
        <v>0</v>
      </c>
      <c r="I5442">
        <v>247</v>
      </c>
      <c r="J5442">
        <v>48</v>
      </c>
      <c r="K5442">
        <v>4</v>
      </c>
      <c r="L5442">
        <v>4.5</v>
      </c>
      <c r="M5442" t="s">
        <v>1166</v>
      </c>
      <c r="N5442" t="s">
        <v>19</v>
      </c>
      <c r="O5442" t="s">
        <v>70</v>
      </c>
      <c r="P5442">
        <v>37</v>
      </c>
      <c r="Q5442">
        <v>5</v>
      </c>
      <c r="R5442">
        <v>1</v>
      </c>
      <c r="S5442">
        <v>1</v>
      </c>
    </row>
    <row r="5443" spans="1:19">
      <c r="A5443">
        <f>RANK(表格1[[#This Row],[rating_count_tot]],$I$2:$I$7197)</f>
        <v>3778</v>
      </c>
      <c r="B5443">
        <v>1121740066</v>
      </c>
      <c r="C5443" t="s">
        <v>7452</v>
      </c>
      <c r="D5443" t="str">
        <f>表格1[[#This Row],[prime_genre]]</f>
        <v>Entertainment</v>
      </c>
      <c r="E5443">
        <v>23908352</v>
      </c>
      <c r="F5443" t="s">
        <v>17</v>
      </c>
      <c r="G5443">
        <v>0</v>
      </c>
      <c r="H5443">
        <f>IF(表格1[[#This Row],[price]]&gt;0,1,0)</f>
        <v>0</v>
      </c>
      <c r="I5443">
        <v>244</v>
      </c>
      <c r="J5443">
        <v>19</v>
      </c>
      <c r="K5443">
        <v>3</v>
      </c>
      <c r="L5443">
        <v>2.5</v>
      </c>
      <c r="M5443" t="s">
        <v>928</v>
      </c>
      <c r="N5443" t="s">
        <v>19</v>
      </c>
      <c r="O5443" t="s">
        <v>91</v>
      </c>
      <c r="P5443">
        <v>37</v>
      </c>
      <c r="Q5443">
        <v>0</v>
      </c>
      <c r="R5443">
        <v>1</v>
      </c>
      <c r="S5443">
        <v>1</v>
      </c>
    </row>
    <row r="5444" spans="1:19">
      <c r="A5444">
        <f>RANK(表格1[[#This Row],[rating_count_tot]],$I$2:$I$7197)</f>
        <v>3778</v>
      </c>
      <c r="B5444">
        <v>1065834036</v>
      </c>
      <c r="C5444" t="s">
        <v>6041</v>
      </c>
      <c r="D5444" t="str">
        <f>表格1[[#This Row],[prime_genre]]</f>
        <v>Games</v>
      </c>
      <c r="E5444">
        <v>41930752</v>
      </c>
      <c r="F5444" t="s">
        <v>17</v>
      </c>
      <c r="G5444">
        <v>0</v>
      </c>
      <c r="H5444">
        <f>IF(表格1[[#This Row],[price]]&gt;0,1,0)</f>
        <v>0</v>
      </c>
      <c r="I5444">
        <v>244</v>
      </c>
      <c r="J5444">
        <v>1</v>
      </c>
      <c r="K5444">
        <v>3</v>
      </c>
      <c r="L5444">
        <v>5</v>
      </c>
      <c r="M5444" t="s">
        <v>2768</v>
      </c>
      <c r="N5444" t="s">
        <v>29</v>
      </c>
      <c r="O5444" t="s">
        <v>20</v>
      </c>
      <c r="P5444">
        <v>38</v>
      </c>
      <c r="Q5444">
        <v>4</v>
      </c>
      <c r="R5444">
        <v>13</v>
      </c>
      <c r="S5444">
        <v>1</v>
      </c>
    </row>
    <row r="5445" spans="1:19">
      <c r="A5445">
        <f>RANK(表格1[[#This Row],[rating_count_tot]],$I$2:$I$7197)</f>
        <v>3785</v>
      </c>
      <c r="B5445">
        <v>1100092726</v>
      </c>
      <c r="C5445" t="s">
        <v>6996</v>
      </c>
      <c r="D5445" t="str">
        <f>表格1[[#This Row],[prime_genre]]</f>
        <v>Games</v>
      </c>
      <c r="E5445">
        <v>204987392</v>
      </c>
      <c r="F5445" t="s">
        <v>17</v>
      </c>
      <c r="G5445">
        <v>0</v>
      </c>
      <c r="H5445">
        <f>IF(表格1[[#This Row],[price]]&gt;0,1,0)</f>
        <v>0</v>
      </c>
      <c r="I5445">
        <v>243</v>
      </c>
      <c r="J5445">
        <v>0</v>
      </c>
      <c r="K5445">
        <v>4.5</v>
      </c>
      <c r="L5445">
        <v>0</v>
      </c>
      <c r="M5445" t="s">
        <v>179</v>
      </c>
      <c r="N5445" t="s">
        <v>19</v>
      </c>
      <c r="O5445" t="s">
        <v>20</v>
      </c>
      <c r="P5445">
        <v>40</v>
      </c>
      <c r="Q5445">
        <v>5</v>
      </c>
      <c r="R5445">
        <v>27</v>
      </c>
      <c r="S5445">
        <v>1</v>
      </c>
    </row>
    <row r="5446" spans="1:19">
      <c r="A5446">
        <f>RANK(表格1[[#This Row],[rating_count_tot]],$I$2:$I$7197)</f>
        <v>3785</v>
      </c>
      <c r="B5446">
        <v>1128075013</v>
      </c>
      <c r="C5446" t="s">
        <v>7586</v>
      </c>
      <c r="D5446" t="str">
        <f>表格1[[#This Row],[prime_genre]]</f>
        <v>Photo &amp; Video</v>
      </c>
      <c r="E5446">
        <v>11674624</v>
      </c>
      <c r="F5446" t="s">
        <v>17</v>
      </c>
      <c r="G5446">
        <v>0</v>
      </c>
      <c r="H5446">
        <f>IF(表格1[[#This Row],[price]]&gt;0,1,0)</f>
        <v>0</v>
      </c>
      <c r="I5446">
        <v>243</v>
      </c>
      <c r="J5446">
        <v>243</v>
      </c>
      <c r="K5446">
        <v>4</v>
      </c>
      <c r="L5446">
        <v>4</v>
      </c>
      <c r="M5446" t="s">
        <v>65</v>
      </c>
      <c r="N5446" t="s">
        <v>29</v>
      </c>
      <c r="O5446" t="s">
        <v>105</v>
      </c>
      <c r="P5446">
        <v>40</v>
      </c>
      <c r="Q5446">
        <v>3</v>
      </c>
      <c r="R5446">
        <v>1</v>
      </c>
      <c r="S5446">
        <v>1</v>
      </c>
    </row>
    <row r="5447" spans="1:19">
      <c r="A5447">
        <f>RANK(表格1[[#This Row],[rating_count_tot]],$I$2:$I$7197)</f>
        <v>3785</v>
      </c>
      <c r="B5447">
        <v>1137456779</v>
      </c>
      <c r="C5447" t="s">
        <v>7782</v>
      </c>
      <c r="D5447" t="str">
        <f>表格1[[#This Row],[prime_genre]]</f>
        <v>Utilities</v>
      </c>
      <c r="E5447">
        <v>62693376</v>
      </c>
      <c r="F5447" t="s">
        <v>17</v>
      </c>
      <c r="G5447">
        <v>0</v>
      </c>
      <c r="H5447">
        <f>IF(表格1[[#This Row],[price]]&gt;0,1,0)</f>
        <v>0</v>
      </c>
      <c r="I5447">
        <v>243</v>
      </c>
      <c r="J5447">
        <v>5</v>
      </c>
      <c r="K5447">
        <v>3.5</v>
      </c>
      <c r="L5447">
        <v>2</v>
      </c>
      <c r="M5447" t="s">
        <v>2567</v>
      </c>
      <c r="N5447" t="s">
        <v>19</v>
      </c>
      <c r="O5447" t="s">
        <v>43</v>
      </c>
      <c r="P5447">
        <v>37</v>
      </c>
      <c r="Q5447">
        <v>1</v>
      </c>
      <c r="R5447">
        <v>8</v>
      </c>
      <c r="S5447">
        <v>1</v>
      </c>
    </row>
    <row r="5448" spans="1:19">
      <c r="A5448">
        <f>RANK(表格1[[#This Row],[rating_count_tot]],$I$2:$I$7197)</f>
        <v>3794</v>
      </c>
      <c r="B5448">
        <v>1140023495</v>
      </c>
      <c r="C5448" t="s">
        <v>7825</v>
      </c>
      <c r="D5448" t="str">
        <f>表格1[[#This Row],[prime_genre]]</f>
        <v>Entertainment</v>
      </c>
      <c r="E5448">
        <v>130640896</v>
      </c>
      <c r="F5448" t="s">
        <v>17</v>
      </c>
      <c r="G5448">
        <v>0</v>
      </c>
      <c r="H5448">
        <f>IF(表格1[[#This Row],[price]]&gt;0,1,0)</f>
        <v>0</v>
      </c>
      <c r="I5448">
        <v>241</v>
      </c>
      <c r="J5448">
        <v>1</v>
      </c>
      <c r="K5448">
        <v>4</v>
      </c>
      <c r="L5448">
        <v>1</v>
      </c>
      <c r="M5448" t="s">
        <v>2033</v>
      </c>
      <c r="N5448" t="s">
        <v>29</v>
      </c>
      <c r="O5448" t="s">
        <v>91</v>
      </c>
      <c r="P5448">
        <v>37</v>
      </c>
      <c r="Q5448">
        <v>0</v>
      </c>
      <c r="R5448">
        <v>2</v>
      </c>
      <c r="S5448">
        <v>1</v>
      </c>
    </row>
    <row r="5449" spans="1:19">
      <c r="A5449">
        <f>RANK(表格1[[#This Row],[rating_count_tot]],$I$2:$I$7197)</f>
        <v>3794</v>
      </c>
      <c r="B5449">
        <v>1086758579</v>
      </c>
      <c r="C5449" t="s">
        <v>6652</v>
      </c>
      <c r="D5449" t="str">
        <f>表格1[[#This Row],[prime_genre]]</f>
        <v>Games</v>
      </c>
      <c r="E5449">
        <v>107664384</v>
      </c>
      <c r="F5449" t="s">
        <v>17</v>
      </c>
      <c r="G5449">
        <v>0</v>
      </c>
      <c r="H5449">
        <f>IF(表格1[[#This Row],[price]]&gt;0,1,0)</f>
        <v>0</v>
      </c>
      <c r="I5449">
        <v>241</v>
      </c>
      <c r="J5449">
        <v>145</v>
      </c>
      <c r="K5449">
        <v>3.5</v>
      </c>
      <c r="L5449">
        <v>3.5</v>
      </c>
      <c r="M5449">
        <v>0.93</v>
      </c>
      <c r="N5449" t="s">
        <v>29</v>
      </c>
      <c r="O5449" t="s">
        <v>20</v>
      </c>
      <c r="P5449">
        <v>40</v>
      </c>
      <c r="Q5449">
        <v>0</v>
      </c>
      <c r="R5449">
        <v>1</v>
      </c>
      <c r="S5449">
        <v>1</v>
      </c>
    </row>
    <row r="5450" spans="1:19">
      <c r="A5450">
        <f>RANK(表格1[[#This Row],[rating_count_tot]],$I$2:$I$7197)</f>
        <v>3794</v>
      </c>
      <c r="B5450">
        <v>1087282720</v>
      </c>
      <c r="C5450" t="s">
        <v>6676</v>
      </c>
      <c r="D5450" t="str">
        <f>表格1[[#This Row],[prime_genre]]</f>
        <v>Games</v>
      </c>
      <c r="E5450">
        <v>76509184</v>
      </c>
      <c r="F5450" t="s">
        <v>17</v>
      </c>
      <c r="G5450">
        <v>0</v>
      </c>
      <c r="H5450">
        <f>IF(表格1[[#This Row],[price]]&gt;0,1,0)</f>
        <v>0</v>
      </c>
      <c r="I5450">
        <v>241</v>
      </c>
      <c r="J5450">
        <v>22</v>
      </c>
      <c r="K5450">
        <v>4.5</v>
      </c>
      <c r="L5450">
        <v>4.5</v>
      </c>
      <c r="M5450" t="s">
        <v>801</v>
      </c>
      <c r="N5450" t="s">
        <v>19</v>
      </c>
      <c r="O5450" t="s">
        <v>20</v>
      </c>
      <c r="P5450">
        <v>37</v>
      </c>
      <c r="Q5450">
        <v>5</v>
      </c>
      <c r="R5450">
        <v>1</v>
      </c>
      <c r="S5450">
        <v>1</v>
      </c>
    </row>
    <row r="5451" spans="1:19">
      <c r="A5451">
        <f>RANK(表格1[[#This Row],[rating_count_tot]],$I$2:$I$7197)</f>
        <v>3797</v>
      </c>
      <c r="B5451">
        <v>1074278256</v>
      </c>
      <c r="C5451" t="s">
        <v>6307</v>
      </c>
      <c r="D5451" t="str">
        <f>表格1[[#This Row],[prime_genre]]</f>
        <v>Social Networking</v>
      </c>
      <c r="E5451">
        <v>18540544</v>
      </c>
      <c r="F5451" t="s">
        <v>17</v>
      </c>
      <c r="G5451">
        <v>0</v>
      </c>
      <c r="H5451">
        <f>IF(表格1[[#This Row],[price]]&gt;0,1,0)</f>
        <v>0</v>
      </c>
      <c r="I5451">
        <v>240</v>
      </c>
      <c r="J5451">
        <v>53</v>
      </c>
      <c r="K5451">
        <v>3</v>
      </c>
      <c r="L5451">
        <v>3</v>
      </c>
      <c r="M5451" t="s">
        <v>2346</v>
      </c>
      <c r="N5451" t="s">
        <v>19</v>
      </c>
      <c r="O5451" t="s">
        <v>59</v>
      </c>
      <c r="P5451">
        <v>37</v>
      </c>
      <c r="Q5451">
        <v>0</v>
      </c>
      <c r="R5451">
        <v>1</v>
      </c>
      <c r="S5451">
        <v>1</v>
      </c>
    </row>
    <row r="5452" spans="1:19">
      <c r="A5452">
        <f>RANK(表格1[[#This Row],[rating_count_tot]],$I$2:$I$7197)</f>
        <v>3800</v>
      </c>
      <c r="B5452">
        <v>1076619087</v>
      </c>
      <c r="C5452" t="s">
        <v>6366</v>
      </c>
      <c r="D5452" t="str">
        <f>表格1[[#This Row],[prime_genre]]</f>
        <v>Entertainment</v>
      </c>
      <c r="E5452">
        <v>51880960</v>
      </c>
      <c r="F5452" t="s">
        <v>17</v>
      </c>
      <c r="G5452">
        <v>0</v>
      </c>
      <c r="H5452">
        <f>IF(表格1[[#This Row],[price]]&gt;0,1,0)</f>
        <v>0</v>
      </c>
      <c r="I5452">
        <v>239</v>
      </c>
      <c r="J5452">
        <v>24</v>
      </c>
      <c r="K5452">
        <v>4</v>
      </c>
      <c r="L5452">
        <v>4.5</v>
      </c>
      <c r="M5452">
        <v>2.2000000000000002</v>
      </c>
      <c r="N5452" t="s">
        <v>29</v>
      </c>
      <c r="O5452" t="s">
        <v>91</v>
      </c>
      <c r="P5452">
        <v>37</v>
      </c>
      <c r="Q5452">
        <v>5</v>
      </c>
      <c r="R5452">
        <v>1</v>
      </c>
      <c r="S5452">
        <v>1</v>
      </c>
    </row>
    <row r="5453" spans="1:19">
      <c r="A5453">
        <f>RANK(表格1[[#This Row],[rating_count_tot]],$I$2:$I$7197)</f>
        <v>3800</v>
      </c>
      <c r="B5453">
        <v>1070855108</v>
      </c>
      <c r="C5453" t="s">
        <v>6198</v>
      </c>
      <c r="D5453" t="str">
        <f>表格1[[#This Row],[prime_genre]]</f>
        <v>Games</v>
      </c>
      <c r="E5453">
        <v>91393024</v>
      </c>
      <c r="F5453" t="s">
        <v>17</v>
      </c>
      <c r="G5453">
        <v>0</v>
      </c>
      <c r="H5453">
        <f>IF(表格1[[#This Row],[price]]&gt;0,1,0)</f>
        <v>0</v>
      </c>
      <c r="I5453">
        <v>239</v>
      </c>
      <c r="J5453">
        <v>129</v>
      </c>
      <c r="K5453">
        <v>4</v>
      </c>
      <c r="L5453">
        <v>4</v>
      </c>
      <c r="M5453">
        <v>2</v>
      </c>
      <c r="N5453" t="s">
        <v>29</v>
      </c>
      <c r="O5453" t="s">
        <v>20</v>
      </c>
      <c r="P5453">
        <v>40</v>
      </c>
      <c r="Q5453">
        <v>5</v>
      </c>
      <c r="R5453">
        <v>1</v>
      </c>
      <c r="S5453">
        <v>1</v>
      </c>
    </row>
    <row r="5454" spans="1:19">
      <c r="A5454">
        <f>RANK(表格1[[#This Row],[rating_count_tot]],$I$2:$I$7197)</f>
        <v>3800</v>
      </c>
      <c r="B5454">
        <v>1074628617</v>
      </c>
      <c r="C5454" t="s">
        <v>6319</v>
      </c>
      <c r="D5454" t="str">
        <f>表格1[[#This Row],[prime_genre]]</f>
        <v>Games</v>
      </c>
      <c r="E5454">
        <v>289332224</v>
      </c>
      <c r="F5454" t="s">
        <v>17</v>
      </c>
      <c r="G5454">
        <v>0</v>
      </c>
      <c r="H5454">
        <f>IF(表格1[[#This Row],[price]]&gt;0,1,0)</f>
        <v>0</v>
      </c>
      <c r="I5454">
        <v>239</v>
      </c>
      <c r="J5454">
        <v>97</v>
      </c>
      <c r="K5454">
        <v>4</v>
      </c>
      <c r="L5454">
        <v>4</v>
      </c>
      <c r="M5454" t="s">
        <v>6320</v>
      </c>
      <c r="N5454" t="s">
        <v>80</v>
      </c>
      <c r="O5454" t="s">
        <v>20</v>
      </c>
      <c r="P5454">
        <v>38</v>
      </c>
      <c r="Q5454">
        <v>5</v>
      </c>
      <c r="R5454">
        <v>1</v>
      </c>
      <c r="S5454">
        <v>1</v>
      </c>
    </row>
    <row r="5455" spans="1:19">
      <c r="A5455">
        <f>RANK(表格1[[#This Row],[rating_count_tot]],$I$2:$I$7197)</f>
        <v>3804</v>
      </c>
      <c r="B5455">
        <v>1053388964</v>
      </c>
      <c r="C5455" t="s">
        <v>5717</v>
      </c>
      <c r="D5455" t="str">
        <f>表格1[[#This Row],[prime_genre]]</f>
        <v>Games</v>
      </c>
      <c r="E5455">
        <v>109751296</v>
      </c>
      <c r="F5455" t="s">
        <v>17</v>
      </c>
      <c r="G5455">
        <v>0</v>
      </c>
      <c r="H5455">
        <f>IF(表格1[[#This Row],[price]]&gt;0,1,0)</f>
        <v>0</v>
      </c>
      <c r="I5455">
        <v>238</v>
      </c>
      <c r="J5455">
        <v>4</v>
      </c>
      <c r="K5455">
        <v>4.5</v>
      </c>
      <c r="L5455">
        <v>5</v>
      </c>
      <c r="M5455" t="s">
        <v>1890</v>
      </c>
      <c r="N5455" t="s">
        <v>19</v>
      </c>
      <c r="O5455" t="s">
        <v>20</v>
      </c>
      <c r="P5455">
        <v>38</v>
      </c>
      <c r="Q5455">
        <v>5</v>
      </c>
      <c r="R5455">
        <v>12</v>
      </c>
      <c r="S5455">
        <v>1</v>
      </c>
    </row>
    <row r="5456" spans="1:19">
      <c r="A5456">
        <f>RANK(表格1[[#This Row],[rating_count_tot]],$I$2:$I$7197)</f>
        <v>3804</v>
      </c>
      <c r="B5456">
        <v>998936876</v>
      </c>
      <c r="C5456" t="s">
        <v>4867</v>
      </c>
      <c r="D5456" t="str">
        <f>表格1[[#This Row],[prime_genre]]</f>
        <v>Games</v>
      </c>
      <c r="E5456">
        <v>799076352</v>
      </c>
      <c r="F5456" t="s">
        <v>17</v>
      </c>
      <c r="G5456">
        <v>0</v>
      </c>
      <c r="H5456">
        <f>IF(表格1[[#This Row],[price]]&gt;0,1,0)</f>
        <v>0</v>
      </c>
      <c r="I5456">
        <v>238</v>
      </c>
      <c r="J5456">
        <v>51</v>
      </c>
      <c r="K5456">
        <v>3.5</v>
      </c>
      <c r="L5456">
        <v>4</v>
      </c>
      <c r="M5456" t="s">
        <v>373</v>
      </c>
      <c r="N5456" t="s">
        <v>29</v>
      </c>
      <c r="O5456" t="s">
        <v>20</v>
      </c>
      <c r="P5456">
        <v>37</v>
      </c>
      <c r="Q5456">
        <v>5</v>
      </c>
      <c r="R5456">
        <v>1</v>
      </c>
      <c r="S5456">
        <v>1</v>
      </c>
    </row>
    <row r="5457" spans="1:19">
      <c r="A5457">
        <f>RANK(表格1[[#This Row],[rating_count_tot]],$I$2:$I$7197)</f>
        <v>3804</v>
      </c>
      <c r="B5457">
        <v>1119003636</v>
      </c>
      <c r="C5457" t="s">
        <v>7400</v>
      </c>
      <c r="D5457" t="str">
        <f>表格1[[#This Row],[prime_genre]]</f>
        <v>Utilities</v>
      </c>
      <c r="E5457">
        <v>56797184</v>
      </c>
      <c r="F5457" t="s">
        <v>17</v>
      </c>
      <c r="G5457">
        <v>0</v>
      </c>
      <c r="H5457">
        <f>IF(表格1[[#This Row],[price]]&gt;0,1,0)</f>
        <v>0</v>
      </c>
      <c r="I5457">
        <v>238</v>
      </c>
      <c r="J5457">
        <v>41</v>
      </c>
      <c r="K5457">
        <v>3.5</v>
      </c>
      <c r="L5457">
        <v>4</v>
      </c>
      <c r="M5457">
        <v>1.3</v>
      </c>
      <c r="N5457" t="s">
        <v>19</v>
      </c>
      <c r="O5457" t="s">
        <v>43</v>
      </c>
      <c r="P5457">
        <v>37</v>
      </c>
      <c r="Q5457">
        <v>0</v>
      </c>
      <c r="R5457">
        <v>1</v>
      </c>
      <c r="S5457">
        <v>1</v>
      </c>
    </row>
    <row r="5458" spans="1:19">
      <c r="A5458">
        <f>RANK(表格1[[#This Row],[rating_count_tot]],$I$2:$I$7197)</f>
        <v>3811</v>
      </c>
      <c r="B5458">
        <v>1033803652</v>
      </c>
      <c r="C5458" t="s">
        <v>5330</v>
      </c>
      <c r="D5458" t="str">
        <f>表格1[[#This Row],[prime_genre]]</f>
        <v>Games</v>
      </c>
      <c r="E5458">
        <v>107298816</v>
      </c>
      <c r="F5458" t="s">
        <v>17</v>
      </c>
      <c r="G5458">
        <v>0</v>
      </c>
      <c r="H5458">
        <f>IF(表格1[[#This Row],[price]]&gt;0,1,0)</f>
        <v>0</v>
      </c>
      <c r="I5458">
        <v>236</v>
      </c>
      <c r="J5458">
        <v>19</v>
      </c>
      <c r="K5458">
        <v>3.5</v>
      </c>
      <c r="L5458">
        <v>4</v>
      </c>
      <c r="M5458">
        <v>5</v>
      </c>
      <c r="N5458" t="s">
        <v>19</v>
      </c>
      <c r="O5458" t="s">
        <v>20</v>
      </c>
      <c r="P5458">
        <v>37</v>
      </c>
      <c r="Q5458">
        <v>0</v>
      </c>
      <c r="R5458">
        <v>1</v>
      </c>
      <c r="S5458">
        <v>1</v>
      </c>
    </row>
    <row r="5459" spans="1:19">
      <c r="A5459">
        <f>RANK(表格1[[#This Row],[rating_count_tot]],$I$2:$I$7197)</f>
        <v>3811</v>
      </c>
      <c r="B5459">
        <v>1080290867</v>
      </c>
      <c r="C5459" t="s">
        <v>6470</v>
      </c>
      <c r="D5459" t="str">
        <f>表格1[[#This Row],[prime_genre]]</f>
        <v>Games</v>
      </c>
      <c r="E5459">
        <v>294095872</v>
      </c>
      <c r="F5459" t="s">
        <v>17</v>
      </c>
      <c r="G5459">
        <v>0</v>
      </c>
      <c r="H5459">
        <f>IF(表格1[[#This Row],[price]]&gt;0,1,0)</f>
        <v>0</v>
      </c>
      <c r="I5459">
        <v>236</v>
      </c>
      <c r="J5459">
        <v>10</v>
      </c>
      <c r="K5459">
        <v>4</v>
      </c>
      <c r="L5459">
        <v>4.5</v>
      </c>
      <c r="M5459" t="s">
        <v>2994</v>
      </c>
      <c r="N5459" t="s">
        <v>19</v>
      </c>
      <c r="O5459" t="s">
        <v>20</v>
      </c>
      <c r="P5459">
        <v>38</v>
      </c>
      <c r="Q5459">
        <v>5</v>
      </c>
      <c r="R5459">
        <v>11</v>
      </c>
      <c r="S5459">
        <v>1</v>
      </c>
    </row>
    <row r="5460" spans="1:19">
      <c r="A5460">
        <f>RANK(表格1[[#This Row],[rating_count_tot]],$I$2:$I$7197)</f>
        <v>3811</v>
      </c>
      <c r="B5460">
        <v>891448329</v>
      </c>
      <c r="C5460" t="s">
        <v>3671</v>
      </c>
      <c r="D5460" t="str">
        <f>表格1[[#This Row],[prime_genre]]</f>
        <v>Health &amp; Fitness</v>
      </c>
      <c r="E5460">
        <v>45313024</v>
      </c>
      <c r="F5460" t="s">
        <v>17</v>
      </c>
      <c r="G5460">
        <v>0</v>
      </c>
      <c r="H5460">
        <f>IF(表格1[[#This Row],[price]]&gt;0,1,0)</f>
        <v>0</v>
      </c>
      <c r="I5460">
        <v>236</v>
      </c>
      <c r="J5460">
        <v>3</v>
      </c>
      <c r="K5460">
        <v>4</v>
      </c>
      <c r="L5460">
        <v>3.5</v>
      </c>
      <c r="M5460">
        <v>1.1200000000000001</v>
      </c>
      <c r="N5460" t="s">
        <v>19</v>
      </c>
      <c r="O5460" t="s">
        <v>77</v>
      </c>
      <c r="P5460">
        <v>37</v>
      </c>
      <c r="Q5460">
        <v>4</v>
      </c>
      <c r="R5460">
        <v>1</v>
      </c>
      <c r="S5460">
        <v>1</v>
      </c>
    </row>
    <row r="5461" spans="1:19">
      <c r="A5461">
        <f>RANK(表格1[[#This Row],[rating_count_tot]],$I$2:$I$7197)</f>
        <v>3815</v>
      </c>
      <c r="B5461">
        <v>861891048</v>
      </c>
      <c r="C5461" t="s">
        <v>3486</v>
      </c>
      <c r="D5461" t="str">
        <f>表格1[[#This Row],[prime_genre]]</f>
        <v>Social Networking</v>
      </c>
      <c r="E5461">
        <v>35807232</v>
      </c>
      <c r="F5461" t="s">
        <v>17</v>
      </c>
      <c r="G5461">
        <v>0</v>
      </c>
      <c r="H5461">
        <f>IF(表格1[[#This Row],[price]]&gt;0,1,0)</f>
        <v>0</v>
      </c>
      <c r="I5461">
        <v>235</v>
      </c>
      <c r="J5461">
        <v>0</v>
      </c>
      <c r="K5461">
        <v>4.5</v>
      </c>
      <c r="L5461">
        <v>0</v>
      </c>
      <c r="M5461" t="s">
        <v>3301</v>
      </c>
      <c r="N5461" t="s">
        <v>51</v>
      </c>
      <c r="O5461" t="s">
        <v>59</v>
      </c>
      <c r="P5461">
        <v>37</v>
      </c>
      <c r="Q5461">
        <v>0</v>
      </c>
      <c r="R5461">
        <v>5</v>
      </c>
      <c r="S5461">
        <v>1</v>
      </c>
    </row>
    <row r="5462" spans="1:19">
      <c r="A5462">
        <f>RANK(表格1[[#This Row],[rating_count_tot]],$I$2:$I$7197)</f>
        <v>3819</v>
      </c>
      <c r="B5462">
        <v>1146398155</v>
      </c>
      <c r="C5462" t="s">
        <v>7945</v>
      </c>
      <c r="D5462" t="str">
        <f>表格1[[#This Row],[prime_genre]]</f>
        <v>Games</v>
      </c>
      <c r="E5462">
        <v>123944960</v>
      </c>
      <c r="F5462" t="s">
        <v>17</v>
      </c>
      <c r="G5462">
        <v>0</v>
      </c>
      <c r="H5462">
        <f>IF(表格1[[#This Row],[price]]&gt;0,1,0)</f>
        <v>0</v>
      </c>
      <c r="I5462">
        <v>234</v>
      </c>
      <c r="J5462">
        <v>24</v>
      </c>
      <c r="K5462">
        <v>4</v>
      </c>
      <c r="L5462">
        <v>4</v>
      </c>
      <c r="M5462">
        <v>1.3</v>
      </c>
      <c r="N5462" t="s">
        <v>19</v>
      </c>
      <c r="O5462" t="s">
        <v>20</v>
      </c>
      <c r="P5462">
        <v>38</v>
      </c>
      <c r="Q5462">
        <v>5</v>
      </c>
      <c r="R5462">
        <v>10</v>
      </c>
      <c r="S5462">
        <v>1</v>
      </c>
    </row>
    <row r="5463" spans="1:19">
      <c r="A5463">
        <f>RANK(表格1[[#This Row],[rating_count_tot]],$I$2:$I$7197)</f>
        <v>3819</v>
      </c>
      <c r="B5463">
        <v>1123920179</v>
      </c>
      <c r="C5463" t="s">
        <v>7507</v>
      </c>
      <c r="D5463" t="str">
        <f>表格1[[#This Row],[prime_genre]]</f>
        <v>Games</v>
      </c>
      <c r="E5463">
        <v>75174912</v>
      </c>
      <c r="F5463" t="s">
        <v>17</v>
      </c>
      <c r="G5463">
        <v>0</v>
      </c>
      <c r="H5463">
        <f>IF(表格1[[#This Row],[price]]&gt;0,1,0)</f>
        <v>0</v>
      </c>
      <c r="I5463">
        <v>234</v>
      </c>
      <c r="J5463">
        <v>4</v>
      </c>
      <c r="K5463">
        <v>4</v>
      </c>
      <c r="L5463">
        <v>5</v>
      </c>
      <c r="M5463" t="s">
        <v>958</v>
      </c>
      <c r="N5463" t="s">
        <v>19</v>
      </c>
      <c r="O5463" t="s">
        <v>20</v>
      </c>
      <c r="P5463">
        <v>38</v>
      </c>
      <c r="Q5463">
        <v>5</v>
      </c>
      <c r="R5463">
        <v>1</v>
      </c>
      <c r="S5463">
        <v>1</v>
      </c>
    </row>
    <row r="5464" spans="1:19">
      <c r="A5464">
        <f>RANK(表格1[[#This Row],[rating_count_tot]],$I$2:$I$7197)</f>
        <v>3819</v>
      </c>
      <c r="B5464">
        <v>955260074</v>
      </c>
      <c r="C5464" t="s">
        <v>4335</v>
      </c>
      <c r="D5464" t="str">
        <f>表格1[[#This Row],[prime_genre]]</f>
        <v>Games</v>
      </c>
      <c r="E5464">
        <v>81897472</v>
      </c>
      <c r="F5464" t="s">
        <v>17</v>
      </c>
      <c r="G5464">
        <v>0</v>
      </c>
      <c r="H5464">
        <f>IF(表格1[[#This Row],[price]]&gt;0,1,0)</f>
        <v>0</v>
      </c>
      <c r="I5464">
        <v>234</v>
      </c>
      <c r="J5464">
        <v>17</v>
      </c>
      <c r="K5464">
        <v>3.5</v>
      </c>
      <c r="L5464">
        <v>4.5</v>
      </c>
      <c r="M5464" t="s">
        <v>696</v>
      </c>
      <c r="N5464" t="s">
        <v>80</v>
      </c>
      <c r="O5464" t="s">
        <v>20</v>
      </c>
      <c r="P5464">
        <v>37</v>
      </c>
      <c r="Q5464">
        <v>5</v>
      </c>
      <c r="R5464">
        <v>1</v>
      </c>
      <c r="S5464">
        <v>1</v>
      </c>
    </row>
    <row r="5465" spans="1:19">
      <c r="A5465">
        <f>RANK(表格1[[#This Row],[rating_count_tot]],$I$2:$I$7197)</f>
        <v>3823</v>
      </c>
      <c r="B5465">
        <v>1069236120</v>
      </c>
      <c r="C5465" t="s">
        <v>6139</v>
      </c>
      <c r="D5465" t="str">
        <f>表格1[[#This Row],[prime_genre]]</f>
        <v>Games</v>
      </c>
      <c r="E5465">
        <v>33005568</v>
      </c>
      <c r="F5465" t="s">
        <v>17</v>
      </c>
      <c r="G5465">
        <v>0</v>
      </c>
      <c r="H5465">
        <f>IF(表格1[[#This Row],[price]]&gt;0,1,0)</f>
        <v>0</v>
      </c>
      <c r="I5465">
        <v>233</v>
      </c>
      <c r="J5465">
        <v>123</v>
      </c>
      <c r="K5465">
        <v>5</v>
      </c>
      <c r="L5465">
        <v>5</v>
      </c>
      <c r="M5465" t="s">
        <v>1276</v>
      </c>
      <c r="N5465" t="s">
        <v>19</v>
      </c>
      <c r="O5465" t="s">
        <v>20</v>
      </c>
      <c r="P5465">
        <v>25</v>
      </c>
      <c r="Q5465">
        <v>5</v>
      </c>
      <c r="R5465">
        <v>10</v>
      </c>
      <c r="S5465">
        <v>1</v>
      </c>
    </row>
    <row r="5466" spans="1:19">
      <c r="A5466">
        <f>RANK(表格1[[#This Row],[rating_count_tot]],$I$2:$I$7197)</f>
        <v>3823</v>
      </c>
      <c r="B5466">
        <v>1106666606</v>
      </c>
      <c r="C5466" t="s">
        <v>7137</v>
      </c>
      <c r="D5466" t="str">
        <f>表格1[[#This Row],[prime_genre]]</f>
        <v>Games</v>
      </c>
      <c r="E5466">
        <v>115027968</v>
      </c>
      <c r="F5466" t="s">
        <v>17</v>
      </c>
      <c r="G5466">
        <v>0</v>
      </c>
      <c r="H5466">
        <f>IF(表格1[[#This Row],[price]]&gt;0,1,0)</f>
        <v>0</v>
      </c>
      <c r="I5466">
        <v>233</v>
      </c>
      <c r="J5466">
        <v>70</v>
      </c>
      <c r="K5466">
        <v>3.5</v>
      </c>
      <c r="L5466">
        <v>3.5</v>
      </c>
      <c r="M5466">
        <v>1.8</v>
      </c>
      <c r="N5466" t="s">
        <v>80</v>
      </c>
      <c r="O5466" t="s">
        <v>20</v>
      </c>
      <c r="P5466">
        <v>40</v>
      </c>
      <c r="Q5466">
        <v>5</v>
      </c>
      <c r="R5466">
        <v>1</v>
      </c>
      <c r="S5466">
        <v>1</v>
      </c>
    </row>
    <row r="5467" spans="1:19">
      <c r="A5467">
        <f>RANK(表格1[[#This Row],[rating_count_tot]],$I$2:$I$7197)</f>
        <v>3823</v>
      </c>
      <c r="B5467">
        <v>401644893</v>
      </c>
      <c r="C5467" t="s">
        <v>948</v>
      </c>
      <c r="D5467" t="str">
        <f>表格1[[#This Row],[prime_genre]]</f>
        <v>News</v>
      </c>
      <c r="E5467">
        <v>83928064</v>
      </c>
      <c r="F5467" t="s">
        <v>17</v>
      </c>
      <c r="G5467">
        <v>0</v>
      </c>
      <c r="H5467">
        <f>IF(表格1[[#This Row],[price]]&gt;0,1,0)</f>
        <v>0</v>
      </c>
      <c r="I5467">
        <v>233</v>
      </c>
      <c r="J5467">
        <v>56</v>
      </c>
      <c r="K5467">
        <v>4</v>
      </c>
      <c r="L5467">
        <v>5</v>
      </c>
      <c r="M5467" t="s">
        <v>949</v>
      </c>
      <c r="N5467" t="s">
        <v>29</v>
      </c>
      <c r="O5467" t="s">
        <v>161</v>
      </c>
      <c r="P5467">
        <v>37</v>
      </c>
      <c r="Q5467">
        <v>5</v>
      </c>
      <c r="R5467">
        <v>1</v>
      </c>
      <c r="S5467">
        <v>1</v>
      </c>
    </row>
    <row r="5468" spans="1:19">
      <c r="A5468">
        <f>RANK(表格1[[#This Row],[rating_count_tot]],$I$2:$I$7197)</f>
        <v>3828</v>
      </c>
      <c r="B5468">
        <v>959937622</v>
      </c>
      <c r="C5468" t="s">
        <v>4383</v>
      </c>
      <c r="D5468" t="str">
        <f>表格1[[#This Row],[prime_genre]]</f>
        <v>Games</v>
      </c>
      <c r="E5468">
        <v>97374208</v>
      </c>
      <c r="F5468" t="s">
        <v>17</v>
      </c>
      <c r="G5468">
        <v>0</v>
      </c>
      <c r="H5468">
        <f>IF(表格1[[#This Row],[price]]&gt;0,1,0)</f>
        <v>0</v>
      </c>
      <c r="I5468">
        <v>230</v>
      </c>
      <c r="J5468">
        <v>85</v>
      </c>
      <c r="K5468">
        <v>3.5</v>
      </c>
      <c r="L5468">
        <v>4</v>
      </c>
      <c r="M5468">
        <v>1.2</v>
      </c>
      <c r="N5468" t="s">
        <v>19</v>
      </c>
      <c r="O5468" t="s">
        <v>20</v>
      </c>
      <c r="P5468">
        <v>40</v>
      </c>
      <c r="Q5468">
        <v>5</v>
      </c>
      <c r="R5468">
        <v>12</v>
      </c>
      <c r="S5468">
        <v>1</v>
      </c>
    </row>
    <row r="5469" spans="1:19">
      <c r="A5469">
        <f>RANK(表格1[[#This Row],[rating_count_tot]],$I$2:$I$7197)</f>
        <v>3828</v>
      </c>
      <c r="B5469">
        <v>1174729560</v>
      </c>
      <c r="C5469" t="s">
        <v>8292</v>
      </c>
      <c r="D5469" t="str">
        <f>表格1[[#This Row],[prime_genre]]</f>
        <v>Games</v>
      </c>
      <c r="E5469">
        <v>114270208</v>
      </c>
      <c r="F5469" t="s">
        <v>17</v>
      </c>
      <c r="G5469">
        <v>0</v>
      </c>
      <c r="H5469">
        <f>IF(表格1[[#This Row],[price]]&gt;0,1,0)</f>
        <v>0</v>
      </c>
      <c r="I5469">
        <v>230</v>
      </c>
      <c r="J5469">
        <v>209</v>
      </c>
      <c r="K5469">
        <v>3.5</v>
      </c>
      <c r="L5469">
        <v>3.5</v>
      </c>
      <c r="M5469">
        <v>1.01</v>
      </c>
      <c r="N5469" t="s">
        <v>19</v>
      </c>
      <c r="O5469" t="s">
        <v>20</v>
      </c>
      <c r="P5469">
        <v>40</v>
      </c>
      <c r="Q5469">
        <v>5</v>
      </c>
      <c r="R5469">
        <v>1</v>
      </c>
      <c r="S5469">
        <v>1</v>
      </c>
    </row>
    <row r="5470" spans="1:19">
      <c r="A5470">
        <f>RANK(表格1[[#This Row],[rating_count_tot]],$I$2:$I$7197)</f>
        <v>3828</v>
      </c>
      <c r="B5470">
        <v>1173688324</v>
      </c>
      <c r="C5470" t="s">
        <v>8277</v>
      </c>
      <c r="D5470" t="str">
        <f>表格1[[#This Row],[prime_genre]]</f>
        <v>Games</v>
      </c>
      <c r="E5470">
        <v>128708608</v>
      </c>
      <c r="F5470" t="s">
        <v>17</v>
      </c>
      <c r="G5470">
        <v>0</v>
      </c>
      <c r="H5470">
        <f>IF(表格1[[#This Row],[price]]&gt;0,1,0)</f>
        <v>0</v>
      </c>
      <c r="I5470">
        <v>230</v>
      </c>
      <c r="J5470">
        <v>230</v>
      </c>
      <c r="K5470">
        <v>4.5</v>
      </c>
      <c r="L5470">
        <v>4.5</v>
      </c>
      <c r="M5470">
        <v>1</v>
      </c>
      <c r="N5470" t="s">
        <v>19</v>
      </c>
      <c r="O5470" t="s">
        <v>20</v>
      </c>
      <c r="P5470">
        <v>40</v>
      </c>
      <c r="Q5470">
        <v>5</v>
      </c>
      <c r="R5470">
        <v>1</v>
      </c>
      <c r="S5470">
        <v>1</v>
      </c>
    </row>
    <row r="5471" spans="1:19">
      <c r="A5471">
        <f>RANK(表格1[[#This Row],[rating_count_tot]],$I$2:$I$7197)</f>
        <v>3833</v>
      </c>
      <c r="B5471">
        <v>1033076651</v>
      </c>
      <c r="C5471" t="s">
        <v>5314</v>
      </c>
      <c r="D5471" t="str">
        <f>表格1[[#This Row],[prime_genre]]</f>
        <v>Games</v>
      </c>
      <c r="E5471">
        <v>111104000</v>
      </c>
      <c r="F5471" t="s">
        <v>17</v>
      </c>
      <c r="G5471">
        <v>0</v>
      </c>
      <c r="H5471">
        <f>IF(表格1[[#This Row],[price]]&gt;0,1,0)</f>
        <v>0</v>
      </c>
      <c r="I5471">
        <v>229</v>
      </c>
      <c r="J5471">
        <v>13</v>
      </c>
      <c r="K5471">
        <v>4</v>
      </c>
      <c r="L5471">
        <v>4.5</v>
      </c>
      <c r="M5471" t="s">
        <v>2779</v>
      </c>
      <c r="N5471" t="s">
        <v>19</v>
      </c>
      <c r="O5471" t="s">
        <v>20</v>
      </c>
      <c r="P5471">
        <v>40</v>
      </c>
      <c r="Q5471">
        <v>5</v>
      </c>
      <c r="R5471">
        <v>2</v>
      </c>
      <c r="S5471">
        <v>1</v>
      </c>
    </row>
    <row r="5472" spans="1:19">
      <c r="A5472">
        <f>RANK(表格1[[#This Row],[rating_count_tot]],$I$2:$I$7197)</f>
        <v>3835</v>
      </c>
      <c r="B5472">
        <v>947281623</v>
      </c>
      <c r="C5472" t="s">
        <v>4218</v>
      </c>
      <c r="D5472" t="str">
        <f>表格1[[#This Row],[prime_genre]]</f>
        <v>Entertainment</v>
      </c>
      <c r="E5472">
        <v>68760576</v>
      </c>
      <c r="F5472" t="s">
        <v>17</v>
      </c>
      <c r="G5472">
        <v>0</v>
      </c>
      <c r="H5472">
        <f>IF(表格1[[#This Row],[price]]&gt;0,1,0)</f>
        <v>0</v>
      </c>
      <c r="I5472">
        <v>228</v>
      </c>
      <c r="J5472">
        <v>190</v>
      </c>
      <c r="K5472">
        <v>2.5</v>
      </c>
      <c r="L5472">
        <v>2.5</v>
      </c>
      <c r="M5472">
        <v>3.43</v>
      </c>
      <c r="N5472" t="s">
        <v>19</v>
      </c>
      <c r="O5472" t="s">
        <v>91</v>
      </c>
      <c r="P5472">
        <v>37</v>
      </c>
      <c r="Q5472">
        <v>5</v>
      </c>
      <c r="R5472">
        <v>1</v>
      </c>
      <c r="S5472">
        <v>1</v>
      </c>
    </row>
    <row r="5473" spans="1:19">
      <c r="A5473">
        <f>RANK(表格1[[#This Row],[rating_count_tot]],$I$2:$I$7197)</f>
        <v>3835</v>
      </c>
      <c r="B5473">
        <v>1081609724</v>
      </c>
      <c r="C5473" t="s">
        <v>6513</v>
      </c>
      <c r="D5473" t="str">
        <f>表格1[[#This Row],[prime_genre]]</f>
        <v>Games</v>
      </c>
      <c r="E5473">
        <v>89832448</v>
      </c>
      <c r="F5473" t="s">
        <v>17</v>
      </c>
      <c r="G5473">
        <v>0</v>
      </c>
      <c r="H5473">
        <f>IF(表格1[[#This Row],[price]]&gt;0,1,0)</f>
        <v>0</v>
      </c>
      <c r="I5473">
        <v>228</v>
      </c>
      <c r="J5473">
        <v>97</v>
      </c>
      <c r="K5473">
        <v>4.5</v>
      </c>
      <c r="L5473">
        <v>4</v>
      </c>
      <c r="M5473" t="s">
        <v>1673</v>
      </c>
      <c r="N5473" t="s">
        <v>19</v>
      </c>
      <c r="O5473" t="s">
        <v>20</v>
      </c>
      <c r="P5473">
        <v>40</v>
      </c>
      <c r="Q5473">
        <v>4</v>
      </c>
      <c r="R5473">
        <v>1</v>
      </c>
      <c r="S5473">
        <v>1</v>
      </c>
    </row>
    <row r="5474" spans="1:19">
      <c r="A5474">
        <f>RANK(表格1[[#This Row],[rating_count_tot]],$I$2:$I$7197)</f>
        <v>3835</v>
      </c>
      <c r="B5474">
        <v>1078170269</v>
      </c>
      <c r="C5474" t="s">
        <v>6417</v>
      </c>
      <c r="D5474" t="str">
        <f>表格1[[#This Row],[prime_genre]]</f>
        <v>Games</v>
      </c>
      <c r="E5474">
        <v>230511616</v>
      </c>
      <c r="F5474" t="s">
        <v>17</v>
      </c>
      <c r="G5474">
        <v>0</v>
      </c>
      <c r="H5474">
        <f>IF(表格1[[#This Row],[price]]&gt;0,1,0)</f>
        <v>0</v>
      </c>
      <c r="I5474">
        <v>228</v>
      </c>
      <c r="J5474">
        <v>228</v>
      </c>
      <c r="K5474">
        <v>4.5</v>
      </c>
      <c r="L5474">
        <v>4.5</v>
      </c>
      <c r="M5474">
        <v>1.1000000000000001</v>
      </c>
      <c r="N5474" t="s">
        <v>19</v>
      </c>
      <c r="O5474" t="s">
        <v>20</v>
      </c>
      <c r="P5474">
        <v>38</v>
      </c>
      <c r="Q5474">
        <v>5</v>
      </c>
      <c r="R5474">
        <v>1</v>
      </c>
      <c r="S5474">
        <v>1</v>
      </c>
    </row>
    <row r="5475" spans="1:19">
      <c r="A5475">
        <f>RANK(表格1[[#This Row],[rating_count_tot]],$I$2:$I$7197)</f>
        <v>3835</v>
      </c>
      <c r="B5475">
        <v>816202468</v>
      </c>
      <c r="C5475" t="s">
        <v>3336</v>
      </c>
      <c r="D5475" t="str">
        <f>表格1[[#This Row],[prime_genre]]</f>
        <v>Games</v>
      </c>
      <c r="E5475">
        <v>33681408</v>
      </c>
      <c r="F5475" t="s">
        <v>17</v>
      </c>
      <c r="G5475">
        <v>0</v>
      </c>
      <c r="H5475">
        <f>IF(表格1[[#This Row],[price]]&gt;0,1,0)</f>
        <v>0</v>
      </c>
      <c r="I5475">
        <v>228</v>
      </c>
      <c r="J5475">
        <v>11</v>
      </c>
      <c r="K5475">
        <v>4.5</v>
      </c>
      <c r="L5475">
        <v>4.5</v>
      </c>
      <c r="M5475" t="s">
        <v>696</v>
      </c>
      <c r="N5475" t="s">
        <v>19</v>
      </c>
      <c r="O5475" t="s">
        <v>20</v>
      </c>
      <c r="P5475">
        <v>40</v>
      </c>
      <c r="Q5475">
        <v>5</v>
      </c>
      <c r="R5475">
        <v>12</v>
      </c>
      <c r="S5475">
        <v>1</v>
      </c>
    </row>
    <row r="5476" spans="1:19">
      <c r="A5476">
        <f>RANK(表格1[[#This Row],[rating_count_tot]],$I$2:$I$7197)</f>
        <v>3835</v>
      </c>
      <c r="B5476">
        <v>1166974799</v>
      </c>
      <c r="C5476" t="s">
        <v>8209</v>
      </c>
      <c r="D5476" t="str">
        <f>表格1[[#This Row],[prime_genre]]</f>
        <v>Photo &amp; Video</v>
      </c>
      <c r="E5476">
        <v>81744896</v>
      </c>
      <c r="F5476" t="s">
        <v>17</v>
      </c>
      <c r="G5476">
        <v>0</v>
      </c>
      <c r="H5476">
        <f>IF(表格1[[#This Row],[price]]&gt;0,1,0)</f>
        <v>0</v>
      </c>
      <c r="I5476">
        <v>228</v>
      </c>
      <c r="J5476">
        <v>32</v>
      </c>
      <c r="K5476">
        <v>1.5</v>
      </c>
      <c r="L5476">
        <v>1.5</v>
      </c>
      <c r="M5476">
        <v>1.55</v>
      </c>
      <c r="N5476" t="s">
        <v>19</v>
      </c>
      <c r="O5476" t="s">
        <v>105</v>
      </c>
      <c r="P5476">
        <v>37</v>
      </c>
      <c r="Q5476">
        <v>2</v>
      </c>
      <c r="R5476">
        <v>1</v>
      </c>
      <c r="S5476">
        <v>1</v>
      </c>
    </row>
    <row r="5477" spans="1:19">
      <c r="A5477">
        <f>RANK(表格1[[#This Row],[rating_count_tot]],$I$2:$I$7197)</f>
        <v>3843</v>
      </c>
      <c r="B5477">
        <v>1001473964</v>
      </c>
      <c r="C5477" t="s">
        <v>4898</v>
      </c>
      <c r="D5477" t="str">
        <f>表格1[[#This Row],[prime_genre]]</f>
        <v>Entertainment</v>
      </c>
      <c r="E5477">
        <v>35566592</v>
      </c>
      <c r="F5477" t="s">
        <v>17</v>
      </c>
      <c r="G5477">
        <v>0</v>
      </c>
      <c r="H5477">
        <f>IF(表格1[[#This Row],[price]]&gt;0,1,0)</f>
        <v>0</v>
      </c>
      <c r="I5477">
        <v>227</v>
      </c>
      <c r="J5477">
        <v>6</v>
      </c>
      <c r="K5477">
        <v>5</v>
      </c>
      <c r="L5477">
        <v>5</v>
      </c>
      <c r="M5477" t="s">
        <v>3887</v>
      </c>
      <c r="N5477" t="s">
        <v>51</v>
      </c>
      <c r="O5477" t="s">
        <v>91</v>
      </c>
      <c r="P5477">
        <v>37</v>
      </c>
      <c r="Q5477">
        <v>5</v>
      </c>
      <c r="R5477">
        <v>6</v>
      </c>
      <c r="S5477">
        <v>1</v>
      </c>
    </row>
    <row r="5478" spans="1:19">
      <c r="A5478">
        <f>RANK(表格1[[#This Row],[rating_count_tot]],$I$2:$I$7197)</f>
        <v>3843</v>
      </c>
      <c r="B5478">
        <v>1138117315</v>
      </c>
      <c r="C5478" t="s">
        <v>7795</v>
      </c>
      <c r="D5478" t="str">
        <f>表格1[[#This Row],[prime_genre]]</f>
        <v>Games</v>
      </c>
      <c r="E5478">
        <v>268432384</v>
      </c>
      <c r="F5478" t="s">
        <v>17</v>
      </c>
      <c r="G5478">
        <v>0</v>
      </c>
      <c r="H5478">
        <f>IF(表格1[[#This Row],[price]]&gt;0,1,0)</f>
        <v>0</v>
      </c>
      <c r="I5478">
        <v>227</v>
      </c>
      <c r="J5478">
        <v>9</v>
      </c>
      <c r="K5478">
        <v>3.5</v>
      </c>
      <c r="L5478">
        <v>3</v>
      </c>
      <c r="M5478" t="s">
        <v>1180</v>
      </c>
      <c r="N5478" t="s">
        <v>19</v>
      </c>
      <c r="O5478" t="s">
        <v>20</v>
      </c>
      <c r="P5478">
        <v>37</v>
      </c>
      <c r="Q5478">
        <v>5</v>
      </c>
      <c r="R5478">
        <v>1</v>
      </c>
      <c r="S5478">
        <v>1</v>
      </c>
    </row>
    <row r="5479" spans="1:19">
      <c r="A5479">
        <f>RANK(表格1[[#This Row],[rating_count_tot]],$I$2:$I$7197)</f>
        <v>3843</v>
      </c>
      <c r="B5479">
        <v>1149479233</v>
      </c>
      <c r="C5479" t="s">
        <v>8001</v>
      </c>
      <c r="D5479" t="str">
        <f>表格1[[#This Row],[prime_genre]]</f>
        <v>Games</v>
      </c>
      <c r="E5479">
        <v>704336896</v>
      </c>
      <c r="F5479" t="s">
        <v>17</v>
      </c>
      <c r="G5479">
        <v>0</v>
      </c>
      <c r="H5479">
        <f>IF(表格1[[#This Row],[price]]&gt;0,1,0)</f>
        <v>0</v>
      </c>
      <c r="I5479">
        <v>227</v>
      </c>
      <c r="J5479">
        <v>120</v>
      </c>
      <c r="K5479">
        <v>4.5</v>
      </c>
      <c r="L5479">
        <v>4.5</v>
      </c>
      <c r="M5479" t="s">
        <v>1673</v>
      </c>
      <c r="N5479" t="s">
        <v>80</v>
      </c>
      <c r="O5479" t="s">
        <v>20</v>
      </c>
      <c r="P5479">
        <v>37</v>
      </c>
      <c r="Q5479">
        <v>5</v>
      </c>
      <c r="R5479">
        <v>5</v>
      </c>
      <c r="S5479">
        <v>1</v>
      </c>
    </row>
    <row r="5480" spans="1:19">
      <c r="A5480">
        <f>RANK(表格1[[#This Row],[rating_count_tot]],$I$2:$I$7197)</f>
        <v>3847</v>
      </c>
      <c r="B5480">
        <v>1079843974</v>
      </c>
      <c r="C5480" t="s">
        <v>6456</v>
      </c>
      <c r="D5480" t="str">
        <f>表格1[[#This Row],[prime_genre]]</f>
        <v>Games</v>
      </c>
      <c r="E5480">
        <v>59842560</v>
      </c>
      <c r="F5480" t="s">
        <v>17</v>
      </c>
      <c r="G5480">
        <v>0</v>
      </c>
      <c r="H5480">
        <f>IF(表格1[[#This Row],[price]]&gt;0,1,0)</f>
        <v>0</v>
      </c>
      <c r="I5480">
        <v>226</v>
      </c>
      <c r="J5480">
        <v>12</v>
      </c>
      <c r="K5480">
        <v>4.5</v>
      </c>
      <c r="L5480">
        <v>4.5</v>
      </c>
      <c r="M5480" t="s">
        <v>2567</v>
      </c>
      <c r="N5480" t="s">
        <v>19</v>
      </c>
      <c r="O5480" t="s">
        <v>20</v>
      </c>
      <c r="P5480">
        <v>40</v>
      </c>
      <c r="Q5480">
        <v>5</v>
      </c>
      <c r="R5480">
        <v>1</v>
      </c>
      <c r="S5480">
        <v>1</v>
      </c>
    </row>
    <row r="5481" spans="1:19">
      <c r="A5481">
        <f>RANK(表格1[[#This Row],[rating_count_tot]],$I$2:$I$7197)</f>
        <v>3847</v>
      </c>
      <c r="B5481">
        <v>1160380201</v>
      </c>
      <c r="C5481" t="s">
        <v>8122</v>
      </c>
      <c r="D5481" t="str">
        <f>表格1[[#This Row],[prime_genre]]</f>
        <v>Games</v>
      </c>
      <c r="E5481">
        <v>76039168</v>
      </c>
      <c r="F5481" t="s">
        <v>17</v>
      </c>
      <c r="G5481">
        <v>0</v>
      </c>
      <c r="H5481">
        <f>IF(表格1[[#This Row],[price]]&gt;0,1,0)</f>
        <v>0</v>
      </c>
      <c r="I5481">
        <v>226</v>
      </c>
      <c r="J5481">
        <v>13</v>
      </c>
      <c r="K5481">
        <v>4.5</v>
      </c>
      <c r="L5481">
        <v>4.5</v>
      </c>
      <c r="M5481" t="s">
        <v>2317</v>
      </c>
      <c r="N5481" t="s">
        <v>19</v>
      </c>
      <c r="O5481" t="s">
        <v>20</v>
      </c>
      <c r="P5481">
        <v>38</v>
      </c>
      <c r="Q5481">
        <v>5</v>
      </c>
      <c r="R5481">
        <v>1</v>
      </c>
      <c r="S5481">
        <v>1</v>
      </c>
    </row>
    <row r="5482" spans="1:19">
      <c r="A5482">
        <f>RANK(表格1[[#This Row],[rating_count_tot]],$I$2:$I$7197)</f>
        <v>3850</v>
      </c>
      <c r="B5482">
        <v>737310995</v>
      </c>
      <c r="C5482" t="s">
        <v>3105</v>
      </c>
      <c r="D5482" t="str">
        <f>表格1[[#This Row],[prime_genre]]</f>
        <v>Food &amp; Drink</v>
      </c>
      <c r="E5482">
        <v>72879104</v>
      </c>
      <c r="F5482" t="s">
        <v>17</v>
      </c>
      <c r="G5482">
        <v>0</v>
      </c>
      <c r="H5482">
        <f>IF(表格1[[#This Row],[price]]&gt;0,1,0)</f>
        <v>0</v>
      </c>
      <c r="I5482">
        <v>225</v>
      </c>
      <c r="J5482">
        <v>17</v>
      </c>
      <c r="K5482">
        <v>4.5</v>
      </c>
      <c r="L5482">
        <v>5</v>
      </c>
      <c r="M5482" t="s">
        <v>425</v>
      </c>
      <c r="N5482" t="s">
        <v>19</v>
      </c>
      <c r="O5482" t="s">
        <v>137</v>
      </c>
      <c r="P5482">
        <v>37</v>
      </c>
      <c r="Q5482">
        <v>0</v>
      </c>
      <c r="R5482">
        <v>4</v>
      </c>
      <c r="S5482">
        <v>1</v>
      </c>
    </row>
    <row r="5483" spans="1:19">
      <c r="A5483">
        <f>RANK(表格1[[#This Row],[rating_count_tot]],$I$2:$I$7197)</f>
        <v>3850</v>
      </c>
      <c r="B5483">
        <v>1080294836</v>
      </c>
      <c r="C5483" t="s">
        <v>6471</v>
      </c>
      <c r="D5483" t="str">
        <f>表格1[[#This Row],[prime_genre]]</f>
        <v>Games</v>
      </c>
      <c r="E5483">
        <v>151495680</v>
      </c>
      <c r="F5483" t="s">
        <v>17</v>
      </c>
      <c r="G5483">
        <v>0</v>
      </c>
      <c r="H5483">
        <f>IF(表格1[[#This Row],[price]]&gt;0,1,0)</f>
        <v>0</v>
      </c>
      <c r="I5483">
        <v>225</v>
      </c>
      <c r="J5483">
        <v>52</v>
      </c>
      <c r="K5483">
        <v>4</v>
      </c>
      <c r="L5483">
        <v>4</v>
      </c>
      <c r="M5483">
        <v>1.2</v>
      </c>
      <c r="N5483" t="s">
        <v>19</v>
      </c>
      <c r="O5483" t="s">
        <v>20</v>
      </c>
      <c r="P5483">
        <v>38</v>
      </c>
      <c r="Q5483">
        <v>5</v>
      </c>
      <c r="R5483">
        <v>21</v>
      </c>
      <c r="S5483">
        <v>1</v>
      </c>
    </row>
    <row r="5484" spans="1:19">
      <c r="A5484">
        <f>RANK(表格1[[#This Row],[rating_count_tot]],$I$2:$I$7197)</f>
        <v>3850</v>
      </c>
      <c r="B5484">
        <v>1107822876</v>
      </c>
      <c r="C5484" t="s">
        <v>7158</v>
      </c>
      <c r="D5484" t="str">
        <f>表格1[[#This Row],[prime_genre]]</f>
        <v>Games</v>
      </c>
      <c r="E5484">
        <v>128232448</v>
      </c>
      <c r="F5484" t="s">
        <v>17</v>
      </c>
      <c r="G5484">
        <v>0</v>
      </c>
      <c r="H5484">
        <f>IF(表格1[[#This Row],[price]]&gt;0,1,0)</f>
        <v>0</v>
      </c>
      <c r="I5484">
        <v>225</v>
      </c>
      <c r="J5484">
        <v>2</v>
      </c>
      <c r="K5484">
        <v>4.5</v>
      </c>
      <c r="L5484">
        <v>5</v>
      </c>
      <c r="M5484" t="s">
        <v>1259</v>
      </c>
      <c r="N5484" t="s">
        <v>19</v>
      </c>
      <c r="O5484" t="s">
        <v>20</v>
      </c>
      <c r="P5484">
        <v>38</v>
      </c>
      <c r="Q5484">
        <v>5</v>
      </c>
      <c r="R5484">
        <v>14</v>
      </c>
      <c r="S5484">
        <v>1</v>
      </c>
    </row>
    <row r="5485" spans="1:19">
      <c r="A5485">
        <f>RANK(表格1[[#This Row],[rating_count_tot]],$I$2:$I$7197)</f>
        <v>3850</v>
      </c>
      <c r="B5485">
        <v>909434792</v>
      </c>
      <c r="C5485" t="s">
        <v>3838</v>
      </c>
      <c r="D5485" t="str">
        <f>表格1[[#This Row],[prime_genre]]</f>
        <v>Shopping</v>
      </c>
      <c r="E5485">
        <v>8933376</v>
      </c>
      <c r="F5485" t="s">
        <v>17</v>
      </c>
      <c r="G5485">
        <v>0</v>
      </c>
      <c r="H5485">
        <f>IF(表格1[[#This Row],[price]]&gt;0,1,0)</f>
        <v>0</v>
      </c>
      <c r="I5485">
        <v>225</v>
      </c>
      <c r="J5485">
        <v>2</v>
      </c>
      <c r="K5485">
        <v>2.5</v>
      </c>
      <c r="L5485">
        <v>3</v>
      </c>
      <c r="M5485" t="s">
        <v>831</v>
      </c>
      <c r="N5485" t="s">
        <v>19</v>
      </c>
      <c r="O5485" t="s">
        <v>30</v>
      </c>
      <c r="P5485">
        <v>37</v>
      </c>
      <c r="Q5485">
        <v>0</v>
      </c>
      <c r="R5485">
        <v>1</v>
      </c>
      <c r="S5485">
        <v>1</v>
      </c>
    </row>
    <row r="5486" spans="1:19">
      <c r="A5486">
        <f>RANK(表格1[[#This Row],[rating_count_tot]],$I$2:$I$7197)</f>
        <v>3855</v>
      </c>
      <c r="B5486">
        <v>553918524</v>
      </c>
      <c r="C5486" t="s">
        <v>2146</v>
      </c>
      <c r="D5486" t="str">
        <f>表格1[[#This Row],[prime_genre]]</f>
        <v>Entertainment</v>
      </c>
      <c r="E5486">
        <v>47773530</v>
      </c>
      <c r="F5486" t="s">
        <v>17</v>
      </c>
      <c r="G5486">
        <v>0</v>
      </c>
      <c r="H5486">
        <f>IF(表格1[[#This Row],[price]]&gt;0,1,0)</f>
        <v>0</v>
      </c>
      <c r="I5486">
        <v>224</v>
      </c>
      <c r="J5486">
        <v>224</v>
      </c>
      <c r="K5486">
        <v>4</v>
      </c>
      <c r="L5486">
        <v>4</v>
      </c>
      <c r="M5486">
        <v>1</v>
      </c>
      <c r="N5486" t="s">
        <v>19</v>
      </c>
      <c r="O5486" t="s">
        <v>91</v>
      </c>
      <c r="P5486">
        <v>43</v>
      </c>
      <c r="Q5486">
        <v>0</v>
      </c>
      <c r="R5486">
        <v>1</v>
      </c>
      <c r="S5486">
        <v>1</v>
      </c>
    </row>
    <row r="5487" spans="1:19">
      <c r="A5487">
        <f>RANK(表格1[[#This Row],[rating_count_tot]],$I$2:$I$7197)</f>
        <v>3855</v>
      </c>
      <c r="B5487">
        <v>429885089</v>
      </c>
      <c r="C5487" t="s">
        <v>1178</v>
      </c>
      <c r="D5487" t="str">
        <f>表格1[[#This Row],[prime_genre]]</f>
        <v>Music</v>
      </c>
      <c r="E5487">
        <v>139457536</v>
      </c>
      <c r="F5487" t="s">
        <v>17</v>
      </c>
      <c r="G5487">
        <v>0</v>
      </c>
      <c r="H5487">
        <f>IF(表格1[[#This Row],[price]]&gt;0,1,0)</f>
        <v>0</v>
      </c>
      <c r="I5487">
        <v>224</v>
      </c>
      <c r="J5487">
        <v>4</v>
      </c>
      <c r="K5487">
        <v>3.5</v>
      </c>
      <c r="L5487">
        <v>5</v>
      </c>
      <c r="M5487" t="s">
        <v>1058</v>
      </c>
      <c r="N5487" t="s">
        <v>19</v>
      </c>
      <c r="O5487" t="s">
        <v>40</v>
      </c>
      <c r="P5487">
        <v>24</v>
      </c>
      <c r="Q5487">
        <v>5</v>
      </c>
      <c r="R5487">
        <v>3</v>
      </c>
      <c r="S5487">
        <v>1</v>
      </c>
    </row>
    <row r="5488" spans="1:19">
      <c r="A5488">
        <f>RANK(表格1[[#This Row],[rating_count_tot]],$I$2:$I$7197)</f>
        <v>3858</v>
      </c>
      <c r="B5488">
        <v>1050199833</v>
      </c>
      <c r="C5488" t="s">
        <v>5641</v>
      </c>
      <c r="D5488" t="str">
        <f>表格1[[#This Row],[prime_genre]]</f>
        <v>Games</v>
      </c>
      <c r="E5488">
        <v>123295744</v>
      </c>
      <c r="F5488" t="s">
        <v>17</v>
      </c>
      <c r="G5488">
        <v>0</v>
      </c>
      <c r="H5488">
        <f>IF(表格1[[#This Row],[price]]&gt;0,1,0)</f>
        <v>0</v>
      </c>
      <c r="I5488">
        <v>223</v>
      </c>
      <c r="J5488">
        <v>6</v>
      </c>
      <c r="K5488">
        <v>4</v>
      </c>
      <c r="L5488">
        <v>5</v>
      </c>
      <c r="M5488" t="s">
        <v>1153</v>
      </c>
      <c r="N5488" t="s">
        <v>19</v>
      </c>
      <c r="O5488" t="s">
        <v>20</v>
      </c>
      <c r="P5488">
        <v>37</v>
      </c>
      <c r="Q5488">
        <v>5</v>
      </c>
      <c r="R5488">
        <v>1</v>
      </c>
      <c r="S5488">
        <v>1</v>
      </c>
    </row>
    <row r="5489" spans="1:19">
      <c r="A5489">
        <f>RANK(表格1[[#This Row],[rating_count_tot]],$I$2:$I$7197)</f>
        <v>3860</v>
      </c>
      <c r="B5489">
        <v>942435348</v>
      </c>
      <c r="C5489" t="s">
        <v>4166</v>
      </c>
      <c r="D5489" t="str">
        <f>表格1[[#This Row],[prime_genre]]</f>
        <v>Health &amp; Fitness</v>
      </c>
      <c r="E5489">
        <v>94068736</v>
      </c>
      <c r="F5489" t="s">
        <v>17</v>
      </c>
      <c r="G5489">
        <v>0</v>
      </c>
      <c r="H5489">
        <f>IF(表格1[[#This Row],[price]]&gt;0,1,0)</f>
        <v>0</v>
      </c>
      <c r="I5489">
        <v>222</v>
      </c>
      <c r="J5489">
        <v>16</v>
      </c>
      <c r="K5489">
        <v>4.5</v>
      </c>
      <c r="L5489">
        <v>5</v>
      </c>
      <c r="M5489" t="s">
        <v>1324</v>
      </c>
      <c r="N5489" t="s">
        <v>19</v>
      </c>
      <c r="O5489" t="s">
        <v>77</v>
      </c>
      <c r="P5489">
        <v>37</v>
      </c>
      <c r="Q5489">
        <v>5</v>
      </c>
      <c r="R5489">
        <v>14</v>
      </c>
      <c r="S5489">
        <v>1</v>
      </c>
    </row>
    <row r="5490" spans="1:19">
      <c r="A5490">
        <f>RANK(表格1[[#This Row],[rating_count_tot]],$I$2:$I$7197)</f>
        <v>3860</v>
      </c>
      <c r="B5490">
        <v>1035142291</v>
      </c>
      <c r="C5490" t="s">
        <v>5352</v>
      </c>
      <c r="D5490" t="str">
        <f>表格1[[#This Row],[prime_genre]]</f>
        <v>Photo &amp; Video</v>
      </c>
      <c r="E5490">
        <v>89583616</v>
      </c>
      <c r="F5490" t="s">
        <v>17</v>
      </c>
      <c r="G5490">
        <v>0</v>
      </c>
      <c r="H5490">
        <f>IF(表格1[[#This Row],[price]]&gt;0,1,0)</f>
        <v>0</v>
      </c>
      <c r="I5490">
        <v>222</v>
      </c>
      <c r="J5490">
        <v>0</v>
      </c>
      <c r="K5490">
        <v>3</v>
      </c>
      <c r="L5490">
        <v>0</v>
      </c>
      <c r="M5490" t="s">
        <v>738</v>
      </c>
      <c r="N5490" t="s">
        <v>29</v>
      </c>
      <c r="O5490" t="s">
        <v>105</v>
      </c>
      <c r="P5490">
        <v>25</v>
      </c>
      <c r="Q5490">
        <v>0</v>
      </c>
      <c r="R5490">
        <v>9</v>
      </c>
      <c r="S5490">
        <v>1</v>
      </c>
    </row>
    <row r="5491" spans="1:19">
      <c r="A5491">
        <f>RANK(表格1[[#This Row],[rating_count_tot]],$I$2:$I$7197)</f>
        <v>3864</v>
      </c>
      <c r="B5491">
        <v>909904428</v>
      </c>
      <c r="C5491" t="s">
        <v>3843</v>
      </c>
      <c r="D5491" t="str">
        <f>表格1[[#This Row],[prime_genre]]</f>
        <v>Entertainment</v>
      </c>
      <c r="E5491">
        <v>8322048</v>
      </c>
      <c r="F5491" t="s">
        <v>17</v>
      </c>
      <c r="G5491">
        <v>0</v>
      </c>
      <c r="H5491">
        <f>IF(表格1[[#This Row],[price]]&gt;0,1,0)</f>
        <v>0</v>
      </c>
      <c r="I5491">
        <v>220</v>
      </c>
      <c r="J5491">
        <v>25</v>
      </c>
      <c r="K5491">
        <v>3</v>
      </c>
      <c r="L5491">
        <v>2.5</v>
      </c>
      <c r="M5491">
        <v>1.6</v>
      </c>
      <c r="N5491" t="s">
        <v>19</v>
      </c>
      <c r="O5491" t="s">
        <v>91</v>
      </c>
      <c r="P5491">
        <v>38</v>
      </c>
      <c r="Q5491">
        <v>0</v>
      </c>
      <c r="R5491">
        <v>5</v>
      </c>
      <c r="S5491">
        <v>1</v>
      </c>
    </row>
    <row r="5492" spans="1:19">
      <c r="A5492">
        <f>RANK(表格1[[#This Row],[rating_count_tot]],$I$2:$I$7197)</f>
        <v>3864</v>
      </c>
      <c r="B5492">
        <v>1102362078</v>
      </c>
      <c r="C5492" t="s">
        <v>7040</v>
      </c>
      <c r="D5492" t="str">
        <f>表格1[[#This Row],[prime_genre]]</f>
        <v>Games</v>
      </c>
      <c r="E5492">
        <v>250655744</v>
      </c>
      <c r="F5492" t="s">
        <v>17</v>
      </c>
      <c r="G5492">
        <v>0</v>
      </c>
      <c r="H5492">
        <f>IF(表格1[[#This Row],[price]]&gt;0,1,0)</f>
        <v>0</v>
      </c>
      <c r="I5492">
        <v>220</v>
      </c>
      <c r="J5492">
        <v>220</v>
      </c>
      <c r="K5492">
        <v>4.5</v>
      </c>
      <c r="L5492">
        <v>4.5</v>
      </c>
      <c r="M5492">
        <v>1</v>
      </c>
      <c r="N5492" t="s">
        <v>19</v>
      </c>
      <c r="O5492" t="s">
        <v>20</v>
      </c>
      <c r="P5492">
        <v>38</v>
      </c>
      <c r="Q5492">
        <v>5</v>
      </c>
      <c r="R5492">
        <v>1</v>
      </c>
      <c r="S5492">
        <v>1</v>
      </c>
    </row>
    <row r="5493" spans="1:19">
      <c r="A5493">
        <f>RANK(表格1[[#This Row],[rating_count_tot]],$I$2:$I$7197)</f>
        <v>3864</v>
      </c>
      <c r="B5493">
        <v>689859603</v>
      </c>
      <c r="C5493" t="s">
        <v>2925</v>
      </c>
      <c r="D5493" t="str">
        <f>表格1[[#This Row],[prime_genre]]</f>
        <v>Photo &amp; Video</v>
      </c>
      <c r="E5493">
        <v>54693888</v>
      </c>
      <c r="F5493" t="s">
        <v>17</v>
      </c>
      <c r="G5493">
        <v>0</v>
      </c>
      <c r="H5493">
        <f>IF(表格1[[#This Row],[price]]&gt;0,1,0)</f>
        <v>0</v>
      </c>
      <c r="I5493">
        <v>220</v>
      </c>
      <c r="J5493">
        <v>60</v>
      </c>
      <c r="K5493">
        <v>4.5</v>
      </c>
      <c r="L5493">
        <v>4.5</v>
      </c>
      <c r="M5493" t="s">
        <v>694</v>
      </c>
      <c r="N5493" t="s">
        <v>19</v>
      </c>
      <c r="O5493" t="s">
        <v>105</v>
      </c>
      <c r="P5493">
        <v>40</v>
      </c>
      <c r="Q5493">
        <v>0</v>
      </c>
      <c r="R5493">
        <v>9</v>
      </c>
      <c r="S5493">
        <v>1</v>
      </c>
    </row>
    <row r="5494" spans="1:19">
      <c r="A5494">
        <f>RANK(表格1[[#This Row],[rating_count_tot]],$I$2:$I$7197)</f>
        <v>3864</v>
      </c>
      <c r="B5494">
        <v>311785642</v>
      </c>
      <c r="C5494" t="s">
        <v>262</v>
      </c>
      <c r="D5494" t="str">
        <f>表格1[[#This Row],[prime_genre]]</f>
        <v>Productivity</v>
      </c>
      <c r="E5494">
        <v>141136896</v>
      </c>
      <c r="F5494" t="s">
        <v>17</v>
      </c>
      <c r="G5494">
        <v>0</v>
      </c>
      <c r="H5494">
        <f>IF(表格1[[#This Row],[price]]&gt;0,1,0)</f>
        <v>0</v>
      </c>
      <c r="I5494">
        <v>220</v>
      </c>
      <c r="J5494">
        <v>2</v>
      </c>
      <c r="K5494">
        <v>4.5</v>
      </c>
      <c r="L5494">
        <v>5</v>
      </c>
      <c r="M5494" t="s">
        <v>263</v>
      </c>
      <c r="N5494" t="s">
        <v>19</v>
      </c>
      <c r="O5494" t="s">
        <v>23</v>
      </c>
      <c r="P5494">
        <v>37</v>
      </c>
      <c r="Q5494">
        <v>5</v>
      </c>
      <c r="R5494">
        <v>13</v>
      </c>
      <c r="S5494">
        <v>1</v>
      </c>
    </row>
    <row r="5495" spans="1:19">
      <c r="A5495">
        <f>RANK(表格1[[#This Row],[rating_count_tot]],$I$2:$I$7197)</f>
        <v>3872</v>
      </c>
      <c r="B5495">
        <v>1125478670</v>
      </c>
      <c r="C5495" t="s">
        <v>7539</v>
      </c>
      <c r="D5495" t="str">
        <f>表格1[[#This Row],[prime_genre]]</f>
        <v>Entertainment</v>
      </c>
      <c r="E5495">
        <v>173320192</v>
      </c>
      <c r="F5495" t="s">
        <v>17</v>
      </c>
      <c r="G5495">
        <v>0</v>
      </c>
      <c r="H5495">
        <f>IF(表格1[[#This Row],[price]]&gt;0,1,0)</f>
        <v>0</v>
      </c>
      <c r="I5495">
        <v>219</v>
      </c>
      <c r="J5495">
        <v>88</v>
      </c>
      <c r="K5495">
        <v>2</v>
      </c>
      <c r="L5495">
        <v>2.5</v>
      </c>
      <c r="M5495">
        <v>1.02</v>
      </c>
      <c r="N5495" t="s">
        <v>29</v>
      </c>
      <c r="O5495" t="s">
        <v>91</v>
      </c>
      <c r="P5495">
        <v>40</v>
      </c>
      <c r="Q5495">
        <v>5</v>
      </c>
      <c r="R5495">
        <v>1</v>
      </c>
      <c r="S5495">
        <v>1</v>
      </c>
    </row>
    <row r="5496" spans="1:19">
      <c r="A5496">
        <f>RANK(表格1[[#This Row],[rating_count_tot]],$I$2:$I$7197)</f>
        <v>3872</v>
      </c>
      <c r="B5496">
        <v>1079527526</v>
      </c>
      <c r="C5496" t="s">
        <v>6448</v>
      </c>
      <c r="D5496" t="str">
        <f>表格1[[#This Row],[prime_genre]]</f>
        <v>Games</v>
      </c>
      <c r="E5496">
        <v>167136256</v>
      </c>
      <c r="F5496" t="s">
        <v>17</v>
      </c>
      <c r="G5496">
        <v>0</v>
      </c>
      <c r="H5496">
        <f>IF(表格1[[#This Row],[price]]&gt;0,1,0)</f>
        <v>0</v>
      </c>
      <c r="I5496">
        <v>219</v>
      </c>
      <c r="J5496">
        <v>5</v>
      </c>
      <c r="K5496">
        <v>4.5</v>
      </c>
      <c r="L5496">
        <v>4</v>
      </c>
      <c r="M5496" t="s">
        <v>4654</v>
      </c>
      <c r="N5496" t="s">
        <v>80</v>
      </c>
      <c r="O5496" t="s">
        <v>20</v>
      </c>
      <c r="P5496">
        <v>38</v>
      </c>
      <c r="Q5496">
        <v>5</v>
      </c>
      <c r="R5496">
        <v>12</v>
      </c>
      <c r="S5496">
        <v>1</v>
      </c>
    </row>
    <row r="5497" spans="1:19">
      <c r="A5497">
        <f>RANK(表格1[[#This Row],[rating_count_tot]],$I$2:$I$7197)</f>
        <v>3872</v>
      </c>
      <c r="B5497">
        <v>872040692</v>
      </c>
      <c r="C5497" t="s">
        <v>3541</v>
      </c>
      <c r="D5497" t="str">
        <f>表格1[[#This Row],[prime_genre]]</f>
        <v>News</v>
      </c>
      <c r="E5497">
        <v>51374080</v>
      </c>
      <c r="F5497" t="s">
        <v>17</v>
      </c>
      <c r="G5497">
        <v>0</v>
      </c>
      <c r="H5497">
        <f>IF(表格1[[#This Row],[price]]&gt;0,1,0)</f>
        <v>0</v>
      </c>
      <c r="I5497">
        <v>219</v>
      </c>
      <c r="J5497">
        <v>1</v>
      </c>
      <c r="K5497">
        <v>4</v>
      </c>
      <c r="L5497">
        <v>4</v>
      </c>
      <c r="M5497" t="s">
        <v>1140</v>
      </c>
      <c r="N5497" t="s">
        <v>29</v>
      </c>
      <c r="O5497" t="s">
        <v>161</v>
      </c>
      <c r="P5497">
        <v>37</v>
      </c>
      <c r="Q5497">
        <v>0</v>
      </c>
      <c r="R5497">
        <v>1</v>
      </c>
      <c r="S5497">
        <v>1</v>
      </c>
    </row>
    <row r="5498" spans="1:19">
      <c r="A5498">
        <f>RANK(表格1[[#This Row],[rating_count_tot]],$I$2:$I$7197)</f>
        <v>3878</v>
      </c>
      <c r="B5498">
        <v>1129755661</v>
      </c>
      <c r="C5498" t="s">
        <v>7611</v>
      </c>
      <c r="D5498" t="str">
        <f>表格1[[#This Row],[prime_genre]]</f>
        <v>Games</v>
      </c>
      <c r="E5498">
        <v>83832832</v>
      </c>
      <c r="F5498" t="s">
        <v>17</v>
      </c>
      <c r="G5498">
        <v>0</v>
      </c>
      <c r="H5498">
        <f>IF(表格1[[#This Row],[price]]&gt;0,1,0)</f>
        <v>0</v>
      </c>
      <c r="I5498">
        <v>217</v>
      </c>
      <c r="J5498">
        <v>217</v>
      </c>
      <c r="K5498">
        <v>4</v>
      </c>
      <c r="L5498">
        <v>4</v>
      </c>
      <c r="M5498">
        <v>1</v>
      </c>
      <c r="N5498" t="s">
        <v>19</v>
      </c>
      <c r="O5498" t="s">
        <v>20</v>
      </c>
      <c r="P5498">
        <v>37</v>
      </c>
      <c r="Q5498">
        <v>5</v>
      </c>
      <c r="R5498">
        <v>1</v>
      </c>
      <c r="S5498">
        <v>1</v>
      </c>
    </row>
    <row r="5499" spans="1:19">
      <c r="A5499">
        <f>RANK(表格1[[#This Row],[rating_count_tot]],$I$2:$I$7197)</f>
        <v>3881</v>
      </c>
      <c r="B5499">
        <v>1093409783</v>
      </c>
      <c r="C5499" t="s">
        <v>6843</v>
      </c>
      <c r="D5499" t="str">
        <f>表格1[[#This Row],[prime_genre]]</f>
        <v>Games</v>
      </c>
      <c r="E5499">
        <v>186491904</v>
      </c>
      <c r="F5499" t="s">
        <v>17</v>
      </c>
      <c r="G5499">
        <v>0</v>
      </c>
      <c r="H5499">
        <f>IF(表格1[[#This Row],[price]]&gt;0,1,0)</f>
        <v>0</v>
      </c>
      <c r="I5499">
        <v>216</v>
      </c>
      <c r="J5499">
        <v>90</v>
      </c>
      <c r="K5499">
        <v>4</v>
      </c>
      <c r="L5499">
        <v>4.5</v>
      </c>
      <c r="M5499">
        <v>1.6</v>
      </c>
      <c r="N5499" t="s">
        <v>19</v>
      </c>
      <c r="O5499" t="s">
        <v>20</v>
      </c>
      <c r="P5499">
        <v>37</v>
      </c>
      <c r="Q5499">
        <v>5</v>
      </c>
      <c r="R5499">
        <v>23</v>
      </c>
      <c r="S5499">
        <v>1</v>
      </c>
    </row>
    <row r="5500" spans="1:19">
      <c r="A5500">
        <f>RANK(表格1[[#This Row],[rating_count_tot]],$I$2:$I$7197)</f>
        <v>3881</v>
      </c>
      <c r="B5500">
        <v>1094603241</v>
      </c>
      <c r="C5500" t="s">
        <v>6877</v>
      </c>
      <c r="D5500" t="str">
        <f>表格1[[#This Row],[prime_genre]]</f>
        <v>Games</v>
      </c>
      <c r="E5500">
        <v>21773312</v>
      </c>
      <c r="F5500" t="s">
        <v>17</v>
      </c>
      <c r="G5500">
        <v>0</v>
      </c>
      <c r="H5500">
        <f>IF(表格1[[#This Row],[price]]&gt;0,1,0)</f>
        <v>0</v>
      </c>
      <c r="I5500">
        <v>216</v>
      </c>
      <c r="J5500">
        <v>213</v>
      </c>
      <c r="K5500">
        <v>4.5</v>
      </c>
      <c r="L5500">
        <v>4.5</v>
      </c>
      <c r="M5500">
        <v>1.8</v>
      </c>
      <c r="N5500" t="s">
        <v>19</v>
      </c>
      <c r="O5500" t="s">
        <v>20</v>
      </c>
      <c r="P5500">
        <v>38</v>
      </c>
      <c r="Q5500">
        <v>3</v>
      </c>
      <c r="R5500">
        <v>1</v>
      </c>
      <c r="S5500">
        <v>1</v>
      </c>
    </row>
    <row r="5501" spans="1:19">
      <c r="A5501">
        <f>RANK(表格1[[#This Row],[rating_count_tot]],$I$2:$I$7197)</f>
        <v>3883</v>
      </c>
      <c r="B5501">
        <v>1146971602</v>
      </c>
      <c r="C5501" t="s">
        <v>7955</v>
      </c>
      <c r="D5501" t="str">
        <f>表格1[[#This Row],[prime_genre]]</f>
        <v>Entertainment</v>
      </c>
      <c r="E5501">
        <v>559704064</v>
      </c>
      <c r="F5501" t="s">
        <v>17</v>
      </c>
      <c r="G5501">
        <v>0</v>
      </c>
      <c r="H5501">
        <f>IF(表格1[[#This Row],[price]]&gt;0,1,0)</f>
        <v>0</v>
      </c>
      <c r="I5501">
        <v>215</v>
      </c>
      <c r="J5501">
        <v>178</v>
      </c>
      <c r="K5501">
        <v>4.5</v>
      </c>
      <c r="L5501">
        <v>4.5</v>
      </c>
      <c r="M5501" t="s">
        <v>1223</v>
      </c>
      <c r="N5501" t="s">
        <v>19</v>
      </c>
      <c r="O5501" t="s">
        <v>91</v>
      </c>
      <c r="P5501">
        <v>35</v>
      </c>
      <c r="Q5501">
        <v>4</v>
      </c>
      <c r="R5501">
        <v>1</v>
      </c>
      <c r="S5501">
        <v>1</v>
      </c>
    </row>
    <row r="5502" spans="1:19">
      <c r="A5502">
        <f>RANK(表格1[[#This Row],[rating_count_tot]],$I$2:$I$7197)</f>
        <v>3883</v>
      </c>
      <c r="B5502">
        <v>1176877177</v>
      </c>
      <c r="C5502" t="s">
        <v>8307</v>
      </c>
      <c r="D5502" t="str">
        <f>表格1[[#This Row],[prime_genre]]</f>
        <v>Games</v>
      </c>
      <c r="E5502">
        <v>102147072</v>
      </c>
      <c r="F5502" t="s">
        <v>17</v>
      </c>
      <c r="G5502">
        <v>0</v>
      </c>
      <c r="H5502">
        <f>IF(表格1[[#This Row],[price]]&gt;0,1,0)</f>
        <v>0</v>
      </c>
      <c r="I5502">
        <v>215</v>
      </c>
      <c r="J5502">
        <v>40</v>
      </c>
      <c r="K5502">
        <v>4.5</v>
      </c>
      <c r="L5502">
        <v>4.5</v>
      </c>
      <c r="M5502" t="s">
        <v>1673</v>
      </c>
      <c r="N5502" t="s">
        <v>19</v>
      </c>
      <c r="O5502" t="s">
        <v>20</v>
      </c>
      <c r="P5502">
        <v>38</v>
      </c>
      <c r="Q5502">
        <v>5</v>
      </c>
      <c r="R5502">
        <v>16</v>
      </c>
      <c r="S5502">
        <v>1</v>
      </c>
    </row>
    <row r="5503" spans="1:19">
      <c r="A5503">
        <f>RANK(表格1[[#This Row],[rating_count_tot]],$I$2:$I$7197)</f>
        <v>3883</v>
      </c>
      <c r="B5503">
        <v>1063317238</v>
      </c>
      <c r="C5503" t="s">
        <v>5972</v>
      </c>
      <c r="D5503" t="str">
        <f>表格1[[#This Row],[prime_genre]]</f>
        <v>Games</v>
      </c>
      <c r="E5503">
        <v>143679488</v>
      </c>
      <c r="F5503" t="s">
        <v>17</v>
      </c>
      <c r="G5503">
        <v>0</v>
      </c>
      <c r="H5503">
        <f>IF(表格1[[#This Row],[price]]&gt;0,1,0)</f>
        <v>0</v>
      </c>
      <c r="I5503">
        <v>215</v>
      </c>
      <c r="J5503">
        <v>215</v>
      </c>
      <c r="K5503">
        <v>4</v>
      </c>
      <c r="L5503">
        <v>4</v>
      </c>
      <c r="M5503">
        <v>1</v>
      </c>
      <c r="N5503" t="s">
        <v>19</v>
      </c>
      <c r="O5503" t="s">
        <v>20</v>
      </c>
      <c r="P5503">
        <v>40</v>
      </c>
      <c r="Q5503">
        <v>5</v>
      </c>
      <c r="R5503">
        <v>6</v>
      </c>
      <c r="S5503">
        <v>1</v>
      </c>
    </row>
    <row r="5504" spans="1:19">
      <c r="A5504">
        <f>RANK(表格1[[#This Row],[rating_count_tot]],$I$2:$I$7197)</f>
        <v>3888</v>
      </c>
      <c r="B5504">
        <v>966764324</v>
      </c>
      <c r="C5504" t="s">
        <v>4466</v>
      </c>
      <c r="D5504" t="str">
        <f>表格1[[#This Row],[prime_genre]]</f>
        <v>Catalogs</v>
      </c>
      <c r="E5504">
        <v>13437952</v>
      </c>
      <c r="F5504" t="s">
        <v>17</v>
      </c>
      <c r="G5504">
        <v>0</v>
      </c>
      <c r="H5504">
        <f>IF(表格1[[#This Row],[price]]&gt;0,1,0)</f>
        <v>0</v>
      </c>
      <c r="I5504">
        <v>213</v>
      </c>
      <c r="J5504">
        <v>9</v>
      </c>
      <c r="K5504">
        <v>3.5</v>
      </c>
      <c r="L5504">
        <v>3</v>
      </c>
      <c r="M5504">
        <v>2</v>
      </c>
      <c r="N5504" t="s">
        <v>19</v>
      </c>
      <c r="O5504" t="s">
        <v>2571</v>
      </c>
      <c r="P5504">
        <v>37</v>
      </c>
      <c r="Q5504">
        <v>0</v>
      </c>
      <c r="R5504">
        <v>1</v>
      </c>
      <c r="S5504">
        <v>1</v>
      </c>
    </row>
    <row r="5505" spans="1:19">
      <c r="A5505">
        <f>RANK(表格1[[#This Row],[rating_count_tot]],$I$2:$I$7197)</f>
        <v>3888</v>
      </c>
      <c r="B5505">
        <v>938194086</v>
      </c>
      <c r="C5505" t="s">
        <v>4129</v>
      </c>
      <c r="D5505" t="str">
        <f>表格1[[#This Row],[prime_genre]]</f>
        <v>Games</v>
      </c>
      <c r="E5505">
        <v>33927168</v>
      </c>
      <c r="F5505" t="s">
        <v>17</v>
      </c>
      <c r="G5505">
        <v>0</v>
      </c>
      <c r="H5505">
        <f>IF(表格1[[#This Row],[price]]&gt;0,1,0)</f>
        <v>0</v>
      </c>
      <c r="I5505">
        <v>213</v>
      </c>
      <c r="J5505">
        <v>152</v>
      </c>
      <c r="K5505">
        <v>4</v>
      </c>
      <c r="L5505">
        <v>4</v>
      </c>
      <c r="M5505" t="s">
        <v>928</v>
      </c>
      <c r="N5505" t="s">
        <v>29</v>
      </c>
      <c r="O5505" t="s">
        <v>20</v>
      </c>
      <c r="P5505">
        <v>43</v>
      </c>
      <c r="Q5505">
        <v>3</v>
      </c>
      <c r="R5505">
        <v>16</v>
      </c>
      <c r="S5505">
        <v>1</v>
      </c>
    </row>
    <row r="5506" spans="1:19">
      <c r="A5506">
        <f>RANK(表格1[[#This Row],[rating_count_tot]],$I$2:$I$7197)</f>
        <v>3888</v>
      </c>
      <c r="B5506">
        <v>1107742773</v>
      </c>
      <c r="C5506" t="s">
        <v>7156</v>
      </c>
      <c r="D5506" t="str">
        <f>表格1[[#This Row],[prime_genre]]</f>
        <v>Games</v>
      </c>
      <c r="E5506">
        <v>49349632</v>
      </c>
      <c r="F5506" t="s">
        <v>17</v>
      </c>
      <c r="G5506">
        <v>0</v>
      </c>
      <c r="H5506">
        <f>IF(表格1[[#This Row],[price]]&gt;0,1,0)</f>
        <v>0</v>
      </c>
      <c r="I5506">
        <v>213</v>
      </c>
      <c r="J5506">
        <v>5</v>
      </c>
      <c r="K5506">
        <v>4.5</v>
      </c>
      <c r="L5506">
        <v>4</v>
      </c>
      <c r="M5506" t="s">
        <v>256</v>
      </c>
      <c r="N5506" t="s">
        <v>19</v>
      </c>
      <c r="O5506" t="s">
        <v>20</v>
      </c>
      <c r="P5506">
        <v>40</v>
      </c>
      <c r="Q5506">
        <v>5</v>
      </c>
      <c r="R5506">
        <v>1</v>
      </c>
      <c r="S5506">
        <v>1</v>
      </c>
    </row>
    <row r="5507" spans="1:19">
      <c r="A5507">
        <f>RANK(表格1[[#This Row],[rating_count_tot]],$I$2:$I$7197)</f>
        <v>3888</v>
      </c>
      <c r="B5507">
        <v>477091899</v>
      </c>
      <c r="C5507" t="s">
        <v>1550</v>
      </c>
      <c r="D5507" t="str">
        <f>表格1[[#This Row],[prime_genre]]</f>
        <v>Social Networking</v>
      </c>
      <c r="E5507">
        <v>109448192</v>
      </c>
      <c r="F5507" t="s">
        <v>17</v>
      </c>
      <c r="G5507">
        <v>0</v>
      </c>
      <c r="H5507">
        <f>IF(表格1[[#This Row],[price]]&gt;0,1,0)</f>
        <v>0</v>
      </c>
      <c r="I5507">
        <v>213</v>
      </c>
      <c r="J5507">
        <v>30</v>
      </c>
      <c r="K5507">
        <v>4.5</v>
      </c>
      <c r="L5507">
        <v>4.5</v>
      </c>
      <c r="M5507" t="s">
        <v>1113</v>
      </c>
      <c r="N5507" t="s">
        <v>51</v>
      </c>
      <c r="O5507" t="s">
        <v>59</v>
      </c>
      <c r="P5507">
        <v>37</v>
      </c>
      <c r="Q5507">
        <v>5</v>
      </c>
      <c r="R5507">
        <v>1</v>
      </c>
      <c r="S5507">
        <v>1</v>
      </c>
    </row>
    <row r="5508" spans="1:19">
      <c r="A5508">
        <f>RANK(表格1[[#This Row],[rating_count_tot]],$I$2:$I$7197)</f>
        <v>3893</v>
      </c>
      <c r="B5508">
        <v>997676587</v>
      </c>
      <c r="C5508" t="s">
        <v>4848</v>
      </c>
      <c r="D5508" t="str">
        <f>表格1[[#This Row],[prime_genre]]</f>
        <v>Games</v>
      </c>
      <c r="E5508">
        <v>32492544</v>
      </c>
      <c r="F5508" t="s">
        <v>17</v>
      </c>
      <c r="G5508">
        <v>0</v>
      </c>
      <c r="H5508">
        <f>IF(表格1[[#This Row],[price]]&gt;0,1,0)</f>
        <v>0</v>
      </c>
      <c r="I5508">
        <v>212</v>
      </c>
      <c r="J5508">
        <v>17</v>
      </c>
      <c r="K5508">
        <v>4.5</v>
      </c>
      <c r="L5508">
        <v>4.5</v>
      </c>
      <c r="M5508">
        <v>1.9</v>
      </c>
      <c r="N5508" t="s">
        <v>19</v>
      </c>
      <c r="O5508" t="s">
        <v>20</v>
      </c>
      <c r="P5508">
        <v>37</v>
      </c>
      <c r="Q5508">
        <v>4</v>
      </c>
      <c r="R5508">
        <v>15</v>
      </c>
      <c r="S5508">
        <v>1</v>
      </c>
    </row>
    <row r="5509" spans="1:19">
      <c r="A5509">
        <f>RANK(表格1[[#This Row],[rating_count_tot]],$I$2:$I$7197)</f>
        <v>3893</v>
      </c>
      <c r="B5509">
        <v>557153158</v>
      </c>
      <c r="C5509" t="s">
        <v>2184</v>
      </c>
      <c r="D5509" t="str">
        <f>表格1[[#This Row],[prime_genre]]</f>
        <v>Shopping</v>
      </c>
      <c r="E5509">
        <v>82904064</v>
      </c>
      <c r="F5509" t="s">
        <v>17</v>
      </c>
      <c r="G5509">
        <v>0</v>
      </c>
      <c r="H5509">
        <f>IF(表格1[[#This Row],[price]]&gt;0,1,0)</f>
        <v>0</v>
      </c>
      <c r="I5509">
        <v>212</v>
      </c>
      <c r="J5509">
        <v>1</v>
      </c>
      <c r="K5509">
        <v>4</v>
      </c>
      <c r="L5509">
        <v>5</v>
      </c>
      <c r="M5509" t="s">
        <v>2185</v>
      </c>
      <c r="N5509" t="s">
        <v>29</v>
      </c>
      <c r="O5509" t="s">
        <v>30</v>
      </c>
      <c r="P5509">
        <v>37</v>
      </c>
      <c r="Q5509">
        <v>5</v>
      </c>
      <c r="R5509">
        <v>6</v>
      </c>
      <c r="S5509">
        <v>1</v>
      </c>
    </row>
    <row r="5510" spans="1:19">
      <c r="A5510">
        <f>RANK(表格1[[#This Row],[rating_count_tot]],$I$2:$I$7197)</f>
        <v>3895</v>
      </c>
      <c r="B5510">
        <v>1124324199</v>
      </c>
      <c r="C5510" t="s">
        <v>7517</v>
      </c>
      <c r="D5510" t="str">
        <f>表格1[[#This Row],[prime_genre]]</f>
        <v>Games</v>
      </c>
      <c r="E5510">
        <v>29727744</v>
      </c>
      <c r="F5510" t="s">
        <v>17</v>
      </c>
      <c r="G5510">
        <v>0</v>
      </c>
      <c r="H5510">
        <f>IF(表格1[[#This Row],[price]]&gt;0,1,0)</f>
        <v>0</v>
      </c>
      <c r="I5510">
        <v>210</v>
      </c>
      <c r="J5510">
        <v>21</v>
      </c>
      <c r="K5510">
        <v>4.5</v>
      </c>
      <c r="L5510">
        <v>4</v>
      </c>
      <c r="M5510" t="s">
        <v>558</v>
      </c>
      <c r="N5510" t="s">
        <v>19</v>
      </c>
      <c r="O5510" t="s">
        <v>20</v>
      </c>
      <c r="P5510">
        <v>37</v>
      </c>
      <c r="Q5510">
        <v>5</v>
      </c>
      <c r="R5510">
        <v>1</v>
      </c>
      <c r="S5510">
        <v>1</v>
      </c>
    </row>
    <row r="5511" spans="1:19">
      <c r="A5511">
        <f>RANK(表格1[[#This Row],[rating_count_tot]],$I$2:$I$7197)</f>
        <v>3895</v>
      </c>
      <c r="B5511">
        <v>380932800</v>
      </c>
      <c r="C5511" t="s">
        <v>750</v>
      </c>
      <c r="D5511" t="str">
        <f>表格1[[#This Row],[prime_genre]]</f>
        <v>Lifestyle</v>
      </c>
      <c r="E5511">
        <v>59411456</v>
      </c>
      <c r="F5511" t="s">
        <v>17</v>
      </c>
      <c r="G5511">
        <v>0</v>
      </c>
      <c r="H5511">
        <f>IF(表格1[[#This Row],[price]]&gt;0,1,0)</f>
        <v>0</v>
      </c>
      <c r="I5511">
        <v>210</v>
      </c>
      <c r="J5511">
        <v>4</v>
      </c>
      <c r="K5511">
        <v>3.5</v>
      </c>
      <c r="L5511">
        <v>4.5</v>
      </c>
      <c r="M5511" t="s">
        <v>751</v>
      </c>
      <c r="N5511" t="s">
        <v>19</v>
      </c>
      <c r="O5511" t="s">
        <v>132</v>
      </c>
      <c r="P5511">
        <v>37</v>
      </c>
      <c r="Q5511">
        <v>5</v>
      </c>
      <c r="R5511">
        <v>1</v>
      </c>
      <c r="S5511">
        <v>1</v>
      </c>
    </row>
    <row r="5512" spans="1:19">
      <c r="A5512">
        <f>RANK(表格1[[#This Row],[rating_count_tot]],$I$2:$I$7197)</f>
        <v>3899</v>
      </c>
      <c r="B5512">
        <v>387893495</v>
      </c>
      <c r="C5512" t="s">
        <v>804</v>
      </c>
      <c r="D5512" t="str">
        <f>表格1[[#This Row],[prime_genre]]</f>
        <v>Games</v>
      </c>
      <c r="E5512">
        <v>123541504</v>
      </c>
      <c r="F5512" t="s">
        <v>17</v>
      </c>
      <c r="G5512">
        <v>0</v>
      </c>
      <c r="H5512">
        <f>IF(表格1[[#This Row],[price]]&gt;0,1,0)</f>
        <v>0</v>
      </c>
      <c r="I5512">
        <v>209</v>
      </c>
      <c r="J5512">
        <v>1</v>
      </c>
      <c r="K5512">
        <v>3.5</v>
      </c>
      <c r="L5512">
        <v>5</v>
      </c>
      <c r="M5512" t="s">
        <v>625</v>
      </c>
      <c r="N5512" t="s">
        <v>19</v>
      </c>
      <c r="O5512" t="s">
        <v>20</v>
      </c>
      <c r="P5512">
        <v>37</v>
      </c>
      <c r="Q5512">
        <v>5</v>
      </c>
      <c r="R5512">
        <v>1</v>
      </c>
      <c r="S5512">
        <v>1</v>
      </c>
    </row>
    <row r="5513" spans="1:19">
      <c r="A5513">
        <f>RANK(表格1[[#This Row],[rating_count_tot]],$I$2:$I$7197)</f>
        <v>3899</v>
      </c>
      <c r="B5513">
        <v>1141095843</v>
      </c>
      <c r="C5513" t="s">
        <v>7847</v>
      </c>
      <c r="D5513" t="str">
        <f>表格1[[#This Row],[prime_genre]]</f>
        <v>Games</v>
      </c>
      <c r="E5513">
        <v>78057472</v>
      </c>
      <c r="F5513" t="s">
        <v>17</v>
      </c>
      <c r="G5513">
        <v>0</v>
      </c>
      <c r="H5513">
        <f>IF(表格1[[#This Row],[price]]&gt;0,1,0)</f>
        <v>0</v>
      </c>
      <c r="I5513">
        <v>209</v>
      </c>
      <c r="J5513">
        <v>208</v>
      </c>
      <c r="K5513">
        <v>3</v>
      </c>
      <c r="L5513">
        <v>3.5</v>
      </c>
      <c r="M5513">
        <v>1.1000000000000001</v>
      </c>
      <c r="N5513" t="s">
        <v>19</v>
      </c>
      <c r="O5513" t="s">
        <v>20</v>
      </c>
      <c r="P5513">
        <v>40</v>
      </c>
      <c r="Q5513">
        <v>2</v>
      </c>
      <c r="R5513">
        <v>1</v>
      </c>
      <c r="S5513">
        <v>1</v>
      </c>
    </row>
    <row r="5514" spans="1:19">
      <c r="A5514">
        <f>RANK(表格1[[#This Row],[rating_count_tot]],$I$2:$I$7197)</f>
        <v>3903</v>
      </c>
      <c r="B5514">
        <v>512166629</v>
      </c>
      <c r="C5514" t="s">
        <v>1824</v>
      </c>
      <c r="D5514" t="str">
        <f>表格1[[#This Row],[prime_genre]]</f>
        <v>Lifestyle</v>
      </c>
      <c r="E5514">
        <v>191521792</v>
      </c>
      <c r="F5514" t="s">
        <v>17</v>
      </c>
      <c r="G5514">
        <v>0</v>
      </c>
      <c r="H5514">
        <f>IF(表格1[[#This Row],[price]]&gt;0,1,0)</f>
        <v>0</v>
      </c>
      <c r="I5514">
        <v>208</v>
      </c>
      <c r="J5514">
        <v>0</v>
      </c>
      <c r="K5514">
        <v>5</v>
      </c>
      <c r="L5514">
        <v>0</v>
      </c>
      <c r="M5514" t="s">
        <v>1825</v>
      </c>
      <c r="N5514" t="s">
        <v>19</v>
      </c>
      <c r="O5514" t="s">
        <v>132</v>
      </c>
      <c r="P5514">
        <v>37</v>
      </c>
      <c r="Q5514">
        <v>5</v>
      </c>
      <c r="R5514">
        <v>1</v>
      </c>
      <c r="S5514">
        <v>1</v>
      </c>
    </row>
    <row r="5515" spans="1:19">
      <c r="A5515">
        <f>RANK(表格1[[#This Row],[rating_count_tot]],$I$2:$I$7197)</f>
        <v>3917</v>
      </c>
      <c r="B5515">
        <v>689180123</v>
      </c>
      <c r="C5515" t="s">
        <v>2923</v>
      </c>
      <c r="D5515" t="str">
        <f>表格1[[#This Row],[prime_genre]]</f>
        <v>Games</v>
      </c>
      <c r="E5515">
        <v>259412992</v>
      </c>
      <c r="F5515" t="s">
        <v>17</v>
      </c>
      <c r="G5515">
        <v>0</v>
      </c>
      <c r="H5515">
        <f>IF(表格1[[#This Row],[price]]&gt;0,1,0)</f>
        <v>0</v>
      </c>
      <c r="I5515">
        <v>205</v>
      </c>
      <c r="J5515">
        <v>4</v>
      </c>
      <c r="K5515">
        <v>3.5</v>
      </c>
      <c r="L5515">
        <v>2</v>
      </c>
      <c r="M5515" t="s">
        <v>2924</v>
      </c>
      <c r="N5515" t="s">
        <v>29</v>
      </c>
      <c r="O5515" t="s">
        <v>20</v>
      </c>
      <c r="P5515">
        <v>43</v>
      </c>
      <c r="Q5515">
        <v>4</v>
      </c>
      <c r="R5515">
        <v>1</v>
      </c>
      <c r="S5515">
        <v>1</v>
      </c>
    </row>
    <row r="5516" spans="1:19">
      <c r="A5516">
        <f>RANK(表格1[[#This Row],[rating_count_tot]],$I$2:$I$7197)</f>
        <v>3917</v>
      </c>
      <c r="B5516">
        <v>934003228</v>
      </c>
      <c r="C5516" t="s">
        <v>4085</v>
      </c>
      <c r="D5516" t="str">
        <f>表格1[[#This Row],[prime_genre]]</f>
        <v>Games</v>
      </c>
      <c r="E5516">
        <v>187797504</v>
      </c>
      <c r="F5516" t="s">
        <v>17</v>
      </c>
      <c r="G5516">
        <v>0</v>
      </c>
      <c r="H5516">
        <f>IF(表格1[[#This Row],[price]]&gt;0,1,0)</f>
        <v>0</v>
      </c>
      <c r="I5516">
        <v>205</v>
      </c>
      <c r="J5516">
        <v>6</v>
      </c>
      <c r="K5516">
        <v>4</v>
      </c>
      <c r="L5516">
        <v>3.5</v>
      </c>
      <c r="M5516" t="s">
        <v>4086</v>
      </c>
      <c r="N5516" t="s">
        <v>80</v>
      </c>
      <c r="O5516" t="s">
        <v>20</v>
      </c>
      <c r="P5516">
        <v>37</v>
      </c>
      <c r="Q5516">
        <v>5</v>
      </c>
      <c r="R5516">
        <v>1</v>
      </c>
      <c r="S5516">
        <v>1</v>
      </c>
    </row>
    <row r="5517" spans="1:19">
      <c r="A5517">
        <f>RANK(表格1[[#This Row],[rating_count_tot]],$I$2:$I$7197)</f>
        <v>3917</v>
      </c>
      <c r="B5517">
        <v>1084644256</v>
      </c>
      <c r="C5517" t="s">
        <v>6579</v>
      </c>
      <c r="D5517" t="str">
        <f>表格1[[#This Row],[prime_genre]]</f>
        <v>Games</v>
      </c>
      <c r="E5517">
        <v>203485184</v>
      </c>
      <c r="F5517" t="s">
        <v>17</v>
      </c>
      <c r="G5517">
        <v>0</v>
      </c>
      <c r="H5517">
        <f>IF(表格1[[#This Row],[price]]&gt;0,1,0)</f>
        <v>0</v>
      </c>
      <c r="I5517">
        <v>205</v>
      </c>
      <c r="J5517">
        <v>170</v>
      </c>
      <c r="K5517">
        <v>4</v>
      </c>
      <c r="L5517">
        <v>4</v>
      </c>
      <c r="M5517" t="s">
        <v>1673</v>
      </c>
      <c r="N5517" t="s">
        <v>19</v>
      </c>
      <c r="O5517" t="s">
        <v>20</v>
      </c>
      <c r="P5517">
        <v>38</v>
      </c>
      <c r="Q5517">
        <v>5</v>
      </c>
      <c r="R5517">
        <v>1</v>
      </c>
      <c r="S5517">
        <v>1</v>
      </c>
    </row>
    <row r="5518" spans="1:19">
      <c r="A5518">
        <f>RANK(表格1[[#This Row],[rating_count_tot]],$I$2:$I$7197)</f>
        <v>3924</v>
      </c>
      <c r="B5518">
        <v>1116494563</v>
      </c>
      <c r="C5518" t="s">
        <v>7334</v>
      </c>
      <c r="D5518" t="str">
        <f>表格1[[#This Row],[prime_genre]]</f>
        <v>Games</v>
      </c>
      <c r="E5518">
        <v>34868224</v>
      </c>
      <c r="F5518" t="s">
        <v>17</v>
      </c>
      <c r="G5518">
        <v>0</v>
      </c>
      <c r="H5518">
        <f>IF(表格1[[#This Row],[price]]&gt;0,1,0)</f>
        <v>0</v>
      </c>
      <c r="I5518">
        <v>203</v>
      </c>
      <c r="J5518">
        <v>9</v>
      </c>
      <c r="K5518">
        <v>4</v>
      </c>
      <c r="L5518">
        <v>4.5</v>
      </c>
      <c r="M5518">
        <v>1.2</v>
      </c>
      <c r="N5518" t="s">
        <v>19</v>
      </c>
      <c r="O5518" t="s">
        <v>20</v>
      </c>
      <c r="P5518">
        <v>40</v>
      </c>
      <c r="Q5518">
        <v>2</v>
      </c>
      <c r="R5518">
        <v>1</v>
      </c>
      <c r="S5518">
        <v>1</v>
      </c>
    </row>
    <row r="5519" spans="1:19">
      <c r="A5519">
        <f>RANK(表格1[[#This Row],[rating_count_tot]],$I$2:$I$7197)</f>
        <v>3924</v>
      </c>
      <c r="B5519">
        <v>527705255</v>
      </c>
      <c r="C5519" t="s">
        <v>1945</v>
      </c>
      <c r="D5519" t="str">
        <f>表格1[[#This Row],[prime_genre]]</f>
        <v>Weather</v>
      </c>
      <c r="E5519">
        <v>29992960</v>
      </c>
      <c r="F5519" t="s">
        <v>17</v>
      </c>
      <c r="G5519">
        <v>0</v>
      </c>
      <c r="H5519">
        <f>IF(表格1[[#This Row],[price]]&gt;0,1,0)</f>
        <v>0</v>
      </c>
      <c r="I5519">
        <v>203</v>
      </c>
      <c r="J5519">
        <v>84</v>
      </c>
      <c r="K5519">
        <v>4</v>
      </c>
      <c r="L5519">
        <v>4.5</v>
      </c>
      <c r="M5519">
        <v>4.0999999999999996</v>
      </c>
      <c r="N5519" t="s">
        <v>19</v>
      </c>
      <c r="O5519" t="s">
        <v>26</v>
      </c>
      <c r="P5519">
        <v>37</v>
      </c>
      <c r="Q5519">
        <v>1</v>
      </c>
      <c r="R5519">
        <v>1</v>
      </c>
      <c r="S5519">
        <v>1</v>
      </c>
    </row>
    <row r="5520" spans="1:19">
      <c r="A5520">
        <f>RANK(表格1[[#This Row],[rating_count_tot]],$I$2:$I$7197)</f>
        <v>3928</v>
      </c>
      <c r="B5520">
        <v>690215614</v>
      </c>
      <c r="C5520" t="s">
        <v>2929</v>
      </c>
      <c r="D5520" t="str">
        <f>表格1[[#This Row],[prime_genre]]</f>
        <v>Entertainment</v>
      </c>
      <c r="E5520">
        <v>440152064</v>
      </c>
      <c r="F5520" t="s">
        <v>17</v>
      </c>
      <c r="G5520">
        <v>0</v>
      </c>
      <c r="H5520">
        <f>IF(表格1[[#This Row],[price]]&gt;0,1,0)</f>
        <v>0</v>
      </c>
      <c r="I5520">
        <v>202</v>
      </c>
      <c r="J5520">
        <v>202</v>
      </c>
      <c r="K5520">
        <v>4</v>
      </c>
      <c r="L5520">
        <v>4</v>
      </c>
      <c r="M5520" t="s">
        <v>65</v>
      </c>
      <c r="N5520" t="s">
        <v>19</v>
      </c>
      <c r="O5520" t="s">
        <v>91</v>
      </c>
      <c r="P5520">
        <v>38</v>
      </c>
      <c r="Q5520">
        <v>5</v>
      </c>
      <c r="R5520">
        <v>2</v>
      </c>
      <c r="S5520">
        <v>1</v>
      </c>
    </row>
    <row r="5521" spans="1:19">
      <c r="A5521">
        <f>RANK(表格1[[#This Row],[rating_count_tot]],$I$2:$I$7197)</f>
        <v>3931</v>
      </c>
      <c r="B5521">
        <v>768592885</v>
      </c>
      <c r="C5521" t="s">
        <v>3184</v>
      </c>
      <c r="D5521" t="str">
        <f>表格1[[#This Row],[prime_genre]]</f>
        <v>Book</v>
      </c>
      <c r="E5521">
        <v>42125312</v>
      </c>
      <c r="F5521" t="s">
        <v>17</v>
      </c>
      <c r="G5521">
        <v>0</v>
      </c>
      <c r="H5521">
        <f>IF(表格1[[#This Row],[price]]&gt;0,1,0)</f>
        <v>0</v>
      </c>
      <c r="I5521">
        <v>201</v>
      </c>
      <c r="J5521">
        <v>8</v>
      </c>
      <c r="K5521">
        <v>4.5</v>
      </c>
      <c r="L5521">
        <v>4.5</v>
      </c>
      <c r="M5521" t="s">
        <v>3185</v>
      </c>
      <c r="N5521" t="s">
        <v>51</v>
      </c>
      <c r="O5521" t="s">
        <v>181</v>
      </c>
      <c r="P5521">
        <v>38</v>
      </c>
      <c r="Q5521">
        <v>0</v>
      </c>
      <c r="R5521">
        <v>2</v>
      </c>
      <c r="S5521">
        <v>1</v>
      </c>
    </row>
    <row r="5522" spans="1:19">
      <c r="A5522">
        <f>RANK(表格1[[#This Row],[rating_count_tot]],$I$2:$I$7197)</f>
        <v>3931</v>
      </c>
      <c r="B5522">
        <v>995922287</v>
      </c>
      <c r="C5522" t="s">
        <v>4829</v>
      </c>
      <c r="D5522" t="str">
        <f>表格1[[#This Row],[prime_genre]]</f>
        <v>Games</v>
      </c>
      <c r="E5522">
        <v>126574592</v>
      </c>
      <c r="F5522" t="s">
        <v>17</v>
      </c>
      <c r="G5522">
        <v>0</v>
      </c>
      <c r="H5522">
        <f>IF(表格1[[#This Row],[price]]&gt;0,1,0)</f>
        <v>0</v>
      </c>
      <c r="I5522">
        <v>201</v>
      </c>
      <c r="J5522">
        <v>101</v>
      </c>
      <c r="K5522">
        <v>4</v>
      </c>
      <c r="L5522">
        <v>4</v>
      </c>
      <c r="M5522">
        <v>1.1499999999999999</v>
      </c>
      <c r="N5522" t="s">
        <v>80</v>
      </c>
      <c r="O5522" t="s">
        <v>20</v>
      </c>
      <c r="P5522">
        <v>38</v>
      </c>
      <c r="Q5522">
        <v>5</v>
      </c>
      <c r="R5522">
        <v>24</v>
      </c>
      <c r="S5522">
        <v>1</v>
      </c>
    </row>
    <row r="5523" spans="1:19">
      <c r="A5523">
        <f>RANK(表格1[[#This Row],[rating_count_tot]],$I$2:$I$7197)</f>
        <v>3931</v>
      </c>
      <c r="B5523">
        <v>1041898963</v>
      </c>
      <c r="C5523" t="s">
        <v>5478</v>
      </c>
      <c r="D5523" t="str">
        <f>表格1[[#This Row],[prime_genre]]</f>
        <v>Games</v>
      </c>
      <c r="E5523">
        <v>145756160</v>
      </c>
      <c r="F5523" t="s">
        <v>17</v>
      </c>
      <c r="G5523">
        <v>0</v>
      </c>
      <c r="H5523">
        <f>IF(表格1[[#This Row],[price]]&gt;0,1,0)</f>
        <v>0</v>
      </c>
      <c r="I5523">
        <v>201</v>
      </c>
      <c r="J5523">
        <v>27</v>
      </c>
      <c r="K5523">
        <v>4</v>
      </c>
      <c r="L5523">
        <v>4.5</v>
      </c>
      <c r="M5523">
        <v>2.5</v>
      </c>
      <c r="N5523" t="s">
        <v>19</v>
      </c>
      <c r="O5523" t="s">
        <v>20</v>
      </c>
      <c r="P5523">
        <v>38</v>
      </c>
      <c r="Q5523">
        <v>5</v>
      </c>
      <c r="R5523">
        <v>11</v>
      </c>
      <c r="S5523">
        <v>1</v>
      </c>
    </row>
    <row r="5524" spans="1:19">
      <c r="A5524">
        <f>RANK(表格1[[#This Row],[rating_count_tot]],$I$2:$I$7197)</f>
        <v>3935</v>
      </c>
      <c r="B5524">
        <v>385957032</v>
      </c>
      <c r="C5524" t="s">
        <v>788</v>
      </c>
      <c r="D5524" t="str">
        <f>表格1[[#This Row],[prime_genre]]</f>
        <v>Business</v>
      </c>
      <c r="E5524">
        <v>83138560</v>
      </c>
      <c r="F5524" t="s">
        <v>17</v>
      </c>
      <c r="G5524">
        <v>0</v>
      </c>
      <c r="H5524">
        <f>IF(表格1[[#This Row],[price]]&gt;0,1,0)</f>
        <v>0</v>
      </c>
      <c r="I5524">
        <v>200</v>
      </c>
      <c r="J5524">
        <v>0</v>
      </c>
      <c r="K5524">
        <v>3.5</v>
      </c>
      <c r="L5524">
        <v>0</v>
      </c>
      <c r="M5524">
        <v>6.3</v>
      </c>
      <c r="N5524" t="s">
        <v>19</v>
      </c>
      <c r="O5524" t="s">
        <v>73</v>
      </c>
      <c r="P5524">
        <v>37</v>
      </c>
      <c r="Q5524">
        <v>0</v>
      </c>
      <c r="R5524">
        <v>1</v>
      </c>
      <c r="S5524">
        <v>1</v>
      </c>
    </row>
    <row r="5525" spans="1:19">
      <c r="A5525">
        <f>RANK(表格1[[#This Row],[rating_count_tot]],$I$2:$I$7197)</f>
        <v>3935</v>
      </c>
      <c r="B5525">
        <v>1108384425</v>
      </c>
      <c r="C5525" t="s">
        <v>7168</v>
      </c>
      <c r="D5525" t="str">
        <f>表格1[[#This Row],[prime_genre]]</f>
        <v>Games</v>
      </c>
      <c r="E5525">
        <v>31446016</v>
      </c>
      <c r="F5525" t="s">
        <v>17</v>
      </c>
      <c r="G5525">
        <v>0</v>
      </c>
      <c r="H5525">
        <f>IF(表格1[[#This Row],[price]]&gt;0,1,0)</f>
        <v>0</v>
      </c>
      <c r="I5525">
        <v>200</v>
      </c>
      <c r="J5525">
        <v>2</v>
      </c>
      <c r="K5525">
        <v>4.5</v>
      </c>
      <c r="L5525">
        <v>5</v>
      </c>
      <c r="M5525">
        <v>2.2999999999999998</v>
      </c>
      <c r="N5525" t="s">
        <v>19</v>
      </c>
      <c r="O5525" t="s">
        <v>20</v>
      </c>
      <c r="P5525">
        <v>38</v>
      </c>
      <c r="Q5525">
        <v>5</v>
      </c>
      <c r="R5525">
        <v>1</v>
      </c>
      <c r="S5525">
        <v>1</v>
      </c>
    </row>
    <row r="5526" spans="1:19">
      <c r="A5526">
        <f>RANK(表格1[[#This Row],[rating_count_tot]],$I$2:$I$7197)</f>
        <v>3935</v>
      </c>
      <c r="B5526">
        <v>876510541</v>
      </c>
      <c r="C5526" t="s">
        <v>3563</v>
      </c>
      <c r="D5526" t="str">
        <f>表格1[[#This Row],[prime_genre]]</f>
        <v>Games</v>
      </c>
      <c r="E5526">
        <v>160265216</v>
      </c>
      <c r="F5526" t="s">
        <v>17</v>
      </c>
      <c r="G5526">
        <v>0</v>
      </c>
      <c r="H5526">
        <f>IF(表格1[[#This Row],[price]]&gt;0,1,0)</f>
        <v>0</v>
      </c>
      <c r="I5526">
        <v>200</v>
      </c>
      <c r="J5526">
        <v>2</v>
      </c>
      <c r="K5526">
        <v>4</v>
      </c>
      <c r="L5526">
        <v>3</v>
      </c>
      <c r="M5526" t="s">
        <v>2790</v>
      </c>
      <c r="N5526" t="s">
        <v>19</v>
      </c>
      <c r="O5526" t="s">
        <v>20</v>
      </c>
      <c r="P5526">
        <v>24</v>
      </c>
      <c r="Q5526">
        <v>5</v>
      </c>
      <c r="R5526">
        <v>12</v>
      </c>
      <c r="S5526">
        <v>1</v>
      </c>
    </row>
    <row r="5527" spans="1:19">
      <c r="A5527">
        <f>RANK(表格1[[#This Row],[rating_count_tot]],$I$2:$I$7197)</f>
        <v>3935</v>
      </c>
      <c r="B5527">
        <v>1159410526</v>
      </c>
      <c r="C5527" t="s">
        <v>8116</v>
      </c>
      <c r="D5527" t="str">
        <f>表格1[[#This Row],[prime_genre]]</f>
        <v>Utilities</v>
      </c>
      <c r="E5527">
        <v>71644160</v>
      </c>
      <c r="F5527" t="s">
        <v>17</v>
      </c>
      <c r="G5527">
        <v>0</v>
      </c>
      <c r="H5527">
        <f>IF(表格1[[#This Row],[price]]&gt;0,1,0)</f>
        <v>0</v>
      </c>
      <c r="I5527">
        <v>200</v>
      </c>
      <c r="J5527">
        <v>9</v>
      </c>
      <c r="K5527">
        <v>4.5</v>
      </c>
      <c r="L5527">
        <v>4.5</v>
      </c>
      <c r="M5527" t="s">
        <v>145</v>
      </c>
      <c r="N5527" t="s">
        <v>19</v>
      </c>
      <c r="O5527" t="s">
        <v>43</v>
      </c>
      <c r="P5527">
        <v>37</v>
      </c>
      <c r="Q5527">
        <v>5</v>
      </c>
      <c r="R5527">
        <v>10</v>
      </c>
      <c r="S5527">
        <v>1</v>
      </c>
    </row>
    <row r="5528" spans="1:19">
      <c r="A5528">
        <f>RANK(表格1[[#This Row],[rating_count_tot]],$I$2:$I$7197)</f>
        <v>3942</v>
      </c>
      <c r="B5528">
        <v>965748314</v>
      </c>
      <c r="C5528" t="s">
        <v>4453</v>
      </c>
      <c r="D5528" t="str">
        <f>表格1[[#This Row],[prime_genre]]</f>
        <v>Games</v>
      </c>
      <c r="E5528">
        <v>38805504</v>
      </c>
      <c r="F5528" t="s">
        <v>17</v>
      </c>
      <c r="G5528">
        <v>0</v>
      </c>
      <c r="H5528">
        <f>IF(表格1[[#This Row],[price]]&gt;0,1,0)</f>
        <v>0</v>
      </c>
      <c r="I5528">
        <v>199</v>
      </c>
      <c r="J5528">
        <v>199</v>
      </c>
      <c r="K5528">
        <v>4</v>
      </c>
      <c r="L5528">
        <v>4</v>
      </c>
      <c r="M5528" t="s">
        <v>65</v>
      </c>
      <c r="N5528" t="s">
        <v>80</v>
      </c>
      <c r="O5528" t="s">
        <v>20</v>
      </c>
      <c r="P5528">
        <v>43</v>
      </c>
      <c r="Q5528">
        <v>3</v>
      </c>
      <c r="R5528">
        <v>16</v>
      </c>
      <c r="S5528">
        <v>0</v>
      </c>
    </row>
    <row r="5529" spans="1:19">
      <c r="A5529">
        <f>RANK(表格1[[#This Row],[rating_count_tot]],$I$2:$I$7197)</f>
        <v>3942</v>
      </c>
      <c r="B5529">
        <v>1014902505</v>
      </c>
      <c r="C5529" t="s">
        <v>5051</v>
      </c>
      <c r="D5529" t="str">
        <f>表格1[[#This Row],[prime_genre]]</f>
        <v>Games</v>
      </c>
      <c r="E5529">
        <v>295681024</v>
      </c>
      <c r="F5529" t="s">
        <v>17</v>
      </c>
      <c r="G5529">
        <v>0</v>
      </c>
      <c r="H5529">
        <f>IF(表格1[[#This Row],[price]]&gt;0,1,0)</f>
        <v>0</v>
      </c>
      <c r="I5529">
        <v>199</v>
      </c>
      <c r="J5529">
        <v>199</v>
      </c>
      <c r="K5529">
        <v>4</v>
      </c>
      <c r="L5529">
        <v>4</v>
      </c>
      <c r="M5529">
        <v>1</v>
      </c>
      <c r="N5529" t="s">
        <v>19</v>
      </c>
      <c r="O5529" t="s">
        <v>20</v>
      </c>
      <c r="P5529">
        <v>38</v>
      </c>
      <c r="Q5529">
        <v>5</v>
      </c>
      <c r="R5529">
        <v>1</v>
      </c>
      <c r="S5529">
        <v>1</v>
      </c>
    </row>
    <row r="5530" spans="1:19">
      <c r="A5530">
        <f>RANK(表格1[[#This Row],[rating_count_tot]],$I$2:$I$7197)</f>
        <v>3946</v>
      </c>
      <c r="B5530">
        <v>938095479</v>
      </c>
      <c r="C5530" t="s">
        <v>4125</v>
      </c>
      <c r="D5530" t="str">
        <f>表格1[[#This Row],[prime_genre]]</f>
        <v>Games</v>
      </c>
      <c r="E5530">
        <v>98822144</v>
      </c>
      <c r="F5530" t="s">
        <v>17</v>
      </c>
      <c r="G5530">
        <v>0</v>
      </c>
      <c r="H5530">
        <f>IF(表格1[[#This Row],[price]]&gt;0,1,0)</f>
        <v>0</v>
      </c>
      <c r="I5530">
        <v>198</v>
      </c>
      <c r="J5530">
        <v>1</v>
      </c>
      <c r="K5530">
        <v>4.5</v>
      </c>
      <c r="L5530">
        <v>3</v>
      </c>
      <c r="M5530" t="s">
        <v>4126</v>
      </c>
      <c r="N5530" t="s">
        <v>29</v>
      </c>
      <c r="O5530" t="s">
        <v>20</v>
      </c>
      <c r="P5530">
        <v>38</v>
      </c>
      <c r="Q5530">
        <v>5</v>
      </c>
      <c r="R5530">
        <v>1</v>
      </c>
      <c r="S5530">
        <v>1</v>
      </c>
    </row>
    <row r="5531" spans="1:19">
      <c r="A5531">
        <f>RANK(表格1[[#This Row],[rating_count_tot]],$I$2:$I$7197)</f>
        <v>3946</v>
      </c>
      <c r="B5531">
        <v>1129025215</v>
      </c>
      <c r="C5531" t="s">
        <v>7599</v>
      </c>
      <c r="D5531" t="str">
        <f>表格1[[#This Row],[prime_genre]]</f>
        <v>Games</v>
      </c>
      <c r="E5531">
        <v>173031424</v>
      </c>
      <c r="F5531" t="s">
        <v>17</v>
      </c>
      <c r="G5531">
        <v>0</v>
      </c>
      <c r="H5531">
        <f>IF(表格1[[#This Row],[price]]&gt;0,1,0)</f>
        <v>0</v>
      </c>
      <c r="I5531">
        <v>198</v>
      </c>
      <c r="J5531">
        <v>33</v>
      </c>
      <c r="K5531">
        <v>3</v>
      </c>
      <c r="L5531">
        <v>3</v>
      </c>
      <c r="M5531" t="s">
        <v>7600</v>
      </c>
      <c r="N5531" t="s">
        <v>51</v>
      </c>
      <c r="O5531" t="s">
        <v>20</v>
      </c>
      <c r="P5531">
        <v>37</v>
      </c>
      <c r="Q5531">
        <v>4</v>
      </c>
      <c r="R5531">
        <v>1</v>
      </c>
      <c r="S5531">
        <v>1</v>
      </c>
    </row>
    <row r="5532" spans="1:19">
      <c r="A5532">
        <f>RANK(表格1[[#This Row],[rating_count_tot]],$I$2:$I$7197)</f>
        <v>3946</v>
      </c>
      <c r="B5532">
        <v>593828513</v>
      </c>
      <c r="C5532" t="s">
        <v>2469</v>
      </c>
      <c r="D5532" t="str">
        <f>表格1[[#This Row],[prime_genre]]</f>
        <v>Shopping</v>
      </c>
      <c r="E5532">
        <v>213117952</v>
      </c>
      <c r="F5532" t="s">
        <v>17</v>
      </c>
      <c r="G5532">
        <v>0</v>
      </c>
      <c r="H5532">
        <f>IF(表格1[[#This Row],[price]]&gt;0,1,0)</f>
        <v>0</v>
      </c>
      <c r="I5532">
        <v>198</v>
      </c>
      <c r="J5532">
        <v>2</v>
      </c>
      <c r="K5532">
        <v>4.5</v>
      </c>
      <c r="L5532">
        <v>1</v>
      </c>
      <c r="M5532" t="s">
        <v>2470</v>
      </c>
      <c r="N5532" t="s">
        <v>51</v>
      </c>
      <c r="O5532" t="s">
        <v>30</v>
      </c>
      <c r="P5532">
        <v>24</v>
      </c>
      <c r="Q5532">
        <v>5</v>
      </c>
      <c r="R5532">
        <v>2</v>
      </c>
      <c r="S5532">
        <v>1</v>
      </c>
    </row>
    <row r="5533" spans="1:19">
      <c r="A5533">
        <f>RANK(表格1[[#This Row],[rating_count_tot]],$I$2:$I$7197)</f>
        <v>3950</v>
      </c>
      <c r="B5533">
        <v>934390663</v>
      </c>
      <c r="C5533" t="s">
        <v>4088</v>
      </c>
      <c r="D5533" t="str">
        <f>表格1[[#This Row],[prime_genre]]</f>
        <v>Book</v>
      </c>
      <c r="E5533">
        <v>342845440</v>
      </c>
      <c r="F5533" t="s">
        <v>17</v>
      </c>
      <c r="G5533">
        <v>0</v>
      </c>
      <c r="H5533">
        <f>IF(表格1[[#This Row],[price]]&gt;0,1,0)</f>
        <v>0</v>
      </c>
      <c r="I5533">
        <v>197</v>
      </c>
      <c r="J5533">
        <v>5</v>
      </c>
      <c r="K5533">
        <v>4.5</v>
      </c>
      <c r="L5533">
        <v>5</v>
      </c>
      <c r="M5533" t="s">
        <v>149</v>
      </c>
      <c r="N5533" t="s">
        <v>19</v>
      </c>
      <c r="O5533" t="s">
        <v>181</v>
      </c>
      <c r="P5533">
        <v>37</v>
      </c>
      <c r="Q5533">
        <v>5</v>
      </c>
      <c r="R5533">
        <v>1</v>
      </c>
      <c r="S5533">
        <v>1</v>
      </c>
    </row>
    <row r="5534" spans="1:19">
      <c r="A5534">
        <f>RANK(表格1[[#This Row],[rating_count_tot]],$I$2:$I$7197)</f>
        <v>3950</v>
      </c>
      <c r="B5534">
        <v>1141643627</v>
      </c>
      <c r="C5534" t="s">
        <v>7861</v>
      </c>
      <c r="D5534" t="str">
        <f>表格1[[#This Row],[prime_genre]]</f>
        <v>Food &amp; Drink</v>
      </c>
      <c r="E5534">
        <v>133352448</v>
      </c>
      <c r="F5534" t="s">
        <v>17</v>
      </c>
      <c r="G5534">
        <v>0</v>
      </c>
      <c r="H5534">
        <f>IF(表格1[[#This Row],[price]]&gt;0,1,0)</f>
        <v>0</v>
      </c>
      <c r="I5534">
        <v>197</v>
      </c>
      <c r="J5534">
        <v>17</v>
      </c>
      <c r="K5534">
        <v>3</v>
      </c>
      <c r="L5534">
        <v>1.5</v>
      </c>
      <c r="M5534" t="s">
        <v>958</v>
      </c>
      <c r="N5534" t="s">
        <v>19</v>
      </c>
      <c r="O5534" t="s">
        <v>137</v>
      </c>
      <c r="P5534">
        <v>37</v>
      </c>
      <c r="Q5534">
        <v>0</v>
      </c>
      <c r="R5534">
        <v>1</v>
      </c>
      <c r="S5534">
        <v>1</v>
      </c>
    </row>
    <row r="5535" spans="1:19">
      <c r="A5535">
        <f>RANK(表格1[[#This Row],[rating_count_tot]],$I$2:$I$7197)</f>
        <v>3950</v>
      </c>
      <c r="B5535">
        <v>1162087330</v>
      </c>
      <c r="C5535" t="s">
        <v>8152</v>
      </c>
      <c r="D5535" t="str">
        <f>表格1[[#This Row],[prime_genre]]</f>
        <v>Games</v>
      </c>
      <c r="E5535">
        <v>35524608</v>
      </c>
      <c r="F5535" t="s">
        <v>17</v>
      </c>
      <c r="G5535">
        <v>0</v>
      </c>
      <c r="H5535">
        <f>IF(表格1[[#This Row],[price]]&gt;0,1,0)</f>
        <v>0</v>
      </c>
      <c r="I5535">
        <v>197</v>
      </c>
      <c r="J5535">
        <v>168</v>
      </c>
      <c r="K5535">
        <v>4</v>
      </c>
      <c r="L5535">
        <v>4</v>
      </c>
      <c r="M5535">
        <v>1.1000000000000001</v>
      </c>
      <c r="N5535" t="s">
        <v>19</v>
      </c>
      <c r="O5535" t="s">
        <v>20</v>
      </c>
      <c r="P5535">
        <v>38</v>
      </c>
      <c r="Q5535">
        <v>5</v>
      </c>
      <c r="R5535">
        <v>1</v>
      </c>
      <c r="S5535">
        <v>1</v>
      </c>
    </row>
    <row r="5536" spans="1:19">
      <c r="A5536">
        <f>RANK(表格1[[#This Row],[rating_count_tot]],$I$2:$I$7197)</f>
        <v>3950</v>
      </c>
      <c r="B5536">
        <v>1091144704</v>
      </c>
      <c r="C5536" t="s">
        <v>6776</v>
      </c>
      <c r="D5536" t="str">
        <f>表格1[[#This Row],[prime_genre]]</f>
        <v>Games</v>
      </c>
      <c r="E5536">
        <v>100937728</v>
      </c>
      <c r="F5536" t="s">
        <v>17</v>
      </c>
      <c r="G5536">
        <v>0</v>
      </c>
      <c r="H5536">
        <f>IF(表格1[[#This Row],[price]]&gt;0,1,0)</f>
        <v>0</v>
      </c>
      <c r="I5536">
        <v>197</v>
      </c>
      <c r="J5536">
        <v>197</v>
      </c>
      <c r="K5536">
        <v>4</v>
      </c>
      <c r="L5536">
        <v>4</v>
      </c>
      <c r="M5536">
        <v>1</v>
      </c>
      <c r="N5536" t="s">
        <v>19</v>
      </c>
      <c r="O5536" t="s">
        <v>20</v>
      </c>
      <c r="P5536">
        <v>43</v>
      </c>
      <c r="Q5536">
        <v>5</v>
      </c>
      <c r="R5536">
        <v>1</v>
      </c>
      <c r="S5536">
        <v>1</v>
      </c>
    </row>
    <row r="5537" spans="1:19">
      <c r="A5537">
        <f>RANK(表格1[[#This Row],[rating_count_tot]],$I$2:$I$7197)</f>
        <v>3950</v>
      </c>
      <c r="B5537">
        <v>1156704617</v>
      </c>
      <c r="C5537" t="s">
        <v>8086</v>
      </c>
      <c r="D5537" t="str">
        <f>表格1[[#This Row],[prime_genre]]</f>
        <v>Games</v>
      </c>
      <c r="E5537">
        <v>77396992</v>
      </c>
      <c r="F5537" t="s">
        <v>17</v>
      </c>
      <c r="G5537">
        <v>0</v>
      </c>
      <c r="H5537">
        <f>IF(表格1[[#This Row],[price]]&gt;0,1,0)</f>
        <v>0</v>
      </c>
      <c r="I5537">
        <v>197</v>
      </c>
      <c r="J5537">
        <v>88</v>
      </c>
      <c r="K5537">
        <v>4.5</v>
      </c>
      <c r="L5537">
        <v>4.5</v>
      </c>
      <c r="M5537">
        <v>1.04</v>
      </c>
      <c r="N5537" t="s">
        <v>19</v>
      </c>
      <c r="O5537" t="s">
        <v>20</v>
      </c>
      <c r="P5537">
        <v>40</v>
      </c>
      <c r="Q5537">
        <v>5</v>
      </c>
      <c r="R5537">
        <v>1</v>
      </c>
      <c r="S5537">
        <v>1</v>
      </c>
    </row>
    <row r="5538" spans="1:19">
      <c r="A5538">
        <f>RANK(表格1[[#This Row],[rating_count_tot]],$I$2:$I$7197)</f>
        <v>3957</v>
      </c>
      <c r="B5538">
        <v>1154065290</v>
      </c>
      <c r="C5538" t="s">
        <v>8055</v>
      </c>
      <c r="D5538" t="str">
        <f>表格1[[#This Row],[prime_genre]]</f>
        <v>Games</v>
      </c>
      <c r="E5538">
        <v>111542272</v>
      </c>
      <c r="F5538" t="s">
        <v>17</v>
      </c>
      <c r="G5538">
        <v>0</v>
      </c>
      <c r="H5538">
        <f>IF(表格1[[#This Row],[price]]&gt;0,1,0)</f>
        <v>0</v>
      </c>
      <c r="I5538">
        <v>196</v>
      </c>
      <c r="J5538">
        <v>196</v>
      </c>
      <c r="K5538">
        <v>4</v>
      </c>
      <c r="L5538">
        <v>4</v>
      </c>
      <c r="M5538">
        <v>1</v>
      </c>
      <c r="N5538" t="s">
        <v>19</v>
      </c>
      <c r="O5538" t="s">
        <v>20</v>
      </c>
      <c r="P5538">
        <v>38</v>
      </c>
      <c r="Q5538">
        <v>5</v>
      </c>
      <c r="R5538">
        <v>11</v>
      </c>
      <c r="S5538">
        <v>1</v>
      </c>
    </row>
    <row r="5539" spans="1:19">
      <c r="A5539">
        <f>RANK(表格1[[#This Row],[rating_count_tot]],$I$2:$I$7197)</f>
        <v>3961</v>
      </c>
      <c r="B5539">
        <v>1142401623</v>
      </c>
      <c r="C5539" t="s">
        <v>7884</v>
      </c>
      <c r="D5539" t="str">
        <f>表格1[[#This Row],[prime_genre]]</f>
        <v>Entertainment</v>
      </c>
      <c r="E5539">
        <v>124694528</v>
      </c>
      <c r="F5539" t="s">
        <v>17</v>
      </c>
      <c r="G5539">
        <v>0</v>
      </c>
      <c r="H5539">
        <f>IF(表格1[[#This Row],[price]]&gt;0,1,0)</f>
        <v>0</v>
      </c>
      <c r="I5539">
        <v>195</v>
      </c>
      <c r="J5539">
        <v>0</v>
      </c>
      <c r="K5539">
        <v>3.5</v>
      </c>
      <c r="L5539">
        <v>0</v>
      </c>
      <c r="M5539" t="s">
        <v>613</v>
      </c>
      <c r="N5539" t="s">
        <v>29</v>
      </c>
      <c r="O5539" t="s">
        <v>91</v>
      </c>
      <c r="P5539">
        <v>37</v>
      </c>
      <c r="Q5539">
        <v>4</v>
      </c>
      <c r="R5539">
        <v>17</v>
      </c>
      <c r="S5539">
        <v>1</v>
      </c>
    </row>
    <row r="5540" spans="1:19">
      <c r="A5540">
        <f>RANK(表格1[[#This Row],[rating_count_tot]],$I$2:$I$7197)</f>
        <v>3961</v>
      </c>
      <c r="B5540">
        <v>1052744981</v>
      </c>
      <c r="C5540" t="s">
        <v>5702</v>
      </c>
      <c r="D5540" t="str">
        <f>表格1[[#This Row],[prime_genre]]</f>
        <v>Games</v>
      </c>
      <c r="E5540">
        <v>114878464</v>
      </c>
      <c r="F5540" t="s">
        <v>17</v>
      </c>
      <c r="G5540">
        <v>0</v>
      </c>
      <c r="H5540">
        <f>IF(表格1[[#This Row],[price]]&gt;0,1,0)</f>
        <v>0</v>
      </c>
      <c r="I5540">
        <v>195</v>
      </c>
      <c r="J5540">
        <v>14</v>
      </c>
      <c r="K5540">
        <v>3.5</v>
      </c>
      <c r="L5540">
        <v>3.5</v>
      </c>
      <c r="M5540">
        <v>1.2</v>
      </c>
      <c r="N5540" t="s">
        <v>19</v>
      </c>
      <c r="O5540" t="s">
        <v>20</v>
      </c>
      <c r="P5540">
        <v>38</v>
      </c>
      <c r="Q5540">
        <v>5</v>
      </c>
      <c r="R5540">
        <v>11</v>
      </c>
      <c r="S5540">
        <v>1</v>
      </c>
    </row>
    <row r="5541" spans="1:19">
      <c r="A5541">
        <f>RANK(表格1[[#This Row],[rating_count_tot]],$I$2:$I$7197)</f>
        <v>3966</v>
      </c>
      <c r="B5541">
        <v>1086794447</v>
      </c>
      <c r="C5541" t="s">
        <v>6654</v>
      </c>
      <c r="D5541" t="str">
        <f>表格1[[#This Row],[prime_genre]]</f>
        <v>Games</v>
      </c>
      <c r="E5541">
        <v>24740864</v>
      </c>
      <c r="F5541" t="s">
        <v>17</v>
      </c>
      <c r="G5541">
        <v>0</v>
      </c>
      <c r="H5541">
        <f>IF(表格1[[#This Row],[price]]&gt;0,1,0)</f>
        <v>0</v>
      </c>
      <c r="I5541">
        <v>194</v>
      </c>
      <c r="J5541">
        <v>194</v>
      </c>
      <c r="K5541">
        <v>4</v>
      </c>
      <c r="L5541">
        <v>4</v>
      </c>
      <c r="M5541">
        <v>1</v>
      </c>
      <c r="N5541" t="s">
        <v>19</v>
      </c>
      <c r="O5541" t="s">
        <v>20</v>
      </c>
      <c r="P5541">
        <v>40</v>
      </c>
      <c r="Q5541">
        <v>5</v>
      </c>
      <c r="R5541">
        <v>1</v>
      </c>
      <c r="S5541">
        <v>1</v>
      </c>
    </row>
    <row r="5542" spans="1:19">
      <c r="A5542">
        <f>RANK(表格1[[#This Row],[rating_count_tot]],$I$2:$I$7197)</f>
        <v>3966</v>
      </c>
      <c r="B5542">
        <v>385919493</v>
      </c>
      <c r="C5542" t="s">
        <v>786</v>
      </c>
      <c r="D5542" t="str">
        <f>表格1[[#This Row],[prime_genre]]</f>
        <v>Lifestyle</v>
      </c>
      <c r="E5542">
        <v>89219072</v>
      </c>
      <c r="F5542" t="s">
        <v>17</v>
      </c>
      <c r="G5542">
        <v>0</v>
      </c>
      <c r="H5542">
        <f>IF(表格1[[#This Row],[price]]&gt;0,1,0)</f>
        <v>0</v>
      </c>
      <c r="I5542">
        <v>194</v>
      </c>
      <c r="J5542">
        <v>0</v>
      </c>
      <c r="K5542">
        <v>4</v>
      </c>
      <c r="L5542">
        <v>0</v>
      </c>
      <c r="M5542" t="s">
        <v>787</v>
      </c>
      <c r="N5542" t="s">
        <v>51</v>
      </c>
      <c r="O5542" t="s">
        <v>132</v>
      </c>
      <c r="P5542">
        <v>37</v>
      </c>
      <c r="Q5542">
        <v>0</v>
      </c>
      <c r="R5542">
        <v>2</v>
      </c>
      <c r="S5542">
        <v>1</v>
      </c>
    </row>
    <row r="5543" spans="1:19">
      <c r="A5543">
        <f>RANK(表格1[[#This Row],[rating_count_tot]],$I$2:$I$7197)</f>
        <v>3970</v>
      </c>
      <c r="B5543">
        <v>1069287597</v>
      </c>
      <c r="C5543" t="s">
        <v>6140</v>
      </c>
      <c r="D5543" t="str">
        <f>表格1[[#This Row],[prime_genre]]</f>
        <v>Entertainment</v>
      </c>
      <c r="E5543">
        <v>55690240</v>
      </c>
      <c r="F5543" t="s">
        <v>17</v>
      </c>
      <c r="G5543">
        <v>0</v>
      </c>
      <c r="H5543">
        <f>IF(表格1[[#This Row],[price]]&gt;0,1,0)</f>
        <v>0</v>
      </c>
      <c r="I5543">
        <v>193</v>
      </c>
      <c r="J5543">
        <v>4</v>
      </c>
      <c r="K5543">
        <v>5</v>
      </c>
      <c r="L5543">
        <v>5</v>
      </c>
      <c r="M5543" t="s">
        <v>6141</v>
      </c>
      <c r="N5543" t="s">
        <v>80</v>
      </c>
      <c r="O5543" t="s">
        <v>91</v>
      </c>
      <c r="P5543">
        <v>38</v>
      </c>
      <c r="Q5543">
        <v>5</v>
      </c>
      <c r="R5543">
        <v>3</v>
      </c>
      <c r="S5543">
        <v>1</v>
      </c>
    </row>
    <row r="5544" spans="1:19">
      <c r="A5544">
        <f>RANK(表格1[[#This Row],[rating_count_tot]],$I$2:$I$7197)</f>
        <v>3975</v>
      </c>
      <c r="B5544">
        <v>399608199</v>
      </c>
      <c r="C5544" t="s">
        <v>937</v>
      </c>
      <c r="D5544" t="str">
        <f>表格1[[#This Row],[prime_genre]]</f>
        <v>Finance</v>
      </c>
      <c r="E5544">
        <v>251711488</v>
      </c>
      <c r="F5544" t="s">
        <v>17</v>
      </c>
      <c r="G5544">
        <v>0</v>
      </c>
      <c r="H5544">
        <f>IF(表格1[[#This Row],[price]]&gt;0,1,0)</f>
        <v>0</v>
      </c>
      <c r="I5544">
        <v>192</v>
      </c>
      <c r="J5544">
        <v>2</v>
      </c>
      <c r="K5544">
        <v>1.5</v>
      </c>
      <c r="L5544">
        <v>3</v>
      </c>
      <c r="M5544" t="s">
        <v>572</v>
      </c>
      <c r="N5544" t="s">
        <v>19</v>
      </c>
      <c r="O5544" t="s">
        <v>37</v>
      </c>
      <c r="P5544">
        <v>38</v>
      </c>
      <c r="Q5544">
        <v>0</v>
      </c>
      <c r="R5544">
        <v>1</v>
      </c>
      <c r="S5544">
        <v>1</v>
      </c>
    </row>
    <row r="5545" spans="1:19">
      <c r="A5545">
        <f>RANK(表格1[[#This Row],[rating_count_tot]],$I$2:$I$7197)</f>
        <v>3977</v>
      </c>
      <c r="B5545">
        <v>996402903</v>
      </c>
      <c r="C5545" t="s">
        <v>4834</v>
      </c>
      <c r="D5545" t="str">
        <f>表格1[[#This Row],[prime_genre]]</f>
        <v>Games</v>
      </c>
      <c r="E5545">
        <v>227435520</v>
      </c>
      <c r="F5545" t="s">
        <v>17</v>
      </c>
      <c r="G5545">
        <v>0</v>
      </c>
      <c r="H5545">
        <f>IF(表格1[[#This Row],[price]]&gt;0,1,0)</f>
        <v>0</v>
      </c>
      <c r="I5545">
        <v>191</v>
      </c>
      <c r="J5545">
        <v>74</v>
      </c>
      <c r="K5545">
        <v>4.5</v>
      </c>
      <c r="L5545">
        <v>4.5</v>
      </c>
      <c r="M5545" t="s">
        <v>801</v>
      </c>
      <c r="N5545" t="s">
        <v>29</v>
      </c>
      <c r="O5545" t="s">
        <v>20</v>
      </c>
      <c r="P5545">
        <v>40</v>
      </c>
      <c r="Q5545">
        <v>5</v>
      </c>
      <c r="R5545">
        <v>1</v>
      </c>
      <c r="S5545">
        <v>1</v>
      </c>
    </row>
    <row r="5546" spans="1:19">
      <c r="A5546">
        <f>RANK(表格1[[#This Row],[rating_count_tot]],$I$2:$I$7197)</f>
        <v>3977</v>
      </c>
      <c r="B5546">
        <v>1122498143</v>
      </c>
      <c r="C5546" t="s">
        <v>7472</v>
      </c>
      <c r="D5546" t="str">
        <f>表格1[[#This Row],[prime_genre]]</f>
        <v>Games</v>
      </c>
      <c r="E5546">
        <v>212279296</v>
      </c>
      <c r="F5546" t="s">
        <v>17</v>
      </c>
      <c r="G5546">
        <v>0</v>
      </c>
      <c r="H5546">
        <f>IF(表格1[[#This Row],[price]]&gt;0,1,0)</f>
        <v>0</v>
      </c>
      <c r="I5546">
        <v>191</v>
      </c>
      <c r="J5546">
        <v>191</v>
      </c>
      <c r="K5546">
        <v>4.5</v>
      </c>
      <c r="L5546">
        <v>4.5</v>
      </c>
      <c r="M5546">
        <v>1</v>
      </c>
      <c r="N5546" t="s">
        <v>19</v>
      </c>
      <c r="O5546" t="s">
        <v>20</v>
      </c>
      <c r="P5546">
        <v>40</v>
      </c>
      <c r="Q5546">
        <v>5</v>
      </c>
      <c r="R5546">
        <v>1</v>
      </c>
      <c r="S5546">
        <v>1</v>
      </c>
    </row>
    <row r="5547" spans="1:19">
      <c r="A5547">
        <f>RANK(表格1[[#This Row],[rating_count_tot]],$I$2:$I$7197)</f>
        <v>3977</v>
      </c>
      <c r="B5547">
        <v>1069787152</v>
      </c>
      <c r="C5547" t="s">
        <v>6164</v>
      </c>
      <c r="D5547" t="str">
        <f>表格1[[#This Row],[prime_genre]]</f>
        <v>Games</v>
      </c>
      <c r="E5547">
        <v>100264960</v>
      </c>
      <c r="F5547" t="s">
        <v>17</v>
      </c>
      <c r="G5547">
        <v>0</v>
      </c>
      <c r="H5547">
        <f>IF(表格1[[#This Row],[price]]&gt;0,1,0)</f>
        <v>0</v>
      </c>
      <c r="I5547">
        <v>191</v>
      </c>
      <c r="J5547">
        <v>135</v>
      </c>
      <c r="K5547">
        <v>4.5</v>
      </c>
      <c r="L5547">
        <v>4.5</v>
      </c>
      <c r="M5547">
        <v>1.3</v>
      </c>
      <c r="N5547" t="s">
        <v>80</v>
      </c>
      <c r="O5547" t="s">
        <v>20</v>
      </c>
      <c r="P5547">
        <v>37</v>
      </c>
      <c r="Q5547">
        <v>5</v>
      </c>
      <c r="R5547">
        <v>2</v>
      </c>
      <c r="S5547">
        <v>1</v>
      </c>
    </row>
    <row r="5548" spans="1:19">
      <c r="A5548">
        <f>RANK(表格1[[#This Row],[rating_count_tot]],$I$2:$I$7197)</f>
        <v>3981</v>
      </c>
      <c r="B5548">
        <v>1020947824</v>
      </c>
      <c r="C5548" t="s">
        <v>5131</v>
      </c>
      <c r="D5548" t="str">
        <f>表格1[[#This Row],[prime_genre]]</f>
        <v>Games</v>
      </c>
      <c r="E5548">
        <v>34252800</v>
      </c>
      <c r="F5548" t="s">
        <v>17</v>
      </c>
      <c r="G5548">
        <v>0</v>
      </c>
      <c r="H5548">
        <f>IF(表格1[[#This Row],[price]]&gt;0,1,0)</f>
        <v>0</v>
      </c>
      <c r="I5548">
        <v>190</v>
      </c>
      <c r="J5548">
        <v>26</v>
      </c>
      <c r="K5548">
        <v>4.5</v>
      </c>
      <c r="L5548">
        <v>4</v>
      </c>
      <c r="M5548" t="s">
        <v>547</v>
      </c>
      <c r="N5548" t="s">
        <v>19</v>
      </c>
      <c r="O5548" t="s">
        <v>20</v>
      </c>
      <c r="P5548">
        <v>37</v>
      </c>
      <c r="Q5548">
        <v>5</v>
      </c>
      <c r="R5548">
        <v>2</v>
      </c>
      <c r="S5548">
        <v>1</v>
      </c>
    </row>
    <row r="5549" spans="1:19">
      <c r="A5549">
        <f>RANK(表格1[[#This Row],[rating_count_tot]],$I$2:$I$7197)</f>
        <v>3981</v>
      </c>
      <c r="B5549">
        <v>1047118827</v>
      </c>
      <c r="C5549" t="s">
        <v>5574</v>
      </c>
      <c r="D5549" t="str">
        <f>表格1[[#This Row],[prime_genre]]</f>
        <v>Games</v>
      </c>
      <c r="E5549">
        <v>174221312</v>
      </c>
      <c r="F5549" t="s">
        <v>17</v>
      </c>
      <c r="G5549">
        <v>0</v>
      </c>
      <c r="H5549">
        <f>IF(表格1[[#This Row],[price]]&gt;0,1,0)</f>
        <v>0</v>
      </c>
      <c r="I5549">
        <v>190</v>
      </c>
      <c r="J5549">
        <v>48</v>
      </c>
      <c r="K5549">
        <v>4.5</v>
      </c>
      <c r="L5549">
        <v>4.5</v>
      </c>
      <c r="M5549" t="s">
        <v>1456</v>
      </c>
      <c r="N5549" t="s">
        <v>80</v>
      </c>
      <c r="O5549" t="s">
        <v>20</v>
      </c>
      <c r="P5549">
        <v>38</v>
      </c>
      <c r="Q5549">
        <v>4</v>
      </c>
      <c r="R5549">
        <v>1</v>
      </c>
      <c r="S5549">
        <v>1</v>
      </c>
    </row>
    <row r="5550" spans="1:19">
      <c r="A5550">
        <f>RANK(表格1[[#This Row],[rating_count_tot]],$I$2:$I$7197)</f>
        <v>3983</v>
      </c>
      <c r="B5550">
        <v>365235835</v>
      </c>
      <c r="C5550" t="s">
        <v>636</v>
      </c>
      <c r="D5550" t="str">
        <f>表格1[[#This Row],[prime_genre]]</f>
        <v>Entertainment</v>
      </c>
      <c r="E5550">
        <v>16292864</v>
      </c>
      <c r="F5550" t="s">
        <v>17</v>
      </c>
      <c r="G5550">
        <v>0</v>
      </c>
      <c r="H5550">
        <f>IF(表格1[[#This Row],[price]]&gt;0,1,0)</f>
        <v>0</v>
      </c>
      <c r="I5550">
        <v>189</v>
      </c>
      <c r="J5550">
        <v>0</v>
      </c>
      <c r="K5550">
        <v>2.5</v>
      </c>
      <c r="L5550">
        <v>0</v>
      </c>
      <c r="M5550">
        <v>4.1689999999999996</v>
      </c>
      <c r="N5550" t="s">
        <v>29</v>
      </c>
      <c r="O5550" t="s">
        <v>91</v>
      </c>
      <c r="P5550">
        <v>37</v>
      </c>
      <c r="Q5550">
        <v>1</v>
      </c>
      <c r="R5550">
        <v>9</v>
      </c>
      <c r="S5550">
        <v>1</v>
      </c>
    </row>
    <row r="5551" spans="1:19">
      <c r="A5551">
        <f>RANK(表格1[[#This Row],[rating_count_tot]],$I$2:$I$7197)</f>
        <v>3984</v>
      </c>
      <c r="B5551">
        <v>1151734656</v>
      </c>
      <c r="C5551" t="s">
        <v>8025</v>
      </c>
      <c r="D5551" t="str">
        <f>表格1[[#This Row],[prime_genre]]</f>
        <v>Games</v>
      </c>
      <c r="E5551">
        <v>79126528</v>
      </c>
      <c r="F5551" t="s">
        <v>17</v>
      </c>
      <c r="G5551">
        <v>0</v>
      </c>
      <c r="H5551">
        <f>IF(表格1[[#This Row],[price]]&gt;0,1,0)</f>
        <v>0</v>
      </c>
      <c r="I5551">
        <v>188</v>
      </c>
      <c r="J5551">
        <v>13</v>
      </c>
      <c r="K5551">
        <v>4</v>
      </c>
      <c r="L5551">
        <v>4.5</v>
      </c>
      <c r="M5551">
        <v>1.1000000000000001</v>
      </c>
      <c r="N5551" t="s">
        <v>19</v>
      </c>
      <c r="O5551" t="s">
        <v>20</v>
      </c>
      <c r="P5551">
        <v>38</v>
      </c>
      <c r="Q5551">
        <v>5</v>
      </c>
      <c r="R5551">
        <v>11</v>
      </c>
      <c r="S5551">
        <v>1</v>
      </c>
    </row>
    <row r="5552" spans="1:19">
      <c r="A5552">
        <f>RANK(表格1[[#This Row],[rating_count_tot]],$I$2:$I$7197)</f>
        <v>3984</v>
      </c>
      <c r="B5552">
        <v>564850309</v>
      </c>
      <c r="C5552" t="s">
        <v>2229</v>
      </c>
      <c r="D5552" t="str">
        <f>表格1[[#This Row],[prime_genre]]</f>
        <v>Travel</v>
      </c>
      <c r="E5552">
        <v>22560768</v>
      </c>
      <c r="F5552" t="s">
        <v>17</v>
      </c>
      <c r="G5552">
        <v>0</v>
      </c>
      <c r="H5552">
        <f>IF(表格1[[#This Row],[price]]&gt;0,1,0)</f>
        <v>0</v>
      </c>
      <c r="I5552">
        <v>188</v>
      </c>
      <c r="J5552">
        <v>0</v>
      </c>
      <c r="K5552">
        <v>5</v>
      </c>
      <c r="L5552">
        <v>0</v>
      </c>
      <c r="M5552" t="s">
        <v>2230</v>
      </c>
      <c r="N5552" t="s">
        <v>19</v>
      </c>
      <c r="O5552" t="s">
        <v>57</v>
      </c>
      <c r="P5552">
        <v>38</v>
      </c>
      <c r="Q5552">
        <v>5</v>
      </c>
      <c r="R5552">
        <v>1</v>
      </c>
      <c r="S5552">
        <v>1</v>
      </c>
    </row>
    <row r="5553" spans="1:19">
      <c r="A5553">
        <f>RANK(表格1[[#This Row],[rating_count_tot]],$I$2:$I$7197)</f>
        <v>3987</v>
      </c>
      <c r="B5553">
        <v>1061224933</v>
      </c>
      <c r="C5553" t="s">
        <v>5907</v>
      </c>
      <c r="D5553" t="str">
        <f>表格1[[#This Row],[prime_genre]]</f>
        <v>Entertainment</v>
      </c>
      <c r="E5553">
        <v>104206336</v>
      </c>
      <c r="F5553" t="s">
        <v>17</v>
      </c>
      <c r="G5553">
        <v>0</v>
      </c>
      <c r="H5553">
        <f>IF(表格1[[#This Row],[price]]&gt;0,1,0)</f>
        <v>0</v>
      </c>
      <c r="I5553">
        <v>187</v>
      </c>
      <c r="J5553">
        <v>2</v>
      </c>
      <c r="K5553">
        <v>3</v>
      </c>
      <c r="L5553">
        <v>2</v>
      </c>
      <c r="M5553" t="s">
        <v>547</v>
      </c>
      <c r="N5553" t="s">
        <v>19</v>
      </c>
      <c r="O5553" t="s">
        <v>91</v>
      </c>
      <c r="P5553">
        <v>16</v>
      </c>
      <c r="Q5553">
        <v>5</v>
      </c>
      <c r="R5553">
        <v>11</v>
      </c>
      <c r="S5553">
        <v>1</v>
      </c>
    </row>
    <row r="5554" spans="1:19">
      <c r="A5554">
        <f>RANK(表格1[[#This Row],[rating_count_tot]],$I$2:$I$7197)</f>
        <v>3987</v>
      </c>
      <c r="B5554">
        <v>1142228312</v>
      </c>
      <c r="C5554" t="s">
        <v>7876</v>
      </c>
      <c r="D5554" t="str">
        <f>表格1[[#This Row],[prime_genre]]</f>
        <v>Games</v>
      </c>
      <c r="E5554">
        <v>285643776</v>
      </c>
      <c r="F5554" t="s">
        <v>17</v>
      </c>
      <c r="G5554">
        <v>0</v>
      </c>
      <c r="H5554">
        <f>IF(表格1[[#This Row],[price]]&gt;0,1,0)</f>
        <v>0</v>
      </c>
      <c r="I5554">
        <v>187</v>
      </c>
      <c r="J5554">
        <v>26</v>
      </c>
      <c r="K5554">
        <v>4.5</v>
      </c>
      <c r="L5554">
        <v>4</v>
      </c>
      <c r="M5554">
        <v>1.2</v>
      </c>
      <c r="N5554" t="s">
        <v>29</v>
      </c>
      <c r="O5554" t="s">
        <v>20</v>
      </c>
      <c r="P5554">
        <v>38</v>
      </c>
      <c r="Q5554">
        <v>5</v>
      </c>
      <c r="R5554">
        <v>11</v>
      </c>
      <c r="S5554">
        <v>1</v>
      </c>
    </row>
    <row r="5555" spans="1:19">
      <c r="A5555">
        <f>RANK(表格1[[#This Row],[rating_count_tot]],$I$2:$I$7197)</f>
        <v>3987</v>
      </c>
      <c r="B5555">
        <v>344176018</v>
      </c>
      <c r="C5555" t="s">
        <v>486</v>
      </c>
      <c r="D5555" t="str">
        <f>表格1[[#This Row],[prime_genre]]</f>
        <v>Navigation</v>
      </c>
      <c r="E5555">
        <v>126867456</v>
      </c>
      <c r="F5555" t="s">
        <v>17</v>
      </c>
      <c r="G5555">
        <v>0</v>
      </c>
      <c r="H5555">
        <f>IF(表格1[[#This Row],[price]]&gt;0,1,0)</f>
        <v>0</v>
      </c>
      <c r="I5555">
        <v>187</v>
      </c>
      <c r="J5555">
        <v>0</v>
      </c>
      <c r="K5555">
        <v>3.5</v>
      </c>
      <c r="L5555">
        <v>0</v>
      </c>
      <c r="M5555">
        <v>9.5</v>
      </c>
      <c r="N5555" t="s">
        <v>19</v>
      </c>
      <c r="O5555" t="s">
        <v>110</v>
      </c>
      <c r="P5555">
        <v>37</v>
      </c>
      <c r="Q5555">
        <v>5</v>
      </c>
      <c r="R5555">
        <v>3</v>
      </c>
      <c r="S5555">
        <v>1</v>
      </c>
    </row>
    <row r="5556" spans="1:19">
      <c r="A5556">
        <f>RANK(表格1[[#This Row],[rating_count_tot]],$I$2:$I$7197)</f>
        <v>3995</v>
      </c>
      <c r="B5556">
        <v>1115128108</v>
      </c>
      <c r="C5556" t="s">
        <v>7304</v>
      </c>
      <c r="D5556" t="str">
        <f>表格1[[#This Row],[prime_genre]]</f>
        <v>Games</v>
      </c>
      <c r="E5556">
        <v>251451392</v>
      </c>
      <c r="F5556" t="s">
        <v>17</v>
      </c>
      <c r="G5556">
        <v>0</v>
      </c>
      <c r="H5556">
        <f>IF(表格1[[#This Row],[price]]&gt;0,1,0)</f>
        <v>0</v>
      </c>
      <c r="I5556">
        <v>185</v>
      </c>
      <c r="J5556">
        <v>63</v>
      </c>
      <c r="K5556">
        <v>3.5</v>
      </c>
      <c r="L5556">
        <v>4</v>
      </c>
      <c r="M5556" t="s">
        <v>1334</v>
      </c>
      <c r="N5556" t="s">
        <v>19</v>
      </c>
      <c r="O5556" t="s">
        <v>20</v>
      </c>
      <c r="P5556">
        <v>37</v>
      </c>
      <c r="Q5556">
        <v>5</v>
      </c>
      <c r="R5556">
        <v>24</v>
      </c>
      <c r="S5556">
        <v>1</v>
      </c>
    </row>
    <row r="5557" spans="1:19">
      <c r="A5557">
        <f>RANK(表格1[[#This Row],[rating_count_tot]],$I$2:$I$7197)</f>
        <v>3995</v>
      </c>
      <c r="B5557">
        <v>1141842849</v>
      </c>
      <c r="C5557" t="s">
        <v>7866</v>
      </c>
      <c r="D5557" t="str">
        <f>表格1[[#This Row],[prime_genre]]</f>
        <v>Games</v>
      </c>
      <c r="E5557">
        <v>263579648</v>
      </c>
      <c r="F5557" t="s">
        <v>17</v>
      </c>
      <c r="G5557">
        <v>0</v>
      </c>
      <c r="H5557">
        <f>IF(表格1[[#This Row],[price]]&gt;0,1,0)</f>
        <v>0</v>
      </c>
      <c r="I5557">
        <v>185</v>
      </c>
      <c r="J5557">
        <v>169</v>
      </c>
      <c r="K5557">
        <v>4</v>
      </c>
      <c r="L5557">
        <v>4</v>
      </c>
      <c r="M5557" t="s">
        <v>732</v>
      </c>
      <c r="N5557" t="s">
        <v>19</v>
      </c>
      <c r="O5557" t="s">
        <v>20</v>
      </c>
      <c r="P5557">
        <v>37</v>
      </c>
      <c r="Q5557">
        <v>5</v>
      </c>
      <c r="R5557">
        <v>1</v>
      </c>
      <c r="S5557">
        <v>1</v>
      </c>
    </row>
    <row r="5558" spans="1:19">
      <c r="A5558">
        <f>RANK(表格1[[#This Row],[rating_count_tot]],$I$2:$I$7197)</f>
        <v>3999</v>
      </c>
      <c r="B5558">
        <v>1095824296</v>
      </c>
      <c r="C5558" t="s">
        <v>6912</v>
      </c>
      <c r="D5558" t="str">
        <f>表格1[[#This Row],[prime_genre]]</f>
        <v>Games</v>
      </c>
      <c r="E5558">
        <v>65866752</v>
      </c>
      <c r="F5558" t="s">
        <v>17</v>
      </c>
      <c r="G5558">
        <v>0</v>
      </c>
      <c r="H5558">
        <f>IF(表格1[[#This Row],[price]]&gt;0,1,0)</f>
        <v>0</v>
      </c>
      <c r="I5558">
        <v>184</v>
      </c>
      <c r="J5558">
        <v>99</v>
      </c>
      <c r="K5558">
        <v>4.5</v>
      </c>
      <c r="L5558">
        <v>4.5</v>
      </c>
      <c r="M5558">
        <v>1.1000000000000001</v>
      </c>
      <c r="N5558" t="s">
        <v>19</v>
      </c>
      <c r="O5558" t="s">
        <v>20</v>
      </c>
      <c r="P5558">
        <v>38</v>
      </c>
      <c r="Q5558">
        <v>4</v>
      </c>
      <c r="R5558">
        <v>31</v>
      </c>
      <c r="S5558">
        <v>1</v>
      </c>
    </row>
    <row r="5559" spans="1:19">
      <c r="A5559">
        <f>RANK(表格1[[#This Row],[rating_count_tot]],$I$2:$I$7197)</f>
        <v>4009</v>
      </c>
      <c r="B5559">
        <v>307764057</v>
      </c>
      <c r="C5559" t="s">
        <v>226</v>
      </c>
      <c r="D5559" t="str">
        <f>表格1[[#This Row],[prime_genre]]</f>
        <v>Entertainment</v>
      </c>
      <c r="E5559">
        <v>25808896</v>
      </c>
      <c r="F5559" t="s">
        <v>17</v>
      </c>
      <c r="G5559">
        <v>0</v>
      </c>
      <c r="H5559">
        <f>IF(表格1[[#This Row],[price]]&gt;0,1,0)</f>
        <v>0</v>
      </c>
      <c r="I5559">
        <v>182</v>
      </c>
      <c r="J5559">
        <v>0</v>
      </c>
      <c r="K5559">
        <v>3</v>
      </c>
      <c r="L5559">
        <v>0</v>
      </c>
      <c r="M5559">
        <v>6.52</v>
      </c>
      <c r="N5559" t="s">
        <v>51</v>
      </c>
      <c r="O5559" t="s">
        <v>91</v>
      </c>
      <c r="P5559">
        <v>37</v>
      </c>
      <c r="Q5559">
        <v>5</v>
      </c>
      <c r="R5559">
        <v>3</v>
      </c>
      <c r="S5559">
        <v>1</v>
      </c>
    </row>
    <row r="5560" spans="1:19">
      <c r="A5560">
        <f>RANK(表格1[[#This Row],[rating_count_tot]],$I$2:$I$7197)</f>
        <v>4011</v>
      </c>
      <c r="B5560">
        <v>1066882875</v>
      </c>
      <c r="C5560" t="s">
        <v>6065</v>
      </c>
      <c r="D5560" t="str">
        <f>表格1[[#This Row],[prime_genre]]</f>
        <v>Games</v>
      </c>
      <c r="E5560">
        <v>272736256</v>
      </c>
      <c r="F5560" t="s">
        <v>17</v>
      </c>
      <c r="G5560">
        <v>0</v>
      </c>
      <c r="H5560">
        <f>IF(表格1[[#This Row],[price]]&gt;0,1,0)</f>
        <v>0</v>
      </c>
      <c r="I5560">
        <v>181</v>
      </c>
      <c r="J5560">
        <v>35</v>
      </c>
      <c r="K5560">
        <v>4</v>
      </c>
      <c r="L5560">
        <v>4.5</v>
      </c>
      <c r="M5560">
        <v>1.03</v>
      </c>
      <c r="N5560" t="s">
        <v>19</v>
      </c>
      <c r="O5560" t="s">
        <v>20</v>
      </c>
      <c r="P5560">
        <v>38</v>
      </c>
      <c r="Q5560">
        <v>5</v>
      </c>
      <c r="R5560">
        <v>1</v>
      </c>
      <c r="S5560">
        <v>1</v>
      </c>
    </row>
    <row r="5561" spans="1:19">
      <c r="A5561">
        <f>RANK(表格1[[#This Row],[rating_count_tot]],$I$2:$I$7197)</f>
        <v>4018</v>
      </c>
      <c r="B5561">
        <v>487608658</v>
      </c>
      <c r="C5561" t="s">
        <v>1649</v>
      </c>
      <c r="D5561" t="str">
        <f>表格1[[#This Row],[prime_genre]]</f>
        <v>Book</v>
      </c>
      <c r="E5561">
        <v>122721280</v>
      </c>
      <c r="F5561" t="s">
        <v>17</v>
      </c>
      <c r="G5561">
        <v>0</v>
      </c>
      <c r="H5561">
        <f>IF(表格1[[#This Row],[price]]&gt;0,1,0)</f>
        <v>0</v>
      </c>
      <c r="I5561">
        <v>180</v>
      </c>
      <c r="J5561">
        <v>0</v>
      </c>
      <c r="K5561">
        <v>3</v>
      </c>
      <c r="L5561">
        <v>0</v>
      </c>
      <c r="M5561" t="s">
        <v>1650</v>
      </c>
      <c r="N5561" t="s">
        <v>51</v>
      </c>
      <c r="O5561" t="s">
        <v>181</v>
      </c>
      <c r="P5561">
        <v>37</v>
      </c>
      <c r="Q5561">
        <v>4</v>
      </c>
      <c r="R5561">
        <v>3</v>
      </c>
      <c r="S5561">
        <v>1</v>
      </c>
    </row>
    <row r="5562" spans="1:19">
      <c r="A5562">
        <f>RANK(表格1[[#This Row],[rating_count_tot]],$I$2:$I$7197)</f>
        <v>4018</v>
      </c>
      <c r="B5562">
        <v>1091366179</v>
      </c>
      <c r="C5562" t="s">
        <v>6782</v>
      </c>
      <c r="D5562" t="str">
        <f>表格1[[#This Row],[prime_genre]]</f>
        <v>Games</v>
      </c>
      <c r="E5562">
        <v>192527360</v>
      </c>
      <c r="F5562" t="s">
        <v>17</v>
      </c>
      <c r="G5562">
        <v>0</v>
      </c>
      <c r="H5562">
        <f>IF(表格1[[#This Row],[price]]&gt;0,1,0)</f>
        <v>0</v>
      </c>
      <c r="I5562">
        <v>180</v>
      </c>
      <c r="J5562">
        <v>7</v>
      </c>
      <c r="K5562">
        <v>4.5</v>
      </c>
      <c r="L5562">
        <v>5</v>
      </c>
      <c r="M5562" t="s">
        <v>1975</v>
      </c>
      <c r="N5562" t="s">
        <v>19</v>
      </c>
      <c r="O5562" t="s">
        <v>20</v>
      </c>
      <c r="P5562">
        <v>40</v>
      </c>
      <c r="Q5562">
        <v>5</v>
      </c>
      <c r="R5562">
        <v>6</v>
      </c>
      <c r="S5562">
        <v>1</v>
      </c>
    </row>
    <row r="5563" spans="1:19">
      <c r="A5563">
        <f>RANK(表格1[[#This Row],[rating_count_tot]],$I$2:$I$7197)</f>
        <v>4018</v>
      </c>
      <c r="B5563">
        <v>1098165513</v>
      </c>
      <c r="C5563" t="s">
        <v>6960</v>
      </c>
      <c r="D5563" t="str">
        <f>表格1[[#This Row],[prime_genre]]</f>
        <v>Games</v>
      </c>
      <c r="E5563">
        <v>73867264</v>
      </c>
      <c r="F5563" t="s">
        <v>17</v>
      </c>
      <c r="G5563">
        <v>0</v>
      </c>
      <c r="H5563">
        <f>IF(表格1[[#This Row],[price]]&gt;0,1,0)</f>
        <v>0</v>
      </c>
      <c r="I5563">
        <v>180</v>
      </c>
      <c r="J5563">
        <v>82</v>
      </c>
      <c r="K5563">
        <v>3</v>
      </c>
      <c r="L5563">
        <v>3.5</v>
      </c>
      <c r="M5563">
        <v>0.8</v>
      </c>
      <c r="N5563" t="s">
        <v>29</v>
      </c>
      <c r="O5563" t="s">
        <v>20</v>
      </c>
      <c r="P5563">
        <v>40</v>
      </c>
      <c r="Q5563">
        <v>0</v>
      </c>
      <c r="R5563">
        <v>1</v>
      </c>
      <c r="S5563">
        <v>1</v>
      </c>
    </row>
    <row r="5564" spans="1:19">
      <c r="A5564">
        <f>RANK(表格1[[#This Row],[rating_count_tot]],$I$2:$I$7197)</f>
        <v>4018</v>
      </c>
      <c r="B5564">
        <v>994119740</v>
      </c>
      <c r="C5564" t="s">
        <v>4816</v>
      </c>
      <c r="D5564" t="str">
        <f>表格1[[#This Row],[prime_genre]]</f>
        <v>Social Networking</v>
      </c>
      <c r="E5564">
        <v>130276352</v>
      </c>
      <c r="F5564" t="s">
        <v>17</v>
      </c>
      <c r="G5564">
        <v>0</v>
      </c>
      <c r="H5564">
        <f>IF(表格1[[#This Row],[price]]&gt;0,1,0)</f>
        <v>0</v>
      </c>
      <c r="I5564">
        <v>180</v>
      </c>
      <c r="J5564">
        <v>28</v>
      </c>
      <c r="K5564">
        <v>4</v>
      </c>
      <c r="L5564">
        <v>3.5</v>
      </c>
      <c r="M5564" t="s">
        <v>537</v>
      </c>
      <c r="N5564" t="s">
        <v>29</v>
      </c>
      <c r="O5564" t="s">
        <v>59</v>
      </c>
      <c r="P5564">
        <v>37</v>
      </c>
      <c r="Q5564">
        <v>0</v>
      </c>
      <c r="R5564">
        <v>1</v>
      </c>
      <c r="S5564">
        <v>1</v>
      </c>
    </row>
    <row r="5565" spans="1:19">
      <c r="A5565">
        <f>RANK(表格1[[#This Row],[rating_count_tot]],$I$2:$I$7197)</f>
        <v>4024</v>
      </c>
      <c r="B5565">
        <v>1062825798</v>
      </c>
      <c r="C5565" t="s">
        <v>5959</v>
      </c>
      <c r="D5565" t="str">
        <f>表格1[[#This Row],[prime_genre]]</f>
        <v>Games</v>
      </c>
      <c r="E5565">
        <v>204178432</v>
      </c>
      <c r="F5565" t="s">
        <v>17</v>
      </c>
      <c r="G5565">
        <v>0</v>
      </c>
      <c r="H5565">
        <f>IF(表格1[[#This Row],[price]]&gt;0,1,0)</f>
        <v>0</v>
      </c>
      <c r="I5565">
        <v>179</v>
      </c>
      <c r="J5565">
        <v>179</v>
      </c>
      <c r="K5565">
        <v>4</v>
      </c>
      <c r="L5565">
        <v>4</v>
      </c>
      <c r="M5565">
        <v>1</v>
      </c>
      <c r="N5565" t="s">
        <v>19</v>
      </c>
      <c r="O5565" t="s">
        <v>20</v>
      </c>
      <c r="P5565">
        <v>37</v>
      </c>
      <c r="Q5565">
        <v>4</v>
      </c>
      <c r="R5565">
        <v>1</v>
      </c>
      <c r="S5565">
        <v>1</v>
      </c>
    </row>
    <row r="5566" spans="1:19">
      <c r="A5566">
        <f>RANK(表格1[[#This Row],[rating_count_tot]],$I$2:$I$7197)</f>
        <v>4028</v>
      </c>
      <c r="B5566">
        <v>556027347</v>
      </c>
      <c r="C5566" t="s">
        <v>2170</v>
      </c>
      <c r="D5566" t="str">
        <f>表格1[[#This Row],[prime_genre]]</f>
        <v>Shopping</v>
      </c>
      <c r="E5566">
        <v>9965568</v>
      </c>
      <c r="F5566" t="s">
        <v>17</v>
      </c>
      <c r="G5566">
        <v>0</v>
      </c>
      <c r="H5566">
        <f>IF(表格1[[#This Row],[price]]&gt;0,1,0)</f>
        <v>0</v>
      </c>
      <c r="I5566">
        <v>177</v>
      </c>
      <c r="J5566">
        <v>10</v>
      </c>
      <c r="K5566">
        <v>3</v>
      </c>
      <c r="L5566">
        <v>3</v>
      </c>
      <c r="M5566" t="s">
        <v>1259</v>
      </c>
      <c r="N5566" t="s">
        <v>19</v>
      </c>
      <c r="O5566" t="s">
        <v>30</v>
      </c>
      <c r="P5566">
        <v>38</v>
      </c>
      <c r="Q5566">
        <v>0</v>
      </c>
      <c r="R5566">
        <v>1</v>
      </c>
      <c r="S5566">
        <v>1</v>
      </c>
    </row>
    <row r="5567" spans="1:19">
      <c r="A5567">
        <f>RANK(表格1[[#This Row],[rating_count_tot]],$I$2:$I$7197)</f>
        <v>4028</v>
      </c>
      <c r="B5567">
        <v>564818797</v>
      </c>
      <c r="C5567" t="s">
        <v>2228</v>
      </c>
      <c r="D5567" t="str">
        <f>表格1[[#This Row],[prime_genre]]</f>
        <v>Travel</v>
      </c>
      <c r="E5567">
        <v>28961792</v>
      </c>
      <c r="F5567" t="s">
        <v>17</v>
      </c>
      <c r="G5567">
        <v>0</v>
      </c>
      <c r="H5567">
        <f>IF(表格1[[#This Row],[price]]&gt;0,1,0)</f>
        <v>0</v>
      </c>
      <c r="I5567">
        <v>177</v>
      </c>
      <c r="J5567">
        <v>0</v>
      </c>
      <c r="K5567">
        <v>2</v>
      </c>
      <c r="L5567">
        <v>0</v>
      </c>
      <c r="M5567">
        <v>2.8</v>
      </c>
      <c r="N5567" t="s">
        <v>19</v>
      </c>
      <c r="O5567" t="s">
        <v>57</v>
      </c>
      <c r="P5567">
        <v>38</v>
      </c>
      <c r="Q5567">
        <v>0</v>
      </c>
      <c r="R5567">
        <v>1</v>
      </c>
      <c r="S5567">
        <v>1</v>
      </c>
    </row>
    <row r="5568" spans="1:19">
      <c r="A5568">
        <f>RANK(表格1[[#This Row],[rating_count_tot]],$I$2:$I$7197)</f>
        <v>4031</v>
      </c>
      <c r="B5568">
        <v>879915134</v>
      </c>
      <c r="C5568" t="s">
        <v>3577</v>
      </c>
      <c r="D5568" t="str">
        <f>表格1[[#This Row],[prime_genre]]</f>
        <v>Entertainment</v>
      </c>
      <c r="E5568">
        <v>19706880</v>
      </c>
      <c r="F5568" t="s">
        <v>17</v>
      </c>
      <c r="G5568">
        <v>0</v>
      </c>
      <c r="H5568">
        <f>IF(表格1[[#This Row],[price]]&gt;0,1,0)</f>
        <v>0</v>
      </c>
      <c r="I5568">
        <v>176</v>
      </c>
      <c r="J5568">
        <v>29</v>
      </c>
      <c r="K5568">
        <v>2</v>
      </c>
      <c r="L5568">
        <v>2.5</v>
      </c>
      <c r="M5568" t="s">
        <v>3578</v>
      </c>
      <c r="N5568" t="s">
        <v>19</v>
      </c>
      <c r="O5568" t="s">
        <v>91</v>
      </c>
      <c r="P5568">
        <v>40</v>
      </c>
      <c r="Q5568">
        <v>0</v>
      </c>
      <c r="R5568">
        <v>2</v>
      </c>
      <c r="S5568">
        <v>1</v>
      </c>
    </row>
    <row r="5569" spans="1:19">
      <c r="A5569">
        <f>RANK(表格1[[#This Row],[rating_count_tot]],$I$2:$I$7197)</f>
        <v>4031</v>
      </c>
      <c r="B5569">
        <v>1023683909</v>
      </c>
      <c r="C5569" t="s">
        <v>5180</v>
      </c>
      <c r="D5569" t="str">
        <f>表格1[[#This Row],[prime_genre]]</f>
        <v>Games</v>
      </c>
      <c r="E5569">
        <v>493512704</v>
      </c>
      <c r="F5569" t="s">
        <v>17</v>
      </c>
      <c r="G5569">
        <v>0</v>
      </c>
      <c r="H5569">
        <f>IF(表格1[[#This Row],[price]]&gt;0,1,0)</f>
        <v>0</v>
      </c>
      <c r="I5569">
        <v>176</v>
      </c>
      <c r="J5569">
        <v>6</v>
      </c>
      <c r="K5569">
        <v>5</v>
      </c>
      <c r="L5569">
        <v>5</v>
      </c>
      <c r="M5569" t="s">
        <v>5181</v>
      </c>
      <c r="N5569" t="s">
        <v>29</v>
      </c>
      <c r="O5569" t="s">
        <v>20</v>
      </c>
      <c r="P5569">
        <v>38</v>
      </c>
      <c r="Q5569">
        <v>1</v>
      </c>
      <c r="R5569">
        <v>1</v>
      </c>
      <c r="S5569">
        <v>1</v>
      </c>
    </row>
    <row r="5570" spans="1:19">
      <c r="A5570">
        <f>RANK(表格1[[#This Row],[rating_count_tot]],$I$2:$I$7197)</f>
        <v>4033</v>
      </c>
      <c r="B5570">
        <v>918138802</v>
      </c>
      <c r="C5570" t="s">
        <v>3937</v>
      </c>
      <c r="D5570" t="str">
        <f>表格1[[#This Row],[prime_genre]]</f>
        <v>Games</v>
      </c>
      <c r="E5570">
        <v>98089984</v>
      </c>
      <c r="F5570" t="s">
        <v>17</v>
      </c>
      <c r="G5570">
        <v>0</v>
      </c>
      <c r="H5570">
        <f>IF(表格1[[#This Row],[price]]&gt;0,1,0)</f>
        <v>0</v>
      </c>
      <c r="I5570">
        <v>175</v>
      </c>
      <c r="J5570">
        <v>22</v>
      </c>
      <c r="K5570">
        <v>4.5</v>
      </c>
      <c r="L5570">
        <v>4.5</v>
      </c>
      <c r="M5570" t="s">
        <v>1797</v>
      </c>
      <c r="N5570" t="s">
        <v>19</v>
      </c>
      <c r="O5570" t="s">
        <v>20</v>
      </c>
      <c r="P5570">
        <v>38</v>
      </c>
      <c r="Q5570">
        <v>5</v>
      </c>
      <c r="R5570">
        <v>1</v>
      </c>
      <c r="S5570">
        <v>1</v>
      </c>
    </row>
    <row r="5571" spans="1:19">
      <c r="A5571">
        <f>RANK(表格1[[#This Row],[rating_count_tot]],$I$2:$I$7197)</f>
        <v>4033</v>
      </c>
      <c r="B5571">
        <v>504270602</v>
      </c>
      <c r="C5571" t="s">
        <v>1763</v>
      </c>
      <c r="D5571" t="str">
        <f>表格1[[#This Row],[prime_genre]]</f>
        <v>Travel</v>
      </c>
      <c r="E5571">
        <v>116411392</v>
      </c>
      <c r="F5571" t="s">
        <v>17</v>
      </c>
      <c r="G5571">
        <v>0</v>
      </c>
      <c r="H5571">
        <f>IF(表格1[[#This Row],[price]]&gt;0,1,0)</f>
        <v>0</v>
      </c>
      <c r="I5571">
        <v>175</v>
      </c>
      <c r="J5571">
        <v>3</v>
      </c>
      <c r="K5571">
        <v>2.5</v>
      </c>
      <c r="L5571">
        <v>4.5</v>
      </c>
      <c r="M5571" t="s">
        <v>1764</v>
      </c>
      <c r="N5571" t="s">
        <v>19</v>
      </c>
      <c r="O5571" t="s">
        <v>57</v>
      </c>
      <c r="P5571">
        <v>37</v>
      </c>
      <c r="Q5571">
        <v>0</v>
      </c>
      <c r="R5571">
        <v>8</v>
      </c>
      <c r="S5571">
        <v>1</v>
      </c>
    </row>
    <row r="5572" spans="1:19">
      <c r="A5572">
        <f>RANK(表格1[[#This Row],[rating_count_tot]],$I$2:$I$7197)</f>
        <v>4036</v>
      </c>
      <c r="B5572">
        <v>1100147750</v>
      </c>
      <c r="C5572" t="s">
        <v>7001</v>
      </c>
      <c r="D5572" t="str">
        <f>表格1[[#This Row],[prime_genre]]</f>
        <v>Games</v>
      </c>
      <c r="E5572">
        <v>341624832</v>
      </c>
      <c r="F5572" t="s">
        <v>17</v>
      </c>
      <c r="G5572">
        <v>0</v>
      </c>
      <c r="H5572">
        <f>IF(表格1[[#This Row],[price]]&gt;0,1,0)</f>
        <v>0</v>
      </c>
      <c r="I5572">
        <v>173</v>
      </c>
      <c r="J5572">
        <v>173</v>
      </c>
      <c r="K5572">
        <v>4.5</v>
      </c>
      <c r="L5572">
        <v>4.5</v>
      </c>
      <c r="M5572">
        <v>1</v>
      </c>
      <c r="N5572" t="s">
        <v>19</v>
      </c>
      <c r="O5572" t="s">
        <v>20</v>
      </c>
      <c r="P5572">
        <v>38</v>
      </c>
      <c r="Q5572">
        <v>5</v>
      </c>
      <c r="R5572">
        <v>1</v>
      </c>
      <c r="S5572">
        <v>1</v>
      </c>
    </row>
    <row r="5573" spans="1:19">
      <c r="A5573">
        <f>RANK(表格1[[#This Row],[rating_count_tot]],$I$2:$I$7197)</f>
        <v>4036</v>
      </c>
      <c r="B5573">
        <v>974529966</v>
      </c>
      <c r="C5573" t="s">
        <v>4564</v>
      </c>
      <c r="D5573" t="str">
        <f>表格1[[#This Row],[prime_genre]]</f>
        <v>Games</v>
      </c>
      <c r="E5573">
        <v>52018176</v>
      </c>
      <c r="F5573" t="s">
        <v>17</v>
      </c>
      <c r="G5573">
        <v>0</v>
      </c>
      <c r="H5573">
        <f>IF(表格1[[#This Row],[price]]&gt;0,1,0)</f>
        <v>0</v>
      </c>
      <c r="I5573">
        <v>173</v>
      </c>
      <c r="J5573">
        <v>1</v>
      </c>
      <c r="K5573">
        <v>4.5</v>
      </c>
      <c r="L5573">
        <v>5</v>
      </c>
      <c r="M5573" t="s">
        <v>1507</v>
      </c>
      <c r="N5573" t="s">
        <v>19</v>
      </c>
      <c r="O5573" t="s">
        <v>20</v>
      </c>
      <c r="P5573">
        <v>37</v>
      </c>
      <c r="Q5573">
        <v>1</v>
      </c>
      <c r="R5573">
        <v>11</v>
      </c>
      <c r="S5573">
        <v>1</v>
      </c>
    </row>
    <row r="5574" spans="1:19">
      <c r="A5574">
        <f>RANK(表格1[[#This Row],[rating_count_tot]],$I$2:$I$7197)</f>
        <v>4036</v>
      </c>
      <c r="B5574">
        <v>1160723843</v>
      </c>
      <c r="C5574" t="s">
        <v>8129</v>
      </c>
      <c r="D5574" t="str">
        <f>表格1[[#This Row],[prime_genre]]</f>
        <v>Games</v>
      </c>
      <c r="E5574">
        <v>106525696</v>
      </c>
      <c r="F5574" t="s">
        <v>17</v>
      </c>
      <c r="G5574">
        <v>0</v>
      </c>
      <c r="H5574">
        <f>IF(表格1[[#This Row],[price]]&gt;0,1,0)</f>
        <v>0</v>
      </c>
      <c r="I5574">
        <v>173</v>
      </c>
      <c r="J5574">
        <v>1</v>
      </c>
      <c r="K5574">
        <v>4.5</v>
      </c>
      <c r="L5574">
        <v>4</v>
      </c>
      <c r="M5574" t="s">
        <v>928</v>
      </c>
      <c r="N5574" t="s">
        <v>19</v>
      </c>
      <c r="O5574" t="s">
        <v>20</v>
      </c>
      <c r="P5574">
        <v>38</v>
      </c>
      <c r="Q5574">
        <v>5</v>
      </c>
      <c r="R5574">
        <v>16</v>
      </c>
      <c r="S5574">
        <v>1</v>
      </c>
    </row>
    <row r="5575" spans="1:19">
      <c r="A5575">
        <f>RANK(表格1[[#This Row],[rating_count_tot]],$I$2:$I$7197)</f>
        <v>4036</v>
      </c>
      <c r="B5575">
        <v>1132762804</v>
      </c>
      <c r="C5575" t="s">
        <v>7677</v>
      </c>
      <c r="D5575" t="str">
        <f>表格1[[#This Row],[prime_genre]]</f>
        <v>News</v>
      </c>
      <c r="E5575">
        <v>57117696</v>
      </c>
      <c r="F5575" t="s">
        <v>17</v>
      </c>
      <c r="G5575">
        <v>0</v>
      </c>
      <c r="H5575">
        <f>IF(表格1[[#This Row],[price]]&gt;0,1,0)</f>
        <v>0</v>
      </c>
      <c r="I5575">
        <v>173</v>
      </c>
      <c r="J5575">
        <v>5</v>
      </c>
      <c r="K5575">
        <v>4</v>
      </c>
      <c r="L5575">
        <v>4</v>
      </c>
      <c r="M5575" t="s">
        <v>3016</v>
      </c>
      <c r="N5575" t="s">
        <v>29</v>
      </c>
      <c r="O5575" t="s">
        <v>161</v>
      </c>
      <c r="P5575">
        <v>37</v>
      </c>
      <c r="Q5575">
        <v>0</v>
      </c>
      <c r="R5575">
        <v>1</v>
      </c>
      <c r="S5575">
        <v>1</v>
      </c>
    </row>
    <row r="5576" spans="1:19">
      <c r="A5576">
        <f>RANK(表格1[[#This Row],[rating_count_tot]],$I$2:$I$7197)</f>
        <v>4043</v>
      </c>
      <c r="B5576">
        <v>1137040079</v>
      </c>
      <c r="C5576" t="s">
        <v>7773</v>
      </c>
      <c r="D5576" t="str">
        <f>表格1[[#This Row],[prime_genre]]</f>
        <v>Entertainment</v>
      </c>
      <c r="E5576">
        <v>82624512</v>
      </c>
      <c r="F5576" t="s">
        <v>17</v>
      </c>
      <c r="G5576">
        <v>0</v>
      </c>
      <c r="H5576">
        <f>IF(表格1[[#This Row],[price]]&gt;0,1,0)</f>
        <v>0</v>
      </c>
      <c r="I5576">
        <v>172</v>
      </c>
      <c r="J5576">
        <v>3</v>
      </c>
      <c r="K5576">
        <v>4.5</v>
      </c>
      <c r="L5576">
        <v>3.5</v>
      </c>
      <c r="M5576" t="s">
        <v>5933</v>
      </c>
      <c r="N5576" t="s">
        <v>19</v>
      </c>
      <c r="O5576" t="s">
        <v>91</v>
      </c>
      <c r="P5576">
        <v>35</v>
      </c>
      <c r="Q5576">
        <v>5</v>
      </c>
      <c r="R5576">
        <v>12</v>
      </c>
      <c r="S5576">
        <v>1</v>
      </c>
    </row>
    <row r="5577" spans="1:19">
      <c r="A5577">
        <f>RANK(表格1[[#This Row],[rating_count_tot]],$I$2:$I$7197)</f>
        <v>4043</v>
      </c>
      <c r="B5577">
        <v>1143624165</v>
      </c>
      <c r="C5577" t="s">
        <v>7900</v>
      </c>
      <c r="D5577" t="str">
        <f>表格1[[#This Row],[prime_genre]]</f>
        <v>Games</v>
      </c>
      <c r="E5577">
        <v>167212032</v>
      </c>
      <c r="F5577" t="s">
        <v>17</v>
      </c>
      <c r="G5577">
        <v>0</v>
      </c>
      <c r="H5577">
        <f>IF(表格1[[#This Row],[price]]&gt;0,1,0)</f>
        <v>0</v>
      </c>
      <c r="I5577">
        <v>172</v>
      </c>
      <c r="J5577">
        <v>23</v>
      </c>
      <c r="K5577">
        <v>4</v>
      </c>
      <c r="L5577">
        <v>3.5</v>
      </c>
      <c r="M5577" t="s">
        <v>1873</v>
      </c>
      <c r="N5577" t="s">
        <v>29</v>
      </c>
      <c r="O5577" t="s">
        <v>20</v>
      </c>
      <c r="P5577">
        <v>37</v>
      </c>
      <c r="Q5577">
        <v>1</v>
      </c>
      <c r="R5577">
        <v>1</v>
      </c>
      <c r="S5577">
        <v>1</v>
      </c>
    </row>
    <row r="5578" spans="1:19">
      <c r="A5578">
        <f>RANK(表格1[[#This Row],[rating_count_tot]],$I$2:$I$7197)</f>
        <v>4043</v>
      </c>
      <c r="B5578">
        <v>1086978383</v>
      </c>
      <c r="C5578" t="s">
        <v>6663</v>
      </c>
      <c r="D5578" t="str">
        <f>表格1[[#This Row],[prime_genre]]</f>
        <v>Games</v>
      </c>
      <c r="E5578">
        <v>164455424</v>
      </c>
      <c r="F5578" t="s">
        <v>17</v>
      </c>
      <c r="G5578">
        <v>0</v>
      </c>
      <c r="H5578">
        <f>IF(表格1[[#This Row],[price]]&gt;0,1,0)</f>
        <v>0</v>
      </c>
      <c r="I5578">
        <v>172</v>
      </c>
      <c r="J5578">
        <v>0</v>
      </c>
      <c r="K5578">
        <v>4</v>
      </c>
      <c r="L5578">
        <v>0</v>
      </c>
      <c r="M5578" t="s">
        <v>6664</v>
      </c>
      <c r="N5578" t="s">
        <v>19</v>
      </c>
      <c r="O5578" t="s">
        <v>20</v>
      </c>
      <c r="P5578">
        <v>37</v>
      </c>
      <c r="Q5578">
        <v>5</v>
      </c>
      <c r="R5578">
        <v>1</v>
      </c>
      <c r="S5578">
        <v>1</v>
      </c>
    </row>
    <row r="5579" spans="1:19">
      <c r="A5579">
        <f>RANK(表格1[[#This Row],[rating_count_tot]],$I$2:$I$7197)</f>
        <v>4043</v>
      </c>
      <c r="B5579">
        <v>627986929</v>
      </c>
      <c r="C5579" t="s">
        <v>2624</v>
      </c>
      <c r="D5579" t="str">
        <f>表格1[[#This Row],[prime_genre]]</f>
        <v>News</v>
      </c>
      <c r="E5579">
        <v>30252032</v>
      </c>
      <c r="F5579" t="s">
        <v>17</v>
      </c>
      <c r="G5579">
        <v>0</v>
      </c>
      <c r="H5579">
        <f>IF(表格1[[#This Row],[price]]&gt;0,1,0)</f>
        <v>0</v>
      </c>
      <c r="I5579">
        <v>172</v>
      </c>
      <c r="J5579">
        <v>4</v>
      </c>
      <c r="K5579">
        <v>2</v>
      </c>
      <c r="L5579">
        <v>3</v>
      </c>
      <c r="M5579" t="s">
        <v>1982</v>
      </c>
      <c r="N5579" t="s">
        <v>19</v>
      </c>
      <c r="O5579" t="s">
        <v>161</v>
      </c>
      <c r="P5579">
        <v>37</v>
      </c>
      <c r="Q5579">
        <v>5</v>
      </c>
      <c r="R5579">
        <v>1</v>
      </c>
      <c r="S5579">
        <v>1</v>
      </c>
    </row>
    <row r="5580" spans="1:19">
      <c r="A5580">
        <f>RANK(表格1[[#This Row],[rating_count_tot]],$I$2:$I$7197)</f>
        <v>4048</v>
      </c>
      <c r="B5580">
        <v>1083107235</v>
      </c>
      <c r="C5580" t="s">
        <v>6549</v>
      </c>
      <c r="D5580" t="str">
        <f>表格1[[#This Row],[prime_genre]]</f>
        <v>Games</v>
      </c>
      <c r="E5580">
        <v>259914752</v>
      </c>
      <c r="F5580" t="s">
        <v>17</v>
      </c>
      <c r="G5580">
        <v>0</v>
      </c>
      <c r="H5580">
        <f>IF(表格1[[#This Row],[price]]&gt;0,1,0)</f>
        <v>0</v>
      </c>
      <c r="I5580">
        <v>171</v>
      </c>
      <c r="J5580">
        <v>48</v>
      </c>
      <c r="K5580">
        <v>4.5</v>
      </c>
      <c r="L5580">
        <v>4.5</v>
      </c>
      <c r="M5580">
        <v>1.2</v>
      </c>
      <c r="N5580" t="s">
        <v>51</v>
      </c>
      <c r="O5580" t="s">
        <v>20</v>
      </c>
      <c r="P5580">
        <v>37</v>
      </c>
      <c r="Q5580">
        <v>5</v>
      </c>
      <c r="R5580">
        <v>1</v>
      </c>
      <c r="S5580">
        <v>1</v>
      </c>
    </row>
    <row r="5581" spans="1:19">
      <c r="A5581">
        <f>RANK(表格1[[#This Row],[rating_count_tot]],$I$2:$I$7197)</f>
        <v>4048</v>
      </c>
      <c r="B5581">
        <v>1064020298</v>
      </c>
      <c r="C5581" t="s">
        <v>5986</v>
      </c>
      <c r="D5581" t="str">
        <f>表格1[[#This Row],[prime_genre]]</f>
        <v>Games</v>
      </c>
      <c r="E5581">
        <v>52094976</v>
      </c>
      <c r="F5581" t="s">
        <v>17</v>
      </c>
      <c r="G5581">
        <v>0</v>
      </c>
      <c r="H5581">
        <f>IF(表格1[[#This Row],[price]]&gt;0,1,0)</f>
        <v>0</v>
      </c>
      <c r="I5581">
        <v>171</v>
      </c>
      <c r="J5581">
        <v>70</v>
      </c>
      <c r="K5581">
        <v>3.5</v>
      </c>
      <c r="L5581">
        <v>4</v>
      </c>
      <c r="M5581" t="s">
        <v>1673</v>
      </c>
      <c r="N5581" t="s">
        <v>19</v>
      </c>
      <c r="O5581" t="s">
        <v>20</v>
      </c>
      <c r="P5581">
        <v>40</v>
      </c>
      <c r="Q5581">
        <v>5</v>
      </c>
      <c r="R5581">
        <v>1</v>
      </c>
      <c r="S5581">
        <v>1</v>
      </c>
    </row>
    <row r="5582" spans="1:19">
      <c r="A5582">
        <f>RANK(表格1[[#This Row],[rating_count_tot]],$I$2:$I$7197)</f>
        <v>4053</v>
      </c>
      <c r="B5582">
        <v>1076728632</v>
      </c>
      <c r="C5582" t="s">
        <v>6369</v>
      </c>
      <c r="D5582" t="str">
        <f>表格1[[#This Row],[prime_genre]]</f>
        <v>Games</v>
      </c>
      <c r="E5582">
        <v>66155520</v>
      </c>
      <c r="F5582" t="s">
        <v>17</v>
      </c>
      <c r="G5582">
        <v>0</v>
      </c>
      <c r="H5582">
        <f>IF(表格1[[#This Row],[price]]&gt;0,1,0)</f>
        <v>0</v>
      </c>
      <c r="I5582">
        <v>170</v>
      </c>
      <c r="J5582">
        <v>65</v>
      </c>
      <c r="K5582">
        <v>3.5</v>
      </c>
      <c r="L5582">
        <v>4</v>
      </c>
      <c r="M5582">
        <v>1.03</v>
      </c>
      <c r="N5582" t="s">
        <v>19</v>
      </c>
      <c r="O5582" t="s">
        <v>20</v>
      </c>
      <c r="P5582">
        <v>37</v>
      </c>
      <c r="Q5582">
        <v>5</v>
      </c>
      <c r="R5582">
        <v>1</v>
      </c>
      <c r="S5582">
        <v>1</v>
      </c>
    </row>
    <row r="5583" spans="1:19">
      <c r="A5583">
        <f>RANK(表格1[[#This Row],[rating_count_tot]],$I$2:$I$7197)</f>
        <v>4054</v>
      </c>
      <c r="B5583">
        <v>1037823594</v>
      </c>
      <c r="C5583" t="s">
        <v>5406</v>
      </c>
      <c r="D5583" t="str">
        <f>表格1[[#This Row],[prime_genre]]</f>
        <v>Games</v>
      </c>
      <c r="E5583">
        <v>227164160</v>
      </c>
      <c r="F5583" t="s">
        <v>17</v>
      </c>
      <c r="G5583">
        <v>0</v>
      </c>
      <c r="H5583">
        <f>IF(表格1[[#This Row],[price]]&gt;0,1,0)</f>
        <v>0</v>
      </c>
      <c r="I5583">
        <v>169</v>
      </c>
      <c r="J5583">
        <v>169</v>
      </c>
      <c r="K5583">
        <v>4</v>
      </c>
      <c r="L5583">
        <v>4</v>
      </c>
      <c r="M5583">
        <v>1.4</v>
      </c>
      <c r="N5583" t="s">
        <v>19</v>
      </c>
      <c r="O5583" t="s">
        <v>20</v>
      </c>
      <c r="P5583">
        <v>40</v>
      </c>
      <c r="Q5583">
        <v>5</v>
      </c>
      <c r="R5583">
        <v>1</v>
      </c>
      <c r="S5583">
        <v>1</v>
      </c>
    </row>
    <row r="5584" spans="1:19">
      <c r="A5584">
        <f>RANK(表格1[[#This Row],[rating_count_tot]],$I$2:$I$7197)</f>
        <v>4054</v>
      </c>
      <c r="B5584">
        <v>1073946317</v>
      </c>
      <c r="C5584" t="s">
        <v>6295</v>
      </c>
      <c r="D5584" t="str">
        <f>表格1[[#This Row],[prime_genre]]</f>
        <v>Games</v>
      </c>
      <c r="E5584">
        <v>37151744</v>
      </c>
      <c r="F5584" t="s">
        <v>17</v>
      </c>
      <c r="G5584">
        <v>0</v>
      </c>
      <c r="H5584">
        <f>IF(表格1[[#This Row],[price]]&gt;0,1,0)</f>
        <v>0</v>
      </c>
      <c r="I5584">
        <v>169</v>
      </c>
      <c r="J5584">
        <v>1</v>
      </c>
      <c r="K5584">
        <v>3</v>
      </c>
      <c r="L5584">
        <v>5</v>
      </c>
      <c r="M5584" t="s">
        <v>296</v>
      </c>
      <c r="N5584" t="s">
        <v>19</v>
      </c>
      <c r="O5584" t="s">
        <v>20</v>
      </c>
      <c r="P5584">
        <v>38</v>
      </c>
      <c r="Q5584">
        <v>5</v>
      </c>
      <c r="R5584">
        <v>11</v>
      </c>
      <c r="S5584">
        <v>1</v>
      </c>
    </row>
    <row r="5585" spans="1:19">
      <c r="A5585">
        <f>RANK(表格1[[#This Row],[rating_count_tot]],$I$2:$I$7197)</f>
        <v>4054</v>
      </c>
      <c r="B5585">
        <v>1124345691</v>
      </c>
      <c r="C5585" t="s">
        <v>7520</v>
      </c>
      <c r="D5585" t="str">
        <f>表格1[[#This Row],[prime_genre]]</f>
        <v>Games</v>
      </c>
      <c r="E5585">
        <v>95670272</v>
      </c>
      <c r="F5585" t="s">
        <v>17</v>
      </c>
      <c r="G5585">
        <v>0</v>
      </c>
      <c r="H5585">
        <f>IF(表格1[[#This Row],[price]]&gt;0,1,0)</f>
        <v>0</v>
      </c>
      <c r="I5585">
        <v>169</v>
      </c>
      <c r="J5585">
        <v>65</v>
      </c>
      <c r="K5585">
        <v>4</v>
      </c>
      <c r="L5585">
        <v>4</v>
      </c>
      <c r="M5585">
        <v>1.1000000000000001</v>
      </c>
      <c r="N5585" t="s">
        <v>19</v>
      </c>
      <c r="O5585" t="s">
        <v>20</v>
      </c>
      <c r="P5585">
        <v>38</v>
      </c>
      <c r="Q5585">
        <v>5</v>
      </c>
      <c r="R5585">
        <v>11</v>
      </c>
      <c r="S5585">
        <v>1</v>
      </c>
    </row>
    <row r="5586" spans="1:19">
      <c r="A5586">
        <f>RANK(表格1[[#This Row],[rating_count_tot]],$I$2:$I$7197)</f>
        <v>4054</v>
      </c>
      <c r="B5586">
        <v>380974668</v>
      </c>
      <c r="C5586" t="s">
        <v>752</v>
      </c>
      <c r="D5586" t="str">
        <f>表格1[[#This Row],[prime_genre]]</f>
        <v>Shopping</v>
      </c>
      <c r="E5586">
        <v>138755072</v>
      </c>
      <c r="F5586" t="s">
        <v>17</v>
      </c>
      <c r="G5586">
        <v>0</v>
      </c>
      <c r="H5586">
        <f>IF(表格1[[#This Row],[price]]&gt;0,1,0)</f>
        <v>0</v>
      </c>
      <c r="I5586">
        <v>169</v>
      </c>
      <c r="J5586">
        <v>16</v>
      </c>
      <c r="K5586">
        <v>4</v>
      </c>
      <c r="L5586">
        <v>4.5</v>
      </c>
      <c r="M5586" t="s">
        <v>753</v>
      </c>
      <c r="N5586" t="s">
        <v>19</v>
      </c>
      <c r="O5586" t="s">
        <v>30</v>
      </c>
      <c r="P5586">
        <v>37</v>
      </c>
      <c r="Q5586">
        <v>5</v>
      </c>
      <c r="R5586">
        <v>5</v>
      </c>
      <c r="S5586">
        <v>1</v>
      </c>
    </row>
    <row r="5587" spans="1:19">
      <c r="A5587">
        <f>RANK(表格1[[#This Row],[rating_count_tot]],$I$2:$I$7197)</f>
        <v>4064</v>
      </c>
      <c r="B5587">
        <v>1068996563</v>
      </c>
      <c r="C5587" t="s">
        <v>6135</v>
      </c>
      <c r="D5587" t="str">
        <f>表格1[[#This Row],[prime_genre]]</f>
        <v>Games</v>
      </c>
      <c r="E5587">
        <v>106467328</v>
      </c>
      <c r="F5587" t="s">
        <v>17</v>
      </c>
      <c r="G5587">
        <v>0</v>
      </c>
      <c r="H5587">
        <f>IF(表格1[[#This Row],[price]]&gt;0,1,0)</f>
        <v>0</v>
      </c>
      <c r="I5587">
        <v>168</v>
      </c>
      <c r="J5587">
        <v>168</v>
      </c>
      <c r="K5587">
        <v>4</v>
      </c>
      <c r="L5587">
        <v>4</v>
      </c>
      <c r="M5587">
        <v>1</v>
      </c>
      <c r="N5587" t="s">
        <v>19</v>
      </c>
      <c r="O5587" t="s">
        <v>20</v>
      </c>
      <c r="P5587">
        <v>43</v>
      </c>
      <c r="Q5587">
        <v>5</v>
      </c>
      <c r="R5587">
        <v>1</v>
      </c>
      <c r="S5587">
        <v>1</v>
      </c>
    </row>
    <row r="5588" spans="1:19">
      <c r="A5588">
        <f>RANK(表格1[[#This Row],[rating_count_tot]],$I$2:$I$7197)</f>
        <v>4064</v>
      </c>
      <c r="B5588">
        <v>1093811993</v>
      </c>
      <c r="C5588" t="s">
        <v>6855</v>
      </c>
      <c r="D5588" t="str">
        <f>表格1[[#This Row],[prime_genre]]</f>
        <v>Games</v>
      </c>
      <c r="E5588">
        <v>246378496</v>
      </c>
      <c r="F5588" t="s">
        <v>17</v>
      </c>
      <c r="G5588">
        <v>0</v>
      </c>
      <c r="H5588">
        <f>IF(表格1[[#This Row],[price]]&gt;0,1,0)</f>
        <v>0</v>
      </c>
      <c r="I5588">
        <v>168</v>
      </c>
      <c r="J5588">
        <v>168</v>
      </c>
      <c r="K5588">
        <v>4.5</v>
      </c>
      <c r="L5588">
        <v>4.5</v>
      </c>
      <c r="M5588" t="s">
        <v>373</v>
      </c>
      <c r="N5588" t="s">
        <v>19</v>
      </c>
      <c r="O5588" t="s">
        <v>20</v>
      </c>
      <c r="P5588">
        <v>38</v>
      </c>
      <c r="Q5588">
        <v>5</v>
      </c>
      <c r="R5588">
        <v>11</v>
      </c>
      <c r="S5588">
        <v>1</v>
      </c>
    </row>
    <row r="5589" spans="1:19">
      <c r="A5589">
        <f>RANK(表格1[[#This Row],[rating_count_tot]],$I$2:$I$7197)</f>
        <v>4064</v>
      </c>
      <c r="B5589">
        <v>945623719</v>
      </c>
      <c r="C5589" t="s">
        <v>4203</v>
      </c>
      <c r="D5589" t="str">
        <f>表格1[[#This Row],[prime_genre]]</f>
        <v>Games</v>
      </c>
      <c r="E5589">
        <v>101302272</v>
      </c>
      <c r="F5589" t="s">
        <v>17</v>
      </c>
      <c r="G5589">
        <v>0</v>
      </c>
      <c r="H5589">
        <f>IF(表格1[[#This Row],[price]]&gt;0,1,0)</f>
        <v>0</v>
      </c>
      <c r="I5589">
        <v>168</v>
      </c>
      <c r="J5589">
        <v>2</v>
      </c>
      <c r="K5589">
        <v>3.5</v>
      </c>
      <c r="L5589">
        <v>4.5</v>
      </c>
      <c r="M5589">
        <v>1.4</v>
      </c>
      <c r="N5589" t="s">
        <v>19</v>
      </c>
      <c r="O5589" t="s">
        <v>20</v>
      </c>
      <c r="P5589">
        <v>38</v>
      </c>
      <c r="Q5589">
        <v>5</v>
      </c>
      <c r="R5589">
        <v>11</v>
      </c>
      <c r="S5589">
        <v>1</v>
      </c>
    </row>
    <row r="5590" spans="1:19">
      <c r="A5590">
        <f>RANK(表格1[[#This Row],[rating_count_tot]],$I$2:$I$7197)</f>
        <v>4064</v>
      </c>
      <c r="B5590">
        <v>368948250</v>
      </c>
      <c r="C5590" t="s">
        <v>658</v>
      </c>
      <c r="D5590" t="str">
        <f>表格1[[#This Row],[prime_genre]]</f>
        <v>Productivity</v>
      </c>
      <c r="E5590">
        <v>101923840</v>
      </c>
      <c r="F5590" t="s">
        <v>17</v>
      </c>
      <c r="G5590">
        <v>0</v>
      </c>
      <c r="H5590">
        <f>IF(表格1[[#This Row],[price]]&gt;0,1,0)</f>
        <v>0</v>
      </c>
      <c r="I5590">
        <v>168</v>
      </c>
      <c r="J5590">
        <v>0</v>
      </c>
      <c r="K5590">
        <v>4</v>
      </c>
      <c r="L5590">
        <v>0</v>
      </c>
      <c r="M5590">
        <v>6.2</v>
      </c>
      <c r="N5590" t="s">
        <v>19</v>
      </c>
      <c r="O5590" t="s">
        <v>23</v>
      </c>
      <c r="P5590">
        <v>37</v>
      </c>
      <c r="Q5590">
        <v>5</v>
      </c>
      <c r="R5590">
        <v>2</v>
      </c>
      <c r="S5590">
        <v>1</v>
      </c>
    </row>
    <row r="5591" spans="1:19">
      <c r="A5591">
        <f>RANK(表格1[[#This Row],[rating_count_tot]],$I$2:$I$7197)</f>
        <v>4072</v>
      </c>
      <c r="B5591">
        <v>1144116292</v>
      </c>
      <c r="C5591" t="s">
        <v>7905</v>
      </c>
      <c r="D5591" t="str">
        <f>表格1[[#This Row],[prime_genre]]</f>
        <v>Games</v>
      </c>
      <c r="E5591">
        <v>74035200</v>
      </c>
      <c r="F5591" t="s">
        <v>17</v>
      </c>
      <c r="G5591">
        <v>0</v>
      </c>
      <c r="H5591">
        <f>IF(表格1[[#This Row],[price]]&gt;0,1,0)</f>
        <v>0</v>
      </c>
      <c r="I5591">
        <v>167</v>
      </c>
      <c r="J5591">
        <v>12</v>
      </c>
      <c r="K5591">
        <v>3</v>
      </c>
      <c r="L5591">
        <v>3</v>
      </c>
      <c r="M5591">
        <v>4</v>
      </c>
      <c r="N5591" t="s">
        <v>19</v>
      </c>
      <c r="O5591" t="s">
        <v>20</v>
      </c>
      <c r="P5591">
        <v>38</v>
      </c>
      <c r="Q5591">
        <v>5</v>
      </c>
      <c r="R5591">
        <v>1</v>
      </c>
      <c r="S5591">
        <v>1</v>
      </c>
    </row>
    <row r="5592" spans="1:19">
      <c r="A5592">
        <f>RANK(表格1[[#This Row],[rating_count_tot]],$I$2:$I$7197)</f>
        <v>4072</v>
      </c>
      <c r="B5592">
        <v>1159273771</v>
      </c>
      <c r="C5592" t="s">
        <v>8113</v>
      </c>
      <c r="D5592" t="str">
        <f>表格1[[#This Row],[prime_genre]]</f>
        <v>Games</v>
      </c>
      <c r="E5592">
        <v>222243840</v>
      </c>
      <c r="F5592" t="s">
        <v>17</v>
      </c>
      <c r="G5592">
        <v>0</v>
      </c>
      <c r="H5592">
        <f>IF(表格1[[#This Row],[price]]&gt;0,1,0)</f>
        <v>0</v>
      </c>
      <c r="I5592">
        <v>167</v>
      </c>
      <c r="J5592">
        <v>58</v>
      </c>
      <c r="K5592">
        <v>4</v>
      </c>
      <c r="L5592">
        <v>3.5</v>
      </c>
      <c r="M5592" t="s">
        <v>732</v>
      </c>
      <c r="N5592" t="s">
        <v>19</v>
      </c>
      <c r="O5592" t="s">
        <v>20</v>
      </c>
      <c r="P5592">
        <v>37</v>
      </c>
      <c r="Q5592">
        <v>5</v>
      </c>
      <c r="R5592">
        <v>1</v>
      </c>
      <c r="S5592">
        <v>1</v>
      </c>
    </row>
    <row r="5593" spans="1:19">
      <c r="A5593">
        <f>RANK(表格1[[#This Row],[rating_count_tot]],$I$2:$I$7197)</f>
        <v>4077</v>
      </c>
      <c r="B5593">
        <v>1082793702</v>
      </c>
      <c r="C5593" t="s">
        <v>6540</v>
      </c>
      <c r="D5593" t="str">
        <f>表格1[[#This Row],[prime_genre]]</f>
        <v>Games</v>
      </c>
      <c r="E5593">
        <v>54568960</v>
      </c>
      <c r="F5593" t="s">
        <v>17</v>
      </c>
      <c r="G5593">
        <v>0</v>
      </c>
      <c r="H5593">
        <f>IF(表格1[[#This Row],[price]]&gt;0,1,0)</f>
        <v>0</v>
      </c>
      <c r="I5593">
        <v>166</v>
      </c>
      <c r="J5593">
        <v>4</v>
      </c>
      <c r="K5593">
        <v>4.5</v>
      </c>
      <c r="L5593">
        <v>5</v>
      </c>
      <c r="M5593" t="s">
        <v>634</v>
      </c>
      <c r="N5593" t="s">
        <v>19</v>
      </c>
      <c r="O5593" t="s">
        <v>20</v>
      </c>
      <c r="P5593">
        <v>37</v>
      </c>
      <c r="Q5593">
        <v>5</v>
      </c>
      <c r="R5593">
        <v>4</v>
      </c>
      <c r="S5593">
        <v>1</v>
      </c>
    </row>
    <row r="5594" spans="1:19">
      <c r="A5594">
        <f>RANK(表格1[[#This Row],[rating_count_tot]],$I$2:$I$7197)</f>
        <v>4077</v>
      </c>
      <c r="B5594">
        <v>1114718412</v>
      </c>
      <c r="C5594" t="s">
        <v>7290</v>
      </c>
      <c r="D5594" t="str">
        <f>表格1[[#This Row],[prime_genre]]</f>
        <v>Games</v>
      </c>
      <c r="E5594">
        <v>306912256</v>
      </c>
      <c r="F5594" t="s">
        <v>17</v>
      </c>
      <c r="G5594">
        <v>0</v>
      </c>
      <c r="H5594">
        <f>IF(表格1[[#This Row],[price]]&gt;0,1,0)</f>
        <v>0</v>
      </c>
      <c r="I5594">
        <v>166</v>
      </c>
      <c r="J5594">
        <v>166</v>
      </c>
      <c r="K5594">
        <v>4.5</v>
      </c>
      <c r="L5594">
        <v>4.5</v>
      </c>
      <c r="M5594">
        <v>1</v>
      </c>
      <c r="N5594" t="s">
        <v>19</v>
      </c>
      <c r="O5594" t="s">
        <v>20</v>
      </c>
      <c r="P5594">
        <v>38</v>
      </c>
      <c r="Q5594">
        <v>5</v>
      </c>
      <c r="R5594">
        <v>1</v>
      </c>
      <c r="S5594">
        <v>1</v>
      </c>
    </row>
    <row r="5595" spans="1:19">
      <c r="A5595">
        <f>RANK(表格1[[#This Row],[rating_count_tot]],$I$2:$I$7197)</f>
        <v>4086</v>
      </c>
      <c r="B5595">
        <v>1121943475</v>
      </c>
      <c r="C5595" t="s">
        <v>7456</v>
      </c>
      <c r="D5595" t="str">
        <f>表格1[[#This Row],[prime_genre]]</f>
        <v>Photo &amp; Video</v>
      </c>
      <c r="E5595">
        <v>56849408</v>
      </c>
      <c r="F5595" t="s">
        <v>17</v>
      </c>
      <c r="G5595">
        <v>0</v>
      </c>
      <c r="H5595">
        <f>IF(表格1[[#This Row],[price]]&gt;0,1,0)</f>
        <v>0</v>
      </c>
      <c r="I5595">
        <v>165</v>
      </c>
      <c r="J5595">
        <v>29</v>
      </c>
      <c r="K5595">
        <v>4.5</v>
      </c>
      <c r="L5595">
        <v>5</v>
      </c>
      <c r="M5595" t="s">
        <v>7457</v>
      </c>
      <c r="N5595" t="s">
        <v>19</v>
      </c>
      <c r="O5595" t="s">
        <v>105</v>
      </c>
      <c r="P5595">
        <v>37</v>
      </c>
      <c r="Q5595">
        <v>0</v>
      </c>
      <c r="R5595">
        <v>10</v>
      </c>
      <c r="S5595">
        <v>1</v>
      </c>
    </row>
    <row r="5596" spans="1:19">
      <c r="A5596">
        <f>RANK(表格1[[#This Row],[rating_count_tot]],$I$2:$I$7197)</f>
        <v>4091</v>
      </c>
      <c r="B5596">
        <v>1085248903</v>
      </c>
      <c r="C5596" t="s">
        <v>6595</v>
      </c>
      <c r="D5596" t="str">
        <f>表格1[[#This Row],[prime_genre]]</f>
        <v>Entertainment</v>
      </c>
      <c r="E5596">
        <v>617468928</v>
      </c>
      <c r="F5596" t="s">
        <v>17</v>
      </c>
      <c r="G5596">
        <v>0</v>
      </c>
      <c r="H5596">
        <f>IF(表格1[[#This Row],[price]]&gt;0,1,0)</f>
        <v>0</v>
      </c>
      <c r="I5596">
        <v>164</v>
      </c>
      <c r="J5596">
        <v>20</v>
      </c>
      <c r="K5596">
        <v>3.5</v>
      </c>
      <c r="L5596">
        <v>3.5</v>
      </c>
      <c r="M5596">
        <v>1.3</v>
      </c>
      <c r="N5596" t="s">
        <v>19</v>
      </c>
      <c r="O5596" t="s">
        <v>91</v>
      </c>
      <c r="P5596">
        <v>37</v>
      </c>
      <c r="Q5596">
        <v>5</v>
      </c>
      <c r="R5596">
        <v>1</v>
      </c>
      <c r="S5596">
        <v>1</v>
      </c>
    </row>
    <row r="5597" spans="1:19">
      <c r="A5597">
        <f>RANK(表格1[[#This Row],[rating_count_tot]],$I$2:$I$7197)</f>
        <v>4091</v>
      </c>
      <c r="B5597">
        <v>1123579511</v>
      </c>
      <c r="C5597" t="s">
        <v>7495</v>
      </c>
      <c r="D5597" t="str">
        <f>表格1[[#This Row],[prime_genre]]</f>
        <v>Games</v>
      </c>
      <c r="E5597">
        <v>197048320</v>
      </c>
      <c r="F5597" t="s">
        <v>17</v>
      </c>
      <c r="G5597">
        <v>0</v>
      </c>
      <c r="H5597">
        <f>IF(表格1[[#This Row],[price]]&gt;0,1,0)</f>
        <v>0</v>
      </c>
      <c r="I5597">
        <v>164</v>
      </c>
      <c r="J5597">
        <v>1</v>
      </c>
      <c r="K5597">
        <v>4.5</v>
      </c>
      <c r="L5597">
        <v>5</v>
      </c>
      <c r="M5597" t="s">
        <v>451</v>
      </c>
      <c r="N5597" t="s">
        <v>19</v>
      </c>
      <c r="O5597" t="s">
        <v>20</v>
      </c>
      <c r="P5597">
        <v>38</v>
      </c>
      <c r="Q5597">
        <v>5</v>
      </c>
      <c r="R5597">
        <v>30</v>
      </c>
      <c r="S5597">
        <v>1</v>
      </c>
    </row>
    <row r="5598" spans="1:19">
      <c r="A5598">
        <f>RANK(表格1[[#This Row],[rating_count_tot]],$I$2:$I$7197)</f>
        <v>4091</v>
      </c>
      <c r="B5598">
        <v>1125065976</v>
      </c>
      <c r="C5598" t="s">
        <v>7533</v>
      </c>
      <c r="D5598" t="str">
        <f>表格1[[#This Row],[prime_genre]]</f>
        <v>Games</v>
      </c>
      <c r="E5598">
        <v>190457856</v>
      </c>
      <c r="F5598" t="s">
        <v>17</v>
      </c>
      <c r="G5598">
        <v>0</v>
      </c>
      <c r="H5598">
        <f>IF(表格1[[#This Row],[price]]&gt;0,1,0)</f>
        <v>0</v>
      </c>
      <c r="I5598">
        <v>164</v>
      </c>
      <c r="J5598">
        <v>164</v>
      </c>
      <c r="K5598">
        <v>4.5</v>
      </c>
      <c r="L5598">
        <v>4.5</v>
      </c>
      <c r="M5598">
        <v>1</v>
      </c>
      <c r="N5598" t="s">
        <v>29</v>
      </c>
      <c r="O5598" t="s">
        <v>20</v>
      </c>
      <c r="P5598">
        <v>40</v>
      </c>
      <c r="Q5598">
        <v>5</v>
      </c>
      <c r="R5598">
        <v>1</v>
      </c>
      <c r="S5598">
        <v>1</v>
      </c>
    </row>
    <row r="5599" spans="1:19">
      <c r="A5599">
        <f>RANK(表格1[[#This Row],[rating_count_tot]],$I$2:$I$7197)</f>
        <v>4091</v>
      </c>
      <c r="B5599">
        <v>1101501512</v>
      </c>
      <c r="C5599" t="s">
        <v>7027</v>
      </c>
      <c r="D5599" t="str">
        <f>表格1[[#This Row],[prime_genre]]</f>
        <v>Shopping</v>
      </c>
      <c r="E5599">
        <v>51459072</v>
      </c>
      <c r="F5599" t="s">
        <v>17</v>
      </c>
      <c r="G5599">
        <v>0</v>
      </c>
      <c r="H5599">
        <f>IF(表格1[[#This Row],[price]]&gt;0,1,0)</f>
        <v>0</v>
      </c>
      <c r="I5599">
        <v>164</v>
      </c>
      <c r="J5599">
        <v>15</v>
      </c>
      <c r="K5599">
        <v>4</v>
      </c>
      <c r="L5599">
        <v>3.5</v>
      </c>
      <c r="M5599" t="s">
        <v>2317</v>
      </c>
      <c r="N5599" t="s">
        <v>19</v>
      </c>
      <c r="O5599" t="s">
        <v>30</v>
      </c>
      <c r="P5599">
        <v>37</v>
      </c>
      <c r="Q5599">
        <v>0</v>
      </c>
      <c r="R5599">
        <v>2</v>
      </c>
      <c r="S5599">
        <v>1</v>
      </c>
    </row>
    <row r="5600" spans="1:19">
      <c r="A5600">
        <f>RANK(表格1[[#This Row],[rating_count_tot]],$I$2:$I$7197)</f>
        <v>4096</v>
      </c>
      <c r="B5600">
        <v>1118353232</v>
      </c>
      <c r="C5600" t="s">
        <v>7383</v>
      </c>
      <c r="D5600" t="str">
        <f>表格1[[#This Row],[prime_genre]]</f>
        <v>Games</v>
      </c>
      <c r="E5600">
        <v>95228928</v>
      </c>
      <c r="F5600" t="s">
        <v>17</v>
      </c>
      <c r="G5600">
        <v>0</v>
      </c>
      <c r="H5600">
        <f>IF(表格1[[#This Row],[price]]&gt;0,1,0)</f>
        <v>0</v>
      </c>
      <c r="I5600">
        <v>163</v>
      </c>
      <c r="J5600">
        <v>27</v>
      </c>
      <c r="K5600">
        <v>3.5</v>
      </c>
      <c r="L5600">
        <v>4</v>
      </c>
      <c r="M5600" t="s">
        <v>928</v>
      </c>
      <c r="N5600" t="s">
        <v>80</v>
      </c>
      <c r="O5600" t="s">
        <v>20</v>
      </c>
      <c r="P5600">
        <v>37</v>
      </c>
      <c r="Q5600">
        <v>5</v>
      </c>
      <c r="R5600">
        <v>1</v>
      </c>
      <c r="S5600">
        <v>1</v>
      </c>
    </row>
    <row r="5601" spans="1:19">
      <c r="A5601">
        <f>RANK(表格1[[#This Row],[rating_count_tot]],$I$2:$I$7197)</f>
        <v>4097</v>
      </c>
      <c r="B5601">
        <v>1179267591</v>
      </c>
      <c r="C5601" t="s">
        <v>8328</v>
      </c>
      <c r="D5601" t="str">
        <f>表格1[[#This Row],[prime_genre]]</f>
        <v>Games</v>
      </c>
      <c r="E5601">
        <v>219144192</v>
      </c>
      <c r="F5601" t="s">
        <v>17</v>
      </c>
      <c r="G5601">
        <v>0</v>
      </c>
      <c r="H5601">
        <f>IF(表格1[[#This Row],[price]]&gt;0,1,0)</f>
        <v>0</v>
      </c>
      <c r="I5601">
        <v>162</v>
      </c>
      <c r="J5601">
        <v>162</v>
      </c>
      <c r="K5601">
        <v>4</v>
      </c>
      <c r="L5601">
        <v>4</v>
      </c>
      <c r="M5601">
        <v>1</v>
      </c>
      <c r="N5601" t="s">
        <v>19</v>
      </c>
      <c r="O5601" t="s">
        <v>20</v>
      </c>
      <c r="P5601">
        <v>37</v>
      </c>
      <c r="Q5601">
        <v>5</v>
      </c>
      <c r="R5601">
        <v>1</v>
      </c>
      <c r="S5601">
        <v>1</v>
      </c>
    </row>
    <row r="5602" spans="1:19">
      <c r="A5602">
        <f>RANK(表格1[[#This Row],[rating_count_tot]],$I$2:$I$7197)</f>
        <v>4097</v>
      </c>
      <c r="B5602">
        <v>348684697</v>
      </c>
      <c r="C5602" t="s">
        <v>511</v>
      </c>
      <c r="D5602" t="str">
        <f>表格1[[#This Row],[prime_genre]]</f>
        <v>News</v>
      </c>
      <c r="E5602">
        <v>155857920</v>
      </c>
      <c r="F5602" t="s">
        <v>17</v>
      </c>
      <c r="G5602">
        <v>0</v>
      </c>
      <c r="H5602">
        <f>IF(表格1[[#This Row],[price]]&gt;0,1,0)</f>
        <v>0</v>
      </c>
      <c r="I5602">
        <v>162</v>
      </c>
      <c r="J5602">
        <v>32</v>
      </c>
      <c r="K5602">
        <v>4</v>
      </c>
      <c r="L5602">
        <v>5</v>
      </c>
      <c r="M5602" t="s">
        <v>512</v>
      </c>
      <c r="N5602" t="s">
        <v>51</v>
      </c>
      <c r="O5602" t="s">
        <v>161</v>
      </c>
      <c r="P5602">
        <v>37</v>
      </c>
      <c r="Q5602">
        <v>5</v>
      </c>
      <c r="R5602">
        <v>2</v>
      </c>
      <c r="S5602">
        <v>1</v>
      </c>
    </row>
    <row r="5603" spans="1:19">
      <c r="A5603">
        <f>RANK(表格1[[#This Row],[rating_count_tot]],$I$2:$I$7197)</f>
        <v>4102</v>
      </c>
      <c r="B5603">
        <v>1112481571</v>
      </c>
      <c r="C5603" t="s">
        <v>7240</v>
      </c>
      <c r="D5603" t="str">
        <f>表格1[[#This Row],[prime_genre]]</f>
        <v>Education</v>
      </c>
      <c r="E5603">
        <v>234468352</v>
      </c>
      <c r="F5603" t="s">
        <v>17</v>
      </c>
      <c r="G5603">
        <v>0</v>
      </c>
      <c r="H5603">
        <f>IF(表格1[[#This Row],[price]]&gt;0,1,0)</f>
        <v>0</v>
      </c>
      <c r="I5603">
        <v>161</v>
      </c>
      <c r="J5603">
        <v>30</v>
      </c>
      <c r="K5603">
        <v>4</v>
      </c>
      <c r="L5603">
        <v>4</v>
      </c>
      <c r="M5603" t="s">
        <v>3680</v>
      </c>
      <c r="N5603" t="s">
        <v>19</v>
      </c>
      <c r="O5603" t="s">
        <v>128</v>
      </c>
      <c r="P5603">
        <v>37</v>
      </c>
      <c r="Q5603">
        <v>5</v>
      </c>
      <c r="R5603">
        <v>12</v>
      </c>
      <c r="S5603">
        <v>1</v>
      </c>
    </row>
    <row r="5604" spans="1:19">
      <c r="A5604">
        <f>RANK(表格1[[#This Row],[rating_count_tot]],$I$2:$I$7197)</f>
        <v>4102</v>
      </c>
      <c r="B5604">
        <v>1060082140</v>
      </c>
      <c r="C5604" t="s">
        <v>5881</v>
      </c>
      <c r="D5604" t="str">
        <f>表格1[[#This Row],[prime_genre]]</f>
        <v>Games</v>
      </c>
      <c r="E5604">
        <v>71163904</v>
      </c>
      <c r="F5604" t="s">
        <v>17</v>
      </c>
      <c r="G5604">
        <v>0</v>
      </c>
      <c r="H5604">
        <f>IF(表格1[[#This Row],[price]]&gt;0,1,0)</f>
        <v>0</v>
      </c>
      <c r="I5604">
        <v>161</v>
      </c>
      <c r="J5604">
        <v>153</v>
      </c>
      <c r="K5604">
        <v>4.5</v>
      </c>
      <c r="L5604">
        <v>4.5</v>
      </c>
      <c r="M5604" t="s">
        <v>314</v>
      </c>
      <c r="N5604" t="s">
        <v>19</v>
      </c>
      <c r="O5604" t="s">
        <v>20</v>
      </c>
      <c r="P5604">
        <v>38</v>
      </c>
      <c r="Q5604">
        <v>5</v>
      </c>
      <c r="R5604">
        <v>1</v>
      </c>
      <c r="S5604">
        <v>1</v>
      </c>
    </row>
    <row r="5605" spans="1:19">
      <c r="A5605">
        <f>RANK(表格1[[#This Row],[rating_count_tot]],$I$2:$I$7197)</f>
        <v>4105</v>
      </c>
      <c r="B5605">
        <v>1156447726</v>
      </c>
      <c r="C5605" t="s">
        <v>8085</v>
      </c>
      <c r="D5605" t="str">
        <f>表格1[[#This Row],[prime_genre]]</f>
        <v>Games</v>
      </c>
      <c r="E5605">
        <v>324028416</v>
      </c>
      <c r="F5605" t="s">
        <v>17</v>
      </c>
      <c r="G5605">
        <v>0</v>
      </c>
      <c r="H5605">
        <f>IF(表格1[[#This Row],[price]]&gt;0,1,0)</f>
        <v>0</v>
      </c>
      <c r="I5605">
        <v>160</v>
      </c>
      <c r="J5605">
        <v>35</v>
      </c>
      <c r="K5605">
        <v>4.5</v>
      </c>
      <c r="L5605">
        <v>4.5</v>
      </c>
      <c r="M5605">
        <v>1.3</v>
      </c>
      <c r="N5605" t="s">
        <v>19</v>
      </c>
      <c r="O5605" t="s">
        <v>20</v>
      </c>
      <c r="P5605">
        <v>38</v>
      </c>
      <c r="Q5605">
        <v>5</v>
      </c>
      <c r="R5605">
        <v>11</v>
      </c>
      <c r="S5605">
        <v>1</v>
      </c>
    </row>
    <row r="5606" spans="1:19">
      <c r="A5606">
        <f>RANK(表格1[[#This Row],[rating_count_tot]],$I$2:$I$7197)</f>
        <v>4105</v>
      </c>
      <c r="B5606">
        <v>1098208851</v>
      </c>
      <c r="C5606" t="s">
        <v>6965</v>
      </c>
      <c r="D5606" t="str">
        <f>表格1[[#This Row],[prime_genre]]</f>
        <v>Games</v>
      </c>
      <c r="E5606">
        <v>184512512</v>
      </c>
      <c r="F5606" t="s">
        <v>17</v>
      </c>
      <c r="G5606">
        <v>0</v>
      </c>
      <c r="H5606">
        <f>IF(表格1[[#This Row],[price]]&gt;0,1,0)</f>
        <v>0</v>
      </c>
      <c r="I5606">
        <v>160</v>
      </c>
      <c r="J5606">
        <v>131</v>
      </c>
      <c r="K5606">
        <v>4.5</v>
      </c>
      <c r="L5606">
        <v>4.5</v>
      </c>
      <c r="M5606" t="s">
        <v>1223</v>
      </c>
      <c r="N5606" t="s">
        <v>19</v>
      </c>
      <c r="O5606" t="s">
        <v>20</v>
      </c>
      <c r="P5606">
        <v>38</v>
      </c>
      <c r="Q5606">
        <v>5</v>
      </c>
      <c r="R5606">
        <v>6</v>
      </c>
      <c r="S5606">
        <v>1</v>
      </c>
    </row>
    <row r="5607" spans="1:19">
      <c r="A5607">
        <f>RANK(表格1[[#This Row],[rating_count_tot]],$I$2:$I$7197)</f>
        <v>4105</v>
      </c>
      <c r="B5607">
        <v>453480684</v>
      </c>
      <c r="C5607" t="e">
        <f>-雿頝郊撉餈蝷曉</f>
        <v>#NAME?</v>
      </c>
      <c r="D5607" t="str">
        <f>表格1[[#This Row],[prime_genre]]</f>
        <v>Health &amp; Fitness</v>
      </c>
      <c r="E5607">
        <v>141333504</v>
      </c>
      <c r="F5607" t="s">
        <v>17</v>
      </c>
      <c r="G5607">
        <v>0</v>
      </c>
      <c r="H5607">
        <f>IF(表格1[[#This Row],[price]]&gt;0,1,0)</f>
        <v>0</v>
      </c>
      <c r="I5607">
        <v>160</v>
      </c>
      <c r="J5607">
        <v>0</v>
      </c>
      <c r="K5607">
        <v>4.5</v>
      </c>
      <c r="L5607">
        <v>0</v>
      </c>
      <c r="M5607">
        <v>7.16</v>
      </c>
      <c r="N5607" t="s">
        <v>51</v>
      </c>
      <c r="O5607" t="s">
        <v>77</v>
      </c>
      <c r="P5607">
        <v>37</v>
      </c>
      <c r="Q5607">
        <v>0</v>
      </c>
      <c r="R5607">
        <v>3</v>
      </c>
      <c r="S5607">
        <v>1</v>
      </c>
    </row>
    <row r="5608" spans="1:19">
      <c r="A5608">
        <f>RANK(表格1[[#This Row],[rating_count_tot]],$I$2:$I$7197)</f>
        <v>4105</v>
      </c>
      <c r="B5608">
        <v>523520711</v>
      </c>
      <c r="C5608" t="s">
        <v>1910</v>
      </c>
      <c r="D5608" t="str">
        <f>表格1[[#This Row],[prime_genre]]</f>
        <v>Photo &amp; Video</v>
      </c>
      <c r="E5608">
        <v>52942848</v>
      </c>
      <c r="F5608" t="s">
        <v>17</v>
      </c>
      <c r="G5608">
        <v>0</v>
      </c>
      <c r="H5608">
        <f>IF(表格1[[#This Row],[price]]&gt;0,1,0)</f>
        <v>0</v>
      </c>
      <c r="I5608">
        <v>160</v>
      </c>
      <c r="J5608">
        <v>3</v>
      </c>
      <c r="K5608">
        <v>4</v>
      </c>
      <c r="L5608">
        <v>5</v>
      </c>
      <c r="M5608" t="s">
        <v>117</v>
      </c>
      <c r="N5608" t="s">
        <v>19</v>
      </c>
      <c r="O5608" t="s">
        <v>105</v>
      </c>
      <c r="P5608">
        <v>38</v>
      </c>
      <c r="Q5608">
        <v>0</v>
      </c>
      <c r="R5608">
        <v>9</v>
      </c>
      <c r="S5608">
        <v>1</v>
      </c>
    </row>
    <row r="5609" spans="1:19">
      <c r="A5609">
        <f>RANK(表格1[[#This Row],[rating_count_tot]],$I$2:$I$7197)</f>
        <v>4114</v>
      </c>
      <c r="B5609">
        <v>1144422536</v>
      </c>
      <c r="C5609" t="s">
        <v>7913</v>
      </c>
      <c r="D5609" t="str">
        <f>表格1[[#This Row],[prime_genre]]</f>
        <v>Games</v>
      </c>
      <c r="E5609">
        <v>197963776</v>
      </c>
      <c r="F5609" t="s">
        <v>17</v>
      </c>
      <c r="G5609">
        <v>0</v>
      </c>
      <c r="H5609">
        <f>IF(表格1[[#This Row],[price]]&gt;0,1,0)</f>
        <v>0</v>
      </c>
      <c r="I5609">
        <v>159</v>
      </c>
      <c r="J5609">
        <v>24</v>
      </c>
      <c r="K5609">
        <v>3.5</v>
      </c>
      <c r="L5609">
        <v>3</v>
      </c>
      <c r="M5609" t="s">
        <v>1334</v>
      </c>
      <c r="N5609" t="s">
        <v>80</v>
      </c>
      <c r="O5609" t="s">
        <v>20</v>
      </c>
      <c r="P5609">
        <v>37</v>
      </c>
      <c r="Q5609">
        <v>5</v>
      </c>
      <c r="R5609">
        <v>10</v>
      </c>
      <c r="S5609">
        <v>1</v>
      </c>
    </row>
    <row r="5610" spans="1:19">
      <c r="A5610">
        <f>RANK(表格1[[#This Row],[rating_count_tot]],$I$2:$I$7197)</f>
        <v>4114</v>
      </c>
      <c r="B5610">
        <v>1136136909</v>
      </c>
      <c r="C5610" t="s">
        <v>7755</v>
      </c>
      <c r="D5610" t="str">
        <f>表格1[[#This Row],[prime_genre]]</f>
        <v>Games</v>
      </c>
      <c r="E5610">
        <v>258095104</v>
      </c>
      <c r="F5610" t="s">
        <v>17</v>
      </c>
      <c r="G5610">
        <v>0</v>
      </c>
      <c r="H5610">
        <f>IF(表格1[[#This Row],[price]]&gt;0,1,0)</f>
        <v>0</v>
      </c>
      <c r="I5610">
        <v>159</v>
      </c>
      <c r="J5610">
        <v>159</v>
      </c>
      <c r="K5610">
        <v>4.5</v>
      </c>
      <c r="L5610">
        <v>4.5</v>
      </c>
      <c r="M5610" t="s">
        <v>1797</v>
      </c>
      <c r="N5610" t="s">
        <v>29</v>
      </c>
      <c r="O5610" t="s">
        <v>20</v>
      </c>
      <c r="P5610">
        <v>40</v>
      </c>
      <c r="Q5610">
        <v>5</v>
      </c>
      <c r="R5610">
        <v>1</v>
      </c>
      <c r="S5610">
        <v>1</v>
      </c>
    </row>
    <row r="5611" spans="1:19">
      <c r="A5611">
        <f>RANK(表格1[[#This Row],[rating_count_tot]],$I$2:$I$7197)</f>
        <v>4119</v>
      </c>
      <c r="B5611">
        <v>1077051430</v>
      </c>
      <c r="C5611" t="s">
        <v>6380</v>
      </c>
      <c r="D5611" t="str">
        <f>表格1[[#This Row],[prime_genre]]</f>
        <v>Games</v>
      </c>
      <c r="E5611">
        <v>150823936</v>
      </c>
      <c r="F5611" t="s">
        <v>17</v>
      </c>
      <c r="G5611">
        <v>0</v>
      </c>
      <c r="H5611">
        <f>IF(表格1[[#This Row],[price]]&gt;0,1,0)</f>
        <v>0</v>
      </c>
      <c r="I5611">
        <v>158</v>
      </c>
      <c r="J5611">
        <v>6</v>
      </c>
      <c r="K5611">
        <v>4.5</v>
      </c>
      <c r="L5611">
        <v>4.5</v>
      </c>
      <c r="M5611">
        <v>1.1000000000000001</v>
      </c>
      <c r="N5611" t="s">
        <v>80</v>
      </c>
      <c r="O5611" t="s">
        <v>20</v>
      </c>
      <c r="P5611">
        <v>38</v>
      </c>
      <c r="Q5611">
        <v>5</v>
      </c>
      <c r="R5611">
        <v>1</v>
      </c>
      <c r="S5611">
        <v>1</v>
      </c>
    </row>
    <row r="5612" spans="1:19">
      <c r="A5612">
        <f>RANK(表格1[[#This Row],[rating_count_tot]],$I$2:$I$7197)</f>
        <v>4119</v>
      </c>
      <c r="B5612">
        <v>891294826</v>
      </c>
      <c r="C5612" t="s">
        <v>3668</v>
      </c>
      <c r="D5612" t="str">
        <f>表格1[[#This Row],[prime_genre]]</f>
        <v>Games</v>
      </c>
      <c r="E5612">
        <v>98380800</v>
      </c>
      <c r="F5612" t="s">
        <v>17</v>
      </c>
      <c r="G5612">
        <v>0</v>
      </c>
      <c r="H5612">
        <f>IF(表格1[[#This Row],[price]]&gt;0,1,0)</f>
        <v>0</v>
      </c>
      <c r="I5612">
        <v>158</v>
      </c>
      <c r="J5612">
        <v>13</v>
      </c>
      <c r="K5612">
        <v>4.5</v>
      </c>
      <c r="L5612">
        <v>3.5</v>
      </c>
      <c r="M5612">
        <v>1.0900000000000001</v>
      </c>
      <c r="N5612" t="s">
        <v>29</v>
      </c>
      <c r="O5612" t="s">
        <v>20</v>
      </c>
      <c r="P5612">
        <v>38</v>
      </c>
      <c r="Q5612">
        <v>3</v>
      </c>
      <c r="R5612">
        <v>1</v>
      </c>
      <c r="S5612">
        <v>1</v>
      </c>
    </row>
    <row r="5613" spans="1:19">
      <c r="A5613">
        <f>RANK(表格1[[#This Row],[rating_count_tot]],$I$2:$I$7197)</f>
        <v>4119</v>
      </c>
      <c r="B5613">
        <v>1085697317</v>
      </c>
      <c r="C5613" t="s">
        <v>6614</v>
      </c>
      <c r="D5613" t="str">
        <f>表格1[[#This Row],[prime_genre]]</f>
        <v>Music</v>
      </c>
      <c r="E5613">
        <v>70608896</v>
      </c>
      <c r="F5613" t="s">
        <v>17</v>
      </c>
      <c r="G5613">
        <v>0</v>
      </c>
      <c r="H5613">
        <f>IF(表格1[[#This Row],[price]]&gt;0,1,0)</f>
        <v>0</v>
      </c>
      <c r="I5613">
        <v>158</v>
      </c>
      <c r="J5613">
        <v>7</v>
      </c>
      <c r="K5613">
        <v>4</v>
      </c>
      <c r="L5613">
        <v>4.5</v>
      </c>
      <c r="M5613">
        <v>12.1</v>
      </c>
      <c r="N5613" t="s">
        <v>19</v>
      </c>
      <c r="O5613" t="s">
        <v>40</v>
      </c>
      <c r="P5613">
        <v>37</v>
      </c>
      <c r="Q5613">
        <v>5</v>
      </c>
      <c r="R5613">
        <v>1</v>
      </c>
      <c r="S5613">
        <v>1</v>
      </c>
    </row>
    <row r="5614" spans="1:19">
      <c r="A5614">
        <f>RANK(表格1[[#This Row],[rating_count_tot]],$I$2:$I$7197)</f>
        <v>4119</v>
      </c>
      <c r="B5614">
        <v>1054355818</v>
      </c>
      <c r="C5614" t="s">
        <v>5735</v>
      </c>
      <c r="D5614" t="str">
        <f>表格1[[#This Row],[prime_genre]]</f>
        <v>Social Networking</v>
      </c>
      <c r="E5614">
        <v>14897152</v>
      </c>
      <c r="F5614" t="s">
        <v>17</v>
      </c>
      <c r="G5614">
        <v>0</v>
      </c>
      <c r="H5614">
        <f>IF(表格1[[#This Row],[price]]&gt;0,1,0)</f>
        <v>0</v>
      </c>
      <c r="I5614">
        <v>158</v>
      </c>
      <c r="J5614">
        <v>5</v>
      </c>
      <c r="K5614">
        <v>3</v>
      </c>
      <c r="L5614">
        <v>2</v>
      </c>
      <c r="M5614">
        <v>2.1</v>
      </c>
      <c r="N5614" t="s">
        <v>19</v>
      </c>
      <c r="O5614" t="s">
        <v>59</v>
      </c>
      <c r="P5614">
        <v>38</v>
      </c>
      <c r="Q5614">
        <v>0</v>
      </c>
      <c r="R5614">
        <v>1</v>
      </c>
      <c r="S5614">
        <v>1</v>
      </c>
    </row>
    <row r="5615" spans="1:19">
      <c r="A5615">
        <f>RANK(表格1[[#This Row],[rating_count_tot]],$I$2:$I$7197)</f>
        <v>4125</v>
      </c>
      <c r="B5615">
        <v>419261235</v>
      </c>
      <c r="C5615" t="s">
        <v>1091</v>
      </c>
      <c r="D5615" t="str">
        <f>表格1[[#This Row],[prime_genre]]</f>
        <v>Utilities</v>
      </c>
      <c r="E5615">
        <v>79730688</v>
      </c>
      <c r="F5615" t="s">
        <v>17</v>
      </c>
      <c r="G5615">
        <v>0</v>
      </c>
      <c r="H5615">
        <f>IF(表格1[[#This Row],[price]]&gt;0,1,0)</f>
        <v>0</v>
      </c>
      <c r="I5615">
        <v>157</v>
      </c>
      <c r="J5615">
        <v>0</v>
      </c>
      <c r="K5615">
        <v>5</v>
      </c>
      <c r="L5615">
        <v>0</v>
      </c>
      <c r="M5615">
        <v>7.6</v>
      </c>
      <c r="N5615" t="s">
        <v>51</v>
      </c>
      <c r="O5615" t="s">
        <v>43</v>
      </c>
      <c r="P5615">
        <v>38</v>
      </c>
      <c r="Q5615">
        <v>0</v>
      </c>
      <c r="R5615">
        <v>3</v>
      </c>
      <c r="S5615">
        <v>1</v>
      </c>
    </row>
    <row r="5616" spans="1:19">
      <c r="A5616">
        <f>RANK(表格1[[#This Row],[rating_count_tot]],$I$2:$I$7197)</f>
        <v>4129</v>
      </c>
      <c r="B5616">
        <v>1092463062</v>
      </c>
      <c r="C5616" t="s">
        <v>6815</v>
      </c>
      <c r="D5616" t="str">
        <f>表格1[[#This Row],[prime_genre]]</f>
        <v>Games</v>
      </c>
      <c r="E5616">
        <v>83761152</v>
      </c>
      <c r="F5616" t="s">
        <v>17</v>
      </c>
      <c r="G5616">
        <v>0</v>
      </c>
      <c r="H5616">
        <f>IF(表格1[[#This Row],[price]]&gt;0,1,0)</f>
        <v>0</v>
      </c>
      <c r="I5616">
        <v>156</v>
      </c>
      <c r="J5616">
        <v>12</v>
      </c>
      <c r="K5616">
        <v>4</v>
      </c>
      <c r="L5616">
        <v>4.5</v>
      </c>
      <c r="M5616" t="s">
        <v>1632</v>
      </c>
      <c r="N5616" t="s">
        <v>80</v>
      </c>
      <c r="O5616" t="s">
        <v>20</v>
      </c>
      <c r="P5616">
        <v>38</v>
      </c>
      <c r="Q5616">
        <v>5</v>
      </c>
      <c r="R5616">
        <v>1</v>
      </c>
      <c r="S5616">
        <v>1</v>
      </c>
    </row>
    <row r="5617" spans="1:19">
      <c r="A5617">
        <f>RANK(表格1[[#This Row],[rating_count_tot]],$I$2:$I$7197)</f>
        <v>4132</v>
      </c>
      <c r="B5617">
        <v>1151562012</v>
      </c>
      <c r="C5617" t="s">
        <v>8022</v>
      </c>
      <c r="D5617" t="str">
        <f>表格1[[#This Row],[prime_genre]]</f>
        <v>Games</v>
      </c>
      <c r="E5617">
        <v>70274048</v>
      </c>
      <c r="F5617" t="s">
        <v>17</v>
      </c>
      <c r="G5617">
        <v>0</v>
      </c>
      <c r="H5617">
        <f>IF(表格1[[#This Row],[price]]&gt;0,1,0)</f>
        <v>0</v>
      </c>
      <c r="I5617">
        <v>155</v>
      </c>
      <c r="J5617">
        <v>49</v>
      </c>
      <c r="K5617">
        <v>3</v>
      </c>
      <c r="L5617">
        <v>3.5</v>
      </c>
      <c r="M5617">
        <v>6</v>
      </c>
      <c r="N5617" t="s">
        <v>19</v>
      </c>
      <c r="O5617" t="s">
        <v>20</v>
      </c>
      <c r="P5617">
        <v>38</v>
      </c>
      <c r="Q5617">
        <v>5</v>
      </c>
      <c r="R5617">
        <v>1</v>
      </c>
      <c r="S5617">
        <v>1</v>
      </c>
    </row>
    <row r="5618" spans="1:19">
      <c r="A5618">
        <f>RANK(表格1[[#This Row],[rating_count_tot]],$I$2:$I$7197)</f>
        <v>4132</v>
      </c>
      <c r="B5618">
        <v>1109444394</v>
      </c>
      <c r="C5618" t="s">
        <v>7191</v>
      </c>
      <c r="D5618" t="str">
        <f>表格1[[#This Row],[prime_genre]]</f>
        <v>Games</v>
      </c>
      <c r="E5618">
        <v>33304576</v>
      </c>
      <c r="F5618" t="s">
        <v>17</v>
      </c>
      <c r="G5618">
        <v>0</v>
      </c>
      <c r="H5618">
        <f>IF(表格1[[#This Row],[price]]&gt;0,1,0)</f>
        <v>0</v>
      </c>
      <c r="I5618">
        <v>155</v>
      </c>
      <c r="J5618">
        <v>60</v>
      </c>
      <c r="K5618">
        <v>4.5</v>
      </c>
      <c r="L5618">
        <v>4</v>
      </c>
      <c r="M5618">
        <v>1.2</v>
      </c>
      <c r="N5618" t="s">
        <v>19</v>
      </c>
      <c r="O5618" t="s">
        <v>20</v>
      </c>
      <c r="P5618">
        <v>38</v>
      </c>
      <c r="Q5618">
        <v>5</v>
      </c>
      <c r="R5618">
        <v>1</v>
      </c>
      <c r="S5618">
        <v>1</v>
      </c>
    </row>
    <row r="5619" spans="1:19">
      <c r="A5619">
        <f>RANK(表格1[[#This Row],[rating_count_tot]],$I$2:$I$7197)</f>
        <v>4140</v>
      </c>
      <c r="B5619">
        <v>1078665338</v>
      </c>
      <c r="C5619" t="s">
        <v>6433</v>
      </c>
      <c r="D5619" t="str">
        <f>表格1[[#This Row],[prime_genre]]</f>
        <v>Food &amp; Drink</v>
      </c>
      <c r="E5619">
        <v>29717504</v>
      </c>
      <c r="F5619" t="s">
        <v>17</v>
      </c>
      <c r="G5619">
        <v>0</v>
      </c>
      <c r="H5619">
        <f>IF(表格1[[#This Row],[price]]&gt;0,1,0)</f>
        <v>0</v>
      </c>
      <c r="I5619">
        <v>154</v>
      </c>
      <c r="J5619">
        <v>1</v>
      </c>
      <c r="K5619">
        <v>2.5</v>
      </c>
      <c r="L5619">
        <v>2</v>
      </c>
      <c r="M5619">
        <v>1.3</v>
      </c>
      <c r="N5619" t="s">
        <v>19</v>
      </c>
      <c r="O5619" t="s">
        <v>137</v>
      </c>
      <c r="P5619">
        <v>37</v>
      </c>
      <c r="Q5619">
        <v>0</v>
      </c>
      <c r="R5619">
        <v>1</v>
      </c>
      <c r="S5619">
        <v>1</v>
      </c>
    </row>
    <row r="5620" spans="1:19">
      <c r="A5620">
        <f>RANK(表格1[[#This Row],[rating_count_tot]],$I$2:$I$7197)</f>
        <v>4140</v>
      </c>
      <c r="B5620">
        <v>715441573</v>
      </c>
      <c r="C5620" t="s">
        <v>3013</v>
      </c>
      <c r="D5620" t="str">
        <f>表格1[[#This Row],[prime_genre]]</f>
        <v>Games</v>
      </c>
      <c r="E5620">
        <v>357237760</v>
      </c>
      <c r="F5620" t="s">
        <v>17</v>
      </c>
      <c r="G5620">
        <v>0</v>
      </c>
      <c r="H5620">
        <f>IF(表格1[[#This Row],[price]]&gt;0,1,0)</f>
        <v>0</v>
      </c>
      <c r="I5620">
        <v>154</v>
      </c>
      <c r="J5620">
        <v>0</v>
      </c>
      <c r="K5620">
        <v>3.5</v>
      </c>
      <c r="L5620">
        <v>0</v>
      </c>
      <c r="M5620" t="s">
        <v>230</v>
      </c>
      <c r="N5620" t="s">
        <v>80</v>
      </c>
      <c r="O5620" t="s">
        <v>20</v>
      </c>
      <c r="P5620">
        <v>36</v>
      </c>
      <c r="Q5620">
        <v>5</v>
      </c>
      <c r="R5620">
        <v>1</v>
      </c>
      <c r="S5620">
        <v>1</v>
      </c>
    </row>
    <row r="5621" spans="1:19">
      <c r="A5621">
        <f>RANK(表格1[[#This Row],[rating_count_tot]],$I$2:$I$7197)</f>
        <v>4140</v>
      </c>
      <c r="B5621">
        <v>1122682633</v>
      </c>
      <c r="C5621" t="s">
        <v>7476</v>
      </c>
      <c r="D5621" t="str">
        <f>表格1[[#This Row],[prime_genre]]</f>
        <v>Games</v>
      </c>
      <c r="E5621">
        <v>59053056</v>
      </c>
      <c r="F5621" t="s">
        <v>17</v>
      </c>
      <c r="G5621">
        <v>0</v>
      </c>
      <c r="H5621">
        <f>IF(表格1[[#This Row],[price]]&gt;0,1,0)</f>
        <v>0</v>
      </c>
      <c r="I5621">
        <v>154</v>
      </c>
      <c r="J5621">
        <v>33</v>
      </c>
      <c r="K5621">
        <v>4.5</v>
      </c>
      <c r="L5621">
        <v>4.5</v>
      </c>
      <c r="M5621" t="s">
        <v>1334</v>
      </c>
      <c r="N5621" t="s">
        <v>19</v>
      </c>
      <c r="O5621" t="s">
        <v>20</v>
      </c>
      <c r="P5621">
        <v>38</v>
      </c>
      <c r="Q5621">
        <v>5</v>
      </c>
      <c r="R5621">
        <v>1</v>
      </c>
      <c r="S5621">
        <v>1</v>
      </c>
    </row>
    <row r="5622" spans="1:19">
      <c r="A5622">
        <f>RANK(表格1[[#This Row],[rating_count_tot]],$I$2:$I$7197)</f>
        <v>4140</v>
      </c>
      <c r="B5622">
        <v>1094663982</v>
      </c>
      <c r="C5622" t="s">
        <v>6879</v>
      </c>
      <c r="D5622" t="str">
        <f>表格1[[#This Row],[prime_genre]]</f>
        <v>Games</v>
      </c>
      <c r="E5622">
        <v>82527232</v>
      </c>
      <c r="F5622" t="s">
        <v>17</v>
      </c>
      <c r="G5622">
        <v>0</v>
      </c>
      <c r="H5622">
        <f>IF(表格1[[#This Row],[price]]&gt;0,1,0)</f>
        <v>0</v>
      </c>
      <c r="I5622">
        <v>154</v>
      </c>
      <c r="J5622">
        <v>48</v>
      </c>
      <c r="K5622">
        <v>4</v>
      </c>
      <c r="L5622">
        <v>4.5</v>
      </c>
      <c r="M5622">
        <v>1.3</v>
      </c>
      <c r="N5622" t="s">
        <v>29</v>
      </c>
      <c r="O5622" t="s">
        <v>20</v>
      </c>
      <c r="P5622">
        <v>38</v>
      </c>
      <c r="Q5622">
        <v>5</v>
      </c>
      <c r="R5622">
        <v>1</v>
      </c>
      <c r="S5622">
        <v>1</v>
      </c>
    </row>
    <row r="5623" spans="1:19">
      <c r="A5623">
        <f>RANK(表格1[[#This Row],[rating_count_tot]],$I$2:$I$7197)</f>
        <v>4140</v>
      </c>
      <c r="B5623">
        <v>453691481</v>
      </c>
      <c r="C5623" t="s">
        <v>1383</v>
      </c>
      <c r="D5623" t="str">
        <f>表格1[[#This Row],[prime_genre]]</f>
        <v>Travel</v>
      </c>
      <c r="E5623">
        <v>148888576</v>
      </c>
      <c r="F5623" t="s">
        <v>17</v>
      </c>
      <c r="G5623">
        <v>0</v>
      </c>
      <c r="H5623">
        <f>IF(表格1[[#This Row],[price]]&gt;0,1,0)</f>
        <v>0</v>
      </c>
      <c r="I5623">
        <v>154</v>
      </c>
      <c r="J5623">
        <v>0</v>
      </c>
      <c r="K5623">
        <v>4</v>
      </c>
      <c r="L5623">
        <v>0</v>
      </c>
      <c r="M5623" t="s">
        <v>22</v>
      </c>
      <c r="N5623" t="s">
        <v>51</v>
      </c>
      <c r="O5623" t="s">
        <v>57</v>
      </c>
      <c r="P5623">
        <v>37</v>
      </c>
      <c r="Q5623">
        <v>0</v>
      </c>
      <c r="R5623">
        <v>1</v>
      </c>
      <c r="S5623">
        <v>1</v>
      </c>
    </row>
    <row r="5624" spans="1:19">
      <c r="A5624">
        <f>RANK(表格1[[#This Row],[rating_count_tot]],$I$2:$I$7197)</f>
        <v>4146</v>
      </c>
      <c r="B5624">
        <v>1056224570</v>
      </c>
      <c r="C5624" t="s">
        <v>5776</v>
      </c>
      <c r="D5624" t="str">
        <f>表格1[[#This Row],[prime_genre]]</f>
        <v>Entertainment</v>
      </c>
      <c r="E5624">
        <v>41881600</v>
      </c>
      <c r="F5624" t="s">
        <v>17</v>
      </c>
      <c r="G5624">
        <v>0</v>
      </c>
      <c r="H5624">
        <f>IF(表格1[[#This Row],[price]]&gt;0,1,0)</f>
        <v>0</v>
      </c>
      <c r="I5624">
        <v>153</v>
      </c>
      <c r="J5624">
        <v>0</v>
      </c>
      <c r="K5624">
        <v>4.5</v>
      </c>
      <c r="L5624">
        <v>0</v>
      </c>
      <c r="M5624" t="s">
        <v>3266</v>
      </c>
      <c r="N5624" t="s">
        <v>29</v>
      </c>
      <c r="O5624" t="s">
        <v>91</v>
      </c>
      <c r="P5624">
        <v>37</v>
      </c>
      <c r="Q5624">
        <v>3</v>
      </c>
      <c r="R5624">
        <v>1</v>
      </c>
      <c r="S5624">
        <v>1</v>
      </c>
    </row>
    <row r="5625" spans="1:19">
      <c r="A5625">
        <f>RANK(表格1[[#This Row],[rating_count_tot]],$I$2:$I$7197)</f>
        <v>4146</v>
      </c>
      <c r="B5625">
        <v>1104912882</v>
      </c>
      <c r="C5625" t="s">
        <v>7096</v>
      </c>
      <c r="D5625" t="str">
        <f>表格1[[#This Row],[prime_genre]]</f>
        <v>Games</v>
      </c>
      <c r="E5625">
        <v>214042624</v>
      </c>
      <c r="F5625" t="s">
        <v>17</v>
      </c>
      <c r="G5625">
        <v>0</v>
      </c>
      <c r="H5625">
        <f>IF(表格1[[#This Row],[price]]&gt;0,1,0)</f>
        <v>0</v>
      </c>
      <c r="I5625">
        <v>153</v>
      </c>
      <c r="J5625">
        <v>153</v>
      </c>
      <c r="K5625">
        <v>4</v>
      </c>
      <c r="L5625">
        <v>4</v>
      </c>
      <c r="M5625">
        <v>1</v>
      </c>
      <c r="N5625" t="s">
        <v>19</v>
      </c>
      <c r="O5625" t="s">
        <v>20</v>
      </c>
      <c r="P5625">
        <v>38</v>
      </c>
      <c r="Q5625">
        <v>5</v>
      </c>
      <c r="R5625">
        <v>1</v>
      </c>
      <c r="S5625">
        <v>1</v>
      </c>
    </row>
    <row r="5626" spans="1:19">
      <c r="A5626">
        <f>RANK(表格1[[#This Row],[rating_count_tot]],$I$2:$I$7197)</f>
        <v>4153</v>
      </c>
      <c r="B5626">
        <v>423514795</v>
      </c>
      <c r="C5626" t="s">
        <v>1128</v>
      </c>
      <c r="D5626" t="str">
        <f>表格1[[#This Row],[prime_genre]]</f>
        <v>Finance</v>
      </c>
      <c r="E5626">
        <v>86083584</v>
      </c>
      <c r="F5626" t="s">
        <v>17</v>
      </c>
      <c r="G5626">
        <v>0</v>
      </c>
      <c r="H5626">
        <f>IF(表格1[[#This Row],[price]]&gt;0,1,0)</f>
        <v>0</v>
      </c>
      <c r="I5626">
        <v>152</v>
      </c>
      <c r="J5626">
        <v>0</v>
      </c>
      <c r="K5626">
        <v>2.5</v>
      </c>
      <c r="L5626">
        <v>0</v>
      </c>
      <c r="M5626" t="s">
        <v>1129</v>
      </c>
      <c r="N5626" t="s">
        <v>29</v>
      </c>
      <c r="O5626" t="s">
        <v>37</v>
      </c>
      <c r="P5626">
        <v>38</v>
      </c>
      <c r="Q5626">
        <v>0</v>
      </c>
      <c r="R5626">
        <v>1</v>
      </c>
      <c r="S5626">
        <v>1</v>
      </c>
    </row>
    <row r="5627" spans="1:19">
      <c r="A5627">
        <f>RANK(表格1[[#This Row],[rating_count_tot]],$I$2:$I$7197)</f>
        <v>4153</v>
      </c>
      <c r="B5627">
        <v>1161496947</v>
      </c>
      <c r="C5627" t="s">
        <v>8143</v>
      </c>
      <c r="D5627" t="str">
        <f>表格1[[#This Row],[prime_genre]]</f>
        <v>Games</v>
      </c>
      <c r="E5627">
        <v>61094912</v>
      </c>
      <c r="F5627" t="s">
        <v>17</v>
      </c>
      <c r="G5627">
        <v>0</v>
      </c>
      <c r="H5627">
        <f>IF(表格1[[#This Row],[price]]&gt;0,1,0)</f>
        <v>0</v>
      </c>
      <c r="I5627">
        <v>152</v>
      </c>
      <c r="J5627">
        <v>56</v>
      </c>
      <c r="K5627">
        <v>3.5</v>
      </c>
      <c r="L5627">
        <v>3.5</v>
      </c>
      <c r="M5627">
        <v>3</v>
      </c>
      <c r="N5627" t="s">
        <v>19</v>
      </c>
      <c r="O5627" t="s">
        <v>20</v>
      </c>
      <c r="P5627">
        <v>38</v>
      </c>
      <c r="Q5627">
        <v>2</v>
      </c>
      <c r="R5627">
        <v>1</v>
      </c>
      <c r="S5627">
        <v>1</v>
      </c>
    </row>
    <row r="5628" spans="1:19">
      <c r="A5628">
        <f>RANK(表格1[[#This Row],[rating_count_tot]],$I$2:$I$7197)</f>
        <v>4157</v>
      </c>
      <c r="B5628">
        <v>717628209</v>
      </c>
      <c r="C5628" t="s">
        <v>3022</v>
      </c>
      <c r="D5628" t="str">
        <f>表格1[[#This Row],[prime_genre]]</f>
        <v>Games</v>
      </c>
      <c r="E5628">
        <v>389505024</v>
      </c>
      <c r="F5628" t="s">
        <v>17</v>
      </c>
      <c r="G5628">
        <v>0</v>
      </c>
      <c r="H5628">
        <f>IF(表格1[[#This Row],[price]]&gt;0,1,0)</f>
        <v>0</v>
      </c>
      <c r="I5628">
        <v>151</v>
      </c>
      <c r="J5628">
        <v>5</v>
      </c>
      <c r="K5628">
        <v>4.5</v>
      </c>
      <c r="L5628">
        <v>4</v>
      </c>
      <c r="M5628" t="s">
        <v>3023</v>
      </c>
      <c r="N5628" t="s">
        <v>80</v>
      </c>
      <c r="O5628" t="s">
        <v>20</v>
      </c>
      <c r="P5628">
        <v>40</v>
      </c>
      <c r="Q5628">
        <v>5</v>
      </c>
      <c r="R5628">
        <v>1</v>
      </c>
      <c r="S5628">
        <v>1</v>
      </c>
    </row>
    <row r="5629" spans="1:19">
      <c r="A5629">
        <f>RANK(表格1[[#This Row],[rating_count_tot]],$I$2:$I$7197)</f>
        <v>4157</v>
      </c>
      <c r="B5629">
        <v>1047713752</v>
      </c>
      <c r="C5629" t="s">
        <v>5588</v>
      </c>
      <c r="D5629" t="str">
        <f>表格1[[#This Row],[prime_genre]]</f>
        <v>Games</v>
      </c>
      <c r="E5629">
        <v>226242560</v>
      </c>
      <c r="F5629" t="s">
        <v>17</v>
      </c>
      <c r="G5629">
        <v>0</v>
      </c>
      <c r="H5629">
        <f>IF(表格1[[#This Row],[price]]&gt;0,1,0)</f>
        <v>0</v>
      </c>
      <c r="I5629">
        <v>151</v>
      </c>
      <c r="J5629">
        <v>42</v>
      </c>
      <c r="K5629">
        <v>4</v>
      </c>
      <c r="L5629">
        <v>4</v>
      </c>
      <c r="M5629">
        <v>1.2</v>
      </c>
      <c r="N5629" t="s">
        <v>19</v>
      </c>
      <c r="O5629" t="s">
        <v>20</v>
      </c>
      <c r="P5629">
        <v>40</v>
      </c>
      <c r="Q5629">
        <v>5</v>
      </c>
      <c r="R5629">
        <v>11</v>
      </c>
      <c r="S5629">
        <v>1</v>
      </c>
    </row>
    <row r="5630" spans="1:19">
      <c r="A5630">
        <f>RANK(表格1[[#This Row],[rating_count_tot]],$I$2:$I$7197)</f>
        <v>4157</v>
      </c>
      <c r="B5630">
        <v>1065221752</v>
      </c>
      <c r="C5630" t="s">
        <v>6010</v>
      </c>
      <c r="D5630" t="str">
        <f>表格1[[#This Row],[prime_genre]]</f>
        <v>Games</v>
      </c>
      <c r="E5630">
        <v>88428544</v>
      </c>
      <c r="F5630" t="s">
        <v>17</v>
      </c>
      <c r="G5630">
        <v>0</v>
      </c>
      <c r="H5630">
        <f>IF(表格1[[#This Row],[price]]&gt;0,1,0)</f>
        <v>0</v>
      </c>
      <c r="I5630">
        <v>151</v>
      </c>
      <c r="J5630">
        <v>62</v>
      </c>
      <c r="K5630">
        <v>4</v>
      </c>
      <c r="L5630">
        <v>4</v>
      </c>
      <c r="M5630">
        <v>1.1000000000000001</v>
      </c>
      <c r="N5630" t="s">
        <v>29</v>
      </c>
      <c r="O5630" t="s">
        <v>20</v>
      </c>
      <c r="P5630">
        <v>38</v>
      </c>
      <c r="Q5630">
        <v>5</v>
      </c>
      <c r="R5630">
        <v>1</v>
      </c>
      <c r="S5630">
        <v>1</v>
      </c>
    </row>
    <row r="5631" spans="1:19">
      <c r="A5631">
        <f>RANK(表格1[[#This Row],[rating_count_tot]],$I$2:$I$7197)</f>
        <v>4157</v>
      </c>
      <c r="B5631">
        <v>1080778007</v>
      </c>
      <c r="C5631" t="s">
        <v>6493</v>
      </c>
      <c r="D5631" t="str">
        <f>表格1[[#This Row],[prime_genre]]</f>
        <v>Games</v>
      </c>
      <c r="E5631">
        <v>539533312</v>
      </c>
      <c r="F5631" t="s">
        <v>17</v>
      </c>
      <c r="G5631">
        <v>0</v>
      </c>
      <c r="H5631">
        <f>IF(表格1[[#This Row],[price]]&gt;0,1,0)</f>
        <v>0</v>
      </c>
      <c r="I5631">
        <v>151</v>
      </c>
      <c r="J5631">
        <v>96</v>
      </c>
      <c r="K5631">
        <v>3.5</v>
      </c>
      <c r="L5631">
        <v>4.5</v>
      </c>
      <c r="M5631">
        <v>1.4</v>
      </c>
      <c r="N5631" t="s">
        <v>19</v>
      </c>
      <c r="O5631" t="s">
        <v>20</v>
      </c>
      <c r="P5631">
        <v>25</v>
      </c>
      <c r="Q5631">
        <v>5</v>
      </c>
      <c r="R5631">
        <v>1</v>
      </c>
      <c r="S5631">
        <v>1</v>
      </c>
    </row>
    <row r="5632" spans="1:19">
      <c r="A5632">
        <f>RANK(表格1[[#This Row],[rating_count_tot]],$I$2:$I$7197)</f>
        <v>4164</v>
      </c>
      <c r="B5632">
        <v>1059309490</v>
      </c>
      <c r="C5632" t="s">
        <v>5851</v>
      </c>
      <c r="D5632" t="str">
        <f>表格1[[#This Row],[prime_genre]]</f>
        <v>Games</v>
      </c>
      <c r="E5632">
        <v>123072512</v>
      </c>
      <c r="F5632" t="s">
        <v>17</v>
      </c>
      <c r="G5632">
        <v>0</v>
      </c>
      <c r="H5632">
        <f>IF(表格1[[#This Row],[price]]&gt;0,1,0)</f>
        <v>0</v>
      </c>
      <c r="I5632">
        <v>150</v>
      </c>
      <c r="J5632">
        <v>27</v>
      </c>
      <c r="K5632">
        <v>2.5</v>
      </c>
      <c r="L5632">
        <v>2.5</v>
      </c>
      <c r="M5632">
        <v>1.3</v>
      </c>
      <c r="N5632" t="s">
        <v>19</v>
      </c>
      <c r="O5632" t="s">
        <v>20</v>
      </c>
      <c r="P5632">
        <v>40</v>
      </c>
      <c r="Q5632">
        <v>3</v>
      </c>
      <c r="R5632">
        <v>1</v>
      </c>
      <c r="S5632">
        <v>1</v>
      </c>
    </row>
    <row r="5633" spans="1:19">
      <c r="A5633">
        <f>RANK(表格1[[#This Row],[rating_count_tot]],$I$2:$I$7197)</f>
        <v>4164</v>
      </c>
      <c r="B5633">
        <v>963753435</v>
      </c>
      <c r="C5633" t="s">
        <v>4432</v>
      </c>
      <c r="D5633" t="str">
        <f>表格1[[#This Row],[prime_genre]]</f>
        <v>Music</v>
      </c>
      <c r="E5633">
        <v>190360576</v>
      </c>
      <c r="F5633" t="s">
        <v>17</v>
      </c>
      <c r="G5633">
        <v>0</v>
      </c>
      <c r="H5633">
        <f>IF(表格1[[#This Row],[price]]&gt;0,1,0)</f>
        <v>0</v>
      </c>
      <c r="I5633">
        <v>150</v>
      </c>
      <c r="J5633">
        <v>16</v>
      </c>
      <c r="K5633">
        <v>4.5</v>
      </c>
      <c r="L5633">
        <v>5</v>
      </c>
      <c r="M5633" t="s">
        <v>1334</v>
      </c>
      <c r="N5633" t="s">
        <v>19</v>
      </c>
      <c r="O5633" t="s">
        <v>40</v>
      </c>
      <c r="P5633">
        <v>37</v>
      </c>
      <c r="Q5633">
        <v>5</v>
      </c>
      <c r="R5633">
        <v>1</v>
      </c>
      <c r="S5633">
        <v>1</v>
      </c>
    </row>
    <row r="5634" spans="1:19">
      <c r="A5634">
        <f>RANK(表格1[[#This Row],[rating_count_tot]],$I$2:$I$7197)</f>
        <v>4164</v>
      </c>
      <c r="B5634">
        <v>434374726</v>
      </c>
      <c r="C5634" t="s">
        <v>1230</v>
      </c>
      <c r="D5634" t="str">
        <f>表格1[[#This Row],[prime_genre]]</f>
        <v>Shopping</v>
      </c>
      <c r="E5634">
        <v>114121728</v>
      </c>
      <c r="F5634" t="s">
        <v>17</v>
      </c>
      <c r="G5634">
        <v>0</v>
      </c>
      <c r="H5634">
        <f>IF(表格1[[#This Row],[price]]&gt;0,1,0)</f>
        <v>0</v>
      </c>
      <c r="I5634">
        <v>150</v>
      </c>
      <c r="J5634">
        <v>0</v>
      </c>
      <c r="K5634">
        <v>4</v>
      </c>
      <c r="L5634">
        <v>0</v>
      </c>
      <c r="M5634" t="s">
        <v>1208</v>
      </c>
      <c r="N5634" t="s">
        <v>51</v>
      </c>
      <c r="O5634" t="s">
        <v>30</v>
      </c>
      <c r="P5634">
        <v>24</v>
      </c>
      <c r="Q5634">
        <v>4</v>
      </c>
      <c r="R5634">
        <v>1</v>
      </c>
      <c r="S5634">
        <v>1</v>
      </c>
    </row>
    <row r="5635" spans="1:19">
      <c r="A5635">
        <f>RANK(表格1[[#This Row],[rating_count_tot]],$I$2:$I$7197)</f>
        <v>4169</v>
      </c>
      <c r="B5635">
        <v>1091215595</v>
      </c>
      <c r="C5635" t="s">
        <v>6779</v>
      </c>
      <c r="D5635" t="str">
        <f>表格1[[#This Row],[prime_genre]]</f>
        <v>Education</v>
      </c>
      <c r="E5635">
        <v>87115776</v>
      </c>
      <c r="F5635" t="s">
        <v>17</v>
      </c>
      <c r="G5635">
        <v>0</v>
      </c>
      <c r="H5635">
        <f>IF(表格1[[#This Row],[price]]&gt;0,1,0)</f>
        <v>0</v>
      </c>
      <c r="I5635">
        <v>149</v>
      </c>
      <c r="J5635">
        <v>104</v>
      </c>
      <c r="K5635">
        <v>4</v>
      </c>
      <c r="L5635">
        <v>4</v>
      </c>
      <c r="M5635" t="s">
        <v>732</v>
      </c>
      <c r="N5635" t="s">
        <v>19</v>
      </c>
      <c r="O5635" t="s">
        <v>128</v>
      </c>
      <c r="P5635">
        <v>38</v>
      </c>
      <c r="Q5635">
        <v>5</v>
      </c>
      <c r="R5635">
        <v>18</v>
      </c>
      <c r="S5635">
        <v>1</v>
      </c>
    </row>
    <row r="5636" spans="1:19">
      <c r="A5636">
        <f>RANK(表格1[[#This Row],[rating_count_tot]],$I$2:$I$7197)</f>
        <v>4169</v>
      </c>
      <c r="B5636">
        <v>972737732</v>
      </c>
      <c r="C5636" t="s">
        <v>4544</v>
      </c>
      <c r="D5636" t="str">
        <f>表格1[[#This Row],[prime_genre]]</f>
        <v>Games</v>
      </c>
      <c r="E5636">
        <v>155984896</v>
      </c>
      <c r="F5636" t="s">
        <v>17</v>
      </c>
      <c r="G5636">
        <v>0</v>
      </c>
      <c r="H5636">
        <f>IF(表格1[[#This Row],[price]]&gt;0,1,0)</f>
        <v>0</v>
      </c>
      <c r="I5636">
        <v>149</v>
      </c>
      <c r="J5636">
        <v>14</v>
      </c>
      <c r="K5636">
        <v>4</v>
      </c>
      <c r="L5636">
        <v>4</v>
      </c>
      <c r="M5636">
        <v>1.3</v>
      </c>
      <c r="N5636" t="s">
        <v>80</v>
      </c>
      <c r="O5636" t="s">
        <v>20</v>
      </c>
      <c r="P5636">
        <v>37</v>
      </c>
      <c r="Q5636">
        <v>5</v>
      </c>
      <c r="R5636">
        <v>10</v>
      </c>
      <c r="S5636">
        <v>1</v>
      </c>
    </row>
    <row r="5637" spans="1:19">
      <c r="A5637">
        <f>RANK(表格1[[#This Row],[rating_count_tot]],$I$2:$I$7197)</f>
        <v>4173</v>
      </c>
      <c r="B5637">
        <v>911686788</v>
      </c>
      <c r="C5637" t="s">
        <v>3863</v>
      </c>
      <c r="D5637" t="str">
        <f>表格1[[#This Row],[prime_genre]]</f>
        <v>Food &amp; Drink</v>
      </c>
      <c r="E5637">
        <v>65560576</v>
      </c>
      <c r="F5637" t="s">
        <v>17</v>
      </c>
      <c r="G5637">
        <v>0</v>
      </c>
      <c r="H5637">
        <f>IF(表格1[[#This Row],[price]]&gt;0,1,0)</f>
        <v>0</v>
      </c>
      <c r="I5637">
        <v>148</v>
      </c>
      <c r="J5637">
        <v>1</v>
      </c>
      <c r="K5637">
        <v>4</v>
      </c>
      <c r="L5637">
        <v>2</v>
      </c>
      <c r="M5637" t="s">
        <v>2849</v>
      </c>
      <c r="N5637" t="s">
        <v>19</v>
      </c>
      <c r="O5637" t="s">
        <v>137</v>
      </c>
      <c r="P5637">
        <v>38</v>
      </c>
      <c r="Q5637">
        <v>0</v>
      </c>
      <c r="R5637">
        <v>2</v>
      </c>
      <c r="S5637">
        <v>1</v>
      </c>
    </row>
    <row r="5638" spans="1:19">
      <c r="A5638">
        <f>RANK(表格1[[#This Row],[rating_count_tot]],$I$2:$I$7197)</f>
        <v>4173</v>
      </c>
      <c r="B5638">
        <v>1004729170</v>
      </c>
      <c r="C5638" t="s">
        <v>4933</v>
      </c>
      <c r="D5638" t="str">
        <f>表格1[[#This Row],[prime_genre]]</f>
        <v>Games</v>
      </c>
      <c r="E5638">
        <v>46831616</v>
      </c>
      <c r="F5638" t="s">
        <v>17</v>
      </c>
      <c r="G5638">
        <v>0</v>
      </c>
      <c r="H5638">
        <f>IF(表格1[[#This Row],[price]]&gt;0,1,0)</f>
        <v>0</v>
      </c>
      <c r="I5638">
        <v>148</v>
      </c>
      <c r="J5638">
        <v>8</v>
      </c>
      <c r="K5638">
        <v>4</v>
      </c>
      <c r="L5638">
        <v>4</v>
      </c>
      <c r="M5638">
        <v>2</v>
      </c>
      <c r="N5638" t="s">
        <v>19</v>
      </c>
      <c r="O5638" t="s">
        <v>20</v>
      </c>
      <c r="P5638">
        <v>37</v>
      </c>
      <c r="Q5638">
        <v>5</v>
      </c>
      <c r="R5638">
        <v>14</v>
      </c>
      <c r="S5638">
        <v>1</v>
      </c>
    </row>
    <row r="5639" spans="1:19">
      <c r="A5639">
        <f>RANK(表格1[[#This Row],[rating_count_tot]],$I$2:$I$7197)</f>
        <v>4180</v>
      </c>
      <c r="B5639">
        <v>1161739347</v>
      </c>
      <c r="C5639" t="s">
        <v>8149</v>
      </c>
      <c r="D5639" t="str">
        <f>表格1[[#This Row],[prime_genre]]</f>
        <v>Games</v>
      </c>
      <c r="E5639">
        <v>111176704</v>
      </c>
      <c r="F5639" t="s">
        <v>17</v>
      </c>
      <c r="G5639">
        <v>0</v>
      </c>
      <c r="H5639">
        <f>IF(表格1[[#This Row],[price]]&gt;0,1,0)</f>
        <v>0</v>
      </c>
      <c r="I5639">
        <v>147</v>
      </c>
      <c r="J5639">
        <v>38</v>
      </c>
      <c r="K5639">
        <v>4.5</v>
      </c>
      <c r="L5639">
        <v>4.5</v>
      </c>
      <c r="M5639" t="s">
        <v>558</v>
      </c>
      <c r="N5639" t="s">
        <v>19</v>
      </c>
      <c r="O5639" t="s">
        <v>20</v>
      </c>
      <c r="P5639">
        <v>38</v>
      </c>
      <c r="Q5639">
        <v>5</v>
      </c>
      <c r="R5639">
        <v>16</v>
      </c>
      <c r="S5639">
        <v>1</v>
      </c>
    </row>
    <row r="5640" spans="1:19">
      <c r="A5640">
        <f>RANK(表格1[[#This Row],[rating_count_tot]],$I$2:$I$7197)</f>
        <v>4180</v>
      </c>
      <c r="B5640">
        <v>962289279</v>
      </c>
      <c r="C5640" t="s">
        <v>4413</v>
      </c>
      <c r="D5640" t="str">
        <f>表格1[[#This Row],[prime_genre]]</f>
        <v>Games</v>
      </c>
      <c r="E5640">
        <v>140515328</v>
      </c>
      <c r="F5640" t="s">
        <v>17</v>
      </c>
      <c r="G5640">
        <v>0</v>
      </c>
      <c r="H5640">
        <f>IF(表格1[[#This Row],[price]]&gt;0,1,0)</f>
        <v>0</v>
      </c>
      <c r="I5640">
        <v>147</v>
      </c>
      <c r="J5640">
        <v>40</v>
      </c>
      <c r="K5640">
        <v>4</v>
      </c>
      <c r="L5640">
        <v>4</v>
      </c>
      <c r="M5640">
        <v>2.5</v>
      </c>
      <c r="N5640" t="s">
        <v>19</v>
      </c>
      <c r="O5640" t="s">
        <v>20</v>
      </c>
      <c r="P5640">
        <v>37</v>
      </c>
      <c r="Q5640">
        <v>5</v>
      </c>
      <c r="R5640">
        <v>1</v>
      </c>
      <c r="S5640">
        <v>1</v>
      </c>
    </row>
    <row r="5641" spans="1:19">
      <c r="A5641">
        <f>RANK(表格1[[#This Row],[rating_count_tot]],$I$2:$I$7197)</f>
        <v>4180</v>
      </c>
      <c r="B5641">
        <v>1097766064</v>
      </c>
      <c r="C5641" t="s">
        <v>6950</v>
      </c>
      <c r="D5641" t="str">
        <f>表格1[[#This Row],[prime_genre]]</f>
        <v>Games</v>
      </c>
      <c r="E5641">
        <v>209037312</v>
      </c>
      <c r="F5641" t="s">
        <v>17</v>
      </c>
      <c r="G5641">
        <v>0</v>
      </c>
      <c r="H5641">
        <f>IF(表格1[[#This Row],[price]]&gt;0,1,0)</f>
        <v>0</v>
      </c>
      <c r="I5641">
        <v>147</v>
      </c>
      <c r="J5641">
        <v>4</v>
      </c>
      <c r="K5641">
        <v>4.5</v>
      </c>
      <c r="L5641">
        <v>4.5</v>
      </c>
      <c r="M5641" t="s">
        <v>1620</v>
      </c>
      <c r="N5641" t="s">
        <v>19</v>
      </c>
      <c r="O5641" t="s">
        <v>20</v>
      </c>
      <c r="P5641">
        <v>37</v>
      </c>
      <c r="Q5641">
        <v>5</v>
      </c>
      <c r="R5641">
        <v>18</v>
      </c>
      <c r="S5641">
        <v>1</v>
      </c>
    </row>
    <row r="5642" spans="1:19">
      <c r="A5642">
        <f>RANK(表格1[[#This Row],[rating_count_tot]],$I$2:$I$7197)</f>
        <v>4180</v>
      </c>
      <c r="B5642">
        <v>978985106</v>
      </c>
      <c r="C5642" t="s">
        <v>4624</v>
      </c>
      <c r="D5642" t="str">
        <f>表格1[[#This Row],[prime_genre]]</f>
        <v>Social Networking</v>
      </c>
      <c r="E5642">
        <v>137212928</v>
      </c>
      <c r="F5642" t="s">
        <v>17</v>
      </c>
      <c r="G5642">
        <v>0</v>
      </c>
      <c r="H5642">
        <f>IF(表格1[[#This Row],[price]]&gt;0,1,0)</f>
        <v>0</v>
      </c>
      <c r="I5642">
        <v>147</v>
      </c>
      <c r="J5642">
        <v>0</v>
      </c>
      <c r="K5642">
        <v>4</v>
      </c>
      <c r="L5642">
        <v>0</v>
      </c>
      <c r="M5642" t="s">
        <v>4625</v>
      </c>
      <c r="N5642" t="s">
        <v>51</v>
      </c>
      <c r="O5642" t="s">
        <v>59</v>
      </c>
      <c r="P5642">
        <v>37</v>
      </c>
      <c r="Q5642">
        <v>0</v>
      </c>
      <c r="R5642">
        <v>2</v>
      </c>
      <c r="S5642">
        <v>1</v>
      </c>
    </row>
    <row r="5643" spans="1:19">
      <c r="A5643">
        <f>RANK(表格1[[#This Row],[rating_count_tot]],$I$2:$I$7197)</f>
        <v>4187</v>
      </c>
      <c r="B5643">
        <v>1123109531</v>
      </c>
      <c r="C5643" t="s">
        <v>7481</v>
      </c>
      <c r="D5643" t="str">
        <f>表格1[[#This Row],[prime_genre]]</f>
        <v>Games</v>
      </c>
      <c r="E5643">
        <v>66196480</v>
      </c>
      <c r="F5643" t="s">
        <v>17</v>
      </c>
      <c r="G5643">
        <v>0</v>
      </c>
      <c r="H5643">
        <f>IF(表格1[[#This Row],[price]]&gt;0,1,0)</f>
        <v>0</v>
      </c>
      <c r="I5643">
        <v>146</v>
      </c>
      <c r="J5643">
        <v>24</v>
      </c>
      <c r="K5643">
        <v>4.5</v>
      </c>
      <c r="L5643">
        <v>5</v>
      </c>
      <c r="M5643" t="s">
        <v>145</v>
      </c>
      <c r="N5643" t="s">
        <v>80</v>
      </c>
      <c r="O5643" t="s">
        <v>20</v>
      </c>
      <c r="P5643">
        <v>40</v>
      </c>
      <c r="Q5643">
        <v>3</v>
      </c>
      <c r="R5643">
        <v>11</v>
      </c>
      <c r="S5643">
        <v>1</v>
      </c>
    </row>
    <row r="5644" spans="1:19">
      <c r="A5644">
        <f>RANK(表格1[[#This Row],[rating_count_tot]],$I$2:$I$7197)</f>
        <v>4187</v>
      </c>
      <c r="B5644">
        <v>653146633</v>
      </c>
      <c r="C5644" t="s">
        <v>2755</v>
      </c>
      <c r="D5644" t="str">
        <f>表格1[[#This Row],[prime_genre]]</f>
        <v>Sports</v>
      </c>
      <c r="E5644">
        <v>146871296</v>
      </c>
      <c r="F5644" t="s">
        <v>17</v>
      </c>
      <c r="G5644">
        <v>0</v>
      </c>
      <c r="H5644">
        <f>IF(表格1[[#This Row],[price]]&gt;0,1,0)</f>
        <v>0</v>
      </c>
      <c r="I5644">
        <v>146</v>
      </c>
      <c r="J5644">
        <v>24</v>
      </c>
      <c r="K5644">
        <v>2.5</v>
      </c>
      <c r="L5644">
        <v>1.5</v>
      </c>
      <c r="M5644" t="s">
        <v>2756</v>
      </c>
      <c r="N5644" t="s">
        <v>19</v>
      </c>
      <c r="O5644" t="s">
        <v>70</v>
      </c>
      <c r="P5644">
        <v>24</v>
      </c>
      <c r="Q5644">
        <v>4</v>
      </c>
      <c r="R5644">
        <v>1</v>
      </c>
      <c r="S5644">
        <v>1</v>
      </c>
    </row>
    <row r="5645" spans="1:19">
      <c r="A5645">
        <f>RANK(表格1[[#This Row],[rating_count_tot]],$I$2:$I$7197)</f>
        <v>4190</v>
      </c>
      <c r="B5645">
        <v>1120991202</v>
      </c>
      <c r="C5645" t="s">
        <v>7441</v>
      </c>
      <c r="D5645" t="str">
        <f>表格1[[#This Row],[prime_genre]]</f>
        <v>Games</v>
      </c>
      <c r="E5645">
        <v>228882432</v>
      </c>
      <c r="F5645" t="s">
        <v>17</v>
      </c>
      <c r="G5645">
        <v>0</v>
      </c>
      <c r="H5645">
        <f>IF(表格1[[#This Row],[price]]&gt;0,1,0)</f>
        <v>0</v>
      </c>
      <c r="I5645">
        <v>145</v>
      </c>
      <c r="J5645">
        <v>20</v>
      </c>
      <c r="K5645">
        <v>4</v>
      </c>
      <c r="L5645">
        <v>4.5</v>
      </c>
      <c r="M5645">
        <v>1.8</v>
      </c>
      <c r="N5645" t="s">
        <v>80</v>
      </c>
      <c r="O5645" t="s">
        <v>20</v>
      </c>
      <c r="P5645">
        <v>38</v>
      </c>
      <c r="Q5645">
        <v>5</v>
      </c>
      <c r="R5645">
        <v>3</v>
      </c>
      <c r="S5645">
        <v>1</v>
      </c>
    </row>
    <row r="5646" spans="1:19">
      <c r="A5646">
        <f>RANK(表格1[[#This Row],[rating_count_tot]],$I$2:$I$7197)</f>
        <v>4190</v>
      </c>
      <c r="B5646">
        <v>686420990</v>
      </c>
      <c r="C5646" t="s">
        <v>2907</v>
      </c>
      <c r="D5646" t="str">
        <f>表格1[[#This Row],[prime_genre]]</f>
        <v>Games</v>
      </c>
      <c r="E5646">
        <v>62374912</v>
      </c>
      <c r="F5646" t="s">
        <v>17</v>
      </c>
      <c r="G5646">
        <v>0</v>
      </c>
      <c r="H5646">
        <f>IF(表格1[[#This Row],[price]]&gt;0,1,0)</f>
        <v>0</v>
      </c>
      <c r="I5646">
        <v>145</v>
      </c>
      <c r="J5646">
        <v>57</v>
      </c>
      <c r="K5646">
        <v>4.5</v>
      </c>
      <c r="L5646">
        <v>4.5</v>
      </c>
      <c r="M5646">
        <v>2.2000000000000002</v>
      </c>
      <c r="N5646" t="s">
        <v>19</v>
      </c>
      <c r="O5646" t="s">
        <v>20</v>
      </c>
      <c r="P5646">
        <v>37</v>
      </c>
      <c r="Q5646">
        <v>4</v>
      </c>
      <c r="R5646">
        <v>14</v>
      </c>
      <c r="S5646">
        <v>1</v>
      </c>
    </row>
    <row r="5647" spans="1:19">
      <c r="A5647">
        <f>RANK(表格1[[#This Row],[rating_count_tot]],$I$2:$I$7197)</f>
        <v>4190</v>
      </c>
      <c r="B5647">
        <v>1094310546</v>
      </c>
      <c r="C5647" t="s">
        <v>6870</v>
      </c>
      <c r="D5647" t="str">
        <f>表格1[[#This Row],[prime_genre]]</f>
        <v>Games</v>
      </c>
      <c r="E5647">
        <v>54069248</v>
      </c>
      <c r="F5647" t="s">
        <v>17</v>
      </c>
      <c r="G5647">
        <v>0</v>
      </c>
      <c r="H5647">
        <f>IF(表格1[[#This Row],[price]]&gt;0,1,0)</f>
        <v>0</v>
      </c>
      <c r="I5647">
        <v>145</v>
      </c>
      <c r="J5647">
        <v>2</v>
      </c>
      <c r="K5647">
        <v>4.5</v>
      </c>
      <c r="L5647">
        <v>5</v>
      </c>
      <c r="M5647">
        <v>1.41</v>
      </c>
      <c r="N5647" t="s">
        <v>80</v>
      </c>
      <c r="O5647" t="s">
        <v>20</v>
      </c>
      <c r="P5647">
        <v>37</v>
      </c>
      <c r="Q5647">
        <v>5</v>
      </c>
      <c r="R5647">
        <v>1</v>
      </c>
      <c r="S5647">
        <v>1</v>
      </c>
    </row>
    <row r="5648" spans="1:19">
      <c r="A5648">
        <f>RANK(表格1[[#This Row],[rating_count_tot]],$I$2:$I$7197)</f>
        <v>4190</v>
      </c>
      <c r="B5648">
        <v>1118844179</v>
      </c>
      <c r="C5648" t="s">
        <v>7394</v>
      </c>
      <c r="D5648" t="str">
        <f>表格1[[#This Row],[prime_genre]]</f>
        <v>Games</v>
      </c>
      <c r="E5648">
        <v>86596608</v>
      </c>
      <c r="F5648" t="s">
        <v>17</v>
      </c>
      <c r="G5648">
        <v>0</v>
      </c>
      <c r="H5648">
        <f>IF(表格1[[#This Row],[price]]&gt;0,1,0)</f>
        <v>0</v>
      </c>
      <c r="I5648">
        <v>145</v>
      </c>
      <c r="J5648">
        <v>145</v>
      </c>
      <c r="K5648">
        <v>4.5</v>
      </c>
      <c r="L5648">
        <v>4.5</v>
      </c>
      <c r="M5648">
        <v>1</v>
      </c>
      <c r="N5648" t="s">
        <v>19</v>
      </c>
      <c r="O5648" t="s">
        <v>20</v>
      </c>
      <c r="P5648">
        <v>40</v>
      </c>
      <c r="Q5648">
        <v>5</v>
      </c>
      <c r="R5648">
        <v>1</v>
      </c>
      <c r="S5648">
        <v>1</v>
      </c>
    </row>
    <row r="5649" spans="1:19">
      <c r="A5649">
        <f>RANK(表格1[[#This Row],[rating_count_tot]],$I$2:$I$7197)</f>
        <v>4197</v>
      </c>
      <c r="B5649">
        <v>1078967478</v>
      </c>
      <c r="C5649" t="s">
        <v>6439</v>
      </c>
      <c r="D5649" t="str">
        <f>表格1[[#This Row],[prime_genre]]</f>
        <v>Games</v>
      </c>
      <c r="E5649">
        <v>95689728</v>
      </c>
      <c r="F5649" t="s">
        <v>17</v>
      </c>
      <c r="G5649">
        <v>0</v>
      </c>
      <c r="H5649">
        <f>IF(表格1[[#This Row],[price]]&gt;0,1,0)</f>
        <v>0</v>
      </c>
      <c r="I5649">
        <v>144</v>
      </c>
      <c r="J5649">
        <v>44</v>
      </c>
      <c r="K5649">
        <v>4</v>
      </c>
      <c r="L5649">
        <v>4</v>
      </c>
      <c r="M5649">
        <v>1.3</v>
      </c>
      <c r="N5649" t="s">
        <v>19</v>
      </c>
      <c r="O5649" t="s">
        <v>20</v>
      </c>
      <c r="P5649">
        <v>38</v>
      </c>
      <c r="Q5649">
        <v>5</v>
      </c>
      <c r="R5649">
        <v>11</v>
      </c>
      <c r="S5649">
        <v>1</v>
      </c>
    </row>
    <row r="5650" spans="1:19">
      <c r="A5650">
        <f>RANK(表格1[[#This Row],[rating_count_tot]],$I$2:$I$7197)</f>
        <v>4197</v>
      </c>
      <c r="B5650">
        <v>1128801236</v>
      </c>
      <c r="C5650" t="s">
        <v>7594</v>
      </c>
      <c r="D5650" t="str">
        <f>表格1[[#This Row],[prime_genre]]</f>
        <v>Games</v>
      </c>
      <c r="E5650">
        <v>170190848</v>
      </c>
      <c r="F5650" t="s">
        <v>17</v>
      </c>
      <c r="G5650">
        <v>0</v>
      </c>
      <c r="H5650">
        <f>IF(表格1[[#This Row],[price]]&gt;0,1,0)</f>
        <v>0</v>
      </c>
      <c r="I5650">
        <v>144</v>
      </c>
      <c r="J5650">
        <v>47</v>
      </c>
      <c r="K5650">
        <v>4.5</v>
      </c>
      <c r="L5650">
        <v>4.5</v>
      </c>
      <c r="M5650">
        <v>2</v>
      </c>
      <c r="N5650" t="s">
        <v>80</v>
      </c>
      <c r="O5650" t="s">
        <v>20</v>
      </c>
      <c r="P5650">
        <v>40</v>
      </c>
      <c r="Q5650">
        <v>4</v>
      </c>
      <c r="R5650">
        <v>1</v>
      </c>
      <c r="S5650">
        <v>1</v>
      </c>
    </row>
    <row r="5651" spans="1:19">
      <c r="A5651">
        <f>RANK(表格1[[#This Row],[rating_count_tot]],$I$2:$I$7197)</f>
        <v>4197</v>
      </c>
      <c r="B5651">
        <v>1053808624</v>
      </c>
      <c r="C5651" t="s">
        <v>5726</v>
      </c>
      <c r="D5651" t="str">
        <f>表格1[[#This Row],[prime_genre]]</f>
        <v>Games</v>
      </c>
      <c r="E5651">
        <v>255488000</v>
      </c>
      <c r="F5651" t="s">
        <v>17</v>
      </c>
      <c r="G5651">
        <v>0</v>
      </c>
      <c r="H5651">
        <f>IF(表格1[[#This Row],[price]]&gt;0,1,0)</f>
        <v>0</v>
      </c>
      <c r="I5651">
        <v>144</v>
      </c>
      <c r="J5651">
        <v>27</v>
      </c>
      <c r="K5651">
        <v>4</v>
      </c>
      <c r="L5651">
        <v>4.5</v>
      </c>
      <c r="M5651" t="s">
        <v>373</v>
      </c>
      <c r="N5651" t="s">
        <v>19</v>
      </c>
      <c r="O5651" t="s">
        <v>20</v>
      </c>
      <c r="P5651">
        <v>38</v>
      </c>
      <c r="Q5651">
        <v>5</v>
      </c>
      <c r="R5651">
        <v>11</v>
      </c>
      <c r="S5651">
        <v>1</v>
      </c>
    </row>
    <row r="5652" spans="1:19">
      <c r="A5652">
        <f>RANK(表格1[[#This Row],[rating_count_tot]],$I$2:$I$7197)</f>
        <v>4197</v>
      </c>
      <c r="B5652">
        <v>983489496</v>
      </c>
      <c r="C5652" t="s">
        <v>4689</v>
      </c>
      <c r="D5652" t="str">
        <f>表格1[[#This Row],[prime_genre]]</f>
        <v>Games</v>
      </c>
      <c r="E5652">
        <v>6500352</v>
      </c>
      <c r="F5652" t="s">
        <v>17</v>
      </c>
      <c r="G5652">
        <v>0</v>
      </c>
      <c r="H5652">
        <f>IF(表格1[[#This Row],[price]]&gt;0,1,0)</f>
        <v>0</v>
      </c>
      <c r="I5652">
        <v>144</v>
      </c>
      <c r="J5652">
        <v>109</v>
      </c>
      <c r="K5652">
        <v>3</v>
      </c>
      <c r="L5652">
        <v>3</v>
      </c>
      <c r="M5652">
        <v>1.9</v>
      </c>
      <c r="N5652" t="s">
        <v>19</v>
      </c>
      <c r="O5652" t="s">
        <v>20</v>
      </c>
      <c r="P5652">
        <v>40</v>
      </c>
      <c r="Q5652">
        <v>2</v>
      </c>
      <c r="R5652">
        <v>1</v>
      </c>
      <c r="S5652">
        <v>1</v>
      </c>
    </row>
    <row r="5653" spans="1:19">
      <c r="A5653">
        <f>RANK(表格1[[#This Row],[rating_count_tot]],$I$2:$I$7197)</f>
        <v>4197</v>
      </c>
      <c r="B5653">
        <v>1076859004</v>
      </c>
      <c r="C5653" t="s">
        <v>6375</v>
      </c>
      <c r="D5653" t="str">
        <f>表格1[[#This Row],[prime_genre]]</f>
        <v>Photo &amp; Video</v>
      </c>
      <c r="E5653">
        <v>44275712</v>
      </c>
      <c r="F5653" t="s">
        <v>17</v>
      </c>
      <c r="G5653">
        <v>0</v>
      </c>
      <c r="H5653">
        <f>IF(表格1[[#This Row],[price]]&gt;0,1,0)</f>
        <v>0</v>
      </c>
      <c r="I5653">
        <v>144</v>
      </c>
      <c r="J5653">
        <v>4</v>
      </c>
      <c r="K5653">
        <v>3.5</v>
      </c>
      <c r="L5653">
        <v>2.5</v>
      </c>
      <c r="M5653" t="s">
        <v>2058</v>
      </c>
      <c r="N5653" t="s">
        <v>19</v>
      </c>
      <c r="O5653" t="s">
        <v>105</v>
      </c>
      <c r="P5653">
        <v>37</v>
      </c>
      <c r="Q5653">
        <v>0</v>
      </c>
      <c r="R5653">
        <v>21</v>
      </c>
      <c r="S5653">
        <v>1</v>
      </c>
    </row>
    <row r="5654" spans="1:19">
      <c r="A5654">
        <f>RANK(表格1[[#This Row],[rating_count_tot]],$I$2:$I$7197)</f>
        <v>4204</v>
      </c>
      <c r="B5654">
        <v>1034523226</v>
      </c>
      <c r="C5654" t="s">
        <v>5340</v>
      </c>
      <c r="D5654" t="str">
        <f>表格1[[#This Row],[prime_genre]]</f>
        <v>Education</v>
      </c>
      <c r="E5654">
        <v>770732032</v>
      </c>
      <c r="F5654" t="s">
        <v>17</v>
      </c>
      <c r="G5654">
        <v>0</v>
      </c>
      <c r="H5654">
        <f>IF(表格1[[#This Row],[price]]&gt;0,1,0)</f>
        <v>0</v>
      </c>
      <c r="I5654">
        <v>143</v>
      </c>
      <c r="J5654">
        <v>4</v>
      </c>
      <c r="K5654">
        <v>4</v>
      </c>
      <c r="L5654">
        <v>4</v>
      </c>
      <c r="M5654">
        <v>6.9</v>
      </c>
      <c r="N5654" t="s">
        <v>19</v>
      </c>
      <c r="O5654" t="s">
        <v>128</v>
      </c>
      <c r="P5654">
        <v>37</v>
      </c>
      <c r="Q5654">
        <v>5</v>
      </c>
      <c r="R5654">
        <v>1</v>
      </c>
      <c r="S5654">
        <v>1</v>
      </c>
    </row>
    <row r="5655" spans="1:19">
      <c r="A5655">
        <f>RANK(表格1[[#This Row],[rating_count_tot]],$I$2:$I$7197)</f>
        <v>4206</v>
      </c>
      <c r="B5655">
        <v>1137693912</v>
      </c>
      <c r="C5655" t="s">
        <v>7790</v>
      </c>
      <c r="D5655" t="str">
        <f>表格1[[#This Row],[prime_genre]]</f>
        <v>Games</v>
      </c>
      <c r="E5655">
        <v>191881216</v>
      </c>
      <c r="F5655" t="s">
        <v>17</v>
      </c>
      <c r="G5655">
        <v>0</v>
      </c>
      <c r="H5655">
        <f>IF(表格1[[#This Row],[price]]&gt;0,1,0)</f>
        <v>0</v>
      </c>
      <c r="I5655">
        <v>142</v>
      </c>
      <c r="J5655">
        <v>8</v>
      </c>
      <c r="K5655">
        <v>4</v>
      </c>
      <c r="L5655">
        <v>4</v>
      </c>
      <c r="M5655" t="s">
        <v>179</v>
      </c>
      <c r="N5655" t="s">
        <v>19</v>
      </c>
      <c r="O5655" t="s">
        <v>20</v>
      </c>
      <c r="P5655">
        <v>35</v>
      </c>
      <c r="Q5655">
        <v>5</v>
      </c>
      <c r="R5655">
        <v>1</v>
      </c>
      <c r="S5655">
        <v>1</v>
      </c>
    </row>
    <row r="5656" spans="1:19">
      <c r="A5656">
        <f>RANK(表格1[[#This Row],[rating_count_tot]],$I$2:$I$7197)</f>
        <v>4206</v>
      </c>
      <c r="B5656">
        <v>1187617475</v>
      </c>
      <c r="C5656" t="s">
        <v>8383</v>
      </c>
      <c r="D5656" t="str">
        <f>表格1[[#This Row],[prime_genre]]</f>
        <v>Games</v>
      </c>
      <c r="E5656">
        <v>126644224</v>
      </c>
      <c r="F5656" t="s">
        <v>17</v>
      </c>
      <c r="G5656">
        <v>0</v>
      </c>
      <c r="H5656">
        <f>IF(表格1[[#This Row],[price]]&gt;0,1,0)</f>
        <v>0</v>
      </c>
      <c r="I5656">
        <v>142</v>
      </c>
      <c r="J5656">
        <v>75</v>
      </c>
      <c r="K5656">
        <v>4.5</v>
      </c>
      <c r="L5656">
        <v>4.5</v>
      </c>
      <c r="M5656">
        <v>1.3</v>
      </c>
      <c r="N5656" t="s">
        <v>19</v>
      </c>
      <c r="O5656" t="s">
        <v>20</v>
      </c>
      <c r="P5656">
        <v>38</v>
      </c>
      <c r="Q5656">
        <v>5</v>
      </c>
      <c r="R5656">
        <v>1</v>
      </c>
      <c r="S5656">
        <v>1</v>
      </c>
    </row>
    <row r="5657" spans="1:19">
      <c r="A5657">
        <f>RANK(表格1[[#This Row],[rating_count_tot]],$I$2:$I$7197)</f>
        <v>4206</v>
      </c>
      <c r="B5657">
        <v>985238090</v>
      </c>
      <c r="C5657" t="s">
        <v>4702</v>
      </c>
      <c r="D5657" t="str">
        <f>表格1[[#This Row],[prime_genre]]</f>
        <v>Health &amp; Fitness</v>
      </c>
      <c r="E5657">
        <v>42478592</v>
      </c>
      <c r="F5657" t="s">
        <v>17</v>
      </c>
      <c r="G5657">
        <v>0</v>
      </c>
      <c r="H5657">
        <f>IF(表格1[[#This Row],[price]]&gt;0,1,0)</f>
        <v>0</v>
      </c>
      <c r="I5657">
        <v>142</v>
      </c>
      <c r="J5657">
        <v>0</v>
      </c>
      <c r="K5657">
        <v>4</v>
      </c>
      <c r="L5657">
        <v>0</v>
      </c>
      <c r="M5657" t="s">
        <v>912</v>
      </c>
      <c r="N5657" t="s">
        <v>29</v>
      </c>
      <c r="O5657" t="s">
        <v>77</v>
      </c>
      <c r="P5657">
        <v>37</v>
      </c>
      <c r="Q5657">
        <v>0</v>
      </c>
      <c r="R5657">
        <v>1</v>
      </c>
      <c r="S5657">
        <v>1</v>
      </c>
    </row>
    <row r="5658" spans="1:19">
      <c r="A5658">
        <f>RANK(表格1[[#This Row],[rating_count_tot]],$I$2:$I$7197)</f>
        <v>4206</v>
      </c>
      <c r="B5658">
        <v>658257516</v>
      </c>
      <c r="C5658" t="s">
        <v>2785</v>
      </c>
      <c r="D5658" t="str">
        <f>表格1[[#This Row],[prime_genre]]</f>
        <v>Sports</v>
      </c>
      <c r="E5658">
        <v>110575616</v>
      </c>
      <c r="F5658" t="s">
        <v>17</v>
      </c>
      <c r="G5658">
        <v>0</v>
      </c>
      <c r="H5658">
        <f>IF(表格1[[#This Row],[price]]&gt;0,1,0)</f>
        <v>0</v>
      </c>
      <c r="I5658">
        <v>142</v>
      </c>
      <c r="J5658">
        <v>0</v>
      </c>
      <c r="K5658">
        <v>2.5</v>
      </c>
      <c r="L5658">
        <v>0</v>
      </c>
      <c r="M5658" t="s">
        <v>2786</v>
      </c>
      <c r="N5658" t="s">
        <v>19</v>
      </c>
      <c r="O5658" t="s">
        <v>70</v>
      </c>
      <c r="P5658">
        <v>37</v>
      </c>
      <c r="Q5658">
        <v>4</v>
      </c>
      <c r="R5658">
        <v>1</v>
      </c>
      <c r="S5658">
        <v>1</v>
      </c>
    </row>
    <row r="5659" spans="1:19">
      <c r="A5659">
        <f>RANK(表格1[[#This Row],[rating_count_tot]],$I$2:$I$7197)</f>
        <v>4212</v>
      </c>
      <c r="B5659">
        <v>483161617</v>
      </c>
      <c r="C5659" t="s">
        <v>1618</v>
      </c>
      <c r="D5659" t="str">
        <f>表格1[[#This Row],[prime_genre]]</f>
        <v>Education</v>
      </c>
      <c r="E5659">
        <v>74190848</v>
      </c>
      <c r="F5659" t="s">
        <v>17</v>
      </c>
      <c r="G5659">
        <v>0</v>
      </c>
      <c r="H5659">
        <f>IF(表格1[[#This Row],[price]]&gt;0,1,0)</f>
        <v>0</v>
      </c>
      <c r="I5659">
        <v>141</v>
      </c>
      <c r="J5659">
        <v>5</v>
      </c>
      <c r="K5659">
        <v>3.5</v>
      </c>
      <c r="L5659">
        <v>4.5</v>
      </c>
      <c r="M5659">
        <v>1.7</v>
      </c>
      <c r="N5659" t="s">
        <v>19</v>
      </c>
      <c r="O5659" t="s">
        <v>128</v>
      </c>
      <c r="P5659">
        <v>24</v>
      </c>
      <c r="Q5659">
        <v>4</v>
      </c>
      <c r="R5659">
        <v>1</v>
      </c>
      <c r="S5659">
        <v>1</v>
      </c>
    </row>
    <row r="5660" spans="1:19">
      <c r="A5660">
        <f>RANK(表格1[[#This Row],[rating_count_tot]],$I$2:$I$7197)</f>
        <v>4212</v>
      </c>
      <c r="B5660">
        <v>1032308323</v>
      </c>
      <c r="C5660" t="s">
        <v>5298</v>
      </c>
      <c r="D5660" t="str">
        <f>表格1[[#This Row],[prime_genre]]</f>
        <v>Games</v>
      </c>
      <c r="E5660">
        <v>65808384</v>
      </c>
      <c r="F5660" t="s">
        <v>17</v>
      </c>
      <c r="G5660">
        <v>0</v>
      </c>
      <c r="H5660">
        <f>IF(表格1[[#This Row],[price]]&gt;0,1,0)</f>
        <v>0</v>
      </c>
      <c r="I5660">
        <v>141</v>
      </c>
      <c r="J5660">
        <v>0</v>
      </c>
      <c r="K5660">
        <v>4</v>
      </c>
      <c r="L5660">
        <v>0</v>
      </c>
      <c r="M5660" t="s">
        <v>1975</v>
      </c>
      <c r="N5660" t="s">
        <v>19</v>
      </c>
      <c r="O5660" t="s">
        <v>20</v>
      </c>
      <c r="P5660">
        <v>40</v>
      </c>
      <c r="Q5660">
        <v>4</v>
      </c>
      <c r="R5660">
        <v>4</v>
      </c>
      <c r="S5660">
        <v>1</v>
      </c>
    </row>
    <row r="5661" spans="1:19">
      <c r="A5661">
        <f>RANK(表格1[[#This Row],[rating_count_tot]],$I$2:$I$7197)</f>
        <v>4212</v>
      </c>
      <c r="B5661">
        <v>1021933645</v>
      </c>
      <c r="C5661" t="s">
        <v>5149</v>
      </c>
      <c r="D5661" t="str">
        <f>表格1[[#This Row],[prime_genre]]</f>
        <v>Games</v>
      </c>
      <c r="E5661">
        <v>100000768</v>
      </c>
      <c r="F5661" t="s">
        <v>17</v>
      </c>
      <c r="G5661">
        <v>0</v>
      </c>
      <c r="H5661">
        <f>IF(表格1[[#This Row],[price]]&gt;0,1,0)</f>
        <v>0</v>
      </c>
      <c r="I5661">
        <v>141</v>
      </c>
      <c r="J5661">
        <v>1</v>
      </c>
      <c r="K5661">
        <v>4</v>
      </c>
      <c r="L5661">
        <v>5</v>
      </c>
      <c r="M5661">
        <v>1.9</v>
      </c>
      <c r="N5661" t="s">
        <v>19</v>
      </c>
      <c r="O5661" t="s">
        <v>20</v>
      </c>
      <c r="P5661">
        <v>38</v>
      </c>
      <c r="Q5661">
        <v>5</v>
      </c>
      <c r="R5661">
        <v>1</v>
      </c>
      <c r="S5661">
        <v>1</v>
      </c>
    </row>
    <row r="5662" spans="1:19">
      <c r="A5662">
        <f>RANK(表格1[[#This Row],[rating_count_tot]],$I$2:$I$7197)</f>
        <v>4219</v>
      </c>
      <c r="B5662">
        <v>1101109456</v>
      </c>
      <c r="C5662" t="s">
        <v>7020</v>
      </c>
      <c r="D5662" t="str">
        <f>表格1[[#This Row],[prime_genre]]</f>
        <v>Games</v>
      </c>
      <c r="E5662">
        <v>200294400</v>
      </c>
      <c r="F5662" t="s">
        <v>17</v>
      </c>
      <c r="G5662">
        <v>0</v>
      </c>
      <c r="H5662">
        <f>IF(表格1[[#This Row],[price]]&gt;0,1,0)</f>
        <v>0</v>
      </c>
      <c r="I5662">
        <v>140</v>
      </c>
      <c r="J5662">
        <v>7</v>
      </c>
      <c r="K5662">
        <v>3</v>
      </c>
      <c r="L5662">
        <v>4.5</v>
      </c>
      <c r="M5662" t="s">
        <v>558</v>
      </c>
      <c r="N5662" t="s">
        <v>29</v>
      </c>
      <c r="O5662" t="s">
        <v>20</v>
      </c>
      <c r="P5662">
        <v>37</v>
      </c>
      <c r="Q5662">
        <v>5</v>
      </c>
      <c r="R5662">
        <v>1</v>
      </c>
      <c r="S5662">
        <v>1</v>
      </c>
    </row>
    <row r="5663" spans="1:19">
      <c r="A5663">
        <f>RANK(表格1[[#This Row],[rating_count_tot]],$I$2:$I$7197)</f>
        <v>4219</v>
      </c>
      <c r="B5663">
        <v>1047595823</v>
      </c>
      <c r="C5663" t="s">
        <v>5582</v>
      </c>
      <c r="D5663" t="str">
        <f>表格1[[#This Row],[prime_genre]]</f>
        <v>Games</v>
      </c>
      <c r="E5663">
        <v>141868032</v>
      </c>
      <c r="F5663" t="s">
        <v>17</v>
      </c>
      <c r="G5663">
        <v>0</v>
      </c>
      <c r="H5663">
        <f>IF(表格1[[#This Row],[price]]&gt;0,1,0)</f>
        <v>0</v>
      </c>
      <c r="I5663">
        <v>140</v>
      </c>
      <c r="J5663">
        <v>140</v>
      </c>
      <c r="K5663">
        <v>3.5</v>
      </c>
      <c r="L5663">
        <v>3.5</v>
      </c>
      <c r="M5663">
        <v>1</v>
      </c>
      <c r="N5663" t="s">
        <v>19</v>
      </c>
      <c r="O5663" t="s">
        <v>20</v>
      </c>
      <c r="P5663">
        <v>38</v>
      </c>
      <c r="Q5663">
        <v>5</v>
      </c>
      <c r="R5663">
        <v>23</v>
      </c>
      <c r="S5663">
        <v>1</v>
      </c>
    </row>
    <row r="5664" spans="1:19">
      <c r="A5664">
        <f>RANK(表格1[[#This Row],[rating_count_tot]],$I$2:$I$7197)</f>
        <v>4219</v>
      </c>
      <c r="B5664">
        <v>1080169657</v>
      </c>
      <c r="C5664" t="s">
        <v>6462</v>
      </c>
      <c r="D5664" t="str">
        <f>表格1[[#This Row],[prime_genre]]</f>
        <v>Games</v>
      </c>
      <c r="E5664">
        <v>46349312</v>
      </c>
      <c r="F5664" t="s">
        <v>17</v>
      </c>
      <c r="G5664">
        <v>0</v>
      </c>
      <c r="H5664">
        <f>IF(表格1[[#This Row],[price]]&gt;0,1,0)</f>
        <v>0</v>
      </c>
      <c r="I5664">
        <v>140</v>
      </c>
      <c r="J5664">
        <v>140</v>
      </c>
      <c r="K5664">
        <v>4.5</v>
      </c>
      <c r="L5664">
        <v>4.5</v>
      </c>
      <c r="M5664" t="s">
        <v>65</v>
      </c>
      <c r="N5664" t="s">
        <v>80</v>
      </c>
      <c r="O5664" t="s">
        <v>20</v>
      </c>
      <c r="P5664">
        <v>43</v>
      </c>
      <c r="Q5664">
        <v>5</v>
      </c>
      <c r="R5664">
        <v>1</v>
      </c>
      <c r="S5664">
        <v>1</v>
      </c>
    </row>
    <row r="5665" spans="1:19">
      <c r="A5665">
        <f>RANK(表格1[[#This Row],[rating_count_tot]],$I$2:$I$7197)</f>
        <v>4222</v>
      </c>
      <c r="B5665">
        <v>1124503295</v>
      </c>
      <c r="C5665" t="s">
        <v>7526</v>
      </c>
      <c r="D5665" t="str">
        <f>表格1[[#This Row],[prime_genre]]</f>
        <v>Games</v>
      </c>
      <c r="E5665">
        <v>107933696</v>
      </c>
      <c r="F5665" t="s">
        <v>17</v>
      </c>
      <c r="G5665">
        <v>0</v>
      </c>
      <c r="H5665">
        <f>IF(表格1[[#This Row],[price]]&gt;0,1,0)</f>
        <v>0</v>
      </c>
      <c r="I5665">
        <v>139</v>
      </c>
      <c r="J5665">
        <v>139</v>
      </c>
      <c r="K5665">
        <v>4</v>
      </c>
      <c r="L5665">
        <v>4</v>
      </c>
      <c r="M5665">
        <v>1</v>
      </c>
      <c r="N5665" t="s">
        <v>19</v>
      </c>
      <c r="O5665" t="s">
        <v>20</v>
      </c>
      <c r="P5665">
        <v>43</v>
      </c>
      <c r="Q5665">
        <v>5</v>
      </c>
      <c r="R5665">
        <v>1</v>
      </c>
      <c r="S5665">
        <v>1</v>
      </c>
    </row>
    <row r="5666" spans="1:19">
      <c r="A5666">
        <f>RANK(表格1[[#This Row],[rating_count_tot]],$I$2:$I$7197)</f>
        <v>4222</v>
      </c>
      <c r="B5666">
        <v>889704267</v>
      </c>
      <c r="C5666" t="s">
        <v>3649</v>
      </c>
      <c r="D5666" t="str">
        <f>表格1[[#This Row],[prime_genre]]</f>
        <v>Games</v>
      </c>
      <c r="E5666">
        <v>53652480</v>
      </c>
      <c r="F5666" t="s">
        <v>17</v>
      </c>
      <c r="G5666">
        <v>0</v>
      </c>
      <c r="H5666">
        <f>IF(表格1[[#This Row],[price]]&gt;0,1,0)</f>
        <v>0</v>
      </c>
      <c r="I5666">
        <v>139</v>
      </c>
      <c r="J5666">
        <v>100</v>
      </c>
      <c r="K5666">
        <v>4.5</v>
      </c>
      <c r="L5666">
        <v>4.5</v>
      </c>
      <c r="M5666" t="s">
        <v>256</v>
      </c>
      <c r="N5666" t="s">
        <v>80</v>
      </c>
      <c r="O5666" t="s">
        <v>20</v>
      </c>
      <c r="P5666">
        <v>38</v>
      </c>
      <c r="Q5666">
        <v>5</v>
      </c>
      <c r="R5666">
        <v>1</v>
      </c>
      <c r="S5666">
        <v>1</v>
      </c>
    </row>
    <row r="5667" spans="1:19">
      <c r="A5667">
        <f>RANK(表格1[[#This Row],[rating_count_tot]],$I$2:$I$7197)</f>
        <v>4228</v>
      </c>
      <c r="B5667">
        <v>1071511733</v>
      </c>
      <c r="C5667" t="s">
        <v>6218</v>
      </c>
      <c r="D5667" t="str">
        <f>表格1[[#This Row],[prime_genre]]</f>
        <v>Games</v>
      </c>
      <c r="E5667">
        <v>147336192</v>
      </c>
      <c r="F5667" t="s">
        <v>17</v>
      </c>
      <c r="G5667">
        <v>0</v>
      </c>
      <c r="H5667">
        <f>IF(表格1[[#This Row],[price]]&gt;0,1,0)</f>
        <v>0</v>
      </c>
      <c r="I5667">
        <v>138</v>
      </c>
      <c r="J5667">
        <v>4</v>
      </c>
      <c r="K5667">
        <v>4.5</v>
      </c>
      <c r="L5667">
        <v>3.5</v>
      </c>
      <c r="M5667" t="s">
        <v>6219</v>
      </c>
      <c r="N5667" t="s">
        <v>19</v>
      </c>
      <c r="O5667" t="s">
        <v>20</v>
      </c>
      <c r="P5667">
        <v>38</v>
      </c>
      <c r="Q5667">
        <v>5</v>
      </c>
      <c r="R5667">
        <v>16</v>
      </c>
      <c r="S5667">
        <v>1</v>
      </c>
    </row>
    <row r="5668" spans="1:19">
      <c r="A5668">
        <f>RANK(表格1[[#This Row],[rating_count_tot]],$I$2:$I$7197)</f>
        <v>4228</v>
      </c>
      <c r="B5668">
        <v>608263551</v>
      </c>
      <c r="C5668" t="s">
        <v>2547</v>
      </c>
      <c r="D5668" t="str">
        <f>表格1[[#This Row],[prime_genre]]</f>
        <v>Productivity</v>
      </c>
      <c r="E5668">
        <v>61128704</v>
      </c>
      <c r="F5668" t="s">
        <v>17</v>
      </c>
      <c r="G5668">
        <v>0</v>
      </c>
      <c r="H5668">
        <f>IF(表格1[[#This Row],[price]]&gt;0,1,0)</f>
        <v>0</v>
      </c>
      <c r="I5668">
        <v>138</v>
      </c>
      <c r="J5668">
        <v>0</v>
      </c>
      <c r="K5668">
        <v>4</v>
      </c>
      <c r="L5668">
        <v>0</v>
      </c>
      <c r="M5668" t="s">
        <v>2548</v>
      </c>
      <c r="N5668" t="s">
        <v>19</v>
      </c>
      <c r="O5668" t="s">
        <v>23</v>
      </c>
      <c r="P5668">
        <v>24</v>
      </c>
      <c r="Q5668">
        <v>3</v>
      </c>
      <c r="R5668">
        <v>1</v>
      </c>
      <c r="S5668">
        <v>1</v>
      </c>
    </row>
    <row r="5669" spans="1:19">
      <c r="A5669">
        <f>RANK(表格1[[#This Row],[rating_count_tot]],$I$2:$I$7197)</f>
        <v>4228</v>
      </c>
      <c r="B5669">
        <v>1010794981</v>
      </c>
      <c r="C5669" t="s">
        <v>4996</v>
      </c>
      <c r="D5669" t="str">
        <f>表格1[[#This Row],[prime_genre]]</f>
        <v>Utilities</v>
      </c>
      <c r="E5669">
        <v>51138560</v>
      </c>
      <c r="F5669" t="s">
        <v>17</v>
      </c>
      <c r="G5669">
        <v>0</v>
      </c>
      <c r="H5669">
        <f>IF(表格1[[#This Row],[price]]&gt;0,1,0)</f>
        <v>0</v>
      </c>
      <c r="I5669">
        <v>138</v>
      </c>
      <c r="J5669">
        <v>14</v>
      </c>
      <c r="K5669">
        <v>3.5</v>
      </c>
      <c r="L5669">
        <v>2.5</v>
      </c>
      <c r="M5669" t="s">
        <v>928</v>
      </c>
      <c r="N5669" t="s">
        <v>29</v>
      </c>
      <c r="O5669" t="s">
        <v>43</v>
      </c>
      <c r="P5669">
        <v>37</v>
      </c>
      <c r="Q5669">
        <v>0</v>
      </c>
      <c r="R5669">
        <v>1</v>
      </c>
      <c r="S5669">
        <v>1</v>
      </c>
    </row>
    <row r="5670" spans="1:19">
      <c r="A5670">
        <f>RANK(表格1[[#This Row],[rating_count_tot]],$I$2:$I$7197)</f>
        <v>4236</v>
      </c>
      <c r="B5670">
        <v>1143897524</v>
      </c>
      <c r="C5670" t="s">
        <v>7902</v>
      </c>
      <c r="D5670" t="str">
        <f>表格1[[#This Row],[prime_genre]]</f>
        <v>Games</v>
      </c>
      <c r="E5670">
        <v>126790656</v>
      </c>
      <c r="F5670" t="s">
        <v>17</v>
      </c>
      <c r="G5670">
        <v>0</v>
      </c>
      <c r="H5670">
        <f>IF(表格1[[#This Row],[price]]&gt;0,1,0)</f>
        <v>0</v>
      </c>
      <c r="I5670">
        <v>137</v>
      </c>
      <c r="J5670">
        <v>4</v>
      </c>
      <c r="K5670">
        <v>4.5</v>
      </c>
      <c r="L5670">
        <v>5</v>
      </c>
      <c r="M5670">
        <v>3.4</v>
      </c>
      <c r="N5670" t="s">
        <v>80</v>
      </c>
      <c r="O5670" t="s">
        <v>20</v>
      </c>
      <c r="P5670">
        <v>37</v>
      </c>
      <c r="Q5670">
        <v>3</v>
      </c>
      <c r="R5670">
        <v>2</v>
      </c>
      <c r="S5670">
        <v>1</v>
      </c>
    </row>
    <row r="5671" spans="1:19">
      <c r="A5671">
        <f>RANK(表格1[[#This Row],[rating_count_tot]],$I$2:$I$7197)</f>
        <v>4240</v>
      </c>
      <c r="B5671">
        <v>958957112</v>
      </c>
      <c r="C5671" t="s">
        <v>4370</v>
      </c>
      <c r="D5671" t="str">
        <f>表格1[[#This Row],[prime_genre]]</f>
        <v>Entertainment</v>
      </c>
      <c r="E5671">
        <v>24799232</v>
      </c>
      <c r="F5671" t="s">
        <v>17</v>
      </c>
      <c r="G5671">
        <v>0</v>
      </c>
      <c r="H5671">
        <f>IF(表格1[[#This Row],[price]]&gt;0,1,0)</f>
        <v>0</v>
      </c>
      <c r="I5671">
        <v>136</v>
      </c>
      <c r="J5671">
        <v>11</v>
      </c>
      <c r="K5671">
        <v>1.5</v>
      </c>
      <c r="L5671">
        <v>1</v>
      </c>
      <c r="M5671" t="s">
        <v>4371</v>
      </c>
      <c r="N5671" t="s">
        <v>19</v>
      </c>
      <c r="O5671" t="s">
        <v>91</v>
      </c>
      <c r="P5671">
        <v>37</v>
      </c>
      <c r="Q5671">
        <v>5</v>
      </c>
      <c r="R5671">
        <v>1</v>
      </c>
      <c r="S5671">
        <v>1</v>
      </c>
    </row>
    <row r="5672" spans="1:19">
      <c r="A5672">
        <f>RANK(表格1[[#This Row],[rating_count_tot]],$I$2:$I$7197)</f>
        <v>4240</v>
      </c>
      <c r="B5672">
        <v>1106558008</v>
      </c>
      <c r="C5672" t="s">
        <v>7135</v>
      </c>
      <c r="D5672" t="str">
        <f>表格1[[#This Row],[prime_genre]]</f>
        <v>Games</v>
      </c>
      <c r="E5672">
        <v>68666368</v>
      </c>
      <c r="F5672" t="s">
        <v>17</v>
      </c>
      <c r="G5672">
        <v>0</v>
      </c>
      <c r="H5672">
        <f>IF(表格1[[#This Row],[price]]&gt;0,1,0)</f>
        <v>0</v>
      </c>
      <c r="I5672">
        <v>136</v>
      </c>
      <c r="J5672">
        <v>4</v>
      </c>
      <c r="K5672">
        <v>4.5</v>
      </c>
      <c r="L5672">
        <v>5</v>
      </c>
      <c r="M5672">
        <v>1.7</v>
      </c>
      <c r="N5672" t="s">
        <v>29</v>
      </c>
      <c r="O5672" t="s">
        <v>20</v>
      </c>
      <c r="P5672">
        <v>40</v>
      </c>
      <c r="Q5672">
        <v>4</v>
      </c>
      <c r="R5672">
        <v>11</v>
      </c>
      <c r="S5672">
        <v>1</v>
      </c>
    </row>
    <row r="5673" spans="1:19">
      <c r="A5673">
        <f>RANK(表格1[[#This Row],[rating_count_tot]],$I$2:$I$7197)</f>
        <v>4240</v>
      </c>
      <c r="B5673">
        <v>1114893521</v>
      </c>
      <c r="C5673" t="s">
        <v>7295</v>
      </c>
      <c r="D5673" t="str">
        <f>表格1[[#This Row],[prime_genre]]</f>
        <v>Games</v>
      </c>
      <c r="E5673">
        <v>118496256</v>
      </c>
      <c r="F5673" t="s">
        <v>17</v>
      </c>
      <c r="G5673">
        <v>0</v>
      </c>
      <c r="H5673">
        <f>IF(表格1[[#This Row],[price]]&gt;0,1,0)</f>
        <v>0</v>
      </c>
      <c r="I5673">
        <v>136</v>
      </c>
      <c r="J5673">
        <v>136</v>
      </c>
      <c r="K5673">
        <v>4</v>
      </c>
      <c r="L5673">
        <v>4</v>
      </c>
      <c r="M5673" t="s">
        <v>65</v>
      </c>
      <c r="N5673" t="s">
        <v>29</v>
      </c>
      <c r="O5673" t="s">
        <v>20</v>
      </c>
      <c r="P5673">
        <v>38</v>
      </c>
      <c r="Q5673">
        <v>3</v>
      </c>
      <c r="R5673">
        <v>11</v>
      </c>
      <c r="S5673">
        <v>1</v>
      </c>
    </row>
    <row r="5674" spans="1:19">
      <c r="A5674">
        <f>RANK(表格1[[#This Row],[rating_count_tot]],$I$2:$I$7197)</f>
        <v>4243</v>
      </c>
      <c r="B5674">
        <v>1124567713</v>
      </c>
      <c r="C5674" t="s">
        <v>7527</v>
      </c>
      <c r="D5674" t="str">
        <f>表格1[[#This Row],[prime_genre]]</f>
        <v>Games</v>
      </c>
      <c r="E5674">
        <v>146486272</v>
      </c>
      <c r="F5674" t="s">
        <v>17</v>
      </c>
      <c r="G5674">
        <v>0</v>
      </c>
      <c r="H5674">
        <f>IF(表格1[[#This Row],[price]]&gt;0,1,0)</f>
        <v>0</v>
      </c>
      <c r="I5674">
        <v>135</v>
      </c>
      <c r="J5674">
        <v>135</v>
      </c>
      <c r="K5674">
        <v>3.5</v>
      </c>
      <c r="L5674">
        <v>3.5</v>
      </c>
      <c r="M5674" t="s">
        <v>732</v>
      </c>
      <c r="N5674" t="s">
        <v>80</v>
      </c>
      <c r="O5674" t="s">
        <v>20</v>
      </c>
      <c r="P5674">
        <v>40</v>
      </c>
      <c r="Q5674">
        <v>5</v>
      </c>
      <c r="R5674">
        <v>1</v>
      </c>
      <c r="S5674">
        <v>1</v>
      </c>
    </row>
    <row r="5675" spans="1:19">
      <c r="A5675">
        <f>RANK(表格1[[#This Row],[rating_count_tot]],$I$2:$I$7197)</f>
        <v>4243</v>
      </c>
      <c r="B5675">
        <v>1076834881</v>
      </c>
      <c r="C5675" t="s">
        <v>6373</v>
      </c>
      <c r="D5675" t="str">
        <f>表格1[[#This Row],[prime_genre]]</f>
        <v>Games</v>
      </c>
      <c r="E5675">
        <v>134692864</v>
      </c>
      <c r="F5675" t="s">
        <v>17</v>
      </c>
      <c r="G5675">
        <v>0</v>
      </c>
      <c r="H5675">
        <f>IF(表格1[[#This Row],[price]]&gt;0,1,0)</f>
        <v>0</v>
      </c>
      <c r="I5675">
        <v>135</v>
      </c>
      <c r="J5675">
        <v>135</v>
      </c>
      <c r="K5675">
        <v>4</v>
      </c>
      <c r="L5675">
        <v>4</v>
      </c>
      <c r="M5675" t="s">
        <v>1966</v>
      </c>
      <c r="N5675" t="s">
        <v>19</v>
      </c>
      <c r="O5675" t="s">
        <v>20</v>
      </c>
      <c r="P5675">
        <v>43</v>
      </c>
      <c r="Q5675">
        <v>5</v>
      </c>
      <c r="R5675">
        <v>1</v>
      </c>
      <c r="S5675">
        <v>1</v>
      </c>
    </row>
    <row r="5676" spans="1:19">
      <c r="A5676">
        <f>RANK(表格1[[#This Row],[rating_count_tot]],$I$2:$I$7197)</f>
        <v>4243</v>
      </c>
      <c r="B5676">
        <v>1112081391</v>
      </c>
      <c r="C5676" t="s">
        <v>7231</v>
      </c>
      <c r="D5676" t="str">
        <f>表格1[[#This Row],[prime_genre]]</f>
        <v>Games</v>
      </c>
      <c r="E5676">
        <v>251595776</v>
      </c>
      <c r="F5676" t="s">
        <v>17</v>
      </c>
      <c r="G5676">
        <v>0</v>
      </c>
      <c r="H5676">
        <f>IF(表格1[[#This Row],[price]]&gt;0,1,0)</f>
        <v>0</v>
      </c>
      <c r="I5676">
        <v>135</v>
      </c>
      <c r="J5676">
        <v>18</v>
      </c>
      <c r="K5676">
        <v>4.5</v>
      </c>
      <c r="L5676">
        <v>4.5</v>
      </c>
      <c r="M5676" t="s">
        <v>145</v>
      </c>
      <c r="N5676" t="s">
        <v>19</v>
      </c>
      <c r="O5676" t="s">
        <v>20</v>
      </c>
      <c r="P5676">
        <v>38</v>
      </c>
      <c r="Q5676">
        <v>5</v>
      </c>
      <c r="R5676">
        <v>12</v>
      </c>
      <c r="S5676">
        <v>1</v>
      </c>
    </row>
    <row r="5677" spans="1:19">
      <c r="A5677">
        <f>RANK(表格1[[#This Row],[rating_count_tot]],$I$2:$I$7197)</f>
        <v>4243</v>
      </c>
      <c r="B5677">
        <v>1100636064</v>
      </c>
      <c r="C5677" t="s">
        <v>7011</v>
      </c>
      <c r="D5677" t="str">
        <f>表格1[[#This Row],[prime_genre]]</f>
        <v>Music</v>
      </c>
      <c r="E5677">
        <v>28763136</v>
      </c>
      <c r="F5677" t="s">
        <v>17</v>
      </c>
      <c r="G5677">
        <v>0</v>
      </c>
      <c r="H5677">
        <f>IF(表格1[[#This Row],[price]]&gt;0,1,0)</f>
        <v>0</v>
      </c>
      <c r="I5677">
        <v>135</v>
      </c>
      <c r="J5677">
        <v>36</v>
      </c>
      <c r="K5677">
        <v>4</v>
      </c>
      <c r="L5677">
        <v>4.5</v>
      </c>
      <c r="M5677">
        <v>1.1000000000000001</v>
      </c>
      <c r="N5677" t="s">
        <v>19</v>
      </c>
      <c r="O5677" t="s">
        <v>40</v>
      </c>
      <c r="P5677">
        <v>37</v>
      </c>
      <c r="Q5677">
        <v>0</v>
      </c>
      <c r="R5677">
        <v>1</v>
      </c>
      <c r="S5677">
        <v>1</v>
      </c>
    </row>
    <row r="5678" spans="1:19">
      <c r="A5678">
        <f>RANK(表格1[[#This Row],[rating_count_tot]],$I$2:$I$7197)</f>
        <v>4243</v>
      </c>
      <c r="B5678">
        <v>1061115611</v>
      </c>
      <c r="C5678" t="s">
        <v>5903</v>
      </c>
      <c r="D5678" t="str">
        <f>表格1[[#This Row],[prime_genre]]</f>
        <v>Sports</v>
      </c>
      <c r="E5678">
        <v>81842176</v>
      </c>
      <c r="F5678" t="s">
        <v>17</v>
      </c>
      <c r="G5678">
        <v>0</v>
      </c>
      <c r="H5678">
        <f>IF(表格1[[#This Row],[price]]&gt;0,1,0)</f>
        <v>0</v>
      </c>
      <c r="I5678">
        <v>135</v>
      </c>
      <c r="J5678">
        <v>0</v>
      </c>
      <c r="K5678">
        <v>2</v>
      </c>
      <c r="L5678">
        <v>0</v>
      </c>
      <c r="M5678" t="s">
        <v>1140</v>
      </c>
      <c r="N5678" t="s">
        <v>19</v>
      </c>
      <c r="O5678" t="s">
        <v>70</v>
      </c>
      <c r="P5678">
        <v>37</v>
      </c>
      <c r="Q5678">
        <v>0</v>
      </c>
      <c r="R5678">
        <v>8</v>
      </c>
      <c r="S5678">
        <v>1</v>
      </c>
    </row>
    <row r="5679" spans="1:19">
      <c r="A5679">
        <f>RANK(表格1[[#This Row],[rating_count_tot]],$I$2:$I$7197)</f>
        <v>4252</v>
      </c>
      <c r="B5679">
        <v>586192051</v>
      </c>
      <c r="C5679" t="s">
        <v>2404</v>
      </c>
      <c r="D5679" t="str">
        <f>表格1[[#This Row],[prime_genre]]</f>
        <v>Entertainment</v>
      </c>
      <c r="E5679">
        <v>49776640</v>
      </c>
      <c r="F5679" t="s">
        <v>17</v>
      </c>
      <c r="G5679">
        <v>0</v>
      </c>
      <c r="H5679">
        <f>IF(表格1[[#This Row],[price]]&gt;0,1,0)</f>
        <v>0</v>
      </c>
      <c r="I5679">
        <v>134</v>
      </c>
      <c r="J5679">
        <v>11</v>
      </c>
      <c r="K5679">
        <v>3.5</v>
      </c>
      <c r="L5679">
        <v>3.5</v>
      </c>
      <c r="M5679">
        <v>2.4</v>
      </c>
      <c r="N5679" t="s">
        <v>19</v>
      </c>
      <c r="O5679" t="s">
        <v>91</v>
      </c>
      <c r="P5679">
        <v>37</v>
      </c>
      <c r="Q5679">
        <v>5</v>
      </c>
      <c r="R5679">
        <v>6</v>
      </c>
      <c r="S5679">
        <v>1</v>
      </c>
    </row>
    <row r="5680" spans="1:19">
      <c r="A5680">
        <f>RANK(表格1[[#This Row],[rating_count_tot]],$I$2:$I$7197)</f>
        <v>4252</v>
      </c>
      <c r="B5680">
        <v>1097520882</v>
      </c>
      <c r="C5680" t="s">
        <v>6942</v>
      </c>
      <c r="D5680" t="str">
        <f>表格1[[#This Row],[prime_genre]]</f>
        <v>Games</v>
      </c>
      <c r="E5680">
        <v>97122304</v>
      </c>
      <c r="F5680" t="s">
        <v>17</v>
      </c>
      <c r="G5680">
        <v>0</v>
      </c>
      <c r="H5680">
        <f>IF(表格1[[#This Row],[price]]&gt;0,1,0)</f>
        <v>0</v>
      </c>
      <c r="I5680">
        <v>134</v>
      </c>
      <c r="J5680">
        <v>12</v>
      </c>
      <c r="K5680">
        <v>4.5</v>
      </c>
      <c r="L5680">
        <v>4</v>
      </c>
      <c r="M5680">
        <v>1.1000000000000001</v>
      </c>
      <c r="N5680" t="s">
        <v>19</v>
      </c>
      <c r="O5680" t="s">
        <v>20</v>
      </c>
      <c r="P5680">
        <v>38</v>
      </c>
      <c r="Q5680">
        <v>5</v>
      </c>
      <c r="R5680">
        <v>2</v>
      </c>
      <c r="S5680">
        <v>1</v>
      </c>
    </row>
    <row r="5681" spans="1:19">
      <c r="A5681">
        <f>RANK(表格1[[#This Row],[rating_count_tot]],$I$2:$I$7197)</f>
        <v>4252</v>
      </c>
      <c r="B5681">
        <v>1110057737</v>
      </c>
      <c r="C5681" t="s">
        <v>7200</v>
      </c>
      <c r="D5681" t="str">
        <f>表格1[[#This Row],[prime_genre]]</f>
        <v>Lifestyle</v>
      </c>
      <c r="E5681">
        <v>29972480</v>
      </c>
      <c r="F5681" t="s">
        <v>17</v>
      </c>
      <c r="G5681">
        <v>0</v>
      </c>
      <c r="H5681">
        <f>IF(表格1[[#This Row],[price]]&gt;0,1,0)</f>
        <v>0</v>
      </c>
      <c r="I5681">
        <v>134</v>
      </c>
      <c r="J5681">
        <v>0</v>
      </c>
      <c r="K5681">
        <v>3</v>
      </c>
      <c r="L5681">
        <v>0</v>
      </c>
      <c r="M5681">
        <v>1.2</v>
      </c>
      <c r="N5681" t="s">
        <v>29</v>
      </c>
      <c r="O5681" t="s">
        <v>132</v>
      </c>
      <c r="P5681">
        <v>37</v>
      </c>
      <c r="Q5681">
        <v>0</v>
      </c>
      <c r="R5681">
        <v>1</v>
      </c>
      <c r="S5681">
        <v>1</v>
      </c>
    </row>
    <row r="5682" spans="1:19">
      <c r="A5682">
        <f>RANK(表格1[[#This Row],[rating_count_tot]],$I$2:$I$7197)</f>
        <v>4252</v>
      </c>
      <c r="B5682">
        <v>1009257820</v>
      </c>
      <c r="C5682" t="s">
        <v>4983</v>
      </c>
      <c r="D5682" t="str">
        <f>表格1[[#This Row],[prime_genre]]</f>
        <v>Photo &amp; Video</v>
      </c>
      <c r="E5682">
        <v>7944192</v>
      </c>
      <c r="F5682" t="s">
        <v>17</v>
      </c>
      <c r="G5682">
        <v>0</v>
      </c>
      <c r="H5682">
        <f>IF(表格1[[#This Row],[price]]&gt;0,1,0)</f>
        <v>0</v>
      </c>
      <c r="I5682">
        <v>134</v>
      </c>
      <c r="J5682">
        <v>37</v>
      </c>
      <c r="K5682">
        <v>2.5</v>
      </c>
      <c r="L5682">
        <v>3</v>
      </c>
      <c r="M5682">
        <v>2</v>
      </c>
      <c r="N5682" t="s">
        <v>19</v>
      </c>
      <c r="O5682" t="s">
        <v>105</v>
      </c>
      <c r="P5682">
        <v>37</v>
      </c>
      <c r="Q5682">
        <v>2</v>
      </c>
      <c r="R5682">
        <v>1</v>
      </c>
      <c r="S5682">
        <v>1</v>
      </c>
    </row>
    <row r="5683" spans="1:19">
      <c r="A5683">
        <f>RANK(表格1[[#This Row],[rating_count_tot]],$I$2:$I$7197)</f>
        <v>4261</v>
      </c>
      <c r="B5683">
        <v>1076540771</v>
      </c>
      <c r="C5683" t="s">
        <v>6363</v>
      </c>
      <c r="D5683" t="str">
        <f>表格1[[#This Row],[prime_genre]]</f>
        <v>Games</v>
      </c>
      <c r="E5683">
        <v>35696640</v>
      </c>
      <c r="F5683" t="s">
        <v>17</v>
      </c>
      <c r="G5683">
        <v>0</v>
      </c>
      <c r="H5683">
        <f>IF(表格1[[#This Row],[price]]&gt;0,1,0)</f>
        <v>0</v>
      </c>
      <c r="I5683">
        <v>133</v>
      </c>
      <c r="J5683">
        <v>133</v>
      </c>
      <c r="K5683">
        <v>3.5</v>
      </c>
      <c r="L5683">
        <v>3.5</v>
      </c>
      <c r="M5683">
        <v>1.1000000000000001</v>
      </c>
      <c r="N5683" t="s">
        <v>19</v>
      </c>
      <c r="O5683" t="s">
        <v>20</v>
      </c>
      <c r="P5683">
        <v>40</v>
      </c>
      <c r="Q5683">
        <v>5</v>
      </c>
      <c r="R5683">
        <v>1</v>
      </c>
      <c r="S5683">
        <v>1</v>
      </c>
    </row>
    <row r="5684" spans="1:19">
      <c r="A5684">
        <f>RANK(表格1[[#This Row],[rating_count_tot]],$I$2:$I$7197)</f>
        <v>4263</v>
      </c>
      <c r="B5684">
        <v>876524974</v>
      </c>
      <c r="C5684" t="s">
        <v>3566</v>
      </c>
      <c r="D5684" t="str">
        <f>表格1[[#This Row],[prime_genre]]</f>
        <v>Games</v>
      </c>
      <c r="E5684">
        <v>536596480</v>
      </c>
      <c r="F5684" t="s">
        <v>17</v>
      </c>
      <c r="G5684">
        <v>0</v>
      </c>
      <c r="H5684">
        <f>IF(表格1[[#This Row],[price]]&gt;0,1,0)</f>
        <v>0</v>
      </c>
      <c r="I5684">
        <v>132</v>
      </c>
      <c r="J5684">
        <v>3</v>
      </c>
      <c r="K5684">
        <v>4</v>
      </c>
      <c r="L5684">
        <v>5</v>
      </c>
      <c r="M5684" t="s">
        <v>2411</v>
      </c>
      <c r="N5684" t="s">
        <v>19</v>
      </c>
      <c r="O5684" t="s">
        <v>20</v>
      </c>
      <c r="P5684">
        <v>24</v>
      </c>
      <c r="Q5684">
        <v>5</v>
      </c>
      <c r="R5684">
        <v>12</v>
      </c>
      <c r="S5684">
        <v>1</v>
      </c>
    </row>
    <row r="5685" spans="1:19">
      <c r="A5685">
        <f>RANK(表格1[[#This Row],[rating_count_tot]],$I$2:$I$7197)</f>
        <v>4263</v>
      </c>
      <c r="B5685">
        <v>1065810974</v>
      </c>
      <c r="C5685" t="s">
        <v>6040</v>
      </c>
      <c r="D5685" t="str">
        <f>表格1[[#This Row],[prime_genre]]</f>
        <v>Games</v>
      </c>
      <c r="E5685">
        <v>111119360</v>
      </c>
      <c r="F5685" t="s">
        <v>17</v>
      </c>
      <c r="G5685">
        <v>0</v>
      </c>
      <c r="H5685">
        <f>IF(表格1[[#This Row],[price]]&gt;0,1,0)</f>
        <v>0</v>
      </c>
      <c r="I5685">
        <v>132</v>
      </c>
      <c r="J5685">
        <v>54</v>
      </c>
      <c r="K5685">
        <v>4.5</v>
      </c>
      <c r="L5685">
        <v>4.5</v>
      </c>
      <c r="M5685" t="s">
        <v>696</v>
      </c>
      <c r="N5685" t="s">
        <v>19</v>
      </c>
      <c r="O5685" t="s">
        <v>20</v>
      </c>
      <c r="P5685">
        <v>38</v>
      </c>
      <c r="Q5685">
        <v>5</v>
      </c>
      <c r="R5685">
        <v>22</v>
      </c>
      <c r="S5685">
        <v>1</v>
      </c>
    </row>
    <row r="5686" spans="1:19">
      <c r="A5686">
        <f>RANK(表格1[[#This Row],[rating_count_tot]],$I$2:$I$7197)</f>
        <v>4268</v>
      </c>
      <c r="B5686">
        <v>948757156</v>
      </c>
      <c r="C5686" t="s">
        <v>4235</v>
      </c>
      <c r="D5686" t="str">
        <f>表格1[[#This Row],[prime_genre]]</f>
        <v>Sports</v>
      </c>
      <c r="E5686">
        <v>72011776</v>
      </c>
      <c r="F5686" t="s">
        <v>17</v>
      </c>
      <c r="G5686">
        <v>0</v>
      </c>
      <c r="H5686">
        <f>IF(表格1[[#This Row],[price]]&gt;0,1,0)</f>
        <v>0</v>
      </c>
      <c r="I5686">
        <v>131</v>
      </c>
      <c r="J5686">
        <v>16</v>
      </c>
      <c r="K5686">
        <v>3</v>
      </c>
      <c r="L5686">
        <v>2</v>
      </c>
      <c r="M5686" t="s">
        <v>298</v>
      </c>
      <c r="N5686" t="s">
        <v>51</v>
      </c>
      <c r="O5686" t="s">
        <v>70</v>
      </c>
      <c r="P5686">
        <v>37</v>
      </c>
      <c r="Q5686">
        <v>4</v>
      </c>
      <c r="R5686">
        <v>1</v>
      </c>
      <c r="S5686">
        <v>1</v>
      </c>
    </row>
    <row r="5687" spans="1:19">
      <c r="A5687">
        <f>RANK(表格1[[#This Row],[rating_count_tot]],$I$2:$I$7197)</f>
        <v>4271</v>
      </c>
      <c r="B5687">
        <v>910908367</v>
      </c>
      <c r="C5687" t="s">
        <v>3854</v>
      </c>
      <c r="D5687" t="str">
        <f>表格1[[#This Row],[prime_genre]]</f>
        <v>Entertainment</v>
      </c>
      <c r="E5687">
        <v>13913088</v>
      </c>
      <c r="F5687" t="s">
        <v>17</v>
      </c>
      <c r="G5687">
        <v>0</v>
      </c>
      <c r="H5687">
        <f>IF(表格1[[#This Row],[price]]&gt;0,1,0)</f>
        <v>0</v>
      </c>
      <c r="I5687">
        <v>130</v>
      </c>
      <c r="J5687">
        <v>18</v>
      </c>
      <c r="K5687">
        <v>3</v>
      </c>
      <c r="L5687">
        <v>2.5</v>
      </c>
      <c r="M5687">
        <v>1.1000000000000001</v>
      </c>
      <c r="N5687" t="s">
        <v>19</v>
      </c>
      <c r="O5687" t="s">
        <v>91</v>
      </c>
      <c r="P5687">
        <v>25</v>
      </c>
      <c r="Q5687">
        <v>5</v>
      </c>
      <c r="R5687">
        <v>1</v>
      </c>
      <c r="S5687">
        <v>1</v>
      </c>
    </row>
    <row r="5688" spans="1:19">
      <c r="A5688">
        <f>RANK(表格1[[#This Row],[rating_count_tot]],$I$2:$I$7197)</f>
        <v>4271</v>
      </c>
      <c r="B5688">
        <v>1088580204</v>
      </c>
      <c r="C5688" t="s">
        <v>6720</v>
      </c>
      <c r="D5688" t="str">
        <f>表格1[[#This Row],[prime_genre]]</f>
        <v>Games</v>
      </c>
      <c r="E5688">
        <v>80876544</v>
      </c>
      <c r="F5688" t="s">
        <v>17</v>
      </c>
      <c r="G5688">
        <v>0</v>
      </c>
      <c r="H5688">
        <f>IF(表格1[[#This Row],[price]]&gt;0,1,0)</f>
        <v>0</v>
      </c>
      <c r="I5688">
        <v>130</v>
      </c>
      <c r="J5688">
        <v>129</v>
      </c>
      <c r="K5688">
        <v>4.5</v>
      </c>
      <c r="L5688">
        <v>4.5</v>
      </c>
      <c r="M5688">
        <v>2</v>
      </c>
      <c r="N5688" t="s">
        <v>19</v>
      </c>
      <c r="O5688" t="s">
        <v>20</v>
      </c>
      <c r="P5688">
        <v>40</v>
      </c>
      <c r="Q5688">
        <v>3</v>
      </c>
      <c r="R5688">
        <v>1</v>
      </c>
      <c r="S5688">
        <v>1</v>
      </c>
    </row>
    <row r="5689" spans="1:19">
      <c r="A5689">
        <f>RANK(表格1[[#This Row],[rating_count_tot]],$I$2:$I$7197)</f>
        <v>4271</v>
      </c>
      <c r="B5689">
        <v>1130186793</v>
      </c>
      <c r="C5689" t="s">
        <v>7615</v>
      </c>
      <c r="D5689" t="str">
        <f>表格1[[#This Row],[prime_genre]]</f>
        <v>Games</v>
      </c>
      <c r="E5689">
        <v>226843648</v>
      </c>
      <c r="F5689" t="s">
        <v>17</v>
      </c>
      <c r="G5689">
        <v>0</v>
      </c>
      <c r="H5689">
        <f>IF(表格1[[#This Row],[price]]&gt;0,1,0)</f>
        <v>0</v>
      </c>
      <c r="I5689">
        <v>130</v>
      </c>
      <c r="J5689">
        <v>2</v>
      </c>
      <c r="K5689">
        <v>3.5</v>
      </c>
      <c r="L5689">
        <v>5</v>
      </c>
      <c r="M5689" t="s">
        <v>1632</v>
      </c>
      <c r="N5689" t="s">
        <v>19</v>
      </c>
      <c r="O5689" t="s">
        <v>20</v>
      </c>
      <c r="P5689">
        <v>38</v>
      </c>
      <c r="Q5689">
        <v>5</v>
      </c>
      <c r="R5689">
        <v>6</v>
      </c>
      <c r="S5689">
        <v>1</v>
      </c>
    </row>
    <row r="5690" spans="1:19">
      <c r="A5690">
        <f>RANK(表格1[[#This Row],[rating_count_tot]],$I$2:$I$7197)</f>
        <v>4271</v>
      </c>
      <c r="B5690">
        <v>450555662</v>
      </c>
      <c r="C5690" t="s">
        <v>1363</v>
      </c>
      <c r="D5690" t="str">
        <f>表格1[[#This Row],[prime_genre]]</f>
        <v>Music</v>
      </c>
      <c r="E5690">
        <v>32770048</v>
      </c>
      <c r="F5690" t="s">
        <v>17</v>
      </c>
      <c r="G5690">
        <v>0</v>
      </c>
      <c r="H5690">
        <f>IF(表格1[[#This Row],[price]]&gt;0,1,0)</f>
        <v>0</v>
      </c>
      <c r="I5690">
        <v>130</v>
      </c>
      <c r="J5690">
        <v>9</v>
      </c>
      <c r="K5690">
        <v>2.5</v>
      </c>
      <c r="L5690">
        <v>1.5</v>
      </c>
      <c r="M5690" t="s">
        <v>1364</v>
      </c>
      <c r="N5690" t="s">
        <v>29</v>
      </c>
      <c r="O5690" t="s">
        <v>40</v>
      </c>
      <c r="P5690">
        <v>37</v>
      </c>
      <c r="Q5690">
        <v>1</v>
      </c>
      <c r="R5690">
        <v>1</v>
      </c>
      <c r="S5690">
        <v>1</v>
      </c>
    </row>
    <row r="5691" spans="1:19">
      <c r="A5691">
        <f>RANK(表格1[[#This Row],[rating_count_tot]],$I$2:$I$7197)</f>
        <v>4278</v>
      </c>
      <c r="B5691">
        <v>1093809825</v>
      </c>
      <c r="C5691" t="s">
        <v>6854</v>
      </c>
      <c r="D5691" t="str">
        <f>表格1[[#This Row],[prime_genre]]</f>
        <v>Games</v>
      </c>
      <c r="E5691">
        <v>239486976</v>
      </c>
      <c r="F5691" t="s">
        <v>17</v>
      </c>
      <c r="G5691">
        <v>0</v>
      </c>
      <c r="H5691">
        <f>IF(表格1[[#This Row],[price]]&gt;0,1,0)</f>
        <v>0</v>
      </c>
      <c r="I5691">
        <v>129</v>
      </c>
      <c r="J5691">
        <v>44</v>
      </c>
      <c r="K5691">
        <v>4</v>
      </c>
      <c r="L5691">
        <v>4</v>
      </c>
      <c r="M5691" t="s">
        <v>1797</v>
      </c>
      <c r="N5691" t="s">
        <v>19</v>
      </c>
      <c r="O5691" t="s">
        <v>20</v>
      </c>
      <c r="P5691">
        <v>38</v>
      </c>
      <c r="Q5691">
        <v>5</v>
      </c>
      <c r="R5691">
        <v>2</v>
      </c>
      <c r="S5691">
        <v>1</v>
      </c>
    </row>
    <row r="5692" spans="1:19">
      <c r="A5692">
        <f>RANK(表格1[[#This Row],[rating_count_tot]],$I$2:$I$7197)</f>
        <v>4278</v>
      </c>
      <c r="B5692">
        <v>963037888</v>
      </c>
      <c r="C5692" t="s">
        <v>4425</v>
      </c>
      <c r="D5692" t="str">
        <f>表格1[[#This Row],[prime_genre]]</f>
        <v>Games</v>
      </c>
      <c r="E5692">
        <v>112745472</v>
      </c>
      <c r="F5692" t="s">
        <v>17</v>
      </c>
      <c r="G5692">
        <v>0</v>
      </c>
      <c r="H5692">
        <f>IF(表格1[[#This Row],[price]]&gt;0,1,0)</f>
        <v>0</v>
      </c>
      <c r="I5692">
        <v>129</v>
      </c>
      <c r="J5692">
        <v>86</v>
      </c>
      <c r="K5692">
        <v>4.5</v>
      </c>
      <c r="L5692">
        <v>4.5</v>
      </c>
      <c r="M5692" t="s">
        <v>1673</v>
      </c>
      <c r="N5692" t="s">
        <v>19</v>
      </c>
      <c r="O5692" t="s">
        <v>20</v>
      </c>
      <c r="P5692">
        <v>37</v>
      </c>
      <c r="Q5692">
        <v>5</v>
      </c>
      <c r="R5692">
        <v>1</v>
      </c>
      <c r="S5692">
        <v>1</v>
      </c>
    </row>
    <row r="5693" spans="1:19">
      <c r="A5693">
        <f>RANK(表格1[[#This Row],[rating_count_tot]],$I$2:$I$7197)</f>
        <v>4278</v>
      </c>
      <c r="B5693">
        <v>578186621</v>
      </c>
      <c r="C5693" t="s">
        <v>2338</v>
      </c>
      <c r="D5693" t="str">
        <f>表格1[[#This Row],[prime_genre]]</f>
        <v>Travel</v>
      </c>
      <c r="E5693">
        <v>69116928</v>
      </c>
      <c r="F5693" t="s">
        <v>17</v>
      </c>
      <c r="G5693">
        <v>0</v>
      </c>
      <c r="H5693">
        <f>IF(表格1[[#This Row],[price]]&gt;0,1,0)</f>
        <v>0</v>
      </c>
      <c r="I5693">
        <v>129</v>
      </c>
      <c r="J5693">
        <v>2</v>
      </c>
      <c r="K5693">
        <v>4.5</v>
      </c>
      <c r="L5693">
        <v>4.5</v>
      </c>
      <c r="M5693" t="s">
        <v>2339</v>
      </c>
      <c r="N5693" t="s">
        <v>19</v>
      </c>
      <c r="O5693" t="s">
        <v>57</v>
      </c>
      <c r="P5693">
        <v>37</v>
      </c>
      <c r="Q5693">
        <v>5</v>
      </c>
      <c r="R5693">
        <v>2</v>
      </c>
      <c r="S5693">
        <v>1</v>
      </c>
    </row>
    <row r="5694" spans="1:19">
      <c r="A5694">
        <f>RANK(表格1[[#This Row],[rating_count_tot]],$I$2:$I$7197)</f>
        <v>4283</v>
      </c>
      <c r="B5694">
        <v>935697665</v>
      </c>
      <c r="C5694" t="s">
        <v>4103</v>
      </c>
      <c r="D5694" t="str">
        <f>表格1[[#This Row],[prime_genre]]</f>
        <v>Games</v>
      </c>
      <c r="E5694">
        <v>462231552</v>
      </c>
      <c r="F5694" t="s">
        <v>17</v>
      </c>
      <c r="G5694">
        <v>0</v>
      </c>
      <c r="H5694">
        <f>IF(表格1[[#This Row],[price]]&gt;0,1,0)</f>
        <v>0</v>
      </c>
      <c r="I5694">
        <v>128</v>
      </c>
      <c r="J5694">
        <v>0</v>
      </c>
      <c r="K5694">
        <v>3.5</v>
      </c>
      <c r="L5694">
        <v>0</v>
      </c>
      <c r="M5694" t="s">
        <v>1694</v>
      </c>
      <c r="N5694" t="s">
        <v>19</v>
      </c>
      <c r="O5694" t="s">
        <v>20</v>
      </c>
      <c r="P5694">
        <v>37</v>
      </c>
      <c r="Q5694">
        <v>0</v>
      </c>
      <c r="R5694">
        <v>1</v>
      </c>
      <c r="S5694">
        <v>1</v>
      </c>
    </row>
    <row r="5695" spans="1:19">
      <c r="A5695">
        <f>RANK(表格1[[#This Row],[rating_count_tot]],$I$2:$I$7197)</f>
        <v>4283</v>
      </c>
      <c r="B5695">
        <v>1132336222</v>
      </c>
      <c r="C5695" t="s">
        <v>7661</v>
      </c>
      <c r="D5695" t="str">
        <f>表格1[[#This Row],[prime_genre]]</f>
        <v>Games</v>
      </c>
      <c r="E5695">
        <v>100835328</v>
      </c>
      <c r="F5695" t="s">
        <v>17</v>
      </c>
      <c r="G5695">
        <v>0</v>
      </c>
      <c r="H5695">
        <f>IF(表格1[[#This Row],[price]]&gt;0,1,0)</f>
        <v>0</v>
      </c>
      <c r="I5695">
        <v>128</v>
      </c>
      <c r="J5695">
        <v>32</v>
      </c>
      <c r="K5695">
        <v>4</v>
      </c>
      <c r="L5695">
        <v>4</v>
      </c>
      <c r="M5695" t="s">
        <v>558</v>
      </c>
      <c r="N5695" t="s">
        <v>19</v>
      </c>
      <c r="O5695" t="s">
        <v>20</v>
      </c>
      <c r="P5695">
        <v>38</v>
      </c>
      <c r="Q5695">
        <v>5</v>
      </c>
      <c r="R5695">
        <v>1</v>
      </c>
      <c r="S5695">
        <v>1</v>
      </c>
    </row>
    <row r="5696" spans="1:19">
      <c r="A5696">
        <f>RANK(表格1[[#This Row],[rating_count_tot]],$I$2:$I$7197)</f>
        <v>4283</v>
      </c>
      <c r="B5696">
        <v>1081132110</v>
      </c>
      <c r="C5696" t="s">
        <v>6504</v>
      </c>
      <c r="D5696" t="str">
        <f>表格1[[#This Row],[prime_genre]]</f>
        <v>Games</v>
      </c>
      <c r="E5696">
        <v>101236736</v>
      </c>
      <c r="F5696" t="s">
        <v>17</v>
      </c>
      <c r="G5696">
        <v>0</v>
      </c>
      <c r="H5696">
        <f>IF(表格1[[#This Row],[price]]&gt;0,1,0)</f>
        <v>0</v>
      </c>
      <c r="I5696">
        <v>128</v>
      </c>
      <c r="J5696">
        <v>28</v>
      </c>
      <c r="K5696">
        <v>4</v>
      </c>
      <c r="L5696">
        <v>4</v>
      </c>
      <c r="M5696">
        <v>1.1000000000000001</v>
      </c>
      <c r="N5696" t="s">
        <v>19</v>
      </c>
      <c r="O5696" t="s">
        <v>20</v>
      </c>
      <c r="P5696">
        <v>38</v>
      </c>
      <c r="Q5696">
        <v>5</v>
      </c>
      <c r="R5696">
        <v>1</v>
      </c>
      <c r="S5696">
        <v>1</v>
      </c>
    </row>
    <row r="5697" spans="1:19">
      <c r="A5697">
        <f>RANK(表格1[[#This Row],[rating_count_tot]],$I$2:$I$7197)</f>
        <v>4283</v>
      </c>
      <c r="B5697">
        <v>651323845</v>
      </c>
      <c r="C5697" t="s">
        <v>2746</v>
      </c>
      <c r="D5697" t="str">
        <f>表格1[[#This Row],[prime_genre]]</f>
        <v>Travel</v>
      </c>
      <c r="E5697">
        <v>21944320</v>
      </c>
      <c r="F5697" t="s">
        <v>17</v>
      </c>
      <c r="G5697">
        <v>0</v>
      </c>
      <c r="H5697">
        <f>IF(表格1[[#This Row],[price]]&gt;0,1,0)</f>
        <v>0</v>
      </c>
      <c r="I5697">
        <v>128</v>
      </c>
      <c r="J5697">
        <v>74</v>
      </c>
      <c r="K5697">
        <v>5</v>
      </c>
      <c r="L5697">
        <v>5</v>
      </c>
      <c r="M5697" t="s">
        <v>2747</v>
      </c>
      <c r="N5697" t="s">
        <v>19</v>
      </c>
      <c r="O5697" t="s">
        <v>57</v>
      </c>
      <c r="P5697">
        <v>38</v>
      </c>
      <c r="Q5697">
        <v>5</v>
      </c>
      <c r="R5697">
        <v>2</v>
      </c>
      <c r="S5697">
        <v>1</v>
      </c>
    </row>
    <row r="5698" spans="1:19">
      <c r="A5698">
        <f>RANK(表格1[[#This Row],[rating_count_tot]],$I$2:$I$7197)</f>
        <v>4283</v>
      </c>
      <c r="B5698">
        <v>474807486</v>
      </c>
      <c r="C5698" t="s">
        <v>1534</v>
      </c>
      <c r="D5698" t="str">
        <f>表格1[[#This Row],[prime_genre]]</f>
        <v>Weather</v>
      </c>
      <c r="E5698">
        <v>8147968</v>
      </c>
      <c r="F5698" t="s">
        <v>17</v>
      </c>
      <c r="G5698">
        <v>0</v>
      </c>
      <c r="H5698">
        <f>IF(表格1[[#This Row],[price]]&gt;0,1,0)</f>
        <v>0</v>
      </c>
      <c r="I5698">
        <v>128</v>
      </c>
      <c r="J5698">
        <v>7</v>
      </c>
      <c r="K5698">
        <v>3</v>
      </c>
      <c r="L5698">
        <v>3.5</v>
      </c>
      <c r="M5698" t="s">
        <v>1535</v>
      </c>
      <c r="N5698" t="s">
        <v>19</v>
      </c>
      <c r="O5698" t="s">
        <v>26</v>
      </c>
      <c r="P5698">
        <v>37</v>
      </c>
      <c r="Q5698">
        <v>4</v>
      </c>
      <c r="R5698">
        <v>1</v>
      </c>
      <c r="S5698">
        <v>1</v>
      </c>
    </row>
    <row r="5699" spans="1:19">
      <c r="A5699">
        <f>RANK(表格1[[#This Row],[rating_count_tot]],$I$2:$I$7197)</f>
        <v>4293</v>
      </c>
      <c r="B5699">
        <v>1149476118</v>
      </c>
      <c r="C5699" t="s">
        <v>8000</v>
      </c>
      <c r="D5699" t="str">
        <f>表格1[[#This Row],[prime_genre]]</f>
        <v>Games</v>
      </c>
      <c r="E5699">
        <v>751140864</v>
      </c>
      <c r="F5699" t="s">
        <v>17</v>
      </c>
      <c r="G5699">
        <v>0</v>
      </c>
      <c r="H5699">
        <f>IF(表格1[[#This Row],[price]]&gt;0,1,0)</f>
        <v>0</v>
      </c>
      <c r="I5699">
        <v>127</v>
      </c>
      <c r="J5699">
        <v>127</v>
      </c>
      <c r="K5699">
        <v>4.5</v>
      </c>
      <c r="L5699">
        <v>4.5</v>
      </c>
      <c r="M5699" t="s">
        <v>65</v>
      </c>
      <c r="N5699" t="s">
        <v>80</v>
      </c>
      <c r="O5699" t="s">
        <v>20</v>
      </c>
      <c r="P5699">
        <v>37</v>
      </c>
      <c r="Q5699">
        <v>5</v>
      </c>
      <c r="R5699">
        <v>5</v>
      </c>
      <c r="S5699">
        <v>1</v>
      </c>
    </row>
    <row r="5700" spans="1:19">
      <c r="A5700">
        <f>RANK(表格1[[#This Row],[rating_count_tot]],$I$2:$I$7197)</f>
        <v>4293</v>
      </c>
      <c r="B5700">
        <v>1060085133</v>
      </c>
      <c r="C5700" t="s">
        <v>5882</v>
      </c>
      <c r="D5700" t="str">
        <f>表格1[[#This Row],[prime_genre]]</f>
        <v>Games</v>
      </c>
      <c r="E5700">
        <v>158535680</v>
      </c>
      <c r="F5700" t="s">
        <v>17</v>
      </c>
      <c r="G5700">
        <v>0</v>
      </c>
      <c r="H5700">
        <f>IF(表格1[[#This Row],[price]]&gt;0,1,0)</f>
        <v>0</v>
      </c>
      <c r="I5700">
        <v>127</v>
      </c>
      <c r="J5700">
        <v>106</v>
      </c>
      <c r="K5700">
        <v>4</v>
      </c>
      <c r="L5700">
        <v>4</v>
      </c>
      <c r="M5700">
        <v>1.1000000000000001</v>
      </c>
      <c r="N5700" t="s">
        <v>19</v>
      </c>
      <c r="O5700" t="s">
        <v>20</v>
      </c>
      <c r="P5700">
        <v>40</v>
      </c>
      <c r="Q5700">
        <v>5</v>
      </c>
      <c r="R5700">
        <v>1</v>
      </c>
      <c r="S5700">
        <v>1</v>
      </c>
    </row>
    <row r="5701" spans="1:19">
      <c r="A5701">
        <f>RANK(表格1[[#This Row],[rating_count_tot]],$I$2:$I$7197)</f>
        <v>4304</v>
      </c>
      <c r="B5701">
        <v>1121910644</v>
      </c>
      <c r="C5701" t="s">
        <v>7455</v>
      </c>
      <c r="D5701" t="str">
        <f>表格1[[#This Row],[prime_genre]]</f>
        <v>Games</v>
      </c>
      <c r="E5701">
        <v>268843008</v>
      </c>
      <c r="F5701" t="s">
        <v>17</v>
      </c>
      <c r="G5701">
        <v>0</v>
      </c>
      <c r="H5701">
        <f>IF(表格1[[#This Row],[price]]&gt;0,1,0)</f>
        <v>0</v>
      </c>
      <c r="I5701">
        <v>126</v>
      </c>
      <c r="J5701">
        <v>126</v>
      </c>
      <c r="K5701">
        <v>4</v>
      </c>
      <c r="L5701">
        <v>4</v>
      </c>
      <c r="M5701">
        <v>1</v>
      </c>
      <c r="N5701" t="s">
        <v>19</v>
      </c>
      <c r="O5701" t="s">
        <v>20</v>
      </c>
      <c r="P5701">
        <v>38</v>
      </c>
      <c r="Q5701">
        <v>5</v>
      </c>
      <c r="R5701">
        <v>1</v>
      </c>
      <c r="S5701">
        <v>1</v>
      </c>
    </row>
    <row r="5702" spans="1:19">
      <c r="A5702">
        <f>RANK(表格1[[#This Row],[rating_count_tot]],$I$2:$I$7197)</f>
        <v>4304</v>
      </c>
      <c r="B5702">
        <v>1092148948</v>
      </c>
      <c r="C5702" t="s">
        <v>6805</v>
      </c>
      <c r="D5702" t="str">
        <f>表格1[[#This Row],[prime_genre]]</f>
        <v>Games</v>
      </c>
      <c r="E5702">
        <v>323988480</v>
      </c>
      <c r="F5702" t="s">
        <v>17</v>
      </c>
      <c r="G5702">
        <v>0</v>
      </c>
      <c r="H5702">
        <f>IF(表格1[[#This Row],[price]]&gt;0,1,0)</f>
        <v>0</v>
      </c>
      <c r="I5702">
        <v>126</v>
      </c>
      <c r="J5702">
        <v>4</v>
      </c>
      <c r="K5702">
        <v>3.5</v>
      </c>
      <c r="L5702">
        <v>5</v>
      </c>
      <c r="M5702" t="s">
        <v>6806</v>
      </c>
      <c r="N5702" t="s">
        <v>19</v>
      </c>
      <c r="O5702" t="s">
        <v>20</v>
      </c>
      <c r="P5702">
        <v>37</v>
      </c>
      <c r="Q5702">
        <v>5</v>
      </c>
      <c r="R5702">
        <v>23</v>
      </c>
      <c r="S5702">
        <v>1</v>
      </c>
    </row>
    <row r="5703" spans="1:19">
      <c r="A5703">
        <f>RANK(表格1[[#This Row],[rating_count_tot]],$I$2:$I$7197)</f>
        <v>4304</v>
      </c>
      <c r="B5703">
        <v>991709209</v>
      </c>
      <c r="C5703" t="s">
        <v>4782</v>
      </c>
      <c r="D5703" t="str">
        <f>表格1[[#This Row],[prime_genre]]</f>
        <v>Games</v>
      </c>
      <c r="E5703">
        <v>34203648</v>
      </c>
      <c r="F5703" t="s">
        <v>17</v>
      </c>
      <c r="G5703">
        <v>0</v>
      </c>
      <c r="H5703">
        <f>IF(表格1[[#This Row],[price]]&gt;0,1,0)</f>
        <v>0</v>
      </c>
      <c r="I5703">
        <v>126</v>
      </c>
      <c r="J5703">
        <v>7</v>
      </c>
      <c r="K5703">
        <v>4</v>
      </c>
      <c r="L5703">
        <v>4</v>
      </c>
      <c r="M5703">
        <v>2</v>
      </c>
      <c r="N5703" t="s">
        <v>51</v>
      </c>
      <c r="O5703" t="s">
        <v>20</v>
      </c>
      <c r="P5703">
        <v>37</v>
      </c>
      <c r="Q5703">
        <v>4</v>
      </c>
      <c r="R5703">
        <v>6</v>
      </c>
      <c r="S5703">
        <v>1</v>
      </c>
    </row>
    <row r="5704" spans="1:19">
      <c r="A5704">
        <f>RANK(表格1[[#This Row],[rating_count_tot]],$I$2:$I$7197)</f>
        <v>4309</v>
      </c>
      <c r="B5704">
        <v>1031391869</v>
      </c>
      <c r="C5704" t="s">
        <v>5281</v>
      </c>
      <c r="D5704" t="str">
        <f>表格1[[#This Row],[prime_genre]]</f>
        <v>Entertainment</v>
      </c>
      <c r="E5704">
        <v>74444800</v>
      </c>
      <c r="F5704" t="s">
        <v>17</v>
      </c>
      <c r="G5704">
        <v>0</v>
      </c>
      <c r="H5704">
        <f>IF(表格1[[#This Row],[price]]&gt;0,1,0)</f>
        <v>0</v>
      </c>
      <c r="I5704">
        <v>125</v>
      </c>
      <c r="J5704">
        <v>6</v>
      </c>
      <c r="K5704">
        <v>4.5</v>
      </c>
      <c r="L5704">
        <v>4</v>
      </c>
      <c r="M5704" t="s">
        <v>1748</v>
      </c>
      <c r="N5704" t="s">
        <v>19</v>
      </c>
      <c r="O5704" t="s">
        <v>91</v>
      </c>
      <c r="P5704">
        <v>37</v>
      </c>
      <c r="Q5704">
        <v>0</v>
      </c>
      <c r="R5704">
        <v>1</v>
      </c>
      <c r="S5704">
        <v>1</v>
      </c>
    </row>
    <row r="5705" spans="1:19">
      <c r="A5705">
        <f>RANK(表格1[[#This Row],[rating_count_tot]],$I$2:$I$7197)</f>
        <v>4309</v>
      </c>
      <c r="B5705">
        <v>1030815031</v>
      </c>
      <c r="C5705" t="s">
        <v>5271</v>
      </c>
      <c r="D5705" t="str">
        <f>表格1[[#This Row],[prime_genre]]</f>
        <v>Entertainment</v>
      </c>
      <c r="E5705">
        <v>10979328</v>
      </c>
      <c r="F5705" t="s">
        <v>17</v>
      </c>
      <c r="G5705">
        <v>0</v>
      </c>
      <c r="H5705">
        <f>IF(表格1[[#This Row],[price]]&gt;0,1,0)</f>
        <v>0</v>
      </c>
      <c r="I5705">
        <v>125</v>
      </c>
      <c r="J5705">
        <v>2</v>
      </c>
      <c r="K5705">
        <v>3</v>
      </c>
      <c r="L5705">
        <v>1</v>
      </c>
      <c r="M5705" t="s">
        <v>451</v>
      </c>
      <c r="N5705" t="s">
        <v>19</v>
      </c>
      <c r="O5705" t="s">
        <v>91</v>
      </c>
      <c r="P5705">
        <v>37</v>
      </c>
      <c r="Q5705">
        <v>0</v>
      </c>
      <c r="R5705">
        <v>1</v>
      </c>
      <c r="S5705">
        <v>1</v>
      </c>
    </row>
    <row r="5706" spans="1:19">
      <c r="A5706">
        <f>RANK(表格1[[#This Row],[rating_count_tot]],$I$2:$I$7197)</f>
        <v>4309</v>
      </c>
      <c r="B5706">
        <v>1059302662</v>
      </c>
      <c r="C5706" t="s">
        <v>5850</v>
      </c>
      <c r="D5706" t="str">
        <f>表格1[[#This Row],[prime_genre]]</f>
        <v>Games</v>
      </c>
      <c r="E5706">
        <v>177696768</v>
      </c>
      <c r="F5706" t="s">
        <v>17</v>
      </c>
      <c r="G5706">
        <v>0</v>
      </c>
      <c r="H5706">
        <f>IF(表格1[[#This Row],[price]]&gt;0,1,0)</f>
        <v>0</v>
      </c>
      <c r="I5706">
        <v>125</v>
      </c>
      <c r="J5706">
        <v>2</v>
      </c>
      <c r="K5706">
        <v>3.5</v>
      </c>
      <c r="L5706">
        <v>3</v>
      </c>
      <c r="M5706" t="s">
        <v>1276</v>
      </c>
      <c r="N5706" t="s">
        <v>19</v>
      </c>
      <c r="O5706" t="s">
        <v>20</v>
      </c>
      <c r="P5706">
        <v>37</v>
      </c>
      <c r="Q5706">
        <v>5</v>
      </c>
      <c r="R5706">
        <v>26</v>
      </c>
      <c r="S5706">
        <v>1</v>
      </c>
    </row>
    <row r="5707" spans="1:19">
      <c r="A5707">
        <f>RANK(表格1[[#This Row],[rating_count_tot]],$I$2:$I$7197)</f>
        <v>4309</v>
      </c>
      <c r="B5707">
        <v>1148931050</v>
      </c>
      <c r="C5707" t="s">
        <v>7995</v>
      </c>
      <c r="D5707" t="str">
        <f>表格1[[#This Row],[prime_genre]]</f>
        <v>Games</v>
      </c>
      <c r="E5707">
        <v>97480704</v>
      </c>
      <c r="F5707" t="s">
        <v>17</v>
      </c>
      <c r="G5707">
        <v>0</v>
      </c>
      <c r="H5707">
        <f>IF(表格1[[#This Row],[price]]&gt;0,1,0)</f>
        <v>0</v>
      </c>
      <c r="I5707">
        <v>125</v>
      </c>
      <c r="J5707">
        <v>125</v>
      </c>
      <c r="K5707">
        <v>4.5</v>
      </c>
      <c r="L5707">
        <v>4.5</v>
      </c>
      <c r="M5707">
        <v>1</v>
      </c>
      <c r="N5707" t="s">
        <v>19</v>
      </c>
      <c r="O5707" t="s">
        <v>20</v>
      </c>
      <c r="P5707">
        <v>43</v>
      </c>
      <c r="Q5707">
        <v>5</v>
      </c>
      <c r="R5707">
        <v>2</v>
      </c>
      <c r="S5707">
        <v>1</v>
      </c>
    </row>
    <row r="5708" spans="1:19">
      <c r="A5708">
        <f>RANK(表格1[[#This Row],[rating_count_tot]],$I$2:$I$7197)</f>
        <v>4309</v>
      </c>
      <c r="B5708">
        <v>1131344092</v>
      </c>
      <c r="C5708" t="s">
        <v>7647</v>
      </c>
      <c r="D5708" t="str">
        <f>表格1[[#This Row],[prime_genre]]</f>
        <v>Games</v>
      </c>
      <c r="E5708">
        <v>48784384</v>
      </c>
      <c r="F5708" t="s">
        <v>17</v>
      </c>
      <c r="G5708">
        <v>0</v>
      </c>
      <c r="H5708">
        <f>IF(表格1[[#This Row],[price]]&gt;0,1,0)</f>
        <v>0</v>
      </c>
      <c r="I5708">
        <v>125</v>
      </c>
      <c r="J5708">
        <v>44</v>
      </c>
      <c r="K5708">
        <v>4</v>
      </c>
      <c r="L5708">
        <v>4</v>
      </c>
      <c r="M5708" t="s">
        <v>252</v>
      </c>
      <c r="N5708" t="s">
        <v>19</v>
      </c>
      <c r="O5708" t="s">
        <v>20</v>
      </c>
      <c r="P5708">
        <v>40</v>
      </c>
      <c r="Q5708">
        <v>5</v>
      </c>
      <c r="R5708">
        <v>1</v>
      </c>
      <c r="S5708">
        <v>1</v>
      </c>
    </row>
    <row r="5709" spans="1:19">
      <c r="A5709">
        <f>RANK(表格1[[#This Row],[rating_count_tot]],$I$2:$I$7197)</f>
        <v>4316</v>
      </c>
      <c r="B5709">
        <v>914471589</v>
      </c>
      <c r="C5709" t="s">
        <v>3892</v>
      </c>
      <c r="D5709" t="str">
        <f>表格1[[#This Row],[prime_genre]]</f>
        <v>Games</v>
      </c>
      <c r="E5709">
        <v>32017408</v>
      </c>
      <c r="F5709" t="s">
        <v>17</v>
      </c>
      <c r="G5709">
        <v>0</v>
      </c>
      <c r="H5709">
        <f>IF(表格1[[#This Row],[price]]&gt;0,1,0)</f>
        <v>0</v>
      </c>
      <c r="I5709">
        <v>124</v>
      </c>
      <c r="J5709">
        <v>124</v>
      </c>
      <c r="K5709">
        <v>4</v>
      </c>
      <c r="L5709">
        <v>4</v>
      </c>
      <c r="M5709">
        <v>1</v>
      </c>
      <c r="N5709" t="s">
        <v>80</v>
      </c>
      <c r="O5709" t="s">
        <v>20</v>
      </c>
      <c r="P5709">
        <v>40</v>
      </c>
      <c r="Q5709">
        <v>5</v>
      </c>
      <c r="R5709">
        <v>1</v>
      </c>
      <c r="S5709">
        <v>1</v>
      </c>
    </row>
    <row r="5710" spans="1:19">
      <c r="A5710">
        <f>RANK(表格1[[#This Row],[rating_count_tot]],$I$2:$I$7197)</f>
        <v>4320</v>
      </c>
      <c r="B5710">
        <v>1082836132</v>
      </c>
      <c r="C5710" t="s">
        <v>6541</v>
      </c>
      <c r="D5710" t="str">
        <f>表格1[[#This Row],[prime_genre]]</f>
        <v>Education</v>
      </c>
      <c r="E5710">
        <v>437022720</v>
      </c>
      <c r="F5710" t="s">
        <v>17</v>
      </c>
      <c r="G5710">
        <v>0</v>
      </c>
      <c r="H5710">
        <f>IF(表格1[[#This Row],[price]]&gt;0,1,0)</f>
        <v>0</v>
      </c>
      <c r="I5710">
        <v>123</v>
      </c>
      <c r="J5710">
        <v>77</v>
      </c>
      <c r="K5710">
        <v>3.5</v>
      </c>
      <c r="L5710">
        <v>4</v>
      </c>
      <c r="M5710" t="s">
        <v>1745</v>
      </c>
      <c r="N5710" t="s">
        <v>19</v>
      </c>
      <c r="O5710" t="s">
        <v>128</v>
      </c>
      <c r="P5710">
        <v>24</v>
      </c>
      <c r="Q5710">
        <v>5</v>
      </c>
      <c r="R5710">
        <v>1</v>
      </c>
      <c r="S5710">
        <v>1</v>
      </c>
    </row>
    <row r="5711" spans="1:19">
      <c r="A5711">
        <f>RANK(表格1[[#This Row],[rating_count_tot]],$I$2:$I$7197)</f>
        <v>4326</v>
      </c>
      <c r="B5711">
        <v>398453262</v>
      </c>
      <c r="C5711" t="s">
        <v>921</v>
      </c>
      <c r="D5711" t="str">
        <f>表格1[[#This Row],[prime_genre]]</f>
        <v>Finance</v>
      </c>
      <c r="E5711">
        <v>160764928</v>
      </c>
      <c r="F5711" t="s">
        <v>17</v>
      </c>
      <c r="G5711">
        <v>0</v>
      </c>
      <c r="H5711">
        <f>IF(表格1[[#This Row],[price]]&gt;0,1,0)</f>
        <v>0</v>
      </c>
      <c r="I5711">
        <v>122</v>
      </c>
      <c r="J5711">
        <v>0</v>
      </c>
      <c r="K5711">
        <v>2.5</v>
      </c>
      <c r="L5711">
        <v>0</v>
      </c>
      <c r="M5711" t="s">
        <v>922</v>
      </c>
      <c r="N5711" t="s">
        <v>51</v>
      </c>
      <c r="O5711" t="s">
        <v>37</v>
      </c>
      <c r="P5711">
        <v>37</v>
      </c>
      <c r="Q5711">
        <v>0</v>
      </c>
      <c r="R5711">
        <v>1</v>
      </c>
      <c r="S5711">
        <v>1</v>
      </c>
    </row>
    <row r="5712" spans="1:19">
      <c r="A5712">
        <f>RANK(表格1[[#This Row],[rating_count_tot]],$I$2:$I$7197)</f>
        <v>4326</v>
      </c>
      <c r="B5712">
        <v>1144446958</v>
      </c>
      <c r="C5712" t="s">
        <v>7914</v>
      </c>
      <c r="D5712" t="str">
        <f>表格1[[#This Row],[prime_genre]]</f>
        <v>Games</v>
      </c>
      <c r="E5712">
        <v>116488192</v>
      </c>
      <c r="F5712" t="s">
        <v>17</v>
      </c>
      <c r="G5712">
        <v>0</v>
      </c>
      <c r="H5712">
        <f>IF(表格1[[#This Row],[price]]&gt;0,1,0)</f>
        <v>0</v>
      </c>
      <c r="I5712">
        <v>122</v>
      </c>
      <c r="J5712">
        <v>25</v>
      </c>
      <c r="K5712">
        <v>4</v>
      </c>
      <c r="L5712">
        <v>4</v>
      </c>
      <c r="M5712">
        <v>1.4</v>
      </c>
      <c r="N5712" t="s">
        <v>19</v>
      </c>
      <c r="O5712" t="s">
        <v>20</v>
      </c>
      <c r="P5712">
        <v>38</v>
      </c>
      <c r="Q5712">
        <v>5</v>
      </c>
      <c r="R5712">
        <v>11</v>
      </c>
      <c r="S5712">
        <v>1</v>
      </c>
    </row>
    <row r="5713" spans="1:19">
      <c r="A5713">
        <f>RANK(表格1[[#This Row],[rating_count_tot]],$I$2:$I$7197)</f>
        <v>4326</v>
      </c>
      <c r="B5713">
        <v>1136283432</v>
      </c>
      <c r="C5713" t="s">
        <v>7759</v>
      </c>
      <c r="D5713" t="str">
        <f>表格1[[#This Row],[prime_genre]]</f>
        <v>Games</v>
      </c>
      <c r="E5713">
        <v>12455936</v>
      </c>
      <c r="F5713" t="s">
        <v>17</v>
      </c>
      <c r="G5713">
        <v>0</v>
      </c>
      <c r="H5713">
        <f>IF(表格1[[#This Row],[price]]&gt;0,1,0)</f>
        <v>0</v>
      </c>
      <c r="I5713">
        <v>122</v>
      </c>
      <c r="J5713">
        <v>13</v>
      </c>
      <c r="K5713">
        <v>4</v>
      </c>
      <c r="L5713">
        <v>4.5</v>
      </c>
      <c r="M5713">
        <v>1.1000000000000001</v>
      </c>
      <c r="N5713" t="s">
        <v>19</v>
      </c>
      <c r="O5713" t="s">
        <v>20</v>
      </c>
      <c r="P5713">
        <v>40</v>
      </c>
      <c r="Q5713">
        <v>5</v>
      </c>
      <c r="R5713">
        <v>1</v>
      </c>
      <c r="S5713">
        <v>1</v>
      </c>
    </row>
    <row r="5714" spans="1:19">
      <c r="A5714">
        <f>RANK(表格1[[#This Row],[rating_count_tot]],$I$2:$I$7197)</f>
        <v>4326</v>
      </c>
      <c r="B5714">
        <v>949344041</v>
      </c>
      <c r="C5714" t="s">
        <v>4247</v>
      </c>
      <c r="D5714" t="str">
        <f>表格1[[#This Row],[prime_genre]]</f>
        <v>Games</v>
      </c>
      <c r="E5714">
        <v>180995072</v>
      </c>
      <c r="F5714" t="s">
        <v>17</v>
      </c>
      <c r="G5714">
        <v>0</v>
      </c>
      <c r="H5714">
        <f>IF(表格1[[#This Row],[price]]&gt;0,1,0)</f>
        <v>0</v>
      </c>
      <c r="I5714">
        <v>122</v>
      </c>
      <c r="J5714">
        <v>6</v>
      </c>
      <c r="K5714">
        <v>4.5</v>
      </c>
      <c r="L5714">
        <v>4.5</v>
      </c>
      <c r="M5714" t="s">
        <v>722</v>
      </c>
      <c r="N5714" t="s">
        <v>19</v>
      </c>
      <c r="O5714" t="s">
        <v>20</v>
      </c>
      <c r="P5714">
        <v>37</v>
      </c>
      <c r="Q5714">
        <v>5</v>
      </c>
      <c r="R5714">
        <v>1</v>
      </c>
      <c r="S5714">
        <v>1</v>
      </c>
    </row>
    <row r="5715" spans="1:19">
      <c r="A5715">
        <f>RANK(表格1[[#This Row],[rating_count_tot]],$I$2:$I$7197)</f>
        <v>4326</v>
      </c>
      <c r="B5715">
        <v>1071366753</v>
      </c>
      <c r="C5715" t="s">
        <v>6213</v>
      </c>
      <c r="D5715" t="str">
        <f>表格1[[#This Row],[prime_genre]]</f>
        <v>Games</v>
      </c>
      <c r="E5715">
        <v>111140864</v>
      </c>
      <c r="F5715" t="s">
        <v>17</v>
      </c>
      <c r="G5715">
        <v>0</v>
      </c>
      <c r="H5715">
        <f>IF(表格1[[#This Row],[price]]&gt;0,1,0)</f>
        <v>0</v>
      </c>
      <c r="I5715">
        <v>122</v>
      </c>
      <c r="J5715">
        <v>20</v>
      </c>
      <c r="K5715">
        <v>3.5</v>
      </c>
      <c r="L5715">
        <v>3.5</v>
      </c>
      <c r="M5715" t="s">
        <v>958</v>
      </c>
      <c r="N5715" t="s">
        <v>80</v>
      </c>
      <c r="O5715" t="s">
        <v>20</v>
      </c>
      <c r="P5715">
        <v>38</v>
      </c>
      <c r="Q5715">
        <v>5</v>
      </c>
      <c r="R5715">
        <v>5</v>
      </c>
      <c r="S5715">
        <v>1</v>
      </c>
    </row>
    <row r="5716" spans="1:19">
      <c r="A5716">
        <f>RANK(表格1[[#This Row],[rating_count_tot]],$I$2:$I$7197)</f>
        <v>4334</v>
      </c>
      <c r="B5716">
        <v>989844820</v>
      </c>
      <c r="C5716" t="s">
        <v>4763</v>
      </c>
      <c r="D5716" t="str">
        <f>表格1[[#This Row],[prime_genre]]</f>
        <v>Entertainment</v>
      </c>
      <c r="E5716">
        <v>260640768</v>
      </c>
      <c r="F5716" t="s">
        <v>17</v>
      </c>
      <c r="G5716">
        <v>0</v>
      </c>
      <c r="H5716">
        <f>IF(表格1[[#This Row],[price]]&gt;0,1,0)</f>
        <v>0</v>
      </c>
      <c r="I5716">
        <v>121</v>
      </c>
      <c r="J5716">
        <v>121</v>
      </c>
      <c r="K5716">
        <v>3.5</v>
      </c>
      <c r="L5716">
        <v>3.5</v>
      </c>
      <c r="M5716">
        <v>1</v>
      </c>
      <c r="N5716" t="s">
        <v>29</v>
      </c>
      <c r="O5716" t="s">
        <v>91</v>
      </c>
      <c r="P5716">
        <v>37</v>
      </c>
      <c r="Q5716">
        <v>0</v>
      </c>
      <c r="R5716">
        <v>1</v>
      </c>
      <c r="S5716">
        <v>1</v>
      </c>
    </row>
    <row r="5717" spans="1:19">
      <c r="A5717">
        <f>RANK(表格1[[#This Row],[rating_count_tot]],$I$2:$I$7197)</f>
        <v>4334</v>
      </c>
      <c r="B5717">
        <v>876514856</v>
      </c>
      <c r="C5717" t="s">
        <v>3564</v>
      </c>
      <c r="D5717" t="str">
        <f>表格1[[#This Row],[prime_genre]]</f>
        <v>Games</v>
      </c>
      <c r="E5717">
        <v>232315904</v>
      </c>
      <c r="F5717" t="s">
        <v>17</v>
      </c>
      <c r="G5717">
        <v>0</v>
      </c>
      <c r="H5717">
        <f>IF(表格1[[#This Row],[price]]&gt;0,1,0)</f>
        <v>0</v>
      </c>
      <c r="I5717">
        <v>121</v>
      </c>
      <c r="J5717">
        <v>0</v>
      </c>
      <c r="K5717">
        <v>4</v>
      </c>
      <c r="L5717">
        <v>0</v>
      </c>
      <c r="M5717" t="s">
        <v>2790</v>
      </c>
      <c r="N5717" t="s">
        <v>19</v>
      </c>
      <c r="O5717" t="s">
        <v>20</v>
      </c>
      <c r="P5717">
        <v>24</v>
      </c>
      <c r="Q5717">
        <v>5</v>
      </c>
      <c r="R5717">
        <v>12</v>
      </c>
      <c r="S5717">
        <v>1</v>
      </c>
    </row>
    <row r="5718" spans="1:19">
      <c r="A5718">
        <f>RANK(表格1[[#This Row],[rating_count_tot]],$I$2:$I$7197)</f>
        <v>4334</v>
      </c>
      <c r="B5718">
        <v>1139738453</v>
      </c>
      <c r="C5718" t="s">
        <v>7822</v>
      </c>
      <c r="D5718" t="str">
        <f>表格1[[#This Row],[prime_genre]]</f>
        <v>Games</v>
      </c>
      <c r="E5718">
        <v>294790144</v>
      </c>
      <c r="F5718" t="s">
        <v>17</v>
      </c>
      <c r="G5718">
        <v>0</v>
      </c>
      <c r="H5718">
        <f>IF(表格1[[#This Row],[price]]&gt;0,1,0)</f>
        <v>0</v>
      </c>
      <c r="I5718">
        <v>121</v>
      </c>
      <c r="J5718">
        <v>121</v>
      </c>
      <c r="K5718">
        <v>4</v>
      </c>
      <c r="L5718">
        <v>4</v>
      </c>
      <c r="M5718">
        <v>1</v>
      </c>
      <c r="N5718" t="s">
        <v>19</v>
      </c>
      <c r="O5718" t="s">
        <v>20</v>
      </c>
      <c r="P5718">
        <v>38</v>
      </c>
      <c r="Q5718">
        <v>5</v>
      </c>
      <c r="R5718">
        <v>1</v>
      </c>
      <c r="S5718">
        <v>1</v>
      </c>
    </row>
    <row r="5719" spans="1:19">
      <c r="A5719">
        <f>RANK(表格1[[#This Row],[rating_count_tot]],$I$2:$I$7197)</f>
        <v>4340</v>
      </c>
      <c r="B5719">
        <v>1136910248</v>
      </c>
      <c r="C5719" t="s">
        <v>7766</v>
      </c>
      <c r="D5719" t="str">
        <f>表格1[[#This Row],[prime_genre]]</f>
        <v>Photo &amp; Video</v>
      </c>
      <c r="E5719">
        <v>81762304</v>
      </c>
      <c r="F5719" t="s">
        <v>17</v>
      </c>
      <c r="G5719">
        <v>0</v>
      </c>
      <c r="H5719">
        <f>IF(表格1[[#This Row],[price]]&gt;0,1,0)</f>
        <v>0</v>
      </c>
      <c r="I5719">
        <v>120</v>
      </c>
      <c r="J5719">
        <v>61</v>
      </c>
      <c r="K5719">
        <v>3</v>
      </c>
      <c r="L5719">
        <v>3</v>
      </c>
      <c r="M5719" t="s">
        <v>928</v>
      </c>
      <c r="N5719" t="s">
        <v>19</v>
      </c>
      <c r="O5719" t="s">
        <v>105</v>
      </c>
      <c r="P5719">
        <v>37</v>
      </c>
      <c r="Q5719">
        <v>0</v>
      </c>
      <c r="R5719">
        <v>1</v>
      </c>
      <c r="S5719">
        <v>1</v>
      </c>
    </row>
    <row r="5720" spans="1:19">
      <c r="A5720">
        <f>RANK(表格1[[#This Row],[rating_count_tot]],$I$2:$I$7197)</f>
        <v>4343</v>
      </c>
      <c r="B5720">
        <v>830302503</v>
      </c>
      <c r="C5720" t="s">
        <v>3372</v>
      </c>
      <c r="D5720" t="str">
        <f>表格1[[#This Row],[prime_genre]]</f>
        <v>Utilities</v>
      </c>
      <c r="E5720">
        <v>64237568</v>
      </c>
      <c r="F5720" t="s">
        <v>17</v>
      </c>
      <c r="G5720">
        <v>0</v>
      </c>
      <c r="H5720">
        <f>IF(表格1[[#This Row],[price]]&gt;0,1,0)</f>
        <v>0</v>
      </c>
      <c r="I5720">
        <v>119</v>
      </c>
      <c r="J5720">
        <v>0</v>
      </c>
      <c r="K5720">
        <v>4.5</v>
      </c>
      <c r="L5720">
        <v>0</v>
      </c>
      <c r="M5720" t="s">
        <v>86</v>
      </c>
      <c r="N5720" t="s">
        <v>19</v>
      </c>
      <c r="O5720" t="s">
        <v>43</v>
      </c>
      <c r="P5720">
        <v>37</v>
      </c>
      <c r="Q5720">
        <v>0</v>
      </c>
      <c r="R5720">
        <v>1</v>
      </c>
      <c r="S5720">
        <v>1</v>
      </c>
    </row>
    <row r="5721" spans="1:19">
      <c r="A5721">
        <f>RANK(表格1[[#This Row],[rating_count_tot]],$I$2:$I$7197)</f>
        <v>4347</v>
      </c>
      <c r="B5721">
        <v>694580816</v>
      </c>
      <c r="C5721" t="s">
        <v>2952</v>
      </c>
      <c r="D5721" t="str">
        <f>表格1[[#This Row],[prime_genre]]</f>
        <v>Entertainment</v>
      </c>
      <c r="E5721">
        <v>79643648</v>
      </c>
      <c r="F5721" t="s">
        <v>17</v>
      </c>
      <c r="G5721">
        <v>0</v>
      </c>
      <c r="H5721">
        <f>IF(表格1[[#This Row],[price]]&gt;0,1,0)</f>
        <v>0</v>
      </c>
      <c r="I5721">
        <v>118</v>
      </c>
      <c r="J5721">
        <v>0</v>
      </c>
      <c r="K5721">
        <v>4.5</v>
      </c>
      <c r="L5721">
        <v>0</v>
      </c>
      <c r="M5721" t="s">
        <v>625</v>
      </c>
      <c r="N5721" t="s">
        <v>29</v>
      </c>
      <c r="O5721" t="s">
        <v>91</v>
      </c>
      <c r="P5721">
        <v>37</v>
      </c>
      <c r="Q5721">
        <v>4</v>
      </c>
      <c r="R5721">
        <v>1</v>
      </c>
      <c r="S5721">
        <v>1</v>
      </c>
    </row>
    <row r="5722" spans="1:19">
      <c r="A5722">
        <f>RANK(表格1[[#This Row],[rating_count_tot]],$I$2:$I$7197)</f>
        <v>4347</v>
      </c>
      <c r="B5722">
        <v>316391924</v>
      </c>
      <c r="C5722" t="s">
        <v>292</v>
      </c>
      <c r="D5722" t="str">
        <f>表格1[[#This Row],[prime_genre]]</f>
        <v>News</v>
      </c>
      <c r="E5722">
        <v>91697152</v>
      </c>
      <c r="F5722" t="s">
        <v>17</v>
      </c>
      <c r="G5722">
        <v>0</v>
      </c>
      <c r="H5722">
        <f>IF(表格1[[#This Row],[price]]&gt;0,1,0)</f>
        <v>0</v>
      </c>
      <c r="I5722">
        <v>118</v>
      </c>
      <c r="J5722">
        <v>0</v>
      </c>
      <c r="K5722">
        <v>3</v>
      </c>
      <c r="L5722">
        <v>0</v>
      </c>
      <c r="M5722">
        <v>4.5999999999999996</v>
      </c>
      <c r="N5722" t="s">
        <v>29</v>
      </c>
      <c r="O5722" t="s">
        <v>161</v>
      </c>
      <c r="P5722">
        <v>37</v>
      </c>
      <c r="Q5722">
        <v>5</v>
      </c>
      <c r="R5722">
        <v>1</v>
      </c>
      <c r="S5722">
        <v>1</v>
      </c>
    </row>
    <row r="5723" spans="1:19">
      <c r="A5723">
        <f>RANK(表格1[[#This Row],[rating_count_tot]],$I$2:$I$7197)</f>
        <v>4357</v>
      </c>
      <c r="B5723">
        <v>819169133</v>
      </c>
      <c r="C5723" t="s">
        <v>3340</v>
      </c>
      <c r="D5723" t="str">
        <f>表格1[[#This Row],[prime_genre]]</f>
        <v>Games</v>
      </c>
      <c r="E5723">
        <v>41732096</v>
      </c>
      <c r="F5723" t="s">
        <v>17</v>
      </c>
      <c r="G5723">
        <v>0</v>
      </c>
      <c r="H5723">
        <f>IF(表格1[[#This Row],[price]]&gt;0,1,0)</f>
        <v>0</v>
      </c>
      <c r="I5723">
        <v>117</v>
      </c>
      <c r="J5723">
        <v>48</v>
      </c>
      <c r="K5723">
        <v>4</v>
      </c>
      <c r="L5723">
        <v>4</v>
      </c>
      <c r="M5723" t="s">
        <v>928</v>
      </c>
      <c r="N5723" t="s">
        <v>19</v>
      </c>
      <c r="O5723" t="s">
        <v>20</v>
      </c>
      <c r="P5723">
        <v>38</v>
      </c>
      <c r="Q5723">
        <v>4</v>
      </c>
      <c r="R5723">
        <v>1</v>
      </c>
      <c r="S5723">
        <v>1</v>
      </c>
    </row>
    <row r="5724" spans="1:19">
      <c r="A5724">
        <f>RANK(表格1[[#This Row],[rating_count_tot]],$I$2:$I$7197)</f>
        <v>4357</v>
      </c>
      <c r="B5724">
        <v>1062825120</v>
      </c>
      <c r="C5724" t="s">
        <v>5958</v>
      </c>
      <c r="D5724" t="str">
        <f>表格1[[#This Row],[prime_genre]]</f>
        <v>Games</v>
      </c>
      <c r="E5724">
        <v>87051264</v>
      </c>
      <c r="F5724" t="s">
        <v>17</v>
      </c>
      <c r="G5724">
        <v>0</v>
      </c>
      <c r="H5724">
        <f>IF(表格1[[#This Row],[price]]&gt;0,1,0)</f>
        <v>0</v>
      </c>
      <c r="I5724">
        <v>117</v>
      </c>
      <c r="J5724">
        <v>52</v>
      </c>
      <c r="K5724">
        <v>3.5</v>
      </c>
      <c r="L5724">
        <v>4</v>
      </c>
      <c r="M5724" t="s">
        <v>732</v>
      </c>
      <c r="N5724" t="s">
        <v>19</v>
      </c>
      <c r="O5724" t="s">
        <v>20</v>
      </c>
      <c r="P5724">
        <v>40</v>
      </c>
      <c r="Q5724">
        <v>4</v>
      </c>
      <c r="R5724">
        <v>1</v>
      </c>
      <c r="S5724">
        <v>1</v>
      </c>
    </row>
    <row r="5725" spans="1:19">
      <c r="A5725">
        <f>RANK(表格1[[#This Row],[rating_count_tot]],$I$2:$I$7197)</f>
        <v>4363</v>
      </c>
      <c r="B5725">
        <v>1148726949</v>
      </c>
      <c r="C5725" t="s">
        <v>7993</v>
      </c>
      <c r="D5725" t="str">
        <f>表格1[[#This Row],[prime_genre]]</f>
        <v>Games</v>
      </c>
      <c r="E5725">
        <v>426580992</v>
      </c>
      <c r="F5725" t="s">
        <v>17</v>
      </c>
      <c r="G5725">
        <v>0</v>
      </c>
      <c r="H5725">
        <f>IF(表格1[[#This Row],[price]]&gt;0,1,0)</f>
        <v>0</v>
      </c>
      <c r="I5725">
        <v>116</v>
      </c>
      <c r="J5725">
        <v>4</v>
      </c>
      <c r="K5725">
        <v>3.5</v>
      </c>
      <c r="L5725">
        <v>5</v>
      </c>
      <c r="M5725">
        <v>1.04</v>
      </c>
      <c r="N5725" t="s">
        <v>19</v>
      </c>
      <c r="O5725" t="s">
        <v>20</v>
      </c>
      <c r="P5725">
        <v>37</v>
      </c>
      <c r="Q5725">
        <v>5</v>
      </c>
      <c r="R5725">
        <v>4</v>
      </c>
      <c r="S5725">
        <v>1</v>
      </c>
    </row>
    <row r="5726" spans="1:19">
      <c r="A5726">
        <f>RANK(表格1[[#This Row],[rating_count_tot]],$I$2:$I$7197)</f>
        <v>4363</v>
      </c>
      <c r="B5726">
        <v>1088194226</v>
      </c>
      <c r="C5726" t="s">
        <v>6710</v>
      </c>
      <c r="D5726" t="str">
        <f>表格1[[#This Row],[prime_genre]]</f>
        <v>Games</v>
      </c>
      <c r="E5726">
        <v>365371392</v>
      </c>
      <c r="F5726" t="s">
        <v>17</v>
      </c>
      <c r="G5726">
        <v>0</v>
      </c>
      <c r="H5726">
        <f>IF(表格1[[#This Row],[price]]&gt;0,1,0)</f>
        <v>0</v>
      </c>
      <c r="I5726">
        <v>116</v>
      </c>
      <c r="J5726">
        <v>20</v>
      </c>
      <c r="K5726">
        <v>4</v>
      </c>
      <c r="L5726">
        <v>3.5</v>
      </c>
      <c r="M5726" t="s">
        <v>859</v>
      </c>
      <c r="N5726" t="s">
        <v>80</v>
      </c>
      <c r="O5726" t="s">
        <v>20</v>
      </c>
      <c r="P5726">
        <v>40</v>
      </c>
      <c r="Q5726">
        <v>5</v>
      </c>
      <c r="R5726">
        <v>8</v>
      </c>
      <c r="S5726">
        <v>1</v>
      </c>
    </row>
    <row r="5727" spans="1:19">
      <c r="A5727">
        <f>RANK(表格1[[#This Row],[rating_count_tot]],$I$2:$I$7197)</f>
        <v>4363</v>
      </c>
      <c r="B5727">
        <v>1144247611</v>
      </c>
      <c r="C5727" t="s">
        <v>7909</v>
      </c>
      <c r="D5727" t="str">
        <f>表格1[[#This Row],[prime_genre]]</f>
        <v>Games</v>
      </c>
      <c r="E5727">
        <v>272778240</v>
      </c>
      <c r="F5727" t="s">
        <v>17</v>
      </c>
      <c r="G5727">
        <v>0</v>
      </c>
      <c r="H5727">
        <f>IF(表格1[[#This Row],[price]]&gt;0,1,0)</f>
        <v>0</v>
      </c>
      <c r="I5727">
        <v>116</v>
      </c>
      <c r="J5727">
        <v>6</v>
      </c>
      <c r="K5727">
        <v>4</v>
      </c>
      <c r="L5727">
        <v>4.5</v>
      </c>
      <c r="M5727" t="s">
        <v>1223</v>
      </c>
      <c r="N5727" t="s">
        <v>80</v>
      </c>
      <c r="O5727" t="s">
        <v>20</v>
      </c>
      <c r="P5727">
        <v>40</v>
      </c>
      <c r="Q5727">
        <v>1</v>
      </c>
      <c r="R5727">
        <v>1</v>
      </c>
      <c r="S5727">
        <v>1</v>
      </c>
    </row>
    <row r="5728" spans="1:19">
      <c r="A5728">
        <f>RANK(表格1[[#This Row],[rating_count_tot]],$I$2:$I$7197)</f>
        <v>4363</v>
      </c>
      <c r="B5728">
        <v>1151455384</v>
      </c>
      <c r="C5728" t="s">
        <v>8019</v>
      </c>
      <c r="D5728" t="str">
        <f>表格1[[#This Row],[prime_genre]]</f>
        <v>Games</v>
      </c>
      <c r="E5728">
        <v>221721600</v>
      </c>
      <c r="F5728" t="s">
        <v>17</v>
      </c>
      <c r="G5728">
        <v>0</v>
      </c>
      <c r="H5728">
        <f>IF(表格1[[#This Row],[price]]&gt;0,1,0)</f>
        <v>0</v>
      </c>
      <c r="I5728">
        <v>116</v>
      </c>
      <c r="J5728">
        <v>7</v>
      </c>
      <c r="K5728">
        <v>4</v>
      </c>
      <c r="L5728">
        <v>4.5</v>
      </c>
      <c r="M5728" t="s">
        <v>1728</v>
      </c>
      <c r="N5728" t="s">
        <v>19</v>
      </c>
      <c r="O5728" t="s">
        <v>20</v>
      </c>
      <c r="P5728">
        <v>37</v>
      </c>
      <c r="Q5728">
        <v>5</v>
      </c>
      <c r="R5728">
        <v>1</v>
      </c>
      <c r="S5728">
        <v>1</v>
      </c>
    </row>
    <row r="5729" spans="1:19">
      <c r="A5729">
        <f>RANK(表格1[[#This Row],[rating_count_tot]],$I$2:$I$7197)</f>
        <v>4363</v>
      </c>
      <c r="B5729">
        <v>415842508</v>
      </c>
      <c r="C5729" t="s">
        <v>1074</v>
      </c>
      <c r="D5729" t="str">
        <f>表格1[[#This Row],[prime_genre]]</f>
        <v>Lifestyle</v>
      </c>
      <c r="E5729">
        <v>54815744</v>
      </c>
      <c r="F5729" t="s">
        <v>17</v>
      </c>
      <c r="G5729">
        <v>0</v>
      </c>
      <c r="H5729">
        <f>IF(表格1[[#This Row],[price]]&gt;0,1,0)</f>
        <v>0</v>
      </c>
      <c r="I5729">
        <v>116</v>
      </c>
      <c r="J5729">
        <v>3</v>
      </c>
      <c r="K5729">
        <v>4</v>
      </c>
      <c r="L5729">
        <v>5</v>
      </c>
      <c r="M5729" t="s">
        <v>1075</v>
      </c>
      <c r="N5729" t="s">
        <v>51</v>
      </c>
      <c r="O5729" t="s">
        <v>132</v>
      </c>
      <c r="P5729">
        <v>24</v>
      </c>
      <c r="Q5729">
        <v>5</v>
      </c>
      <c r="R5729">
        <v>1</v>
      </c>
      <c r="S5729">
        <v>1</v>
      </c>
    </row>
    <row r="5730" spans="1:19">
      <c r="A5730">
        <f>RANK(表格1[[#This Row],[rating_count_tot]],$I$2:$I$7197)</f>
        <v>4371</v>
      </c>
      <c r="B5730">
        <v>1132213599</v>
      </c>
      <c r="C5730" t="s">
        <v>7657</v>
      </c>
      <c r="D5730" t="str">
        <f>表格1[[#This Row],[prime_genre]]</f>
        <v>Education</v>
      </c>
      <c r="E5730">
        <v>57439232</v>
      </c>
      <c r="F5730" t="s">
        <v>17</v>
      </c>
      <c r="G5730">
        <v>0</v>
      </c>
      <c r="H5730">
        <f>IF(表格1[[#This Row],[price]]&gt;0,1,0)</f>
        <v>0</v>
      </c>
      <c r="I5730">
        <v>115</v>
      </c>
      <c r="J5730">
        <v>12</v>
      </c>
      <c r="K5730">
        <v>4</v>
      </c>
      <c r="L5730">
        <v>4</v>
      </c>
      <c r="M5730">
        <v>1.3</v>
      </c>
      <c r="N5730" t="s">
        <v>19</v>
      </c>
      <c r="O5730" t="s">
        <v>128</v>
      </c>
      <c r="P5730">
        <v>38</v>
      </c>
      <c r="Q5730">
        <v>5</v>
      </c>
      <c r="R5730">
        <v>1</v>
      </c>
      <c r="S5730">
        <v>1</v>
      </c>
    </row>
    <row r="5731" spans="1:19">
      <c r="A5731">
        <f>RANK(表格1[[#This Row],[rating_count_tot]],$I$2:$I$7197)</f>
        <v>4371</v>
      </c>
      <c r="B5731">
        <v>340368403</v>
      </c>
      <c r="C5731" t="s">
        <v>459</v>
      </c>
      <c r="D5731" t="str">
        <f>表格1[[#This Row],[prime_genre]]</f>
        <v>Food &amp; Drink</v>
      </c>
      <c r="E5731">
        <v>76644352</v>
      </c>
      <c r="F5731" t="s">
        <v>17</v>
      </c>
      <c r="G5731">
        <v>0</v>
      </c>
      <c r="H5731">
        <f>IF(表格1[[#This Row],[price]]&gt;0,1,0)</f>
        <v>0</v>
      </c>
      <c r="I5731">
        <v>115</v>
      </c>
      <c r="J5731">
        <v>0</v>
      </c>
      <c r="K5731">
        <v>3.5</v>
      </c>
      <c r="L5731">
        <v>0</v>
      </c>
      <c r="M5731" t="s">
        <v>460</v>
      </c>
      <c r="N5731" t="s">
        <v>19</v>
      </c>
      <c r="O5731" t="s">
        <v>137</v>
      </c>
      <c r="P5731">
        <v>37</v>
      </c>
      <c r="Q5731">
        <v>5</v>
      </c>
      <c r="R5731">
        <v>1</v>
      </c>
      <c r="S5731">
        <v>1</v>
      </c>
    </row>
    <row r="5732" spans="1:19">
      <c r="A5732">
        <f>RANK(表格1[[#This Row],[rating_count_tot]],$I$2:$I$7197)</f>
        <v>4371</v>
      </c>
      <c r="B5732">
        <v>575781369</v>
      </c>
      <c r="C5732" t="s">
        <v>2316</v>
      </c>
      <c r="D5732" t="str">
        <f>表格1[[#This Row],[prime_genre]]</f>
        <v>Games</v>
      </c>
      <c r="E5732">
        <v>123449344</v>
      </c>
      <c r="F5732" t="s">
        <v>17</v>
      </c>
      <c r="G5732">
        <v>0</v>
      </c>
      <c r="H5732">
        <f>IF(表格1[[#This Row],[price]]&gt;0,1,0)</f>
        <v>0</v>
      </c>
      <c r="I5732">
        <v>115</v>
      </c>
      <c r="J5732">
        <v>1</v>
      </c>
      <c r="K5732">
        <v>4.5</v>
      </c>
      <c r="L5732">
        <v>4</v>
      </c>
      <c r="M5732" t="s">
        <v>2317</v>
      </c>
      <c r="N5732" t="s">
        <v>19</v>
      </c>
      <c r="O5732" t="s">
        <v>20</v>
      </c>
      <c r="P5732">
        <v>43</v>
      </c>
      <c r="Q5732">
        <v>5</v>
      </c>
      <c r="R5732">
        <v>1</v>
      </c>
      <c r="S5732">
        <v>1</v>
      </c>
    </row>
    <row r="5733" spans="1:19">
      <c r="A5733">
        <f>RANK(表格1[[#This Row],[rating_count_tot]],$I$2:$I$7197)</f>
        <v>4371</v>
      </c>
      <c r="B5733">
        <v>1098619553</v>
      </c>
      <c r="C5733" t="s">
        <v>6971</v>
      </c>
      <c r="D5733" t="str">
        <f>表格1[[#This Row],[prime_genre]]</f>
        <v>Games</v>
      </c>
      <c r="E5733">
        <v>60484608</v>
      </c>
      <c r="F5733" t="s">
        <v>17</v>
      </c>
      <c r="G5733">
        <v>0</v>
      </c>
      <c r="H5733">
        <f>IF(表格1[[#This Row],[price]]&gt;0,1,0)</f>
        <v>0</v>
      </c>
      <c r="I5733">
        <v>115</v>
      </c>
      <c r="J5733">
        <v>115</v>
      </c>
      <c r="K5733">
        <v>4.5</v>
      </c>
      <c r="L5733">
        <v>4.5</v>
      </c>
      <c r="M5733">
        <v>1.02</v>
      </c>
      <c r="N5733" t="s">
        <v>51</v>
      </c>
      <c r="O5733" t="s">
        <v>20</v>
      </c>
      <c r="P5733">
        <v>37</v>
      </c>
      <c r="Q5733">
        <v>0</v>
      </c>
      <c r="R5733">
        <v>1</v>
      </c>
      <c r="S5733">
        <v>1</v>
      </c>
    </row>
    <row r="5734" spans="1:19">
      <c r="A5734">
        <f>RANK(表格1[[#This Row],[rating_count_tot]],$I$2:$I$7197)</f>
        <v>4371</v>
      </c>
      <c r="B5734">
        <v>1074889855</v>
      </c>
      <c r="C5734" t="s">
        <v>6323</v>
      </c>
      <c r="D5734" t="str">
        <f>表格1[[#This Row],[prime_genre]]</f>
        <v>Games</v>
      </c>
      <c r="E5734">
        <v>821411840</v>
      </c>
      <c r="F5734" t="s">
        <v>17</v>
      </c>
      <c r="G5734">
        <v>0</v>
      </c>
      <c r="H5734">
        <f>IF(表格1[[#This Row],[price]]&gt;0,1,0)</f>
        <v>0</v>
      </c>
      <c r="I5734">
        <v>115</v>
      </c>
      <c r="J5734">
        <v>46</v>
      </c>
      <c r="K5734">
        <v>4</v>
      </c>
      <c r="L5734">
        <v>4.5</v>
      </c>
      <c r="M5734">
        <v>2</v>
      </c>
      <c r="N5734" t="s">
        <v>80</v>
      </c>
      <c r="O5734" t="s">
        <v>20</v>
      </c>
      <c r="P5734">
        <v>38</v>
      </c>
      <c r="Q5734">
        <v>5</v>
      </c>
      <c r="R5734">
        <v>1</v>
      </c>
      <c r="S5734">
        <v>1</v>
      </c>
    </row>
    <row r="5735" spans="1:19">
      <c r="A5735">
        <f>RANK(表格1[[#This Row],[rating_count_tot]],$I$2:$I$7197)</f>
        <v>4371</v>
      </c>
      <c r="B5735">
        <v>971720127</v>
      </c>
      <c r="C5735" t="s">
        <v>4527</v>
      </c>
      <c r="D5735" t="str">
        <f>表格1[[#This Row],[prime_genre]]</f>
        <v>Games</v>
      </c>
      <c r="E5735">
        <v>230836224</v>
      </c>
      <c r="F5735" t="s">
        <v>17</v>
      </c>
      <c r="G5735">
        <v>0</v>
      </c>
      <c r="H5735">
        <f>IF(表格1[[#This Row],[price]]&gt;0,1,0)</f>
        <v>0</v>
      </c>
      <c r="I5735">
        <v>115</v>
      </c>
      <c r="J5735">
        <v>20</v>
      </c>
      <c r="K5735">
        <v>4.5</v>
      </c>
      <c r="L5735">
        <v>4.5</v>
      </c>
      <c r="M5735" t="s">
        <v>3713</v>
      </c>
      <c r="N5735" t="s">
        <v>51</v>
      </c>
      <c r="O5735" t="s">
        <v>20</v>
      </c>
      <c r="P5735">
        <v>37</v>
      </c>
      <c r="Q5735">
        <v>5</v>
      </c>
      <c r="R5735">
        <v>1</v>
      </c>
      <c r="S5735">
        <v>1</v>
      </c>
    </row>
    <row r="5736" spans="1:19">
      <c r="A5736">
        <f>RANK(表格1[[#This Row],[rating_count_tot]],$I$2:$I$7197)</f>
        <v>4371</v>
      </c>
      <c r="B5736">
        <v>1143258387</v>
      </c>
      <c r="C5736" t="s">
        <v>7896</v>
      </c>
      <c r="D5736" t="str">
        <f>表格1[[#This Row],[prime_genre]]</f>
        <v>Games</v>
      </c>
      <c r="E5736">
        <v>76398592</v>
      </c>
      <c r="F5736" t="s">
        <v>17</v>
      </c>
      <c r="G5736">
        <v>0</v>
      </c>
      <c r="H5736">
        <f>IF(表格1[[#This Row],[price]]&gt;0,1,0)</f>
        <v>0</v>
      </c>
      <c r="I5736">
        <v>115</v>
      </c>
      <c r="J5736">
        <v>47</v>
      </c>
      <c r="K5736">
        <v>3</v>
      </c>
      <c r="L5736">
        <v>3.5</v>
      </c>
      <c r="M5736" t="s">
        <v>732</v>
      </c>
      <c r="N5736" t="s">
        <v>80</v>
      </c>
      <c r="O5736" t="s">
        <v>20</v>
      </c>
      <c r="P5736">
        <v>38</v>
      </c>
      <c r="Q5736">
        <v>5</v>
      </c>
      <c r="R5736">
        <v>1</v>
      </c>
      <c r="S5736">
        <v>1</v>
      </c>
    </row>
    <row r="5737" spans="1:19">
      <c r="A5737">
        <f>RANK(表格1[[#This Row],[rating_count_tot]],$I$2:$I$7197)</f>
        <v>4371</v>
      </c>
      <c r="B5737">
        <v>1176875793</v>
      </c>
      <c r="C5737" t="s">
        <v>8306</v>
      </c>
      <c r="D5737" t="str">
        <f>表格1[[#This Row],[prime_genre]]</f>
        <v>Games</v>
      </c>
      <c r="E5737">
        <v>91865088</v>
      </c>
      <c r="F5737" t="s">
        <v>17</v>
      </c>
      <c r="G5737">
        <v>0</v>
      </c>
      <c r="H5737">
        <f>IF(表格1[[#This Row],[price]]&gt;0,1,0)</f>
        <v>0</v>
      </c>
      <c r="I5737">
        <v>115</v>
      </c>
      <c r="J5737">
        <v>40</v>
      </c>
      <c r="K5737">
        <v>4.5</v>
      </c>
      <c r="L5737">
        <v>4.5</v>
      </c>
      <c r="M5737" t="s">
        <v>1745</v>
      </c>
      <c r="N5737" t="s">
        <v>19</v>
      </c>
      <c r="O5737" t="s">
        <v>20</v>
      </c>
      <c r="P5737">
        <v>38</v>
      </c>
      <c r="Q5737">
        <v>5</v>
      </c>
      <c r="R5737">
        <v>16</v>
      </c>
      <c r="S5737">
        <v>1</v>
      </c>
    </row>
    <row r="5738" spans="1:19">
      <c r="A5738">
        <f>RANK(表格1[[#This Row],[rating_count_tot]],$I$2:$I$7197)</f>
        <v>4371</v>
      </c>
      <c r="B5738">
        <v>946099227</v>
      </c>
      <c r="C5738" t="s">
        <v>4207</v>
      </c>
      <c r="D5738" t="str">
        <f>表格1[[#This Row],[prime_genre]]</f>
        <v>Health &amp; Fitness</v>
      </c>
      <c r="E5738">
        <v>75785216</v>
      </c>
      <c r="F5738" t="s">
        <v>17</v>
      </c>
      <c r="G5738">
        <v>0</v>
      </c>
      <c r="H5738">
        <f>IF(表格1[[#This Row],[price]]&gt;0,1,0)</f>
        <v>0</v>
      </c>
      <c r="I5738">
        <v>115</v>
      </c>
      <c r="J5738">
        <v>0</v>
      </c>
      <c r="K5738">
        <v>4.5</v>
      </c>
      <c r="L5738">
        <v>0</v>
      </c>
      <c r="M5738" t="s">
        <v>1247</v>
      </c>
      <c r="N5738" t="s">
        <v>19</v>
      </c>
      <c r="O5738" t="s">
        <v>77</v>
      </c>
      <c r="P5738">
        <v>37</v>
      </c>
      <c r="Q5738">
        <v>4</v>
      </c>
      <c r="R5738">
        <v>17</v>
      </c>
      <c r="S5738">
        <v>1</v>
      </c>
    </row>
    <row r="5739" spans="1:19">
      <c r="A5739">
        <f>RANK(表格1[[#This Row],[rating_count_tot]],$I$2:$I$7197)</f>
        <v>4371</v>
      </c>
      <c r="B5739">
        <v>325658560</v>
      </c>
      <c r="C5739" t="s">
        <v>339</v>
      </c>
      <c r="D5739" t="str">
        <f>表格1[[#This Row],[prime_genre]]</f>
        <v>News</v>
      </c>
      <c r="E5739">
        <v>100779008</v>
      </c>
      <c r="F5739" t="s">
        <v>17</v>
      </c>
      <c r="G5739">
        <v>0</v>
      </c>
      <c r="H5739">
        <f>IF(表格1[[#This Row],[price]]&gt;0,1,0)</f>
        <v>0</v>
      </c>
      <c r="I5739">
        <v>115</v>
      </c>
      <c r="J5739">
        <v>70</v>
      </c>
      <c r="K5739">
        <v>4</v>
      </c>
      <c r="L5739">
        <v>5</v>
      </c>
      <c r="M5739" t="s">
        <v>340</v>
      </c>
      <c r="N5739" t="s">
        <v>51</v>
      </c>
      <c r="O5739" t="s">
        <v>161</v>
      </c>
      <c r="P5739">
        <v>37</v>
      </c>
      <c r="Q5739">
        <v>4</v>
      </c>
      <c r="R5739">
        <v>1</v>
      </c>
      <c r="S5739">
        <v>0</v>
      </c>
    </row>
    <row r="5740" spans="1:19">
      <c r="A5740">
        <f>RANK(表格1[[#This Row],[rating_count_tot]],$I$2:$I$7197)</f>
        <v>4371</v>
      </c>
      <c r="B5740">
        <v>427555239</v>
      </c>
      <c r="C5740" t="s">
        <v>1160</v>
      </c>
      <c r="D5740" t="str">
        <f>表格1[[#This Row],[prime_genre]]</f>
        <v>Travel</v>
      </c>
      <c r="E5740">
        <v>74724352</v>
      </c>
      <c r="F5740" t="s">
        <v>17</v>
      </c>
      <c r="G5740">
        <v>0</v>
      </c>
      <c r="H5740">
        <f>IF(表格1[[#This Row],[price]]&gt;0,1,0)</f>
        <v>0</v>
      </c>
      <c r="I5740">
        <v>115</v>
      </c>
      <c r="J5740">
        <v>1</v>
      </c>
      <c r="K5740">
        <v>2</v>
      </c>
      <c r="L5740">
        <v>1</v>
      </c>
      <c r="M5740" t="s">
        <v>1161</v>
      </c>
      <c r="N5740" t="s">
        <v>19</v>
      </c>
      <c r="O5740" t="s">
        <v>57</v>
      </c>
      <c r="P5740">
        <v>37</v>
      </c>
      <c r="Q5740">
        <v>0</v>
      </c>
      <c r="R5740">
        <v>2</v>
      </c>
      <c r="S5740">
        <v>1</v>
      </c>
    </row>
    <row r="5741" spans="1:19">
      <c r="A5741">
        <f>RANK(表格1[[#This Row],[rating_count_tot]],$I$2:$I$7197)</f>
        <v>4393</v>
      </c>
      <c r="B5741">
        <v>1043269825</v>
      </c>
      <c r="C5741" t="s">
        <v>5497</v>
      </c>
      <c r="D5741" t="str">
        <f>表格1[[#This Row],[prime_genre]]</f>
        <v>Games</v>
      </c>
      <c r="E5741">
        <v>99272704</v>
      </c>
      <c r="F5741" t="s">
        <v>17</v>
      </c>
      <c r="G5741">
        <v>0</v>
      </c>
      <c r="H5741">
        <f>IF(表格1[[#This Row],[price]]&gt;0,1,0)</f>
        <v>0</v>
      </c>
      <c r="I5741">
        <v>113</v>
      </c>
      <c r="J5741">
        <v>113</v>
      </c>
      <c r="K5741">
        <v>4</v>
      </c>
      <c r="L5741">
        <v>4</v>
      </c>
      <c r="M5741">
        <v>1.1000000000000001</v>
      </c>
      <c r="N5741" t="s">
        <v>19</v>
      </c>
      <c r="O5741" t="s">
        <v>20</v>
      </c>
      <c r="P5741">
        <v>40</v>
      </c>
      <c r="Q5741">
        <v>5</v>
      </c>
      <c r="R5741">
        <v>1</v>
      </c>
      <c r="S5741">
        <v>1</v>
      </c>
    </row>
    <row r="5742" spans="1:19">
      <c r="A5742">
        <f>RANK(表格1[[#This Row],[rating_count_tot]],$I$2:$I$7197)</f>
        <v>4393</v>
      </c>
      <c r="B5742">
        <v>928403019</v>
      </c>
      <c r="C5742" t="s">
        <v>4028</v>
      </c>
      <c r="D5742" t="str">
        <f>表格1[[#This Row],[prime_genre]]</f>
        <v>Games</v>
      </c>
      <c r="E5742">
        <v>104049664</v>
      </c>
      <c r="F5742" t="s">
        <v>17</v>
      </c>
      <c r="G5742">
        <v>0</v>
      </c>
      <c r="H5742">
        <f>IF(表格1[[#This Row],[price]]&gt;0,1,0)</f>
        <v>0</v>
      </c>
      <c r="I5742">
        <v>113</v>
      </c>
      <c r="J5742">
        <v>3</v>
      </c>
      <c r="K5742">
        <v>3</v>
      </c>
      <c r="L5742">
        <v>2.5</v>
      </c>
      <c r="M5742">
        <v>1.4</v>
      </c>
      <c r="N5742" t="s">
        <v>19</v>
      </c>
      <c r="O5742" t="s">
        <v>20</v>
      </c>
      <c r="P5742">
        <v>38</v>
      </c>
      <c r="Q5742">
        <v>5</v>
      </c>
      <c r="R5742">
        <v>25</v>
      </c>
      <c r="S5742">
        <v>1</v>
      </c>
    </row>
    <row r="5743" spans="1:19">
      <c r="A5743">
        <f>RANK(表格1[[#This Row],[rating_count_tot]],$I$2:$I$7197)</f>
        <v>4393</v>
      </c>
      <c r="B5743">
        <v>842503500</v>
      </c>
      <c r="C5743" t="s">
        <v>3420</v>
      </c>
      <c r="D5743" t="str">
        <f>表格1[[#This Row],[prime_genre]]</f>
        <v>Shopping</v>
      </c>
      <c r="E5743">
        <v>85928960</v>
      </c>
      <c r="F5743" t="s">
        <v>17</v>
      </c>
      <c r="G5743">
        <v>0</v>
      </c>
      <c r="H5743">
        <f>IF(表格1[[#This Row],[price]]&gt;0,1,0)</f>
        <v>0</v>
      </c>
      <c r="I5743">
        <v>113</v>
      </c>
      <c r="J5743">
        <v>9</v>
      </c>
      <c r="K5743">
        <v>3.5</v>
      </c>
      <c r="L5743">
        <v>4.5</v>
      </c>
      <c r="M5743" t="s">
        <v>1630</v>
      </c>
      <c r="N5743" t="s">
        <v>19</v>
      </c>
      <c r="O5743" t="s">
        <v>30</v>
      </c>
      <c r="P5743">
        <v>37</v>
      </c>
      <c r="Q5743">
        <v>5</v>
      </c>
      <c r="R5743">
        <v>7</v>
      </c>
      <c r="S5743">
        <v>1</v>
      </c>
    </row>
    <row r="5744" spans="1:19">
      <c r="A5744">
        <f>RANK(表格1[[#This Row],[rating_count_tot]],$I$2:$I$7197)</f>
        <v>4399</v>
      </c>
      <c r="B5744">
        <v>308834491</v>
      </c>
      <c r="C5744" t="s">
        <v>235</v>
      </c>
      <c r="D5744" t="str">
        <f>表格1[[#This Row],[prime_genre]]</f>
        <v>News</v>
      </c>
      <c r="E5744">
        <v>109616128</v>
      </c>
      <c r="F5744" t="s">
        <v>17</v>
      </c>
      <c r="G5744">
        <v>0</v>
      </c>
      <c r="H5744">
        <f>IF(表格1[[#This Row],[price]]&gt;0,1,0)</f>
        <v>0</v>
      </c>
      <c r="I5744">
        <v>112</v>
      </c>
      <c r="J5744">
        <v>0</v>
      </c>
      <c r="K5744">
        <v>3.5</v>
      </c>
      <c r="L5744">
        <v>0</v>
      </c>
      <c r="M5744" t="s">
        <v>236</v>
      </c>
      <c r="N5744" t="s">
        <v>29</v>
      </c>
      <c r="O5744" t="s">
        <v>161</v>
      </c>
      <c r="P5744">
        <v>37</v>
      </c>
      <c r="Q5744">
        <v>5</v>
      </c>
      <c r="R5744">
        <v>17</v>
      </c>
      <c r="S5744">
        <v>1</v>
      </c>
    </row>
    <row r="5745" spans="1:19">
      <c r="A5745">
        <f>RANK(表格1[[#This Row],[rating_count_tot]],$I$2:$I$7197)</f>
        <v>4404</v>
      </c>
      <c r="B5745">
        <v>996509117</v>
      </c>
      <c r="C5745" t="s">
        <v>4836</v>
      </c>
      <c r="D5745" t="str">
        <f>表格1[[#This Row],[prime_genre]]</f>
        <v>Games</v>
      </c>
      <c r="E5745">
        <v>124596224</v>
      </c>
      <c r="F5745" t="s">
        <v>17</v>
      </c>
      <c r="G5745">
        <v>0</v>
      </c>
      <c r="H5745">
        <f>IF(表格1[[#This Row],[price]]&gt;0,1,0)</f>
        <v>0</v>
      </c>
      <c r="I5745">
        <v>111</v>
      </c>
      <c r="J5745">
        <v>3</v>
      </c>
      <c r="K5745">
        <v>4</v>
      </c>
      <c r="L5745">
        <v>4.5</v>
      </c>
      <c r="M5745" t="s">
        <v>2597</v>
      </c>
      <c r="N5745" t="s">
        <v>19</v>
      </c>
      <c r="O5745" t="s">
        <v>20</v>
      </c>
      <c r="P5745">
        <v>38</v>
      </c>
      <c r="Q5745">
        <v>5</v>
      </c>
      <c r="R5745">
        <v>1</v>
      </c>
      <c r="S5745">
        <v>1</v>
      </c>
    </row>
    <row r="5746" spans="1:19">
      <c r="A5746">
        <f>RANK(表格1[[#This Row],[rating_count_tot]],$I$2:$I$7197)</f>
        <v>4404</v>
      </c>
      <c r="B5746">
        <v>1102448236</v>
      </c>
      <c r="C5746" t="s">
        <v>7044</v>
      </c>
      <c r="D5746" t="str">
        <f>表格1[[#This Row],[prime_genre]]</f>
        <v>Games</v>
      </c>
      <c r="E5746">
        <v>166257664</v>
      </c>
      <c r="F5746" t="s">
        <v>17</v>
      </c>
      <c r="G5746">
        <v>0</v>
      </c>
      <c r="H5746">
        <f>IF(表格1[[#This Row],[price]]&gt;0,1,0)</f>
        <v>0</v>
      </c>
      <c r="I5746">
        <v>111</v>
      </c>
      <c r="J5746">
        <v>8</v>
      </c>
      <c r="K5746">
        <v>4</v>
      </c>
      <c r="L5746">
        <v>4.5</v>
      </c>
      <c r="M5746">
        <v>1.4</v>
      </c>
      <c r="N5746" t="s">
        <v>29</v>
      </c>
      <c r="O5746" t="s">
        <v>20</v>
      </c>
      <c r="P5746">
        <v>38</v>
      </c>
      <c r="Q5746">
        <v>5</v>
      </c>
      <c r="R5746">
        <v>6</v>
      </c>
      <c r="S5746">
        <v>1</v>
      </c>
    </row>
    <row r="5747" spans="1:19">
      <c r="A5747">
        <f>RANK(表格1[[#This Row],[rating_count_tot]],$I$2:$I$7197)</f>
        <v>4404</v>
      </c>
      <c r="B5747">
        <v>1065376321</v>
      </c>
      <c r="C5747" t="s">
        <v>6019</v>
      </c>
      <c r="D5747" t="str">
        <f>表格1[[#This Row],[prime_genre]]</f>
        <v>Games</v>
      </c>
      <c r="E5747">
        <v>179395584</v>
      </c>
      <c r="F5747" t="s">
        <v>17</v>
      </c>
      <c r="G5747">
        <v>0</v>
      </c>
      <c r="H5747">
        <f>IF(表格1[[#This Row],[price]]&gt;0,1,0)</f>
        <v>0</v>
      </c>
      <c r="I5747">
        <v>111</v>
      </c>
      <c r="J5747">
        <v>53</v>
      </c>
      <c r="K5747">
        <v>3.5</v>
      </c>
      <c r="L5747">
        <v>4.5</v>
      </c>
      <c r="M5747">
        <v>1.3</v>
      </c>
      <c r="N5747" t="s">
        <v>19</v>
      </c>
      <c r="O5747" t="s">
        <v>20</v>
      </c>
      <c r="P5747">
        <v>40</v>
      </c>
      <c r="Q5747">
        <v>0</v>
      </c>
      <c r="R5747">
        <v>1</v>
      </c>
      <c r="S5747">
        <v>1</v>
      </c>
    </row>
    <row r="5748" spans="1:19">
      <c r="A5748">
        <f>RANK(表格1[[#This Row],[rating_count_tot]],$I$2:$I$7197)</f>
        <v>4404</v>
      </c>
      <c r="B5748">
        <v>1063780668</v>
      </c>
      <c r="C5748" t="s">
        <v>5974</v>
      </c>
      <c r="D5748" t="str">
        <f>表格1[[#This Row],[prime_genre]]</f>
        <v>Games</v>
      </c>
      <c r="E5748">
        <v>56753152</v>
      </c>
      <c r="F5748" t="s">
        <v>17</v>
      </c>
      <c r="G5748">
        <v>0</v>
      </c>
      <c r="H5748">
        <f>IF(表格1[[#This Row],[price]]&gt;0,1,0)</f>
        <v>0</v>
      </c>
      <c r="I5748">
        <v>111</v>
      </c>
      <c r="J5748">
        <v>43</v>
      </c>
      <c r="K5748">
        <v>4</v>
      </c>
      <c r="L5748">
        <v>4.5</v>
      </c>
      <c r="M5748" t="s">
        <v>145</v>
      </c>
      <c r="N5748" t="s">
        <v>80</v>
      </c>
      <c r="O5748" t="s">
        <v>20</v>
      </c>
      <c r="P5748">
        <v>40</v>
      </c>
      <c r="Q5748">
        <v>4</v>
      </c>
      <c r="R5748">
        <v>31</v>
      </c>
      <c r="S5748">
        <v>1</v>
      </c>
    </row>
    <row r="5749" spans="1:19">
      <c r="A5749">
        <f>RANK(表格1[[#This Row],[rating_count_tot]],$I$2:$I$7197)</f>
        <v>4404</v>
      </c>
      <c r="B5749">
        <v>646619812</v>
      </c>
      <c r="C5749" t="s">
        <v>2721</v>
      </c>
      <c r="D5749" t="str">
        <f>表格1[[#This Row],[prime_genre]]</f>
        <v>Lifestyle</v>
      </c>
      <c r="E5749">
        <v>94908416</v>
      </c>
      <c r="F5749" t="s">
        <v>17</v>
      </c>
      <c r="G5749">
        <v>0</v>
      </c>
      <c r="H5749">
        <f>IF(表格1[[#This Row],[price]]&gt;0,1,0)</f>
        <v>0</v>
      </c>
      <c r="I5749">
        <v>111</v>
      </c>
      <c r="J5749">
        <v>12</v>
      </c>
      <c r="K5749">
        <v>2.5</v>
      </c>
      <c r="L5749">
        <v>3.5</v>
      </c>
      <c r="M5749" t="s">
        <v>1476</v>
      </c>
      <c r="N5749" t="s">
        <v>19</v>
      </c>
      <c r="O5749" t="s">
        <v>132</v>
      </c>
      <c r="P5749">
        <v>37</v>
      </c>
      <c r="Q5749">
        <v>1</v>
      </c>
      <c r="R5749">
        <v>1</v>
      </c>
      <c r="S5749">
        <v>1</v>
      </c>
    </row>
    <row r="5750" spans="1:19">
      <c r="A5750">
        <f>RANK(表格1[[#This Row],[rating_count_tot]],$I$2:$I$7197)</f>
        <v>4411</v>
      </c>
      <c r="B5750">
        <v>1107704042</v>
      </c>
      <c r="C5750" t="s">
        <v>7154</v>
      </c>
      <c r="D5750" t="str">
        <f>表格1[[#This Row],[prime_genre]]</f>
        <v>Education</v>
      </c>
      <c r="E5750">
        <v>210697216</v>
      </c>
      <c r="F5750" t="s">
        <v>17</v>
      </c>
      <c r="G5750">
        <v>0</v>
      </c>
      <c r="H5750">
        <f>IF(表格1[[#This Row],[price]]&gt;0,1,0)</f>
        <v>0</v>
      </c>
      <c r="I5750">
        <v>110</v>
      </c>
      <c r="J5750">
        <v>7</v>
      </c>
      <c r="K5750">
        <v>4.5</v>
      </c>
      <c r="L5750">
        <v>4.5</v>
      </c>
      <c r="M5750" t="s">
        <v>774</v>
      </c>
      <c r="N5750" t="s">
        <v>19</v>
      </c>
      <c r="O5750" t="s">
        <v>128</v>
      </c>
      <c r="P5750">
        <v>38</v>
      </c>
      <c r="Q5750">
        <v>5</v>
      </c>
      <c r="R5750">
        <v>1</v>
      </c>
      <c r="S5750">
        <v>1</v>
      </c>
    </row>
    <row r="5751" spans="1:19">
      <c r="A5751">
        <f>RANK(表格1[[#This Row],[rating_count_tot]],$I$2:$I$7197)</f>
        <v>4411</v>
      </c>
      <c r="B5751">
        <v>1179840697</v>
      </c>
      <c r="C5751">
        <v>1600</v>
      </c>
      <c r="D5751" t="str">
        <f>表格1[[#This Row],[prime_genre]]</f>
        <v>Education</v>
      </c>
      <c r="E5751">
        <v>261758976</v>
      </c>
      <c r="F5751" t="s">
        <v>17</v>
      </c>
      <c r="G5751">
        <v>0</v>
      </c>
      <c r="H5751">
        <f>IF(表格1[[#This Row],[price]]&gt;0,1,0)</f>
        <v>0</v>
      </c>
      <c r="I5751">
        <v>110</v>
      </c>
      <c r="J5751">
        <v>68</v>
      </c>
      <c r="K5751">
        <v>3.5</v>
      </c>
      <c r="L5751">
        <v>3.5</v>
      </c>
      <c r="M5751">
        <v>1.1000000000000001</v>
      </c>
      <c r="N5751" t="s">
        <v>19</v>
      </c>
      <c r="O5751" t="s">
        <v>128</v>
      </c>
      <c r="P5751">
        <v>37</v>
      </c>
      <c r="Q5751">
        <v>4</v>
      </c>
      <c r="R5751">
        <v>1</v>
      </c>
      <c r="S5751">
        <v>1</v>
      </c>
    </row>
    <row r="5752" spans="1:19">
      <c r="A5752">
        <f>RANK(表格1[[#This Row],[rating_count_tot]],$I$2:$I$7197)</f>
        <v>4411</v>
      </c>
      <c r="B5752">
        <v>1114061571</v>
      </c>
      <c r="C5752" t="s">
        <v>7272</v>
      </c>
      <c r="D5752" t="str">
        <f>表格1[[#This Row],[prime_genre]]</f>
        <v>Entertainment</v>
      </c>
      <c r="E5752">
        <v>5844992</v>
      </c>
      <c r="F5752" t="s">
        <v>17</v>
      </c>
      <c r="G5752">
        <v>0</v>
      </c>
      <c r="H5752">
        <f>IF(表格1[[#This Row],[price]]&gt;0,1,0)</f>
        <v>0</v>
      </c>
      <c r="I5752">
        <v>110</v>
      </c>
      <c r="J5752">
        <v>10</v>
      </c>
      <c r="K5752">
        <v>2.5</v>
      </c>
      <c r="L5752">
        <v>3.5</v>
      </c>
      <c r="M5752">
        <v>1.7</v>
      </c>
      <c r="N5752" t="s">
        <v>29</v>
      </c>
      <c r="O5752" t="s">
        <v>91</v>
      </c>
      <c r="P5752">
        <v>37</v>
      </c>
      <c r="Q5752">
        <v>0</v>
      </c>
      <c r="R5752">
        <v>1</v>
      </c>
      <c r="S5752">
        <v>1</v>
      </c>
    </row>
    <row r="5753" spans="1:19">
      <c r="A5753">
        <f>RANK(表格1[[#This Row],[rating_count_tot]],$I$2:$I$7197)</f>
        <v>4411</v>
      </c>
      <c r="B5753">
        <v>1083708143</v>
      </c>
      <c r="C5753" t="s">
        <v>6560</v>
      </c>
      <c r="D5753" t="str">
        <f>表格1[[#This Row],[prime_genre]]</f>
        <v>Games</v>
      </c>
      <c r="E5753">
        <v>113096704</v>
      </c>
      <c r="F5753" t="s">
        <v>17</v>
      </c>
      <c r="G5753">
        <v>0</v>
      </c>
      <c r="H5753">
        <f>IF(表格1[[#This Row],[price]]&gt;0,1,0)</f>
        <v>0</v>
      </c>
      <c r="I5753">
        <v>110</v>
      </c>
      <c r="J5753">
        <v>0</v>
      </c>
      <c r="K5753">
        <v>4</v>
      </c>
      <c r="L5753">
        <v>0</v>
      </c>
      <c r="M5753">
        <v>2.2999999999999998</v>
      </c>
      <c r="N5753" t="s">
        <v>19</v>
      </c>
      <c r="O5753" t="s">
        <v>20</v>
      </c>
      <c r="P5753">
        <v>25</v>
      </c>
      <c r="Q5753">
        <v>5</v>
      </c>
      <c r="R5753">
        <v>9</v>
      </c>
      <c r="S5753">
        <v>1</v>
      </c>
    </row>
    <row r="5754" spans="1:19">
      <c r="A5754">
        <f>RANK(表格1[[#This Row],[rating_count_tot]],$I$2:$I$7197)</f>
        <v>4411</v>
      </c>
      <c r="B5754">
        <v>1090759947</v>
      </c>
      <c r="C5754" t="s">
        <v>6766</v>
      </c>
      <c r="D5754" t="str">
        <f>表格1[[#This Row],[prime_genre]]</f>
        <v>Games</v>
      </c>
      <c r="E5754">
        <v>75922432</v>
      </c>
      <c r="F5754" t="s">
        <v>17</v>
      </c>
      <c r="G5754">
        <v>0</v>
      </c>
      <c r="H5754">
        <f>IF(表格1[[#This Row],[price]]&gt;0,1,0)</f>
        <v>0</v>
      </c>
      <c r="I5754">
        <v>110</v>
      </c>
      <c r="J5754">
        <v>55</v>
      </c>
      <c r="K5754">
        <v>4</v>
      </c>
      <c r="L5754">
        <v>4.5</v>
      </c>
      <c r="M5754" t="s">
        <v>928</v>
      </c>
      <c r="N5754" t="s">
        <v>19</v>
      </c>
      <c r="O5754" t="s">
        <v>20</v>
      </c>
      <c r="P5754">
        <v>38</v>
      </c>
      <c r="Q5754">
        <v>5</v>
      </c>
      <c r="R5754">
        <v>1</v>
      </c>
      <c r="S5754">
        <v>1</v>
      </c>
    </row>
    <row r="5755" spans="1:19">
      <c r="A5755">
        <f>RANK(表格1[[#This Row],[rating_count_tot]],$I$2:$I$7197)</f>
        <v>4411</v>
      </c>
      <c r="B5755">
        <v>948201260</v>
      </c>
      <c r="C5755" t="s">
        <v>4229</v>
      </c>
      <c r="D5755" t="str">
        <f>表格1[[#This Row],[prime_genre]]</f>
        <v>Games</v>
      </c>
      <c r="E5755">
        <v>103760896</v>
      </c>
      <c r="F5755" t="s">
        <v>17</v>
      </c>
      <c r="G5755">
        <v>0</v>
      </c>
      <c r="H5755">
        <f>IF(表格1[[#This Row],[price]]&gt;0,1,0)</f>
        <v>0</v>
      </c>
      <c r="I5755">
        <v>110</v>
      </c>
      <c r="J5755">
        <v>9</v>
      </c>
      <c r="K5755">
        <v>4</v>
      </c>
      <c r="L5755">
        <v>4</v>
      </c>
      <c r="M5755" t="s">
        <v>508</v>
      </c>
      <c r="N5755" t="s">
        <v>29</v>
      </c>
      <c r="O5755" t="s">
        <v>20</v>
      </c>
      <c r="P5755">
        <v>40</v>
      </c>
      <c r="Q5755">
        <v>5</v>
      </c>
      <c r="R5755">
        <v>9</v>
      </c>
      <c r="S5755">
        <v>1</v>
      </c>
    </row>
    <row r="5756" spans="1:19">
      <c r="A5756">
        <f>RANK(表格1[[#This Row],[rating_count_tot]],$I$2:$I$7197)</f>
        <v>4411</v>
      </c>
      <c r="B5756">
        <v>1047653834</v>
      </c>
      <c r="C5756" t="s">
        <v>5585</v>
      </c>
      <c r="D5756" t="str">
        <f>表格1[[#This Row],[prime_genre]]</f>
        <v>Games</v>
      </c>
      <c r="E5756">
        <v>151479296</v>
      </c>
      <c r="F5756" t="s">
        <v>17</v>
      </c>
      <c r="G5756">
        <v>0</v>
      </c>
      <c r="H5756">
        <f>IF(表格1[[#This Row],[price]]&gt;0,1,0)</f>
        <v>0</v>
      </c>
      <c r="I5756">
        <v>110</v>
      </c>
      <c r="J5756">
        <v>27</v>
      </c>
      <c r="K5756">
        <v>3</v>
      </c>
      <c r="L5756">
        <v>3.5</v>
      </c>
      <c r="M5756">
        <v>1.2</v>
      </c>
      <c r="N5756" t="s">
        <v>19</v>
      </c>
      <c r="O5756" t="s">
        <v>20</v>
      </c>
      <c r="P5756">
        <v>40</v>
      </c>
      <c r="Q5756">
        <v>5</v>
      </c>
      <c r="R5756">
        <v>23</v>
      </c>
      <c r="S5756">
        <v>1</v>
      </c>
    </row>
    <row r="5757" spans="1:19">
      <c r="A5757">
        <f>RANK(表格1[[#This Row],[rating_count_tot]],$I$2:$I$7197)</f>
        <v>4423</v>
      </c>
      <c r="B5757">
        <v>1181601206</v>
      </c>
      <c r="C5757" t="s">
        <v>8350</v>
      </c>
      <c r="D5757" t="str">
        <f>表格1[[#This Row],[prime_genre]]</f>
        <v>Entertainment</v>
      </c>
      <c r="E5757">
        <v>31555584</v>
      </c>
      <c r="F5757" t="s">
        <v>17</v>
      </c>
      <c r="G5757">
        <v>0</v>
      </c>
      <c r="H5757">
        <f>IF(表格1[[#This Row],[price]]&gt;0,1,0)</f>
        <v>0</v>
      </c>
      <c r="I5757">
        <v>109</v>
      </c>
      <c r="J5757">
        <v>32</v>
      </c>
      <c r="K5757">
        <v>4.5</v>
      </c>
      <c r="L5757">
        <v>4.5</v>
      </c>
      <c r="M5757">
        <v>1.1000000000000001</v>
      </c>
      <c r="N5757" t="s">
        <v>51</v>
      </c>
      <c r="O5757" t="s">
        <v>91</v>
      </c>
      <c r="P5757">
        <v>37</v>
      </c>
      <c r="Q5757">
        <v>0</v>
      </c>
      <c r="R5757">
        <v>10</v>
      </c>
      <c r="S5757">
        <v>1</v>
      </c>
    </row>
    <row r="5758" spans="1:19">
      <c r="A5758">
        <f>RANK(表格1[[#This Row],[rating_count_tot]],$I$2:$I$7197)</f>
        <v>4423</v>
      </c>
      <c r="B5758">
        <v>582284493</v>
      </c>
      <c r="C5758" t="s">
        <v>2365</v>
      </c>
      <c r="D5758" t="str">
        <f>表格1[[#This Row],[prime_genre]]</f>
        <v>Entertainment</v>
      </c>
      <c r="E5758">
        <v>56379392</v>
      </c>
      <c r="F5758" t="s">
        <v>17</v>
      </c>
      <c r="G5758">
        <v>0</v>
      </c>
      <c r="H5758">
        <f>IF(表格1[[#This Row],[price]]&gt;0,1,0)</f>
        <v>0</v>
      </c>
      <c r="I5758">
        <v>109</v>
      </c>
      <c r="J5758">
        <v>2</v>
      </c>
      <c r="K5758">
        <v>4</v>
      </c>
      <c r="L5758">
        <v>3</v>
      </c>
      <c r="M5758" t="s">
        <v>1637</v>
      </c>
      <c r="N5758" t="s">
        <v>19</v>
      </c>
      <c r="O5758" t="s">
        <v>91</v>
      </c>
      <c r="P5758">
        <v>37</v>
      </c>
      <c r="Q5758">
        <v>5</v>
      </c>
      <c r="R5758">
        <v>15</v>
      </c>
      <c r="S5758">
        <v>1</v>
      </c>
    </row>
    <row r="5759" spans="1:19">
      <c r="A5759">
        <f>RANK(表格1[[#This Row],[rating_count_tot]],$I$2:$I$7197)</f>
        <v>4423</v>
      </c>
      <c r="B5759">
        <v>1119018463</v>
      </c>
      <c r="C5759" t="s">
        <v>7401</v>
      </c>
      <c r="D5759" t="str">
        <f>表格1[[#This Row],[prime_genre]]</f>
        <v>Games</v>
      </c>
      <c r="E5759">
        <v>105992192</v>
      </c>
      <c r="F5759" t="s">
        <v>17</v>
      </c>
      <c r="G5759">
        <v>0</v>
      </c>
      <c r="H5759">
        <f>IF(表格1[[#This Row],[price]]&gt;0,1,0)</f>
        <v>0</v>
      </c>
      <c r="I5759">
        <v>109</v>
      </c>
      <c r="J5759">
        <v>63</v>
      </c>
      <c r="K5759">
        <v>3</v>
      </c>
      <c r="L5759">
        <v>3</v>
      </c>
      <c r="M5759">
        <v>0.9</v>
      </c>
      <c r="N5759" t="s">
        <v>19</v>
      </c>
      <c r="O5759" t="s">
        <v>20</v>
      </c>
      <c r="P5759">
        <v>40</v>
      </c>
      <c r="Q5759">
        <v>0</v>
      </c>
      <c r="R5759">
        <v>1</v>
      </c>
      <c r="S5759">
        <v>1</v>
      </c>
    </row>
    <row r="5760" spans="1:19">
      <c r="A5760">
        <f>RANK(表格1[[#This Row],[rating_count_tot]],$I$2:$I$7197)</f>
        <v>4423</v>
      </c>
      <c r="B5760">
        <v>1124073720</v>
      </c>
      <c r="C5760" t="s">
        <v>7511</v>
      </c>
      <c r="D5760" t="str">
        <f>表格1[[#This Row],[prime_genre]]</f>
        <v>Games</v>
      </c>
      <c r="E5760">
        <v>61278208</v>
      </c>
      <c r="F5760" t="s">
        <v>17</v>
      </c>
      <c r="G5760">
        <v>0</v>
      </c>
      <c r="H5760">
        <f>IF(表格1[[#This Row],[price]]&gt;0,1,0)</f>
        <v>0</v>
      </c>
      <c r="I5760">
        <v>109</v>
      </c>
      <c r="J5760">
        <v>34</v>
      </c>
      <c r="K5760">
        <v>4.5</v>
      </c>
      <c r="L5760">
        <v>4.5</v>
      </c>
      <c r="M5760" t="s">
        <v>732</v>
      </c>
      <c r="N5760" t="s">
        <v>19</v>
      </c>
      <c r="O5760" t="s">
        <v>20</v>
      </c>
      <c r="P5760">
        <v>40</v>
      </c>
      <c r="Q5760">
        <v>5</v>
      </c>
      <c r="R5760">
        <v>1</v>
      </c>
      <c r="S5760">
        <v>1</v>
      </c>
    </row>
    <row r="5761" spans="1:19">
      <c r="A5761">
        <f>RANK(表格1[[#This Row],[rating_count_tot]],$I$2:$I$7197)</f>
        <v>4423</v>
      </c>
      <c r="B5761">
        <v>1097885049</v>
      </c>
      <c r="C5761" t="s">
        <v>6954</v>
      </c>
      <c r="D5761" t="str">
        <f>表格1[[#This Row],[prime_genre]]</f>
        <v>Games</v>
      </c>
      <c r="E5761">
        <v>95408128</v>
      </c>
      <c r="F5761" t="s">
        <v>17</v>
      </c>
      <c r="G5761">
        <v>0</v>
      </c>
      <c r="H5761">
        <f>IF(表格1[[#This Row],[price]]&gt;0,1,0)</f>
        <v>0</v>
      </c>
      <c r="I5761">
        <v>109</v>
      </c>
      <c r="J5761">
        <v>11</v>
      </c>
      <c r="K5761">
        <v>4</v>
      </c>
      <c r="L5761">
        <v>4</v>
      </c>
      <c r="M5761">
        <v>1.2</v>
      </c>
      <c r="N5761" t="s">
        <v>19</v>
      </c>
      <c r="O5761" t="s">
        <v>20</v>
      </c>
      <c r="P5761">
        <v>38</v>
      </c>
      <c r="Q5761">
        <v>5</v>
      </c>
      <c r="R5761">
        <v>2</v>
      </c>
      <c r="S5761">
        <v>1</v>
      </c>
    </row>
    <row r="5762" spans="1:19">
      <c r="A5762">
        <f>RANK(表格1[[#This Row],[rating_count_tot]],$I$2:$I$7197)</f>
        <v>4423</v>
      </c>
      <c r="B5762">
        <v>974625290</v>
      </c>
      <c r="C5762" t="s">
        <v>4567</v>
      </c>
      <c r="D5762" t="str">
        <f>表格1[[#This Row],[prime_genre]]</f>
        <v>Games</v>
      </c>
      <c r="E5762">
        <v>88300544</v>
      </c>
      <c r="F5762" t="s">
        <v>17</v>
      </c>
      <c r="G5762">
        <v>0</v>
      </c>
      <c r="H5762">
        <f>IF(表格1[[#This Row],[price]]&gt;0,1,0)</f>
        <v>0</v>
      </c>
      <c r="I5762">
        <v>109</v>
      </c>
      <c r="J5762">
        <v>12</v>
      </c>
      <c r="K5762">
        <v>4.5</v>
      </c>
      <c r="L5762">
        <v>4.5</v>
      </c>
      <c r="M5762">
        <v>1.05</v>
      </c>
      <c r="N5762" t="s">
        <v>29</v>
      </c>
      <c r="O5762" t="s">
        <v>20</v>
      </c>
      <c r="P5762">
        <v>38</v>
      </c>
      <c r="Q5762">
        <v>5</v>
      </c>
      <c r="R5762">
        <v>1</v>
      </c>
      <c r="S5762">
        <v>1</v>
      </c>
    </row>
    <row r="5763" spans="1:19">
      <c r="A5763">
        <f>RANK(表格1[[#This Row],[rating_count_tot]],$I$2:$I$7197)</f>
        <v>4423</v>
      </c>
      <c r="B5763">
        <v>1071224055</v>
      </c>
      <c r="C5763" t="s">
        <v>6210</v>
      </c>
      <c r="D5763" t="str">
        <f>表格1[[#This Row],[prime_genre]]</f>
        <v>Games</v>
      </c>
      <c r="E5763">
        <v>110781440</v>
      </c>
      <c r="F5763" t="s">
        <v>17</v>
      </c>
      <c r="G5763">
        <v>0</v>
      </c>
      <c r="H5763">
        <f>IF(表格1[[#This Row],[price]]&gt;0,1,0)</f>
        <v>0</v>
      </c>
      <c r="I5763">
        <v>109</v>
      </c>
      <c r="J5763">
        <v>21</v>
      </c>
      <c r="K5763">
        <v>4</v>
      </c>
      <c r="L5763">
        <v>4</v>
      </c>
      <c r="M5763">
        <v>1.2</v>
      </c>
      <c r="N5763" t="s">
        <v>19</v>
      </c>
      <c r="O5763" t="s">
        <v>20</v>
      </c>
      <c r="P5763">
        <v>40</v>
      </c>
      <c r="Q5763">
        <v>5</v>
      </c>
      <c r="R5763">
        <v>1</v>
      </c>
      <c r="S5763">
        <v>1</v>
      </c>
    </row>
    <row r="5764" spans="1:19">
      <c r="A5764">
        <f>RANK(表格1[[#This Row],[rating_count_tot]],$I$2:$I$7197)</f>
        <v>4432</v>
      </c>
      <c r="B5764">
        <v>968016877</v>
      </c>
      <c r="C5764" t="s">
        <v>4481</v>
      </c>
      <c r="D5764" t="str">
        <f>表格1[[#This Row],[prime_genre]]</f>
        <v>Games</v>
      </c>
      <c r="E5764">
        <v>148738048</v>
      </c>
      <c r="F5764" t="s">
        <v>17</v>
      </c>
      <c r="G5764">
        <v>0</v>
      </c>
      <c r="H5764">
        <f>IF(表格1[[#This Row],[price]]&gt;0,1,0)</f>
        <v>0</v>
      </c>
      <c r="I5764">
        <v>108</v>
      </c>
      <c r="J5764">
        <v>108</v>
      </c>
      <c r="K5764">
        <v>3.5</v>
      </c>
      <c r="L5764">
        <v>3.5</v>
      </c>
      <c r="M5764" t="s">
        <v>149</v>
      </c>
      <c r="N5764" t="s">
        <v>80</v>
      </c>
      <c r="O5764" t="s">
        <v>20</v>
      </c>
      <c r="P5764">
        <v>38</v>
      </c>
      <c r="Q5764">
        <v>5</v>
      </c>
      <c r="R5764">
        <v>8</v>
      </c>
      <c r="S5764">
        <v>1</v>
      </c>
    </row>
    <row r="5765" spans="1:19">
      <c r="A5765">
        <f>RANK(表格1[[#This Row],[rating_count_tot]],$I$2:$I$7197)</f>
        <v>4432</v>
      </c>
      <c r="B5765">
        <v>1118918368</v>
      </c>
      <c r="C5765" t="s">
        <v>7397</v>
      </c>
      <c r="D5765" t="str">
        <f>表格1[[#This Row],[prime_genre]]</f>
        <v>Games</v>
      </c>
      <c r="E5765">
        <v>82972672</v>
      </c>
      <c r="F5765" t="s">
        <v>17</v>
      </c>
      <c r="G5765">
        <v>0</v>
      </c>
      <c r="H5765">
        <f>IF(表格1[[#This Row],[price]]&gt;0,1,0)</f>
        <v>0</v>
      </c>
      <c r="I5765">
        <v>108</v>
      </c>
      <c r="J5765">
        <v>108</v>
      </c>
      <c r="K5765">
        <v>4</v>
      </c>
      <c r="L5765">
        <v>4</v>
      </c>
      <c r="M5765">
        <v>1</v>
      </c>
      <c r="N5765" t="s">
        <v>19</v>
      </c>
      <c r="O5765" t="s">
        <v>20</v>
      </c>
      <c r="P5765">
        <v>43</v>
      </c>
      <c r="Q5765">
        <v>5</v>
      </c>
      <c r="R5765">
        <v>1</v>
      </c>
      <c r="S5765">
        <v>1</v>
      </c>
    </row>
    <row r="5766" spans="1:19">
      <c r="A5766">
        <f>RANK(表格1[[#This Row],[rating_count_tot]],$I$2:$I$7197)</f>
        <v>4432</v>
      </c>
      <c r="B5766">
        <v>1080257114</v>
      </c>
      <c r="C5766" t="s">
        <v>6468</v>
      </c>
      <c r="D5766" t="str">
        <f>表格1[[#This Row],[prime_genre]]</f>
        <v>Games</v>
      </c>
      <c r="E5766">
        <v>88905728</v>
      </c>
      <c r="F5766" t="s">
        <v>17</v>
      </c>
      <c r="G5766">
        <v>0</v>
      </c>
      <c r="H5766">
        <f>IF(表格1[[#This Row],[price]]&gt;0,1,0)</f>
        <v>0</v>
      </c>
      <c r="I5766">
        <v>108</v>
      </c>
      <c r="J5766">
        <v>12</v>
      </c>
      <c r="K5766">
        <v>4</v>
      </c>
      <c r="L5766">
        <v>4</v>
      </c>
      <c r="M5766" t="s">
        <v>3023</v>
      </c>
      <c r="N5766" t="s">
        <v>19</v>
      </c>
      <c r="O5766" t="s">
        <v>20</v>
      </c>
      <c r="P5766">
        <v>38</v>
      </c>
      <c r="Q5766">
        <v>5</v>
      </c>
      <c r="R5766">
        <v>3</v>
      </c>
      <c r="S5766">
        <v>1</v>
      </c>
    </row>
    <row r="5767" spans="1:19">
      <c r="A5767">
        <f>RANK(表格1[[#This Row],[rating_count_tot]],$I$2:$I$7197)</f>
        <v>4442</v>
      </c>
      <c r="B5767">
        <v>952877179</v>
      </c>
      <c r="C5767" t="s">
        <v>4306</v>
      </c>
      <c r="D5767" t="str">
        <f>表格1[[#This Row],[prime_genre]]</f>
        <v>Games</v>
      </c>
      <c r="E5767">
        <v>169523200</v>
      </c>
      <c r="F5767" t="s">
        <v>17</v>
      </c>
      <c r="G5767">
        <v>0</v>
      </c>
      <c r="H5767">
        <f>IF(表格1[[#This Row],[price]]&gt;0,1,0)</f>
        <v>0</v>
      </c>
      <c r="I5767">
        <v>107</v>
      </c>
      <c r="J5767">
        <v>102</v>
      </c>
      <c r="K5767">
        <v>3.5</v>
      </c>
      <c r="L5767">
        <v>3.5</v>
      </c>
      <c r="M5767" t="s">
        <v>859</v>
      </c>
      <c r="N5767" t="s">
        <v>19</v>
      </c>
      <c r="O5767" t="s">
        <v>20</v>
      </c>
      <c r="P5767">
        <v>37</v>
      </c>
      <c r="Q5767">
        <v>5</v>
      </c>
      <c r="R5767">
        <v>1</v>
      </c>
      <c r="S5767">
        <v>1</v>
      </c>
    </row>
    <row r="5768" spans="1:19">
      <c r="A5768">
        <f>RANK(表格1[[#This Row],[rating_count_tot]],$I$2:$I$7197)</f>
        <v>4442</v>
      </c>
      <c r="B5768">
        <v>1148053146</v>
      </c>
      <c r="C5768" t="s">
        <v>7975</v>
      </c>
      <c r="D5768" t="str">
        <f>表格1[[#This Row],[prime_genre]]</f>
        <v>Games</v>
      </c>
      <c r="E5768">
        <v>65756160</v>
      </c>
      <c r="F5768" t="s">
        <v>17</v>
      </c>
      <c r="G5768">
        <v>0</v>
      </c>
      <c r="H5768">
        <f>IF(表格1[[#This Row],[price]]&gt;0,1,0)</f>
        <v>0</v>
      </c>
      <c r="I5768">
        <v>107</v>
      </c>
      <c r="J5768">
        <v>5</v>
      </c>
      <c r="K5768">
        <v>3.5</v>
      </c>
      <c r="L5768">
        <v>5</v>
      </c>
      <c r="M5768" t="s">
        <v>565</v>
      </c>
      <c r="N5768" t="s">
        <v>80</v>
      </c>
      <c r="O5768" t="s">
        <v>20</v>
      </c>
      <c r="P5768">
        <v>37</v>
      </c>
      <c r="Q5768">
        <v>5</v>
      </c>
      <c r="R5768">
        <v>1</v>
      </c>
      <c r="S5768">
        <v>1</v>
      </c>
    </row>
    <row r="5769" spans="1:19">
      <c r="A5769">
        <f>RANK(表格1[[#This Row],[rating_count_tot]],$I$2:$I$7197)</f>
        <v>4442</v>
      </c>
      <c r="B5769">
        <v>1080345135</v>
      </c>
      <c r="C5769" t="s">
        <v>6474</v>
      </c>
      <c r="D5769" t="str">
        <f>表格1[[#This Row],[prime_genre]]</f>
        <v>Games</v>
      </c>
      <c r="E5769">
        <v>64642048</v>
      </c>
      <c r="F5769" t="s">
        <v>17</v>
      </c>
      <c r="G5769">
        <v>0</v>
      </c>
      <c r="H5769">
        <f>IF(表格1[[#This Row],[price]]&gt;0,1,0)</f>
        <v>0</v>
      </c>
      <c r="I5769">
        <v>107</v>
      </c>
      <c r="J5769">
        <v>12</v>
      </c>
      <c r="K5769">
        <v>3</v>
      </c>
      <c r="L5769">
        <v>4</v>
      </c>
      <c r="M5769" t="s">
        <v>2317</v>
      </c>
      <c r="N5769" t="s">
        <v>80</v>
      </c>
      <c r="O5769" t="s">
        <v>20</v>
      </c>
      <c r="P5769">
        <v>40</v>
      </c>
      <c r="Q5769">
        <v>5</v>
      </c>
      <c r="R5769">
        <v>1</v>
      </c>
      <c r="S5769">
        <v>1</v>
      </c>
    </row>
    <row r="5770" spans="1:19">
      <c r="A5770">
        <f>RANK(表格1[[#This Row],[rating_count_tot]],$I$2:$I$7197)</f>
        <v>4447</v>
      </c>
      <c r="B5770">
        <v>1059443303</v>
      </c>
      <c r="C5770" t="s">
        <v>5861</v>
      </c>
      <c r="D5770" t="str">
        <f>表格1[[#This Row],[prime_genre]]</f>
        <v>Games</v>
      </c>
      <c r="E5770">
        <v>143679488</v>
      </c>
      <c r="F5770" t="s">
        <v>17</v>
      </c>
      <c r="G5770">
        <v>0</v>
      </c>
      <c r="H5770">
        <f>IF(表格1[[#This Row],[price]]&gt;0,1,0)</f>
        <v>0</v>
      </c>
      <c r="I5770">
        <v>106</v>
      </c>
      <c r="J5770">
        <v>1</v>
      </c>
      <c r="K5770">
        <v>4.5</v>
      </c>
      <c r="L5770">
        <v>5</v>
      </c>
      <c r="M5770" t="s">
        <v>510</v>
      </c>
      <c r="N5770" t="s">
        <v>19</v>
      </c>
      <c r="O5770" t="s">
        <v>20</v>
      </c>
      <c r="P5770">
        <v>37</v>
      </c>
      <c r="Q5770">
        <v>5</v>
      </c>
      <c r="R5770">
        <v>1</v>
      </c>
      <c r="S5770">
        <v>1</v>
      </c>
    </row>
    <row r="5771" spans="1:19">
      <c r="A5771">
        <f>RANK(表格1[[#This Row],[rating_count_tot]],$I$2:$I$7197)</f>
        <v>4447</v>
      </c>
      <c r="B5771">
        <v>1064885978</v>
      </c>
      <c r="C5771" t="s">
        <v>6003</v>
      </c>
      <c r="D5771" t="str">
        <f>表格1[[#This Row],[prime_genre]]</f>
        <v>Games</v>
      </c>
      <c r="E5771">
        <v>214940672</v>
      </c>
      <c r="F5771" t="s">
        <v>17</v>
      </c>
      <c r="G5771">
        <v>0</v>
      </c>
      <c r="H5771">
        <f>IF(表格1[[#This Row],[price]]&gt;0,1,0)</f>
        <v>0</v>
      </c>
      <c r="I5771">
        <v>106</v>
      </c>
      <c r="J5771">
        <v>106</v>
      </c>
      <c r="K5771">
        <v>4</v>
      </c>
      <c r="L5771">
        <v>4</v>
      </c>
      <c r="M5771">
        <v>1</v>
      </c>
      <c r="N5771" t="s">
        <v>19</v>
      </c>
      <c r="O5771" t="s">
        <v>20</v>
      </c>
      <c r="P5771">
        <v>38</v>
      </c>
      <c r="Q5771">
        <v>5</v>
      </c>
      <c r="R5771">
        <v>1</v>
      </c>
      <c r="S5771">
        <v>1</v>
      </c>
    </row>
    <row r="5772" spans="1:19">
      <c r="A5772">
        <f>RANK(表格1[[#This Row],[rating_count_tot]],$I$2:$I$7197)</f>
        <v>4453</v>
      </c>
      <c r="B5772">
        <v>1004871562</v>
      </c>
      <c r="C5772" t="s">
        <v>4934</v>
      </c>
      <c r="D5772" t="str">
        <f>表格1[[#This Row],[prime_genre]]</f>
        <v>Entertainment</v>
      </c>
      <c r="E5772">
        <v>232875008</v>
      </c>
      <c r="F5772" t="s">
        <v>17</v>
      </c>
      <c r="G5772">
        <v>0</v>
      </c>
      <c r="H5772">
        <f>IF(表格1[[#This Row],[price]]&gt;0,1,0)</f>
        <v>0</v>
      </c>
      <c r="I5772">
        <v>105</v>
      </c>
      <c r="J5772">
        <v>13</v>
      </c>
      <c r="K5772">
        <v>3</v>
      </c>
      <c r="L5772">
        <v>2</v>
      </c>
      <c r="M5772">
        <v>2.4</v>
      </c>
      <c r="N5772" t="s">
        <v>19</v>
      </c>
      <c r="O5772" t="s">
        <v>91</v>
      </c>
      <c r="P5772">
        <v>37</v>
      </c>
      <c r="Q5772">
        <v>1</v>
      </c>
      <c r="R5772">
        <v>1</v>
      </c>
      <c r="S5772">
        <v>1</v>
      </c>
    </row>
    <row r="5773" spans="1:19">
      <c r="A5773">
        <f>RANK(表格1[[#This Row],[rating_count_tot]],$I$2:$I$7197)</f>
        <v>4453</v>
      </c>
      <c r="B5773">
        <v>1130638492</v>
      </c>
      <c r="C5773" t="s">
        <v>7626</v>
      </c>
      <c r="D5773" t="str">
        <f>表格1[[#This Row],[prime_genre]]</f>
        <v>Games</v>
      </c>
      <c r="E5773">
        <v>68929536</v>
      </c>
      <c r="F5773" t="s">
        <v>17</v>
      </c>
      <c r="G5773">
        <v>0</v>
      </c>
      <c r="H5773">
        <f>IF(表格1[[#This Row],[price]]&gt;0,1,0)</f>
        <v>0</v>
      </c>
      <c r="I5773">
        <v>105</v>
      </c>
      <c r="J5773">
        <v>105</v>
      </c>
      <c r="K5773">
        <v>4</v>
      </c>
      <c r="L5773">
        <v>4</v>
      </c>
      <c r="M5773">
        <v>1.1000000000000001</v>
      </c>
      <c r="N5773" t="s">
        <v>19</v>
      </c>
      <c r="O5773" t="s">
        <v>20</v>
      </c>
      <c r="P5773">
        <v>38</v>
      </c>
      <c r="Q5773">
        <v>1</v>
      </c>
      <c r="R5773">
        <v>1</v>
      </c>
      <c r="S5773">
        <v>1</v>
      </c>
    </row>
    <row r="5774" spans="1:19">
      <c r="A5774">
        <f>RANK(表格1[[#This Row],[rating_count_tot]],$I$2:$I$7197)</f>
        <v>4453</v>
      </c>
      <c r="B5774">
        <v>1055697824</v>
      </c>
      <c r="C5774" t="s">
        <v>5768</v>
      </c>
      <c r="D5774" t="str">
        <f>表格1[[#This Row],[prime_genre]]</f>
        <v>Games</v>
      </c>
      <c r="E5774">
        <v>132009984</v>
      </c>
      <c r="F5774" t="s">
        <v>17</v>
      </c>
      <c r="G5774">
        <v>0</v>
      </c>
      <c r="H5774">
        <f>IF(表格1[[#This Row],[price]]&gt;0,1,0)</f>
        <v>0</v>
      </c>
      <c r="I5774">
        <v>105</v>
      </c>
      <c r="J5774">
        <v>70</v>
      </c>
      <c r="K5774">
        <v>4</v>
      </c>
      <c r="L5774">
        <v>4</v>
      </c>
      <c r="M5774">
        <v>1.1000000000000001</v>
      </c>
      <c r="N5774" t="s">
        <v>19</v>
      </c>
      <c r="O5774" t="s">
        <v>20</v>
      </c>
      <c r="P5774">
        <v>40</v>
      </c>
      <c r="Q5774">
        <v>5</v>
      </c>
      <c r="R5774">
        <v>1</v>
      </c>
      <c r="S5774">
        <v>1</v>
      </c>
    </row>
    <row r="5775" spans="1:19">
      <c r="A5775">
        <f>RANK(表格1[[#This Row],[rating_count_tot]],$I$2:$I$7197)</f>
        <v>4453</v>
      </c>
      <c r="B5775">
        <v>1178454060</v>
      </c>
      <c r="C5775" t="s">
        <v>8281</v>
      </c>
      <c r="D5775" t="str">
        <f>表格1[[#This Row],[prime_genre]]</f>
        <v>Games</v>
      </c>
      <c r="E5775">
        <v>59572224</v>
      </c>
      <c r="F5775" t="s">
        <v>17</v>
      </c>
      <c r="G5775">
        <v>0</v>
      </c>
      <c r="H5775">
        <f>IF(表格1[[#This Row],[price]]&gt;0,1,0)</f>
        <v>0</v>
      </c>
      <c r="I5775">
        <v>105</v>
      </c>
      <c r="J5775">
        <v>58</v>
      </c>
      <c r="K5775">
        <v>4</v>
      </c>
      <c r="L5775">
        <v>4.5</v>
      </c>
      <c r="M5775" t="s">
        <v>732</v>
      </c>
      <c r="N5775" t="s">
        <v>19</v>
      </c>
      <c r="O5775" t="s">
        <v>20</v>
      </c>
      <c r="P5775">
        <v>38</v>
      </c>
      <c r="Q5775">
        <v>5</v>
      </c>
      <c r="R5775">
        <v>1</v>
      </c>
      <c r="S5775">
        <v>1</v>
      </c>
    </row>
    <row r="5776" spans="1:19">
      <c r="A5776">
        <f>RANK(表格1[[#This Row],[rating_count_tot]],$I$2:$I$7197)</f>
        <v>4453</v>
      </c>
      <c r="B5776">
        <v>1044534198</v>
      </c>
      <c r="C5776" t="s">
        <v>5520</v>
      </c>
      <c r="D5776" t="str">
        <f>表格1[[#This Row],[prime_genre]]</f>
        <v>Games</v>
      </c>
      <c r="E5776">
        <v>182890496</v>
      </c>
      <c r="F5776" t="s">
        <v>17</v>
      </c>
      <c r="G5776">
        <v>0</v>
      </c>
      <c r="H5776">
        <f>IF(表格1[[#This Row],[price]]&gt;0,1,0)</f>
        <v>0</v>
      </c>
      <c r="I5776">
        <v>105</v>
      </c>
      <c r="J5776">
        <v>0</v>
      </c>
      <c r="K5776">
        <v>3.5</v>
      </c>
      <c r="L5776">
        <v>0</v>
      </c>
      <c r="M5776" t="s">
        <v>451</v>
      </c>
      <c r="N5776" t="s">
        <v>19</v>
      </c>
      <c r="O5776" t="s">
        <v>20</v>
      </c>
      <c r="P5776">
        <v>37</v>
      </c>
      <c r="Q5776">
        <v>5</v>
      </c>
      <c r="R5776">
        <v>1</v>
      </c>
      <c r="S5776">
        <v>1</v>
      </c>
    </row>
    <row r="5777" spans="1:19">
      <c r="A5777">
        <f>RANK(表格1[[#This Row],[rating_count_tot]],$I$2:$I$7197)</f>
        <v>4453</v>
      </c>
      <c r="B5777">
        <v>1077302012</v>
      </c>
      <c r="C5777" t="s">
        <v>6392</v>
      </c>
      <c r="D5777" t="str">
        <f>表格1[[#This Row],[prime_genre]]</f>
        <v>Games</v>
      </c>
      <c r="E5777">
        <v>295357440</v>
      </c>
      <c r="F5777" t="s">
        <v>17</v>
      </c>
      <c r="G5777">
        <v>0</v>
      </c>
      <c r="H5777">
        <f>IF(表格1[[#This Row],[price]]&gt;0,1,0)</f>
        <v>0</v>
      </c>
      <c r="I5777">
        <v>105</v>
      </c>
      <c r="J5777">
        <v>19</v>
      </c>
      <c r="K5777">
        <v>3</v>
      </c>
      <c r="L5777">
        <v>4</v>
      </c>
      <c r="M5777">
        <v>1.7</v>
      </c>
      <c r="N5777" t="s">
        <v>51</v>
      </c>
      <c r="O5777" t="s">
        <v>20</v>
      </c>
      <c r="P5777">
        <v>40</v>
      </c>
      <c r="Q5777">
        <v>5</v>
      </c>
      <c r="R5777">
        <v>1</v>
      </c>
      <c r="S5777">
        <v>1</v>
      </c>
    </row>
    <row r="5778" spans="1:19">
      <c r="A5778">
        <f>RANK(表格1[[#This Row],[rating_count_tot]],$I$2:$I$7197)</f>
        <v>4453</v>
      </c>
      <c r="B5778">
        <v>1127492845</v>
      </c>
      <c r="C5778" t="s">
        <v>7577</v>
      </c>
      <c r="D5778" t="str">
        <f>表格1[[#This Row],[prime_genre]]</f>
        <v>Games</v>
      </c>
      <c r="E5778">
        <v>96538624</v>
      </c>
      <c r="F5778" t="s">
        <v>17</v>
      </c>
      <c r="G5778">
        <v>0</v>
      </c>
      <c r="H5778">
        <f>IF(表格1[[#This Row],[price]]&gt;0,1,0)</f>
        <v>0</v>
      </c>
      <c r="I5778">
        <v>105</v>
      </c>
      <c r="J5778">
        <v>105</v>
      </c>
      <c r="K5778">
        <v>4.5</v>
      </c>
      <c r="L5778">
        <v>4.5</v>
      </c>
      <c r="M5778">
        <v>1</v>
      </c>
      <c r="N5778" t="s">
        <v>19</v>
      </c>
      <c r="O5778" t="s">
        <v>20</v>
      </c>
      <c r="P5778">
        <v>43</v>
      </c>
      <c r="Q5778">
        <v>5</v>
      </c>
      <c r="R5778">
        <v>2</v>
      </c>
      <c r="S5778">
        <v>1</v>
      </c>
    </row>
    <row r="5779" spans="1:19">
      <c r="A5779">
        <f>RANK(表格1[[#This Row],[rating_count_tot]],$I$2:$I$7197)</f>
        <v>4453</v>
      </c>
      <c r="B5779">
        <v>895361200</v>
      </c>
      <c r="C5779" t="s">
        <v>3708</v>
      </c>
      <c r="D5779" t="str">
        <f>表格1[[#This Row],[prime_genre]]</f>
        <v>Health &amp; Fitness</v>
      </c>
      <c r="E5779">
        <v>17241088</v>
      </c>
      <c r="F5779" t="s">
        <v>17</v>
      </c>
      <c r="G5779">
        <v>0</v>
      </c>
      <c r="H5779">
        <f>IF(表格1[[#This Row],[price]]&gt;0,1,0)</f>
        <v>0</v>
      </c>
      <c r="I5779">
        <v>105</v>
      </c>
      <c r="J5779">
        <v>57</v>
      </c>
      <c r="K5779">
        <v>2.5</v>
      </c>
      <c r="L5779">
        <v>3</v>
      </c>
      <c r="M5779" t="s">
        <v>2180</v>
      </c>
      <c r="N5779" t="s">
        <v>19</v>
      </c>
      <c r="O5779" t="s">
        <v>77</v>
      </c>
      <c r="P5779">
        <v>40</v>
      </c>
      <c r="Q5779">
        <v>0</v>
      </c>
      <c r="R5779">
        <v>1</v>
      </c>
      <c r="S5779">
        <v>1</v>
      </c>
    </row>
    <row r="5780" spans="1:19">
      <c r="A5780">
        <f>RANK(表格1[[#This Row],[rating_count_tot]],$I$2:$I$7197)</f>
        <v>4453</v>
      </c>
      <c r="B5780">
        <v>957442616</v>
      </c>
      <c r="C5780" t="s">
        <v>4355</v>
      </c>
      <c r="D5780" t="str">
        <f>表格1[[#This Row],[prime_genre]]</f>
        <v>Travel</v>
      </c>
      <c r="E5780">
        <v>51909632</v>
      </c>
      <c r="F5780" t="s">
        <v>17</v>
      </c>
      <c r="G5780">
        <v>0</v>
      </c>
      <c r="H5780">
        <f>IF(表格1[[#This Row],[price]]&gt;0,1,0)</f>
        <v>0</v>
      </c>
      <c r="I5780">
        <v>105</v>
      </c>
      <c r="J5780">
        <v>6</v>
      </c>
      <c r="K5780">
        <v>3.5</v>
      </c>
      <c r="L5780">
        <v>5</v>
      </c>
      <c r="M5780" t="s">
        <v>708</v>
      </c>
      <c r="N5780" t="s">
        <v>19</v>
      </c>
      <c r="O5780" t="s">
        <v>57</v>
      </c>
      <c r="P5780">
        <v>37</v>
      </c>
      <c r="Q5780">
        <v>0</v>
      </c>
      <c r="R5780">
        <v>15</v>
      </c>
      <c r="S5780">
        <v>1</v>
      </c>
    </row>
    <row r="5781" spans="1:19">
      <c r="A5781">
        <f>RANK(表格1[[#This Row],[rating_count_tot]],$I$2:$I$7197)</f>
        <v>4465</v>
      </c>
      <c r="B5781">
        <v>1102742855</v>
      </c>
      <c r="C5781" t="s">
        <v>7052</v>
      </c>
      <c r="D5781" t="str">
        <f>表格1[[#This Row],[prime_genre]]</f>
        <v>Games</v>
      </c>
      <c r="E5781">
        <v>593355776</v>
      </c>
      <c r="F5781" t="s">
        <v>17</v>
      </c>
      <c r="G5781">
        <v>0</v>
      </c>
      <c r="H5781">
        <f>IF(表格1[[#This Row],[price]]&gt;0,1,0)</f>
        <v>0</v>
      </c>
      <c r="I5781">
        <v>104</v>
      </c>
      <c r="J5781">
        <v>2</v>
      </c>
      <c r="K5781">
        <v>4</v>
      </c>
      <c r="L5781">
        <v>4</v>
      </c>
      <c r="M5781" t="s">
        <v>558</v>
      </c>
      <c r="N5781" t="s">
        <v>19</v>
      </c>
      <c r="O5781" t="s">
        <v>20</v>
      </c>
      <c r="P5781">
        <v>37</v>
      </c>
      <c r="Q5781">
        <v>4</v>
      </c>
      <c r="R5781">
        <v>1</v>
      </c>
      <c r="S5781">
        <v>1</v>
      </c>
    </row>
    <row r="5782" spans="1:19">
      <c r="A5782">
        <f>RANK(表格1[[#This Row],[rating_count_tot]],$I$2:$I$7197)</f>
        <v>4465</v>
      </c>
      <c r="B5782">
        <v>1095681176</v>
      </c>
      <c r="C5782" t="s">
        <v>6905</v>
      </c>
      <c r="D5782" t="str">
        <f>表格1[[#This Row],[prime_genre]]</f>
        <v>Games</v>
      </c>
      <c r="E5782">
        <v>83969024</v>
      </c>
      <c r="F5782" t="s">
        <v>17</v>
      </c>
      <c r="G5782">
        <v>0</v>
      </c>
      <c r="H5782">
        <f>IF(表格1[[#This Row],[price]]&gt;0,1,0)</f>
        <v>0</v>
      </c>
      <c r="I5782">
        <v>104</v>
      </c>
      <c r="J5782">
        <v>17</v>
      </c>
      <c r="K5782">
        <v>4</v>
      </c>
      <c r="L5782">
        <v>4</v>
      </c>
      <c r="M5782" t="s">
        <v>256</v>
      </c>
      <c r="N5782" t="s">
        <v>29</v>
      </c>
      <c r="O5782" t="s">
        <v>20</v>
      </c>
      <c r="P5782">
        <v>38</v>
      </c>
      <c r="Q5782">
        <v>5</v>
      </c>
      <c r="R5782">
        <v>10</v>
      </c>
      <c r="S5782">
        <v>1</v>
      </c>
    </row>
    <row r="5783" spans="1:19">
      <c r="A5783">
        <f>RANK(表格1[[#This Row],[rating_count_tot]],$I$2:$I$7197)</f>
        <v>4465</v>
      </c>
      <c r="B5783">
        <v>1147452760</v>
      </c>
      <c r="C5783" t="s">
        <v>7966</v>
      </c>
      <c r="D5783" t="str">
        <f>表格1[[#This Row],[prime_genre]]</f>
        <v>Games</v>
      </c>
      <c r="E5783">
        <v>127559680</v>
      </c>
      <c r="F5783" t="s">
        <v>17</v>
      </c>
      <c r="G5783">
        <v>0</v>
      </c>
      <c r="H5783">
        <f>IF(表格1[[#This Row],[price]]&gt;0,1,0)</f>
        <v>0</v>
      </c>
      <c r="I5783">
        <v>104</v>
      </c>
      <c r="J5783">
        <v>41</v>
      </c>
      <c r="K5783">
        <v>4</v>
      </c>
      <c r="L5783">
        <v>4</v>
      </c>
      <c r="M5783" t="s">
        <v>2317</v>
      </c>
      <c r="N5783" t="s">
        <v>80</v>
      </c>
      <c r="O5783" t="s">
        <v>20</v>
      </c>
      <c r="P5783">
        <v>37</v>
      </c>
      <c r="Q5783">
        <v>5</v>
      </c>
      <c r="R5783">
        <v>5</v>
      </c>
      <c r="S5783">
        <v>1</v>
      </c>
    </row>
    <row r="5784" spans="1:19">
      <c r="A5784">
        <f>RANK(表格1[[#This Row],[rating_count_tot]],$I$2:$I$7197)</f>
        <v>4465</v>
      </c>
      <c r="B5784">
        <v>1041406978</v>
      </c>
      <c r="C5784" t="s">
        <v>5467</v>
      </c>
      <c r="D5784" t="str">
        <f>表格1[[#This Row],[prime_genre]]</f>
        <v>Games</v>
      </c>
      <c r="E5784">
        <v>3366912</v>
      </c>
      <c r="F5784" t="s">
        <v>17</v>
      </c>
      <c r="G5784">
        <v>0</v>
      </c>
      <c r="H5784">
        <f>IF(表格1[[#This Row],[price]]&gt;0,1,0)</f>
        <v>0</v>
      </c>
      <c r="I5784">
        <v>104</v>
      </c>
      <c r="J5784">
        <v>3</v>
      </c>
      <c r="K5784">
        <v>4</v>
      </c>
      <c r="L5784">
        <v>4</v>
      </c>
      <c r="M5784" t="s">
        <v>5468</v>
      </c>
      <c r="N5784" t="s">
        <v>29</v>
      </c>
      <c r="O5784" t="s">
        <v>20</v>
      </c>
      <c r="P5784">
        <v>37</v>
      </c>
      <c r="Q5784">
        <v>5</v>
      </c>
      <c r="R5784">
        <v>6</v>
      </c>
      <c r="S5784">
        <v>1</v>
      </c>
    </row>
    <row r="5785" spans="1:19">
      <c r="A5785">
        <f>RANK(表格1[[#This Row],[rating_count_tot]],$I$2:$I$7197)</f>
        <v>4465</v>
      </c>
      <c r="B5785">
        <v>930777501</v>
      </c>
      <c r="C5785" t="s">
        <v>4047</v>
      </c>
      <c r="D5785" t="str">
        <f>表格1[[#This Row],[prime_genre]]</f>
        <v>Shopping</v>
      </c>
      <c r="E5785">
        <v>8035328</v>
      </c>
      <c r="F5785" t="s">
        <v>17</v>
      </c>
      <c r="G5785">
        <v>0</v>
      </c>
      <c r="H5785">
        <f>IF(表格1[[#This Row],[price]]&gt;0,1,0)</f>
        <v>0</v>
      </c>
      <c r="I5785">
        <v>104</v>
      </c>
      <c r="J5785">
        <v>30</v>
      </c>
      <c r="K5785">
        <v>3</v>
      </c>
      <c r="L5785">
        <v>1.5</v>
      </c>
      <c r="M5785">
        <v>1.31</v>
      </c>
      <c r="N5785" t="s">
        <v>19</v>
      </c>
      <c r="O5785" t="s">
        <v>30</v>
      </c>
      <c r="P5785">
        <v>37</v>
      </c>
      <c r="Q5785">
        <v>0</v>
      </c>
      <c r="R5785">
        <v>1</v>
      </c>
      <c r="S5785">
        <v>1</v>
      </c>
    </row>
    <row r="5786" spans="1:19">
      <c r="A5786">
        <f>RANK(表格1[[#This Row],[rating_count_tot]],$I$2:$I$7197)</f>
        <v>4474</v>
      </c>
      <c r="B5786">
        <v>1063781546</v>
      </c>
      <c r="C5786" t="s">
        <v>5975</v>
      </c>
      <c r="D5786" t="str">
        <f>表格1[[#This Row],[prime_genre]]</f>
        <v>Games</v>
      </c>
      <c r="E5786">
        <v>54722560</v>
      </c>
      <c r="F5786" t="s">
        <v>17</v>
      </c>
      <c r="G5786">
        <v>0</v>
      </c>
      <c r="H5786">
        <f>IF(表格1[[#This Row],[price]]&gt;0,1,0)</f>
        <v>0</v>
      </c>
      <c r="I5786">
        <v>103</v>
      </c>
      <c r="J5786">
        <v>103</v>
      </c>
      <c r="K5786">
        <v>4.5</v>
      </c>
      <c r="L5786">
        <v>4.5</v>
      </c>
      <c r="M5786">
        <v>1</v>
      </c>
      <c r="N5786" t="s">
        <v>19</v>
      </c>
      <c r="O5786" t="s">
        <v>20</v>
      </c>
      <c r="P5786">
        <v>37</v>
      </c>
      <c r="Q5786">
        <v>5</v>
      </c>
      <c r="R5786">
        <v>1</v>
      </c>
      <c r="S5786">
        <v>1</v>
      </c>
    </row>
    <row r="5787" spans="1:19">
      <c r="A5787">
        <f>RANK(表格1[[#This Row],[rating_count_tot]],$I$2:$I$7197)</f>
        <v>4474</v>
      </c>
      <c r="B5787">
        <v>1146696085</v>
      </c>
      <c r="C5787" t="s">
        <v>7950</v>
      </c>
      <c r="D5787" t="str">
        <f>表格1[[#This Row],[prime_genre]]</f>
        <v>Photo &amp; Video</v>
      </c>
      <c r="E5787">
        <v>90322944</v>
      </c>
      <c r="F5787" t="s">
        <v>17</v>
      </c>
      <c r="G5787">
        <v>0</v>
      </c>
      <c r="H5787">
        <f>IF(表格1[[#This Row],[price]]&gt;0,1,0)</f>
        <v>0</v>
      </c>
      <c r="I5787">
        <v>103</v>
      </c>
      <c r="J5787">
        <v>0</v>
      </c>
      <c r="K5787">
        <v>4</v>
      </c>
      <c r="L5787">
        <v>0</v>
      </c>
      <c r="M5787" t="s">
        <v>1632</v>
      </c>
      <c r="N5787" t="s">
        <v>19</v>
      </c>
      <c r="O5787" t="s">
        <v>105</v>
      </c>
      <c r="P5787">
        <v>38</v>
      </c>
      <c r="Q5787">
        <v>0</v>
      </c>
      <c r="R5787">
        <v>3</v>
      </c>
      <c r="S5787">
        <v>1</v>
      </c>
    </row>
    <row r="5788" spans="1:19">
      <c r="A5788">
        <f>RANK(表格1[[#This Row],[rating_count_tot]],$I$2:$I$7197)</f>
        <v>4474</v>
      </c>
      <c r="B5788">
        <v>1176147574</v>
      </c>
      <c r="C5788" t="s">
        <v>8299</v>
      </c>
      <c r="D5788" t="str">
        <f>表格1[[#This Row],[prime_genre]]</f>
        <v>Sports</v>
      </c>
      <c r="E5788">
        <v>55877632</v>
      </c>
      <c r="F5788" t="s">
        <v>17</v>
      </c>
      <c r="G5788">
        <v>0</v>
      </c>
      <c r="H5788">
        <f>IF(表格1[[#This Row],[price]]&gt;0,1,0)</f>
        <v>0</v>
      </c>
      <c r="I5788">
        <v>103</v>
      </c>
      <c r="J5788">
        <v>1</v>
      </c>
      <c r="K5788">
        <v>4</v>
      </c>
      <c r="L5788">
        <v>5</v>
      </c>
      <c r="M5788" t="s">
        <v>8300</v>
      </c>
      <c r="N5788" t="s">
        <v>29</v>
      </c>
      <c r="O5788" t="s">
        <v>70</v>
      </c>
      <c r="P5788">
        <v>37</v>
      </c>
      <c r="Q5788">
        <v>4</v>
      </c>
      <c r="R5788">
        <v>26</v>
      </c>
      <c r="S5788">
        <v>1</v>
      </c>
    </row>
    <row r="5789" spans="1:19">
      <c r="A5789">
        <f>RANK(表格1[[#This Row],[rating_count_tot]],$I$2:$I$7197)</f>
        <v>4478</v>
      </c>
      <c r="B5789">
        <v>1161656633</v>
      </c>
      <c r="C5789" t="s">
        <v>8147</v>
      </c>
      <c r="D5789" t="str">
        <f>表格1[[#This Row],[prime_genre]]</f>
        <v>Games</v>
      </c>
      <c r="E5789">
        <v>90156032</v>
      </c>
      <c r="F5789" t="s">
        <v>17</v>
      </c>
      <c r="G5789">
        <v>0</v>
      </c>
      <c r="H5789">
        <f>IF(表格1[[#This Row],[price]]&gt;0,1,0)</f>
        <v>0</v>
      </c>
      <c r="I5789">
        <v>102</v>
      </c>
      <c r="J5789">
        <v>102</v>
      </c>
      <c r="K5789">
        <v>4.5</v>
      </c>
      <c r="L5789">
        <v>4.5</v>
      </c>
      <c r="M5789" t="s">
        <v>732</v>
      </c>
      <c r="N5789" t="s">
        <v>80</v>
      </c>
      <c r="O5789" t="s">
        <v>20</v>
      </c>
      <c r="P5789">
        <v>40</v>
      </c>
      <c r="Q5789">
        <v>5</v>
      </c>
      <c r="R5789">
        <v>1</v>
      </c>
      <c r="S5789">
        <v>1</v>
      </c>
    </row>
    <row r="5790" spans="1:19">
      <c r="A5790">
        <f>RANK(表格1[[#This Row],[rating_count_tot]],$I$2:$I$7197)</f>
        <v>4478</v>
      </c>
      <c r="B5790">
        <v>437314677</v>
      </c>
      <c r="C5790" t="s">
        <v>1255</v>
      </c>
      <c r="D5790" t="str">
        <f>表格1[[#This Row],[prime_genre]]</f>
        <v>Photo &amp; Video</v>
      </c>
      <c r="E5790">
        <v>13512704</v>
      </c>
      <c r="F5790" t="s">
        <v>17</v>
      </c>
      <c r="G5790">
        <v>0</v>
      </c>
      <c r="H5790">
        <f>IF(表格1[[#This Row],[price]]&gt;0,1,0)</f>
        <v>0</v>
      </c>
      <c r="I5790">
        <v>102</v>
      </c>
      <c r="J5790">
        <v>0</v>
      </c>
      <c r="K5790">
        <v>2</v>
      </c>
      <c r="L5790">
        <v>0</v>
      </c>
      <c r="M5790" t="s">
        <v>708</v>
      </c>
      <c r="N5790" t="s">
        <v>80</v>
      </c>
      <c r="O5790" t="s">
        <v>105</v>
      </c>
      <c r="P5790">
        <v>37</v>
      </c>
      <c r="Q5790">
        <v>4</v>
      </c>
      <c r="R5790">
        <v>9</v>
      </c>
      <c r="S5790">
        <v>1</v>
      </c>
    </row>
    <row r="5791" spans="1:19">
      <c r="A5791">
        <f>RANK(表格1[[#This Row],[rating_count_tot]],$I$2:$I$7197)</f>
        <v>4478</v>
      </c>
      <c r="B5791">
        <v>417352269</v>
      </c>
      <c r="C5791" t="s">
        <v>1084</v>
      </c>
      <c r="D5791" t="str">
        <f>表格1[[#This Row],[prime_genre]]</f>
        <v>Productivity</v>
      </c>
      <c r="E5791">
        <v>100336640</v>
      </c>
      <c r="F5791" t="s">
        <v>17</v>
      </c>
      <c r="G5791">
        <v>0</v>
      </c>
      <c r="H5791">
        <f>IF(表格1[[#This Row],[price]]&gt;0,1,0)</f>
        <v>0</v>
      </c>
      <c r="I5791">
        <v>102</v>
      </c>
      <c r="J5791">
        <v>1</v>
      </c>
      <c r="K5791">
        <v>4.5</v>
      </c>
      <c r="L5791">
        <v>5</v>
      </c>
      <c r="M5791">
        <v>6.2</v>
      </c>
      <c r="N5791" t="s">
        <v>19</v>
      </c>
      <c r="O5791" t="s">
        <v>23</v>
      </c>
      <c r="P5791">
        <v>37</v>
      </c>
      <c r="Q5791">
        <v>5</v>
      </c>
      <c r="R5791">
        <v>2</v>
      </c>
      <c r="S5791">
        <v>1</v>
      </c>
    </row>
    <row r="5792" spans="1:19">
      <c r="A5792">
        <f>RANK(表格1[[#This Row],[rating_count_tot]],$I$2:$I$7197)</f>
        <v>4483</v>
      </c>
      <c r="B5792">
        <v>803781859</v>
      </c>
      <c r="C5792" t="s">
        <v>3297</v>
      </c>
      <c r="D5792" t="str">
        <f>表格1[[#This Row],[prime_genre]]</f>
        <v>Education</v>
      </c>
      <c r="E5792">
        <v>134531072</v>
      </c>
      <c r="F5792" t="s">
        <v>17</v>
      </c>
      <c r="G5792">
        <v>0</v>
      </c>
      <c r="H5792">
        <f>IF(表格1[[#This Row],[price]]&gt;0,1,0)</f>
        <v>0</v>
      </c>
      <c r="I5792">
        <v>101</v>
      </c>
      <c r="J5792">
        <v>0</v>
      </c>
      <c r="K5792">
        <v>4.5</v>
      </c>
      <c r="L5792">
        <v>0</v>
      </c>
      <c r="M5792" t="s">
        <v>3298</v>
      </c>
      <c r="N5792" t="s">
        <v>19</v>
      </c>
      <c r="O5792" t="s">
        <v>128</v>
      </c>
      <c r="P5792">
        <v>38</v>
      </c>
      <c r="Q5792">
        <v>5</v>
      </c>
      <c r="R5792">
        <v>1</v>
      </c>
      <c r="S5792">
        <v>1</v>
      </c>
    </row>
    <row r="5793" spans="1:19">
      <c r="A5793">
        <f>RANK(表格1[[#This Row],[rating_count_tot]],$I$2:$I$7197)</f>
        <v>4483</v>
      </c>
      <c r="B5793">
        <v>504274740</v>
      </c>
      <c r="C5793" t="s">
        <v>1765</v>
      </c>
      <c r="D5793" t="str">
        <f>表格1[[#This Row],[prime_genre]]</f>
        <v>Entertainment</v>
      </c>
      <c r="E5793">
        <v>99992576</v>
      </c>
      <c r="F5793" t="s">
        <v>17</v>
      </c>
      <c r="G5793">
        <v>0</v>
      </c>
      <c r="H5793">
        <f>IF(表格1[[#This Row],[price]]&gt;0,1,0)</f>
        <v>0</v>
      </c>
      <c r="I5793">
        <v>101</v>
      </c>
      <c r="J5793">
        <v>0</v>
      </c>
      <c r="K5793">
        <v>4.5</v>
      </c>
      <c r="L5793">
        <v>0</v>
      </c>
      <c r="M5793" t="s">
        <v>1766</v>
      </c>
      <c r="N5793" t="s">
        <v>19</v>
      </c>
      <c r="O5793" t="s">
        <v>91</v>
      </c>
      <c r="P5793">
        <v>37</v>
      </c>
      <c r="Q5793">
        <v>0</v>
      </c>
      <c r="R5793">
        <v>3</v>
      </c>
      <c r="S5793">
        <v>1</v>
      </c>
    </row>
    <row r="5794" spans="1:19">
      <c r="A5794">
        <f>RANK(表格1[[#This Row],[rating_count_tot]],$I$2:$I$7197)</f>
        <v>4483</v>
      </c>
      <c r="B5794">
        <v>351184863</v>
      </c>
      <c r="C5794" t="s">
        <v>526</v>
      </c>
      <c r="D5794" t="str">
        <f>表格1[[#This Row],[prime_genre]]</f>
        <v>Entertainment</v>
      </c>
      <c r="E5794">
        <v>123450368</v>
      </c>
      <c r="F5794" t="s">
        <v>17</v>
      </c>
      <c r="G5794">
        <v>0</v>
      </c>
      <c r="H5794">
        <f>IF(表格1[[#This Row],[price]]&gt;0,1,0)</f>
        <v>0</v>
      </c>
      <c r="I5794">
        <v>101</v>
      </c>
      <c r="J5794">
        <v>1</v>
      </c>
      <c r="K5794">
        <v>4</v>
      </c>
      <c r="L5794">
        <v>5</v>
      </c>
      <c r="M5794" t="s">
        <v>527</v>
      </c>
      <c r="N5794" t="s">
        <v>29</v>
      </c>
      <c r="O5794" t="s">
        <v>91</v>
      </c>
      <c r="P5794">
        <v>37</v>
      </c>
      <c r="Q5794">
        <v>5</v>
      </c>
      <c r="R5794">
        <v>1</v>
      </c>
      <c r="S5794">
        <v>1</v>
      </c>
    </row>
    <row r="5795" spans="1:19">
      <c r="A5795">
        <f>RANK(表格1[[#This Row],[rating_count_tot]],$I$2:$I$7197)</f>
        <v>4483</v>
      </c>
      <c r="B5795">
        <v>1129693551</v>
      </c>
      <c r="C5795" t="s">
        <v>7609</v>
      </c>
      <c r="D5795" t="str">
        <f>表格1[[#This Row],[prime_genre]]</f>
        <v>Games</v>
      </c>
      <c r="E5795">
        <v>358992896</v>
      </c>
      <c r="F5795" t="s">
        <v>17</v>
      </c>
      <c r="G5795">
        <v>0</v>
      </c>
      <c r="H5795">
        <f>IF(表格1[[#This Row],[price]]&gt;0,1,0)</f>
        <v>0</v>
      </c>
      <c r="I5795">
        <v>101</v>
      </c>
      <c r="J5795">
        <v>101</v>
      </c>
      <c r="K5795">
        <v>4</v>
      </c>
      <c r="L5795">
        <v>4</v>
      </c>
      <c r="M5795">
        <v>1</v>
      </c>
      <c r="N5795" t="s">
        <v>19</v>
      </c>
      <c r="O5795" t="s">
        <v>20</v>
      </c>
      <c r="P5795">
        <v>38</v>
      </c>
      <c r="Q5795">
        <v>5</v>
      </c>
      <c r="R5795">
        <v>1</v>
      </c>
      <c r="S5795">
        <v>1</v>
      </c>
    </row>
    <row r="5796" spans="1:19">
      <c r="A5796">
        <f>RANK(表格1[[#This Row],[rating_count_tot]],$I$2:$I$7197)</f>
        <v>4483</v>
      </c>
      <c r="B5796">
        <v>1150981743</v>
      </c>
      <c r="C5796" t="s">
        <v>8012</v>
      </c>
      <c r="D5796" t="str">
        <f>表格1[[#This Row],[prime_genre]]</f>
        <v>Games</v>
      </c>
      <c r="E5796">
        <v>245209088</v>
      </c>
      <c r="F5796" t="s">
        <v>17</v>
      </c>
      <c r="G5796">
        <v>0</v>
      </c>
      <c r="H5796">
        <f>IF(表格1[[#This Row],[price]]&gt;0,1,0)</f>
        <v>0</v>
      </c>
      <c r="I5796">
        <v>101</v>
      </c>
      <c r="J5796">
        <v>8</v>
      </c>
      <c r="K5796">
        <v>4</v>
      </c>
      <c r="L5796">
        <v>4.5</v>
      </c>
      <c r="M5796">
        <v>2.06</v>
      </c>
      <c r="N5796" t="s">
        <v>80</v>
      </c>
      <c r="O5796" t="s">
        <v>20</v>
      </c>
      <c r="P5796">
        <v>37</v>
      </c>
      <c r="Q5796">
        <v>5</v>
      </c>
      <c r="R5796">
        <v>1</v>
      </c>
      <c r="S5796">
        <v>1</v>
      </c>
    </row>
    <row r="5797" spans="1:19">
      <c r="A5797">
        <f>RANK(表格1[[#This Row],[rating_count_tot]],$I$2:$I$7197)</f>
        <v>4483</v>
      </c>
      <c r="B5797">
        <v>932476009</v>
      </c>
      <c r="C5797" t="s">
        <v>4063</v>
      </c>
      <c r="D5797" t="str">
        <f>表格1[[#This Row],[prime_genre]]</f>
        <v>Games</v>
      </c>
      <c r="E5797">
        <v>82837504</v>
      </c>
      <c r="F5797" t="s">
        <v>17</v>
      </c>
      <c r="G5797">
        <v>0</v>
      </c>
      <c r="H5797">
        <f>IF(表格1[[#This Row],[price]]&gt;0,1,0)</f>
        <v>0</v>
      </c>
      <c r="I5797">
        <v>101</v>
      </c>
      <c r="J5797">
        <v>27</v>
      </c>
      <c r="K5797">
        <v>3</v>
      </c>
      <c r="L5797">
        <v>2.5</v>
      </c>
      <c r="M5797">
        <v>1.2</v>
      </c>
      <c r="N5797" t="s">
        <v>29</v>
      </c>
      <c r="O5797" t="s">
        <v>20</v>
      </c>
      <c r="P5797">
        <v>40</v>
      </c>
      <c r="Q5797">
        <v>5</v>
      </c>
      <c r="R5797">
        <v>12</v>
      </c>
      <c r="S5797">
        <v>1</v>
      </c>
    </row>
    <row r="5798" spans="1:19">
      <c r="A5798">
        <f>RANK(表格1[[#This Row],[rating_count_tot]],$I$2:$I$7197)</f>
        <v>4483</v>
      </c>
      <c r="B5798">
        <v>1020273791</v>
      </c>
      <c r="C5798" t="s">
        <v>5117</v>
      </c>
      <c r="D5798" t="str">
        <f>表格1[[#This Row],[prime_genre]]</f>
        <v>Sports</v>
      </c>
      <c r="E5798">
        <v>42460160</v>
      </c>
      <c r="F5798" t="s">
        <v>17</v>
      </c>
      <c r="G5798">
        <v>0</v>
      </c>
      <c r="H5798">
        <f>IF(表格1[[#This Row],[price]]&gt;0,1,0)</f>
        <v>0</v>
      </c>
      <c r="I5798">
        <v>101</v>
      </c>
      <c r="J5798">
        <v>3</v>
      </c>
      <c r="K5798">
        <v>2.5</v>
      </c>
      <c r="L5798">
        <v>4</v>
      </c>
      <c r="M5798">
        <v>2.1</v>
      </c>
      <c r="N5798" t="s">
        <v>19</v>
      </c>
      <c r="O5798" t="s">
        <v>70</v>
      </c>
      <c r="P5798">
        <v>37</v>
      </c>
      <c r="Q5798">
        <v>4</v>
      </c>
      <c r="R5798">
        <v>1</v>
      </c>
      <c r="S5798">
        <v>1</v>
      </c>
    </row>
    <row r="5799" spans="1:19">
      <c r="A5799">
        <f>RANK(表格1[[#This Row],[rating_count_tot]],$I$2:$I$7197)</f>
        <v>4490</v>
      </c>
      <c r="B5799">
        <v>1039728737</v>
      </c>
      <c r="C5799" t="s">
        <v>5430</v>
      </c>
      <c r="D5799" t="str">
        <f>表格1[[#This Row],[prime_genre]]</f>
        <v>Games</v>
      </c>
      <c r="E5799">
        <v>150564864</v>
      </c>
      <c r="F5799" t="s">
        <v>17</v>
      </c>
      <c r="G5799">
        <v>0</v>
      </c>
      <c r="H5799">
        <f>IF(表格1[[#This Row],[price]]&gt;0,1,0)</f>
        <v>0</v>
      </c>
      <c r="I5799">
        <v>100</v>
      </c>
      <c r="J5799">
        <v>100</v>
      </c>
      <c r="K5799">
        <v>2.5</v>
      </c>
      <c r="L5799">
        <v>2.5</v>
      </c>
      <c r="M5799" t="s">
        <v>1426</v>
      </c>
      <c r="N5799" t="s">
        <v>29</v>
      </c>
      <c r="O5799" t="s">
        <v>20</v>
      </c>
      <c r="P5799">
        <v>38</v>
      </c>
      <c r="Q5799">
        <v>4</v>
      </c>
      <c r="R5799">
        <v>1</v>
      </c>
      <c r="S5799">
        <v>1</v>
      </c>
    </row>
    <row r="5800" spans="1:19">
      <c r="A5800">
        <f>RANK(表格1[[#This Row],[rating_count_tot]],$I$2:$I$7197)</f>
        <v>4490</v>
      </c>
      <c r="B5800">
        <v>1035460404</v>
      </c>
      <c r="C5800" t="s">
        <v>5366</v>
      </c>
      <c r="D5800" t="str">
        <f>表格1[[#This Row],[prime_genre]]</f>
        <v>Games</v>
      </c>
      <c r="E5800">
        <v>89306112</v>
      </c>
      <c r="F5800" t="s">
        <v>17</v>
      </c>
      <c r="G5800">
        <v>0</v>
      </c>
      <c r="H5800">
        <f>IF(表格1[[#This Row],[price]]&gt;0,1,0)</f>
        <v>0</v>
      </c>
      <c r="I5800">
        <v>100</v>
      </c>
      <c r="J5800">
        <v>19</v>
      </c>
      <c r="K5800">
        <v>4</v>
      </c>
      <c r="L5800">
        <v>4</v>
      </c>
      <c r="M5800">
        <v>0.8</v>
      </c>
      <c r="N5800" t="s">
        <v>80</v>
      </c>
      <c r="O5800" t="s">
        <v>20</v>
      </c>
      <c r="P5800">
        <v>38</v>
      </c>
      <c r="Q5800">
        <v>5</v>
      </c>
      <c r="R5800">
        <v>1</v>
      </c>
      <c r="S5800">
        <v>1</v>
      </c>
    </row>
    <row r="5801" spans="1:19">
      <c r="A5801">
        <f>RANK(表格1[[#This Row],[rating_count_tot]],$I$2:$I$7197)</f>
        <v>4490</v>
      </c>
      <c r="B5801">
        <v>909196467</v>
      </c>
      <c r="C5801" t="s">
        <v>3832</v>
      </c>
      <c r="D5801" t="str">
        <f>表格1[[#This Row],[prime_genre]]</f>
        <v>Photo &amp; Video</v>
      </c>
      <c r="E5801">
        <v>58593280</v>
      </c>
      <c r="F5801" t="s">
        <v>17</v>
      </c>
      <c r="G5801">
        <v>0</v>
      </c>
      <c r="H5801">
        <f>IF(表格1[[#This Row],[price]]&gt;0,1,0)</f>
        <v>0</v>
      </c>
      <c r="I5801">
        <v>100</v>
      </c>
      <c r="J5801">
        <v>71</v>
      </c>
      <c r="K5801">
        <v>3.5</v>
      </c>
      <c r="L5801">
        <v>3.5</v>
      </c>
      <c r="M5801">
        <v>2</v>
      </c>
      <c r="N5801" t="s">
        <v>51</v>
      </c>
      <c r="O5801" t="s">
        <v>105</v>
      </c>
      <c r="P5801">
        <v>38</v>
      </c>
      <c r="Q5801">
        <v>5</v>
      </c>
      <c r="R5801">
        <v>1</v>
      </c>
      <c r="S5801">
        <v>1</v>
      </c>
    </row>
    <row r="5802" spans="1:19">
      <c r="A5802">
        <f>RANK(表格1[[#This Row],[rating_count_tot]],$I$2:$I$7197)</f>
        <v>4490</v>
      </c>
      <c r="B5802">
        <v>417200582</v>
      </c>
      <c r="C5802" t="s">
        <v>1082</v>
      </c>
      <c r="D5802" t="str">
        <f>表格1[[#This Row],[prime_genre]]</f>
        <v>Shopping</v>
      </c>
      <c r="E5802">
        <v>160313344</v>
      </c>
      <c r="F5802" t="s">
        <v>17</v>
      </c>
      <c r="G5802">
        <v>0</v>
      </c>
      <c r="H5802">
        <f>IF(表格1[[#This Row],[price]]&gt;0,1,0)</f>
        <v>0</v>
      </c>
      <c r="I5802">
        <v>100</v>
      </c>
      <c r="J5802">
        <v>0</v>
      </c>
      <c r="K5802">
        <v>4.5</v>
      </c>
      <c r="L5802">
        <v>0</v>
      </c>
      <c r="M5802" t="s">
        <v>1083</v>
      </c>
      <c r="N5802" t="s">
        <v>29</v>
      </c>
      <c r="O5802" t="s">
        <v>30</v>
      </c>
      <c r="P5802">
        <v>38</v>
      </c>
      <c r="Q5802">
        <v>0</v>
      </c>
      <c r="R5802">
        <v>1</v>
      </c>
      <c r="S5802">
        <v>1</v>
      </c>
    </row>
    <row r="5803" spans="1:19">
      <c r="A5803">
        <f>RANK(表格1[[#This Row],[rating_count_tot]],$I$2:$I$7197)</f>
        <v>4498</v>
      </c>
      <c r="B5803">
        <v>1125469780</v>
      </c>
      <c r="C5803" t="s">
        <v>7538</v>
      </c>
      <c r="D5803" t="str">
        <f>表格1[[#This Row],[prime_genre]]</f>
        <v>Games</v>
      </c>
      <c r="E5803">
        <v>181551104</v>
      </c>
      <c r="F5803" t="s">
        <v>17</v>
      </c>
      <c r="G5803">
        <v>0</v>
      </c>
      <c r="H5803">
        <f>IF(表格1[[#This Row],[price]]&gt;0,1,0)</f>
        <v>0</v>
      </c>
      <c r="I5803">
        <v>99</v>
      </c>
      <c r="J5803">
        <v>6</v>
      </c>
      <c r="K5803">
        <v>5</v>
      </c>
      <c r="L5803">
        <v>5</v>
      </c>
      <c r="M5803">
        <v>1.7</v>
      </c>
      <c r="N5803" t="s">
        <v>29</v>
      </c>
      <c r="O5803" t="s">
        <v>20</v>
      </c>
      <c r="P5803">
        <v>40</v>
      </c>
      <c r="Q5803">
        <v>5</v>
      </c>
      <c r="R5803">
        <v>1</v>
      </c>
      <c r="S5803">
        <v>1</v>
      </c>
    </row>
    <row r="5804" spans="1:19">
      <c r="A5804">
        <f>RANK(表格1[[#This Row],[rating_count_tot]],$I$2:$I$7197)</f>
        <v>4498</v>
      </c>
      <c r="B5804">
        <v>1065902981</v>
      </c>
      <c r="C5804" t="s">
        <v>6043</v>
      </c>
      <c r="D5804" t="str">
        <f>表格1[[#This Row],[prime_genre]]</f>
        <v>Games</v>
      </c>
      <c r="E5804">
        <v>104026112</v>
      </c>
      <c r="F5804" t="s">
        <v>17</v>
      </c>
      <c r="G5804">
        <v>0</v>
      </c>
      <c r="H5804">
        <f>IF(表格1[[#This Row],[price]]&gt;0,1,0)</f>
        <v>0</v>
      </c>
      <c r="I5804">
        <v>99</v>
      </c>
      <c r="J5804">
        <v>2</v>
      </c>
      <c r="K5804">
        <v>4</v>
      </c>
      <c r="L5804">
        <v>5</v>
      </c>
      <c r="M5804">
        <v>1.1000000000000001</v>
      </c>
      <c r="N5804" t="s">
        <v>19</v>
      </c>
      <c r="O5804" t="s">
        <v>20</v>
      </c>
      <c r="P5804">
        <v>40</v>
      </c>
      <c r="Q5804">
        <v>5</v>
      </c>
      <c r="R5804">
        <v>2</v>
      </c>
      <c r="S5804">
        <v>1</v>
      </c>
    </row>
    <row r="5805" spans="1:19">
      <c r="A5805">
        <f>RANK(表格1[[#This Row],[rating_count_tot]],$I$2:$I$7197)</f>
        <v>4498</v>
      </c>
      <c r="B5805">
        <v>1135213693</v>
      </c>
      <c r="C5805" t="s">
        <v>7727</v>
      </c>
      <c r="D5805" t="str">
        <f>表格1[[#This Row],[prime_genre]]</f>
        <v>Games</v>
      </c>
      <c r="E5805">
        <v>71521280</v>
      </c>
      <c r="F5805" t="s">
        <v>17</v>
      </c>
      <c r="G5805">
        <v>0</v>
      </c>
      <c r="H5805">
        <f>IF(表格1[[#This Row],[price]]&gt;0,1,0)</f>
        <v>0</v>
      </c>
      <c r="I5805">
        <v>99</v>
      </c>
      <c r="J5805">
        <v>57</v>
      </c>
      <c r="K5805">
        <v>4</v>
      </c>
      <c r="L5805">
        <v>3.5</v>
      </c>
      <c r="M5805">
        <v>1.03</v>
      </c>
      <c r="N5805" t="s">
        <v>80</v>
      </c>
      <c r="O5805" t="s">
        <v>20</v>
      </c>
      <c r="P5805">
        <v>40</v>
      </c>
      <c r="Q5805">
        <v>1</v>
      </c>
      <c r="R5805">
        <v>1</v>
      </c>
      <c r="S5805">
        <v>1</v>
      </c>
    </row>
    <row r="5806" spans="1:19">
      <c r="A5806">
        <f>RANK(表格1[[#This Row],[rating_count_tot]],$I$2:$I$7197)</f>
        <v>4498</v>
      </c>
      <c r="B5806">
        <v>1022239163</v>
      </c>
      <c r="C5806" t="s">
        <v>5157</v>
      </c>
      <c r="D5806" t="str">
        <f>表格1[[#This Row],[prime_genre]]</f>
        <v>Games</v>
      </c>
      <c r="E5806">
        <v>174329856</v>
      </c>
      <c r="F5806" t="s">
        <v>17</v>
      </c>
      <c r="G5806">
        <v>0</v>
      </c>
      <c r="H5806">
        <f>IF(表格1[[#This Row],[price]]&gt;0,1,0)</f>
        <v>0</v>
      </c>
      <c r="I5806">
        <v>99</v>
      </c>
      <c r="J5806">
        <v>59</v>
      </c>
      <c r="K5806">
        <v>4.5</v>
      </c>
      <c r="L5806">
        <v>4.5</v>
      </c>
      <c r="M5806" t="s">
        <v>732</v>
      </c>
      <c r="N5806" t="s">
        <v>29</v>
      </c>
      <c r="O5806" t="s">
        <v>20</v>
      </c>
      <c r="P5806">
        <v>37</v>
      </c>
      <c r="Q5806">
        <v>5</v>
      </c>
      <c r="R5806">
        <v>1</v>
      </c>
      <c r="S5806">
        <v>1</v>
      </c>
    </row>
    <row r="5807" spans="1:19">
      <c r="A5807">
        <f>RANK(表格1[[#This Row],[rating_count_tot]],$I$2:$I$7197)</f>
        <v>4498</v>
      </c>
      <c r="B5807">
        <v>1039637425</v>
      </c>
      <c r="C5807" t="s">
        <v>5429</v>
      </c>
      <c r="D5807" t="str">
        <f>表格1[[#This Row],[prime_genre]]</f>
        <v>Games</v>
      </c>
      <c r="E5807">
        <v>103745536</v>
      </c>
      <c r="F5807" t="s">
        <v>17</v>
      </c>
      <c r="G5807">
        <v>0</v>
      </c>
      <c r="H5807">
        <f>IF(表格1[[#This Row],[price]]&gt;0,1,0)</f>
        <v>0</v>
      </c>
      <c r="I5807">
        <v>99</v>
      </c>
      <c r="J5807">
        <v>81</v>
      </c>
      <c r="K5807">
        <v>4</v>
      </c>
      <c r="L5807">
        <v>4</v>
      </c>
      <c r="M5807">
        <v>1.1000000000000001</v>
      </c>
      <c r="N5807" t="s">
        <v>19</v>
      </c>
      <c r="O5807" t="s">
        <v>20</v>
      </c>
      <c r="P5807">
        <v>40</v>
      </c>
      <c r="Q5807">
        <v>5</v>
      </c>
      <c r="R5807">
        <v>1</v>
      </c>
      <c r="S5807">
        <v>1</v>
      </c>
    </row>
    <row r="5808" spans="1:19">
      <c r="A5808">
        <f>RANK(表格1[[#This Row],[rating_count_tot]],$I$2:$I$7197)</f>
        <v>4498</v>
      </c>
      <c r="B5808">
        <v>1128623591</v>
      </c>
      <c r="C5808" t="s">
        <v>7593</v>
      </c>
      <c r="D5808" t="str">
        <f>表格1[[#This Row],[prime_genre]]</f>
        <v>Health &amp; Fitness</v>
      </c>
      <c r="E5808">
        <v>81666048</v>
      </c>
      <c r="F5808" t="s">
        <v>17</v>
      </c>
      <c r="G5808">
        <v>0</v>
      </c>
      <c r="H5808">
        <f>IF(表格1[[#This Row],[price]]&gt;0,1,0)</f>
        <v>0</v>
      </c>
      <c r="I5808">
        <v>99</v>
      </c>
      <c r="J5808">
        <v>4</v>
      </c>
      <c r="K5808">
        <v>2</v>
      </c>
      <c r="L5808">
        <v>1</v>
      </c>
      <c r="M5808">
        <v>2.1</v>
      </c>
      <c r="N5808" t="s">
        <v>51</v>
      </c>
      <c r="O5808" t="s">
        <v>77</v>
      </c>
      <c r="P5808">
        <v>13</v>
      </c>
      <c r="Q5808">
        <v>0</v>
      </c>
      <c r="R5808">
        <v>1</v>
      </c>
      <c r="S5808">
        <v>1</v>
      </c>
    </row>
    <row r="5809" spans="1:19">
      <c r="A5809">
        <f>RANK(表格1[[#This Row],[rating_count_tot]],$I$2:$I$7197)</f>
        <v>4511</v>
      </c>
      <c r="B5809">
        <v>1096022095</v>
      </c>
      <c r="C5809" t="s">
        <v>6915</v>
      </c>
      <c r="D5809" t="str">
        <f>表格1[[#This Row],[prime_genre]]</f>
        <v>Games</v>
      </c>
      <c r="E5809">
        <v>139961344</v>
      </c>
      <c r="F5809" t="s">
        <v>17</v>
      </c>
      <c r="G5809">
        <v>0</v>
      </c>
      <c r="H5809">
        <f>IF(表格1[[#This Row],[price]]&gt;0,1,0)</f>
        <v>0</v>
      </c>
      <c r="I5809">
        <v>98</v>
      </c>
      <c r="J5809">
        <v>11</v>
      </c>
      <c r="K5809">
        <v>3.5</v>
      </c>
      <c r="L5809">
        <v>4</v>
      </c>
      <c r="M5809">
        <v>1.3</v>
      </c>
      <c r="N5809" t="s">
        <v>19</v>
      </c>
      <c r="O5809" t="s">
        <v>20</v>
      </c>
      <c r="P5809">
        <v>38</v>
      </c>
      <c r="Q5809">
        <v>5</v>
      </c>
      <c r="R5809">
        <v>2</v>
      </c>
      <c r="S5809">
        <v>1</v>
      </c>
    </row>
    <row r="5810" spans="1:19">
      <c r="A5810">
        <f>RANK(表格1[[#This Row],[rating_count_tot]],$I$2:$I$7197)</f>
        <v>4511</v>
      </c>
      <c r="B5810">
        <v>1067468386</v>
      </c>
      <c r="C5810" t="s">
        <v>6080</v>
      </c>
      <c r="D5810" t="str">
        <f>表格1[[#This Row],[prime_genre]]</f>
        <v>Games</v>
      </c>
      <c r="E5810">
        <v>38602752</v>
      </c>
      <c r="F5810" t="s">
        <v>17</v>
      </c>
      <c r="G5810">
        <v>0</v>
      </c>
      <c r="H5810">
        <f>IF(表格1[[#This Row],[price]]&gt;0,1,0)</f>
        <v>0</v>
      </c>
      <c r="I5810">
        <v>98</v>
      </c>
      <c r="J5810">
        <v>19</v>
      </c>
      <c r="K5810">
        <v>4.5</v>
      </c>
      <c r="L5810">
        <v>4.5</v>
      </c>
      <c r="M5810">
        <v>1.23</v>
      </c>
      <c r="N5810" t="s">
        <v>19</v>
      </c>
      <c r="O5810" t="s">
        <v>20</v>
      </c>
      <c r="P5810">
        <v>37</v>
      </c>
      <c r="Q5810">
        <v>4</v>
      </c>
      <c r="R5810">
        <v>1</v>
      </c>
      <c r="S5810">
        <v>1</v>
      </c>
    </row>
    <row r="5811" spans="1:19">
      <c r="A5811">
        <f>RANK(表格1[[#This Row],[rating_count_tot]],$I$2:$I$7197)</f>
        <v>4511</v>
      </c>
      <c r="B5811">
        <v>1123371085</v>
      </c>
      <c r="C5811" t="s">
        <v>7484</v>
      </c>
      <c r="D5811" t="str">
        <f>表格1[[#This Row],[prime_genre]]</f>
        <v>Games</v>
      </c>
      <c r="E5811">
        <v>39796736</v>
      </c>
      <c r="F5811" t="s">
        <v>17</v>
      </c>
      <c r="G5811">
        <v>0</v>
      </c>
      <c r="H5811">
        <f>IF(表格1[[#This Row],[price]]&gt;0,1,0)</f>
        <v>0</v>
      </c>
      <c r="I5811">
        <v>98</v>
      </c>
      <c r="J5811">
        <v>65</v>
      </c>
      <c r="K5811">
        <v>4.5</v>
      </c>
      <c r="L5811">
        <v>4.5</v>
      </c>
      <c r="M5811" t="s">
        <v>732</v>
      </c>
      <c r="N5811" t="s">
        <v>19</v>
      </c>
      <c r="O5811" t="s">
        <v>20</v>
      </c>
      <c r="P5811">
        <v>38</v>
      </c>
      <c r="Q5811">
        <v>5</v>
      </c>
      <c r="R5811">
        <v>1</v>
      </c>
      <c r="S5811">
        <v>1</v>
      </c>
    </row>
    <row r="5812" spans="1:19">
      <c r="A5812">
        <f>RANK(表格1[[#This Row],[rating_count_tot]],$I$2:$I$7197)</f>
        <v>4518</v>
      </c>
      <c r="B5812">
        <v>1103857857</v>
      </c>
      <c r="C5812" t="s">
        <v>7071</v>
      </c>
      <c r="D5812" t="str">
        <f>表格1[[#This Row],[prime_genre]]</f>
        <v>Entertainment</v>
      </c>
      <c r="E5812">
        <v>51052544</v>
      </c>
      <c r="F5812" t="s">
        <v>17</v>
      </c>
      <c r="G5812">
        <v>0</v>
      </c>
      <c r="H5812">
        <f>IF(表格1[[#This Row],[price]]&gt;0,1,0)</f>
        <v>0</v>
      </c>
      <c r="I5812">
        <v>97</v>
      </c>
      <c r="J5812">
        <v>0</v>
      </c>
      <c r="K5812">
        <v>3</v>
      </c>
      <c r="L5812">
        <v>0</v>
      </c>
      <c r="M5812">
        <v>3.2</v>
      </c>
      <c r="N5812" t="s">
        <v>80</v>
      </c>
      <c r="O5812" t="s">
        <v>91</v>
      </c>
      <c r="P5812">
        <v>37</v>
      </c>
      <c r="Q5812">
        <v>1</v>
      </c>
      <c r="R5812">
        <v>1</v>
      </c>
      <c r="S5812">
        <v>1</v>
      </c>
    </row>
    <row r="5813" spans="1:19">
      <c r="A5813">
        <f>RANK(表格1[[#This Row],[rating_count_tot]],$I$2:$I$7197)</f>
        <v>4518</v>
      </c>
      <c r="B5813">
        <v>1116549013</v>
      </c>
      <c r="C5813" t="s">
        <v>7338</v>
      </c>
      <c r="D5813" t="str">
        <f>表格1[[#This Row],[prime_genre]]</f>
        <v>Entertainment</v>
      </c>
      <c r="E5813">
        <v>13231104</v>
      </c>
      <c r="F5813" t="s">
        <v>17</v>
      </c>
      <c r="G5813">
        <v>0</v>
      </c>
      <c r="H5813">
        <f>IF(表格1[[#This Row],[price]]&gt;0,1,0)</f>
        <v>0</v>
      </c>
      <c r="I5813">
        <v>97</v>
      </c>
      <c r="J5813">
        <v>7</v>
      </c>
      <c r="K5813">
        <v>3</v>
      </c>
      <c r="L5813">
        <v>2.5</v>
      </c>
      <c r="M5813">
        <v>1.6</v>
      </c>
      <c r="N5813" t="s">
        <v>19</v>
      </c>
      <c r="O5813" t="s">
        <v>91</v>
      </c>
      <c r="P5813">
        <v>37</v>
      </c>
      <c r="Q5813">
        <v>2</v>
      </c>
      <c r="R5813">
        <v>1</v>
      </c>
      <c r="S5813">
        <v>1</v>
      </c>
    </row>
    <row r="5814" spans="1:19">
      <c r="A5814">
        <f>RANK(表格1[[#This Row],[rating_count_tot]],$I$2:$I$7197)</f>
        <v>4518</v>
      </c>
      <c r="B5814">
        <v>591584458</v>
      </c>
      <c r="C5814" t="s">
        <v>2452</v>
      </c>
      <c r="D5814" t="str">
        <f>表格1[[#This Row],[prime_genre]]</f>
        <v>Shopping</v>
      </c>
      <c r="E5814">
        <v>72076288</v>
      </c>
      <c r="F5814" t="s">
        <v>17</v>
      </c>
      <c r="G5814">
        <v>0</v>
      </c>
      <c r="H5814">
        <f>IF(表格1[[#This Row],[price]]&gt;0,1,0)</f>
        <v>0</v>
      </c>
      <c r="I5814">
        <v>97</v>
      </c>
      <c r="J5814">
        <v>0</v>
      </c>
      <c r="K5814">
        <v>4</v>
      </c>
      <c r="L5814">
        <v>0</v>
      </c>
      <c r="M5814" t="s">
        <v>2453</v>
      </c>
      <c r="N5814" t="s">
        <v>51</v>
      </c>
      <c r="O5814" t="s">
        <v>30</v>
      </c>
      <c r="P5814">
        <v>38</v>
      </c>
      <c r="Q5814">
        <v>0</v>
      </c>
      <c r="R5814">
        <v>2</v>
      </c>
      <c r="S5814">
        <v>1</v>
      </c>
    </row>
    <row r="5815" spans="1:19">
      <c r="A5815">
        <f>RANK(表格1[[#This Row],[rating_count_tot]],$I$2:$I$7197)</f>
        <v>4524</v>
      </c>
      <c r="B5815">
        <v>1180467988</v>
      </c>
      <c r="C5815" t="s">
        <v>8337</v>
      </c>
      <c r="D5815" t="str">
        <f>表格1[[#This Row],[prime_genre]]</f>
        <v>Games</v>
      </c>
      <c r="E5815">
        <v>62359552</v>
      </c>
      <c r="F5815" t="s">
        <v>17</v>
      </c>
      <c r="G5815">
        <v>0</v>
      </c>
      <c r="H5815">
        <f>IF(表格1[[#This Row],[price]]&gt;0,1,0)</f>
        <v>0</v>
      </c>
      <c r="I5815">
        <v>96</v>
      </c>
      <c r="J5815">
        <v>96</v>
      </c>
      <c r="K5815">
        <v>4.5</v>
      </c>
      <c r="L5815">
        <v>4.5</v>
      </c>
      <c r="M5815">
        <v>1</v>
      </c>
      <c r="N5815" t="s">
        <v>19</v>
      </c>
      <c r="O5815" t="s">
        <v>20</v>
      </c>
      <c r="P5815">
        <v>40</v>
      </c>
      <c r="Q5815">
        <v>3</v>
      </c>
      <c r="R5815">
        <v>25</v>
      </c>
      <c r="S5815">
        <v>1</v>
      </c>
    </row>
    <row r="5816" spans="1:19">
      <c r="A5816">
        <f>RANK(表格1[[#This Row],[rating_count_tot]],$I$2:$I$7197)</f>
        <v>4524</v>
      </c>
      <c r="B5816">
        <v>1076440502</v>
      </c>
      <c r="C5816" t="s">
        <v>6358</v>
      </c>
      <c r="D5816" t="str">
        <f>表格1[[#This Row],[prime_genre]]</f>
        <v>Games</v>
      </c>
      <c r="E5816">
        <v>74776576</v>
      </c>
      <c r="F5816" t="s">
        <v>17</v>
      </c>
      <c r="G5816">
        <v>0</v>
      </c>
      <c r="H5816">
        <f>IF(表格1[[#This Row],[price]]&gt;0,1,0)</f>
        <v>0</v>
      </c>
      <c r="I5816">
        <v>96</v>
      </c>
      <c r="J5816">
        <v>96</v>
      </c>
      <c r="K5816">
        <v>4.5</v>
      </c>
      <c r="L5816">
        <v>4.5</v>
      </c>
      <c r="M5816">
        <v>1</v>
      </c>
      <c r="N5816" t="s">
        <v>19</v>
      </c>
      <c r="O5816" t="s">
        <v>20</v>
      </c>
      <c r="P5816">
        <v>38</v>
      </c>
      <c r="Q5816">
        <v>5</v>
      </c>
      <c r="R5816">
        <v>1</v>
      </c>
      <c r="S5816">
        <v>1</v>
      </c>
    </row>
    <row r="5817" spans="1:19">
      <c r="A5817">
        <f>RANK(表格1[[#This Row],[rating_count_tot]],$I$2:$I$7197)</f>
        <v>4531</v>
      </c>
      <c r="B5817">
        <v>1135667527</v>
      </c>
      <c r="C5817" t="s">
        <v>7745</v>
      </c>
      <c r="D5817" t="str">
        <f>表格1[[#This Row],[prime_genre]]</f>
        <v>Shopping</v>
      </c>
      <c r="E5817">
        <v>6189056</v>
      </c>
      <c r="F5817" t="s">
        <v>17</v>
      </c>
      <c r="G5817">
        <v>0</v>
      </c>
      <c r="H5817">
        <f>IF(表格1[[#This Row],[price]]&gt;0,1,0)</f>
        <v>0</v>
      </c>
      <c r="I5817">
        <v>95</v>
      </c>
      <c r="J5817">
        <v>0</v>
      </c>
      <c r="K5817">
        <v>4.5</v>
      </c>
      <c r="L5817">
        <v>0</v>
      </c>
      <c r="M5817" t="s">
        <v>1894</v>
      </c>
      <c r="N5817" t="s">
        <v>19</v>
      </c>
      <c r="O5817" t="s">
        <v>30</v>
      </c>
      <c r="P5817">
        <v>37</v>
      </c>
      <c r="Q5817">
        <v>0</v>
      </c>
      <c r="R5817">
        <v>1</v>
      </c>
      <c r="S5817">
        <v>1</v>
      </c>
    </row>
    <row r="5818" spans="1:19">
      <c r="A5818">
        <f>RANK(表格1[[#This Row],[rating_count_tot]],$I$2:$I$7197)</f>
        <v>4540</v>
      </c>
      <c r="B5818">
        <v>961227503</v>
      </c>
      <c r="C5818" t="s">
        <v>4397</v>
      </c>
      <c r="D5818" t="str">
        <f>表格1[[#This Row],[prime_genre]]</f>
        <v>Education</v>
      </c>
      <c r="E5818">
        <v>69615616</v>
      </c>
      <c r="F5818" t="s">
        <v>17</v>
      </c>
      <c r="G5818">
        <v>0</v>
      </c>
      <c r="H5818">
        <f>IF(表格1[[#This Row],[price]]&gt;0,1,0)</f>
        <v>0</v>
      </c>
      <c r="I5818">
        <v>94</v>
      </c>
      <c r="J5818">
        <v>9</v>
      </c>
      <c r="K5818">
        <v>3.5</v>
      </c>
      <c r="L5818">
        <v>3.5</v>
      </c>
      <c r="M5818">
        <v>2.1</v>
      </c>
      <c r="N5818" t="s">
        <v>19</v>
      </c>
      <c r="O5818" t="s">
        <v>128</v>
      </c>
      <c r="P5818">
        <v>40</v>
      </c>
      <c r="Q5818">
        <v>5</v>
      </c>
      <c r="R5818">
        <v>5</v>
      </c>
      <c r="S5818">
        <v>1</v>
      </c>
    </row>
    <row r="5819" spans="1:19">
      <c r="A5819">
        <f>RANK(表格1[[#This Row],[rating_count_tot]],$I$2:$I$7197)</f>
        <v>4540</v>
      </c>
      <c r="B5819">
        <v>642091851</v>
      </c>
      <c r="C5819" t="s">
        <v>2688</v>
      </c>
      <c r="D5819" t="str">
        <f>表格1[[#This Row],[prime_genre]]</f>
        <v>Entertainment</v>
      </c>
      <c r="E5819">
        <v>112109568</v>
      </c>
      <c r="F5819" t="s">
        <v>17</v>
      </c>
      <c r="G5819">
        <v>0</v>
      </c>
      <c r="H5819">
        <f>IF(表格1[[#This Row],[price]]&gt;0,1,0)</f>
        <v>0</v>
      </c>
      <c r="I5819">
        <v>94</v>
      </c>
      <c r="J5819">
        <v>13</v>
      </c>
      <c r="K5819">
        <v>3</v>
      </c>
      <c r="L5819">
        <v>4.5</v>
      </c>
      <c r="M5819" t="s">
        <v>2689</v>
      </c>
      <c r="N5819" t="s">
        <v>51</v>
      </c>
      <c r="O5819" t="s">
        <v>91</v>
      </c>
      <c r="P5819">
        <v>24</v>
      </c>
      <c r="Q5819">
        <v>5</v>
      </c>
      <c r="R5819">
        <v>2</v>
      </c>
      <c r="S5819">
        <v>1</v>
      </c>
    </row>
    <row r="5820" spans="1:19">
      <c r="A5820">
        <f>RANK(表格1[[#This Row],[rating_count_tot]],$I$2:$I$7197)</f>
        <v>4540</v>
      </c>
      <c r="B5820">
        <v>1061550054</v>
      </c>
      <c r="C5820" t="s">
        <v>5913</v>
      </c>
      <c r="D5820" t="str">
        <f>表格1[[#This Row],[prime_genre]]</f>
        <v>Games</v>
      </c>
      <c r="E5820">
        <v>117250048</v>
      </c>
      <c r="F5820" t="s">
        <v>17</v>
      </c>
      <c r="G5820">
        <v>0</v>
      </c>
      <c r="H5820">
        <f>IF(表格1[[#This Row],[price]]&gt;0,1,0)</f>
        <v>0</v>
      </c>
      <c r="I5820">
        <v>94</v>
      </c>
      <c r="J5820">
        <v>2</v>
      </c>
      <c r="K5820">
        <v>3.5</v>
      </c>
      <c r="L5820">
        <v>4</v>
      </c>
      <c r="M5820">
        <v>1.2</v>
      </c>
      <c r="N5820" t="s">
        <v>19</v>
      </c>
      <c r="O5820" t="s">
        <v>20</v>
      </c>
      <c r="P5820">
        <v>38</v>
      </c>
      <c r="Q5820">
        <v>5</v>
      </c>
      <c r="R5820">
        <v>11</v>
      </c>
      <c r="S5820">
        <v>1</v>
      </c>
    </row>
    <row r="5821" spans="1:19">
      <c r="A5821">
        <f>RANK(表格1[[#This Row],[rating_count_tot]],$I$2:$I$7197)</f>
        <v>4540</v>
      </c>
      <c r="B5821">
        <v>1132754743</v>
      </c>
      <c r="C5821" t="s">
        <v>7676</v>
      </c>
      <c r="D5821" t="str">
        <f>表格1[[#This Row],[prime_genre]]</f>
        <v>Games</v>
      </c>
      <c r="E5821">
        <v>121892864</v>
      </c>
      <c r="F5821" t="s">
        <v>17</v>
      </c>
      <c r="G5821">
        <v>0</v>
      </c>
      <c r="H5821">
        <f>IF(表格1[[#This Row],[price]]&gt;0,1,0)</f>
        <v>0</v>
      </c>
      <c r="I5821">
        <v>94</v>
      </c>
      <c r="J5821">
        <v>17</v>
      </c>
      <c r="K5821">
        <v>4.5</v>
      </c>
      <c r="L5821">
        <v>4.5</v>
      </c>
      <c r="M5821">
        <v>1.35</v>
      </c>
      <c r="N5821" t="s">
        <v>19</v>
      </c>
      <c r="O5821" t="s">
        <v>20</v>
      </c>
      <c r="P5821">
        <v>37</v>
      </c>
      <c r="Q5821">
        <v>5</v>
      </c>
      <c r="R5821">
        <v>1</v>
      </c>
      <c r="S5821">
        <v>1</v>
      </c>
    </row>
    <row r="5822" spans="1:19">
      <c r="A5822">
        <f>RANK(表格1[[#This Row],[rating_count_tot]],$I$2:$I$7197)</f>
        <v>4540</v>
      </c>
      <c r="B5822">
        <v>1020876671</v>
      </c>
      <c r="C5822" t="s">
        <v>5130</v>
      </c>
      <c r="D5822" t="str">
        <f>表格1[[#This Row],[prime_genre]]</f>
        <v>Games</v>
      </c>
      <c r="E5822">
        <v>69795840</v>
      </c>
      <c r="F5822" t="s">
        <v>17</v>
      </c>
      <c r="G5822">
        <v>0</v>
      </c>
      <c r="H5822">
        <f>IF(表格1[[#This Row],[price]]&gt;0,1,0)</f>
        <v>0</v>
      </c>
      <c r="I5822">
        <v>94</v>
      </c>
      <c r="J5822">
        <v>83</v>
      </c>
      <c r="K5822">
        <v>4.5</v>
      </c>
      <c r="L5822">
        <v>4.5</v>
      </c>
      <c r="M5822" t="s">
        <v>1673</v>
      </c>
      <c r="N5822" t="s">
        <v>80</v>
      </c>
      <c r="O5822" t="s">
        <v>20</v>
      </c>
      <c r="P5822">
        <v>37</v>
      </c>
      <c r="Q5822">
        <v>4</v>
      </c>
      <c r="R5822">
        <v>1</v>
      </c>
      <c r="S5822">
        <v>1</v>
      </c>
    </row>
    <row r="5823" spans="1:19">
      <c r="A5823">
        <f>RANK(表格1[[#This Row],[rating_count_tot]],$I$2:$I$7197)</f>
        <v>4540</v>
      </c>
      <c r="B5823">
        <v>1040444258</v>
      </c>
      <c r="C5823" t="s">
        <v>5450</v>
      </c>
      <c r="D5823" t="str">
        <f>表格1[[#This Row],[prime_genre]]</f>
        <v>Games</v>
      </c>
      <c r="E5823">
        <v>122825728</v>
      </c>
      <c r="F5823" t="s">
        <v>17</v>
      </c>
      <c r="G5823">
        <v>0</v>
      </c>
      <c r="H5823">
        <f>IF(表格1[[#This Row],[price]]&gt;0,1,0)</f>
        <v>0</v>
      </c>
      <c r="I5823">
        <v>94</v>
      </c>
      <c r="J5823">
        <v>4</v>
      </c>
      <c r="K5823">
        <v>4</v>
      </c>
      <c r="L5823">
        <v>5</v>
      </c>
      <c r="M5823">
        <v>1.2</v>
      </c>
      <c r="N5823" t="s">
        <v>19</v>
      </c>
      <c r="O5823" t="s">
        <v>20</v>
      </c>
      <c r="P5823">
        <v>38</v>
      </c>
      <c r="Q5823">
        <v>5</v>
      </c>
      <c r="R5823">
        <v>1</v>
      </c>
      <c r="S5823">
        <v>1</v>
      </c>
    </row>
    <row r="5824" spans="1:19">
      <c r="A5824">
        <f>RANK(表格1[[#This Row],[rating_count_tot]],$I$2:$I$7197)</f>
        <v>4540</v>
      </c>
      <c r="B5824">
        <v>947805279</v>
      </c>
      <c r="C5824" t="s">
        <v>4225</v>
      </c>
      <c r="D5824" t="str">
        <f>表格1[[#This Row],[prime_genre]]</f>
        <v>Health &amp; Fitness</v>
      </c>
      <c r="E5824">
        <v>24176640</v>
      </c>
      <c r="F5824" t="s">
        <v>17</v>
      </c>
      <c r="G5824">
        <v>0</v>
      </c>
      <c r="H5824">
        <f>IF(表格1[[#This Row],[price]]&gt;0,1,0)</f>
        <v>0</v>
      </c>
      <c r="I5824">
        <v>94</v>
      </c>
      <c r="J5824">
        <v>7</v>
      </c>
      <c r="K5824">
        <v>2</v>
      </c>
      <c r="L5824">
        <v>1</v>
      </c>
      <c r="M5824" t="s">
        <v>3101</v>
      </c>
      <c r="N5824" t="s">
        <v>19</v>
      </c>
      <c r="O5824" t="s">
        <v>77</v>
      </c>
      <c r="P5824">
        <v>37</v>
      </c>
      <c r="Q5824">
        <v>5</v>
      </c>
      <c r="R5824">
        <v>5</v>
      </c>
      <c r="S5824">
        <v>1</v>
      </c>
    </row>
    <row r="5825" spans="1:19">
      <c r="A5825">
        <f>RANK(表格1[[#This Row],[rating_count_tot]],$I$2:$I$7197)</f>
        <v>4552</v>
      </c>
      <c r="B5825">
        <v>1119370883</v>
      </c>
      <c r="C5825" t="s">
        <v>7413</v>
      </c>
      <c r="D5825" t="str">
        <f>表格1[[#This Row],[prime_genre]]</f>
        <v>Games</v>
      </c>
      <c r="E5825">
        <v>78622720</v>
      </c>
      <c r="F5825" t="s">
        <v>17</v>
      </c>
      <c r="G5825">
        <v>0</v>
      </c>
      <c r="H5825">
        <f>IF(表格1[[#This Row],[price]]&gt;0,1,0)</f>
        <v>0</v>
      </c>
      <c r="I5825">
        <v>93</v>
      </c>
      <c r="J5825">
        <v>6</v>
      </c>
      <c r="K5825">
        <v>2.5</v>
      </c>
      <c r="L5825">
        <v>4</v>
      </c>
      <c r="M5825">
        <v>1.5</v>
      </c>
      <c r="N5825" t="s">
        <v>80</v>
      </c>
      <c r="O5825" t="s">
        <v>20</v>
      </c>
      <c r="P5825">
        <v>38</v>
      </c>
      <c r="Q5825">
        <v>4</v>
      </c>
      <c r="R5825">
        <v>1</v>
      </c>
      <c r="S5825">
        <v>1</v>
      </c>
    </row>
    <row r="5826" spans="1:19">
      <c r="A5826">
        <f>RANK(表格1[[#This Row],[rating_count_tot]],$I$2:$I$7197)</f>
        <v>4552</v>
      </c>
      <c r="B5826">
        <v>1045823211</v>
      </c>
      <c r="C5826" t="s">
        <v>5545</v>
      </c>
      <c r="D5826" t="str">
        <f>表格1[[#This Row],[prime_genre]]</f>
        <v>Games</v>
      </c>
      <c r="E5826">
        <v>177516544</v>
      </c>
      <c r="F5826" t="s">
        <v>17</v>
      </c>
      <c r="G5826">
        <v>0</v>
      </c>
      <c r="H5826">
        <f>IF(表格1[[#This Row],[price]]&gt;0,1,0)</f>
        <v>0</v>
      </c>
      <c r="I5826">
        <v>93</v>
      </c>
      <c r="J5826">
        <v>79</v>
      </c>
      <c r="K5826">
        <v>4.5</v>
      </c>
      <c r="L5826">
        <v>4.5</v>
      </c>
      <c r="M5826" t="s">
        <v>145</v>
      </c>
      <c r="N5826" t="s">
        <v>80</v>
      </c>
      <c r="O5826" t="s">
        <v>20</v>
      </c>
      <c r="P5826">
        <v>38</v>
      </c>
      <c r="Q5826">
        <v>5</v>
      </c>
      <c r="R5826">
        <v>1</v>
      </c>
      <c r="S5826">
        <v>1</v>
      </c>
    </row>
    <row r="5827" spans="1:19">
      <c r="A5827">
        <f>RANK(表格1[[#This Row],[rating_count_tot]],$I$2:$I$7197)</f>
        <v>4552</v>
      </c>
      <c r="B5827">
        <v>763225933</v>
      </c>
      <c r="C5827" t="s">
        <v>3165</v>
      </c>
      <c r="D5827" t="str">
        <f>表格1[[#This Row],[prime_genre]]</f>
        <v>Productivity</v>
      </c>
      <c r="E5827">
        <v>106452992</v>
      </c>
      <c r="F5827" t="s">
        <v>17</v>
      </c>
      <c r="G5827">
        <v>0</v>
      </c>
      <c r="H5827">
        <f>IF(表格1[[#This Row],[price]]&gt;0,1,0)</f>
        <v>0</v>
      </c>
      <c r="I5827">
        <v>93</v>
      </c>
      <c r="J5827">
        <v>2</v>
      </c>
      <c r="K5827">
        <v>4</v>
      </c>
      <c r="L5827">
        <v>5</v>
      </c>
      <c r="M5827" t="s">
        <v>2178</v>
      </c>
      <c r="N5827" t="s">
        <v>19</v>
      </c>
      <c r="O5827" t="s">
        <v>23</v>
      </c>
      <c r="P5827">
        <v>38</v>
      </c>
      <c r="Q5827">
        <v>2</v>
      </c>
      <c r="R5827">
        <v>13</v>
      </c>
      <c r="S5827">
        <v>1</v>
      </c>
    </row>
    <row r="5828" spans="1:19">
      <c r="A5828">
        <f>RANK(表格1[[#This Row],[rating_count_tot]],$I$2:$I$7197)</f>
        <v>4560</v>
      </c>
      <c r="B5828">
        <v>778437357</v>
      </c>
      <c r="C5828" t="s">
        <v>3220</v>
      </c>
      <c r="D5828" t="str">
        <f>表格1[[#This Row],[prime_genre]]</f>
        <v>Travel</v>
      </c>
      <c r="E5828">
        <v>29140992</v>
      </c>
      <c r="F5828" t="s">
        <v>17</v>
      </c>
      <c r="G5828">
        <v>0</v>
      </c>
      <c r="H5828">
        <f>IF(表格1[[#This Row],[price]]&gt;0,1,0)</f>
        <v>0</v>
      </c>
      <c r="I5828">
        <v>92</v>
      </c>
      <c r="J5828">
        <v>4</v>
      </c>
      <c r="K5828">
        <v>4.5</v>
      </c>
      <c r="L5828">
        <v>4.5</v>
      </c>
      <c r="M5828" t="s">
        <v>2840</v>
      </c>
      <c r="N5828" t="s">
        <v>19</v>
      </c>
      <c r="O5828" t="s">
        <v>57</v>
      </c>
      <c r="P5828">
        <v>37</v>
      </c>
      <c r="Q5828">
        <v>0</v>
      </c>
      <c r="R5828">
        <v>18</v>
      </c>
      <c r="S5828">
        <v>1</v>
      </c>
    </row>
    <row r="5829" spans="1:19">
      <c r="A5829">
        <f>RANK(表格1[[#This Row],[rating_count_tot]],$I$2:$I$7197)</f>
        <v>4566</v>
      </c>
      <c r="B5829">
        <v>1004963943</v>
      </c>
      <c r="C5829" t="s">
        <v>4937</v>
      </c>
      <c r="D5829" t="str">
        <f>表格1[[#This Row],[prime_genre]]</f>
        <v>Education</v>
      </c>
      <c r="E5829">
        <v>63421440</v>
      </c>
      <c r="F5829" t="s">
        <v>17</v>
      </c>
      <c r="G5829">
        <v>0</v>
      </c>
      <c r="H5829">
        <f>IF(表格1[[#This Row],[price]]&gt;0,1,0)</f>
        <v>0</v>
      </c>
      <c r="I5829">
        <v>91</v>
      </c>
      <c r="J5829">
        <v>2</v>
      </c>
      <c r="K5829">
        <v>4</v>
      </c>
      <c r="L5829">
        <v>5</v>
      </c>
      <c r="M5829" t="s">
        <v>474</v>
      </c>
      <c r="N5829" t="s">
        <v>19</v>
      </c>
      <c r="O5829" t="s">
        <v>128</v>
      </c>
      <c r="P5829">
        <v>38</v>
      </c>
      <c r="Q5829">
        <v>5</v>
      </c>
      <c r="R5829">
        <v>2</v>
      </c>
      <c r="S5829">
        <v>1</v>
      </c>
    </row>
    <row r="5830" spans="1:19">
      <c r="A5830">
        <f>RANK(表格1[[#This Row],[rating_count_tot]],$I$2:$I$7197)</f>
        <v>4566</v>
      </c>
      <c r="B5830">
        <v>950984120</v>
      </c>
      <c r="C5830" t="s">
        <v>4277</v>
      </c>
      <c r="D5830" t="str">
        <f>表格1[[#This Row],[prime_genre]]</f>
        <v>Games</v>
      </c>
      <c r="E5830">
        <v>383136768</v>
      </c>
      <c r="F5830" t="s">
        <v>17</v>
      </c>
      <c r="G5830">
        <v>0</v>
      </c>
      <c r="H5830">
        <f>IF(表格1[[#This Row],[price]]&gt;0,1,0)</f>
        <v>0</v>
      </c>
      <c r="I5830">
        <v>91</v>
      </c>
      <c r="J5830">
        <v>30</v>
      </c>
      <c r="K5830">
        <v>2.5</v>
      </c>
      <c r="L5830">
        <v>2.5</v>
      </c>
      <c r="M5830" t="s">
        <v>3209</v>
      </c>
      <c r="N5830" t="s">
        <v>80</v>
      </c>
      <c r="O5830" t="s">
        <v>20</v>
      </c>
      <c r="P5830">
        <v>26</v>
      </c>
      <c r="Q5830">
        <v>5</v>
      </c>
      <c r="R5830">
        <v>1</v>
      </c>
      <c r="S5830">
        <v>1</v>
      </c>
    </row>
    <row r="5831" spans="1:19">
      <c r="A5831">
        <f>RANK(表格1[[#This Row],[rating_count_tot]],$I$2:$I$7197)</f>
        <v>4566</v>
      </c>
      <c r="B5831">
        <v>1057145653</v>
      </c>
      <c r="C5831" t="s">
        <v>5796</v>
      </c>
      <c r="D5831" t="str">
        <f>表格1[[#This Row],[prime_genre]]</f>
        <v>Games</v>
      </c>
      <c r="E5831">
        <v>139398144</v>
      </c>
      <c r="F5831" t="s">
        <v>17</v>
      </c>
      <c r="G5831">
        <v>0</v>
      </c>
      <c r="H5831">
        <f>IF(表格1[[#This Row],[price]]&gt;0,1,0)</f>
        <v>0</v>
      </c>
      <c r="I5831">
        <v>91</v>
      </c>
      <c r="J5831">
        <v>6</v>
      </c>
      <c r="K5831">
        <v>4.5</v>
      </c>
      <c r="L5831">
        <v>4.5</v>
      </c>
      <c r="M5831" t="s">
        <v>296</v>
      </c>
      <c r="N5831" t="s">
        <v>19</v>
      </c>
      <c r="O5831" t="s">
        <v>20</v>
      </c>
      <c r="P5831">
        <v>38</v>
      </c>
      <c r="Q5831">
        <v>4</v>
      </c>
      <c r="R5831">
        <v>15</v>
      </c>
      <c r="S5831">
        <v>1</v>
      </c>
    </row>
    <row r="5832" spans="1:19">
      <c r="A5832">
        <f>RANK(表格1[[#This Row],[rating_count_tot]],$I$2:$I$7197)</f>
        <v>4566</v>
      </c>
      <c r="B5832">
        <v>955962995</v>
      </c>
      <c r="C5832" t="s">
        <v>4346</v>
      </c>
      <c r="D5832" t="str">
        <f>表格1[[#This Row],[prime_genre]]</f>
        <v>Games</v>
      </c>
      <c r="E5832">
        <v>169730048</v>
      </c>
      <c r="F5832" t="s">
        <v>17</v>
      </c>
      <c r="G5832">
        <v>0</v>
      </c>
      <c r="H5832">
        <f>IF(表格1[[#This Row],[price]]&gt;0,1,0)</f>
        <v>0</v>
      </c>
      <c r="I5832">
        <v>91</v>
      </c>
      <c r="J5832">
        <v>91</v>
      </c>
      <c r="K5832">
        <v>3</v>
      </c>
      <c r="L5832">
        <v>3</v>
      </c>
      <c r="M5832" t="s">
        <v>732</v>
      </c>
      <c r="N5832" t="s">
        <v>80</v>
      </c>
      <c r="O5832" t="s">
        <v>20</v>
      </c>
      <c r="P5832">
        <v>38</v>
      </c>
      <c r="Q5832">
        <v>5</v>
      </c>
      <c r="R5832">
        <v>1</v>
      </c>
      <c r="S5832">
        <v>1</v>
      </c>
    </row>
    <row r="5833" spans="1:19">
      <c r="A5833">
        <f>RANK(表格1[[#This Row],[rating_count_tot]],$I$2:$I$7197)</f>
        <v>4566</v>
      </c>
      <c r="B5833">
        <v>1052744048</v>
      </c>
      <c r="C5833" t="s">
        <v>5701</v>
      </c>
      <c r="D5833" t="str">
        <f>表格1[[#This Row],[prime_genre]]</f>
        <v>Games</v>
      </c>
      <c r="E5833">
        <v>121030656</v>
      </c>
      <c r="F5833" t="s">
        <v>17</v>
      </c>
      <c r="G5833">
        <v>0</v>
      </c>
      <c r="H5833">
        <f>IF(表格1[[#This Row],[price]]&gt;0,1,0)</f>
        <v>0</v>
      </c>
      <c r="I5833">
        <v>91</v>
      </c>
      <c r="J5833">
        <v>4</v>
      </c>
      <c r="K5833">
        <v>3.5</v>
      </c>
      <c r="L5833">
        <v>5</v>
      </c>
      <c r="M5833">
        <v>1.3</v>
      </c>
      <c r="N5833" t="s">
        <v>19</v>
      </c>
      <c r="O5833" t="s">
        <v>20</v>
      </c>
      <c r="P5833">
        <v>38</v>
      </c>
      <c r="Q5833">
        <v>5</v>
      </c>
      <c r="R5833">
        <v>1</v>
      </c>
      <c r="S5833">
        <v>1</v>
      </c>
    </row>
    <row r="5834" spans="1:19">
      <c r="A5834">
        <f>RANK(表格1[[#This Row],[rating_count_tot]],$I$2:$I$7197)</f>
        <v>4578</v>
      </c>
      <c r="B5834">
        <v>1127726827</v>
      </c>
      <c r="C5834" t="s">
        <v>7579</v>
      </c>
      <c r="D5834" t="str">
        <f>表格1[[#This Row],[prime_genre]]</f>
        <v>Education</v>
      </c>
      <c r="E5834">
        <v>88216576</v>
      </c>
      <c r="F5834" t="s">
        <v>17</v>
      </c>
      <c r="G5834">
        <v>0</v>
      </c>
      <c r="H5834">
        <f>IF(表格1[[#This Row],[price]]&gt;0,1,0)</f>
        <v>0</v>
      </c>
      <c r="I5834">
        <v>90</v>
      </c>
      <c r="J5834">
        <v>12</v>
      </c>
      <c r="K5834">
        <v>4.5</v>
      </c>
      <c r="L5834">
        <v>4.5</v>
      </c>
      <c r="M5834" t="s">
        <v>256</v>
      </c>
      <c r="N5834" t="s">
        <v>19</v>
      </c>
      <c r="O5834" t="s">
        <v>128</v>
      </c>
      <c r="P5834">
        <v>37</v>
      </c>
      <c r="Q5834">
        <v>5</v>
      </c>
      <c r="R5834">
        <v>3</v>
      </c>
      <c r="S5834">
        <v>1</v>
      </c>
    </row>
    <row r="5835" spans="1:19">
      <c r="A5835">
        <f>RANK(表格1[[#This Row],[rating_count_tot]],$I$2:$I$7197)</f>
        <v>4578</v>
      </c>
      <c r="B5835">
        <v>1087286874</v>
      </c>
      <c r="C5835" t="s">
        <v>6678</v>
      </c>
      <c r="D5835" t="str">
        <f>表格1[[#This Row],[prime_genre]]</f>
        <v>Games</v>
      </c>
      <c r="E5835">
        <v>130111488</v>
      </c>
      <c r="F5835" t="s">
        <v>17</v>
      </c>
      <c r="G5835">
        <v>0</v>
      </c>
      <c r="H5835">
        <f>IF(表格1[[#This Row],[price]]&gt;0,1,0)</f>
        <v>0</v>
      </c>
      <c r="I5835">
        <v>90</v>
      </c>
      <c r="J5835">
        <v>10</v>
      </c>
      <c r="K5835">
        <v>4.5</v>
      </c>
      <c r="L5835">
        <v>4</v>
      </c>
      <c r="M5835" t="s">
        <v>1334</v>
      </c>
      <c r="N5835" t="s">
        <v>80</v>
      </c>
      <c r="O5835" t="s">
        <v>20</v>
      </c>
      <c r="P5835">
        <v>37</v>
      </c>
      <c r="Q5835">
        <v>5</v>
      </c>
      <c r="R5835">
        <v>10</v>
      </c>
      <c r="S5835">
        <v>1</v>
      </c>
    </row>
    <row r="5836" spans="1:19">
      <c r="A5836">
        <f>RANK(表格1[[#This Row],[rating_count_tot]],$I$2:$I$7197)</f>
        <v>4578</v>
      </c>
      <c r="B5836">
        <v>1126932090</v>
      </c>
      <c r="C5836" t="s">
        <v>7567</v>
      </c>
      <c r="D5836" t="str">
        <f>表格1[[#This Row],[prime_genre]]</f>
        <v>Games</v>
      </c>
      <c r="E5836">
        <v>31710208</v>
      </c>
      <c r="F5836" t="s">
        <v>17</v>
      </c>
      <c r="G5836">
        <v>0</v>
      </c>
      <c r="H5836">
        <f>IF(表格1[[#This Row],[price]]&gt;0,1,0)</f>
        <v>0</v>
      </c>
      <c r="I5836">
        <v>90</v>
      </c>
      <c r="J5836">
        <v>19</v>
      </c>
      <c r="K5836">
        <v>4</v>
      </c>
      <c r="L5836">
        <v>4</v>
      </c>
      <c r="M5836" t="s">
        <v>1334</v>
      </c>
      <c r="N5836" t="s">
        <v>19</v>
      </c>
      <c r="O5836" t="s">
        <v>20</v>
      </c>
      <c r="P5836">
        <v>40</v>
      </c>
      <c r="Q5836">
        <v>5</v>
      </c>
      <c r="R5836">
        <v>12</v>
      </c>
      <c r="S5836">
        <v>1</v>
      </c>
    </row>
    <row r="5837" spans="1:19">
      <c r="A5837">
        <f>RANK(表格1[[#This Row],[rating_count_tot]],$I$2:$I$7197)</f>
        <v>4583</v>
      </c>
      <c r="B5837">
        <v>1040803415</v>
      </c>
      <c r="C5837" t="s">
        <v>5458</v>
      </c>
      <c r="D5837" t="str">
        <f>表格1[[#This Row],[prime_genre]]</f>
        <v>Games</v>
      </c>
      <c r="E5837">
        <v>539088896</v>
      </c>
      <c r="F5837" t="s">
        <v>17</v>
      </c>
      <c r="G5837">
        <v>0</v>
      </c>
      <c r="H5837">
        <f>IF(表格1[[#This Row],[price]]&gt;0,1,0)</f>
        <v>0</v>
      </c>
      <c r="I5837">
        <v>89</v>
      </c>
      <c r="J5837">
        <v>2</v>
      </c>
      <c r="K5837">
        <v>3</v>
      </c>
      <c r="L5837">
        <v>5</v>
      </c>
      <c r="M5837" t="s">
        <v>949</v>
      </c>
      <c r="N5837" t="s">
        <v>19</v>
      </c>
      <c r="O5837" t="s">
        <v>20</v>
      </c>
      <c r="P5837">
        <v>38</v>
      </c>
      <c r="Q5837">
        <v>5</v>
      </c>
      <c r="R5837">
        <v>11</v>
      </c>
      <c r="S5837">
        <v>1</v>
      </c>
    </row>
    <row r="5838" spans="1:19">
      <c r="A5838">
        <f>RANK(表格1[[#This Row],[rating_count_tot]],$I$2:$I$7197)</f>
        <v>4583</v>
      </c>
      <c r="B5838">
        <v>948781148</v>
      </c>
      <c r="C5838" t="s">
        <v>4236</v>
      </c>
      <c r="D5838" t="str">
        <f>表格1[[#This Row],[prime_genre]]</f>
        <v>Games</v>
      </c>
      <c r="E5838">
        <v>104709120</v>
      </c>
      <c r="F5838" t="s">
        <v>17</v>
      </c>
      <c r="G5838">
        <v>0</v>
      </c>
      <c r="H5838">
        <f>IF(表格1[[#This Row],[price]]&gt;0,1,0)</f>
        <v>0</v>
      </c>
      <c r="I5838">
        <v>89</v>
      </c>
      <c r="J5838">
        <v>13</v>
      </c>
      <c r="K5838">
        <v>4</v>
      </c>
      <c r="L5838">
        <v>3.5</v>
      </c>
      <c r="M5838" t="s">
        <v>4237</v>
      </c>
      <c r="N5838" t="s">
        <v>51</v>
      </c>
      <c r="O5838" t="s">
        <v>20</v>
      </c>
      <c r="P5838">
        <v>37</v>
      </c>
      <c r="Q5838">
        <v>0</v>
      </c>
      <c r="R5838">
        <v>1</v>
      </c>
      <c r="S5838">
        <v>1</v>
      </c>
    </row>
    <row r="5839" spans="1:19">
      <c r="A5839">
        <f>RANK(表格1[[#This Row],[rating_count_tot]],$I$2:$I$7197)</f>
        <v>4583</v>
      </c>
      <c r="B5839">
        <v>1116215882</v>
      </c>
      <c r="C5839" t="s">
        <v>7326</v>
      </c>
      <c r="D5839" t="str">
        <f>表格1[[#This Row],[prime_genre]]</f>
        <v>Games</v>
      </c>
      <c r="E5839">
        <v>272637952</v>
      </c>
      <c r="F5839" t="s">
        <v>17</v>
      </c>
      <c r="G5839">
        <v>0</v>
      </c>
      <c r="H5839">
        <f>IF(表格1[[#This Row],[price]]&gt;0,1,0)</f>
        <v>0</v>
      </c>
      <c r="I5839">
        <v>89</v>
      </c>
      <c r="J5839">
        <v>56</v>
      </c>
      <c r="K5839">
        <v>4</v>
      </c>
      <c r="L5839">
        <v>4.5</v>
      </c>
      <c r="M5839" t="s">
        <v>732</v>
      </c>
      <c r="N5839" t="s">
        <v>80</v>
      </c>
      <c r="O5839" t="s">
        <v>20</v>
      </c>
      <c r="P5839">
        <v>37</v>
      </c>
      <c r="Q5839">
        <v>5</v>
      </c>
      <c r="R5839">
        <v>1</v>
      </c>
      <c r="S5839">
        <v>1</v>
      </c>
    </row>
    <row r="5840" spans="1:19">
      <c r="A5840">
        <f>RANK(表格1[[#This Row],[rating_count_tot]],$I$2:$I$7197)</f>
        <v>4583</v>
      </c>
      <c r="B5840">
        <v>1038007349</v>
      </c>
      <c r="C5840" t="s">
        <v>5409</v>
      </c>
      <c r="D5840" t="str">
        <f>表格1[[#This Row],[prime_genre]]</f>
        <v>Games</v>
      </c>
      <c r="E5840">
        <v>83069952</v>
      </c>
      <c r="F5840" t="s">
        <v>17</v>
      </c>
      <c r="G5840">
        <v>0</v>
      </c>
      <c r="H5840">
        <f>IF(表格1[[#This Row],[price]]&gt;0,1,0)</f>
        <v>0</v>
      </c>
      <c r="I5840">
        <v>89</v>
      </c>
      <c r="J5840">
        <v>73</v>
      </c>
      <c r="K5840">
        <v>5</v>
      </c>
      <c r="L5840">
        <v>5</v>
      </c>
      <c r="M5840">
        <v>1.1000000000000001</v>
      </c>
      <c r="N5840" t="s">
        <v>19</v>
      </c>
      <c r="O5840" t="s">
        <v>20</v>
      </c>
      <c r="P5840">
        <v>38</v>
      </c>
      <c r="Q5840">
        <v>0</v>
      </c>
      <c r="R5840">
        <v>3</v>
      </c>
      <c r="S5840">
        <v>1</v>
      </c>
    </row>
    <row r="5841" spans="1:19">
      <c r="A5841">
        <f>RANK(表格1[[#This Row],[rating_count_tot]],$I$2:$I$7197)</f>
        <v>4583</v>
      </c>
      <c r="B5841">
        <v>413993350</v>
      </c>
      <c r="C5841" t="s">
        <v>1055</v>
      </c>
      <c r="D5841" t="str">
        <f>表格1[[#This Row],[prime_genre]]</f>
        <v>Lifestyle</v>
      </c>
      <c r="E5841">
        <v>156446720</v>
      </c>
      <c r="F5841" t="s">
        <v>17</v>
      </c>
      <c r="G5841">
        <v>0</v>
      </c>
      <c r="H5841">
        <f>IF(表格1[[#This Row],[price]]&gt;0,1,0)</f>
        <v>0</v>
      </c>
      <c r="I5841">
        <v>89</v>
      </c>
      <c r="J5841">
        <v>0</v>
      </c>
      <c r="K5841">
        <v>4</v>
      </c>
      <c r="L5841">
        <v>0</v>
      </c>
      <c r="M5841" t="s">
        <v>335</v>
      </c>
      <c r="N5841" t="s">
        <v>19</v>
      </c>
      <c r="O5841" t="s">
        <v>132</v>
      </c>
      <c r="P5841">
        <v>37</v>
      </c>
      <c r="Q5841">
        <v>3</v>
      </c>
      <c r="R5841">
        <v>3</v>
      </c>
      <c r="S5841">
        <v>1</v>
      </c>
    </row>
    <row r="5842" spans="1:19">
      <c r="A5842">
        <f>RANK(表格1[[#This Row],[rating_count_tot]],$I$2:$I$7197)</f>
        <v>4583</v>
      </c>
      <c r="B5842">
        <v>1122621497</v>
      </c>
      <c r="C5842" t="s">
        <v>7474</v>
      </c>
      <c r="D5842" t="str">
        <f>表格1[[#This Row],[prime_genre]]</f>
        <v>Sports</v>
      </c>
      <c r="E5842">
        <v>12728320</v>
      </c>
      <c r="F5842" t="s">
        <v>17</v>
      </c>
      <c r="G5842">
        <v>0</v>
      </c>
      <c r="H5842">
        <f>IF(表格1[[#This Row],[price]]&gt;0,1,0)</f>
        <v>0</v>
      </c>
      <c r="I5842">
        <v>89</v>
      </c>
      <c r="J5842">
        <v>0</v>
      </c>
      <c r="K5842">
        <v>3.5</v>
      </c>
      <c r="L5842">
        <v>0</v>
      </c>
      <c r="M5842" t="s">
        <v>2058</v>
      </c>
      <c r="N5842" t="s">
        <v>19</v>
      </c>
      <c r="O5842" t="s">
        <v>70</v>
      </c>
      <c r="P5842">
        <v>37</v>
      </c>
      <c r="Q5842">
        <v>5</v>
      </c>
      <c r="R5842">
        <v>1</v>
      </c>
      <c r="S5842">
        <v>1</v>
      </c>
    </row>
    <row r="5843" spans="1:19">
      <c r="A5843">
        <f>RANK(表格1[[#This Row],[rating_count_tot]],$I$2:$I$7197)</f>
        <v>4592</v>
      </c>
      <c r="B5843">
        <v>1095227160</v>
      </c>
      <c r="C5843" t="s">
        <v>6890</v>
      </c>
      <c r="D5843" t="str">
        <f>表格1[[#This Row],[prime_genre]]</f>
        <v>Games</v>
      </c>
      <c r="E5843">
        <v>283409408</v>
      </c>
      <c r="F5843" t="s">
        <v>17</v>
      </c>
      <c r="G5843">
        <v>0</v>
      </c>
      <c r="H5843">
        <f>IF(表格1[[#This Row],[price]]&gt;0,1,0)</f>
        <v>0</v>
      </c>
      <c r="I5843">
        <v>88</v>
      </c>
      <c r="J5843">
        <v>53</v>
      </c>
      <c r="K5843">
        <v>4</v>
      </c>
      <c r="L5843">
        <v>4.5</v>
      </c>
      <c r="M5843" t="s">
        <v>732</v>
      </c>
      <c r="N5843" t="s">
        <v>19</v>
      </c>
      <c r="O5843" t="s">
        <v>20</v>
      </c>
      <c r="P5843">
        <v>38</v>
      </c>
      <c r="Q5843">
        <v>5</v>
      </c>
      <c r="R5843">
        <v>1</v>
      </c>
      <c r="S5843">
        <v>1</v>
      </c>
    </row>
    <row r="5844" spans="1:19">
      <c r="A5844">
        <f>RANK(表格1[[#This Row],[rating_count_tot]],$I$2:$I$7197)</f>
        <v>4592</v>
      </c>
      <c r="B5844">
        <v>958174054</v>
      </c>
      <c r="C5844" t="s">
        <v>4358</v>
      </c>
      <c r="D5844" t="str">
        <f>表格1[[#This Row],[prime_genre]]</f>
        <v>Games</v>
      </c>
      <c r="E5844">
        <v>116910080</v>
      </c>
      <c r="F5844" t="s">
        <v>17</v>
      </c>
      <c r="G5844">
        <v>0</v>
      </c>
      <c r="H5844">
        <f>IF(表格1[[#This Row],[price]]&gt;0,1,0)</f>
        <v>0</v>
      </c>
      <c r="I5844">
        <v>88</v>
      </c>
      <c r="J5844">
        <v>26</v>
      </c>
      <c r="K5844">
        <v>3</v>
      </c>
      <c r="L5844">
        <v>2.5</v>
      </c>
      <c r="M5844" t="s">
        <v>1632</v>
      </c>
      <c r="N5844" t="s">
        <v>80</v>
      </c>
      <c r="O5844" t="s">
        <v>20</v>
      </c>
      <c r="P5844">
        <v>37</v>
      </c>
      <c r="Q5844">
        <v>5</v>
      </c>
      <c r="R5844">
        <v>1</v>
      </c>
      <c r="S5844">
        <v>1</v>
      </c>
    </row>
    <row r="5845" spans="1:19">
      <c r="A5845">
        <f>RANK(表格1[[#This Row],[rating_count_tot]],$I$2:$I$7197)</f>
        <v>4592</v>
      </c>
      <c r="B5845">
        <v>1133896041</v>
      </c>
      <c r="C5845" t="s">
        <v>7701</v>
      </c>
      <c r="D5845" t="str">
        <f>表格1[[#This Row],[prime_genre]]</f>
        <v>Games</v>
      </c>
      <c r="E5845">
        <v>79226880</v>
      </c>
      <c r="F5845" t="s">
        <v>17</v>
      </c>
      <c r="G5845">
        <v>0</v>
      </c>
      <c r="H5845">
        <f>IF(表格1[[#This Row],[price]]&gt;0,1,0)</f>
        <v>0</v>
      </c>
      <c r="I5845">
        <v>88</v>
      </c>
      <c r="J5845">
        <v>1</v>
      </c>
      <c r="K5845">
        <v>3.5</v>
      </c>
      <c r="L5845">
        <v>5</v>
      </c>
      <c r="M5845">
        <v>1.61</v>
      </c>
      <c r="N5845" t="s">
        <v>19</v>
      </c>
      <c r="O5845" t="s">
        <v>20</v>
      </c>
      <c r="P5845">
        <v>38</v>
      </c>
      <c r="Q5845">
        <v>5</v>
      </c>
      <c r="R5845">
        <v>1</v>
      </c>
      <c r="S5845">
        <v>1</v>
      </c>
    </row>
    <row r="5846" spans="1:19">
      <c r="A5846">
        <f>RANK(表格1[[#This Row],[rating_count_tot]],$I$2:$I$7197)</f>
        <v>4592</v>
      </c>
      <c r="B5846">
        <v>1179685798</v>
      </c>
      <c r="C5846" t="s">
        <v>8331</v>
      </c>
      <c r="D5846" t="str">
        <f>表格1[[#This Row],[prime_genre]]</f>
        <v>Photo &amp; Video</v>
      </c>
      <c r="E5846">
        <v>97276928</v>
      </c>
      <c r="F5846" t="s">
        <v>17</v>
      </c>
      <c r="G5846">
        <v>0</v>
      </c>
      <c r="H5846">
        <f>IF(表格1[[#This Row],[price]]&gt;0,1,0)</f>
        <v>0</v>
      </c>
      <c r="I5846">
        <v>88</v>
      </c>
      <c r="J5846">
        <v>26</v>
      </c>
      <c r="K5846">
        <v>4.5</v>
      </c>
      <c r="L5846">
        <v>5</v>
      </c>
      <c r="M5846" t="s">
        <v>4543</v>
      </c>
      <c r="N5846" t="s">
        <v>29</v>
      </c>
      <c r="O5846" t="s">
        <v>105</v>
      </c>
      <c r="P5846">
        <v>38</v>
      </c>
      <c r="Q5846">
        <v>0</v>
      </c>
      <c r="R5846">
        <v>2</v>
      </c>
      <c r="S5846">
        <v>1</v>
      </c>
    </row>
    <row r="5847" spans="1:19">
      <c r="A5847">
        <f>RANK(表格1[[#This Row],[rating_count_tot]],$I$2:$I$7197)</f>
        <v>4592</v>
      </c>
      <c r="B5847">
        <v>1088115502</v>
      </c>
      <c r="C5847" t="s">
        <v>6705</v>
      </c>
      <c r="D5847" t="str">
        <f>表格1[[#This Row],[prime_genre]]</f>
        <v>Photo &amp; Video</v>
      </c>
      <c r="E5847">
        <v>27278336</v>
      </c>
      <c r="F5847" t="s">
        <v>17</v>
      </c>
      <c r="G5847">
        <v>0</v>
      </c>
      <c r="H5847">
        <f>IF(表格1[[#This Row],[price]]&gt;0,1,0)</f>
        <v>0</v>
      </c>
      <c r="I5847">
        <v>88</v>
      </c>
      <c r="J5847">
        <v>88</v>
      </c>
      <c r="K5847">
        <v>1</v>
      </c>
      <c r="L5847">
        <v>1</v>
      </c>
      <c r="M5847">
        <v>1.1000000000000001</v>
      </c>
      <c r="N5847" t="s">
        <v>19</v>
      </c>
      <c r="O5847" t="s">
        <v>105</v>
      </c>
      <c r="P5847">
        <v>37</v>
      </c>
      <c r="Q5847">
        <v>1</v>
      </c>
      <c r="R5847">
        <v>1</v>
      </c>
      <c r="S5847">
        <v>1</v>
      </c>
    </row>
    <row r="5848" spans="1:19">
      <c r="A5848">
        <f>RANK(表格1[[#This Row],[rating_count_tot]],$I$2:$I$7197)</f>
        <v>4604</v>
      </c>
      <c r="B5848">
        <v>1094174239</v>
      </c>
      <c r="C5848" t="s">
        <v>6867</v>
      </c>
      <c r="D5848" t="str">
        <f>表格1[[#This Row],[prime_genre]]</f>
        <v>Games</v>
      </c>
      <c r="E5848">
        <v>227135488</v>
      </c>
      <c r="F5848" t="s">
        <v>17</v>
      </c>
      <c r="G5848">
        <v>0</v>
      </c>
      <c r="H5848">
        <f>IF(表格1[[#This Row],[price]]&gt;0,1,0)</f>
        <v>0</v>
      </c>
      <c r="I5848">
        <v>87</v>
      </c>
      <c r="J5848">
        <v>20</v>
      </c>
      <c r="K5848">
        <v>5</v>
      </c>
      <c r="L5848">
        <v>5</v>
      </c>
      <c r="M5848" t="s">
        <v>558</v>
      </c>
      <c r="N5848" t="s">
        <v>19</v>
      </c>
      <c r="O5848" t="s">
        <v>20</v>
      </c>
      <c r="P5848">
        <v>38</v>
      </c>
      <c r="Q5848">
        <v>5</v>
      </c>
      <c r="R5848">
        <v>1</v>
      </c>
      <c r="S5848">
        <v>1</v>
      </c>
    </row>
    <row r="5849" spans="1:19">
      <c r="A5849">
        <f>RANK(表格1[[#This Row],[rating_count_tot]],$I$2:$I$7197)</f>
        <v>4604</v>
      </c>
      <c r="B5849">
        <v>1082781138</v>
      </c>
      <c r="C5849" t="s">
        <v>6538</v>
      </c>
      <c r="D5849" t="str">
        <f>表格1[[#This Row],[prime_genre]]</f>
        <v>Games</v>
      </c>
      <c r="E5849">
        <v>92748800</v>
      </c>
      <c r="F5849" t="s">
        <v>17</v>
      </c>
      <c r="G5849">
        <v>0</v>
      </c>
      <c r="H5849">
        <f>IF(表格1[[#This Row],[price]]&gt;0,1,0)</f>
        <v>0</v>
      </c>
      <c r="I5849">
        <v>87</v>
      </c>
      <c r="J5849">
        <v>63</v>
      </c>
      <c r="K5849">
        <v>3.5</v>
      </c>
      <c r="L5849">
        <v>3.5</v>
      </c>
      <c r="M5849" t="s">
        <v>6539</v>
      </c>
      <c r="N5849" t="s">
        <v>19</v>
      </c>
      <c r="O5849" t="s">
        <v>20</v>
      </c>
      <c r="P5849">
        <v>40</v>
      </c>
      <c r="Q5849">
        <v>4</v>
      </c>
      <c r="R5849">
        <v>1</v>
      </c>
      <c r="S5849">
        <v>1</v>
      </c>
    </row>
    <row r="5850" spans="1:19">
      <c r="A5850">
        <f>RANK(表格1[[#This Row],[rating_count_tot]],$I$2:$I$7197)</f>
        <v>4604</v>
      </c>
      <c r="B5850">
        <v>978238542</v>
      </c>
      <c r="C5850" t="s">
        <v>4614</v>
      </c>
      <c r="D5850" t="str">
        <f>表格1[[#This Row],[prime_genre]]</f>
        <v>Games</v>
      </c>
      <c r="E5850">
        <v>725459968</v>
      </c>
      <c r="F5850" t="s">
        <v>17</v>
      </c>
      <c r="G5850">
        <v>0</v>
      </c>
      <c r="H5850">
        <f>IF(表格1[[#This Row],[price]]&gt;0,1,0)</f>
        <v>0</v>
      </c>
      <c r="I5850">
        <v>87</v>
      </c>
      <c r="J5850">
        <v>6</v>
      </c>
      <c r="K5850">
        <v>4</v>
      </c>
      <c r="L5850">
        <v>4</v>
      </c>
      <c r="M5850" t="s">
        <v>1259</v>
      </c>
      <c r="N5850" t="s">
        <v>29</v>
      </c>
      <c r="O5850" t="s">
        <v>20</v>
      </c>
      <c r="P5850">
        <v>37</v>
      </c>
      <c r="Q5850">
        <v>5</v>
      </c>
      <c r="R5850">
        <v>6</v>
      </c>
      <c r="S5850">
        <v>1</v>
      </c>
    </row>
    <row r="5851" spans="1:19">
      <c r="A5851">
        <f>RANK(表格1[[#This Row],[rating_count_tot]],$I$2:$I$7197)</f>
        <v>4613</v>
      </c>
      <c r="B5851">
        <v>1077576649</v>
      </c>
      <c r="C5851" t="s">
        <v>6397</v>
      </c>
      <c r="D5851" t="str">
        <f>表格1[[#This Row],[prime_genre]]</f>
        <v>Games</v>
      </c>
      <c r="E5851">
        <v>45170688</v>
      </c>
      <c r="F5851" t="s">
        <v>17</v>
      </c>
      <c r="G5851">
        <v>0</v>
      </c>
      <c r="H5851">
        <f>IF(表格1[[#This Row],[price]]&gt;0,1,0)</f>
        <v>0</v>
      </c>
      <c r="I5851">
        <v>86</v>
      </c>
      <c r="J5851">
        <v>86</v>
      </c>
      <c r="K5851">
        <v>4</v>
      </c>
      <c r="L5851">
        <v>4</v>
      </c>
      <c r="M5851" t="s">
        <v>1673</v>
      </c>
      <c r="N5851" t="s">
        <v>19</v>
      </c>
      <c r="O5851" t="s">
        <v>20</v>
      </c>
      <c r="P5851">
        <v>43</v>
      </c>
      <c r="Q5851">
        <v>5</v>
      </c>
      <c r="R5851">
        <v>16</v>
      </c>
      <c r="S5851">
        <v>1</v>
      </c>
    </row>
    <row r="5852" spans="1:19">
      <c r="A5852">
        <f>RANK(表格1[[#This Row],[rating_count_tot]],$I$2:$I$7197)</f>
        <v>4613</v>
      </c>
      <c r="B5852">
        <v>1133510322</v>
      </c>
      <c r="C5852" t="s">
        <v>7693</v>
      </c>
      <c r="D5852" t="str">
        <f>表格1[[#This Row],[prime_genre]]</f>
        <v>Games</v>
      </c>
      <c r="E5852">
        <v>208609280</v>
      </c>
      <c r="F5852" t="s">
        <v>17</v>
      </c>
      <c r="G5852">
        <v>0</v>
      </c>
      <c r="H5852">
        <f>IF(表格1[[#This Row],[price]]&gt;0,1,0)</f>
        <v>0</v>
      </c>
      <c r="I5852">
        <v>86</v>
      </c>
      <c r="J5852">
        <v>0</v>
      </c>
      <c r="K5852">
        <v>3</v>
      </c>
      <c r="L5852">
        <v>0</v>
      </c>
      <c r="M5852" t="s">
        <v>2346</v>
      </c>
      <c r="N5852" t="s">
        <v>19</v>
      </c>
      <c r="O5852" t="s">
        <v>20</v>
      </c>
      <c r="P5852">
        <v>40</v>
      </c>
      <c r="Q5852">
        <v>5</v>
      </c>
      <c r="R5852">
        <v>1</v>
      </c>
      <c r="S5852">
        <v>1</v>
      </c>
    </row>
    <row r="5853" spans="1:19">
      <c r="A5853">
        <f>RANK(表格1[[#This Row],[rating_count_tot]],$I$2:$I$7197)</f>
        <v>4613</v>
      </c>
      <c r="B5853">
        <v>1093865954</v>
      </c>
      <c r="C5853" t="s">
        <v>6860</v>
      </c>
      <c r="D5853" t="str">
        <f>表格1[[#This Row],[prime_genre]]</f>
        <v>Games</v>
      </c>
      <c r="E5853">
        <v>113391616</v>
      </c>
      <c r="F5853" t="s">
        <v>17</v>
      </c>
      <c r="G5853">
        <v>0</v>
      </c>
      <c r="H5853">
        <f>IF(表格1[[#This Row],[price]]&gt;0,1,0)</f>
        <v>0</v>
      </c>
      <c r="I5853">
        <v>86</v>
      </c>
      <c r="J5853">
        <v>11</v>
      </c>
      <c r="K5853">
        <v>4</v>
      </c>
      <c r="L5853">
        <v>4.5</v>
      </c>
      <c r="M5853">
        <v>1.2</v>
      </c>
      <c r="N5853" t="s">
        <v>19</v>
      </c>
      <c r="O5853" t="s">
        <v>20</v>
      </c>
      <c r="P5853">
        <v>38</v>
      </c>
      <c r="Q5853">
        <v>5</v>
      </c>
      <c r="R5853">
        <v>2</v>
      </c>
      <c r="S5853">
        <v>1</v>
      </c>
    </row>
    <row r="5854" spans="1:19">
      <c r="A5854">
        <f>RANK(表格1[[#This Row],[rating_count_tot]],$I$2:$I$7197)</f>
        <v>4613</v>
      </c>
      <c r="B5854">
        <v>1133898987</v>
      </c>
      <c r="C5854" t="s">
        <v>7702</v>
      </c>
      <c r="D5854" t="str">
        <f>表格1[[#This Row],[prime_genre]]</f>
        <v>Games</v>
      </c>
      <c r="E5854">
        <v>118339584</v>
      </c>
      <c r="F5854" t="s">
        <v>17</v>
      </c>
      <c r="G5854">
        <v>0</v>
      </c>
      <c r="H5854">
        <f>IF(表格1[[#This Row],[price]]&gt;0,1,0)</f>
        <v>0</v>
      </c>
      <c r="I5854">
        <v>86</v>
      </c>
      <c r="J5854">
        <v>86</v>
      </c>
      <c r="K5854">
        <v>3</v>
      </c>
      <c r="L5854">
        <v>3</v>
      </c>
      <c r="M5854" t="s">
        <v>1797</v>
      </c>
      <c r="N5854" t="s">
        <v>19</v>
      </c>
      <c r="O5854" t="s">
        <v>20</v>
      </c>
      <c r="P5854">
        <v>38</v>
      </c>
      <c r="Q5854">
        <v>5</v>
      </c>
      <c r="R5854">
        <v>11</v>
      </c>
      <c r="S5854">
        <v>1</v>
      </c>
    </row>
    <row r="5855" spans="1:19">
      <c r="A5855">
        <f>RANK(表格1[[#This Row],[rating_count_tot]],$I$2:$I$7197)</f>
        <v>4624</v>
      </c>
      <c r="B5855">
        <v>1124265106</v>
      </c>
      <c r="C5855" t="s">
        <v>7516</v>
      </c>
      <c r="D5855" t="str">
        <f>表格1[[#This Row],[prime_genre]]</f>
        <v>Games</v>
      </c>
      <c r="E5855">
        <v>248950784</v>
      </c>
      <c r="F5855" t="s">
        <v>17</v>
      </c>
      <c r="G5855">
        <v>0</v>
      </c>
      <c r="H5855">
        <f>IF(表格1[[#This Row],[price]]&gt;0,1,0)</f>
        <v>0</v>
      </c>
      <c r="I5855">
        <v>85</v>
      </c>
      <c r="J5855">
        <v>4</v>
      </c>
      <c r="K5855">
        <v>5</v>
      </c>
      <c r="L5855">
        <v>5</v>
      </c>
      <c r="M5855">
        <v>2.0099999999999998</v>
      </c>
      <c r="N5855" t="s">
        <v>80</v>
      </c>
      <c r="O5855" t="s">
        <v>20</v>
      </c>
      <c r="P5855">
        <v>37</v>
      </c>
      <c r="Q5855">
        <v>4</v>
      </c>
      <c r="R5855">
        <v>1</v>
      </c>
      <c r="S5855">
        <v>1</v>
      </c>
    </row>
    <row r="5856" spans="1:19">
      <c r="A5856">
        <f>RANK(表格1[[#This Row],[rating_count_tot]],$I$2:$I$7197)</f>
        <v>4624</v>
      </c>
      <c r="B5856">
        <v>1187838770</v>
      </c>
      <c r="C5856" t="s">
        <v>8386</v>
      </c>
      <c r="D5856" t="str">
        <f>表格1[[#This Row],[prime_genre]]</f>
        <v>Games</v>
      </c>
      <c r="E5856">
        <v>97235968</v>
      </c>
      <c r="F5856" t="s">
        <v>17</v>
      </c>
      <c r="G5856">
        <v>0</v>
      </c>
      <c r="H5856">
        <f>IF(表格1[[#This Row],[price]]&gt;0,1,0)</f>
        <v>0</v>
      </c>
      <c r="I5856">
        <v>85</v>
      </c>
      <c r="J5856">
        <v>32</v>
      </c>
      <c r="K5856">
        <v>4.5</v>
      </c>
      <c r="L5856">
        <v>4.5</v>
      </c>
      <c r="M5856" t="s">
        <v>2555</v>
      </c>
      <c r="N5856" t="s">
        <v>29</v>
      </c>
      <c r="O5856" t="s">
        <v>20</v>
      </c>
      <c r="P5856">
        <v>38</v>
      </c>
      <c r="Q5856">
        <v>0</v>
      </c>
      <c r="R5856">
        <v>2</v>
      </c>
      <c r="S5856">
        <v>1</v>
      </c>
    </row>
    <row r="5857" spans="1:19">
      <c r="A5857">
        <f>RANK(表格1[[#This Row],[rating_count_tot]],$I$2:$I$7197)</f>
        <v>4624</v>
      </c>
      <c r="B5857">
        <v>1078203264</v>
      </c>
      <c r="C5857" t="s">
        <v>6419</v>
      </c>
      <c r="D5857" t="str">
        <f>表格1[[#This Row],[prime_genre]]</f>
        <v>Games</v>
      </c>
      <c r="E5857">
        <v>386605056</v>
      </c>
      <c r="F5857" t="s">
        <v>17</v>
      </c>
      <c r="G5857">
        <v>0</v>
      </c>
      <c r="H5857">
        <f>IF(表格1[[#This Row],[price]]&gt;0,1,0)</f>
        <v>0</v>
      </c>
      <c r="I5857">
        <v>85</v>
      </c>
      <c r="J5857">
        <v>4</v>
      </c>
      <c r="K5857">
        <v>4</v>
      </c>
      <c r="L5857">
        <v>4</v>
      </c>
      <c r="M5857" t="s">
        <v>149</v>
      </c>
      <c r="N5857" t="s">
        <v>29</v>
      </c>
      <c r="O5857" t="s">
        <v>20</v>
      </c>
      <c r="P5857">
        <v>38</v>
      </c>
      <c r="Q5857">
        <v>5</v>
      </c>
      <c r="R5857">
        <v>9</v>
      </c>
      <c r="S5857">
        <v>1</v>
      </c>
    </row>
    <row r="5858" spans="1:19">
      <c r="A5858">
        <f>RANK(表格1[[#This Row],[rating_count_tot]],$I$2:$I$7197)</f>
        <v>4624</v>
      </c>
      <c r="B5858">
        <v>1076802209</v>
      </c>
      <c r="C5858" t="s">
        <v>6371</v>
      </c>
      <c r="D5858" t="str">
        <f>表格1[[#This Row],[prime_genre]]</f>
        <v>Games</v>
      </c>
      <c r="E5858">
        <v>116008960</v>
      </c>
      <c r="F5858" t="s">
        <v>17</v>
      </c>
      <c r="G5858">
        <v>0</v>
      </c>
      <c r="H5858">
        <f>IF(表格1[[#This Row],[price]]&gt;0,1,0)</f>
        <v>0</v>
      </c>
      <c r="I5858">
        <v>85</v>
      </c>
      <c r="J5858">
        <v>1</v>
      </c>
      <c r="K5858">
        <v>4</v>
      </c>
      <c r="L5858">
        <v>5</v>
      </c>
      <c r="M5858" t="s">
        <v>1098</v>
      </c>
      <c r="N5858" t="s">
        <v>80</v>
      </c>
      <c r="O5858" t="s">
        <v>20</v>
      </c>
      <c r="P5858">
        <v>37</v>
      </c>
      <c r="Q5858">
        <v>5</v>
      </c>
      <c r="R5858">
        <v>8</v>
      </c>
      <c r="S5858">
        <v>1</v>
      </c>
    </row>
    <row r="5859" spans="1:19">
      <c r="A5859">
        <f>RANK(表格1[[#This Row],[rating_count_tot]],$I$2:$I$7197)</f>
        <v>4624</v>
      </c>
      <c r="B5859">
        <v>453174055</v>
      </c>
      <c r="C5859" t="s">
        <v>1378</v>
      </c>
      <c r="D5859" t="str">
        <f>表格1[[#This Row],[prime_genre]]</f>
        <v>Travel</v>
      </c>
      <c r="E5859">
        <v>2706432</v>
      </c>
      <c r="F5859" t="s">
        <v>17</v>
      </c>
      <c r="G5859">
        <v>0</v>
      </c>
      <c r="H5859">
        <f>IF(表格1[[#This Row],[price]]&gt;0,1,0)</f>
        <v>0</v>
      </c>
      <c r="I5859">
        <v>85</v>
      </c>
      <c r="J5859">
        <v>0</v>
      </c>
      <c r="K5859">
        <v>3.5</v>
      </c>
      <c r="L5859">
        <v>0</v>
      </c>
      <c r="M5859" t="s">
        <v>1140</v>
      </c>
      <c r="N5859" t="s">
        <v>19</v>
      </c>
      <c r="O5859" t="s">
        <v>57</v>
      </c>
      <c r="P5859">
        <v>26</v>
      </c>
      <c r="Q5859">
        <v>4</v>
      </c>
      <c r="R5859">
        <v>1</v>
      </c>
      <c r="S5859">
        <v>1</v>
      </c>
    </row>
    <row r="5860" spans="1:19">
      <c r="A5860">
        <f>RANK(表格1[[#This Row],[rating_count_tot]],$I$2:$I$7197)</f>
        <v>4634</v>
      </c>
      <c r="B5860">
        <v>1048881232</v>
      </c>
      <c r="C5860" t="s">
        <v>5619</v>
      </c>
      <c r="D5860" t="str">
        <f>表格1[[#This Row],[prime_genre]]</f>
        <v>Education</v>
      </c>
      <c r="E5860">
        <v>415886336</v>
      </c>
      <c r="F5860" t="s">
        <v>17</v>
      </c>
      <c r="G5860">
        <v>0</v>
      </c>
      <c r="H5860">
        <f>IF(表格1[[#This Row],[price]]&gt;0,1,0)</f>
        <v>0</v>
      </c>
      <c r="I5860">
        <v>84</v>
      </c>
      <c r="J5860">
        <v>0</v>
      </c>
      <c r="K5860">
        <v>4</v>
      </c>
      <c r="L5860">
        <v>0</v>
      </c>
      <c r="M5860" t="s">
        <v>5620</v>
      </c>
      <c r="N5860" t="s">
        <v>19</v>
      </c>
      <c r="O5860" t="s">
        <v>128</v>
      </c>
      <c r="P5860">
        <v>38</v>
      </c>
      <c r="Q5860">
        <v>5</v>
      </c>
      <c r="R5860">
        <v>10</v>
      </c>
      <c r="S5860">
        <v>1</v>
      </c>
    </row>
    <row r="5861" spans="1:19">
      <c r="A5861">
        <f>RANK(表格1[[#This Row],[rating_count_tot]],$I$2:$I$7197)</f>
        <v>4634</v>
      </c>
      <c r="B5861">
        <v>1084930110</v>
      </c>
      <c r="C5861" t="s">
        <v>6584</v>
      </c>
      <c r="D5861" t="str">
        <f>表格1[[#This Row],[prime_genre]]</f>
        <v>Games</v>
      </c>
      <c r="E5861">
        <v>79834112</v>
      </c>
      <c r="F5861" t="s">
        <v>17</v>
      </c>
      <c r="G5861">
        <v>0</v>
      </c>
      <c r="H5861">
        <f>IF(表格1[[#This Row],[price]]&gt;0,1,0)</f>
        <v>0</v>
      </c>
      <c r="I5861">
        <v>84</v>
      </c>
      <c r="J5861">
        <v>23</v>
      </c>
      <c r="K5861">
        <v>3.5</v>
      </c>
      <c r="L5861">
        <v>4</v>
      </c>
      <c r="M5861" t="s">
        <v>732</v>
      </c>
      <c r="N5861" t="s">
        <v>19</v>
      </c>
      <c r="O5861" t="s">
        <v>20</v>
      </c>
      <c r="P5861">
        <v>37</v>
      </c>
      <c r="Q5861">
        <v>5</v>
      </c>
      <c r="R5861">
        <v>1</v>
      </c>
      <c r="S5861">
        <v>1</v>
      </c>
    </row>
    <row r="5862" spans="1:19">
      <c r="A5862">
        <f>RANK(表格1[[#This Row],[rating_count_tot]],$I$2:$I$7197)</f>
        <v>4634</v>
      </c>
      <c r="B5862">
        <v>946382493</v>
      </c>
      <c r="C5862" t="s">
        <v>4209</v>
      </c>
      <c r="D5862" t="str">
        <f>表格1[[#This Row],[prime_genre]]</f>
        <v>Games</v>
      </c>
      <c r="E5862">
        <v>485908480</v>
      </c>
      <c r="F5862" t="s">
        <v>17</v>
      </c>
      <c r="G5862">
        <v>0</v>
      </c>
      <c r="H5862">
        <f>IF(表格1[[#This Row],[price]]&gt;0,1,0)</f>
        <v>0</v>
      </c>
      <c r="I5862">
        <v>84</v>
      </c>
      <c r="J5862">
        <v>0</v>
      </c>
      <c r="K5862">
        <v>2.5</v>
      </c>
      <c r="L5862">
        <v>0</v>
      </c>
      <c r="M5862">
        <v>4.8</v>
      </c>
      <c r="N5862" t="s">
        <v>29</v>
      </c>
      <c r="O5862" t="s">
        <v>20</v>
      </c>
      <c r="P5862">
        <v>40</v>
      </c>
      <c r="Q5862">
        <v>5</v>
      </c>
      <c r="R5862">
        <v>1</v>
      </c>
      <c r="S5862">
        <v>1</v>
      </c>
    </row>
    <row r="5863" spans="1:19">
      <c r="A5863">
        <f>RANK(表格1[[#This Row],[rating_count_tot]],$I$2:$I$7197)</f>
        <v>4634</v>
      </c>
      <c r="B5863">
        <v>1047713034</v>
      </c>
      <c r="C5863" t="s">
        <v>5587</v>
      </c>
      <c r="D5863" t="str">
        <f>表格1[[#This Row],[prime_genre]]</f>
        <v>Games</v>
      </c>
      <c r="E5863">
        <v>260089856</v>
      </c>
      <c r="F5863" t="s">
        <v>17</v>
      </c>
      <c r="G5863">
        <v>0</v>
      </c>
      <c r="H5863">
        <f>IF(表格1[[#This Row],[price]]&gt;0,1,0)</f>
        <v>0</v>
      </c>
      <c r="I5863">
        <v>84</v>
      </c>
      <c r="J5863">
        <v>34</v>
      </c>
      <c r="K5863">
        <v>4</v>
      </c>
      <c r="L5863">
        <v>4</v>
      </c>
      <c r="M5863">
        <v>1.3</v>
      </c>
      <c r="N5863" t="s">
        <v>19</v>
      </c>
      <c r="O5863" t="s">
        <v>20</v>
      </c>
      <c r="P5863">
        <v>38</v>
      </c>
      <c r="Q5863">
        <v>5</v>
      </c>
      <c r="R5863">
        <v>11</v>
      </c>
      <c r="S5863">
        <v>1</v>
      </c>
    </row>
    <row r="5864" spans="1:19">
      <c r="A5864">
        <f>RANK(表格1[[#This Row],[rating_count_tot]],$I$2:$I$7197)</f>
        <v>4634</v>
      </c>
      <c r="B5864">
        <v>415606289</v>
      </c>
      <c r="C5864" t="s">
        <v>1073</v>
      </c>
      <c r="D5864" t="str">
        <f>表格1[[#This Row],[prime_genre]]</f>
        <v>Lifestyle</v>
      </c>
      <c r="E5864">
        <v>107184128</v>
      </c>
      <c r="F5864" t="s">
        <v>17</v>
      </c>
      <c r="G5864">
        <v>0</v>
      </c>
      <c r="H5864">
        <f>IF(表格1[[#This Row],[price]]&gt;0,1,0)</f>
        <v>0</v>
      </c>
      <c r="I5864">
        <v>84</v>
      </c>
      <c r="J5864">
        <v>0</v>
      </c>
      <c r="K5864">
        <v>4.5</v>
      </c>
      <c r="L5864">
        <v>0</v>
      </c>
      <c r="M5864">
        <v>10.7</v>
      </c>
      <c r="N5864" t="s">
        <v>19</v>
      </c>
      <c r="O5864" t="s">
        <v>132</v>
      </c>
      <c r="P5864">
        <v>37</v>
      </c>
      <c r="Q5864">
        <v>5</v>
      </c>
      <c r="R5864">
        <v>2</v>
      </c>
      <c r="S5864">
        <v>1</v>
      </c>
    </row>
    <row r="5865" spans="1:19">
      <c r="A5865">
        <f>RANK(表格1[[#This Row],[rating_count_tot]],$I$2:$I$7197)</f>
        <v>4634</v>
      </c>
      <c r="B5865">
        <v>1155219609</v>
      </c>
      <c r="C5865" t="s">
        <v>8069</v>
      </c>
      <c r="D5865" t="str">
        <f>表格1[[#This Row],[prime_genre]]</f>
        <v>Lifestyle</v>
      </c>
      <c r="E5865">
        <v>25596928</v>
      </c>
      <c r="F5865" t="s">
        <v>17</v>
      </c>
      <c r="G5865">
        <v>0</v>
      </c>
      <c r="H5865">
        <f>IF(表格1[[#This Row],[price]]&gt;0,1,0)</f>
        <v>0</v>
      </c>
      <c r="I5865">
        <v>84</v>
      </c>
      <c r="J5865">
        <v>3</v>
      </c>
      <c r="K5865">
        <v>2.5</v>
      </c>
      <c r="L5865">
        <v>2.5</v>
      </c>
      <c r="M5865">
        <v>1.4</v>
      </c>
      <c r="N5865" t="s">
        <v>19</v>
      </c>
      <c r="O5865" t="s">
        <v>132</v>
      </c>
      <c r="P5865">
        <v>37</v>
      </c>
      <c r="Q5865">
        <v>1</v>
      </c>
      <c r="R5865">
        <v>1</v>
      </c>
      <c r="S5865">
        <v>1</v>
      </c>
    </row>
    <row r="5866" spans="1:19">
      <c r="A5866">
        <f>RANK(表格1[[#This Row],[rating_count_tot]],$I$2:$I$7197)</f>
        <v>4634</v>
      </c>
      <c r="B5866">
        <v>481587094</v>
      </c>
      <c r="C5866" t="s">
        <v>1596</v>
      </c>
      <c r="D5866" t="str">
        <f>表格1[[#This Row],[prime_genre]]</f>
        <v>Photo &amp; Video</v>
      </c>
      <c r="E5866">
        <v>120877056</v>
      </c>
      <c r="F5866" t="s">
        <v>17</v>
      </c>
      <c r="G5866">
        <v>0</v>
      </c>
      <c r="H5866">
        <f>IF(表格1[[#This Row],[price]]&gt;0,1,0)</f>
        <v>0</v>
      </c>
      <c r="I5866">
        <v>84</v>
      </c>
      <c r="J5866">
        <v>0</v>
      </c>
      <c r="K5866">
        <v>4</v>
      </c>
      <c r="L5866">
        <v>0</v>
      </c>
      <c r="M5866" t="s">
        <v>1597</v>
      </c>
      <c r="N5866" t="s">
        <v>51</v>
      </c>
      <c r="O5866" t="s">
        <v>105</v>
      </c>
      <c r="P5866">
        <v>37</v>
      </c>
      <c r="Q5866">
        <v>0</v>
      </c>
      <c r="R5866">
        <v>9</v>
      </c>
      <c r="S5866">
        <v>1</v>
      </c>
    </row>
    <row r="5867" spans="1:19">
      <c r="A5867">
        <f>RANK(表格1[[#This Row],[rating_count_tot]],$I$2:$I$7197)</f>
        <v>4646</v>
      </c>
      <c r="B5867">
        <v>1075870730</v>
      </c>
      <c r="C5867" t="s">
        <v>6339</v>
      </c>
      <c r="D5867" t="str">
        <f>表格1[[#This Row],[prime_genre]]</f>
        <v>Education</v>
      </c>
      <c r="E5867">
        <v>27535360</v>
      </c>
      <c r="F5867" t="s">
        <v>17</v>
      </c>
      <c r="G5867">
        <v>0</v>
      </c>
      <c r="H5867">
        <f>IF(表格1[[#This Row],[price]]&gt;0,1,0)</f>
        <v>0</v>
      </c>
      <c r="I5867">
        <v>83</v>
      </c>
      <c r="J5867">
        <v>1</v>
      </c>
      <c r="K5867">
        <v>3.5</v>
      </c>
      <c r="L5867">
        <v>2</v>
      </c>
      <c r="M5867">
        <v>3.4</v>
      </c>
      <c r="N5867" t="s">
        <v>19</v>
      </c>
      <c r="O5867" t="s">
        <v>128</v>
      </c>
      <c r="P5867">
        <v>37</v>
      </c>
      <c r="Q5867">
        <v>0</v>
      </c>
      <c r="R5867">
        <v>1</v>
      </c>
      <c r="S5867">
        <v>1</v>
      </c>
    </row>
    <row r="5868" spans="1:19">
      <c r="A5868">
        <f>RANK(表格1[[#This Row],[rating_count_tot]],$I$2:$I$7197)</f>
        <v>4646</v>
      </c>
      <c r="B5868">
        <v>513445705</v>
      </c>
      <c r="C5868" t="s">
        <v>1832</v>
      </c>
      <c r="D5868" t="str">
        <f>表格1[[#This Row],[prime_genre]]</f>
        <v>Entertainment</v>
      </c>
      <c r="E5868">
        <v>10027923</v>
      </c>
      <c r="F5868" t="s">
        <v>17</v>
      </c>
      <c r="G5868">
        <v>0</v>
      </c>
      <c r="H5868">
        <f>IF(表格1[[#This Row],[price]]&gt;0,1,0)</f>
        <v>0</v>
      </c>
      <c r="I5868">
        <v>83</v>
      </c>
      <c r="J5868">
        <v>80</v>
      </c>
      <c r="K5868">
        <v>3</v>
      </c>
      <c r="L5868">
        <v>3</v>
      </c>
      <c r="M5868">
        <v>1.7</v>
      </c>
      <c r="N5868" t="s">
        <v>19</v>
      </c>
      <c r="O5868" t="s">
        <v>91</v>
      </c>
      <c r="P5868">
        <v>43</v>
      </c>
      <c r="Q5868">
        <v>5</v>
      </c>
      <c r="R5868">
        <v>1</v>
      </c>
      <c r="S5868">
        <v>1</v>
      </c>
    </row>
    <row r="5869" spans="1:19">
      <c r="A5869">
        <f>RANK(表格1[[#This Row],[rating_count_tot]],$I$2:$I$7197)</f>
        <v>4646</v>
      </c>
      <c r="B5869">
        <v>1134144728</v>
      </c>
      <c r="C5869" t="s">
        <v>7707</v>
      </c>
      <c r="D5869" t="str">
        <f>表格1[[#This Row],[prime_genre]]</f>
        <v>Games</v>
      </c>
      <c r="E5869">
        <v>63809536</v>
      </c>
      <c r="F5869" t="s">
        <v>17</v>
      </c>
      <c r="G5869">
        <v>0</v>
      </c>
      <c r="H5869">
        <f>IF(表格1[[#This Row],[price]]&gt;0,1,0)</f>
        <v>0</v>
      </c>
      <c r="I5869">
        <v>83</v>
      </c>
      <c r="J5869">
        <v>27</v>
      </c>
      <c r="K5869">
        <v>3</v>
      </c>
      <c r="L5869">
        <v>4</v>
      </c>
      <c r="M5869">
        <v>1.1000000000000001</v>
      </c>
      <c r="N5869" t="s">
        <v>19</v>
      </c>
      <c r="O5869" t="s">
        <v>20</v>
      </c>
      <c r="P5869">
        <v>38</v>
      </c>
      <c r="Q5869">
        <v>5</v>
      </c>
      <c r="R5869">
        <v>1</v>
      </c>
      <c r="S5869">
        <v>1</v>
      </c>
    </row>
    <row r="5870" spans="1:19">
      <c r="A5870">
        <f>RANK(表格1[[#This Row],[rating_count_tot]],$I$2:$I$7197)</f>
        <v>4646</v>
      </c>
      <c r="B5870">
        <v>717545062</v>
      </c>
      <c r="C5870" t="s">
        <v>3020</v>
      </c>
      <c r="D5870" t="str">
        <f>表格1[[#This Row],[prime_genre]]</f>
        <v>Utilities</v>
      </c>
      <c r="E5870">
        <v>77565952</v>
      </c>
      <c r="F5870" t="s">
        <v>17</v>
      </c>
      <c r="G5870">
        <v>0</v>
      </c>
      <c r="H5870">
        <f>IF(表格1[[#This Row],[price]]&gt;0,1,0)</f>
        <v>0</v>
      </c>
      <c r="I5870">
        <v>83</v>
      </c>
      <c r="J5870">
        <v>2</v>
      </c>
      <c r="K5870">
        <v>3</v>
      </c>
      <c r="L5870">
        <v>5</v>
      </c>
      <c r="M5870" t="s">
        <v>204</v>
      </c>
      <c r="N5870" t="s">
        <v>19</v>
      </c>
      <c r="O5870" t="s">
        <v>43</v>
      </c>
      <c r="P5870">
        <v>37</v>
      </c>
      <c r="Q5870">
        <v>5</v>
      </c>
      <c r="R5870">
        <v>21</v>
      </c>
      <c r="S5870">
        <v>1</v>
      </c>
    </row>
    <row r="5871" spans="1:19">
      <c r="A5871">
        <f>RANK(表格1[[#This Row],[rating_count_tot]],$I$2:$I$7197)</f>
        <v>4646</v>
      </c>
      <c r="B5871">
        <v>977262615</v>
      </c>
      <c r="C5871" t="s">
        <v>4599</v>
      </c>
      <c r="D5871" t="str">
        <f>表格1[[#This Row],[prime_genre]]</f>
        <v>Utilities</v>
      </c>
      <c r="E5871">
        <v>32713728</v>
      </c>
      <c r="F5871" t="s">
        <v>17</v>
      </c>
      <c r="G5871">
        <v>0</v>
      </c>
      <c r="H5871">
        <f>IF(表格1[[#This Row],[price]]&gt;0,1,0)</f>
        <v>0</v>
      </c>
      <c r="I5871">
        <v>83</v>
      </c>
      <c r="J5871">
        <v>26</v>
      </c>
      <c r="K5871">
        <v>2.5</v>
      </c>
      <c r="L5871">
        <v>3.5</v>
      </c>
      <c r="M5871" t="s">
        <v>746</v>
      </c>
      <c r="N5871" t="s">
        <v>19</v>
      </c>
      <c r="O5871" t="s">
        <v>43</v>
      </c>
      <c r="P5871">
        <v>37</v>
      </c>
      <c r="Q5871">
        <v>0</v>
      </c>
      <c r="R5871">
        <v>2</v>
      </c>
      <c r="S5871">
        <v>1</v>
      </c>
    </row>
    <row r="5872" spans="1:19">
      <c r="A5872">
        <f>RANK(表格1[[#This Row],[rating_count_tot]],$I$2:$I$7197)</f>
        <v>4658</v>
      </c>
      <c r="B5872">
        <v>1138494618</v>
      </c>
      <c r="C5872" t="s">
        <v>7801</v>
      </c>
      <c r="D5872" t="str">
        <f>表格1[[#This Row],[prime_genre]]</f>
        <v>Games</v>
      </c>
      <c r="E5872">
        <v>47483904</v>
      </c>
      <c r="F5872" t="s">
        <v>17</v>
      </c>
      <c r="G5872">
        <v>0</v>
      </c>
      <c r="H5872">
        <f>IF(表格1[[#This Row],[price]]&gt;0,1,0)</f>
        <v>0</v>
      </c>
      <c r="I5872">
        <v>82</v>
      </c>
      <c r="J5872">
        <v>1</v>
      </c>
      <c r="K5872">
        <v>3.5</v>
      </c>
      <c r="L5872">
        <v>1</v>
      </c>
      <c r="M5872" t="s">
        <v>1020</v>
      </c>
      <c r="N5872" t="s">
        <v>80</v>
      </c>
      <c r="O5872" t="s">
        <v>20</v>
      </c>
      <c r="P5872">
        <v>37</v>
      </c>
      <c r="Q5872">
        <v>0</v>
      </c>
      <c r="R5872">
        <v>2</v>
      </c>
      <c r="S5872">
        <v>1</v>
      </c>
    </row>
    <row r="5873" spans="1:19">
      <c r="A5873">
        <f>RANK(表格1[[#This Row],[rating_count_tot]],$I$2:$I$7197)</f>
        <v>4658</v>
      </c>
      <c r="B5873">
        <v>1112382631</v>
      </c>
      <c r="C5873" t="s">
        <v>7237</v>
      </c>
      <c r="D5873" t="str">
        <f>表格1[[#This Row],[prime_genre]]</f>
        <v>Games</v>
      </c>
      <c r="E5873">
        <v>176272384</v>
      </c>
      <c r="F5873" t="s">
        <v>17</v>
      </c>
      <c r="G5873">
        <v>0</v>
      </c>
      <c r="H5873">
        <f>IF(表格1[[#This Row],[price]]&gt;0,1,0)</f>
        <v>0</v>
      </c>
      <c r="I5873">
        <v>82</v>
      </c>
      <c r="J5873">
        <v>69</v>
      </c>
      <c r="K5873">
        <v>4</v>
      </c>
      <c r="L5873">
        <v>4</v>
      </c>
      <c r="M5873">
        <v>1.3</v>
      </c>
      <c r="N5873" t="s">
        <v>19</v>
      </c>
      <c r="O5873" t="s">
        <v>20</v>
      </c>
      <c r="P5873">
        <v>40</v>
      </c>
      <c r="Q5873">
        <v>5</v>
      </c>
      <c r="R5873">
        <v>8</v>
      </c>
      <c r="S5873">
        <v>1</v>
      </c>
    </row>
    <row r="5874" spans="1:19">
      <c r="A5874">
        <f>RANK(表格1[[#This Row],[rating_count_tot]],$I$2:$I$7197)</f>
        <v>4658</v>
      </c>
      <c r="B5874">
        <v>583700738</v>
      </c>
      <c r="C5874" t="s">
        <v>2381</v>
      </c>
      <c r="D5874" t="str">
        <f>表格1[[#This Row],[prime_genre]]</f>
        <v>Utilities</v>
      </c>
      <c r="E5874">
        <v>62429184</v>
      </c>
      <c r="F5874" t="s">
        <v>17</v>
      </c>
      <c r="G5874">
        <v>0</v>
      </c>
      <c r="H5874">
        <f>IF(表格1[[#This Row],[price]]&gt;0,1,0)</f>
        <v>0</v>
      </c>
      <c r="I5874">
        <v>82</v>
      </c>
      <c r="J5874">
        <v>2</v>
      </c>
      <c r="K5874">
        <v>2.5</v>
      </c>
      <c r="L5874">
        <v>5</v>
      </c>
      <c r="M5874">
        <v>3.8</v>
      </c>
      <c r="N5874" t="s">
        <v>19</v>
      </c>
      <c r="O5874" t="s">
        <v>43</v>
      </c>
      <c r="P5874">
        <v>38</v>
      </c>
      <c r="Q5874">
        <v>5</v>
      </c>
      <c r="R5874">
        <v>1</v>
      </c>
      <c r="S5874">
        <v>1</v>
      </c>
    </row>
    <row r="5875" spans="1:19">
      <c r="A5875">
        <f>RANK(表格1[[#This Row],[rating_count_tot]],$I$2:$I$7197)</f>
        <v>4658</v>
      </c>
      <c r="B5875">
        <v>887171753</v>
      </c>
      <c r="C5875" t="s">
        <v>3632</v>
      </c>
      <c r="D5875" t="str">
        <f>表格1[[#This Row],[prime_genre]]</f>
        <v>Utilities</v>
      </c>
      <c r="E5875">
        <v>41617408</v>
      </c>
      <c r="F5875" t="s">
        <v>17</v>
      </c>
      <c r="G5875">
        <v>0</v>
      </c>
      <c r="H5875">
        <f>IF(表格1[[#This Row],[price]]&gt;0,1,0)</f>
        <v>0</v>
      </c>
      <c r="I5875">
        <v>82</v>
      </c>
      <c r="J5875">
        <v>72</v>
      </c>
      <c r="K5875">
        <v>4.5</v>
      </c>
      <c r="L5875">
        <v>4.5</v>
      </c>
      <c r="M5875" t="s">
        <v>3633</v>
      </c>
      <c r="N5875" t="s">
        <v>19</v>
      </c>
      <c r="O5875" t="s">
        <v>43</v>
      </c>
      <c r="P5875">
        <v>37</v>
      </c>
      <c r="Q5875">
        <v>0</v>
      </c>
      <c r="R5875">
        <v>1</v>
      </c>
      <c r="S5875">
        <v>1</v>
      </c>
    </row>
    <row r="5876" spans="1:19">
      <c r="A5876">
        <f>RANK(表格1[[#This Row],[rating_count_tot]],$I$2:$I$7197)</f>
        <v>4668</v>
      </c>
      <c r="B5876">
        <v>346997126</v>
      </c>
      <c r="C5876" t="s">
        <v>497</v>
      </c>
      <c r="D5876" t="str">
        <f>表格1[[#This Row],[prime_genre]]</f>
        <v>Entertainment</v>
      </c>
      <c r="E5876">
        <v>97879040</v>
      </c>
      <c r="F5876" t="s">
        <v>17</v>
      </c>
      <c r="G5876">
        <v>0</v>
      </c>
      <c r="H5876">
        <f>IF(表格1[[#This Row],[price]]&gt;0,1,0)</f>
        <v>0</v>
      </c>
      <c r="I5876">
        <v>81</v>
      </c>
      <c r="J5876">
        <v>0</v>
      </c>
      <c r="K5876">
        <v>3</v>
      </c>
      <c r="L5876">
        <v>0</v>
      </c>
      <c r="M5876">
        <v>5.2</v>
      </c>
      <c r="N5876" t="s">
        <v>19</v>
      </c>
      <c r="O5876" t="s">
        <v>91</v>
      </c>
      <c r="P5876">
        <v>37</v>
      </c>
      <c r="Q5876">
        <v>5</v>
      </c>
      <c r="R5876">
        <v>1</v>
      </c>
      <c r="S5876">
        <v>1</v>
      </c>
    </row>
    <row r="5877" spans="1:19">
      <c r="A5877">
        <f>RANK(表格1[[#This Row],[rating_count_tot]],$I$2:$I$7197)</f>
        <v>4668</v>
      </c>
      <c r="B5877">
        <v>1048838824</v>
      </c>
      <c r="C5877" t="s">
        <v>5616</v>
      </c>
      <c r="D5877" t="str">
        <f>表格1[[#This Row],[prime_genre]]</f>
        <v>Games</v>
      </c>
      <c r="E5877">
        <v>10936320</v>
      </c>
      <c r="F5877" t="s">
        <v>17</v>
      </c>
      <c r="G5877">
        <v>0</v>
      </c>
      <c r="H5877">
        <f>IF(表格1[[#This Row],[price]]&gt;0,1,0)</f>
        <v>0</v>
      </c>
      <c r="I5877">
        <v>81</v>
      </c>
      <c r="J5877">
        <v>9</v>
      </c>
      <c r="K5877">
        <v>3.5</v>
      </c>
      <c r="L5877">
        <v>4</v>
      </c>
      <c r="M5877">
        <v>1.2</v>
      </c>
      <c r="N5877" t="s">
        <v>19</v>
      </c>
      <c r="O5877" t="s">
        <v>20</v>
      </c>
      <c r="P5877">
        <v>40</v>
      </c>
      <c r="Q5877">
        <v>5</v>
      </c>
      <c r="R5877">
        <v>1</v>
      </c>
      <c r="S5877">
        <v>1</v>
      </c>
    </row>
    <row r="5878" spans="1:19">
      <c r="A5878">
        <f>RANK(表格1[[#This Row],[rating_count_tot]],$I$2:$I$7197)</f>
        <v>4668</v>
      </c>
      <c r="B5878">
        <v>1149500619</v>
      </c>
      <c r="C5878" t="s">
        <v>8002</v>
      </c>
      <c r="D5878" t="str">
        <f>表格1[[#This Row],[prime_genre]]</f>
        <v>Games</v>
      </c>
      <c r="E5878">
        <v>133867520</v>
      </c>
      <c r="F5878" t="s">
        <v>17</v>
      </c>
      <c r="G5878">
        <v>0</v>
      </c>
      <c r="H5878">
        <f>IF(表格1[[#This Row],[price]]&gt;0,1,0)</f>
        <v>0</v>
      </c>
      <c r="I5878">
        <v>81</v>
      </c>
      <c r="J5878">
        <v>4</v>
      </c>
      <c r="K5878">
        <v>4</v>
      </c>
      <c r="L5878">
        <v>5</v>
      </c>
      <c r="M5878">
        <v>1.4</v>
      </c>
      <c r="N5878" t="s">
        <v>80</v>
      </c>
      <c r="O5878" t="s">
        <v>20</v>
      </c>
      <c r="P5878">
        <v>37</v>
      </c>
      <c r="Q5878">
        <v>4</v>
      </c>
      <c r="R5878">
        <v>1</v>
      </c>
      <c r="S5878">
        <v>1</v>
      </c>
    </row>
    <row r="5879" spans="1:19">
      <c r="A5879">
        <f>RANK(表格1[[#This Row],[rating_count_tot]],$I$2:$I$7197)</f>
        <v>4668</v>
      </c>
      <c r="B5879">
        <v>1125378601</v>
      </c>
      <c r="C5879" t="s">
        <v>7537</v>
      </c>
      <c r="D5879" t="str">
        <f>表格1[[#This Row],[prime_genre]]</f>
        <v>Games</v>
      </c>
      <c r="E5879">
        <v>357691392</v>
      </c>
      <c r="F5879" t="s">
        <v>17</v>
      </c>
      <c r="G5879">
        <v>0</v>
      </c>
      <c r="H5879">
        <f>IF(表格1[[#This Row],[price]]&gt;0,1,0)</f>
        <v>0</v>
      </c>
      <c r="I5879">
        <v>81</v>
      </c>
      <c r="J5879">
        <v>48</v>
      </c>
      <c r="K5879">
        <v>4</v>
      </c>
      <c r="L5879">
        <v>4</v>
      </c>
      <c r="M5879" t="s">
        <v>732</v>
      </c>
      <c r="N5879" t="s">
        <v>19</v>
      </c>
      <c r="O5879" t="s">
        <v>20</v>
      </c>
      <c r="P5879">
        <v>38</v>
      </c>
      <c r="Q5879">
        <v>5</v>
      </c>
      <c r="R5879">
        <v>1</v>
      </c>
      <c r="S5879">
        <v>1</v>
      </c>
    </row>
    <row r="5880" spans="1:19">
      <c r="A5880">
        <f>RANK(表格1[[#This Row],[rating_count_tot]],$I$2:$I$7197)</f>
        <v>4668</v>
      </c>
      <c r="B5880">
        <v>1148177808</v>
      </c>
      <c r="C5880" t="s">
        <v>7978</v>
      </c>
      <c r="D5880" t="str">
        <f>表格1[[#This Row],[prime_genre]]</f>
        <v>Sports</v>
      </c>
      <c r="E5880">
        <v>405783552</v>
      </c>
      <c r="F5880" t="s">
        <v>17</v>
      </c>
      <c r="G5880">
        <v>0</v>
      </c>
      <c r="H5880">
        <f>IF(表格1[[#This Row],[price]]&gt;0,1,0)</f>
        <v>0</v>
      </c>
      <c r="I5880">
        <v>81</v>
      </c>
      <c r="J5880">
        <v>0</v>
      </c>
      <c r="K5880">
        <v>3</v>
      </c>
      <c r="L5880">
        <v>0</v>
      </c>
      <c r="M5880">
        <v>1.9</v>
      </c>
      <c r="N5880" t="s">
        <v>19</v>
      </c>
      <c r="O5880" t="s">
        <v>70</v>
      </c>
      <c r="P5880">
        <v>37</v>
      </c>
      <c r="Q5880">
        <v>4</v>
      </c>
      <c r="R5880">
        <v>1</v>
      </c>
      <c r="S5880">
        <v>0</v>
      </c>
    </row>
    <row r="5881" spans="1:19">
      <c r="A5881">
        <f>RANK(表格1[[#This Row],[rating_count_tot]],$I$2:$I$7197)</f>
        <v>4679</v>
      </c>
      <c r="B5881">
        <v>823413326</v>
      </c>
      <c r="C5881" t="s">
        <v>3351</v>
      </c>
      <c r="D5881" t="str">
        <f>表格1[[#This Row],[prime_genre]]</f>
        <v>Weather</v>
      </c>
      <c r="E5881">
        <v>30547968</v>
      </c>
      <c r="F5881" t="s">
        <v>17</v>
      </c>
      <c r="G5881">
        <v>0</v>
      </c>
      <c r="H5881">
        <f>IF(表格1[[#This Row],[price]]&gt;0,1,0)</f>
        <v>0</v>
      </c>
      <c r="I5881">
        <v>80</v>
      </c>
      <c r="J5881">
        <v>3</v>
      </c>
      <c r="K5881">
        <v>4.5</v>
      </c>
      <c r="L5881">
        <v>3.5</v>
      </c>
      <c r="M5881">
        <v>3.5</v>
      </c>
      <c r="N5881" t="s">
        <v>19</v>
      </c>
      <c r="O5881" t="s">
        <v>26</v>
      </c>
      <c r="P5881">
        <v>37</v>
      </c>
      <c r="Q5881">
        <v>2</v>
      </c>
      <c r="R5881">
        <v>1</v>
      </c>
      <c r="S5881">
        <v>1</v>
      </c>
    </row>
    <row r="5882" spans="1:19">
      <c r="A5882">
        <f>RANK(表格1[[#This Row],[rating_count_tot]],$I$2:$I$7197)</f>
        <v>4688</v>
      </c>
      <c r="B5882">
        <v>1123707853</v>
      </c>
      <c r="C5882" t="s">
        <v>7504</v>
      </c>
      <c r="D5882" t="str">
        <f>表格1[[#This Row],[prime_genre]]</f>
        <v>Education</v>
      </c>
      <c r="E5882">
        <v>383986688</v>
      </c>
      <c r="F5882" t="s">
        <v>17</v>
      </c>
      <c r="G5882">
        <v>0</v>
      </c>
      <c r="H5882">
        <f>IF(表格1[[#This Row],[price]]&gt;0,1,0)</f>
        <v>0</v>
      </c>
      <c r="I5882">
        <v>79</v>
      </c>
      <c r="J5882">
        <v>7</v>
      </c>
      <c r="K5882">
        <v>4</v>
      </c>
      <c r="L5882">
        <v>5</v>
      </c>
      <c r="M5882">
        <v>1.7</v>
      </c>
      <c r="N5882" t="s">
        <v>19</v>
      </c>
      <c r="O5882" t="s">
        <v>128</v>
      </c>
      <c r="P5882">
        <v>37</v>
      </c>
      <c r="Q5882">
        <v>5</v>
      </c>
      <c r="R5882">
        <v>33</v>
      </c>
      <c r="S5882">
        <v>1</v>
      </c>
    </row>
    <row r="5883" spans="1:19">
      <c r="A5883">
        <f>RANK(表格1[[#This Row],[rating_count_tot]],$I$2:$I$7197)</f>
        <v>4688</v>
      </c>
      <c r="B5883">
        <v>1152607698</v>
      </c>
      <c r="C5883" t="s">
        <v>8037</v>
      </c>
      <c r="D5883" t="str">
        <f>表格1[[#This Row],[prime_genre]]</f>
        <v>Games</v>
      </c>
      <c r="E5883">
        <v>155706368</v>
      </c>
      <c r="F5883" t="s">
        <v>17</v>
      </c>
      <c r="G5883">
        <v>0</v>
      </c>
      <c r="H5883">
        <f>IF(表格1[[#This Row],[price]]&gt;0,1,0)</f>
        <v>0</v>
      </c>
      <c r="I5883">
        <v>79</v>
      </c>
      <c r="J5883">
        <v>71</v>
      </c>
      <c r="K5883">
        <v>4</v>
      </c>
      <c r="L5883">
        <v>4</v>
      </c>
      <c r="M5883" t="s">
        <v>558</v>
      </c>
      <c r="N5883" t="s">
        <v>19</v>
      </c>
      <c r="O5883" t="s">
        <v>20</v>
      </c>
      <c r="P5883">
        <v>38</v>
      </c>
      <c r="Q5883">
        <v>5</v>
      </c>
      <c r="R5883">
        <v>1</v>
      </c>
      <c r="S5883">
        <v>1</v>
      </c>
    </row>
    <row r="5884" spans="1:19">
      <c r="A5884">
        <f>RANK(表格1[[#This Row],[rating_count_tot]],$I$2:$I$7197)</f>
        <v>4694</v>
      </c>
      <c r="B5884">
        <v>1135671895</v>
      </c>
      <c r="C5884" t="s">
        <v>7746</v>
      </c>
      <c r="D5884" t="str">
        <f>表格1[[#This Row],[prime_genre]]</f>
        <v>Entertainment</v>
      </c>
      <c r="E5884">
        <v>12260352</v>
      </c>
      <c r="F5884" t="s">
        <v>17</v>
      </c>
      <c r="G5884">
        <v>0</v>
      </c>
      <c r="H5884">
        <f>IF(表格1[[#This Row],[price]]&gt;0,1,0)</f>
        <v>0</v>
      </c>
      <c r="I5884">
        <v>78</v>
      </c>
      <c r="J5884">
        <v>78</v>
      </c>
      <c r="K5884">
        <v>3.5</v>
      </c>
      <c r="L5884">
        <v>3.5</v>
      </c>
      <c r="M5884">
        <v>1.2</v>
      </c>
      <c r="N5884" t="s">
        <v>19</v>
      </c>
      <c r="O5884" t="s">
        <v>91</v>
      </c>
      <c r="P5884">
        <v>37</v>
      </c>
      <c r="Q5884">
        <v>4</v>
      </c>
      <c r="R5884">
        <v>1</v>
      </c>
      <c r="S5884">
        <v>1</v>
      </c>
    </row>
    <row r="5885" spans="1:19">
      <c r="A5885">
        <f>RANK(表格1[[#This Row],[rating_count_tot]],$I$2:$I$7197)</f>
        <v>4694</v>
      </c>
      <c r="B5885">
        <v>433622275</v>
      </c>
      <c r="C5885" t="s">
        <v>1224</v>
      </c>
      <c r="D5885" t="str">
        <f>表格1[[#This Row],[prime_genre]]</f>
        <v>Games</v>
      </c>
      <c r="E5885">
        <v>17530880</v>
      </c>
      <c r="F5885" t="s">
        <v>17</v>
      </c>
      <c r="G5885">
        <v>0</v>
      </c>
      <c r="H5885">
        <f>IF(表格1[[#This Row],[price]]&gt;0,1,0)</f>
        <v>0</v>
      </c>
      <c r="I5885">
        <v>78</v>
      </c>
      <c r="J5885">
        <v>0</v>
      </c>
      <c r="K5885">
        <v>4.5</v>
      </c>
      <c r="L5885">
        <v>0</v>
      </c>
      <c r="M5885">
        <v>8.6</v>
      </c>
      <c r="N5885" t="s">
        <v>29</v>
      </c>
      <c r="O5885" t="s">
        <v>20</v>
      </c>
      <c r="P5885">
        <v>37</v>
      </c>
      <c r="Q5885">
        <v>0</v>
      </c>
      <c r="R5885">
        <v>2</v>
      </c>
      <c r="S5885">
        <v>1</v>
      </c>
    </row>
    <row r="5886" spans="1:19">
      <c r="A5886">
        <f>RANK(表格1[[#This Row],[rating_count_tot]],$I$2:$I$7197)</f>
        <v>4694</v>
      </c>
      <c r="B5886">
        <v>1171558918</v>
      </c>
      <c r="C5886" t="s">
        <v>8252</v>
      </c>
      <c r="D5886" t="str">
        <f>表格1[[#This Row],[prime_genre]]</f>
        <v>Games</v>
      </c>
      <c r="E5886">
        <v>142680064</v>
      </c>
      <c r="F5886" t="s">
        <v>17</v>
      </c>
      <c r="G5886">
        <v>0</v>
      </c>
      <c r="H5886">
        <f>IF(表格1[[#This Row],[price]]&gt;0,1,0)</f>
        <v>0</v>
      </c>
      <c r="I5886">
        <v>78</v>
      </c>
      <c r="J5886">
        <v>78</v>
      </c>
      <c r="K5886">
        <v>4</v>
      </c>
      <c r="L5886">
        <v>4</v>
      </c>
      <c r="M5886">
        <v>1</v>
      </c>
      <c r="N5886" t="s">
        <v>19</v>
      </c>
      <c r="O5886" t="s">
        <v>20</v>
      </c>
      <c r="P5886">
        <v>38</v>
      </c>
      <c r="Q5886">
        <v>5</v>
      </c>
      <c r="R5886">
        <v>1</v>
      </c>
      <c r="S5886">
        <v>1</v>
      </c>
    </row>
    <row r="5887" spans="1:19">
      <c r="A5887">
        <f>RANK(表格1[[#This Row],[rating_count_tot]],$I$2:$I$7197)</f>
        <v>4694</v>
      </c>
      <c r="B5887">
        <v>1159611436</v>
      </c>
      <c r="C5887" t="s">
        <v>8117</v>
      </c>
      <c r="D5887" t="str">
        <f>表格1[[#This Row],[prime_genre]]</f>
        <v>Games</v>
      </c>
      <c r="E5887">
        <v>191611904</v>
      </c>
      <c r="F5887" t="s">
        <v>17</v>
      </c>
      <c r="G5887">
        <v>0</v>
      </c>
      <c r="H5887">
        <f>IF(表格1[[#This Row],[price]]&gt;0,1,0)</f>
        <v>0</v>
      </c>
      <c r="I5887">
        <v>78</v>
      </c>
      <c r="J5887">
        <v>23</v>
      </c>
      <c r="K5887">
        <v>4</v>
      </c>
      <c r="L5887">
        <v>4.5</v>
      </c>
      <c r="M5887">
        <v>1.5</v>
      </c>
      <c r="N5887" t="s">
        <v>19</v>
      </c>
      <c r="O5887" t="s">
        <v>20</v>
      </c>
      <c r="P5887">
        <v>38</v>
      </c>
      <c r="Q5887">
        <v>5</v>
      </c>
      <c r="R5887">
        <v>4</v>
      </c>
      <c r="S5887">
        <v>1</v>
      </c>
    </row>
    <row r="5888" spans="1:19">
      <c r="A5888">
        <f>RANK(表格1[[#This Row],[rating_count_tot]],$I$2:$I$7197)</f>
        <v>4694</v>
      </c>
      <c r="B5888">
        <v>1044142557</v>
      </c>
      <c r="C5888" t="s">
        <v>5511</v>
      </c>
      <c r="D5888" t="str">
        <f>表格1[[#This Row],[prime_genre]]</f>
        <v>Games</v>
      </c>
      <c r="E5888">
        <v>70547456</v>
      </c>
      <c r="F5888" t="s">
        <v>17</v>
      </c>
      <c r="G5888">
        <v>0</v>
      </c>
      <c r="H5888">
        <f>IF(表格1[[#This Row],[price]]&gt;0,1,0)</f>
        <v>0</v>
      </c>
      <c r="I5888">
        <v>78</v>
      </c>
      <c r="J5888">
        <v>59</v>
      </c>
      <c r="K5888">
        <v>4.5</v>
      </c>
      <c r="L5888">
        <v>4.5</v>
      </c>
      <c r="M5888" t="s">
        <v>516</v>
      </c>
      <c r="N5888" t="s">
        <v>19</v>
      </c>
      <c r="O5888" t="s">
        <v>20</v>
      </c>
      <c r="P5888">
        <v>37</v>
      </c>
      <c r="Q5888">
        <v>1</v>
      </c>
      <c r="R5888">
        <v>2</v>
      </c>
      <c r="S5888">
        <v>1</v>
      </c>
    </row>
    <row r="5889" spans="1:19">
      <c r="A5889">
        <f>RANK(表格1[[#This Row],[rating_count_tot]],$I$2:$I$7197)</f>
        <v>4694</v>
      </c>
      <c r="B5889">
        <v>596006531</v>
      </c>
      <c r="C5889" t="s">
        <v>2484</v>
      </c>
      <c r="D5889" t="str">
        <f>表格1[[#This Row],[prime_genre]]</f>
        <v>Games</v>
      </c>
      <c r="E5889">
        <v>130438144</v>
      </c>
      <c r="F5889" t="s">
        <v>17</v>
      </c>
      <c r="G5889">
        <v>0</v>
      </c>
      <c r="H5889">
        <f>IF(表格1[[#This Row],[price]]&gt;0,1,0)</f>
        <v>0</v>
      </c>
      <c r="I5889">
        <v>78</v>
      </c>
      <c r="J5889">
        <v>6</v>
      </c>
      <c r="K5889">
        <v>4</v>
      </c>
      <c r="L5889">
        <v>4</v>
      </c>
      <c r="M5889" t="s">
        <v>2403</v>
      </c>
      <c r="N5889" t="s">
        <v>19</v>
      </c>
      <c r="O5889" t="s">
        <v>20</v>
      </c>
      <c r="P5889">
        <v>37</v>
      </c>
      <c r="Q5889">
        <v>5</v>
      </c>
      <c r="R5889">
        <v>1</v>
      </c>
      <c r="S5889">
        <v>1</v>
      </c>
    </row>
    <row r="5890" spans="1:19">
      <c r="A5890">
        <f>RANK(表格1[[#This Row],[rating_count_tot]],$I$2:$I$7197)</f>
        <v>4694</v>
      </c>
      <c r="B5890">
        <v>531761928</v>
      </c>
      <c r="C5890" t="s">
        <v>1987</v>
      </c>
      <c r="D5890" t="str">
        <f>表格1[[#This Row],[prime_genre]]</f>
        <v>Social Networking</v>
      </c>
      <c r="E5890">
        <v>123238400</v>
      </c>
      <c r="F5890" t="s">
        <v>17</v>
      </c>
      <c r="G5890">
        <v>0</v>
      </c>
      <c r="H5890">
        <f>IF(表格1[[#This Row],[price]]&gt;0,1,0)</f>
        <v>0</v>
      </c>
      <c r="I5890">
        <v>78</v>
      </c>
      <c r="J5890">
        <v>0</v>
      </c>
      <c r="K5890">
        <v>4</v>
      </c>
      <c r="L5890">
        <v>0</v>
      </c>
      <c r="M5890" t="s">
        <v>45</v>
      </c>
      <c r="N5890" t="s">
        <v>51</v>
      </c>
      <c r="O5890" t="s">
        <v>59</v>
      </c>
      <c r="P5890">
        <v>37</v>
      </c>
      <c r="Q5890">
        <v>0</v>
      </c>
      <c r="R5890">
        <v>1</v>
      </c>
      <c r="S5890">
        <v>1</v>
      </c>
    </row>
    <row r="5891" spans="1:19">
      <c r="A5891">
        <f>RANK(表格1[[#This Row],[rating_count_tot]],$I$2:$I$7197)</f>
        <v>4694</v>
      </c>
      <c r="B5891">
        <v>686910560</v>
      </c>
      <c r="C5891" t="s">
        <v>2910</v>
      </c>
      <c r="D5891" t="str">
        <f>表格1[[#This Row],[prime_genre]]</f>
        <v>Utilities</v>
      </c>
      <c r="E5891">
        <v>59791360</v>
      </c>
      <c r="F5891" t="s">
        <v>17</v>
      </c>
      <c r="G5891">
        <v>0</v>
      </c>
      <c r="H5891">
        <f>IF(表格1[[#This Row],[price]]&gt;0,1,0)</f>
        <v>0</v>
      </c>
      <c r="I5891">
        <v>78</v>
      </c>
      <c r="J5891">
        <v>2</v>
      </c>
      <c r="K5891">
        <v>4</v>
      </c>
      <c r="L5891">
        <v>5</v>
      </c>
      <c r="M5891" t="s">
        <v>2911</v>
      </c>
      <c r="N5891" t="s">
        <v>51</v>
      </c>
      <c r="O5891" t="s">
        <v>43</v>
      </c>
      <c r="P5891">
        <v>24</v>
      </c>
      <c r="Q5891">
        <v>5</v>
      </c>
      <c r="R5891">
        <v>1</v>
      </c>
      <c r="S5891">
        <v>1</v>
      </c>
    </row>
    <row r="5892" spans="1:19">
      <c r="A5892">
        <f>RANK(表格1[[#This Row],[rating_count_tot]],$I$2:$I$7197)</f>
        <v>4694</v>
      </c>
      <c r="B5892">
        <v>942413257</v>
      </c>
      <c r="C5892" t="s">
        <v>4165</v>
      </c>
      <c r="D5892" t="str">
        <f>表格1[[#This Row],[prime_genre]]</f>
        <v>Weather</v>
      </c>
      <c r="E5892">
        <v>185079808</v>
      </c>
      <c r="F5892" t="s">
        <v>17</v>
      </c>
      <c r="G5892">
        <v>0</v>
      </c>
      <c r="H5892">
        <f>IF(表格1[[#This Row],[price]]&gt;0,1,0)</f>
        <v>0</v>
      </c>
      <c r="I5892">
        <v>78</v>
      </c>
      <c r="J5892">
        <v>0</v>
      </c>
      <c r="K5892">
        <v>3.5</v>
      </c>
      <c r="L5892">
        <v>0</v>
      </c>
      <c r="M5892" t="s">
        <v>104</v>
      </c>
      <c r="N5892" t="s">
        <v>19</v>
      </c>
      <c r="O5892" t="s">
        <v>26</v>
      </c>
      <c r="P5892">
        <v>37</v>
      </c>
      <c r="Q5892">
        <v>3</v>
      </c>
      <c r="R5892">
        <v>22</v>
      </c>
      <c r="S5892">
        <v>1</v>
      </c>
    </row>
    <row r="5893" spans="1:19">
      <c r="A5893">
        <f>RANK(表格1[[#This Row],[rating_count_tot]],$I$2:$I$7197)</f>
        <v>4713</v>
      </c>
      <c r="B5893">
        <v>320599923</v>
      </c>
      <c r="C5893" t="s">
        <v>317</v>
      </c>
      <c r="D5893" t="str">
        <f>表格1[[#This Row],[prime_genre]]</f>
        <v>Finance</v>
      </c>
      <c r="E5893">
        <v>119574528</v>
      </c>
      <c r="F5893" t="s">
        <v>17</v>
      </c>
      <c r="G5893">
        <v>0</v>
      </c>
      <c r="H5893">
        <f>IF(表格1[[#This Row],[price]]&gt;0,1,0)</f>
        <v>0</v>
      </c>
      <c r="I5893">
        <v>77</v>
      </c>
      <c r="J5893">
        <v>1</v>
      </c>
      <c r="K5893">
        <v>3</v>
      </c>
      <c r="L5893">
        <v>4</v>
      </c>
      <c r="M5893" t="s">
        <v>316</v>
      </c>
      <c r="N5893" t="s">
        <v>19</v>
      </c>
      <c r="O5893" t="s">
        <v>37</v>
      </c>
      <c r="P5893">
        <v>37</v>
      </c>
      <c r="Q5893">
        <v>0</v>
      </c>
      <c r="R5893">
        <v>3</v>
      </c>
      <c r="S5893">
        <v>1</v>
      </c>
    </row>
    <row r="5894" spans="1:19">
      <c r="A5894">
        <f>RANK(表格1[[#This Row],[rating_count_tot]],$I$2:$I$7197)</f>
        <v>4713</v>
      </c>
      <c r="B5894">
        <v>1122172974</v>
      </c>
      <c r="C5894" t="s">
        <v>7463</v>
      </c>
      <c r="D5894" t="str">
        <f>表格1[[#This Row],[prime_genre]]</f>
        <v>Games</v>
      </c>
      <c r="E5894">
        <v>119512064</v>
      </c>
      <c r="F5894" t="s">
        <v>17</v>
      </c>
      <c r="G5894">
        <v>0</v>
      </c>
      <c r="H5894">
        <f>IF(表格1[[#This Row],[price]]&gt;0,1,0)</f>
        <v>0</v>
      </c>
      <c r="I5894">
        <v>77</v>
      </c>
      <c r="J5894">
        <v>68</v>
      </c>
      <c r="K5894">
        <v>4</v>
      </c>
      <c r="L5894">
        <v>4.5</v>
      </c>
      <c r="M5894">
        <v>0.2</v>
      </c>
      <c r="N5894" t="s">
        <v>19</v>
      </c>
      <c r="O5894" t="s">
        <v>20</v>
      </c>
      <c r="P5894">
        <v>40</v>
      </c>
      <c r="Q5894">
        <v>0</v>
      </c>
      <c r="R5894">
        <v>1</v>
      </c>
      <c r="S5894">
        <v>1</v>
      </c>
    </row>
    <row r="5895" spans="1:19">
      <c r="A5895">
        <f>RANK(表格1[[#This Row],[rating_count_tot]],$I$2:$I$7197)</f>
        <v>4713</v>
      </c>
      <c r="B5895">
        <v>1035299535</v>
      </c>
      <c r="C5895" t="s">
        <v>5362</v>
      </c>
      <c r="D5895" t="str">
        <f>表格1[[#This Row],[prime_genre]]</f>
        <v>Games</v>
      </c>
      <c r="E5895">
        <v>210242560</v>
      </c>
      <c r="F5895" t="s">
        <v>17</v>
      </c>
      <c r="G5895">
        <v>0</v>
      </c>
      <c r="H5895">
        <f>IF(表格1[[#This Row],[price]]&gt;0,1,0)</f>
        <v>0</v>
      </c>
      <c r="I5895">
        <v>77</v>
      </c>
      <c r="J5895">
        <v>8</v>
      </c>
      <c r="K5895">
        <v>4</v>
      </c>
      <c r="L5895">
        <v>5</v>
      </c>
      <c r="M5895">
        <v>1.3</v>
      </c>
      <c r="N5895" t="s">
        <v>19</v>
      </c>
      <c r="O5895" t="s">
        <v>20</v>
      </c>
      <c r="P5895">
        <v>38</v>
      </c>
      <c r="Q5895">
        <v>5</v>
      </c>
      <c r="R5895">
        <v>11</v>
      </c>
      <c r="S5895">
        <v>1</v>
      </c>
    </row>
    <row r="5896" spans="1:19">
      <c r="A5896">
        <f>RANK(表格1[[#This Row],[rating_count_tot]],$I$2:$I$7197)</f>
        <v>4713</v>
      </c>
      <c r="B5896">
        <v>660653351</v>
      </c>
      <c r="C5896" t="s">
        <v>2800</v>
      </c>
      <c r="D5896" t="str">
        <f>表格1[[#This Row],[prime_genre]]</f>
        <v>News</v>
      </c>
      <c r="E5896">
        <v>33111040</v>
      </c>
      <c r="F5896" t="s">
        <v>17</v>
      </c>
      <c r="G5896">
        <v>0</v>
      </c>
      <c r="H5896">
        <f>IF(表格1[[#This Row],[price]]&gt;0,1,0)</f>
        <v>0</v>
      </c>
      <c r="I5896">
        <v>77</v>
      </c>
      <c r="J5896">
        <v>5</v>
      </c>
      <c r="K5896">
        <v>3.5</v>
      </c>
      <c r="L5896">
        <v>2</v>
      </c>
      <c r="M5896" t="s">
        <v>2801</v>
      </c>
      <c r="N5896" t="s">
        <v>51</v>
      </c>
      <c r="O5896" t="s">
        <v>161</v>
      </c>
      <c r="P5896">
        <v>24</v>
      </c>
      <c r="Q5896">
        <v>4</v>
      </c>
      <c r="R5896">
        <v>2</v>
      </c>
      <c r="S5896">
        <v>1</v>
      </c>
    </row>
    <row r="5897" spans="1:19">
      <c r="A5897">
        <f>RANK(表格1[[#This Row],[rating_count_tot]],$I$2:$I$7197)</f>
        <v>4723</v>
      </c>
      <c r="B5897">
        <v>977256145</v>
      </c>
      <c r="C5897" t="s">
        <v>4598</v>
      </c>
      <c r="D5897" t="str">
        <f>表格1[[#This Row],[prime_genre]]</f>
        <v>Games</v>
      </c>
      <c r="E5897">
        <v>395485184</v>
      </c>
      <c r="F5897" t="s">
        <v>17</v>
      </c>
      <c r="G5897">
        <v>0</v>
      </c>
      <c r="H5897">
        <f>IF(表格1[[#This Row],[price]]&gt;0,1,0)</f>
        <v>0</v>
      </c>
      <c r="I5897">
        <v>76</v>
      </c>
      <c r="J5897">
        <v>30</v>
      </c>
      <c r="K5897">
        <v>3.5</v>
      </c>
      <c r="L5897">
        <v>3</v>
      </c>
      <c r="M5897">
        <v>20.8</v>
      </c>
      <c r="N5897" t="s">
        <v>80</v>
      </c>
      <c r="O5897" t="s">
        <v>20</v>
      </c>
      <c r="P5897">
        <v>37</v>
      </c>
      <c r="Q5897">
        <v>5</v>
      </c>
      <c r="R5897">
        <v>1</v>
      </c>
      <c r="S5897">
        <v>1</v>
      </c>
    </row>
    <row r="5898" spans="1:19">
      <c r="A5898">
        <f>RANK(表格1[[#This Row],[rating_count_tot]],$I$2:$I$7197)</f>
        <v>4723</v>
      </c>
      <c r="B5898">
        <v>1135372103</v>
      </c>
      <c r="C5898" t="s">
        <v>7731</v>
      </c>
      <c r="D5898" t="str">
        <f>表格1[[#This Row],[prime_genre]]</f>
        <v>Games</v>
      </c>
      <c r="E5898">
        <v>252726272</v>
      </c>
      <c r="F5898" t="s">
        <v>17</v>
      </c>
      <c r="G5898">
        <v>0</v>
      </c>
      <c r="H5898">
        <f>IF(表格1[[#This Row],[price]]&gt;0,1,0)</f>
        <v>0</v>
      </c>
      <c r="I5898">
        <v>76</v>
      </c>
      <c r="J5898">
        <v>12</v>
      </c>
      <c r="K5898">
        <v>4.5</v>
      </c>
      <c r="L5898">
        <v>4.5</v>
      </c>
      <c r="M5898" t="s">
        <v>1673</v>
      </c>
      <c r="N5898" t="s">
        <v>19</v>
      </c>
      <c r="O5898" t="s">
        <v>20</v>
      </c>
      <c r="P5898">
        <v>37</v>
      </c>
      <c r="Q5898">
        <v>5</v>
      </c>
      <c r="R5898">
        <v>1</v>
      </c>
      <c r="S5898">
        <v>1</v>
      </c>
    </row>
    <row r="5899" spans="1:19">
      <c r="A5899">
        <f>RANK(表格1[[#This Row],[rating_count_tot]],$I$2:$I$7197)</f>
        <v>4723</v>
      </c>
      <c r="B5899">
        <v>1142543955</v>
      </c>
      <c r="C5899" t="s">
        <v>7886</v>
      </c>
      <c r="D5899" t="str">
        <f>表格1[[#This Row],[prime_genre]]</f>
        <v>Games</v>
      </c>
      <c r="E5899">
        <v>97512448</v>
      </c>
      <c r="F5899" t="s">
        <v>17</v>
      </c>
      <c r="G5899">
        <v>0</v>
      </c>
      <c r="H5899">
        <f>IF(表格1[[#This Row],[price]]&gt;0,1,0)</f>
        <v>0</v>
      </c>
      <c r="I5899">
        <v>76</v>
      </c>
      <c r="J5899">
        <v>35</v>
      </c>
      <c r="K5899">
        <v>4</v>
      </c>
      <c r="L5899">
        <v>4</v>
      </c>
      <c r="M5899">
        <v>1.2</v>
      </c>
      <c r="N5899" t="s">
        <v>19</v>
      </c>
      <c r="O5899" t="s">
        <v>20</v>
      </c>
      <c r="P5899">
        <v>38</v>
      </c>
      <c r="Q5899">
        <v>5</v>
      </c>
      <c r="R5899">
        <v>11</v>
      </c>
      <c r="S5899">
        <v>1</v>
      </c>
    </row>
    <row r="5900" spans="1:19">
      <c r="A5900">
        <f>RANK(表格1[[#This Row],[rating_count_tot]],$I$2:$I$7197)</f>
        <v>4743</v>
      </c>
      <c r="B5900">
        <v>1142578005</v>
      </c>
      <c r="C5900" t="s">
        <v>7888</v>
      </c>
      <c r="D5900" t="str">
        <f>表格1[[#This Row],[prime_genre]]</f>
        <v>Games</v>
      </c>
      <c r="E5900">
        <v>107465728</v>
      </c>
      <c r="F5900" t="s">
        <v>17</v>
      </c>
      <c r="G5900">
        <v>0</v>
      </c>
      <c r="H5900">
        <f>IF(表格1[[#This Row],[price]]&gt;0,1,0)</f>
        <v>0</v>
      </c>
      <c r="I5900">
        <v>74</v>
      </c>
      <c r="J5900">
        <v>18</v>
      </c>
      <c r="K5900">
        <v>2</v>
      </c>
      <c r="L5900">
        <v>1.5</v>
      </c>
      <c r="M5900">
        <v>24</v>
      </c>
      <c r="N5900" t="s">
        <v>19</v>
      </c>
      <c r="O5900" t="s">
        <v>20</v>
      </c>
      <c r="P5900">
        <v>40</v>
      </c>
      <c r="Q5900">
        <v>5</v>
      </c>
      <c r="R5900">
        <v>1</v>
      </c>
      <c r="S5900">
        <v>1</v>
      </c>
    </row>
    <row r="5901" spans="1:19">
      <c r="A5901">
        <f>RANK(表格1[[#This Row],[rating_count_tot]],$I$2:$I$7197)</f>
        <v>4743</v>
      </c>
      <c r="B5901">
        <v>1076292594</v>
      </c>
      <c r="C5901" t="s">
        <v>6352</v>
      </c>
      <c r="D5901" t="str">
        <f>表格1[[#This Row],[prime_genre]]</f>
        <v>Games</v>
      </c>
      <c r="E5901">
        <v>172889088</v>
      </c>
      <c r="F5901" t="s">
        <v>17</v>
      </c>
      <c r="G5901">
        <v>0</v>
      </c>
      <c r="H5901">
        <f>IF(表格1[[#This Row],[price]]&gt;0,1,0)</f>
        <v>0</v>
      </c>
      <c r="I5901">
        <v>74</v>
      </c>
      <c r="J5901">
        <v>74</v>
      </c>
      <c r="K5901">
        <v>4</v>
      </c>
      <c r="L5901">
        <v>4</v>
      </c>
      <c r="M5901">
        <v>1.1000000000000001</v>
      </c>
      <c r="N5901" t="s">
        <v>19</v>
      </c>
      <c r="O5901" t="s">
        <v>20</v>
      </c>
      <c r="P5901">
        <v>38</v>
      </c>
      <c r="Q5901">
        <v>5</v>
      </c>
      <c r="R5901">
        <v>23</v>
      </c>
      <c r="S5901">
        <v>1</v>
      </c>
    </row>
    <row r="5902" spans="1:19">
      <c r="A5902">
        <f>RANK(表格1[[#This Row],[rating_count_tot]],$I$2:$I$7197)</f>
        <v>4743</v>
      </c>
      <c r="B5902">
        <v>1091993742</v>
      </c>
      <c r="C5902" t="s">
        <v>6801</v>
      </c>
      <c r="D5902" t="str">
        <f>表格1[[#This Row],[prime_genre]]</f>
        <v>Games</v>
      </c>
      <c r="E5902">
        <v>194273280</v>
      </c>
      <c r="F5902" t="s">
        <v>17</v>
      </c>
      <c r="G5902">
        <v>0</v>
      </c>
      <c r="H5902">
        <f>IF(表格1[[#This Row],[price]]&gt;0,1,0)</f>
        <v>0</v>
      </c>
      <c r="I5902">
        <v>74</v>
      </c>
      <c r="J5902">
        <v>42</v>
      </c>
      <c r="K5902">
        <v>4.5</v>
      </c>
      <c r="L5902">
        <v>4.5</v>
      </c>
      <c r="M5902">
        <v>1.1000000000000001</v>
      </c>
      <c r="N5902" t="s">
        <v>19</v>
      </c>
      <c r="O5902" t="s">
        <v>20</v>
      </c>
      <c r="P5902">
        <v>40</v>
      </c>
      <c r="Q5902">
        <v>5</v>
      </c>
      <c r="R5902">
        <v>1</v>
      </c>
      <c r="S5902">
        <v>1</v>
      </c>
    </row>
    <row r="5903" spans="1:19">
      <c r="A5903">
        <f>RANK(表格1[[#This Row],[rating_count_tot]],$I$2:$I$7197)</f>
        <v>4743</v>
      </c>
      <c r="B5903">
        <v>958904868</v>
      </c>
      <c r="C5903" t="s">
        <v>4369</v>
      </c>
      <c r="D5903" t="str">
        <f>表格1[[#This Row],[prime_genre]]</f>
        <v>Games</v>
      </c>
      <c r="E5903">
        <v>125079552</v>
      </c>
      <c r="F5903" t="s">
        <v>17</v>
      </c>
      <c r="G5903">
        <v>0</v>
      </c>
      <c r="H5903">
        <f>IF(表格1[[#This Row],[price]]&gt;0,1,0)</f>
        <v>0</v>
      </c>
      <c r="I5903">
        <v>74</v>
      </c>
      <c r="J5903">
        <v>0</v>
      </c>
      <c r="K5903">
        <v>4.5</v>
      </c>
      <c r="L5903">
        <v>0</v>
      </c>
      <c r="M5903" t="s">
        <v>847</v>
      </c>
      <c r="N5903" t="s">
        <v>19</v>
      </c>
      <c r="O5903" t="s">
        <v>20</v>
      </c>
      <c r="P5903">
        <v>38</v>
      </c>
      <c r="Q5903">
        <v>5</v>
      </c>
      <c r="R5903">
        <v>5</v>
      </c>
      <c r="S5903">
        <v>1</v>
      </c>
    </row>
    <row r="5904" spans="1:19">
      <c r="A5904">
        <f>RANK(表格1[[#This Row],[rating_count_tot]],$I$2:$I$7197)</f>
        <v>4743</v>
      </c>
      <c r="B5904">
        <v>382596778</v>
      </c>
      <c r="C5904" t="s">
        <v>768</v>
      </c>
      <c r="D5904" t="str">
        <f>表格1[[#This Row],[prime_genre]]</f>
        <v>Shopping</v>
      </c>
      <c r="E5904">
        <v>63022080</v>
      </c>
      <c r="F5904" t="s">
        <v>17</v>
      </c>
      <c r="G5904">
        <v>0</v>
      </c>
      <c r="H5904">
        <f>IF(表格1[[#This Row],[price]]&gt;0,1,0)</f>
        <v>0</v>
      </c>
      <c r="I5904">
        <v>74</v>
      </c>
      <c r="J5904">
        <v>3</v>
      </c>
      <c r="K5904">
        <v>4.5</v>
      </c>
      <c r="L5904">
        <v>5</v>
      </c>
      <c r="M5904" t="s">
        <v>523</v>
      </c>
      <c r="N5904" t="s">
        <v>19</v>
      </c>
      <c r="O5904" t="s">
        <v>30</v>
      </c>
      <c r="P5904">
        <v>37</v>
      </c>
      <c r="Q5904">
        <v>4</v>
      </c>
      <c r="R5904">
        <v>1</v>
      </c>
      <c r="S5904">
        <v>1</v>
      </c>
    </row>
    <row r="5905" spans="1:19">
      <c r="A5905">
        <f>RANK(表格1[[#This Row],[rating_count_tot]],$I$2:$I$7197)</f>
        <v>4750</v>
      </c>
      <c r="B5905">
        <v>1092109109</v>
      </c>
      <c r="C5905" t="s">
        <v>6803</v>
      </c>
      <c r="D5905" t="str">
        <f>表格1[[#This Row],[prime_genre]]</f>
        <v>Games</v>
      </c>
      <c r="E5905">
        <v>119285760</v>
      </c>
      <c r="F5905" t="s">
        <v>17</v>
      </c>
      <c r="G5905">
        <v>0</v>
      </c>
      <c r="H5905">
        <f>IF(表格1[[#This Row],[price]]&gt;0,1,0)</f>
        <v>0</v>
      </c>
      <c r="I5905">
        <v>73</v>
      </c>
      <c r="J5905">
        <v>34</v>
      </c>
      <c r="K5905">
        <v>4</v>
      </c>
      <c r="L5905">
        <v>4</v>
      </c>
      <c r="M5905">
        <v>1.1000000000000001</v>
      </c>
      <c r="N5905" t="s">
        <v>19</v>
      </c>
      <c r="O5905" t="s">
        <v>20</v>
      </c>
      <c r="P5905">
        <v>38</v>
      </c>
      <c r="Q5905">
        <v>5</v>
      </c>
      <c r="R5905">
        <v>11</v>
      </c>
      <c r="S5905">
        <v>1</v>
      </c>
    </row>
    <row r="5906" spans="1:19">
      <c r="A5906">
        <f>RANK(表格1[[#This Row],[rating_count_tot]],$I$2:$I$7197)</f>
        <v>4750</v>
      </c>
      <c r="B5906">
        <v>1128377569</v>
      </c>
      <c r="C5906" t="s">
        <v>7591</v>
      </c>
      <c r="D5906" t="str">
        <f>表格1[[#This Row],[prime_genre]]</f>
        <v>News</v>
      </c>
      <c r="E5906">
        <v>37828608</v>
      </c>
      <c r="F5906" t="s">
        <v>17</v>
      </c>
      <c r="G5906">
        <v>0</v>
      </c>
      <c r="H5906">
        <f>IF(表格1[[#This Row],[price]]&gt;0,1,0)</f>
        <v>0</v>
      </c>
      <c r="I5906">
        <v>73</v>
      </c>
      <c r="J5906">
        <v>27</v>
      </c>
      <c r="K5906">
        <v>3</v>
      </c>
      <c r="L5906">
        <v>3.5</v>
      </c>
      <c r="M5906">
        <v>2.6</v>
      </c>
      <c r="N5906" t="s">
        <v>51</v>
      </c>
      <c r="O5906" t="s">
        <v>161</v>
      </c>
      <c r="P5906">
        <v>37</v>
      </c>
      <c r="Q5906">
        <v>0</v>
      </c>
      <c r="R5906">
        <v>1</v>
      </c>
      <c r="S5906">
        <v>1</v>
      </c>
    </row>
    <row r="5907" spans="1:19">
      <c r="A5907">
        <f>RANK(表格1[[#This Row],[rating_count_tot]],$I$2:$I$7197)</f>
        <v>4758</v>
      </c>
      <c r="B5907">
        <v>1070506962</v>
      </c>
      <c r="C5907" t="s">
        <v>6184</v>
      </c>
      <c r="D5907" t="str">
        <f>表格1[[#This Row],[prime_genre]]</f>
        <v>Games</v>
      </c>
      <c r="E5907">
        <v>28693504</v>
      </c>
      <c r="F5907" t="s">
        <v>17</v>
      </c>
      <c r="G5907">
        <v>0</v>
      </c>
      <c r="H5907">
        <f>IF(表格1[[#This Row],[price]]&gt;0,1,0)</f>
        <v>0</v>
      </c>
      <c r="I5907">
        <v>72</v>
      </c>
      <c r="J5907">
        <v>15</v>
      </c>
      <c r="K5907">
        <v>3</v>
      </c>
      <c r="L5907">
        <v>3.5</v>
      </c>
      <c r="M5907" t="s">
        <v>1334</v>
      </c>
      <c r="N5907" t="s">
        <v>19</v>
      </c>
      <c r="O5907" t="s">
        <v>20</v>
      </c>
      <c r="P5907">
        <v>37</v>
      </c>
      <c r="Q5907">
        <v>4</v>
      </c>
      <c r="R5907">
        <v>1</v>
      </c>
      <c r="S5907">
        <v>1</v>
      </c>
    </row>
    <row r="5908" spans="1:19">
      <c r="A5908">
        <f>RANK(表格1[[#This Row],[rating_count_tot]],$I$2:$I$7197)</f>
        <v>4758</v>
      </c>
      <c r="B5908">
        <v>1163621234</v>
      </c>
      <c r="C5908" t="s">
        <v>8164</v>
      </c>
      <c r="D5908" t="str">
        <f>表格1[[#This Row],[prime_genre]]</f>
        <v>Games</v>
      </c>
      <c r="E5908">
        <v>81882112</v>
      </c>
      <c r="F5908" t="s">
        <v>17</v>
      </c>
      <c r="G5908">
        <v>0</v>
      </c>
      <c r="H5908">
        <f>IF(表格1[[#This Row],[price]]&gt;0,1,0)</f>
        <v>0</v>
      </c>
      <c r="I5908">
        <v>72</v>
      </c>
      <c r="J5908">
        <v>44</v>
      </c>
      <c r="K5908">
        <v>4</v>
      </c>
      <c r="L5908">
        <v>4</v>
      </c>
      <c r="M5908">
        <v>1.1000000000000001</v>
      </c>
      <c r="N5908" t="s">
        <v>80</v>
      </c>
      <c r="O5908" t="s">
        <v>20</v>
      </c>
      <c r="P5908">
        <v>37</v>
      </c>
      <c r="Q5908">
        <v>5</v>
      </c>
      <c r="R5908">
        <v>8</v>
      </c>
      <c r="S5908">
        <v>1</v>
      </c>
    </row>
    <row r="5909" spans="1:19">
      <c r="A5909">
        <f>RANK(表格1[[#This Row],[rating_count_tot]],$I$2:$I$7197)</f>
        <v>4758</v>
      </c>
      <c r="B5909">
        <v>487946174</v>
      </c>
      <c r="C5909" t="s">
        <v>1654</v>
      </c>
      <c r="D5909" t="str">
        <f>表格1[[#This Row],[prime_genre]]</f>
        <v>Shopping</v>
      </c>
      <c r="E5909">
        <v>101564416</v>
      </c>
      <c r="F5909" t="s">
        <v>17</v>
      </c>
      <c r="G5909">
        <v>0</v>
      </c>
      <c r="H5909">
        <f>IF(表格1[[#This Row],[price]]&gt;0,1,0)</f>
        <v>0</v>
      </c>
      <c r="I5909">
        <v>72</v>
      </c>
      <c r="J5909">
        <v>0</v>
      </c>
      <c r="K5909">
        <v>4</v>
      </c>
      <c r="L5909">
        <v>0</v>
      </c>
      <c r="M5909" t="s">
        <v>386</v>
      </c>
      <c r="N5909" t="s">
        <v>29</v>
      </c>
      <c r="O5909" t="s">
        <v>30</v>
      </c>
      <c r="P5909">
        <v>37</v>
      </c>
      <c r="Q5909">
        <v>4</v>
      </c>
      <c r="R5909">
        <v>1</v>
      </c>
      <c r="S5909">
        <v>1</v>
      </c>
    </row>
    <row r="5910" spans="1:19">
      <c r="A5910">
        <f>RANK(表格1[[#This Row],[rating_count_tot]],$I$2:$I$7197)</f>
        <v>4758</v>
      </c>
      <c r="B5910">
        <v>870099476</v>
      </c>
      <c r="C5910" t="s">
        <v>3530</v>
      </c>
      <c r="D5910" t="str">
        <f>表格1[[#This Row],[prime_genre]]</f>
        <v>Utilities</v>
      </c>
      <c r="E5910">
        <v>1376256</v>
      </c>
      <c r="F5910" t="s">
        <v>17</v>
      </c>
      <c r="G5910">
        <v>0</v>
      </c>
      <c r="H5910">
        <f>IF(表格1[[#This Row],[price]]&gt;0,1,0)</f>
        <v>0</v>
      </c>
      <c r="I5910">
        <v>72</v>
      </c>
      <c r="J5910">
        <v>72</v>
      </c>
      <c r="K5910">
        <v>4</v>
      </c>
      <c r="L5910">
        <v>4</v>
      </c>
      <c r="M5910">
        <v>1.23</v>
      </c>
      <c r="N5910" t="s">
        <v>19</v>
      </c>
      <c r="O5910" t="s">
        <v>43</v>
      </c>
      <c r="P5910">
        <v>40</v>
      </c>
      <c r="Q5910">
        <v>0</v>
      </c>
      <c r="R5910">
        <v>10</v>
      </c>
      <c r="S5910">
        <v>1</v>
      </c>
    </row>
    <row r="5911" spans="1:19">
      <c r="A5911">
        <f>RANK(表格1[[#This Row],[rating_count_tot]],$I$2:$I$7197)</f>
        <v>4767</v>
      </c>
      <c r="B5911">
        <v>983488323</v>
      </c>
      <c r="C5911" t="s">
        <v>4687</v>
      </c>
      <c r="D5911" t="str">
        <f>表格1[[#This Row],[prime_genre]]</f>
        <v>Games</v>
      </c>
      <c r="E5911">
        <v>160277504</v>
      </c>
      <c r="F5911" t="s">
        <v>17</v>
      </c>
      <c r="G5911">
        <v>0</v>
      </c>
      <c r="H5911">
        <f>IF(表格1[[#This Row],[price]]&gt;0,1,0)</f>
        <v>0</v>
      </c>
      <c r="I5911">
        <v>71</v>
      </c>
      <c r="J5911">
        <v>13</v>
      </c>
      <c r="K5911">
        <v>3.5</v>
      </c>
      <c r="L5911">
        <v>3.5</v>
      </c>
      <c r="M5911" t="s">
        <v>4688</v>
      </c>
      <c r="N5911" t="s">
        <v>29</v>
      </c>
      <c r="O5911" t="s">
        <v>20</v>
      </c>
      <c r="P5911">
        <v>38</v>
      </c>
      <c r="Q5911">
        <v>5</v>
      </c>
      <c r="R5911">
        <v>5</v>
      </c>
      <c r="S5911">
        <v>1</v>
      </c>
    </row>
    <row r="5912" spans="1:19">
      <c r="A5912">
        <f>RANK(表格1[[#This Row],[rating_count_tot]],$I$2:$I$7197)</f>
        <v>4777</v>
      </c>
      <c r="B5912">
        <v>1120471712</v>
      </c>
      <c r="C5912" t="s">
        <v>7430</v>
      </c>
      <c r="D5912" t="str">
        <f>表格1[[#This Row],[prime_genre]]</f>
        <v>Education</v>
      </c>
      <c r="E5912">
        <v>69751808</v>
      </c>
      <c r="F5912" t="s">
        <v>17</v>
      </c>
      <c r="G5912">
        <v>0</v>
      </c>
      <c r="H5912">
        <f>IF(表格1[[#This Row],[price]]&gt;0,1,0)</f>
        <v>0</v>
      </c>
      <c r="I5912">
        <v>70</v>
      </c>
      <c r="J5912">
        <v>1</v>
      </c>
      <c r="K5912">
        <v>3.5</v>
      </c>
      <c r="L5912">
        <v>2</v>
      </c>
      <c r="M5912">
        <v>9</v>
      </c>
      <c r="N5912" t="s">
        <v>19</v>
      </c>
      <c r="O5912" t="s">
        <v>128</v>
      </c>
      <c r="P5912">
        <v>38</v>
      </c>
      <c r="Q5912">
        <v>5</v>
      </c>
      <c r="R5912">
        <v>11</v>
      </c>
      <c r="S5912">
        <v>1</v>
      </c>
    </row>
    <row r="5913" spans="1:19">
      <c r="A5913">
        <f>RANK(表格1[[#This Row],[rating_count_tot]],$I$2:$I$7197)</f>
        <v>4777</v>
      </c>
      <c r="B5913">
        <v>1181633163</v>
      </c>
      <c r="C5913" t="s">
        <v>8352</v>
      </c>
      <c r="D5913" t="str">
        <f>表格1[[#This Row],[prime_genre]]</f>
        <v>Entertainment</v>
      </c>
      <c r="E5913">
        <v>52231168</v>
      </c>
      <c r="F5913" t="s">
        <v>17</v>
      </c>
      <c r="G5913">
        <v>0</v>
      </c>
      <c r="H5913">
        <f>IF(表格1[[#This Row],[price]]&gt;0,1,0)</f>
        <v>0</v>
      </c>
      <c r="I5913">
        <v>70</v>
      </c>
      <c r="J5913">
        <v>63</v>
      </c>
      <c r="K5913">
        <v>2.5</v>
      </c>
      <c r="L5913">
        <v>2</v>
      </c>
      <c r="M5913">
        <v>1.1000000000000001</v>
      </c>
      <c r="N5913" t="s">
        <v>19</v>
      </c>
      <c r="O5913" t="s">
        <v>91</v>
      </c>
      <c r="P5913">
        <v>37</v>
      </c>
      <c r="Q5913">
        <v>1</v>
      </c>
      <c r="R5913">
        <v>1</v>
      </c>
      <c r="S5913">
        <v>1</v>
      </c>
    </row>
    <row r="5914" spans="1:19">
      <c r="A5914">
        <f>RANK(表格1[[#This Row],[rating_count_tot]],$I$2:$I$7197)</f>
        <v>4777</v>
      </c>
      <c r="B5914">
        <v>1073059261</v>
      </c>
      <c r="C5914" t="s">
        <v>6268</v>
      </c>
      <c r="D5914" t="str">
        <f>表格1[[#This Row],[prime_genre]]</f>
        <v>Games</v>
      </c>
      <c r="E5914">
        <v>58110976</v>
      </c>
      <c r="F5914" t="s">
        <v>17</v>
      </c>
      <c r="G5914">
        <v>0</v>
      </c>
      <c r="H5914">
        <f>IF(表格1[[#This Row],[price]]&gt;0,1,0)</f>
        <v>0</v>
      </c>
      <c r="I5914">
        <v>70</v>
      </c>
      <c r="J5914">
        <v>4</v>
      </c>
      <c r="K5914">
        <v>3.5</v>
      </c>
      <c r="L5914">
        <v>4</v>
      </c>
      <c r="M5914">
        <v>1.3</v>
      </c>
      <c r="N5914" t="s">
        <v>19</v>
      </c>
      <c r="O5914" t="s">
        <v>20</v>
      </c>
      <c r="P5914">
        <v>38</v>
      </c>
      <c r="Q5914">
        <v>4</v>
      </c>
      <c r="R5914">
        <v>1</v>
      </c>
      <c r="S5914">
        <v>1</v>
      </c>
    </row>
    <row r="5915" spans="1:19">
      <c r="A5915">
        <f>RANK(表格1[[#This Row],[rating_count_tot]],$I$2:$I$7197)</f>
        <v>4777</v>
      </c>
      <c r="B5915">
        <v>1154395075</v>
      </c>
      <c r="C5915" t="s">
        <v>8057</v>
      </c>
      <c r="D5915" t="str">
        <f>表格1[[#This Row],[prime_genre]]</f>
        <v>Games</v>
      </c>
      <c r="E5915">
        <v>458687488</v>
      </c>
      <c r="F5915" t="s">
        <v>17</v>
      </c>
      <c r="G5915">
        <v>0</v>
      </c>
      <c r="H5915">
        <f>IF(表格1[[#This Row],[price]]&gt;0,1,0)</f>
        <v>0</v>
      </c>
      <c r="I5915">
        <v>70</v>
      </c>
      <c r="J5915">
        <v>4</v>
      </c>
      <c r="K5915">
        <v>2.5</v>
      </c>
      <c r="L5915">
        <v>4.5</v>
      </c>
      <c r="M5915">
        <v>1.2</v>
      </c>
      <c r="N5915" t="s">
        <v>19</v>
      </c>
      <c r="O5915" t="s">
        <v>20</v>
      </c>
      <c r="P5915">
        <v>40</v>
      </c>
      <c r="Q5915">
        <v>5</v>
      </c>
      <c r="R5915">
        <v>2</v>
      </c>
      <c r="S5915">
        <v>1</v>
      </c>
    </row>
    <row r="5916" spans="1:19">
      <c r="A5916">
        <f>RANK(表格1[[#This Row],[rating_count_tot]],$I$2:$I$7197)</f>
        <v>4777</v>
      </c>
      <c r="B5916">
        <v>1065802303</v>
      </c>
      <c r="C5916" t="s">
        <v>6039</v>
      </c>
      <c r="D5916" t="str">
        <f>表格1[[#This Row],[prime_genre]]</f>
        <v>Games</v>
      </c>
      <c r="E5916">
        <v>212980736</v>
      </c>
      <c r="F5916" t="s">
        <v>17</v>
      </c>
      <c r="G5916">
        <v>0</v>
      </c>
      <c r="H5916">
        <f>IF(表格1[[#This Row],[price]]&gt;0,1,0)</f>
        <v>0</v>
      </c>
      <c r="I5916">
        <v>70</v>
      </c>
      <c r="J5916">
        <v>70</v>
      </c>
      <c r="K5916">
        <v>4</v>
      </c>
      <c r="L5916">
        <v>4</v>
      </c>
      <c r="M5916">
        <v>1</v>
      </c>
      <c r="N5916" t="s">
        <v>19</v>
      </c>
      <c r="O5916" t="s">
        <v>20</v>
      </c>
      <c r="P5916">
        <v>38</v>
      </c>
      <c r="Q5916">
        <v>5</v>
      </c>
      <c r="R5916">
        <v>1</v>
      </c>
      <c r="S5916">
        <v>1</v>
      </c>
    </row>
    <row r="5917" spans="1:19">
      <c r="A5917">
        <f>RANK(表格1[[#This Row],[rating_count_tot]],$I$2:$I$7197)</f>
        <v>4777</v>
      </c>
      <c r="B5917">
        <v>632231181</v>
      </c>
      <c r="C5917" t="s">
        <v>2634</v>
      </c>
      <c r="D5917" t="str">
        <f>表格1[[#This Row],[prime_genre]]</f>
        <v>Sports</v>
      </c>
      <c r="E5917">
        <v>99851264</v>
      </c>
      <c r="F5917" t="s">
        <v>17</v>
      </c>
      <c r="G5917">
        <v>0</v>
      </c>
      <c r="H5917">
        <f>IF(表格1[[#This Row],[price]]&gt;0,1,0)</f>
        <v>0</v>
      </c>
      <c r="I5917">
        <v>70</v>
      </c>
      <c r="J5917">
        <v>11</v>
      </c>
      <c r="K5917">
        <v>2.5</v>
      </c>
      <c r="L5917">
        <v>1.5</v>
      </c>
      <c r="M5917">
        <v>3.6</v>
      </c>
      <c r="N5917" t="s">
        <v>19</v>
      </c>
      <c r="O5917" t="s">
        <v>70</v>
      </c>
      <c r="P5917">
        <v>37</v>
      </c>
      <c r="Q5917">
        <v>0</v>
      </c>
      <c r="R5917">
        <v>17</v>
      </c>
      <c r="S5917">
        <v>1</v>
      </c>
    </row>
    <row r="5918" spans="1:19">
      <c r="A5918">
        <f>RANK(表格1[[#This Row],[rating_count_tot]],$I$2:$I$7197)</f>
        <v>4792</v>
      </c>
      <c r="B5918">
        <v>1042433429</v>
      </c>
      <c r="C5918" t="s">
        <v>5492</v>
      </c>
      <c r="D5918" t="str">
        <f>表格1[[#This Row],[prime_genre]]</f>
        <v>Games</v>
      </c>
      <c r="E5918">
        <v>270425088</v>
      </c>
      <c r="F5918" t="s">
        <v>17</v>
      </c>
      <c r="G5918">
        <v>0</v>
      </c>
      <c r="H5918">
        <f>IF(表格1[[#This Row],[price]]&gt;0,1,0)</f>
        <v>0</v>
      </c>
      <c r="I5918">
        <v>69</v>
      </c>
      <c r="J5918">
        <v>69</v>
      </c>
      <c r="K5918">
        <v>4.5</v>
      </c>
      <c r="L5918">
        <v>4.5</v>
      </c>
      <c r="M5918" t="s">
        <v>4945</v>
      </c>
      <c r="N5918" t="s">
        <v>19</v>
      </c>
      <c r="O5918" t="s">
        <v>20</v>
      </c>
      <c r="P5918">
        <v>38</v>
      </c>
      <c r="Q5918">
        <v>5</v>
      </c>
      <c r="R5918">
        <v>1</v>
      </c>
      <c r="S5918">
        <v>1</v>
      </c>
    </row>
    <row r="5919" spans="1:19">
      <c r="A5919">
        <f>RANK(表格1[[#This Row],[rating_count_tot]],$I$2:$I$7197)</f>
        <v>4792</v>
      </c>
      <c r="B5919">
        <v>1097998313</v>
      </c>
      <c r="C5919" t="s">
        <v>6956</v>
      </c>
      <c r="D5919" t="str">
        <f>表格1[[#This Row],[prime_genre]]</f>
        <v>Games</v>
      </c>
      <c r="E5919">
        <v>253734912</v>
      </c>
      <c r="F5919" t="s">
        <v>17</v>
      </c>
      <c r="G5919">
        <v>0</v>
      </c>
      <c r="H5919">
        <f>IF(表格1[[#This Row],[price]]&gt;0,1,0)</f>
        <v>0</v>
      </c>
      <c r="I5919">
        <v>69</v>
      </c>
      <c r="J5919">
        <v>69</v>
      </c>
      <c r="K5919">
        <v>4.5</v>
      </c>
      <c r="L5919">
        <v>4.5</v>
      </c>
      <c r="M5919" t="s">
        <v>1223</v>
      </c>
      <c r="N5919" t="s">
        <v>80</v>
      </c>
      <c r="O5919" t="s">
        <v>20</v>
      </c>
      <c r="P5919">
        <v>37</v>
      </c>
      <c r="Q5919">
        <v>5</v>
      </c>
      <c r="R5919">
        <v>1</v>
      </c>
      <c r="S5919">
        <v>1</v>
      </c>
    </row>
    <row r="5920" spans="1:19">
      <c r="A5920">
        <f>RANK(表格1[[#This Row],[rating_count_tot]],$I$2:$I$7197)</f>
        <v>4792</v>
      </c>
      <c r="B5920">
        <v>1145602670</v>
      </c>
      <c r="C5920" t="s">
        <v>7932</v>
      </c>
      <c r="D5920" t="str">
        <f>表格1[[#This Row],[prime_genre]]</f>
        <v>Games</v>
      </c>
      <c r="E5920">
        <v>156213248</v>
      </c>
      <c r="F5920" t="s">
        <v>17</v>
      </c>
      <c r="G5920">
        <v>0</v>
      </c>
      <c r="H5920">
        <f>IF(表格1[[#This Row],[price]]&gt;0,1,0)</f>
        <v>0</v>
      </c>
      <c r="I5920">
        <v>69</v>
      </c>
      <c r="J5920">
        <v>25</v>
      </c>
      <c r="K5920">
        <v>4.5</v>
      </c>
      <c r="L5920">
        <v>4</v>
      </c>
      <c r="M5920">
        <v>1.2</v>
      </c>
      <c r="N5920" t="s">
        <v>19</v>
      </c>
      <c r="O5920" t="s">
        <v>20</v>
      </c>
      <c r="P5920">
        <v>40</v>
      </c>
      <c r="Q5920">
        <v>5</v>
      </c>
      <c r="R5920">
        <v>1</v>
      </c>
      <c r="S5920">
        <v>1</v>
      </c>
    </row>
    <row r="5921" spans="1:19">
      <c r="A5921">
        <f>RANK(表格1[[#This Row],[rating_count_tot]],$I$2:$I$7197)</f>
        <v>4792</v>
      </c>
      <c r="B5921">
        <v>1092971411</v>
      </c>
      <c r="C5921" t="s">
        <v>6827</v>
      </c>
      <c r="D5921" t="str">
        <f>表格1[[#This Row],[prime_genre]]</f>
        <v>Games</v>
      </c>
      <c r="E5921">
        <v>120737792</v>
      </c>
      <c r="F5921" t="s">
        <v>17</v>
      </c>
      <c r="G5921">
        <v>0</v>
      </c>
      <c r="H5921">
        <f>IF(表格1[[#This Row],[price]]&gt;0,1,0)</f>
        <v>0</v>
      </c>
      <c r="I5921">
        <v>69</v>
      </c>
      <c r="J5921">
        <v>69</v>
      </c>
      <c r="K5921">
        <v>4</v>
      </c>
      <c r="L5921">
        <v>4</v>
      </c>
      <c r="M5921">
        <v>1</v>
      </c>
      <c r="N5921" t="s">
        <v>19</v>
      </c>
      <c r="O5921" t="s">
        <v>20</v>
      </c>
      <c r="P5921">
        <v>38</v>
      </c>
      <c r="Q5921">
        <v>5</v>
      </c>
      <c r="R5921">
        <v>7</v>
      </c>
      <c r="S5921">
        <v>1</v>
      </c>
    </row>
    <row r="5922" spans="1:19">
      <c r="A5922">
        <f>RANK(表格1[[#This Row],[rating_count_tot]],$I$2:$I$7197)</f>
        <v>4792</v>
      </c>
      <c r="B5922">
        <v>1066111223</v>
      </c>
      <c r="C5922" t="s">
        <v>6050</v>
      </c>
      <c r="D5922" t="str">
        <f>表格1[[#This Row],[prime_genre]]</f>
        <v>Games</v>
      </c>
      <c r="E5922">
        <v>43569152</v>
      </c>
      <c r="F5922" t="s">
        <v>17</v>
      </c>
      <c r="G5922">
        <v>0</v>
      </c>
      <c r="H5922">
        <f>IF(表格1[[#This Row],[price]]&gt;0,1,0)</f>
        <v>0</v>
      </c>
      <c r="I5922">
        <v>69</v>
      </c>
      <c r="J5922">
        <v>69</v>
      </c>
      <c r="K5922">
        <v>5</v>
      </c>
      <c r="L5922">
        <v>5</v>
      </c>
      <c r="M5922">
        <v>1</v>
      </c>
      <c r="N5922" t="s">
        <v>19</v>
      </c>
      <c r="O5922" t="s">
        <v>20</v>
      </c>
      <c r="P5922">
        <v>40</v>
      </c>
      <c r="Q5922">
        <v>5</v>
      </c>
      <c r="R5922">
        <v>2</v>
      </c>
      <c r="S5922">
        <v>1</v>
      </c>
    </row>
    <row r="5923" spans="1:19">
      <c r="A5923">
        <f>RANK(表格1[[#This Row],[rating_count_tot]],$I$2:$I$7197)</f>
        <v>4809</v>
      </c>
      <c r="B5923">
        <v>625994547</v>
      </c>
      <c r="C5923" t="s">
        <v>2616</v>
      </c>
      <c r="D5923" t="str">
        <f>表格1[[#This Row],[prime_genre]]</f>
        <v>Entertainment</v>
      </c>
      <c r="E5923">
        <v>71026688</v>
      </c>
      <c r="F5923" t="s">
        <v>17</v>
      </c>
      <c r="G5923">
        <v>0</v>
      </c>
      <c r="H5923">
        <f>IF(表格1[[#This Row],[price]]&gt;0,1,0)</f>
        <v>0</v>
      </c>
      <c r="I5923">
        <v>68</v>
      </c>
      <c r="J5923">
        <v>6</v>
      </c>
      <c r="K5923">
        <v>3</v>
      </c>
      <c r="L5923">
        <v>3.5</v>
      </c>
      <c r="M5923" t="s">
        <v>2617</v>
      </c>
      <c r="N5923" t="s">
        <v>29</v>
      </c>
      <c r="O5923" t="s">
        <v>91</v>
      </c>
      <c r="P5923">
        <v>37</v>
      </c>
      <c r="Q5923">
        <v>5</v>
      </c>
      <c r="R5923">
        <v>2</v>
      </c>
      <c r="S5923">
        <v>1</v>
      </c>
    </row>
    <row r="5924" spans="1:19">
      <c r="A5924">
        <f>RANK(表格1[[#This Row],[rating_count_tot]],$I$2:$I$7197)</f>
        <v>4809</v>
      </c>
      <c r="B5924">
        <v>1108219180</v>
      </c>
      <c r="C5924" t="s">
        <v>7165</v>
      </c>
      <c r="D5924" t="str">
        <f>表格1[[#This Row],[prime_genre]]</f>
        <v>Games</v>
      </c>
      <c r="E5924">
        <v>40938496</v>
      </c>
      <c r="F5924" t="s">
        <v>17</v>
      </c>
      <c r="G5924">
        <v>0</v>
      </c>
      <c r="H5924">
        <f>IF(表格1[[#This Row],[price]]&gt;0,1,0)</f>
        <v>0</v>
      </c>
      <c r="I5924">
        <v>68</v>
      </c>
      <c r="J5924">
        <v>3</v>
      </c>
      <c r="K5924">
        <v>3</v>
      </c>
      <c r="L5924">
        <v>2.5</v>
      </c>
      <c r="M5924" t="s">
        <v>2567</v>
      </c>
      <c r="N5924" t="s">
        <v>19</v>
      </c>
      <c r="O5924" t="s">
        <v>20</v>
      </c>
      <c r="P5924">
        <v>38</v>
      </c>
      <c r="Q5924">
        <v>2</v>
      </c>
      <c r="R5924">
        <v>1</v>
      </c>
      <c r="S5924">
        <v>1</v>
      </c>
    </row>
    <row r="5925" spans="1:19">
      <c r="A5925">
        <f>RANK(表格1[[#This Row],[rating_count_tot]],$I$2:$I$7197)</f>
        <v>4809</v>
      </c>
      <c r="B5925">
        <v>1088941177</v>
      </c>
      <c r="C5925" t="s">
        <v>6727</v>
      </c>
      <c r="D5925" t="str">
        <f>表格1[[#This Row],[prime_genre]]</f>
        <v>Games</v>
      </c>
      <c r="E5925">
        <v>228620288</v>
      </c>
      <c r="F5925" t="s">
        <v>17</v>
      </c>
      <c r="G5925">
        <v>0</v>
      </c>
      <c r="H5925">
        <f>IF(表格1[[#This Row],[price]]&gt;0,1,0)</f>
        <v>0</v>
      </c>
      <c r="I5925">
        <v>68</v>
      </c>
      <c r="J5925">
        <v>9</v>
      </c>
      <c r="K5925">
        <v>4</v>
      </c>
      <c r="L5925">
        <v>3</v>
      </c>
      <c r="M5925" t="s">
        <v>3644</v>
      </c>
      <c r="N5925" t="s">
        <v>80</v>
      </c>
      <c r="O5925" t="s">
        <v>20</v>
      </c>
      <c r="P5925">
        <v>37</v>
      </c>
      <c r="Q5925">
        <v>5</v>
      </c>
      <c r="R5925">
        <v>1</v>
      </c>
      <c r="S5925">
        <v>1</v>
      </c>
    </row>
    <row r="5926" spans="1:19">
      <c r="A5926">
        <f>RANK(表格1[[#This Row],[rating_count_tot]],$I$2:$I$7197)</f>
        <v>4809</v>
      </c>
      <c r="B5926">
        <v>459023164</v>
      </c>
      <c r="C5926" t="s">
        <v>1420</v>
      </c>
      <c r="D5926" t="str">
        <f>表格1[[#This Row],[prime_genre]]</f>
        <v>Shopping</v>
      </c>
      <c r="E5926">
        <v>106416128</v>
      </c>
      <c r="F5926" t="s">
        <v>17</v>
      </c>
      <c r="G5926">
        <v>0</v>
      </c>
      <c r="H5926">
        <f>IF(表格1[[#This Row],[price]]&gt;0,1,0)</f>
        <v>0</v>
      </c>
      <c r="I5926">
        <v>68</v>
      </c>
      <c r="J5926">
        <v>0</v>
      </c>
      <c r="K5926">
        <v>4</v>
      </c>
      <c r="L5926">
        <v>0</v>
      </c>
      <c r="M5926" t="s">
        <v>1421</v>
      </c>
      <c r="N5926" t="s">
        <v>51</v>
      </c>
      <c r="O5926" t="s">
        <v>30</v>
      </c>
      <c r="P5926">
        <v>24</v>
      </c>
      <c r="Q5926">
        <v>5</v>
      </c>
      <c r="R5926">
        <v>1</v>
      </c>
      <c r="S5926">
        <v>1</v>
      </c>
    </row>
    <row r="5927" spans="1:19">
      <c r="A5927">
        <f>RANK(表格1[[#This Row],[rating_count_tot]],$I$2:$I$7197)</f>
        <v>4820</v>
      </c>
      <c r="B5927">
        <v>1089824278</v>
      </c>
      <c r="C5927" t="s">
        <v>4306</v>
      </c>
      <c r="D5927" t="str">
        <f>表格1[[#This Row],[prime_genre]]</f>
        <v>Games</v>
      </c>
      <c r="E5927">
        <v>240964608</v>
      </c>
      <c r="F5927" t="s">
        <v>17</v>
      </c>
      <c r="G5927">
        <v>0</v>
      </c>
      <c r="H5927">
        <f>IF(表格1[[#This Row],[price]]&gt;0,1,0)</f>
        <v>0</v>
      </c>
      <c r="I5927">
        <v>67</v>
      </c>
      <c r="J5927">
        <v>44</v>
      </c>
      <c r="K5927">
        <v>3.5</v>
      </c>
      <c r="L5927">
        <v>4</v>
      </c>
      <c r="M5927">
        <v>0.81</v>
      </c>
      <c r="N5927" t="s">
        <v>19</v>
      </c>
      <c r="O5927" t="s">
        <v>20</v>
      </c>
      <c r="P5927">
        <v>38</v>
      </c>
      <c r="Q5927">
        <v>0</v>
      </c>
      <c r="R5927">
        <v>1</v>
      </c>
      <c r="S5927">
        <v>1</v>
      </c>
    </row>
    <row r="5928" spans="1:19">
      <c r="A5928">
        <f>RANK(表格1[[#This Row],[rating_count_tot]],$I$2:$I$7197)</f>
        <v>4820</v>
      </c>
      <c r="B5928">
        <v>1103570293</v>
      </c>
      <c r="C5928" t="s">
        <v>7065</v>
      </c>
      <c r="D5928" t="str">
        <f>表格1[[#This Row],[prime_genre]]</f>
        <v>Games</v>
      </c>
      <c r="E5928">
        <v>123341824</v>
      </c>
      <c r="F5928" t="s">
        <v>17</v>
      </c>
      <c r="G5928">
        <v>0</v>
      </c>
      <c r="H5928">
        <f>IF(表格1[[#This Row],[price]]&gt;0,1,0)</f>
        <v>0</v>
      </c>
      <c r="I5928">
        <v>67</v>
      </c>
      <c r="J5928">
        <v>8</v>
      </c>
      <c r="K5928">
        <v>4.5</v>
      </c>
      <c r="L5928">
        <v>4</v>
      </c>
      <c r="M5928" t="s">
        <v>373</v>
      </c>
      <c r="N5928" t="s">
        <v>29</v>
      </c>
      <c r="O5928" t="s">
        <v>20</v>
      </c>
      <c r="P5928">
        <v>38</v>
      </c>
      <c r="Q5928">
        <v>4</v>
      </c>
      <c r="R5928">
        <v>31</v>
      </c>
      <c r="S5928">
        <v>1</v>
      </c>
    </row>
    <row r="5929" spans="1:19">
      <c r="A5929">
        <f>RANK(表格1[[#This Row],[rating_count_tot]],$I$2:$I$7197)</f>
        <v>4820</v>
      </c>
      <c r="B5929">
        <v>1046505126</v>
      </c>
      <c r="C5929" t="s">
        <v>5558</v>
      </c>
      <c r="D5929" t="str">
        <f>表格1[[#This Row],[prime_genre]]</f>
        <v>Games</v>
      </c>
      <c r="E5929">
        <v>135446528</v>
      </c>
      <c r="F5929" t="s">
        <v>17</v>
      </c>
      <c r="G5929">
        <v>0</v>
      </c>
      <c r="H5929">
        <f>IF(表格1[[#This Row],[price]]&gt;0,1,0)</f>
        <v>0</v>
      </c>
      <c r="I5929">
        <v>67</v>
      </c>
      <c r="J5929">
        <v>15</v>
      </c>
      <c r="K5929">
        <v>3.5</v>
      </c>
      <c r="L5929">
        <v>3.5</v>
      </c>
      <c r="M5929">
        <v>1.3</v>
      </c>
      <c r="N5929" t="s">
        <v>19</v>
      </c>
      <c r="O5929" t="s">
        <v>20</v>
      </c>
      <c r="P5929">
        <v>38</v>
      </c>
      <c r="Q5929">
        <v>5</v>
      </c>
      <c r="R5929">
        <v>23</v>
      </c>
      <c r="S5929">
        <v>1</v>
      </c>
    </row>
    <row r="5930" spans="1:19">
      <c r="A5930">
        <f>RANK(表格1[[#This Row],[rating_count_tot]],$I$2:$I$7197)</f>
        <v>4820</v>
      </c>
      <c r="B5930">
        <v>1090826925</v>
      </c>
      <c r="C5930" t="s">
        <v>6767</v>
      </c>
      <c r="D5930" t="str">
        <f>表格1[[#This Row],[prime_genre]]</f>
        <v>Games</v>
      </c>
      <c r="E5930">
        <v>124923904</v>
      </c>
      <c r="F5930" t="s">
        <v>17</v>
      </c>
      <c r="G5930">
        <v>0</v>
      </c>
      <c r="H5930">
        <f>IF(表格1[[#This Row],[price]]&gt;0,1,0)</f>
        <v>0</v>
      </c>
      <c r="I5930">
        <v>67</v>
      </c>
      <c r="J5930">
        <v>16</v>
      </c>
      <c r="K5930">
        <v>3.5</v>
      </c>
      <c r="L5930">
        <v>3.5</v>
      </c>
      <c r="M5930">
        <v>1.6</v>
      </c>
      <c r="N5930" t="s">
        <v>19</v>
      </c>
      <c r="O5930" t="s">
        <v>20</v>
      </c>
      <c r="P5930">
        <v>40</v>
      </c>
      <c r="Q5930">
        <v>5</v>
      </c>
      <c r="R5930">
        <v>1</v>
      </c>
      <c r="S5930">
        <v>1</v>
      </c>
    </row>
    <row r="5931" spans="1:19">
      <c r="A5931">
        <f>RANK(表格1[[#This Row],[rating_count_tot]],$I$2:$I$7197)</f>
        <v>4836</v>
      </c>
      <c r="B5931">
        <v>993071546</v>
      </c>
      <c r="C5931" t="s">
        <v>4803</v>
      </c>
      <c r="D5931" t="str">
        <f>表格1[[#This Row],[prime_genre]]</f>
        <v>Entertainment</v>
      </c>
      <c r="E5931">
        <v>101220352</v>
      </c>
      <c r="F5931" t="s">
        <v>17</v>
      </c>
      <c r="G5931">
        <v>0</v>
      </c>
      <c r="H5931">
        <f>IF(表格1[[#This Row],[price]]&gt;0,1,0)</f>
        <v>0</v>
      </c>
      <c r="I5931">
        <v>66</v>
      </c>
      <c r="J5931">
        <v>1</v>
      </c>
      <c r="K5931">
        <v>5</v>
      </c>
      <c r="L5931">
        <v>5</v>
      </c>
      <c r="M5931" t="s">
        <v>1694</v>
      </c>
      <c r="N5931" t="s">
        <v>29</v>
      </c>
      <c r="O5931" t="s">
        <v>91</v>
      </c>
      <c r="P5931">
        <v>37</v>
      </c>
      <c r="Q5931">
        <v>5</v>
      </c>
      <c r="R5931">
        <v>3</v>
      </c>
      <c r="S5931">
        <v>1</v>
      </c>
    </row>
    <row r="5932" spans="1:19">
      <c r="A5932">
        <f>RANK(表格1[[#This Row],[rating_count_tot]],$I$2:$I$7197)</f>
        <v>4836</v>
      </c>
      <c r="B5932">
        <v>1077707350</v>
      </c>
      <c r="C5932" t="s">
        <v>6404</v>
      </c>
      <c r="D5932" t="str">
        <f>表格1[[#This Row],[prime_genre]]</f>
        <v>Games</v>
      </c>
      <c r="E5932">
        <v>117302272</v>
      </c>
      <c r="F5932" t="s">
        <v>17</v>
      </c>
      <c r="G5932">
        <v>0</v>
      </c>
      <c r="H5932">
        <f>IF(表格1[[#This Row],[price]]&gt;0,1,0)</f>
        <v>0</v>
      </c>
      <c r="I5932">
        <v>66</v>
      </c>
      <c r="J5932">
        <v>2</v>
      </c>
      <c r="K5932">
        <v>3.5</v>
      </c>
      <c r="L5932">
        <v>1.5</v>
      </c>
      <c r="M5932">
        <v>1.1000000000000001</v>
      </c>
      <c r="N5932" t="s">
        <v>19</v>
      </c>
      <c r="O5932" t="s">
        <v>20</v>
      </c>
      <c r="P5932">
        <v>38</v>
      </c>
      <c r="Q5932">
        <v>5</v>
      </c>
      <c r="R5932">
        <v>1</v>
      </c>
      <c r="S5932">
        <v>1</v>
      </c>
    </row>
    <row r="5933" spans="1:19">
      <c r="A5933">
        <f>RANK(表格1[[#This Row],[rating_count_tot]],$I$2:$I$7197)</f>
        <v>4836</v>
      </c>
      <c r="B5933">
        <v>774620933</v>
      </c>
      <c r="C5933" t="s">
        <v>3200</v>
      </c>
      <c r="D5933" t="str">
        <f>表格1[[#This Row],[prime_genre]]</f>
        <v>Photo &amp; Video</v>
      </c>
      <c r="E5933">
        <v>80793600</v>
      </c>
      <c r="F5933" t="s">
        <v>17</v>
      </c>
      <c r="G5933">
        <v>0</v>
      </c>
      <c r="H5933">
        <f>IF(表格1[[#This Row],[price]]&gt;0,1,0)</f>
        <v>0</v>
      </c>
      <c r="I5933">
        <v>66</v>
      </c>
      <c r="J5933">
        <v>8</v>
      </c>
      <c r="K5933">
        <v>4</v>
      </c>
      <c r="L5933">
        <v>3.5</v>
      </c>
      <c r="M5933">
        <v>2.5</v>
      </c>
      <c r="N5933" t="s">
        <v>19</v>
      </c>
      <c r="O5933" t="s">
        <v>105</v>
      </c>
      <c r="P5933">
        <v>37</v>
      </c>
      <c r="Q5933">
        <v>2</v>
      </c>
      <c r="R5933">
        <v>5</v>
      </c>
      <c r="S5933">
        <v>1</v>
      </c>
    </row>
    <row r="5934" spans="1:19">
      <c r="A5934">
        <f>RANK(表格1[[#This Row],[rating_count_tot]],$I$2:$I$7197)</f>
        <v>4836</v>
      </c>
      <c r="B5934">
        <v>725208930</v>
      </c>
      <c r="C5934" t="s">
        <v>3060</v>
      </c>
      <c r="D5934" t="str">
        <f>表格1[[#This Row],[prime_genre]]</f>
        <v>Shopping</v>
      </c>
      <c r="E5934">
        <v>98292736</v>
      </c>
      <c r="F5934" t="s">
        <v>17</v>
      </c>
      <c r="G5934">
        <v>0</v>
      </c>
      <c r="H5934">
        <f>IF(表格1[[#This Row],[price]]&gt;0,1,0)</f>
        <v>0</v>
      </c>
      <c r="I5934">
        <v>66</v>
      </c>
      <c r="J5934">
        <v>3</v>
      </c>
      <c r="K5934">
        <v>4</v>
      </c>
      <c r="L5934">
        <v>4.5</v>
      </c>
      <c r="M5934" t="s">
        <v>3061</v>
      </c>
      <c r="N5934" t="s">
        <v>19</v>
      </c>
      <c r="O5934" t="s">
        <v>30</v>
      </c>
      <c r="P5934">
        <v>37</v>
      </c>
      <c r="Q5934">
        <v>5</v>
      </c>
      <c r="R5934">
        <v>4</v>
      </c>
      <c r="S5934">
        <v>1</v>
      </c>
    </row>
    <row r="5935" spans="1:19">
      <c r="A5935">
        <f>RANK(表格1[[#This Row],[rating_count_tot]],$I$2:$I$7197)</f>
        <v>4850</v>
      </c>
      <c r="B5935">
        <v>1121796149</v>
      </c>
      <c r="C5935" t="s">
        <v>7454</v>
      </c>
      <c r="D5935" t="str">
        <f>表格1[[#This Row],[prime_genre]]</f>
        <v>Photo &amp; Video</v>
      </c>
      <c r="E5935">
        <v>31382528</v>
      </c>
      <c r="F5935" t="s">
        <v>17</v>
      </c>
      <c r="G5935">
        <v>0</v>
      </c>
      <c r="H5935">
        <f>IF(表格1[[#This Row],[price]]&gt;0,1,0)</f>
        <v>0</v>
      </c>
      <c r="I5935">
        <v>65</v>
      </c>
      <c r="J5935">
        <v>10</v>
      </c>
      <c r="K5935">
        <v>3.5</v>
      </c>
      <c r="L5935">
        <v>4</v>
      </c>
      <c r="M5935">
        <v>5</v>
      </c>
      <c r="N5935" t="s">
        <v>19</v>
      </c>
      <c r="O5935" t="s">
        <v>105</v>
      </c>
      <c r="P5935">
        <v>25</v>
      </c>
      <c r="Q5935">
        <v>3</v>
      </c>
      <c r="R5935">
        <v>5</v>
      </c>
      <c r="S5935">
        <v>1</v>
      </c>
    </row>
    <row r="5936" spans="1:19">
      <c r="A5936">
        <f>RANK(表格1[[#This Row],[rating_count_tot]],$I$2:$I$7197)</f>
        <v>4850</v>
      </c>
      <c r="B5936">
        <v>1146543227</v>
      </c>
      <c r="C5936" t="s">
        <v>7947</v>
      </c>
      <c r="D5936" t="str">
        <f>表格1[[#This Row],[prime_genre]]</f>
        <v>Productivity</v>
      </c>
      <c r="E5936">
        <v>22405120</v>
      </c>
      <c r="F5936" t="s">
        <v>17</v>
      </c>
      <c r="G5936">
        <v>0</v>
      </c>
      <c r="H5936">
        <f>IF(表格1[[#This Row],[price]]&gt;0,1,0)</f>
        <v>0</v>
      </c>
      <c r="I5936">
        <v>65</v>
      </c>
      <c r="J5936">
        <v>21</v>
      </c>
      <c r="K5936">
        <v>4</v>
      </c>
      <c r="L5936">
        <v>4</v>
      </c>
      <c r="M5936">
        <v>1.5</v>
      </c>
      <c r="N5936" t="s">
        <v>19</v>
      </c>
      <c r="O5936" t="s">
        <v>23</v>
      </c>
      <c r="P5936">
        <v>24</v>
      </c>
      <c r="Q5936">
        <v>5</v>
      </c>
      <c r="R5936">
        <v>1</v>
      </c>
      <c r="S5936">
        <v>1</v>
      </c>
    </row>
    <row r="5937" spans="1:19">
      <c r="A5937">
        <f>RANK(表格1[[#This Row],[rating_count_tot]],$I$2:$I$7197)</f>
        <v>4850</v>
      </c>
      <c r="B5937">
        <v>445573854</v>
      </c>
      <c r="C5937" t="s">
        <v>1321</v>
      </c>
      <c r="D5937" t="str">
        <f>表格1[[#This Row],[prime_genre]]</f>
        <v>Shopping</v>
      </c>
      <c r="E5937">
        <v>130363392</v>
      </c>
      <c r="F5937" t="s">
        <v>17</v>
      </c>
      <c r="G5937">
        <v>0</v>
      </c>
      <c r="H5937">
        <f>IF(表格1[[#This Row],[price]]&gt;0,1,0)</f>
        <v>0</v>
      </c>
      <c r="I5937">
        <v>65</v>
      </c>
      <c r="J5937">
        <v>0</v>
      </c>
      <c r="K5937">
        <v>3</v>
      </c>
      <c r="L5937">
        <v>0</v>
      </c>
      <c r="M5937" t="s">
        <v>1322</v>
      </c>
      <c r="N5937" t="s">
        <v>19</v>
      </c>
      <c r="O5937" t="s">
        <v>30</v>
      </c>
      <c r="P5937">
        <v>38</v>
      </c>
      <c r="Q5937">
        <v>0</v>
      </c>
      <c r="R5937">
        <v>1</v>
      </c>
      <c r="S5937">
        <v>1</v>
      </c>
    </row>
    <row r="5938" spans="1:19">
      <c r="A5938">
        <f>RANK(表格1[[#This Row],[rating_count_tot]],$I$2:$I$7197)</f>
        <v>4850</v>
      </c>
      <c r="B5938">
        <v>427457043</v>
      </c>
      <c r="C5938" t="s">
        <v>1159</v>
      </c>
      <c r="D5938" t="str">
        <f>表格1[[#This Row],[prime_genre]]</f>
        <v>Shopping</v>
      </c>
      <c r="E5938">
        <v>80944128</v>
      </c>
      <c r="F5938" t="s">
        <v>17</v>
      </c>
      <c r="G5938">
        <v>0</v>
      </c>
      <c r="H5938">
        <f>IF(表格1[[#This Row],[price]]&gt;0,1,0)</f>
        <v>0</v>
      </c>
      <c r="I5938">
        <v>65</v>
      </c>
      <c r="J5938">
        <v>1</v>
      </c>
      <c r="K5938">
        <v>3.5</v>
      </c>
      <c r="L5938">
        <v>1</v>
      </c>
      <c r="M5938" t="s">
        <v>25</v>
      </c>
      <c r="N5938" t="s">
        <v>51</v>
      </c>
      <c r="O5938" t="s">
        <v>30</v>
      </c>
      <c r="P5938">
        <v>37</v>
      </c>
      <c r="Q5938">
        <v>5</v>
      </c>
      <c r="R5938">
        <v>1</v>
      </c>
      <c r="S5938">
        <v>1</v>
      </c>
    </row>
    <row r="5939" spans="1:19">
      <c r="A5939">
        <f>RANK(表格1[[#This Row],[rating_count_tot]],$I$2:$I$7197)</f>
        <v>4862</v>
      </c>
      <c r="B5939">
        <v>1130374815</v>
      </c>
      <c r="C5939" t="s">
        <v>7619</v>
      </c>
      <c r="D5939" t="str">
        <f>表格1[[#This Row],[prime_genre]]</f>
        <v>Entertainment</v>
      </c>
      <c r="E5939">
        <v>339686400</v>
      </c>
      <c r="F5939" t="s">
        <v>17</v>
      </c>
      <c r="G5939">
        <v>0</v>
      </c>
      <c r="H5939">
        <f>IF(表格1[[#This Row],[price]]&gt;0,1,0)</f>
        <v>0</v>
      </c>
      <c r="I5939">
        <v>64</v>
      </c>
      <c r="J5939">
        <v>11</v>
      </c>
      <c r="K5939">
        <v>3</v>
      </c>
      <c r="L5939">
        <v>3.5</v>
      </c>
      <c r="M5939">
        <v>1.6</v>
      </c>
      <c r="N5939" t="s">
        <v>80</v>
      </c>
      <c r="O5939" t="s">
        <v>91</v>
      </c>
      <c r="P5939">
        <v>40</v>
      </c>
      <c r="Q5939">
        <v>2</v>
      </c>
      <c r="R5939">
        <v>1</v>
      </c>
      <c r="S5939">
        <v>1</v>
      </c>
    </row>
    <row r="5940" spans="1:19">
      <c r="A5940">
        <f>RANK(表格1[[#This Row],[rating_count_tot]],$I$2:$I$7197)</f>
        <v>4862</v>
      </c>
      <c r="B5940">
        <v>1154856196</v>
      </c>
      <c r="C5940" t="s">
        <v>8063</v>
      </c>
      <c r="D5940" t="str">
        <f>表格1[[#This Row],[prime_genre]]</f>
        <v>Games</v>
      </c>
      <c r="E5940">
        <v>132481024</v>
      </c>
      <c r="F5940" t="s">
        <v>17</v>
      </c>
      <c r="G5940">
        <v>0</v>
      </c>
      <c r="H5940">
        <f>IF(表格1[[#This Row],[price]]&gt;0,1,0)</f>
        <v>0</v>
      </c>
      <c r="I5940">
        <v>64</v>
      </c>
      <c r="J5940">
        <v>54</v>
      </c>
      <c r="K5940">
        <v>5</v>
      </c>
      <c r="L5940">
        <v>5</v>
      </c>
      <c r="M5940" t="s">
        <v>1797</v>
      </c>
      <c r="N5940" t="s">
        <v>19</v>
      </c>
      <c r="O5940" t="s">
        <v>20</v>
      </c>
      <c r="P5940">
        <v>40</v>
      </c>
      <c r="Q5940">
        <v>5</v>
      </c>
      <c r="R5940">
        <v>1</v>
      </c>
      <c r="S5940">
        <v>1</v>
      </c>
    </row>
    <row r="5941" spans="1:19">
      <c r="A5941">
        <f>RANK(表格1[[#This Row],[rating_count_tot]],$I$2:$I$7197)</f>
        <v>4862</v>
      </c>
      <c r="B5941">
        <v>1139753965</v>
      </c>
      <c r="C5941" t="s">
        <v>7823</v>
      </c>
      <c r="D5941" t="str">
        <f>表格1[[#This Row],[prime_genre]]</f>
        <v>Games</v>
      </c>
      <c r="E5941">
        <v>99665920</v>
      </c>
      <c r="F5941" t="s">
        <v>17</v>
      </c>
      <c r="G5941">
        <v>0</v>
      </c>
      <c r="H5941">
        <f>IF(表格1[[#This Row],[price]]&gt;0,1,0)</f>
        <v>0</v>
      </c>
      <c r="I5941">
        <v>64</v>
      </c>
      <c r="J5941">
        <v>1</v>
      </c>
      <c r="K5941">
        <v>4</v>
      </c>
      <c r="L5941">
        <v>1</v>
      </c>
      <c r="M5941" t="s">
        <v>1745</v>
      </c>
      <c r="N5941" t="s">
        <v>19</v>
      </c>
      <c r="O5941" t="s">
        <v>20</v>
      </c>
      <c r="P5941">
        <v>38</v>
      </c>
      <c r="Q5941">
        <v>5</v>
      </c>
      <c r="R5941">
        <v>6</v>
      </c>
      <c r="S5941">
        <v>1</v>
      </c>
    </row>
    <row r="5942" spans="1:19">
      <c r="A5942">
        <f>RANK(表格1[[#This Row],[rating_count_tot]],$I$2:$I$7197)</f>
        <v>4862</v>
      </c>
      <c r="B5942">
        <v>1067980441</v>
      </c>
      <c r="C5942" t="s">
        <v>6100</v>
      </c>
      <c r="D5942" t="str">
        <f>表格1[[#This Row],[prime_genre]]</f>
        <v>Games</v>
      </c>
      <c r="E5942">
        <v>40046592</v>
      </c>
      <c r="F5942" t="s">
        <v>17</v>
      </c>
      <c r="G5942">
        <v>0</v>
      </c>
      <c r="H5942">
        <f>IF(表格1[[#This Row],[price]]&gt;0,1,0)</f>
        <v>0</v>
      </c>
      <c r="I5942">
        <v>64</v>
      </c>
      <c r="J5942">
        <v>4</v>
      </c>
      <c r="K5942">
        <v>3.5</v>
      </c>
      <c r="L5942">
        <v>3</v>
      </c>
      <c r="M5942">
        <v>2.2999999999999998</v>
      </c>
      <c r="N5942" t="s">
        <v>80</v>
      </c>
      <c r="O5942" t="s">
        <v>20</v>
      </c>
      <c r="P5942">
        <v>37</v>
      </c>
      <c r="Q5942">
        <v>5</v>
      </c>
      <c r="R5942">
        <v>1</v>
      </c>
      <c r="S5942">
        <v>1</v>
      </c>
    </row>
    <row r="5943" spans="1:19">
      <c r="A5943">
        <f>RANK(表格1[[#This Row],[rating_count_tot]],$I$2:$I$7197)</f>
        <v>4862</v>
      </c>
      <c r="B5943">
        <v>311762416</v>
      </c>
      <c r="C5943" t="s">
        <v>260</v>
      </c>
      <c r="D5943" t="str">
        <f>表格1[[#This Row],[prime_genre]]</f>
        <v>Music</v>
      </c>
      <c r="E5943">
        <v>40717312</v>
      </c>
      <c r="F5943" t="s">
        <v>17</v>
      </c>
      <c r="G5943">
        <v>0</v>
      </c>
      <c r="H5943">
        <f>IF(表格1[[#This Row],[price]]&gt;0,1,0)</f>
        <v>0</v>
      </c>
      <c r="I5943">
        <v>64</v>
      </c>
      <c r="J5943">
        <v>9</v>
      </c>
      <c r="K5943">
        <v>4.5</v>
      </c>
      <c r="L5943">
        <v>5</v>
      </c>
      <c r="M5943" t="s">
        <v>261</v>
      </c>
      <c r="N5943" t="s">
        <v>19</v>
      </c>
      <c r="O5943" t="s">
        <v>40</v>
      </c>
      <c r="P5943">
        <v>37</v>
      </c>
      <c r="Q5943">
        <v>5</v>
      </c>
      <c r="R5943">
        <v>14</v>
      </c>
      <c r="S5943">
        <v>1</v>
      </c>
    </row>
    <row r="5944" spans="1:19">
      <c r="A5944">
        <f>RANK(表格1[[#This Row],[rating_count_tot]],$I$2:$I$7197)</f>
        <v>4876</v>
      </c>
      <c r="B5944">
        <v>1011193872</v>
      </c>
      <c r="C5944" t="s">
        <v>5008</v>
      </c>
      <c r="D5944" t="str">
        <f>表格1[[#This Row],[prime_genre]]</f>
        <v>Games</v>
      </c>
      <c r="E5944">
        <v>291697664</v>
      </c>
      <c r="F5944" t="s">
        <v>17</v>
      </c>
      <c r="G5944">
        <v>0</v>
      </c>
      <c r="H5944">
        <f>IF(表格1[[#This Row],[price]]&gt;0,1,0)</f>
        <v>0</v>
      </c>
      <c r="I5944">
        <v>63</v>
      </c>
      <c r="J5944">
        <v>0</v>
      </c>
      <c r="K5944">
        <v>4</v>
      </c>
      <c r="L5944">
        <v>0</v>
      </c>
      <c r="M5944" t="s">
        <v>2317</v>
      </c>
      <c r="N5944" t="s">
        <v>29</v>
      </c>
      <c r="O5944" t="s">
        <v>20</v>
      </c>
      <c r="P5944">
        <v>37</v>
      </c>
      <c r="Q5944">
        <v>5</v>
      </c>
      <c r="R5944">
        <v>6</v>
      </c>
      <c r="S5944">
        <v>1</v>
      </c>
    </row>
    <row r="5945" spans="1:19">
      <c r="A5945">
        <f>RANK(表格1[[#This Row],[rating_count_tot]],$I$2:$I$7197)</f>
        <v>4876</v>
      </c>
      <c r="B5945">
        <v>1040407117</v>
      </c>
      <c r="C5945" t="s">
        <v>5448</v>
      </c>
      <c r="D5945" t="str">
        <f>表格1[[#This Row],[prime_genre]]</f>
        <v>Games</v>
      </c>
      <c r="E5945">
        <v>136144896</v>
      </c>
      <c r="F5945" t="s">
        <v>17</v>
      </c>
      <c r="G5945">
        <v>0</v>
      </c>
      <c r="H5945">
        <f>IF(表格1[[#This Row],[price]]&gt;0,1,0)</f>
        <v>0</v>
      </c>
      <c r="I5945">
        <v>63</v>
      </c>
      <c r="J5945">
        <v>2</v>
      </c>
      <c r="K5945">
        <v>3.5</v>
      </c>
      <c r="L5945">
        <v>5</v>
      </c>
      <c r="M5945" t="s">
        <v>1221</v>
      </c>
      <c r="N5945" t="s">
        <v>19</v>
      </c>
      <c r="O5945" t="s">
        <v>20</v>
      </c>
      <c r="P5945">
        <v>37</v>
      </c>
      <c r="Q5945">
        <v>5</v>
      </c>
      <c r="R5945">
        <v>1</v>
      </c>
      <c r="S5945">
        <v>1</v>
      </c>
    </row>
    <row r="5946" spans="1:19">
      <c r="A5946">
        <f>RANK(表格1[[#This Row],[rating_count_tot]],$I$2:$I$7197)</f>
        <v>4876</v>
      </c>
      <c r="B5946">
        <v>1086126576</v>
      </c>
      <c r="C5946" t="s">
        <v>6632</v>
      </c>
      <c r="D5946" t="str">
        <f>表格1[[#This Row],[prime_genre]]</f>
        <v>Games</v>
      </c>
      <c r="E5946">
        <v>342103040</v>
      </c>
      <c r="F5946" t="s">
        <v>17</v>
      </c>
      <c r="G5946">
        <v>0</v>
      </c>
      <c r="H5946">
        <f>IF(表格1[[#This Row],[price]]&gt;0,1,0)</f>
        <v>0</v>
      </c>
      <c r="I5946">
        <v>63</v>
      </c>
      <c r="J5946">
        <v>1</v>
      </c>
      <c r="K5946">
        <v>4</v>
      </c>
      <c r="L5946">
        <v>2</v>
      </c>
      <c r="M5946" t="s">
        <v>529</v>
      </c>
      <c r="N5946" t="s">
        <v>19</v>
      </c>
      <c r="O5946" t="s">
        <v>20</v>
      </c>
      <c r="P5946">
        <v>38</v>
      </c>
      <c r="Q5946">
        <v>4</v>
      </c>
      <c r="R5946">
        <v>1</v>
      </c>
      <c r="S5946">
        <v>1</v>
      </c>
    </row>
    <row r="5947" spans="1:19">
      <c r="A5947">
        <f>RANK(表格1[[#This Row],[rating_count_tot]],$I$2:$I$7197)</f>
        <v>4884</v>
      </c>
      <c r="B5947">
        <v>721512660</v>
      </c>
      <c r="C5947" t="s">
        <v>3044</v>
      </c>
      <c r="D5947" t="str">
        <f>表格1[[#This Row],[prime_genre]]</f>
        <v>Book</v>
      </c>
      <c r="E5947">
        <v>73945088</v>
      </c>
      <c r="F5947" t="s">
        <v>17</v>
      </c>
      <c r="G5947">
        <v>0</v>
      </c>
      <c r="H5947">
        <f>IF(表格1[[#This Row],[price]]&gt;0,1,0)</f>
        <v>0</v>
      </c>
      <c r="I5947">
        <v>62</v>
      </c>
      <c r="J5947">
        <v>1</v>
      </c>
      <c r="K5947">
        <v>4.5</v>
      </c>
      <c r="L5947">
        <v>4</v>
      </c>
      <c r="M5947" t="s">
        <v>944</v>
      </c>
      <c r="N5947" t="s">
        <v>29</v>
      </c>
      <c r="O5947" t="s">
        <v>181</v>
      </c>
      <c r="P5947">
        <v>37</v>
      </c>
      <c r="Q5947">
        <v>5</v>
      </c>
      <c r="R5947">
        <v>2</v>
      </c>
      <c r="S5947">
        <v>1</v>
      </c>
    </row>
    <row r="5948" spans="1:19">
      <c r="A5948">
        <f>RANK(表格1[[#This Row],[rating_count_tot]],$I$2:$I$7197)</f>
        <v>4884</v>
      </c>
      <c r="B5948">
        <v>1076407343</v>
      </c>
      <c r="C5948" t="s">
        <v>6356</v>
      </c>
      <c r="D5948" t="str">
        <f>表格1[[#This Row],[prime_genre]]</f>
        <v>Entertainment</v>
      </c>
      <c r="E5948">
        <v>38044672</v>
      </c>
      <c r="F5948" t="s">
        <v>17</v>
      </c>
      <c r="G5948">
        <v>0</v>
      </c>
      <c r="H5948">
        <f>IF(表格1[[#This Row],[price]]&gt;0,1,0)</f>
        <v>0</v>
      </c>
      <c r="I5948">
        <v>62</v>
      </c>
      <c r="J5948">
        <v>7</v>
      </c>
      <c r="K5948">
        <v>3.5</v>
      </c>
      <c r="L5948">
        <v>4.5</v>
      </c>
      <c r="M5948">
        <v>1.2</v>
      </c>
      <c r="N5948" t="s">
        <v>19</v>
      </c>
      <c r="O5948" t="s">
        <v>91</v>
      </c>
      <c r="P5948">
        <v>37</v>
      </c>
      <c r="Q5948">
        <v>0</v>
      </c>
      <c r="R5948">
        <v>1</v>
      </c>
      <c r="S5948">
        <v>1</v>
      </c>
    </row>
    <row r="5949" spans="1:19">
      <c r="A5949">
        <f>RANK(表格1[[#This Row],[rating_count_tot]],$I$2:$I$7197)</f>
        <v>4884</v>
      </c>
      <c r="B5949">
        <v>369692259</v>
      </c>
      <c r="C5949" t="s">
        <v>662</v>
      </c>
      <c r="D5949" t="str">
        <f>表格1[[#This Row],[prime_genre]]</f>
        <v>Entertainment</v>
      </c>
      <c r="E5949">
        <v>94592000</v>
      </c>
      <c r="F5949" t="s">
        <v>17</v>
      </c>
      <c r="G5949">
        <v>0</v>
      </c>
      <c r="H5949">
        <f>IF(表格1[[#This Row],[price]]&gt;0,1,0)</f>
        <v>0</v>
      </c>
      <c r="I5949">
        <v>62</v>
      </c>
      <c r="J5949">
        <v>0</v>
      </c>
      <c r="K5949">
        <v>3.5</v>
      </c>
      <c r="L5949">
        <v>0</v>
      </c>
      <c r="M5949" t="s">
        <v>663</v>
      </c>
      <c r="N5949" t="s">
        <v>19</v>
      </c>
      <c r="O5949" t="s">
        <v>91</v>
      </c>
      <c r="P5949">
        <v>37</v>
      </c>
      <c r="Q5949">
        <v>5</v>
      </c>
      <c r="R5949">
        <v>1</v>
      </c>
      <c r="S5949">
        <v>1</v>
      </c>
    </row>
    <row r="5950" spans="1:19">
      <c r="A5950">
        <f>RANK(表格1[[#This Row],[rating_count_tot]],$I$2:$I$7197)</f>
        <v>4884</v>
      </c>
      <c r="B5950">
        <v>1068818303</v>
      </c>
      <c r="C5950" t="s">
        <v>6131</v>
      </c>
      <c r="D5950" t="str">
        <f>表格1[[#This Row],[prime_genre]]</f>
        <v>Games</v>
      </c>
      <c r="E5950">
        <v>525569024</v>
      </c>
      <c r="F5950" t="s">
        <v>17</v>
      </c>
      <c r="G5950">
        <v>0</v>
      </c>
      <c r="H5950">
        <f>IF(表格1[[#This Row],[price]]&gt;0,1,0)</f>
        <v>0</v>
      </c>
      <c r="I5950">
        <v>62</v>
      </c>
      <c r="J5950">
        <v>1</v>
      </c>
      <c r="K5950">
        <v>4.5</v>
      </c>
      <c r="L5950">
        <v>4</v>
      </c>
      <c r="M5950" t="s">
        <v>3023</v>
      </c>
      <c r="N5950" t="s">
        <v>29</v>
      </c>
      <c r="O5950" t="s">
        <v>20</v>
      </c>
      <c r="P5950">
        <v>38</v>
      </c>
      <c r="Q5950">
        <v>5</v>
      </c>
      <c r="R5950">
        <v>1</v>
      </c>
      <c r="S5950">
        <v>1</v>
      </c>
    </row>
    <row r="5951" spans="1:19">
      <c r="A5951">
        <f>RANK(表格1[[#This Row],[rating_count_tot]],$I$2:$I$7197)</f>
        <v>4884</v>
      </c>
      <c r="B5951">
        <v>1041370707</v>
      </c>
      <c r="C5951" t="s">
        <v>5466</v>
      </c>
      <c r="D5951" t="str">
        <f>表格1[[#This Row],[prime_genre]]</f>
        <v>Games</v>
      </c>
      <c r="E5951">
        <v>537575424</v>
      </c>
      <c r="F5951" t="s">
        <v>17</v>
      </c>
      <c r="G5951">
        <v>0</v>
      </c>
      <c r="H5951">
        <f>IF(表格1[[#This Row],[price]]&gt;0,1,0)</f>
        <v>0</v>
      </c>
      <c r="I5951">
        <v>62</v>
      </c>
      <c r="J5951">
        <v>6</v>
      </c>
      <c r="K5951">
        <v>4.5</v>
      </c>
      <c r="L5951">
        <v>5</v>
      </c>
      <c r="M5951" t="s">
        <v>2180</v>
      </c>
      <c r="N5951" t="s">
        <v>29</v>
      </c>
      <c r="O5951" t="s">
        <v>20</v>
      </c>
      <c r="P5951">
        <v>40</v>
      </c>
      <c r="Q5951">
        <v>5</v>
      </c>
      <c r="R5951">
        <v>1</v>
      </c>
      <c r="S5951">
        <v>1</v>
      </c>
    </row>
    <row r="5952" spans="1:19">
      <c r="A5952">
        <f>RANK(表格1[[#This Row],[rating_count_tot]],$I$2:$I$7197)</f>
        <v>4884</v>
      </c>
      <c r="B5952">
        <v>1072844973</v>
      </c>
      <c r="C5952" t="s">
        <v>6257</v>
      </c>
      <c r="D5952" t="str">
        <f>表格1[[#This Row],[prime_genre]]</f>
        <v>Games</v>
      </c>
      <c r="E5952">
        <v>134116352</v>
      </c>
      <c r="F5952" t="s">
        <v>17</v>
      </c>
      <c r="G5952">
        <v>0</v>
      </c>
      <c r="H5952">
        <f>IF(表格1[[#This Row],[price]]&gt;0,1,0)</f>
        <v>0</v>
      </c>
      <c r="I5952">
        <v>62</v>
      </c>
      <c r="J5952">
        <v>1</v>
      </c>
      <c r="K5952">
        <v>3.5</v>
      </c>
      <c r="L5952">
        <v>5</v>
      </c>
      <c r="M5952" t="s">
        <v>958</v>
      </c>
      <c r="N5952" t="s">
        <v>19</v>
      </c>
      <c r="O5952" t="s">
        <v>20</v>
      </c>
      <c r="P5952">
        <v>37</v>
      </c>
      <c r="Q5952">
        <v>5</v>
      </c>
      <c r="R5952">
        <v>1</v>
      </c>
      <c r="S5952">
        <v>1</v>
      </c>
    </row>
    <row r="5953" spans="1:19">
      <c r="A5953">
        <f>RANK(表格1[[#This Row],[rating_count_tot]],$I$2:$I$7197)</f>
        <v>4884</v>
      </c>
      <c r="B5953">
        <v>1076899352</v>
      </c>
      <c r="C5953" t="s">
        <v>6376</v>
      </c>
      <c r="D5953" t="str">
        <f>表格1[[#This Row],[prime_genre]]</f>
        <v>Games</v>
      </c>
      <c r="E5953">
        <v>63624192</v>
      </c>
      <c r="F5953" t="s">
        <v>17</v>
      </c>
      <c r="G5953">
        <v>0</v>
      </c>
      <c r="H5953">
        <f>IF(表格1[[#This Row],[price]]&gt;0,1,0)</f>
        <v>0</v>
      </c>
      <c r="I5953">
        <v>62</v>
      </c>
      <c r="J5953">
        <v>1</v>
      </c>
      <c r="K5953">
        <v>3</v>
      </c>
      <c r="L5953">
        <v>2</v>
      </c>
      <c r="M5953">
        <v>1.1000000000000001</v>
      </c>
      <c r="N5953" t="s">
        <v>19</v>
      </c>
      <c r="O5953" t="s">
        <v>20</v>
      </c>
      <c r="P5953">
        <v>38</v>
      </c>
      <c r="Q5953">
        <v>4</v>
      </c>
      <c r="R5953">
        <v>1</v>
      </c>
      <c r="S5953">
        <v>1</v>
      </c>
    </row>
    <row r="5954" spans="1:19">
      <c r="A5954">
        <f>RANK(表格1[[#This Row],[rating_count_tot]],$I$2:$I$7197)</f>
        <v>4884</v>
      </c>
      <c r="B5954">
        <v>1022196879</v>
      </c>
      <c r="C5954" t="s">
        <v>5156</v>
      </c>
      <c r="D5954" t="str">
        <f>表格1[[#This Row],[prime_genre]]</f>
        <v>Games</v>
      </c>
      <c r="E5954">
        <v>40820736</v>
      </c>
      <c r="F5954" t="s">
        <v>17</v>
      </c>
      <c r="G5954">
        <v>0</v>
      </c>
      <c r="H5954">
        <f>IF(表格1[[#This Row],[price]]&gt;0,1,0)</f>
        <v>0</v>
      </c>
      <c r="I5954">
        <v>62</v>
      </c>
      <c r="J5954">
        <v>20</v>
      </c>
      <c r="K5954">
        <v>3</v>
      </c>
      <c r="L5954">
        <v>4</v>
      </c>
      <c r="M5954">
        <v>1.1000000000000001</v>
      </c>
      <c r="N5954" t="s">
        <v>19</v>
      </c>
      <c r="O5954" t="s">
        <v>20</v>
      </c>
      <c r="P5954">
        <v>40</v>
      </c>
      <c r="Q5954">
        <v>5</v>
      </c>
      <c r="R5954">
        <v>1</v>
      </c>
      <c r="S5954">
        <v>1</v>
      </c>
    </row>
    <row r="5955" spans="1:19">
      <c r="A5955">
        <f>RANK(表格1[[#This Row],[rating_count_tot]],$I$2:$I$7197)</f>
        <v>4900</v>
      </c>
      <c r="B5955">
        <v>1150735504</v>
      </c>
      <c r="C5955" t="s">
        <v>8009</v>
      </c>
      <c r="D5955" t="str">
        <f>表格1[[#This Row],[prime_genre]]</f>
        <v>Games</v>
      </c>
      <c r="E5955">
        <v>151424000</v>
      </c>
      <c r="F5955" t="s">
        <v>17</v>
      </c>
      <c r="G5955">
        <v>0</v>
      </c>
      <c r="H5955">
        <f>IF(表格1[[#This Row],[price]]&gt;0,1,0)</f>
        <v>0</v>
      </c>
      <c r="I5955">
        <v>61</v>
      </c>
      <c r="J5955">
        <v>49</v>
      </c>
      <c r="K5955">
        <v>4</v>
      </c>
      <c r="L5955">
        <v>4</v>
      </c>
      <c r="M5955" t="s">
        <v>1673</v>
      </c>
      <c r="N5955" t="s">
        <v>80</v>
      </c>
      <c r="O5955" t="s">
        <v>20</v>
      </c>
      <c r="P5955">
        <v>37</v>
      </c>
      <c r="Q5955">
        <v>5</v>
      </c>
      <c r="R5955">
        <v>5</v>
      </c>
      <c r="S5955">
        <v>1</v>
      </c>
    </row>
    <row r="5956" spans="1:19">
      <c r="A5956">
        <f>RANK(表格1[[#This Row],[rating_count_tot]],$I$2:$I$7197)</f>
        <v>4900</v>
      </c>
      <c r="B5956">
        <v>1173650428</v>
      </c>
      <c r="C5956" t="s">
        <v>8276</v>
      </c>
      <c r="D5956" t="str">
        <f>表格1[[#This Row],[prime_genre]]</f>
        <v>Games</v>
      </c>
      <c r="E5956">
        <v>183178240</v>
      </c>
      <c r="F5956" t="s">
        <v>17</v>
      </c>
      <c r="G5956">
        <v>0</v>
      </c>
      <c r="H5956">
        <f>IF(表格1[[#This Row],[price]]&gt;0,1,0)</f>
        <v>0</v>
      </c>
      <c r="I5956">
        <v>61</v>
      </c>
      <c r="J5956">
        <v>1</v>
      </c>
      <c r="K5956">
        <v>5</v>
      </c>
      <c r="L5956">
        <v>5</v>
      </c>
      <c r="M5956" t="s">
        <v>256</v>
      </c>
      <c r="N5956" t="s">
        <v>29</v>
      </c>
      <c r="O5956" t="s">
        <v>20</v>
      </c>
      <c r="P5956">
        <v>37</v>
      </c>
      <c r="Q5956">
        <v>5</v>
      </c>
      <c r="R5956">
        <v>1</v>
      </c>
      <c r="S5956">
        <v>1</v>
      </c>
    </row>
    <row r="5957" spans="1:19">
      <c r="A5957">
        <f>RANK(表格1[[#This Row],[rating_count_tot]],$I$2:$I$7197)</f>
        <v>4912</v>
      </c>
      <c r="B5957">
        <v>455256615</v>
      </c>
      <c r="C5957" t="s">
        <v>1397</v>
      </c>
      <c r="D5957" t="str">
        <f>表格1[[#This Row],[prime_genre]]</f>
        <v>Games</v>
      </c>
      <c r="E5957">
        <v>31578112</v>
      </c>
      <c r="F5957" t="s">
        <v>17</v>
      </c>
      <c r="G5957">
        <v>0</v>
      </c>
      <c r="H5957">
        <f>IF(表格1[[#This Row],[price]]&gt;0,1,0)</f>
        <v>0</v>
      </c>
      <c r="I5957">
        <v>60</v>
      </c>
      <c r="J5957">
        <v>7</v>
      </c>
      <c r="K5957">
        <v>4</v>
      </c>
      <c r="L5957">
        <v>3.5</v>
      </c>
      <c r="M5957">
        <v>2.21</v>
      </c>
      <c r="N5957" t="s">
        <v>19</v>
      </c>
      <c r="O5957" t="s">
        <v>20</v>
      </c>
      <c r="P5957">
        <v>40</v>
      </c>
      <c r="Q5957">
        <v>4</v>
      </c>
      <c r="R5957">
        <v>5</v>
      </c>
      <c r="S5957">
        <v>1</v>
      </c>
    </row>
    <row r="5958" spans="1:19">
      <c r="A5958">
        <f>RANK(表格1[[#This Row],[rating_count_tot]],$I$2:$I$7197)</f>
        <v>4912</v>
      </c>
      <c r="B5958">
        <v>1163925890</v>
      </c>
      <c r="C5958" t="s">
        <v>8171</v>
      </c>
      <c r="D5958" t="str">
        <f>表格1[[#This Row],[prime_genre]]</f>
        <v>Games</v>
      </c>
      <c r="E5958">
        <v>32848896</v>
      </c>
      <c r="F5958" t="s">
        <v>17</v>
      </c>
      <c r="G5958">
        <v>0</v>
      </c>
      <c r="H5958">
        <f>IF(表格1[[#This Row],[price]]&gt;0,1,0)</f>
        <v>0</v>
      </c>
      <c r="I5958">
        <v>60</v>
      </c>
      <c r="J5958">
        <v>14</v>
      </c>
      <c r="K5958">
        <v>4.5</v>
      </c>
      <c r="L5958">
        <v>4.5</v>
      </c>
      <c r="M5958" t="s">
        <v>774</v>
      </c>
      <c r="N5958" t="s">
        <v>51</v>
      </c>
      <c r="O5958" t="s">
        <v>20</v>
      </c>
      <c r="P5958">
        <v>37</v>
      </c>
      <c r="Q5958">
        <v>0</v>
      </c>
      <c r="R5958">
        <v>1</v>
      </c>
      <c r="S5958">
        <v>1</v>
      </c>
    </row>
    <row r="5959" spans="1:19">
      <c r="A5959">
        <f>RANK(表格1[[#This Row],[rating_count_tot]],$I$2:$I$7197)</f>
        <v>4912</v>
      </c>
      <c r="B5959">
        <v>976350178</v>
      </c>
      <c r="C5959" t="s">
        <v>4586</v>
      </c>
      <c r="D5959" t="str">
        <f>表格1[[#This Row],[prime_genre]]</f>
        <v>Games</v>
      </c>
      <c r="E5959">
        <v>61336576</v>
      </c>
      <c r="F5959" t="s">
        <v>17</v>
      </c>
      <c r="G5959">
        <v>0</v>
      </c>
      <c r="H5959">
        <f>IF(表格1[[#This Row],[price]]&gt;0,1,0)</f>
        <v>0</v>
      </c>
      <c r="I5959">
        <v>60</v>
      </c>
      <c r="J5959">
        <v>20</v>
      </c>
      <c r="K5959">
        <v>4</v>
      </c>
      <c r="L5959">
        <v>4</v>
      </c>
      <c r="M5959">
        <v>1.2</v>
      </c>
      <c r="N5959" t="s">
        <v>19</v>
      </c>
      <c r="O5959" t="s">
        <v>20</v>
      </c>
      <c r="P5959">
        <v>40</v>
      </c>
      <c r="Q5959">
        <v>5</v>
      </c>
      <c r="R5959">
        <v>1</v>
      </c>
      <c r="S5959">
        <v>1</v>
      </c>
    </row>
    <row r="5960" spans="1:19">
      <c r="A5960">
        <f>RANK(表格1[[#This Row],[rating_count_tot]],$I$2:$I$7197)</f>
        <v>4912</v>
      </c>
      <c r="B5960">
        <v>1172884808</v>
      </c>
      <c r="C5960" t="s">
        <v>8264</v>
      </c>
      <c r="D5960" t="str">
        <f>表格1[[#This Row],[prime_genre]]</f>
        <v>Games</v>
      </c>
      <c r="E5960">
        <v>479346688</v>
      </c>
      <c r="F5960" t="s">
        <v>17</v>
      </c>
      <c r="G5960">
        <v>0</v>
      </c>
      <c r="H5960">
        <f>IF(表格1[[#This Row],[price]]&gt;0,1,0)</f>
        <v>0</v>
      </c>
      <c r="I5960">
        <v>60</v>
      </c>
      <c r="J5960">
        <v>10</v>
      </c>
      <c r="K5960">
        <v>4.5</v>
      </c>
      <c r="L5960">
        <v>3.5</v>
      </c>
      <c r="M5960">
        <v>2</v>
      </c>
      <c r="N5960" t="s">
        <v>29</v>
      </c>
      <c r="O5960" t="s">
        <v>20</v>
      </c>
      <c r="P5960">
        <v>40</v>
      </c>
      <c r="Q5960">
        <v>5</v>
      </c>
      <c r="R5960">
        <v>1</v>
      </c>
      <c r="S5960">
        <v>1</v>
      </c>
    </row>
    <row r="5961" spans="1:19">
      <c r="A5961">
        <f>RANK(表格1[[#This Row],[rating_count_tot]],$I$2:$I$7197)</f>
        <v>4922</v>
      </c>
      <c r="B5961">
        <v>1124476992</v>
      </c>
      <c r="C5961" t="s">
        <v>7525</v>
      </c>
      <c r="D5961" t="str">
        <f>表格1[[#This Row],[prime_genre]]</f>
        <v>Entertainment</v>
      </c>
      <c r="E5961">
        <v>152133632</v>
      </c>
      <c r="F5961" t="s">
        <v>17</v>
      </c>
      <c r="G5961">
        <v>0</v>
      </c>
      <c r="H5961">
        <f>IF(表格1[[#This Row],[price]]&gt;0,1,0)</f>
        <v>0</v>
      </c>
      <c r="I5961">
        <v>59</v>
      </c>
      <c r="J5961">
        <v>16</v>
      </c>
      <c r="K5961">
        <v>4.5</v>
      </c>
      <c r="L5961">
        <v>3.5</v>
      </c>
      <c r="M5961" t="s">
        <v>928</v>
      </c>
      <c r="N5961" t="s">
        <v>29</v>
      </c>
      <c r="O5961" t="s">
        <v>91</v>
      </c>
      <c r="P5961">
        <v>37</v>
      </c>
      <c r="Q5961">
        <v>5</v>
      </c>
      <c r="R5961">
        <v>1</v>
      </c>
      <c r="S5961">
        <v>1</v>
      </c>
    </row>
    <row r="5962" spans="1:19">
      <c r="A5962">
        <f>RANK(表格1[[#This Row],[rating_count_tot]],$I$2:$I$7197)</f>
        <v>4922</v>
      </c>
      <c r="B5962">
        <v>1080605845</v>
      </c>
      <c r="C5962" t="s">
        <v>6487</v>
      </c>
      <c r="D5962" t="str">
        <f>表格1[[#This Row],[prime_genre]]</f>
        <v>Games</v>
      </c>
      <c r="E5962">
        <v>172044288</v>
      </c>
      <c r="F5962" t="s">
        <v>17</v>
      </c>
      <c r="G5962">
        <v>0</v>
      </c>
      <c r="H5962">
        <f>IF(表格1[[#This Row],[price]]&gt;0,1,0)</f>
        <v>0</v>
      </c>
      <c r="I5962">
        <v>59</v>
      </c>
      <c r="J5962">
        <v>22</v>
      </c>
      <c r="K5962">
        <v>4</v>
      </c>
      <c r="L5962">
        <v>4</v>
      </c>
      <c r="M5962" t="s">
        <v>1673</v>
      </c>
      <c r="N5962" t="s">
        <v>19</v>
      </c>
      <c r="O5962" t="s">
        <v>20</v>
      </c>
      <c r="P5962">
        <v>38</v>
      </c>
      <c r="Q5962">
        <v>5</v>
      </c>
      <c r="R5962">
        <v>23</v>
      </c>
      <c r="S5962">
        <v>1</v>
      </c>
    </row>
    <row r="5963" spans="1:19">
      <c r="A5963">
        <f>RANK(表格1[[#This Row],[rating_count_tot]],$I$2:$I$7197)</f>
        <v>4922</v>
      </c>
      <c r="B5963">
        <v>1073402202</v>
      </c>
      <c r="C5963" t="s">
        <v>6276</v>
      </c>
      <c r="D5963" t="str">
        <f>表格1[[#This Row],[prime_genre]]</f>
        <v>Games</v>
      </c>
      <c r="E5963">
        <v>60965888</v>
      </c>
      <c r="F5963" t="s">
        <v>17</v>
      </c>
      <c r="G5963">
        <v>0</v>
      </c>
      <c r="H5963">
        <f>IF(表格1[[#This Row],[price]]&gt;0,1,0)</f>
        <v>0</v>
      </c>
      <c r="I5963">
        <v>59</v>
      </c>
      <c r="J5963">
        <v>59</v>
      </c>
      <c r="K5963">
        <v>4</v>
      </c>
      <c r="L5963">
        <v>4</v>
      </c>
      <c r="M5963">
        <v>1</v>
      </c>
      <c r="N5963" t="s">
        <v>19</v>
      </c>
      <c r="O5963" t="s">
        <v>20</v>
      </c>
      <c r="P5963">
        <v>40</v>
      </c>
      <c r="Q5963">
        <v>4</v>
      </c>
      <c r="R5963">
        <v>1</v>
      </c>
      <c r="S5963">
        <v>1</v>
      </c>
    </row>
    <row r="5964" spans="1:19">
      <c r="A5964">
        <f>RANK(表格1[[#This Row],[rating_count_tot]],$I$2:$I$7197)</f>
        <v>4932</v>
      </c>
      <c r="B5964">
        <v>689165391</v>
      </c>
      <c r="C5964" t="s">
        <v>2921</v>
      </c>
      <c r="D5964" t="str">
        <f>表格1[[#This Row],[prime_genre]]</f>
        <v>Education</v>
      </c>
      <c r="E5964">
        <v>265646080</v>
      </c>
      <c r="F5964" t="s">
        <v>17</v>
      </c>
      <c r="G5964">
        <v>0</v>
      </c>
      <c r="H5964">
        <f>IF(表格1[[#This Row],[price]]&gt;0,1,0)</f>
        <v>0</v>
      </c>
      <c r="I5964">
        <v>58</v>
      </c>
      <c r="J5964">
        <v>0</v>
      </c>
      <c r="K5964">
        <v>3.5</v>
      </c>
      <c r="L5964">
        <v>0</v>
      </c>
      <c r="M5964" t="s">
        <v>2922</v>
      </c>
      <c r="N5964" t="s">
        <v>19</v>
      </c>
      <c r="O5964" t="s">
        <v>128</v>
      </c>
      <c r="P5964">
        <v>37</v>
      </c>
      <c r="Q5964">
        <v>5</v>
      </c>
      <c r="R5964">
        <v>2</v>
      </c>
      <c r="S5964">
        <v>1</v>
      </c>
    </row>
    <row r="5965" spans="1:19">
      <c r="A5965">
        <f>RANK(表格1[[#This Row],[rating_count_tot]],$I$2:$I$7197)</f>
        <v>4932</v>
      </c>
      <c r="B5965">
        <v>1067117430</v>
      </c>
      <c r="C5965" t="s">
        <v>6070</v>
      </c>
      <c r="D5965" t="str">
        <f>表格1[[#This Row],[prime_genre]]</f>
        <v>Games</v>
      </c>
      <c r="E5965">
        <v>491183104</v>
      </c>
      <c r="F5965" t="s">
        <v>17</v>
      </c>
      <c r="G5965">
        <v>0</v>
      </c>
      <c r="H5965">
        <f>IF(表格1[[#This Row],[price]]&gt;0,1,0)</f>
        <v>0</v>
      </c>
      <c r="I5965">
        <v>58</v>
      </c>
      <c r="J5965">
        <v>1</v>
      </c>
      <c r="K5965">
        <v>4</v>
      </c>
      <c r="L5965">
        <v>5</v>
      </c>
      <c r="M5965" t="s">
        <v>3644</v>
      </c>
      <c r="N5965" t="s">
        <v>19</v>
      </c>
      <c r="O5965" t="s">
        <v>20</v>
      </c>
      <c r="P5965">
        <v>24</v>
      </c>
      <c r="Q5965">
        <v>5</v>
      </c>
      <c r="R5965">
        <v>12</v>
      </c>
      <c r="S5965">
        <v>1</v>
      </c>
    </row>
    <row r="5966" spans="1:19">
      <c r="A5966">
        <f>RANK(表格1[[#This Row],[rating_count_tot]],$I$2:$I$7197)</f>
        <v>4932</v>
      </c>
      <c r="B5966">
        <v>1046621147</v>
      </c>
      <c r="C5966" t="s">
        <v>5565</v>
      </c>
      <c r="D5966" t="str">
        <f>表格1[[#This Row],[prime_genre]]</f>
        <v>Games</v>
      </c>
      <c r="E5966">
        <v>75634688</v>
      </c>
      <c r="F5966" t="s">
        <v>17</v>
      </c>
      <c r="G5966">
        <v>0</v>
      </c>
      <c r="H5966">
        <f>IF(表格1[[#This Row],[price]]&gt;0,1,0)</f>
        <v>0</v>
      </c>
      <c r="I5966">
        <v>58</v>
      </c>
      <c r="J5966">
        <v>7</v>
      </c>
      <c r="K5966">
        <v>2.5</v>
      </c>
      <c r="L5966">
        <v>1</v>
      </c>
      <c r="M5966">
        <v>1.01</v>
      </c>
      <c r="N5966" t="s">
        <v>19</v>
      </c>
      <c r="O5966" t="s">
        <v>20</v>
      </c>
      <c r="P5966">
        <v>38</v>
      </c>
      <c r="Q5966">
        <v>4</v>
      </c>
      <c r="R5966">
        <v>1</v>
      </c>
      <c r="S5966">
        <v>1</v>
      </c>
    </row>
    <row r="5967" spans="1:19">
      <c r="A5967">
        <f>RANK(表格1[[#This Row],[rating_count_tot]],$I$2:$I$7197)</f>
        <v>4932</v>
      </c>
      <c r="B5967">
        <v>1084135698</v>
      </c>
      <c r="C5967" t="s">
        <v>6566</v>
      </c>
      <c r="D5967" t="str">
        <f>表格1[[#This Row],[prime_genre]]</f>
        <v>Games</v>
      </c>
      <c r="E5967">
        <v>151777280</v>
      </c>
      <c r="F5967" t="s">
        <v>17</v>
      </c>
      <c r="G5967">
        <v>0</v>
      </c>
      <c r="H5967">
        <f>IF(表格1[[#This Row],[price]]&gt;0,1,0)</f>
        <v>0</v>
      </c>
      <c r="I5967">
        <v>58</v>
      </c>
      <c r="J5967">
        <v>10</v>
      </c>
      <c r="K5967">
        <v>2.5</v>
      </c>
      <c r="L5967">
        <v>2.5</v>
      </c>
      <c r="M5967" t="s">
        <v>928</v>
      </c>
      <c r="N5967" t="s">
        <v>19</v>
      </c>
      <c r="O5967" t="s">
        <v>20</v>
      </c>
      <c r="P5967">
        <v>38</v>
      </c>
      <c r="Q5967">
        <v>5</v>
      </c>
      <c r="R5967">
        <v>1</v>
      </c>
      <c r="S5967">
        <v>1</v>
      </c>
    </row>
    <row r="5968" spans="1:19">
      <c r="A5968">
        <f>RANK(表格1[[#This Row],[rating_count_tot]],$I$2:$I$7197)</f>
        <v>4932</v>
      </c>
      <c r="B5968">
        <v>1070036646</v>
      </c>
      <c r="C5968" t="s">
        <v>6173</v>
      </c>
      <c r="D5968" t="str">
        <f>表格1[[#This Row],[prime_genre]]</f>
        <v>Games</v>
      </c>
      <c r="E5968">
        <v>99209216</v>
      </c>
      <c r="F5968" t="s">
        <v>17</v>
      </c>
      <c r="G5968">
        <v>0</v>
      </c>
      <c r="H5968">
        <f>IF(表格1[[#This Row],[price]]&gt;0,1,0)</f>
        <v>0</v>
      </c>
      <c r="I5968">
        <v>58</v>
      </c>
      <c r="J5968">
        <v>3</v>
      </c>
      <c r="K5968">
        <v>4</v>
      </c>
      <c r="L5968">
        <v>4.5</v>
      </c>
      <c r="M5968">
        <v>1.04</v>
      </c>
      <c r="N5968" t="s">
        <v>19</v>
      </c>
      <c r="O5968" t="s">
        <v>20</v>
      </c>
      <c r="P5968">
        <v>38</v>
      </c>
      <c r="Q5968">
        <v>5</v>
      </c>
      <c r="R5968">
        <v>1</v>
      </c>
      <c r="S5968">
        <v>1</v>
      </c>
    </row>
    <row r="5969" spans="1:19">
      <c r="A5969">
        <f>RANK(表格1[[#This Row],[rating_count_tot]],$I$2:$I$7197)</f>
        <v>4932</v>
      </c>
      <c r="B5969">
        <v>1125336042</v>
      </c>
      <c r="C5969" t="s">
        <v>7536</v>
      </c>
      <c r="D5969" t="str">
        <f>表格1[[#This Row],[prime_genre]]</f>
        <v>Games</v>
      </c>
      <c r="E5969">
        <v>360722432</v>
      </c>
      <c r="F5969" t="s">
        <v>17</v>
      </c>
      <c r="G5969">
        <v>0</v>
      </c>
      <c r="H5969">
        <f>IF(表格1[[#This Row],[price]]&gt;0,1,0)</f>
        <v>0</v>
      </c>
      <c r="I5969">
        <v>58</v>
      </c>
      <c r="J5969">
        <v>1</v>
      </c>
      <c r="K5969">
        <v>4.5</v>
      </c>
      <c r="L5969">
        <v>1</v>
      </c>
      <c r="M5969" t="s">
        <v>1975</v>
      </c>
      <c r="N5969" t="s">
        <v>19</v>
      </c>
      <c r="O5969" t="s">
        <v>20</v>
      </c>
      <c r="P5969">
        <v>40</v>
      </c>
      <c r="Q5969">
        <v>5</v>
      </c>
      <c r="R5969">
        <v>1</v>
      </c>
      <c r="S5969">
        <v>1</v>
      </c>
    </row>
    <row r="5970" spans="1:19">
      <c r="A5970">
        <f>RANK(表格1[[#This Row],[rating_count_tot]],$I$2:$I$7197)</f>
        <v>4932</v>
      </c>
      <c r="B5970">
        <v>676201334</v>
      </c>
      <c r="C5970" t="s">
        <v>2879</v>
      </c>
      <c r="D5970" t="str">
        <f>表格1[[#This Row],[prime_genre]]</f>
        <v>Photo &amp; Video</v>
      </c>
      <c r="E5970">
        <v>33662976</v>
      </c>
      <c r="F5970" t="s">
        <v>17</v>
      </c>
      <c r="G5970">
        <v>0</v>
      </c>
      <c r="H5970">
        <f>IF(表格1[[#This Row],[price]]&gt;0,1,0)</f>
        <v>0</v>
      </c>
      <c r="I5970">
        <v>58</v>
      </c>
      <c r="J5970">
        <v>0</v>
      </c>
      <c r="K5970">
        <v>3</v>
      </c>
      <c r="L5970">
        <v>0</v>
      </c>
      <c r="M5970">
        <v>2.5</v>
      </c>
      <c r="N5970" t="s">
        <v>19</v>
      </c>
      <c r="O5970" t="s">
        <v>105</v>
      </c>
      <c r="P5970">
        <v>37</v>
      </c>
      <c r="Q5970">
        <v>0</v>
      </c>
      <c r="R5970">
        <v>4</v>
      </c>
      <c r="S5970">
        <v>1</v>
      </c>
    </row>
    <row r="5971" spans="1:19">
      <c r="A5971">
        <f>RANK(表格1[[#This Row],[rating_count_tot]],$I$2:$I$7197)</f>
        <v>4949</v>
      </c>
      <c r="B5971">
        <v>515651240</v>
      </c>
      <c r="C5971" t="s">
        <v>867</v>
      </c>
      <c r="D5971" t="str">
        <f>表格1[[#This Row],[prime_genre]]</f>
        <v>Finance</v>
      </c>
      <c r="E5971">
        <v>63531008</v>
      </c>
      <c r="F5971" t="s">
        <v>17</v>
      </c>
      <c r="G5971">
        <v>0</v>
      </c>
      <c r="H5971">
        <f>IF(表格1[[#This Row],[price]]&gt;0,1,0)</f>
        <v>0</v>
      </c>
      <c r="I5971">
        <v>57</v>
      </c>
      <c r="J5971">
        <v>4</v>
      </c>
      <c r="K5971">
        <v>2.5</v>
      </c>
      <c r="L5971">
        <v>3.5</v>
      </c>
      <c r="M5971" t="s">
        <v>924</v>
      </c>
      <c r="N5971" t="s">
        <v>19</v>
      </c>
      <c r="O5971" t="s">
        <v>37</v>
      </c>
      <c r="P5971">
        <v>40</v>
      </c>
      <c r="Q5971">
        <v>0</v>
      </c>
      <c r="R5971">
        <v>1</v>
      </c>
      <c r="S5971">
        <v>1</v>
      </c>
    </row>
    <row r="5972" spans="1:19">
      <c r="A5972">
        <f>RANK(表格1[[#This Row],[rating_count_tot]],$I$2:$I$7197)</f>
        <v>4949</v>
      </c>
      <c r="B5972">
        <v>1059536022</v>
      </c>
      <c r="C5972" t="s">
        <v>5862</v>
      </c>
      <c r="D5972" t="str">
        <f>表格1[[#This Row],[prime_genre]]</f>
        <v>Finance</v>
      </c>
      <c r="E5972">
        <v>68358144</v>
      </c>
      <c r="F5972" t="s">
        <v>17</v>
      </c>
      <c r="G5972">
        <v>0</v>
      </c>
      <c r="H5972">
        <f>IF(表格1[[#This Row],[price]]&gt;0,1,0)</f>
        <v>0</v>
      </c>
      <c r="I5972">
        <v>57</v>
      </c>
      <c r="J5972">
        <v>1</v>
      </c>
      <c r="K5972">
        <v>1.5</v>
      </c>
      <c r="L5972">
        <v>5</v>
      </c>
      <c r="M5972" t="s">
        <v>5863</v>
      </c>
      <c r="N5972" t="s">
        <v>19</v>
      </c>
      <c r="O5972" t="s">
        <v>37</v>
      </c>
      <c r="P5972">
        <v>26</v>
      </c>
      <c r="Q5972">
        <v>5</v>
      </c>
      <c r="R5972">
        <v>1</v>
      </c>
      <c r="S5972">
        <v>1</v>
      </c>
    </row>
    <row r="5973" spans="1:19">
      <c r="A5973">
        <f>RANK(表格1[[#This Row],[rating_count_tot]],$I$2:$I$7197)</f>
        <v>4949</v>
      </c>
      <c r="B5973">
        <v>1130638483</v>
      </c>
      <c r="C5973" t="s">
        <v>7625</v>
      </c>
      <c r="D5973" t="str">
        <f>表格1[[#This Row],[prime_genre]]</f>
        <v>Games</v>
      </c>
      <c r="E5973">
        <v>176500736</v>
      </c>
      <c r="F5973" t="s">
        <v>17</v>
      </c>
      <c r="G5973">
        <v>0</v>
      </c>
      <c r="H5973">
        <f>IF(表格1[[#This Row],[price]]&gt;0,1,0)</f>
        <v>0</v>
      </c>
      <c r="I5973">
        <v>57</v>
      </c>
      <c r="J5973">
        <v>1</v>
      </c>
      <c r="K5973">
        <v>4.5</v>
      </c>
      <c r="L5973">
        <v>3</v>
      </c>
      <c r="M5973" t="s">
        <v>1694</v>
      </c>
      <c r="N5973" t="s">
        <v>19</v>
      </c>
      <c r="O5973" t="s">
        <v>20</v>
      </c>
      <c r="P5973">
        <v>40</v>
      </c>
      <c r="Q5973">
        <v>5</v>
      </c>
      <c r="R5973">
        <v>1</v>
      </c>
      <c r="S5973">
        <v>1</v>
      </c>
    </row>
    <row r="5974" spans="1:19">
      <c r="A5974">
        <f>RANK(表格1[[#This Row],[rating_count_tot]],$I$2:$I$7197)</f>
        <v>4949</v>
      </c>
      <c r="B5974">
        <v>1034714533</v>
      </c>
      <c r="C5974" t="s">
        <v>5345</v>
      </c>
      <c r="D5974" t="str">
        <f>表格1[[#This Row],[prime_genre]]</f>
        <v>Games</v>
      </c>
      <c r="E5974">
        <v>14171136</v>
      </c>
      <c r="F5974" t="s">
        <v>17</v>
      </c>
      <c r="G5974">
        <v>0</v>
      </c>
      <c r="H5974">
        <f>IF(表格1[[#This Row],[price]]&gt;0,1,0)</f>
        <v>0</v>
      </c>
      <c r="I5974">
        <v>57</v>
      </c>
      <c r="J5974">
        <v>5</v>
      </c>
      <c r="K5974">
        <v>3</v>
      </c>
      <c r="L5974">
        <v>3</v>
      </c>
      <c r="M5974">
        <v>2.5</v>
      </c>
      <c r="N5974" t="s">
        <v>19</v>
      </c>
      <c r="O5974" t="s">
        <v>20</v>
      </c>
      <c r="P5974">
        <v>38</v>
      </c>
      <c r="Q5974">
        <v>2</v>
      </c>
      <c r="R5974">
        <v>1</v>
      </c>
      <c r="S5974">
        <v>1</v>
      </c>
    </row>
    <row r="5975" spans="1:19">
      <c r="A5975">
        <f>RANK(表格1[[#This Row],[rating_count_tot]],$I$2:$I$7197)</f>
        <v>4949</v>
      </c>
      <c r="B5975">
        <v>1075896827</v>
      </c>
      <c r="C5975" t="s">
        <v>6341</v>
      </c>
      <c r="D5975" t="str">
        <f>表格1[[#This Row],[prime_genre]]</f>
        <v>Games</v>
      </c>
      <c r="E5975">
        <v>33746944</v>
      </c>
      <c r="F5975" t="s">
        <v>17</v>
      </c>
      <c r="G5975">
        <v>0</v>
      </c>
      <c r="H5975">
        <f>IF(表格1[[#This Row],[price]]&gt;0,1,0)</f>
        <v>0</v>
      </c>
      <c r="I5975">
        <v>57</v>
      </c>
      <c r="J5975">
        <v>57</v>
      </c>
      <c r="K5975">
        <v>4.5</v>
      </c>
      <c r="L5975">
        <v>4.5</v>
      </c>
      <c r="M5975">
        <v>1</v>
      </c>
      <c r="N5975" t="s">
        <v>19</v>
      </c>
      <c r="O5975" t="s">
        <v>20</v>
      </c>
      <c r="P5975">
        <v>38</v>
      </c>
      <c r="Q5975">
        <v>5</v>
      </c>
      <c r="R5975">
        <v>1</v>
      </c>
      <c r="S5975">
        <v>1</v>
      </c>
    </row>
    <row r="5976" spans="1:19">
      <c r="A5976">
        <f>RANK(表格1[[#This Row],[rating_count_tot]],$I$2:$I$7197)</f>
        <v>4949</v>
      </c>
      <c r="B5976">
        <v>475966832</v>
      </c>
      <c r="C5976" t="s">
        <v>1540</v>
      </c>
      <c r="D5976" t="str">
        <f>表格1[[#This Row],[prime_genre]]</f>
        <v>Travel</v>
      </c>
      <c r="E5976">
        <v>160900096</v>
      </c>
      <c r="F5976" t="s">
        <v>17</v>
      </c>
      <c r="G5976">
        <v>0</v>
      </c>
      <c r="H5976">
        <f>IF(表格1[[#This Row],[price]]&gt;0,1,0)</f>
        <v>0</v>
      </c>
      <c r="I5976">
        <v>57</v>
      </c>
      <c r="J5976">
        <v>0</v>
      </c>
      <c r="K5976">
        <v>4</v>
      </c>
      <c r="L5976">
        <v>0</v>
      </c>
      <c r="M5976" t="s">
        <v>1541</v>
      </c>
      <c r="N5976" t="s">
        <v>19</v>
      </c>
      <c r="O5976" t="s">
        <v>57</v>
      </c>
      <c r="P5976">
        <v>37</v>
      </c>
      <c r="Q5976">
        <v>5</v>
      </c>
      <c r="R5976">
        <v>3</v>
      </c>
      <c r="S5976">
        <v>1</v>
      </c>
    </row>
    <row r="5977" spans="1:19">
      <c r="A5977">
        <f>RANK(表格1[[#This Row],[rating_count_tot]],$I$2:$I$7197)</f>
        <v>4960</v>
      </c>
      <c r="B5977">
        <v>1164512642</v>
      </c>
      <c r="C5977" t="s">
        <v>8190</v>
      </c>
      <c r="D5977" t="str">
        <f>表格1[[#This Row],[prime_genre]]</f>
        <v>Education</v>
      </c>
      <c r="E5977">
        <v>116524032</v>
      </c>
      <c r="F5977" t="s">
        <v>17</v>
      </c>
      <c r="G5977">
        <v>0</v>
      </c>
      <c r="H5977">
        <f>IF(表格1[[#This Row],[price]]&gt;0,1,0)</f>
        <v>0</v>
      </c>
      <c r="I5977">
        <v>56</v>
      </c>
      <c r="J5977">
        <v>56</v>
      </c>
      <c r="K5977">
        <v>4.5</v>
      </c>
      <c r="L5977">
        <v>4.5</v>
      </c>
      <c r="M5977">
        <v>1</v>
      </c>
      <c r="N5977" t="s">
        <v>19</v>
      </c>
      <c r="O5977" t="s">
        <v>128</v>
      </c>
      <c r="P5977">
        <v>38</v>
      </c>
      <c r="Q5977">
        <v>5</v>
      </c>
      <c r="R5977">
        <v>1</v>
      </c>
      <c r="S5977">
        <v>1</v>
      </c>
    </row>
    <row r="5978" spans="1:19">
      <c r="A5978">
        <f>RANK(表格1[[#This Row],[rating_count_tot]],$I$2:$I$7197)</f>
        <v>4960</v>
      </c>
      <c r="B5978">
        <v>1115223015</v>
      </c>
      <c r="C5978" t="s">
        <v>7305</v>
      </c>
      <c r="D5978" t="str">
        <f>表格1[[#This Row],[prime_genre]]</f>
        <v>Games</v>
      </c>
      <c r="E5978">
        <v>427578368</v>
      </c>
      <c r="F5978" t="s">
        <v>17</v>
      </c>
      <c r="G5978">
        <v>0</v>
      </c>
      <c r="H5978">
        <f>IF(表格1[[#This Row],[price]]&gt;0,1,0)</f>
        <v>0</v>
      </c>
      <c r="I5978">
        <v>56</v>
      </c>
      <c r="J5978">
        <v>10</v>
      </c>
      <c r="K5978">
        <v>2.5</v>
      </c>
      <c r="L5978">
        <v>3</v>
      </c>
      <c r="M5978">
        <v>1.8</v>
      </c>
      <c r="N5978" t="s">
        <v>80</v>
      </c>
      <c r="O5978" t="s">
        <v>20</v>
      </c>
      <c r="P5978">
        <v>37</v>
      </c>
      <c r="Q5978">
        <v>5</v>
      </c>
      <c r="R5978">
        <v>2</v>
      </c>
      <c r="S5978">
        <v>1</v>
      </c>
    </row>
    <row r="5979" spans="1:19">
      <c r="A5979">
        <f>RANK(表格1[[#This Row],[rating_count_tot]],$I$2:$I$7197)</f>
        <v>4960</v>
      </c>
      <c r="B5979">
        <v>1161626399</v>
      </c>
      <c r="C5979" t="s">
        <v>8145</v>
      </c>
      <c r="D5979" t="str">
        <f>表格1[[#This Row],[prime_genre]]</f>
        <v>Games</v>
      </c>
      <c r="E5979">
        <v>791604224</v>
      </c>
      <c r="F5979" t="s">
        <v>17</v>
      </c>
      <c r="G5979">
        <v>0</v>
      </c>
      <c r="H5979">
        <f>IF(表格1[[#This Row],[price]]&gt;0,1,0)</f>
        <v>0</v>
      </c>
      <c r="I5979">
        <v>56</v>
      </c>
      <c r="J5979">
        <v>20</v>
      </c>
      <c r="K5979">
        <v>3.5</v>
      </c>
      <c r="L5979">
        <v>4</v>
      </c>
      <c r="M5979">
        <v>1.7</v>
      </c>
      <c r="N5979" t="s">
        <v>80</v>
      </c>
      <c r="O5979" t="s">
        <v>20</v>
      </c>
      <c r="P5979">
        <v>37</v>
      </c>
      <c r="Q5979">
        <v>5</v>
      </c>
      <c r="R5979">
        <v>1</v>
      </c>
      <c r="S5979">
        <v>1</v>
      </c>
    </row>
    <row r="5980" spans="1:19">
      <c r="A5980">
        <f>RANK(表格1[[#This Row],[rating_count_tot]],$I$2:$I$7197)</f>
        <v>4960</v>
      </c>
      <c r="B5980">
        <v>1121685698</v>
      </c>
      <c r="C5980" t="s">
        <v>7451</v>
      </c>
      <c r="D5980" t="str">
        <f>表格1[[#This Row],[prime_genre]]</f>
        <v>Games</v>
      </c>
      <c r="E5980">
        <v>111013888</v>
      </c>
      <c r="F5980" t="s">
        <v>17</v>
      </c>
      <c r="G5980">
        <v>0</v>
      </c>
      <c r="H5980">
        <f>IF(表格1[[#This Row],[price]]&gt;0,1,0)</f>
        <v>0</v>
      </c>
      <c r="I5980">
        <v>56</v>
      </c>
      <c r="J5980">
        <v>56</v>
      </c>
      <c r="K5980">
        <v>4</v>
      </c>
      <c r="L5980">
        <v>4</v>
      </c>
      <c r="M5980">
        <v>1</v>
      </c>
      <c r="N5980" t="s">
        <v>19</v>
      </c>
      <c r="O5980" t="s">
        <v>20</v>
      </c>
      <c r="P5980">
        <v>43</v>
      </c>
      <c r="Q5980">
        <v>5</v>
      </c>
      <c r="R5980">
        <v>1</v>
      </c>
      <c r="S5980">
        <v>1</v>
      </c>
    </row>
    <row r="5981" spans="1:19">
      <c r="A5981">
        <f>RANK(表格1[[#This Row],[rating_count_tot]],$I$2:$I$7197)</f>
        <v>4960</v>
      </c>
      <c r="B5981">
        <v>1087287522</v>
      </c>
      <c r="C5981" t="s">
        <v>6679</v>
      </c>
      <c r="D5981" t="str">
        <f>表格1[[#This Row],[prime_genre]]</f>
        <v>Games</v>
      </c>
      <c r="E5981">
        <v>41423872</v>
      </c>
      <c r="F5981" t="s">
        <v>17</v>
      </c>
      <c r="G5981">
        <v>0</v>
      </c>
      <c r="H5981">
        <f>IF(表格1[[#This Row],[price]]&gt;0,1,0)</f>
        <v>0</v>
      </c>
      <c r="I5981">
        <v>56</v>
      </c>
      <c r="J5981">
        <v>56</v>
      </c>
      <c r="K5981">
        <v>3.5</v>
      </c>
      <c r="L5981">
        <v>3.5</v>
      </c>
      <c r="M5981">
        <v>1</v>
      </c>
      <c r="N5981" t="s">
        <v>19</v>
      </c>
      <c r="O5981" t="s">
        <v>20</v>
      </c>
      <c r="P5981">
        <v>37</v>
      </c>
      <c r="Q5981">
        <v>0</v>
      </c>
      <c r="R5981">
        <v>11</v>
      </c>
      <c r="S5981">
        <v>1</v>
      </c>
    </row>
    <row r="5982" spans="1:19">
      <c r="A5982">
        <f>RANK(表格1[[#This Row],[rating_count_tot]],$I$2:$I$7197)</f>
        <v>4960</v>
      </c>
      <c r="B5982">
        <v>1100723148</v>
      </c>
      <c r="C5982" t="s">
        <v>7015</v>
      </c>
      <c r="D5982" t="str">
        <f>表格1[[#This Row],[prime_genre]]</f>
        <v>Photo &amp; Video</v>
      </c>
      <c r="E5982">
        <v>84549632</v>
      </c>
      <c r="F5982" t="s">
        <v>17</v>
      </c>
      <c r="G5982">
        <v>0</v>
      </c>
      <c r="H5982">
        <f>IF(表格1[[#This Row],[price]]&gt;0,1,0)</f>
        <v>0</v>
      </c>
      <c r="I5982">
        <v>56</v>
      </c>
      <c r="J5982">
        <v>3</v>
      </c>
      <c r="K5982">
        <v>4</v>
      </c>
      <c r="L5982">
        <v>4</v>
      </c>
      <c r="M5982" t="s">
        <v>2734</v>
      </c>
      <c r="N5982" t="s">
        <v>19</v>
      </c>
      <c r="O5982" t="s">
        <v>105</v>
      </c>
      <c r="P5982">
        <v>37</v>
      </c>
      <c r="Q5982">
        <v>5</v>
      </c>
      <c r="R5982">
        <v>24</v>
      </c>
      <c r="S5982">
        <v>1</v>
      </c>
    </row>
    <row r="5983" spans="1:19">
      <c r="A5983">
        <f>RANK(表格1[[#This Row],[rating_count_tot]],$I$2:$I$7197)</f>
        <v>4974</v>
      </c>
      <c r="B5983">
        <v>1105385887</v>
      </c>
      <c r="C5983" t="s">
        <v>7105</v>
      </c>
      <c r="D5983" t="str">
        <f>表格1[[#This Row],[prime_genre]]</f>
        <v>Games</v>
      </c>
      <c r="E5983">
        <v>49243136</v>
      </c>
      <c r="F5983" t="s">
        <v>17</v>
      </c>
      <c r="G5983">
        <v>0</v>
      </c>
      <c r="H5983">
        <f>IF(表格1[[#This Row],[price]]&gt;0,1,0)</f>
        <v>0</v>
      </c>
      <c r="I5983">
        <v>55</v>
      </c>
      <c r="J5983">
        <v>42</v>
      </c>
      <c r="K5983">
        <v>5</v>
      </c>
      <c r="L5983">
        <v>5</v>
      </c>
      <c r="M5983">
        <v>1.1000000000000001</v>
      </c>
      <c r="N5983" t="s">
        <v>19</v>
      </c>
      <c r="O5983" t="s">
        <v>20</v>
      </c>
      <c r="P5983">
        <v>40</v>
      </c>
      <c r="Q5983">
        <v>5</v>
      </c>
      <c r="R5983">
        <v>2</v>
      </c>
      <c r="S5983">
        <v>1</v>
      </c>
    </row>
    <row r="5984" spans="1:19">
      <c r="A5984">
        <f>RANK(表格1[[#This Row],[rating_count_tot]],$I$2:$I$7197)</f>
        <v>4974</v>
      </c>
      <c r="B5984">
        <v>1069789077</v>
      </c>
      <c r="C5984" t="s">
        <v>6166</v>
      </c>
      <c r="D5984" t="str">
        <f>表格1[[#This Row],[prime_genre]]</f>
        <v>Games</v>
      </c>
      <c r="E5984">
        <v>97558528</v>
      </c>
      <c r="F5984" t="s">
        <v>17</v>
      </c>
      <c r="G5984">
        <v>0</v>
      </c>
      <c r="H5984">
        <f>IF(表格1[[#This Row],[price]]&gt;0,1,0)</f>
        <v>0</v>
      </c>
      <c r="I5984">
        <v>55</v>
      </c>
      <c r="J5984">
        <v>55</v>
      </c>
      <c r="K5984">
        <v>4</v>
      </c>
      <c r="L5984">
        <v>4</v>
      </c>
      <c r="M5984">
        <v>1</v>
      </c>
      <c r="N5984" t="s">
        <v>19</v>
      </c>
      <c r="O5984" t="s">
        <v>20</v>
      </c>
      <c r="P5984">
        <v>43</v>
      </c>
      <c r="Q5984">
        <v>5</v>
      </c>
      <c r="R5984">
        <v>1</v>
      </c>
      <c r="S5984">
        <v>1</v>
      </c>
    </row>
    <row r="5985" spans="1:19">
      <c r="A5985">
        <f>RANK(表格1[[#This Row],[rating_count_tot]],$I$2:$I$7197)</f>
        <v>4974</v>
      </c>
      <c r="B5985">
        <v>1135982876</v>
      </c>
      <c r="C5985" t="s">
        <v>7751</v>
      </c>
      <c r="D5985" t="str">
        <f>表格1[[#This Row],[prime_genre]]</f>
        <v>Games</v>
      </c>
      <c r="E5985">
        <v>270085120</v>
      </c>
      <c r="F5985" t="s">
        <v>17</v>
      </c>
      <c r="G5985">
        <v>0</v>
      </c>
      <c r="H5985">
        <f>IF(表格1[[#This Row],[price]]&gt;0,1,0)</f>
        <v>0</v>
      </c>
      <c r="I5985">
        <v>55</v>
      </c>
      <c r="J5985">
        <v>4</v>
      </c>
      <c r="K5985">
        <v>3.5</v>
      </c>
      <c r="L5985">
        <v>3</v>
      </c>
      <c r="M5985" t="s">
        <v>7752</v>
      </c>
      <c r="N5985" t="s">
        <v>19</v>
      </c>
      <c r="O5985" t="s">
        <v>20</v>
      </c>
      <c r="P5985">
        <v>37</v>
      </c>
      <c r="Q5985">
        <v>5</v>
      </c>
      <c r="R5985">
        <v>1</v>
      </c>
      <c r="S5985">
        <v>1</v>
      </c>
    </row>
    <row r="5986" spans="1:19">
      <c r="A5986">
        <f>RANK(表格1[[#This Row],[rating_count_tot]],$I$2:$I$7197)</f>
        <v>4974</v>
      </c>
      <c r="B5986">
        <v>1026152405</v>
      </c>
      <c r="C5986" t="s">
        <v>5213</v>
      </c>
      <c r="D5986" t="str">
        <f>表格1[[#This Row],[prime_genre]]</f>
        <v>Games</v>
      </c>
      <c r="E5986">
        <v>114930688</v>
      </c>
      <c r="F5986" t="s">
        <v>17</v>
      </c>
      <c r="G5986">
        <v>0</v>
      </c>
      <c r="H5986">
        <f>IF(表格1[[#This Row],[price]]&gt;0,1,0)</f>
        <v>0</v>
      </c>
      <c r="I5986">
        <v>55</v>
      </c>
      <c r="J5986">
        <v>55</v>
      </c>
      <c r="K5986">
        <v>4.5</v>
      </c>
      <c r="L5986">
        <v>4.5</v>
      </c>
      <c r="M5986" t="s">
        <v>942</v>
      </c>
      <c r="N5986" t="s">
        <v>19</v>
      </c>
      <c r="O5986" t="s">
        <v>20</v>
      </c>
      <c r="P5986">
        <v>38</v>
      </c>
      <c r="Q5986">
        <v>4</v>
      </c>
      <c r="R5986">
        <v>1</v>
      </c>
      <c r="S5986">
        <v>1</v>
      </c>
    </row>
    <row r="5987" spans="1:19">
      <c r="A5987">
        <f>RANK(表格1[[#This Row],[rating_count_tot]],$I$2:$I$7197)</f>
        <v>4974</v>
      </c>
      <c r="B5987">
        <v>880859615</v>
      </c>
      <c r="C5987" t="s">
        <v>3585</v>
      </c>
      <c r="D5987" t="str">
        <f>表格1[[#This Row],[prime_genre]]</f>
        <v>Utilities</v>
      </c>
      <c r="E5987">
        <v>146654208</v>
      </c>
      <c r="F5987" t="s">
        <v>17</v>
      </c>
      <c r="G5987">
        <v>0</v>
      </c>
      <c r="H5987">
        <f>IF(表格1[[#This Row],[price]]&gt;0,1,0)</f>
        <v>0</v>
      </c>
      <c r="I5987">
        <v>55</v>
      </c>
      <c r="J5987">
        <v>1</v>
      </c>
      <c r="K5987">
        <v>3</v>
      </c>
      <c r="L5987">
        <v>3</v>
      </c>
      <c r="M5987">
        <v>3.1</v>
      </c>
      <c r="N5987" t="s">
        <v>19</v>
      </c>
      <c r="O5987" t="s">
        <v>43</v>
      </c>
      <c r="P5987">
        <v>24</v>
      </c>
      <c r="Q5987">
        <v>4</v>
      </c>
      <c r="R5987">
        <v>1</v>
      </c>
      <c r="S5987">
        <v>1</v>
      </c>
    </row>
    <row r="5988" spans="1:19">
      <c r="A5988">
        <f>RANK(表格1[[#This Row],[rating_count_tot]],$I$2:$I$7197)</f>
        <v>4986</v>
      </c>
      <c r="B5988">
        <v>1157569775</v>
      </c>
      <c r="C5988" t="s">
        <v>8095</v>
      </c>
      <c r="D5988" t="str">
        <f>表格1[[#This Row],[prime_genre]]</f>
        <v>Entertainment</v>
      </c>
      <c r="E5988">
        <v>37141504</v>
      </c>
      <c r="F5988" t="s">
        <v>17</v>
      </c>
      <c r="G5988">
        <v>0</v>
      </c>
      <c r="H5988">
        <f>IF(表格1[[#This Row],[price]]&gt;0,1,0)</f>
        <v>0</v>
      </c>
      <c r="I5988">
        <v>54</v>
      </c>
      <c r="J5988">
        <v>44</v>
      </c>
      <c r="K5988">
        <v>4.5</v>
      </c>
      <c r="L5988">
        <v>4.5</v>
      </c>
      <c r="M5988" t="s">
        <v>732</v>
      </c>
      <c r="N5988" t="s">
        <v>19</v>
      </c>
      <c r="O5988" t="s">
        <v>91</v>
      </c>
      <c r="P5988">
        <v>37</v>
      </c>
      <c r="Q5988">
        <v>0</v>
      </c>
      <c r="R5988">
        <v>1</v>
      </c>
      <c r="S5988">
        <v>1</v>
      </c>
    </row>
    <row r="5989" spans="1:19">
      <c r="A5989">
        <f>RANK(表格1[[#This Row],[rating_count_tot]],$I$2:$I$7197)</f>
        <v>4986</v>
      </c>
      <c r="B5989">
        <v>1161836152</v>
      </c>
      <c r="C5989" t="s">
        <v>8151</v>
      </c>
      <c r="D5989" t="str">
        <f>表格1[[#This Row],[prime_genre]]</f>
        <v>Games</v>
      </c>
      <c r="E5989">
        <v>27395072</v>
      </c>
      <c r="F5989" t="s">
        <v>17</v>
      </c>
      <c r="G5989">
        <v>0</v>
      </c>
      <c r="H5989">
        <f>IF(表格1[[#This Row],[price]]&gt;0,1,0)</f>
        <v>0</v>
      </c>
      <c r="I5989">
        <v>54</v>
      </c>
      <c r="J5989">
        <v>30</v>
      </c>
      <c r="K5989">
        <v>3.5</v>
      </c>
      <c r="L5989">
        <v>4</v>
      </c>
      <c r="M5989">
        <v>1.2</v>
      </c>
      <c r="N5989" t="s">
        <v>19</v>
      </c>
      <c r="O5989" t="s">
        <v>20</v>
      </c>
      <c r="P5989">
        <v>37</v>
      </c>
      <c r="Q5989">
        <v>5</v>
      </c>
      <c r="R5989">
        <v>1</v>
      </c>
      <c r="S5989">
        <v>1</v>
      </c>
    </row>
    <row r="5990" spans="1:19">
      <c r="A5990">
        <f>RANK(表格1[[#This Row],[rating_count_tot]],$I$2:$I$7197)</f>
        <v>4986</v>
      </c>
      <c r="B5990">
        <v>1136753739</v>
      </c>
      <c r="C5990" t="s">
        <v>7765</v>
      </c>
      <c r="D5990" t="str">
        <f>表格1[[#This Row],[prime_genre]]</f>
        <v>Games</v>
      </c>
      <c r="E5990">
        <v>112036864</v>
      </c>
      <c r="F5990" t="s">
        <v>17</v>
      </c>
      <c r="G5990">
        <v>0</v>
      </c>
      <c r="H5990">
        <f>IF(表格1[[#This Row],[price]]&gt;0,1,0)</f>
        <v>0</v>
      </c>
      <c r="I5990">
        <v>54</v>
      </c>
      <c r="J5990">
        <v>7</v>
      </c>
      <c r="K5990">
        <v>4.5</v>
      </c>
      <c r="L5990">
        <v>4.5</v>
      </c>
      <c r="M5990">
        <v>1.1000000000000001</v>
      </c>
      <c r="N5990" t="s">
        <v>19</v>
      </c>
      <c r="O5990" t="s">
        <v>20</v>
      </c>
      <c r="P5990">
        <v>38</v>
      </c>
      <c r="Q5990">
        <v>5</v>
      </c>
      <c r="R5990">
        <v>2</v>
      </c>
      <c r="S5990">
        <v>1</v>
      </c>
    </row>
    <row r="5991" spans="1:19">
      <c r="A5991">
        <f>RANK(表格1[[#This Row],[rating_count_tot]],$I$2:$I$7197)</f>
        <v>4986</v>
      </c>
      <c r="B5991">
        <v>1005322299</v>
      </c>
      <c r="C5991" t="s">
        <v>4944</v>
      </c>
      <c r="D5991" t="str">
        <f>表格1[[#This Row],[prime_genre]]</f>
        <v>Games</v>
      </c>
      <c r="E5991">
        <v>338048000</v>
      </c>
      <c r="F5991" t="s">
        <v>17</v>
      </c>
      <c r="G5991">
        <v>0</v>
      </c>
      <c r="H5991">
        <f>IF(表格1[[#This Row],[price]]&gt;0,1,0)</f>
        <v>0</v>
      </c>
      <c r="I5991">
        <v>54</v>
      </c>
      <c r="J5991">
        <v>17</v>
      </c>
      <c r="K5991">
        <v>4.5</v>
      </c>
      <c r="L5991">
        <v>4.5</v>
      </c>
      <c r="M5991" t="s">
        <v>4945</v>
      </c>
      <c r="N5991" t="s">
        <v>80</v>
      </c>
      <c r="O5991" t="s">
        <v>20</v>
      </c>
      <c r="P5991">
        <v>37</v>
      </c>
      <c r="Q5991">
        <v>5</v>
      </c>
      <c r="R5991">
        <v>1</v>
      </c>
      <c r="S5991">
        <v>1</v>
      </c>
    </row>
    <row r="5992" spans="1:19">
      <c r="A5992">
        <f>RANK(表格1[[#This Row],[rating_count_tot]],$I$2:$I$7197)</f>
        <v>4998</v>
      </c>
      <c r="B5992">
        <v>945832041</v>
      </c>
      <c r="C5992" t="s">
        <v>4206</v>
      </c>
      <c r="D5992" t="str">
        <f>表格1[[#This Row],[prime_genre]]</f>
        <v>Business</v>
      </c>
      <c r="E5992">
        <v>45465600</v>
      </c>
      <c r="F5992" t="s">
        <v>17</v>
      </c>
      <c r="G5992">
        <v>0</v>
      </c>
      <c r="H5992">
        <f>IF(表格1[[#This Row],[price]]&gt;0,1,0)</f>
        <v>0</v>
      </c>
      <c r="I5992">
        <v>53</v>
      </c>
      <c r="J5992">
        <v>2</v>
      </c>
      <c r="K5992">
        <v>2</v>
      </c>
      <c r="L5992">
        <v>1</v>
      </c>
      <c r="M5992" t="s">
        <v>272</v>
      </c>
      <c r="N5992" t="s">
        <v>19</v>
      </c>
      <c r="O5992" t="s">
        <v>73</v>
      </c>
      <c r="P5992">
        <v>37</v>
      </c>
      <c r="Q5992">
        <v>5</v>
      </c>
      <c r="R5992">
        <v>11</v>
      </c>
      <c r="S5992">
        <v>1</v>
      </c>
    </row>
    <row r="5993" spans="1:19">
      <c r="A5993">
        <f>RANK(表格1[[#This Row],[rating_count_tot]],$I$2:$I$7197)</f>
        <v>4998</v>
      </c>
      <c r="B5993">
        <v>1124034555</v>
      </c>
      <c r="C5993" t="s">
        <v>7510</v>
      </c>
      <c r="D5993" t="str">
        <f>表格1[[#This Row],[prime_genre]]</f>
        <v>Entertainment</v>
      </c>
      <c r="E5993">
        <v>12244992</v>
      </c>
      <c r="F5993" t="s">
        <v>17</v>
      </c>
      <c r="G5993">
        <v>0</v>
      </c>
      <c r="H5993">
        <f>IF(表格1[[#This Row],[price]]&gt;0,1,0)</f>
        <v>0</v>
      </c>
      <c r="I5993">
        <v>53</v>
      </c>
      <c r="J5993">
        <v>36</v>
      </c>
      <c r="K5993">
        <v>4</v>
      </c>
      <c r="L5993">
        <v>4</v>
      </c>
      <c r="M5993">
        <v>1.1000000000000001</v>
      </c>
      <c r="N5993" t="s">
        <v>51</v>
      </c>
      <c r="O5993" t="s">
        <v>91</v>
      </c>
      <c r="P5993">
        <v>37</v>
      </c>
      <c r="Q5993">
        <v>4</v>
      </c>
      <c r="R5993">
        <v>1</v>
      </c>
      <c r="S5993">
        <v>1</v>
      </c>
    </row>
    <row r="5994" spans="1:19">
      <c r="A5994">
        <f>RANK(表格1[[#This Row],[rating_count_tot]],$I$2:$I$7197)</f>
        <v>4998</v>
      </c>
      <c r="B5994">
        <v>1072159054</v>
      </c>
      <c r="C5994" t="s">
        <v>6237</v>
      </c>
      <c r="D5994" t="str">
        <f>表格1[[#This Row],[prime_genre]]</f>
        <v>Games</v>
      </c>
      <c r="E5994">
        <v>87786496</v>
      </c>
      <c r="F5994" t="s">
        <v>17</v>
      </c>
      <c r="G5994">
        <v>0</v>
      </c>
      <c r="H5994">
        <f>IF(表格1[[#This Row],[price]]&gt;0,1,0)</f>
        <v>0</v>
      </c>
      <c r="I5994">
        <v>53</v>
      </c>
      <c r="J5994">
        <v>3</v>
      </c>
      <c r="K5994">
        <v>4</v>
      </c>
      <c r="L5994">
        <v>3.5</v>
      </c>
      <c r="M5994">
        <v>1.1000000000000001</v>
      </c>
      <c r="N5994" t="s">
        <v>19</v>
      </c>
      <c r="O5994" t="s">
        <v>20</v>
      </c>
      <c r="P5994">
        <v>40</v>
      </c>
      <c r="Q5994">
        <v>5</v>
      </c>
      <c r="R5994">
        <v>2</v>
      </c>
      <c r="S5994">
        <v>1</v>
      </c>
    </row>
    <row r="5995" spans="1:19">
      <c r="A5995">
        <f>RANK(表格1[[#This Row],[rating_count_tot]],$I$2:$I$7197)</f>
        <v>4998</v>
      </c>
      <c r="B5995">
        <v>1116785618</v>
      </c>
      <c r="C5995" t="s">
        <v>7344</v>
      </c>
      <c r="D5995" t="str">
        <f>表格1[[#This Row],[prime_genre]]</f>
        <v>Games</v>
      </c>
      <c r="E5995">
        <v>265478144</v>
      </c>
      <c r="F5995" t="s">
        <v>17</v>
      </c>
      <c r="G5995">
        <v>0</v>
      </c>
      <c r="H5995">
        <f>IF(表格1[[#This Row],[price]]&gt;0,1,0)</f>
        <v>0</v>
      </c>
      <c r="I5995">
        <v>53</v>
      </c>
      <c r="J5995">
        <v>6</v>
      </c>
      <c r="K5995">
        <v>4.5</v>
      </c>
      <c r="L5995">
        <v>4.5</v>
      </c>
      <c r="M5995" t="s">
        <v>928</v>
      </c>
      <c r="N5995" t="s">
        <v>19</v>
      </c>
      <c r="O5995" t="s">
        <v>20</v>
      </c>
      <c r="P5995">
        <v>38</v>
      </c>
      <c r="Q5995">
        <v>5</v>
      </c>
      <c r="R5995">
        <v>1</v>
      </c>
      <c r="S5995">
        <v>1</v>
      </c>
    </row>
    <row r="5996" spans="1:19">
      <c r="A5996">
        <f>RANK(表格1[[#This Row],[rating_count_tot]],$I$2:$I$7197)</f>
        <v>4998</v>
      </c>
      <c r="B5996">
        <v>1103631263</v>
      </c>
      <c r="C5996" t="s">
        <v>7066</v>
      </c>
      <c r="D5996" t="str">
        <f>表格1[[#This Row],[prime_genre]]</f>
        <v>Games</v>
      </c>
      <c r="E5996">
        <v>27276288</v>
      </c>
      <c r="F5996" t="s">
        <v>17</v>
      </c>
      <c r="G5996">
        <v>0</v>
      </c>
      <c r="H5996">
        <f>IF(表格1[[#This Row],[price]]&gt;0,1,0)</f>
        <v>0</v>
      </c>
      <c r="I5996">
        <v>53</v>
      </c>
      <c r="J5996">
        <v>10</v>
      </c>
      <c r="K5996">
        <v>3</v>
      </c>
      <c r="L5996">
        <v>4</v>
      </c>
      <c r="M5996" t="s">
        <v>928</v>
      </c>
      <c r="N5996" t="s">
        <v>19</v>
      </c>
      <c r="O5996" t="s">
        <v>20</v>
      </c>
      <c r="P5996">
        <v>38</v>
      </c>
      <c r="Q5996">
        <v>5</v>
      </c>
      <c r="R5996">
        <v>1</v>
      </c>
      <c r="S5996">
        <v>1</v>
      </c>
    </row>
    <row r="5997" spans="1:19">
      <c r="A5997">
        <f>RANK(表格1[[#This Row],[rating_count_tot]],$I$2:$I$7197)</f>
        <v>4998</v>
      </c>
      <c r="B5997">
        <v>1097587096</v>
      </c>
      <c r="C5997" t="s">
        <v>6944</v>
      </c>
      <c r="D5997" t="str">
        <f>表格1[[#This Row],[prime_genre]]</f>
        <v>Games</v>
      </c>
      <c r="E5997">
        <v>54171648</v>
      </c>
      <c r="F5997" t="s">
        <v>17</v>
      </c>
      <c r="G5997">
        <v>0</v>
      </c>
      <c r="H5997">
        <f>IF(表格1[[#This Row],[price]]&gt;0,1,0)</f>
        <v>0</v>
      </c>
      <c r="I5997">
        <v>53</v>
      </c>
      <c r="J5997">
        <v>3</v>
      </c>
      <c r="K5997">
        <v>4.5</v>
      </c>
      <c r="L5997">
        <v>5</v>
      </c>
      <c r="M5997" t="s">
        <v>912</v>
      </c>
      <c r="N5997" t="s">
        <v>19</v>
      </c>
      <c r="O5997" t="s">
        <v>20</v>
      </c>
      <c r="P5997">
        <v>37</v>
      </c>
      <c r="Q5997">
        <v>4</v>
      </c>
      <c r="R5997">
        <v>1</v>
      </c>
      <c r="S5997">
        <v>1</v>
      </c>
    </row>
    <row r="5998" spans="1:19">
      <c r="A5998">
        <f>RANK(表格1[[#This Row],[rating_count_tot]],$I$2:$I$7197)</f>
        <v>4998</v>
      </c>
      <c r="B5998">
        <v>1144976930</v>
      </c>
      <c r="C5998" t="s">
        <v>7918</v>
      </c>
      <c r="D5998" t="str">
        <f>表格1[[#This Row],[prime_genre]]</f>
        <v>Games</v>
      </c>
      <c r="E5998">
        <v>87324672</v>
      </c>
      <c r="F5998" t="s">
        <v>17</v>
      </c>
      <c r="G5998">
        <v>0</v>
      </c>
      <c r="H5998">
        <f>IF(表格1[[#This Row],[price]]&gt;0,1,0)</f>
        <v>0</v>
      </c>
      <c r="I5998">
        <v>53</v>
      </c>
      <c r="J5998">
        <v>0</v>
      </c>
      <c r="K5998">
        <v>4</v>
      </c>
      <c r="L5998">
        <v>0</v>
      </c>
      <c r="M5998" t="s">
        <v>1797</v>
      </c>
      <c r="N5998" t="s">
        <v>19</v>
      </c>
      <c r="O5998" t="s">
        <v>20</v>
      </c>
      <c r="P5998">
        <v>37</v>
      </c>
      <c r="Q5998">
        <v>5</v>
      </c>
      <c r="R5998">
        <v>1</v>
      </c>
      <c r="S5998">
        <v>1</v>
      </c>
    </row>
    <row r="5999" spans="1:19">
      <c r="A5999">
        <f>RANK(表格1[[#This Row],[rating_count_tot]],$I$2:$I$7197)</f>
        <v>4998</v>
      </c>
      <c r="B5999">
        <v>599608562</v>
      </c>
      <c r="C5999" t="s">
        <v>2509</v>
      </c>
      <c r="D5999" t="str">
        <f>表格1[[#This Row],[prime_genre]]</f>
        <v>Shopping</v>
      </c>
      <c r="E5999">
        <v>67586048</v>
      </c>
      <c r="F5999" t="s">
        <v>17</v>
      </c>
      <c r="G5999">
        <v>0</v>
      </c>
      <c r="H5999">
        <f>IF(表格1[[#This Row],[price]]&gt;0,1,0)</f>
        <v>0</v>
      </c>
      <c r="I5999">
        <v>53</v>
      </c>
      <c r="J5999">
        <v>1</v>
      </c>
      <c r="K5999">
        <v>2.5</v>
      </c>
      <c r="L5999">
        <v>5</v>
      </c>
      <c r="M5999" t="s">
        <v>2510</v>
      </c>
      <c r="N5999" t="s">
        <v>19</v>
      </c>
      <c r="O5999" t="s">
        <v>30</v>
      </c>
      <c r="P5999">
        <v>37</v>
      </c>
      <c r="Q5999">
        <v>4</v>
      </c>
      <c r="R5999">
        <v>15</v>
      </c>
      <c r="S5999">
        <v>1</v>
      </c>
    </row>
    <row r="6000" spans="1:19">
      <c r="A6000">
        <f>RANK(表格1[[#This Row],[rating_count_tot]],$I$2:$I$7197)</f>
        <v>4998</v>
      </c>
      <c r="B6000">
        <v>1178472225</v>
      </c>
      <c r="C6000" t="s">
        <v>8320</v>
      </c>
      <c r="D6000" t="str">
        <f>表格1[[#This Row],[prime_genre]]</f>
        <v>Social Networking</v>
      </c>
      <c r="E6000">
        <v>92884992</v>
      </c>
      <c r="F6000" t="s">
        <v>17</v>
      </c>
      <c r="G6000">
        <v>0</v>
      </c>
      <c r="H6000">
        <f>IF(表格1[[#This Row],[price]]&gt;0,1,0)</f>
        <v>0</v>
      </c>
      <c r="I6000">
        <v>53</v>
      </c>
      <c r="J6000">
        <v>0</v>
      </c>
      <c r="K6000">
        <v>1.5</v>
      </c>
      <c r="L6000">
        <v>0</v>
      </c>
      <c r="M6000" t="s">
        <v>790</v>
      </c>
      <c r="N6000" t="s">
        <v>29</v>
      </c>
      <c r="O6000" t="s">
        <v>59</v>
      </c>
      <c r="P6000">
        <v>37</v>
      </c>
      <c r="Q6000">
        <v>0</v>
      </c>
      <c r="R6000">
        <v>1</v>
      </c>
      <c r="S6000">
        <v>1</v>
      </c>
    </row>
    <row r="6001" spans="1:19">
      <c r="A6001">
        <f>RANK(表格1[[#This Row],[rating_count_tot]],$I$2:$I$7197)</f>
        <v>4998</v>
      </c>
      <c r="B6001">
        <v>398954883</v>
      </c>
      <c r="C6001" t="s">
        <v>929</v>
      </c>
      <c r="D6001" t="str">
        <f>表格1[[#This Row],[prime_genre]]</f>
        <v>Weather</v>
      </c>
      <c r="E6001">
        <v>56609792</v>
      </c>
      <c r="F6001" t="s">
        <v>17</v>
      </c>
      <c r="G6001">
        <v>0</v>
      </c>
      <c r="H6001">
        <f>IF(表格1[[#This Row],[price]]&gt;0,1,0)</f>
        <v>0</v>
      </c>
      <c r="I6001">
        <v>53</v>
      </c>
      <c r="J6001">
        <v>0</v>
      </c>
      <c r="K6001">
        <v>4</v>
      </c>
      <c r="L6001">
        <v>0</v>
      </c>
      <c r="M6001" t="s">
        <v>930</v>
      </c>
      <c r="N6001" t="s">
        <v>19</v>
      </c>
      <c r="O6001" t="s">
        <v>26</v>
      </c>
      <c r="P6001">
        <v>37</v>
      </c>
      <c r="Q6001">
        <v>5</v>
      </c>
      <c r="R6001">
        <v>2</v>
      </c>
      <c r="S6001">
        <v>1</v>
      </c>
    </row>
    <row r="6002" spans="1:19">
      <c r="A6002">
        <f>RANK(表格1[[#This Row],[rating_count_tot]],$I$2:$I$7197)</f>
        <v>5023</v>
      </c>
      <c r="B6002">
        <v>1069337400</v>
      </c>
      <c r="C6002" t="s">
        <v>6144</v>
      </c>
      <c r="D6002" t="str">
        <f>表格1[[#This Row],[prime_genre]]</f>
        <v>Entertainment</v>
      </c>
      <c r="E6002">
        <v>53994496</v>
      </c>
      <c r="F6002" t="s">
        <v>17</v>
      </c>
      <c r="G6002">
        <v>0</v>
      </c>
      <c r="H6002">
        <f>IF(表格1[[#This Row],[price]]&gt;0,1,0)</f>
        <v>0</v>
      </c>
      <c r="I6002">
        <v>52</v>
      </c>
      <c r="J6002">
        <v>0</v>
      </c>
      <c r="K6002">
        <v>5</v>
      </c>
      <c r="L6002">
        <v>0</v>
      </c>
      <c r="M6002" t="s">
        <v>296</v>
      </c>
      <c r="N6002" t="s">
        <v>19</v>
      </c>
      <c r="O6002" t="s">
        <v>91</v>
      </c>
      <c r="P6002">
        <v>37</v>
      </c>
      <c r="Q6002">
        <v>0</v>
      </c>
      <c r="R6002">
        <v>1</v>
      </c>
      <c r="S6002">
        <v>1</v>
      </c>
    </row>
    <row r="6003" spans="1:19">
      <c r="A6003">
        <f>RANK(表格1[[#This Row],[rating_count_tot]],$I$2:$I$7197)</f>
        <v>5023</v>
      </c>
      <c r="B6003">
        <v>1017627073</v>
      </c>
      <c r="C6003" t="s">
        <v>5089</v>
      </c>
      <c r="D6003" t="str">
        <f>表格1[[#This Row],[prime_genre]]</f>
        <v>Games</v>
      </c>
      <c r="E6003">
        <v>205487104</v>
      </c>
      <c r="F6003" t="s">
        <v>17</v>
      </c>
      <c r="G6003">
        <v>0</v>
      </c>
      <c r="H6003">
        <f>IF(表格1[[#This Row],[price]]&gt;0,1,0)</f>
        <v>0</v>
      </c>
      <c r="I6003">
        <v>52</v>
      </c>
      <c r="J6003">
        <v>1</v>
      </c>
      <c r="K6003">
        <v>4</v>
      </c>
      <c r="L6003">
        <v>5</v>
      </c>
      <c r="M6003" t="s">
        <v>694</v>
      </c>
      <c r="N6003" t="s">
        <v>19</v>
      </c>
      <c r="O6003" t="s">
        <v>20</v>
      </c>
      <c r="P6003">
        <v>24</v>
      </c>
      <c r="Q6003">
        <v>5</v>
      </c>
      <c r="R6003">
        <v>12</v>
      </c>
      <c r="S6003">
        <v>1</v>
      </c>
    </row>
    <row r="6004" spans="1:19">
      <c r="A6004">
        <f>RANK(表格1[[#This Row],[rating_count_tot]],$I$2:$I$7197)</f>
        <v>5023</v>
      </c>
      <c r="B6004">
        <v>1065590798</v>
      </c>
      <c r="C6004" t="s">
        <v>6028</v>
      </c>
      <c r="D6004" t="str">
        <f>表格1[[#This Row],[prime_genre]]</f>
        <v>Games</v>
      </c>
      <c r="E6004">
        <v>245437440</v>
      </c>
      <c r="F6004" t="s">
        <v>17</v>
      </c>
      <c r="G6004">
        <v>0</v>
      </c>
      <c r="H6004">
        <f>IF(表格1[[#This Row],[price]]&gt;0,1,0)</f>
        <v>0</v>
      </c>
      <c r="I6004">
        <v>52</v>
      </c>
      <c r="J6004">
        <v>2</v>
      </c>
      <c r="K6004">
        <v>4</v>
      </c>
      <c r="L6004">
        <v>3.5</v>
      </c>
      <c r="M6004" t="s">
        <v>932</v>
      </c>
      <c r="N6004" t="s">
        <v>19</v>
      </c>
      <c r="O6004" t="s">
        <v>20</v>
      </c>
      <c r="P6004">
        <v>24</v>
      </c>
      <c r="Q6004">
        <v>5</v>
      </c>
      <c r="R6004">
        <v>12</v>
      </c>
      <c r="S6004">
        <v>1</v>
      </c>
    </row>
    <row r="6005" spans="1:19">
      <c r="A6005">
        <f>RANK(表格1[[#This Row],[rating_count_tot]],$I$2:$I$7197)</f>
        <v>5035</v>
      </c>
      <c r="B6005">
        <v>1160688144</v>
      </c>
      <c r="C6005" t="s">
        <v>8126</v>
      </c>
      <c r="D6005" t="str">
        <f>表格1[[#This Row],[prime_genre]]</f>
        <v>Education</v>
      </c>
      <c r="E6005">
        <v>357190656</v>
      </c>
      <c r="F6005" t="s">
        <v>17</v>
      </c>
      <c r="G6005">
        <v>0</v>
      </c>
      <c r="H6005">
        <f>IF(表格1[[#This Row],[price]]&gt;0,1,0)</f>
        <v>0</v>
      </c>
      <c r="I6005">
        <v>51</v>
      </c>
      <c r="J6005">
        <v>15</v>
      </c>
      <c r="K6005">
        <v>4</v>
      </c>
      <c r="L6005">
        <v>4.5</v>
      </c>
      <c r="M6005">
        <v>1.1000000000000001</v>
      </c>
      <c r="N6005" t="s">
        <v>19</v>
      </c>
      <c r="O6005" t="s">
        <v>128</v>
      </c>
      <c r="P6005">
        <v>40</v>
      </c>
      <c r="Q6005">
        <v>5</v>
      </c>
      <c r="R6005">
        <v>18</v>
      </c>
      <c r="S6005">
        <v>1</v>
      </c>
    </row>
    <row r="6006" spans="1:19">
      <c r="A6006">
        <f>RANK(表格1[[#This Row],[rating_count_tot]],$I$2:$I$7197)</f>
        <v>5035</v>
      </c>
      <c r="B6006">
        <v>1155497019</v>
      </c>
      <c r="C6006" t="s">
        <v>8070</v>
      </c>
      <c r="D6006" t="str">
        <f>表格1[[#This Row],[prime_genre]]</f>
        <v>Games</v>
      </c>
      <c r="E6006">
        <v>146126848</v>
      </c>
      <c r="F6006" t="s">
        <v>17</v>
      </c>
      <c r="G6006">
        <v>0</v>
      </c>
      <c r="H6006">
        <f>IF(表格1[[#This Row],[price]]&gt;0,1,0)</f>
        <v>0</v>
      </c>
      <c r="I6006">
        <v>51</v>
      </c>
      <c r="J6006">
        <v>1</v>
      </c>
      <c r="K6006">
        <v>2.5</v>
      </c>
      <c r="L6006">
        <v>2</v>
      </c>
      <c r="M6006" t="s">
        <v>1975</v>
      </c>
      <c r="N6006" t="s">
        <v>19</v>
      </c>
      <c r="O6006" t="s">
        <v>20</v>
      </c>
      <c r="P6006">
        <v>37</v>
      </c>
      <c r="Q6006">
        <v>5</v>
      </c>
      <c r="R6006">
        <v>1</v>
      </c>
      <c r="S6006">
        <v>1</v>
      </c>
    </row>
    <row r="6007" spans="1:19">
      <c r="A6007">
        <f>RANK(表格1[[#This Row],[rating_count_tot]],$I$2:$I$7197)</f>
        <v>5035</v>
      </c>
      <c r="B6007">
        <v>1039260250</v>
      </c>
      <c r="C6007" t="s">
        <v>5424</v>
      </c>
      <c r="D6007" t="str">
        <f>表格1[[#This Row],[prime_genre]]</f>
        <v>Photo &amp; Video</v>
      </c>
      <c r="E6007">
        <v>114951168</v>
      </c>
      <c r="F6007" t="s">
        <v>17</v>
      </c>
      <c r="G6007">
        <v>0</v>
      </c>
      <c r="H6007">
        <f>IF(表格1[[#This Row],[price]]&gt;0,1,0)</f>
        <v>0</v>
      </c>
      <c r="I6007">
        <v>51</v>
      </c>
      <c r="J6007">
        <v>0</v>
      </c>
      <c r="K6007">
        <v>3.5</v>
      </c>
      <c r="L6007">
        <v>0</v>
      </c>
      <c r="M6007">
        <v>1.71</v>
      </c>
      <c r="N6007" t="s">
        <v>80</v>
      </c>
      <c r="O6007" t="s">
        <v>105</v>
      </c>
      <c r="P6007">
        <v>37</v>
      </c>
      <c r="Q6007">
        <v>0</v>
      </c>
      <c r="R6007">
        <v>17</v>
      </c>
      <c r="S6007">
        <v>1</v>
      </c>
    </row>
    <row r="6008" spans="1:19">
      <c r="A6008">
        <f>RANK(表格1[[#This Row],[rating_count_tot]],$I$2:$I$7197)</f>
        <v>5035</v>
      </c>
      <c r="B6008">
        <v>447313708</v>
      </c>
      <c r="C6008" t="s">
        <v>1340</v>
      </c>
      <c r="D6008" t="str">
        <f>表格1[[#This Row],[prime_genre]]</f>
        <v>Travel</v>
      </c>
      <c r="E6008">
        <v>161202176</v>
      </c>
      <c r="F6008" t="s">
        <v>17</v>
      </c>
      <c r="G6008">
        <v>0</v>
      </c>
      <c r="H6008">
        <f>IF(表格1[[#This Row],[price]]&gt;0,1,0)</f>
        <v>0</v>
      </c>
      <c r="I6008">
        <v>51</v>
      </c>
      <c r="J6008">
        <v>1</v>
      </c>
      <c r="K6008">
        <v>4.5</v>
      </c>
      <c r="L6008">
        <v>5</v>
      </c>
      <c r="M6008" t="s">
        <v>1341</v>
      </c>
      <c r="N6008" t="s">
        <v>51</v>
      </c>
      <c r="O6008" t="s">
        <v>57</v>
      </c>
      <c r="P6008">
        <v>37</v>
      </c>
      <c r="Q6008">
        <v>0</v>
      </c>
      <c r="R6008">
        <v>1</v>
      </c>
      <c r="S6008">
        <v>1</v>
      </c>
    </row>
    <row r="6009" spans="1:19">
      <c r="A6009">
        <f>RANK(表格1[[#This Row],[rating_count_tot]],$I$2:$I$7197)</f>
        <v>5043</v>
      </c>
      <c r="B6009">
        <v>946168827</v>
      </c>
      <c r="C6009" t="s">
        <v>4208</v>
      </c>
      <c r="D6009" t="str">
        <f>表格1[[#This Row],[prime_genre]]</f>
        <v>Education</v>
      </c>
      <c r="E6009">
        <v>131406848</v>
      </c>
      <c r="F6009" t="s">
        <v>17</v>
      </c>
      <c r="G6009">
        <v>0</v>
      </c>
      <c r="H6009">
        <f>IF(表格1[[#This Row],[price]]&gt;0,1,0)</f>
        <v>0</v>
      </c>
      <c r="I6009">
        <v>50</v>
      </c>
      <c r="J6009">
        <v>0</v>
      </c>
      <c r="K6009">
        <v>3.5</v>
      </c>
      <c r="L6009">
        <v>0</v>
      </c>
      <c r="M6009" t="s">
        <v>1535</v>
      </c>
      <c r="N6009" t="s">
        <v>19</v>
      </c>
      <c r="O6009" t="s">
        <v>128</v>
      </c>
      <c r="P6009">
        <v>37</v>
      </c>
      <c r="Q6009">
        <v>5</v>
      </c>
      <c r="R6009">
        <v>1</v>
      </c>
      <c r="S6009">
        <v>1</v>
      </c>
    </row>
    <row r="6010" spans="1:19">
      <c r="A6010">
        <f>RANK(表格1[[#This Row],[rating_count_tot]],$I$2:$I$7197)</f>
        <v>5043</v>
      </c>
      <c r="B6010">
        <v>1137022728</v>
      </c>
      <c r="C6010" t="s">
        <v>7771</v>
      </c>
      <c r="D6010" t="str">
        <f>表格1[[#This Row],[prime_genre]]</f>
        <v>Entertainment</v>
      </c>
      <c r="E6010">
        <v>138648576</v>
      </c>
      <c r="F6010" t="s">
        <v>17</v>
      </c>
      <c r="G6010">
        <v>0</v>
      </c>
      <c r="H6010">
        <f>IF(表格1[[#This Row],[price]]&gt;0,1,0)</f>
        <v>0</v>
      </c>
      <c r="I6010">
        <v>50</v>
      </c>
      <c r="J6010">
        <v>14</v>
      </c>
      <c r="K6010">
        <v>3.5</v>
      </c>
      <c r="L6010">
        <v>3.5</v>
      </c>
      <c r="M6010" t="s">
        <v>7772</v>
      </c>
      <c r="N6010" t="s">
        <v>19</v>
      </c>
      <c r="O6010" t="s">
        <v>91</v>
      </c>
      <c r="P6010">
        <v>37</v>
      </c>
      <c r="Q6010">
        <v>5</v>
      </c>
      <c r="R6010">
        <v>12</v>
      </c>
      <c r="S6010">
        <v>1</v>
      </c>
    </row>
    <row r="6011" spans="1:19">
      <c r="A6011">
        <f>RANK(表格1[[#This Row],[rating_count_tot]],$I$2:$I$7197)</f>
        <v>5043</v>
      </c>
      <c r="B6011">
        <v>893998740</v>
      </c>
      <c r="C6011" t="s">
        <v>3699</v>
      </c>
      <c r="D6011" t="str">
        <f>表格1[[#This Row],[prime_genre]]</f>
        <v>Games</v>
      </c>
      <c r="E6011">
        <v>37017600</v>
      </c>
      <c r="F6011" t="s">
        <v>17</v>
      </c>
      <c r="G6011">
        <v>0</v>
      </c>
      <c r="H6011">
        <f>IF(表格1[[#This Row],[price]]&gt;0,1,0)</f>
        <v>0</v>
      </c>
      <c r="I6011">
        <v>50</v>
      </c>
      <c r="J6011">
        <v>6</v>
      </c>
      <c r="K6011">
        <v>4.5</v>
      </c>
      <c r="L6011">
        <v>4.5</v>
      </c>
      <c r="M6011" t="s">
        <v>1797</v>
      </c>
      <c r="N6011" t="s">
        <v>80</v>
      </c>
      <c r="O6011" t="s">
        <v>20</v>
      </c>
      <c r="P6011">
        <v>38</v>
      </c>
      <c r="Q6011">
        <v>4</v>
      </c>
      <c r="R6011">
        <v>16</v>
      </c>
      <c r="S6011">
        <v>1</v>
      </c>
    </row>
    <row r="6012" spans="1:19">
      <c r="A6012">
        <f>RANK(表格1[[#This Row],[rating_count_tot]],$I$2:$I$7197)</f>
        <v>5043</v>
      </c>
      <c r="B6012">
        <v>1084084901</v>
      </c>
      <c r="C6012" t="s">
        <v>6563</v>
      </c>
      <c r="D6012" t="str">
        <f>表格1[[#This Row],[prime_genre]]</f>
        <v>Games</v>
      </c>
      <c r="E6012">
        <v>112320512</v>
      </c>
      <c r="F6012" t="s">
        <v>17</v>
      </c>
      <c r="G6012">
        <v>0</v>
      </c>
      <c r="H6012">
        <f>IF(表格1[[#This Row],[price]]&gt;0,1,0)</f>
        <v>0</v>
      </c>
      <c r="I6012">
        <v>50</v>
      </c>
      <c r="J6012">
        <v>16</v>
      </c>
      <c r="K6012">
        <v>4</v>
      </c>
      <c r="L6012">
        <v>3.5</v>
      </c>
      <c r="M6012" t="s">
        <v>149</v>
      </c>
      <c r="N6012" t="s">
        <v>19</v>
      </c>
      <c r="O6012" t="s">
        <v>20</v>
      </c>
      <c r="P6012">
        <v>37</v>
      </c>
      <c r="Q6012">
        <v>3</v>
      </c>
      <c r="R6012">
        <v>8</v>
      </c>
      <c r="S6012">
        <v>1</v>
      </c>
    </row>
    <row r="6013" spans="1:19">
      <c r="A6013">
        <f>RANK(表格1[[#This Row],[rating_count_tot]],$I$2:$I$7197)</f>
        <v>5043</v>
      </c>
      <c r="B6013">
        <v>932696349</v>
      </c>
      <c r="C6013" t="s">
        <v>4065</v>
      </c>
      <c r="D6013" t="str">
        <f>表格1[[#This Row],[prime_genre]]</f>
        <v>Games</v>
      </c>
      <c r="E6013">
        <v>219380736</v>
      </c>
      <c r="F6013" t="s">
        <v>17</v>
      </c>
      <c r="G6013">
        <v>0</v>
      </c>
      <c r="H6013">
        <f>IF(表格1[[#This Row],[price]]&gt;0,1,0)</f>
        <v>0</v>
      </c>
      <c r="I6013">
        <v>50</v>
      </c>
      <c r="J6013">
        <v>50</v>
      </c>
      <c r="K6013">
        <v>3.5</v>
      </c>
      <c r="L6013">
        <v>3.5</v>
      </c>
      <c r="M6013" t="s">
        <v>4066</v>
      </c>
      <c r="N6013" t="s">
        <v>80</v>
      </c>
      <c r="O6013" t="s">
        <v>20</v>
      </c>
      <c r="P6013">
        <v>40</v>
      </c>
      <c r="Q6013">
        <v>4</v>
      </c>
      <c r="R6013">
        <v>1</v>
      </c>
      <c r="S6013">
        <v>1</v>
      </c>
    </row>
    <row r="6014" spans="1:19">
      <c r="A6014">
        <f>RANK(表格1[[#This Row],[rating_count_tot]],$I$2:$I$7197)</f>
        <v>5043</v>
      </c>
      <c r="B6014">
        <v>1105291416</v>
      </c>
      <c r="C6014" t="s">
        <v>7102</v>
      </c>
      <c r="D6014" t="str">
        <f>表格1[[#This Row],[prime_genre]]</f>
        <v>Utilities</v>
      </c>
      <c r="E6014">
        <v>39652352</v>
      </c>
      <c r="F6014" t="s">
        <v>17</v>
      </c>
      <c r="G6014">
        <v>0</v>
      </c>
      <c r="H6014">
        <f>IF(表格1[[#This Row],[price]]&gt;0,1,0)</f>
        <v>0</v>
      </c>
      <c r="I6014">
        <v>50</v>
      </c>
      <c r="J6014">
        <v>0</v>
      </c>
      <c r="K6014">
        <v>3</v>
      </c>
      <c r="L6014">
        <v>0</v>
      </c>
      <c r="M6014">
        <v>1.3</v>
      </c>
      <c r="N6014" t="s">
        <v>19</v>
      </c>
      <c r="O6014" t="s">
        <v>43</v>
      </c>
      <c r="P6014">
        <v>37</v>
      </c>
      <c r="Q6014">
        <v>0</v>
      </c>
      <c r="R6014">
        <v>1</v>
      </c>
      <c r="S6014">
        <v>1</v>
      </c>
    </row>
    <row r="6015" spans="1:19">
      <c r="A6015">
        <f>RANK(表格1[[#This Row],[rating_count_tot]],$I$2:$I$7197)</f>
        <v>5055</v>
      </c>
      <c r="B6015">
        <v>1123667089</v>
      </c>
      <c r="C6015" t="s">
        <v>7502</v>
      </c>
      <c r="D6015" t="str">
        <f>表格1[[#This Row],[prime_genre]]</f>
        <v>Education</v>
      </c>
      <c r="E6015">
        <v>410715136</v>
      </c>
      <c r="F6015" t="s">
        <v>17</v>
      </c>
      <c r="G6015">
        <v>0</v>
      </c>
      <c r="H6015">
        <f>IF(表格1[[#This Row],[price]]&gt;0,1,0)</f>
        <v>0</v>
      </c>
      <c r="I6015">
        <v>49</v>
      </c>
      <c r="J6015">
        <v>0</v>
      </c>
      <c r="K6015">
        <v>2.5</v>
      </c>
      <c r="L6015">
        <v>0</v>
      </c>
      <c r="M6015" t="s">
        <v>149</v>
      </c>
      <c r="N6015" t="s">
        <v>19</v>
      </c>
      <c r="O6015" t="s">
        <v>128</v>
      </c>
      <c r="P6015">
        <v>37</v>
      </c>
      <c r="Q6015">
        <v>5</v>
      </c>
      <c r="R6015">
        <v>7</v>
      </c>
      <c r="S6015">
        <v>1</v>
      </c>
    </row>
    <row r="6016" spans="1:19">
      <c r="A6016">
        <f>RANK(表格1[[#This Row],[rating_count_tot]],$I$2:$I$7197)</f>
        <v>5055</v>
      </c>
      <c r="B6016">
        <v>1112162323</v>
      </c>
      <c r="C6016" t="s">
        <v>7233</v>
      </c>
      <c r="D6016" t="str">
        <f>表格1[[#This Row],[prime_genre]]</f>
        <v>Education</v>
      </c>
      <c r="E6016">
        <v>37062656</v>
      </c>
      <c r="F6016" t="s">
        <v>17</v>
      </c>
      <c r="G6016">
        <v>0</v>
      </c>
      <c r="H6016">
        <f>IF(表格1[[#This Row],[price]]&gt;0,1,0)</f>
        <v>0</v>
      </c>
      <c r="I6016">
        <v>49</v>
      </c>
      <c r="J6016">
        <v>1</v>
      </c>
      <c r="K6016">
        <v>5</v>
      </c>
      <c r="L6016">
        <v>5</v>
      </c>
      <c r="M6016" t="s">
        <v>1221</v>
      </c>
      <c r="N6016" t="s">
        <v>19</v>
      </c>
      <c r="O6016" t="s">
        <v>128</v>
      </c>
      <c r="P6016">
        <v>37</v>
      </c>
      <c r="Q6016">
        <v>5</v>
      </c>
      <c r="R6016">
        <v>10</v>
      </c>
      <c r="S6016">
        <v>1</v>
      </c>
    </row>
    <row r="6017" spans="1:19">
      <c r="A6017">
        <f>RANK(表格1[[#This Row],[rating_count_tot]],$I$2:$I$7197)</f>
        <v>5055</v>
      </c>
      <c r="B6017">
        <v>1140406356</v>
      </c>
      <c r="C6017" t="s">
        <v>7834</v>
      </c>
      <c r="D6017" t="str">
        <f>表格1[[#This Row],[prime_genre]]</f>
        <v>Games</v>
      </c>
      <c r="E6017">
        <v>199593984</v>
      </c>
      <c r="F6017" t="s">
        <v>17</v>
      </c>
      <c r="G6017">
        <v>0</v>
      </c>
      <c r="H6017">
        <f>IF(表格1[[#This Row],[price]]&gt;0,1,0)</f>
        <v>0</v>
      </c>
      <c r="I6017">
        <v>49</v>
      </c>
      <c r="J6017">
        <v>22</v>
      </c>
      <c r="K6017">
        <v>3</v>
      </c>
      <c r="L6017">
        <v>3</v>
      </c>
      <c r="M6017">
        <v>1.7</v>
      </c>
      <c r="N6017" t="s">
        <v>19</v>
      </c>
      <c r="O6017" t="s">
        <v>20</v>
      </c>
      <c r="P6017">
        <v>37</v>
      </c>
      <c r="Q6017">
        <v>5</v>
      </c>
      <c r="R6017">
        <v>22</v>
      </c>
      <c r="S6017">
        <v>1</v>
      </c>
    </row>
    <row r="6018" spans="1:19">
      <c r="A6018">
        <f>RANK(表格1[[#This Row],[rating_count_tot]],$I$2:$I$7197)</f>
        <v>5055</v>
      </c>
      <c r="B6018">
        <v>1069735362</v>
      </c>
      <c r="C6018" t="s">
        <v>6156</v>
      </c>
      <c r="D6018" t="str">
        <f>表格1[[#This Row],[prime_genre]]</f>
        <v>Games</v>
      </c>
      <c r="E6018">
        <v>232179712</v>
      </c>
      <c r="F6018" t="s">
        <v>17</v>
      </c>
      <c r="G6018">
        <v>0</v>
      </c>
      <c r="H6018">
        <f>IF(表格1[[#This Row],[price]]&gt;0,1,0)</f>
        <v>0</v>
      </c>
      <c r="I6018">
        <v>49</v>
      </c>
      <c r="J6018">
        <v>20</v>
      </c>
      <c r="K6018">
        <v>3</v>
      </c>
      <c r="L6018">
        <v>3.5</v>
      </c>
      <c r="M6018" t="s">
        <v>1296</v>
      </c>
      <c r="N6018" t="s">
        <v>80</v>
      </c>
      <c r="O6018" t="s">
        <v>20</v>
      </c>
      <c r="P6018">
        <v>40</v>
      </c>
      <c r="Q6018">
        <v>5</v>
      </c>
      <c r="R6018">
        <v>1</v>
      </c>
      <c r="S6018">
        <v>1</v>
      </c>
    </row>
    <row r="6019" spans="1:19">
      <c r="A6019">
        <f>RANK(表格1[[#This Row],[rating_count_tot]],$I$2:$I$7197)</f>
        <v>5055</v>
      </c>
      <c r="B6019">
        <v>1088172195</v>
      </c>
      <c r="C6019" t="s">
        <v>6708</v>
      </c>
      <c r="D6019" t="str">
        <f>表格1[[#This Row],[prime_genre]]</f>
        <v>Games</v>
      </c>
      <c r="E6019">
        <v>42011648</v>
      </c>
      <c r="F6019" t="s">
        <v>17</v>
      </c>
      <c r="G6019">
        <v>0</v>
      </c>
      <c r="H6019">
        <f>IF(表格1[[#This Row],[price]]&gt;0,1,0)</f>
        <v>0</v>
      </c>
      <c r="I6019">
        <v>49</v>
      </c>
      <c r="J6019">
        <v>41</v>
      </c>
      <c r="K6019">
        <v>5</v>
      </c>
      <c r="L6019">
        <v>5</v>
      </c>
      <c r="M6019">
        <v>1.2</v>
      </c>
      <c r="N6019" t="s">
        <v>19</v>
      </c>
      <c r="O6019" t="s">
        <v>20</v>
      </c>
      <c r="P6019">
        <v>40</v>
      </c>
      <c r="Q6019">
        <v>5</v>
      </c>
      <c r="R6019">
        <v>2</v>
      </c>
      <c r="S6019">
        <v>1</v>
      </c>
    </row>
    <row r="6020" spans="1:19">
      <c r="A6020">
        <f>RANK(表格1[[#This Row],[rating_count_tot]],$I$2:$I$7197)</f>
        <v>5055</v>
      </c>
      <c r="B6020">
        <v>899997582</v>
      </c>
      <c r="C6020" t="s">
        <v>3753</v>
      </c>
      <c r="D6020" t="str">
        <f>表格1[[#This Row],[prime_genre]]</f>
        <v>Utilities</v>
      </c>
      <c r="E6020">
        <v>137239552</v>
      </c>
      <c r="F6020" t="s">
        <v>17</v>
      </c>
      <c r="G6020">
        <v>0</v>
      </c>
      <c r="H6020">
        <f>IF(表格1[[#This Row],[price]]&gt;0,1,0)</f>
        <v>0</v>
      </c>
      <c r="I6020">
        <v>49</v>
      </c>
      <c r="J6020">
        <v>0</v>
      </c>
      <c r="K6020">
        <v>4</v>
      </c>
      <c r="L6020">
        <v>0</v>
      </c>
      <c r="M6020" t="s">
        <v>3754</v>
      </c>
      <c r="N6020" t="s">
        <v>19</v>
      </c>
      <c r="O6020" t="s">
        <v>43</v>
      </c>
      <c r="P6020">
        <v>37</v>
      </c>
      <c r="Q6020">
        <v>4</v>
      </c>
      <c r="R6020">
        <v>3</v>
      </c>
      <c r="S6020">
        <v>1</v>
      </c>
    </row>
    <row r="6021" spans="1:19">
      <c r="A6021">
        <f>RANK(表格1[[#This Row],[rating_count_tot]],$I$2:$I$7197)</f>
        <v>5055</v>
      </c>
      <c r="B6021">
        <v>1163404732</v>
      </c>
      <c r="C6021" t="s">
        <v>8162</v>
      </c>
      <c r="D6021" t="str">
        <f>表格1[[#This Row],[prime_genre]]</f>
        <v>Utilities</v>
      </c>
      <c r="E6021">
        <v>34557952</v>
      </c>
      <c r="F6021" t="s">
        <v>17</v>
      </c>
      <c r="G6021">
        <v>0</v>
      </c>
      <c r="H6021">
        <f>IF(表格1[[#This Row],[price]]&gt;0,1,0)</f>
        <v>0</v>
      </c>
      <c r="I6021">
        <v>49</v>
      </c>
      <c r="J6021">
        <v>6</v>
      </c>
      <c r="K6021">
        <v>3.5</v>
      </c>
      <c r="L6021">
        <v>5</v>
      </c>
      <c r="M6021" t="s">
        <v>928</v>
      </c>
      <c r="N6021" t="s">
        <v>19</v>
      </c>
      <c r="O6021" t="s">
        <v>43</v>
      </c>
      <c r="P6021">
        <v>37</v>
      </c>
      <c r="Q6021">
        <v>0</v>
      </c>
      <c r="R6021">
        <v>1</v>
      </c>
      <c r="S6021">
        <v>1</v>
      </c>
    </row>
    <row r="6022" spans="1:19">
      <c r="A6022">
        <f>RANK(表格1[[#This Row],[rating_count_tot]],$I$2:$I$7197)</f>
        <v>5073</v>
      </c>
      <c r="B6022">
        <v>1062825806</v>
      </c>
      <c r="C6022" t="s">
        <v>5960</v>
      </c>
      <c r="D6022" t="str">
        <f>表格1[[#This Row],[prime_genre]]</f>
        <v>Games</v>
      </c>
      <c r="E6022">
        <v>201992192</v>
      </c>
      <c r="F6022" t="s">
        <v>17</v>
      </c>
      <c r="G6022">
        <v>0</v>
      </c>
      <c r="H6022">
        <f>IF(表格1[[#This Row],[price]]&gt;0,1,0)</f>
        <v>0</v>
      </c>
      <c r="I6022">
        <v>48</v>
      </c>
      <c r="J6022">
        <v>0</v>
      </c>
      <c r="K6022">
        <v>3</v>
      </c>
      <c r="L6022">
        <v>0</v>
      </c>
      <c r="M6022" t="s">
        <v>290</v>
      </c>
      <c r="N6022" t="s">
        <v>19</v>
      </c>
      <c r="O6022" t="s">
        <v>20</v>
      </c>
      <c r="P6022">
        <v>40</v>
      </c>
      <c r="Q6022">
        <v>5</v>
      </c>
      <c r="R6022">
        <v>1</v>
      </c>
      <c r="S6022">
        <v>1</v>
      </c>
    </row>
    <row r="6023" spans="1:19">
      <c r="A6023">
        <f>RANK(表格1[[#This Row],[rating_count_tot]],$I$2:$I$7197)</f>
        <v>5073</v>
      </c>
      <c r="B6023">
        <v>1176156412</v>
      </c>
      <c r="C6023" t="s">
        <v>8302</v>
      </c>
      <c r="D6023" t="str">
        <f>表格1[[#This Row],[prime_genre]]</f>
        <v>Games</v>
      </c>
      <c r="E6023">
        <v>91834368</v>
      </c>
      <c r="F6023" t="s">
        <v>17</v>
      </c>
      <c r="G6023">
        <v>0</v>
      </c>
      <c r="H6023">
        <f>IF(表格1[[#This Row],[price]]&gt;0,1,0)</f>
        <v>0</v>
      </c>
      <c r="I6023">
        <v>48</v>
      </c>
      <c r="J6023">
        <v>1</v>
      </c>
      <c r="K6023">
        <v>4.5</v>
      </c>
      <c r="L6023">
        <v>5</v>
      </c>
      <c r="M6023">
        <v>1.3</v>
      </c>
      <c r="N6023" t="s">
        <v>19</v>
      </c>
      <c r="O6023" t="s">
        <v>20</v>
      </c>
      <c r="P6023">
        <v>37</v>
      </c>
      <c r="Q6023">
        <v>5</v>
      </c>
      <c r="R6023">
        <v>1</v>
      </c>
      <c r="S6023">
        <v>1</v>
      </c>
    </row>
    <row r="6024" spans="1:19">
      <c r="A6024">
        <f>RANK(表格1[[#This Row],[rating_count_tot]],$I$2:$I$7197)</f>
        <v>5073</v>
      </c>
      <c r="B6024">
        <v>1086625206</v>
      </c>
      <c r="C6024" t="s">
        <v>6648</v>
      </c>
      <c r="D6024" t="str">
        <f>表格1[[#This Row],[prime_genre]]</f>
        <v>Games</v>
      </c>
      <c r="E6024">
        <v>131479552</v>
      </c>
      <c r="F6024" t="s">
        <v>17</v>
      </c>
      <c r="G6024">
        <v>0</v>
      </c>
      <c r="H6024">
        <f>IF(表格1[[#This Row],[price]]&gt;0,1,0)</f>
        <v>0</v>
      </c>
      <c r="I6024">
        <v>48</v>
      </c>
      <c r="J6024">
        <v>25</v>
      </c>
      <c r="K6024">
        <v>3</v>
      </c>
      <c r="L6024">
        <v>3.5</v>
      </c>
      <c r="M6024">
        <v>1.2</v>
      </c>
      <c r="N6024" t="s">
        <v>19</v>
      </c>
      <c r="O6024" t="s">
        <v>20</v>
      </c>
      <c r="P6024">
        <v>40</v>
      </c>
      <c r="Q6024">
        <v>5</v>
      </c>
      <c r="R6024">
        <v>1</v>
      </c>
      <c r="S6024">
        <v>1</v>
      </c>
    </row>
    <row r="6025" spans="1:19">
      <c r="A6025">
        <f>RANK(表格1[[#This Row],[rating_count_tot]],$I$2:$I$7197)</f>
        <v>5073</v>
      </c>
      <c r="B6025">
        <v>528532387</v>
      </c>
      <c r="C6025" t="s">
        <v>1948</v>
      </c>
      <c r="D6025" t="str">
        <f>表格1[[#This Row],[prime_genre]]</f>
        <v>Navigation</v>
      </c>
      <c r="E6025">
        <v>103106560</v>
      </c>
      <c r="F6025" t="s">
        <v>17</v>
      </c>
      <c r="G6025">
        <v>0</v>
      </c>
      <c r="H6025">
        <f>IF(表格1[[#This Row],[price]]&gt;0,1,0)</f>
        <v>0</v>
      </c>
      <c r="I6025">
        <v>48</v>
      </c>
      <c r="J6025">
        <v>3</v>
      </c>
      <c r="K6025">
        <v>4.5</v>
      </c>
      <c r="L6025">
        <v>5</v>
      </c>
      <c r="M6025" t="s">
        <v>1949</v>
      </c>
      <c r="N6025" t="s">
        <v>19</v>
      </c>
      <c r="O6025" t="s">
        <v>110</v>
      </c>
      <c r="P6025">
        <v>37</v>
      </c>
      <c r="Q6025">
        <v>5</v>
      </c>
      <c r="R6025">
        <v>1</v>
      </c>
      <c r="S6025">
        <v>1</v>
      </c>
    </row>
    <row r="6026" spans="1:19">
      <c r="A6026">
        <f>RANK(表格1[[#This Row],[rating_count_tot]],$I$2:$I$7197)</f>
        <v>5082</v>
      </c>
      <c r="B6026">
        <v>564713751</v>
      </c>
      <c r="C6026" t="s">
        <v>2226</v>
      </c>
      <c r="D6026" t="str">
        <f>表格1[[#This Row],[prime_genre]]</f>
        <v>Finance</v>
      </c>
      <c r="E6026">
        <v>68952064</v>
      </c>
      <c r="F6026" t="s">
        <v>17</v>
      </c>
      <c r="G6026">
        <v>0</v>
      </c>
      <c r="H6026">
        <f>IF(表格1[[#This Row],[price]]&gt;0,1,0)</f>
        <v>0</v>
      </c>
      <c r="I6026">
        <v>47</v>
      </c>
      <c r="J6026">
        <v>0</v>
      </c>
      <c r="K6026">
        <v>4</v>
      </c>
      <c r="L6026">
        <v>0</v>
      </c>
      <c r="M6026" t="s">
        <v>429</v>
      </c>
      <c r="N6026" t="s">
        <v>19</v>
      </c>
      <c r="O6026" t="s">
        <v>37</v>
      </c>
      <c r="P6026">
        <v>38</v>
      </c>
      <c r="Q6026">
        <v>4</v>
      </c>
      <c r="R6026">
        <v>2</v>
      </c>
      <c r="S6026">
        <v>1</v>
      </c>
    </row>
    <row r="6027" spans="1:19">
      <c r="A6027">
        <f>RANK(表格1[[#This Row],[rating_count_tot]],$I$2:$I$7197)</f>
        <v>5082</v>
      </c>
      <c r="B6027">
        <v>1088242281</v>
      </c>
      <c r="C6027" t="s">
        <v>6712</v>
      </c>
      <c r="D6027" t="str">
        <f>表格1[[#This Row],[prime_genre]]</f>
        <v>Games</v>
      </c>
      <c r="E6027">
        <v>109913088</v>
      </c>
      <c r="F6027" t="s">
        <v>17</v>
      </c>
      <c r="G6027">
        <v>0</v>
      </c>
      <c r="H6027">
        <f>IF(表格1[[#This Row],[price]]&gt;0,1,0)</f>
        <v>0</v>
      </c>
      <c r="I6027">
        <v>47</v>
      </c>
      <c r="J6027">
        <v>47</v>
      </c>
      <c r="K6027">
        <v>4.5</v>
      </c>
      <c r="L6027">
        <v>4.5</v>
      </c>
      <c r="M6027">
        <v>1</v>
      </c>
      <c r="N6027" t="s">
        <v>19</v>
      </c>
      <c r="O6027" t="s">
        <v>20</v>
      </c>
      <c r="P6027">
        <v>40</v>
      </c>
      <c r="Q6027">
        <v>5</v>
      </c>
      <c r="R6027">
        <v>1</v>
      </c>
      <c r="S6027">
        <v>1</v>
      </c>
    </row>
    <row r="6028" spans="1:19">
      <c r="A6028">
        <f>RANK(表格1[[#This Row],[rating_count_tot]],$I$2:$I$7197)</f>
        <v>5082</v>
      </c>
      <c r="B6028">
        <v>1142385805</v>
      </c>
      <c r="C6028" t="s">
        <v>7883</v>
      </c>
      <c r="D6028" t="str">
        <f>表格1[[#This Row],[prime_genre]]</f>
        <v>Games</v>
      </c>
      <c r="E6028">
        <v>102096896</v>
      </c>
      <c r="F6028" t="s">
        <v>17</v>
      </c>
      <c r="G6028">
        <v>0</v>
      </c>
      <c r="H6028">
        <f>IF(表格1[[#This Row],[price]]&gt;0,1,0)</f>
        <v>0</v>
      </c>
      <c r="I6028">
        <v>47</v>
      </c>
      <c r="J6028">
        <v>27</v>
      </c>
      <c r="K6028">
        <v>3.5</v>
      </c>
      <c r="L6028">
        <v>4</v>
      </c>
      <c r="M6028">
        <v>1.1000000000000001</v>
      </c>
      <c r="N6028" t="s">
        <v>19</v>
      </c>
      <c r="O6028" t="s">
        <v>20</v>
      </c>
      <c r="P6028">
        <v>37</v>
      </c>
      <c r="Q6028">
        <v>5</v>
      </c>
      <c r="R6028">
        <v>1</v>
      </c>
      <c r="S6028">
        <v>1</v>
      </c>
    </row>
    <row r="6029" spans="1:19">
      <c r="A6029">
        <f>RANK(表格1[[#This Row],[rating_count_tot]],$I$2:$I$7197)</f>
        <v>5082</v>
      </c>
      <c r="B6029">
        <v>1079272952</v>
      </c>
      <c r="C6029" t="s">
        <v>6443</v>
      </c>
      <c r="D6029" t="str">
        <f>表格1[[#This Row],[prime_genre]]</f>
        <v>Games</v>
      </c>
      <c r="E6029">
        <v>110882816</v>
      </c>
      <c r="F6029" t="s">
        <v>17</v>
      </c>
      <c r="G6029">
        <v>0</v>
      </c>
      <c r="H6029">
        <f>IF(表格1[[#This Row],[price]]&gt;0,1,0)</f>
        <v>0</v>
      </c>
      <c r="I6029">
        <v>47</v>
      </c>
      <c r="J6029">
        <v>22</v>
      </c>
      <c r="K6029">
        <v>2.5</v>
      </c>
      <c r="L6029">
        <v>3</v>
      </c>
      <c r="M6029">
        <v>1.1200000000000001</v>
      </c>
      <c r="N6029" t="s">
        <v>80</v>
      </c>
      <c r="O6029" t="s">
        <v>20</v>
      </c>
      <c r="P6029">
        <v>38</v>
      </c>
      <c r="Q6029">
        <v>5</v>
      </c>
      <c r="R6029">
        <v>1</v>
      </c>
      <c r="S6029">
        <v>1</v>
      </c>
    </row>
    <row r="6030" spans="1:19">
      <c r="A6030">
        <f>RANK(表格1[[#This Row],[rating_count_tot]],$I$2:$I$7197)</f>
        <v>5093</v>
      </c>
      <c r="B6030">
        <v>309187846</v>
      </c>
      <c r="C6030" t="s">
        <v>240</v>
      </c>
      <c r="D6030" t="str">
        <f>表格1[[#This Row],[prime_genre]]</f>
        <v>Entertainment</v>
      </c>
      <c r="E6030">
        <v>122153984</v>
      </c>
      <c r="F6030" t="s">
        <v>17</v>
      </c>
      <c r="G6030">
        <v>0</v>
      </c>
      <c r="H6030">
        <f>IF(表格1[[#This Row],[price]]&gt;0,1,0)</f>
        <v>0</v>
      </c>
      <c r="I6030">
        <v>46</v>
      </c>
      <c r="J6030">
        <v>0</v>
      </c>
      <c r="K6030">
        <v>3</v>
      </c>
      <c r="L6030">
        <v>0</v>
      </c>
      <c r="M6030" t="s">
        <v>241</v>
      </c>
      <c r="N6030" t="s">
        <v>19</v>
      </c>
      <c r="O6030" t="s">
        <v>91</v>
      </c>
      <c r="P6030">
        <v>37</v>
      </c>
      <c r="Q6030">
        <v>5</v>
      </c>
      <c r="R6030">
        <v>1</v>
      </c>
      <c r="S6030">
        <v>1</v>
      </c>
    </row>
    <row r="6031" spans="1:19">
      <c r="A6031">
        <f>RANK(表格1[[#This Row],[rating_count_tot]],$I$2:$I$7197)</f>
        <v>5093</v>
      </c>
      <c r="B6031">
        <v>1137008076</v>
      </c>
      <c r="C6031" t="s">
        <v>7770</v>
      </c>
      <c r="D6031" t="str">
        <f>表格1[[#This Row],[prime_genre]]</f>
        <v>Games</v>
      </c>
      <c r="E6031">
        <v>89332736</v>
      </c>
      <c r="F6031" t="s">
        <v>17</v>
      </c>
      <c r="G6031">
        <v>0</v>
      </c>
      <c r="H6031">
        <f>IF(表格1[[#This Row],[price]]&gt;0,1,0)</f>
        <v>0</v>
      </c>
      <c r="I6031">
        <v>46</v>
      </c>
      <c r="J6031">
        <v>39</v>
      </c>
      <c r="K6031">
        <v>4</v>
      </c>
      <c r="L6031">
        <v>4</v>
      </c>
      <c r="M6031">
        <v>0.3</v>
      </c>
      <c r="N6031" t="s">
        <v>19</v>
      </c>
      <c r="O6031" t="s">
        <v>20</v>
      </c>
      <c r="P6031">
        <v>40</v>
      </c>
      <c r="Q6031">
        <v>0</v>
      </c>
      <c r="R6031">
        <v>1</v>
      </c>
      <c r="S6031">
        <v>1</v>
      </c>
    </row>
    <row r="6032" spans="1:19">
      <c r="A6032">
        <f>RANK(表格1[[#This Row],[rating_count_tot]],$I$2:$I$7197)</f>
        <v>5093</v>
      </c>
      <c r="B6032">
        <v>1180340451</v>
      </c>
      <c r="C6032" t="s">
        <v>8336</v>
      </c>
      <c r="D6032" t="str">
        <f>表格1[[#This Row],[prime_genre]]</f>
        <v>Games</v>
      </c>
      <c r="E6032">
        <v>150863872</v>
      </c>
      <c r="F6032" t="s">
        <v>17</v>
      </c>
      <c r="G6032">
        <v>0</v>
      </c>
      <c r="H6032">
        <f>IF(表格1[[#This Row],[price]]&gt;0,1,0)</f>
        <v>0</v>
      </c>
      <c r="I6032">
        <v>46</v>
      </c>
      <c r="J6032">
        <v>32</v>
      </c>
      <c r="K6032">
        <v>4</v>
      </c>
      <c r="L6032">
        <v>4</v>
      </c>
      <c r="M6032">
        <v>1.21</v>
      </c>
      <c r="N6032" t="s">
        <v>29</v>
      </c>
      <c r="O6032" t="s">
        <v>20</v>
      </c>
      <c r="P6032">
        <v>37</v>
      </c>
      <c r="Q6032">
        <v>0</v>
      </c>
      <c r="R6032">
        <v>1</v>
      </c>
      <c r="S6032">
        <v>1</v>
      </c>
    </row>
    <row r="6033" spans="1:19">
      <c r="A6033">
        <f>RANK(表格1[[#This Row],[rating_count_tot]],$I$2:$I$7197)</f>
        <v>5093</v>
      </c>
      <c r="B6033">
        <v>1040224715</v>
      </c>
      <c r="C6033" t="s">
        <v>5444</v>
      </c>
      <c r="D6033" t="str">
        <f>表格1[[#This Row],[prime_genre]]</f>
        <v>Lifestyle</v>
      </c>
      <c r="E6033">
        <v>6730752</v>
      </c>
      <c r="F6033" t="s">
        <v>17</v>
      </c>
      <c r="G6033">
        <v>0</v>
      </c>
      <c r="H6033">
        <f>IF(表格1[[#This Row],[price]]&gt;0,1,0)</f>
        <v>0</v>
      </c>
      <c r="I6033">
        <v>46</v>
      </c>
      <c r="J6033">
        <v>6</v>
      </c>
      <c r="K6033">
        <v>2</v>
      </c>
      <c r="L6033">
        <v>2.5</v>
      </c>
      <c r="M6033">
        <v>2</v>
      </c>
      <c r="N6033" t="s">
        <v>29</v>
      </c>
      <c r="O6033" t="s">
        <v>132</v>
      </c>
      <c r="P6033">
        <v>37</v>
      </c>
      <c r="Q6033">
        <v>1</v>
      </c>
      <c r="R6033">
        <v>1</v>
      </c>
      <c r="S6033">
        <v>1</v>
      </c>
    </row>
    <row r="6034" spans="1:19">
      <c r="A6034">
        <f>RANK(表格1[[#This Row],[rating_count_tot]],$I$2:$I$7197)</f>
        <v>5093</v>
      </c>
      <c r="B6034">
        <v>1061501834</v>
      </c>
      <c r="C6034" t="s">
        <v>5910</v>
      </c>
      <c r="D6034" t="str">
        <f>表格1[[#This Row],[prime_genre]]</f>
        <v>Music</v>
      </c>
      <c r="E6034">
        <v>13889536</v>
      </c>
      <c r="F6034" t="s">
        <v>17</v>
      </c>
      <c r="G6034">
        <v>0</v>
      </c>
      <c r="H6034">
        <f>IF(表格1[[#This Row],[price]]&gt;0,1,0)</f>
        <v>0</v>
      </c>
      <c r="I6034">
        <v>46</v>
      </c>
      <c r="J6034">
        <v>13</v>
      </c>
      <c r="K6034">
        <v>2.5</v>
      </c>
      <c r="L6034">
        <v>2.5</v>
      </c>
      <c r="M6034">
        <v>1.3</v>
      </c>
      <c r="N6034" t="s">
        <v>19</v>
      </c>
      <c r="O6034" t="s">
        <v>40</v>
      </c>
      <c r="P6034">
        <v>38</v>
      </c>
      <c r="Q6034">
        <v>3</v>
      </c>
      <c r="R6034">
        <v>1</v>
      </c>
      <c r="S6034">
        <v>1</v>
      </c>
    </row>
    <row r="6035" spans="1:19">
      <c r="A6035">
        <f>RANK(表格1[[#This Row],[rating_count_tot]],$I$2:$I$7197)</f>
        <v>5109</v>
      </c>
      <c r="B6035">
        <v>1104855278</v>
      </c>
      <c r="C6035" t="s">
        <v>7090</v>
      </c>
      <c r="D6035" t="str">
        <f>表格1[[#This Row],[prime_genre]]</f>
        <v>Games</v>
      </c>
      <c r="E6035">
        <v>145988608</v>
      </c>
      <c r="F6035" t="s">
        <v>17</v>
      </c>
      <c r="G6035">
        <v>0</v>
      </c>
      <c r="H6035">
        <f>IF(表格1[[#This Row],[price]]&gt;0,1,0)</f>
        <v>0</v>
      </c>
      <c r="I6035">
        <v>45</v>
      </c>
      <c r="J6035">
        <v>1</v>
      </c>
      <c r="K6035">
        <v>4.5</v>
      </c>
      <c r="L6035">
        <v>5</v>
      </c>
      <c r="M6035" t="s">
        <v>7091</v>
      </c>
      <c r="N6035" t="s">
        <v>29</v>
      </c>
      <c r="O6035" t="s">
        <v>20</v>
      </c>
      <c r="P6035">
        <v>38</v>
      </c>
      <c r="Q6035">
        <v>5</v>
      </c>
      <c r="R6035">
        <v>1</v>
      </c>
      <c r="S6035">
        <v>1</v>
      </c>
    </row>
    <row r="6036" spans="1:19">
      <c r="A6036">
        <f>RANK(表格1[[#This Row],[rating_count_tot]],$I$2:$I$7197)</f>
        <v>5109</v>
      </c>
      <c r="B6036">
        <v>1124139149</v>
      </c>
      <c r="C6036" t="s">
        <v>7513</v>
      </c>
      <c r="D6036" t="str">
        <f>表格1[[#This Row],[prime_genre]]</f>
        <v>Games</v>
      </c>
      <c r="E6036">
        <v>98643968</v>
      </c>
      <c r="F6036" t="s">
        <v>17</v>
      </c>
      <c r="G6036">
        <v>0</v>
      </c>
      <c r="H6036">
        <f>IF(表格1[[#This Row],[price]]&gt;0,1,0)</f>
        <v>0</v>
      </c>
      <c r="I6036">
        <v>45</v>
      </c>
      <c r="J6036">
        <v>45</v>
      </c>
      <c r="K6036">
        <v>4</v>
      </c>
      <c r="L6036">
        <v>4</v>
      </c>
      <c r="M6036">
        <v>1</v>
      </c>
      <c r="N6036" t="s">
        <v>19</v>
      </c>
      <c r="O6036" t="s">
        <v>20</v>
      </c>
      <c r="P6036">
        <v>43</v>
      </c>
      <c r="Q6036">
        <v>5</v>
      </c>
      <c r="R6036">
        <v>2</v>
      </c>
      <c r="S6036">
        <v>1</v>
      </c>
    </row>
    <row r="6037" spans="1:19">
      <c r="A6037">
        <f>RANK(表格1[[#This Row],[rating_count_tot]],$I$2:$I$7197)</f>
        <v>5120</v>
      </c>
      <c r="B6037">
        <v>941107732</v>
      </c>
      <c r="C6037" t="s">
        <v>4156</v>
      </c>
      <c r="D6037" t="str">
        <f>表格1[[#This Row],[prime_genre]]</f>
        <v>Entertainment</v>
      </c>
      <c r="E6037">
        <v>53106688</v>
      </c>
      <c r="F6037" t="s">
        <v>17</v>
      </c>
      <c r="G6037">
        <v>0</v>
      </c>
      <c r="H6037">
        <f>IF(表格1[[#This Row],[price]]&gt;0,1,0)</f>
        <v>0</v>
      </c>
      <c r="I6037">
        <v>44</v>
      </c>
      <c r="J6037">
        <v>38</v>
      </c>
      <c r="K6037">
        <v>2.5</v>
      </c>
      <c r="L6037">
        <v>2.5</v>
      </c>
      <c r="M6037" t="s">
        <v>732</v>
      </c>
      <c r="N6037" t="s">
        <v>19</v>
      </c>
      <c r="O6037" t="s">
        <v>91</v>
      </c>
      <c r="P6037">
        <v>38</v>
      </c>
      <c r="Q6037">
        <v>0</v>
      </c>
      <c r="R6037">
        <v>1</v>
      </c>
      <c r="S6037">
        <v>1</v>
      </c>
    </row>
    <row r="6038" spans="1:19">
      <c r="A6038">
        <f>RANK(表格1[[#This Row],[rating_count_tot]],$I$2:$I$7197)</f>
        <v>5120</v>
      </c>
      <c r="B6038">
        <v>445850671</v>
      </c>
      <c r="C6038" t="s">
        <v>1325</v>
      </c>
      <c r="D6038" t="str">
        <f>表格1[[#This Row],[prime_genre]]</f>
        <v>Finance</v>
      </c>
      <c r="E6038">
        <v>118128640</v>
      </c>
      <c r="F6038" t="s">
        <v>17</v>
      </c>
      <c r="G6038">
        <v>0</v>
      </c>
      <c r="H6038">
        <f>IF(表格1[[#This Row],[price]]&gt;0,1,0)</f>
        <v>0</v>
      </c>
      <c r="I6038">
        <v>44</v>
      </c>
      <c r="J6038">
        <v>0</v>
      </c>
      <c r="K6038">
        <v>4</v>
      </c>
      <c r="L6038">
        <v>0</v>
      </c>
      <c r="M6038" t="s">
        <v>1326</v>
      </c>
      <c r="N6038" t="s">
        <v>19</v>
      </c>
      <c r="O6038" t="s">
        <v>37</v>
      </c>
      <c r="P6038">
        <v>37</v>
      </c>
      <c r="Q6038">
        <v>5</v>
      </c>
      <c r="R6038">
        <v>2</v>
      </c>
      <c r="S6038">
        <v>1</v>
      </c>
    </row>
    <row r="6039" spans="1:19">
      <c r="A6039">
        <f>RANK(表格1[[#This Row],[rating_count_tot]],$I$2:$I$7197)</f>
        <v>5120</v>
      </c>
      <c r="B6039">
        <v>1093488401</v>
      </c>
      <c r="C6039" t="s">
        <v>6847</v>
      </c>
      <c r="D6039" t="str">
        <f>表格1[[#This Row],[prime_genre]]</f>
        <v>Games</v>
      </c>
      <c r="E6039">
        <v>224924672</v>
      </c>
      <c r="F6039" t="s">
        <v>17</v>
      </c>
      <c r="G6039">
        <v>0</v>
      </c>
      <c r="H6039">
        <f>IF(表格1[[#This Row],[price]]&gt;0,1,0)</f>
        <v>0</v>
      </c>
      <c r="I6039">
        <v>44</v>
      </c>
      <c r="J6039">
        <v>44</v>
      </c>
      <c r="K6039">
        <v>4</v>
      </c>
      <c r="L6039">
        <v>4</v>
      </c>
      <c r="M6039">
        <v>1</v>
      </c>
      <c r="N6039" t="s">
        <v>19</v>
      </c>
      <c r="O6039" t="s">
        <v>20</v>
      </c>
      <c r="P6039">
        <v>38</v>
      </c>
      <c r="Q6039">
        <v>5</v>
      </c>
      <c r="R6039">
        <v>1</v>
      </c>
      <c r="S6039">
        <v>1</v>
      </c>
    </row>
    <row r="6040" spans="1:19">
      <c r="A6040">
        <f>RANK(表格1[[#This Row],[rating_count_tot]],$I$2:$I$7197)</f>
        <v>5120</v>
      </c>
      <c r="B6040">
        <v>1157479274</v>
      </c>
      <c r="C6040" t="s">
        <v>8092</v>
      </c>
      <c r="D6040" t="str">
        <f>表格1[[#This Row],[prime_genre]]</f>
        <v>Games</v>
      </c>
      <c r="E6040">
        <v>86175744</v>
      </c>
      <c r="F6040" t="s">
        <v>17</v>
      </c>
      <c r="G6040">
        <v>0</v>
      </c>
      <c r="H6040">
        <f>IF(表格1[[#This Row],[price]]&gt;0,1,0)</f>
        <v>0</v>
      </c>
      <c r="I6040">
        <v>44</v>
      </c>
      <c r="J6040">
        <v>7</v>
      </c>
      <c r="K6040">
        <v>3.5</v>
      </c>
      <c r="L6040">
        <v>3.5</v>
      </c>
      <c r="M6040">
        <v>1.1000000000000001</v>
      </c>
      <c r="N6040" t="s">
        <v>19</v>
      </c>
      <c r="O6040" t="s">
        <v>20</v>
      </c>
      <c r="P6040">
        <v>37</v>
      </c>
      <c r="Q6040">
        <v>5</v>
      </c>
      <c r="R6040">
        <v>1</v>
      </c>
      <c r="S6040">
        <v>1</v>
      </c>
    </row>
    <row r="6041" spans="1:19">
      <c r="A6041">
        <f>RANK(表格1[[#This Row],[rating_count_tot]],$I$2:$I$7197)</f>
        <v>5133</v>
      </c>
      <c r="B6041">
        <v>1108340786</v>
      </c>
      <c r="C6041" t="s">
        <v>7166</v>
      </c>
      <c r="D6041" t="str">
        <f>表格1[[#This Row],[prime_genre]]</f>
        <v>Games</v>
      </c>
      <c r="E6041">
        <v>157871104</v>
      </c>
      <c r="F6041" t="s">
        <v>17</v>
      </c>
      <c r="G6041">
        <v>0</v>
      </c>
      <c r="H6041">
        <f>IF(表格1[[#This Row],[price]]&gt;0,1,0)</f>
        <v>0</v>
      </c>
      <c r="I6041">
        <v>43</v>
      </c>
      <c r="J6041">
        <v>33</v>
      </c>
      <c r="K6041">
        <v>3.5</v>
      </c>
      <c r="L6041">
        <v>3.5</v>
      </c>
      <c r="M6041">
        <v>1.4</v>
      </c>
      <c r="N6041" t="s">
        <v>19</v>
      </c>
      <c r="O6041" t="s">
        <v>20</v>
      </c>
      <c r="P6041">
        <v>37</v>
      </c>
      <c r="Q6041">
        <v>5</v>
      </c>
      <c r="R6041">
        <v>23</v>
      </c>
      <c r="S6041">
        <v>1</v>
      </c>
    </row>
    <row r="6042" spans="1:19">
      <c r="A6042">
        <f>RANK(表格1[[#This Row],[rating_count_tot]],$I$2:$I$7197)</f>
        <v>5133</v>
      </c>
      <c r="B6042">
        <v>1135471095</v>
      </c>
      <c r="C6042" t="s">
        <v>7734</v>
      </c>
      <c r="D6042" t="str">
        <f>表格1[[#This Row],[prime_genre]]</f>
        <v>Games</v>
      </c>
      <c r="E6042">
        <v>74104832</v>
      </c>
      <c r="F6042" t="s">
        <v>17</v>
      </c>
      <c r="G6042">
        <v>0</v>
      </c>
      <c r="H6042">
        <f>IF(表格1[[#This Row],[price]]&gt;0,1,0)</f>
        <v>0</v>
      </c>
      <c r="I6042">
        <v>43</v>
      </c>
      <c r="J6042">
        <v>10</v>
      </c>
      <c r="K6042">
        <v>3.5</v>
      </c>
      <c r="L6042">
        <v>4.5</v>
      </c>
      <c r="M6042">
        <v>1.9</v>
      </c>
      <c r="N6042" t="s">
        <v>19</v>
      </c>
      <c r="O6042" t="s">
        <v>20</v>
      </c>
      <c r="P6042">
        <v>38</v>
      </c>
      <c r="Q6042">
        <v>3</v>
      </c>
      <c r="R6042">
        <v>1</v>
      </c>
      <c r="S6042">
        <v>1</v>
      </c>
    </row>
    <row r="6043" spans="1:19">
      <c r="A6043">
        <f>RANK(表格1[[#This Row],[rating_count_tot]],$I$2:$I$7197)</f>
        <v>5133</v>
      </c>
      <c r="B6043">
        <v>1087318096</v>
      </c>
      <c r="C6043" t="s">
        <v>6680</v>
      </c>
      <c r="D6043" t="str">
        <f>表格1[[#This Row],[prime_genre]]</f>
        <v>Games</v>
      </c>
      <c r="E6043">
        <v>331473920</v>
      </c>
      <c r="F6043" t="s">
        <v>17</v>
      </c>
      <c r="G6043">
        <v>0</v>
      </c>
      <c r="H6043">
        <f>IF(表格1[[#This Row],[price]]&gt;0,1,0)</f>
        <v>0</v>
      </c>
      <c r="I6043">
        <v>43</v>
      </c>
      <c r="J6043">
        <v>43</v>
      </c>
      <c r="K6043">
        <v>4</v>
      </c>
      <c r="L6043">
        <v>4</v>
      </c>
      <c r="M6043" t="s">
        <v>732</v>
      </c>
      <c r="N6043" t="s">
        <v>19</v>
      </c>
      <c r="O6043" t="s">
        <v>20</v>
      </c>
      <c r="P6043">
        <v>37</v>
      </c>
      <c r="Q6043">
        <v>5</v>
      </c>
      <c r="R6043">
        <v>1</v>
      </c>
      <c r="S6043">
        <v>1</v>
      </c>
    </row>
    <row r="6044" spans="1:19">
      <c r="A6044">
        <f>RANK(表格1[[#This Row],[rating_count_tot]],$I$2:$I$7197)</f>
        <v>5133</v>
      </c>
      <c r="B6044">
        <v>1085730259</v>
      </c>
      <c r="C6044" t="s">
        <v>6616</v>
      </c>
      <c r="D6044" t="str">
        <f>表格1[[#This Row],[prime_genre]]</f>
        <v>Games</v>
      </c>
      <c r="E6044">
        <v>22950912</v>
      </c>
      <c r="F6044" t="s">
        <v>17</v>
      </c>
      <c r="G6044">
        <v>0</v>
      </c>
      <c r="H6044">
        <f>IF(表格1[[#This Row],[price]]&gt;0,1,0)</f>
        <v>0</v>
      </c>
      <c r="I6044">
        <v>43</v>
      </c>
      <c r="J6044">
        <v>6</v>
      </c>
      <c r="K6044">
        <v>4</v>
      </c>
      <c r="L6044">
        <v>3.5</v>
      </c>
      <c r="M6044">
        <v>1.1000000000000001</v>
      </c>
      <c r="N6044" t="s">
        <v>19</v>
      </c>
      <c r="O6044" t="s">
        <v>20</v>
      </c>
      <c r="P6044">
        <v>40</v>
      </c>
      <c r="Q6044">
        <v>5</v>
      </c>
      <c r="R6044">
        <v>1</v>
      </c>
      <c r="S6044">
        <v>1</v>
      </c>
    </row>
    <row r="6045" spans="1:19">
      <c r="A6045">
        <f>RANK(表格1[[#This Row],[rating_count_tot]],$I$2:$I$7197)</f>
        <v>5133</v>
      </c>
      <c r="B6045">
        <v>1044225211</v>
      </c>
      <c r="C6045" t="s">
        <v>5512</v>
      </c>
      <c r="D6045" t="str">
        <f>表格1[[#This Row],[prime_genre]]</f>
        <v>Games</v>
      </c>
      <c r="E6045">
        <v>539506688</v>
      </c>
      <c r="F6045" t="s">
        <v>17</v>
      </c>
      <c r="G6045">
        <v>0</v>
      </c>
      <c r="H6045">
        <f>IF(表格1[[#This Row],[price]]&gt;0,1,0)</f>
        <v>0</v>
      </c>
      <c r="I6045">
        <v>43</v>
      </c>
      <c r="J6045">
        <v>4</v>
      </c>
      <c r="K6045">
        <v>3.5</v>
      </c>
      <c r="L6045">
        <v>5</v>
      </c>
      <c r="M6045">
        <v>1.5</v>
      </c>
      <c r="N6045" t="s">
        <v>80</v>
      </c>
      <c r="O6045" t="s">
        <v>20</v>
      </c>
      <c r="P6045">
        <v>40</v>
      </c>
      <c r="Q6045">
        <v>4</v>
      </c>
      <c r="R6045">
        <v>1</v>
      </c>
      <c r="S6045">
        <v>1</v>
      </c>
    </row>
    <row r="6046" spans="1:19">
      <c r="A6046">
        <f>RANK(表格1[[#This Row],[rating_count_tot]],$I$2:$I$7197)</f>
        <v>5133</v>
      </c>
      <c r="B6046">
        <v>727109676</v>
      </c>
      <c r="C6046" t="s">
        <v>3069</v>
      </c>
      <c r="D6046" t="str">
        <f>表格1[[#This Row],[prime_genre]]</f>
        <v>Sports</v>
      </c>
      <c r="E6046">
        <v>29911040</v>
      </c>
      <c r="F6046" t="s">
        <v>17</v>
      </c>
      <c r="G6046">
        <v>0</v>
      </c>
      <c r="H6046">
        <f>IF(表格1[[#This Row],[price]]&gt;0,1,0)</f>
        <v>0</v>
      </c>
      <c r="I6046">
        <v>43</v>
      </c>
      <c r="J6046">
        <v>0</v>
      </c>
      <c r="K6046">
        <v>3.5</v>
      </c>
      <c r="L6046">
        <v>0</v>
      </c>
      <c r="M6046">
        <v>4.2</v>
      </c>
      <c r="N6046" t="s">
        <v>51</v>
      </c>
      <c r="O6046" t="s">
        <v>70</v>
      </c>
      <c r="P6046">
        <v>37</v>
      </c>
      <c r="Q6046">
        <v>0</v>
      </c>
      <c r="R6046">
        <v>1</v>
      </c>
      <c r="S6046">
        <v>1</v>
      </c>
    </row>
    <row r="6047" spans="1:19">
      <c r="A6047">
        <f>RANK(表格1[[#This Row],[rating_count_tot]],$I$2:$I$7197)</f>
        <v>5133</v>
      </c>
      <c r="B6047">
        <v>567457151</v>
      </c>
      <c r="C6047" t="s">
        <v>2258</v>
      </c>
      <c r="D6047" t="str">
        <f>表格1[[#This Row],[prime_genre]]</f>
        <v>Utilities</v>
      </c>
      <c r="E6047">
        <v>23851008</v>
      </c>
      <c r="F6047" t="s">
        <v>17</v>
      </c>
      <c r="G6047">
        <v>0</v>
      </c>
      <c r="H6047">
        <f>IF(表格1[[#This Row],[price]]&gt;0,1,0)</f>
        <v>0</v>
      </c>
      <c r="I6047">
        <v>43</v>
      </c>
      <c r="J6047">
        <v>0</v>
      </c>
      <c r="K6047">
        <v>2.5</v>
      </c>
      <c r="L6047">
        <v>0</v>
      </c>
      <c r="M6047" t="s">
        <v>2259</v>
      </c>
      <c r="N6047" t="s">
        <v>19</v>
      </c>
      <c r="O6047" t="s">
        <v>43</v>
      </c>
      <c r="P6047">
        <v>37</v>
      </c>
      <c r="Q6047">
        <v>5</v>
      </c>
      <c r="R6047">
        <v>1</v>
      </c>
      <c r="S6047">
        <v>1</v>
      </c>
    </row>
    <row r="6048" spans="1:19">
      <c r="A6048">
        <f>RANK(表格1[[#This Row],[rating_count_tot]],$I$2:$I$7197)</f>
        <v>5152</v>
      </c>
      <c r="B6048">
        <v>1065675607</v>
      </c>
      <c r="C6048" t="s">
        <v>6033</v>
      </c>
      <c r="D6048" t="str">
        <f>表格1[[#This Row],[prime_genre]]</f>
        <v>Entertainment</v>
      </c>
      <c r="E6048">
        <v>311964672</v>
      </c>
      <c r="F6048" t="s">
        <v>17</v>
      </c>
      <c r="G6048">
        <v>0</v>
      </c>
      <c r="H6048">
        <f>IF(表格1[[#This Row],[price]]&gt;0,1,0)</f>
        <v>0</v>
      </c>
      <c r="I6048">
        <v>42</v>
      </c>
      <c r="J6048">
        <v>24</v>
      </c>
      <c r="K6048">
        <v>2</v>
      </c>
      <c r="L6048">
        <v>2</v>
      </c>
      <c r="M6048">
        <v>1.1000000000000001</v>
      </c>
      <c r="N6048" t="s">
        <v>19</v>
      </c>
      <c r="O6048" t="s">
        <v>91</v>
      </c>
      <c r="P6048">
        <v>38</v>
      </c>
      <c r="Q6048">
        <v>0</v>
      </c>
      <c r="R6048">
        <v>1</v>
      </c>
      <c r="S6048">
        <v>1</v>
      </c>
    </row>
    <row r="6049" spans="1:19">
      <c r="A6049">
        <f>RANK(表格1[[#This Row],[rating_count_tot]],$I$2:$I$7197)</f>
        <v>5152</v>
      </c>
      <c r="B6049">
        <v>1126055536</v>
      </c>
      <c r="C6049" t="s">
        <v>7545</v>
      </c>
      <c r="D6049" t="str">
        <f>表格1[[#This Row],[prime_genre]]</f>
        <v>Entertainment</v>
      </c>
      <c r="E6049">
        <v>32003072</v>
      </c>
      <c r="F6049" t="s">
        <v>17</v>
      </c>
      <c r="G6049">
        <v>0</v>
      </c>
      <c r="H6049">
        <f>IF(表格1[[#This Row],[price]]&gt;0,1,0)</f>
        <v>0</v>
      </c>
      <c r="I6049">
        <v>42</v>
      </c>
      <c r="J6049">
        <v>3</v>
      </c>
      <c r="K6049">
        <v>3.5</v>
      </c>
      <c r="L6049">
        <v>3</v>
      </c>
      <c r="M6049">
        <v>2</v>
      </c>
      <c r="N6049" t="s">
        <v>51</v>
      </c>
      <c r="O6049" t="s">
        <v>91</v>
      </c>
      <c r="P6049">
        <v>37</v>
      </c>
      <c r="Q6049">
        <v>0</v>
      </c>
      <c r="R6049">
        <v>1</v>
      </c>
      <c r="S6049">
        <v>1</v>
      </c>
    </row>
    <row r="6050" spans="1:19">
      <c r="A6050">
        <f>RANK(表格1[[#This Row],[rating_count_tot]],$I$2:$I$7197)</f>
        <v>5152</v>
      </c>
      <c r="B6050">
        <v>1130630397</v>
      </c>
      <c r="C6050" t="s">
        <v>7624</v>
      </c>
      <c r="D6050" t="str">
        <f>表格1[[#This Row],[prime_genre]]</f>
        <v>Games</v>
      </c>
      <c r="E6050">
        <v>165691392</v>
      </c>
      <c r="F6050" t="s">
        <v>17</v>
      </c>
      <c r="G6050">
        <v>0</v>
      </c>
      <c r="H6050">
        <f>IF(表格1[[#This Row],[price]]&gt;0,1,0)</f>
        <v>0</v>
      </c>
      <c r="I6050">
        <v>42</v>
      </c>
      <c r="J6050">
        <v>1</v>
      </c>
      <c r="K6050">
        <v>4</v>
      </c>
      <c r="L6050">
        <v>5</v>
      </c>
      <c r="M6050">
        <v>4</v>
      </c>
      <c r="N6050" t="s">
        <v>29</v>
      </c>
      <c r="O6050" t="s">
        <v>20</v>
      </c>
      <c r="P6050">
        <v>40</v>
      </c>
      <c r="Q6050">
        <v>4</v>
      </c>
      <c r="R6050">
        <v>1</v>
      </c>
      <c r="S6050">
        <v>1</v>
      </c>
    </row>
    <row r="6051" spans="1:19">
      <c r="A6051">
        <f>RANK(表格1[[#This Row],[rating_count_tot]],$I$2:$I$7197)</f>
        <v>5152</v>
      </c>
      <c r="B6051">
        <v>1083356839</v>
      </c>
      <c r="C6051" t="s">
        <v>6553</v>
      </c>
      <c r="D6051" t="str">
        <f>表格1[[#This Row],[prime_genre]]</f>
        <v>Games</v>
      </c>
      <c r="E6051">
        <v>125476864</v>
      </c>
      <c r="F6051" t="s">
        <v>17</v>
      </c>
      <c r="G6051">
        <v>0</v>
      </c>
      <c r="H6051">
        <f>IF(表格1[[#This Row],[price]]&gt;0,1,0)</f>
        <v>0</v>
      </c>
      <c r="I6051">
        <v>42</v>
      </c>
      <c r="J6051">
        <v>0</v>
      </c>
      <c r="K6051">
        <v>4.5</v>
      </c>
      <c r="L6051">
        <v>0</v>
      </c>
      <c r="M6051" t="s">
        <v>6554</v>
      </c>
      <c r="N6051" t="s">
        <v>19</v>
      </c>
      <c r="O6051" t="s">
        <v>20</v>
      </c>
      <c r="P6051">
        <v>40</v>
      </c>
      <c r="Q6051">
        <v>5</v>
      </c>
      <c r="R6051">
        <v>1</v>
      </c>
      <c r="S6051">
        <v>1</v>
      </c>
    </row>
    <row r="6052" spans="1:19">
      <c r="A6052">
        <f>RANK(表格1[[#This Row],[rating_count_tot]],$I$2:$I$7197)</f>
        <v>5152</v>
      </c>
      <c r="B6052">
        <v>518611020</v>
      </c>
      <c r="C6052" t="s">
        <v>1870</v>
      </c>
      <c r="D6052" t="str">
        <f>表格1[[#This Row],[prime_genre]]</f>
        <v>Shopping</v>
      </c>
      <c r="E6052">
        <v>153457664</v>
      </c>
      <c r="F6052" t="s">
        <v>17</v>
      </c>
      <c r="G6052">
        <v>0</v>
      </c>
      <c r="H6052">
        <f>IF(表格1[[#This Row],[price]]&gt;0,1,0)</f>
        <v>0</v>
      </c>
      <c r="I6052">
        <v>42</v>
      </c>
      <c r="J6052">
        <v>0</v>
      </c>
      <c r="K6052">
        <v>4.5</v>
      </c>
      <c r="L6052">
        <v>0</v>
      </c>
      <c r="M6052">
        <v>4.45</v>
      </c>
      <c r="N6052" t="s">
        <v>19</v>
      </c>
      <c r="O6052" t="s">
        <v>30</v>
      </c>
      <c r="P6052">
        <v>38</v>
      </c>
      <c r="Q6052">
        <v>0</v>
      </c>
      <c r="R6052">
        <v>2</v>
      </c>
      <c r="S6052">
        <v>1</v>
      </c>
    </row>
    <row r="6053" spans="1:19">
      <c r="A6053">
        <f>RANK(表格1[[#This Row],[rating_count_tot]],$I$2:$I$7197)</f>
        <v>5152</v>
      </c>
      <c r="B6053">
        <v>573615421</v>
      </c>
      <c r="C6053" t="s">
        <v>2296</v>
      </c>
      <c r="D6053" t="str">
        <f>表格1[[#This Row],[prime_genre]]</f>
        <v>Sports</v>
      </c>
      <c r="E6053">
        <v>253679616</v>
      </c>
      <c r="F6053" t="s">
        <v>17</v>
      </c>
      <c r="G6053">
        <v>0</v>
      </c>
      <c r="H6053">
        <f>IF(表格1[[#This Row],[price]]&gt;0,1,0)</f>
        <v>0</v>
      </c>
      <c r="I6053">
        <v>42</v>
      </c>
      <c r="J6053">
        <v>0</v>
      </c>
      <c r="K6053">
        <v>2</v>
      </c>
      <c r="L6053">
        <v>0</v>
      </c>
      <c r="M6053" t="s">
        <v>2252</v>
      </c>
      <c r="N6053" t="s">
        <v>19</v>
      </c>
      <c r="O6053" t="s">
        <v>70</v>
      </c>
      <c r="P6053">
        <v>37</v>
      </c>
      <c r="Q6053">
        <v>5</v>
      </c>
      <c r="R6053">
        <v>2</v>
      </c>
      <c r="S6053">
        <v>1</v>
      </c>
    </row>
    <row r="6054" spans="1:19">
      <c r="A6054">
        <f>RANK(表格1[[#This Row],[rating_count_tot]],$I$2:$I$7197)</f>
        <v>5152</v>
      </c>
      <c r="B6054">
        <v>1132817034</v>
      </c>
      <c r="C6054" t="s">
        <v>7679</v>
      </c>
      <c r="D6054" t="str">
        <f>表格1[[#This Row],[prime_genre]]</f>
        <v>Utilities</v>
      </c>
      <c r="E6054">
        <v>8382464</v>
      </c>
      <c r="F6054" t="s">
        <v>17</v>
      </c>
      <c r="G6054">
        <v>0</v>
      </c>
      <c r="H6054">
        <f>IF(表格1[[#This Row],[price]]&gt;0,1,0)</f>
        <v>0</v>
      </c>
      <c r="I6054">
        <v>42</v>
      </c>
      <c r="J6054">
        <v>0</v>
      </c>
      <c r="K6054">
        <v>1.5</v>
      </c>
      <c r="L6054">
        <v>0</v>
      </c>
      <c r="M6054" t="s">
        <v>2058</v>
      </c>
      <c r="N6054" t="s">
        <v>19</v>
      </c>
      <c r="O6054" t="s">
        <v>43</v>
      </c>
      <c r="P6054">
        <v>38</v>
      </c>
      <c r="Q6054">
        <v>0</v>
      </c>
      <c r="R6054">
        <v>1</v>
      </c>
      <c r="S6054">
        <v>1</v>
      </c>
    </row>
    <row r="6055" spans="1:19">
      <c r="A6055">
        <f>RANK(表格1[[#This Row],[rating_count_tot]],$I$2:$I$7197)</f>
        <v>5168</v>
      </c>
      <c r="B6055">
        <v>1183986102</v>
      </c>
      <c r="C6055" t="s">
        <v>8364</v>
      </c>
      <c r="D6055" t="str">
        <f>表格1[[#This Row],[prime_genre]]</f>
        <v>Games</v>
      </c>
      <c r="E6055">
        <v>64244736</v>
      </c>
      <c r="F6055" t="s">
        <v>17</v>
      </c>
      <c r="G6055">
        <v>0</v>
      </c>
      <c r="H6055">
        <f>IF(表格1[[#This Row],[price]]&gt;0,1,0)</f>
        <v>0</v>
      </c>
      <c r="I6055">
        <v>41</v>
      </c>
      <c r="J6055">
        <v>19</v>
      </c>
      <c r="K6055">
        <v>4.5</v>
      </c>
      <c r="L6055">
        <v>4.5</v>
      </c>
      <c r="M6055">
        <v>1.3</v>
      </c>
      <c r="N6055" t="s">
        <v>19</v>
      </c>
      <c r="O6055" t="s">
        <v>20</v>
      </c>
      <c r="P6055">
        <v>37</v>
      </c>
      <c r="Q6055">
        <v>5</v>
      </c>
      <c r="R6055">
        <v>25</v>
      </c>
      <c r="S6055">
        <v>1</v>
      </c>
    </row>
    <row r="6056" spans="1:19">
      <c r="A6056">
        <f>RANK(表格1[[#This Row],[rating_count_tot]],$I$2:$I$7197)</f>
        <v>5168</v>
      </c>
      <c r="B6056">
        <v>988375097</v>
      </c>
      <c r="C6056" t="s">
        <v>4738</v>
      </c>
      <c r="D6056" t="str">
        <f>表格1[[#This Row],[prime_genre]]</f>
        <v>Games</v>
      </c>
      <c r="E6056">
        <v>242545664</v>
      </c>
      <c r="F6056" t="s">
        <v>17</v>
      </c>
      <c r="G6056">
        <v>0</v>
      </c>
      <c r="H6056">
        <f>IF(表格1[[#This Row],[price]]&gt;0,1,0)</f>
        <v>0</v>
      </c>
      <c r="I6056">
        <v>41</v>
      </c>
      <c r="J6056">
        <v>0</v>
      </c>
      <c r="K6056">
        <v>4</v>
      </c>
      <c r="L6056">
        <v>0</v>
      </c>
      <c r="M6056" t="s">
        <v>4739</v>
      </c>
      <c r="N6056" t="s">
        <v>19</v>
      </c>
      <c r="O6056" t="s">
        <v>20</v>
      </c>
      <c r="P6056">
        <v>38</v>
      </c>
      <c r="Q6056">
        <v>5</v>
      </c>
      <c r="R6056">
        <v>15</v>
      </c>
      <c r="S6056">
        <v>1</v>
      </c>
    </row>
    <row r="6057" spans="1:19">
      <c r="A6057">
        <f>RANK(表格1[[#This Row],[rating_count_tot]],$I$2:$I$7197)</f>
        <v>5168</v>
      </c>
      <c r="B6057">
        <v>1174503010</v>
      </c>
      <c r="C6057" t="s">
        <v>8289</v>
      </c>
      <c r="D6057" t="str">
        <f>表格1[[#This Row],[prime_genre]]</f>
        <v>Games</v>
      </c>
      <c r="E6057">
        <v>64712704</v>
      </c>
      <c r="F6057" t="s">
        <v>17</v>
      </c>
      <c r="G6057">
        <v>0</v>
      </c>
      <c r="H6057">
        <f>IF(表格1[[#This Row],[price]]&gt;0,1,0)</f>
        <v>0</v>
      </c>
      <c r="I6057">
        <v>41</v>
      </c>
      <c r="J6057">
        <v>5</v>
      </c>
      <c r="K6057">
        <v>4</v>
      </c>
      <c r="L6057">
        <v>4</v>
      </c>
      <c r="M6057" t="s">
        <v>256</v>
      </c>
      <c r="N6057" t="s">
        <v>19</v>
      </c>
      <c r="O6057" t="s">
        <v>20</v>
      </c>
      <c r="P6057">
        <v>37</v>
      </c>
      <c r="Q6057">
        <v>5</v>
      </c>
      <c r="R6057">
        <v>1</v>
      </c>
      <c r="S6057">
        <v>1</v>
      </c>
    </row>
    <row r="6058" spans="1:19">
      <c r="A6058">
        <f>RANK(表格1[[#This Row],[rating_count_tot]],$I$2:$I$7197)</f>
        <v>5168</v>
      </c>
      <c r="B6058">
        <v>969475899</v>
      </c>
      <c r="C6058" t="s">
        <v>4500</v>
      </c>
      <c r="D6058" t="str">
        <f>表格1[[#This Row],[prime_genre]]</f>
        <v>Games</v>
      </c>
      <c r="E6058">
        <v>117735424</v>
      </c>
      <c r="F6058" t="s">
        <v>17</v>
      </c>
      <c r="G6058">
        <v>0</v>
      </c>
      <c r="H6058">
        <f>IF(表格1[[#This Row],[price]]&gt;0,1,0)</f>
        <v>0</v>
      </c>
      <c r="I6058">
        <v>41</v>
      </c>
      <c r="J6058">
        <v>12</v>
      </c>
      <c r="K6058">
        <v>4</v>
      </c>
      <c r="L6058">
        <v>4</v>
      </c>
      <c r="M6058" t="s">
        <v>1797</v>
      </c>
      <c r="N6058" t="s">
        <v>19</v>
      </c>
      <c r="O6058" t="s">
        <v>20</v>
      </c>
      <c r="P6058">
        <v>38</v>
      </c>
      <c r="Q6058">
        <v>5</v>
      </c>
      <c r="R6058">
        <v>1</v>
      </c>
      <c r="S6058">
        <v>1</v>
      </c>
    </row>
    <row r="6059" spans="1:19">
      <c r="A6059">
        <f>RANK(表格1[[#This Row],[rating_count_tot]],$I$2:$I$7197)</f>
        <v>5168</v>
      </c>
      <c r="B6059">
        <v>1104869703</v>
      </c>
      <c r="C6059" t="s">
        <v>7092</v>
      </c>
      <c r="D6059" t="str">
        <f>表格1[[#This Row],[prime_genre]]</f>
        <v>Games</v>
      </c>
      <c r="E6059">
        <v>107710464</v>
      </c>
      <c r="F6059" t="s">
        <v>17</v>
      </c>
      <c r="G6059">
        <v>0</v>
      </c>
      <c r="H6059">
        <f>IF(表格1[[#This Row],[price]]&gt;0,1,0)</f>
        <v>0</v>
      </c>
      <c r="I6059">
        <v>41</v>
      </c>
      <c r="J6059">
        <v>36</v>
      </c>
      <c r="K6059">
        <v>3.5</v>
      </c>
      <c r="L6059">
        <v>3.5</v>
      </c>
      <c r="M6059">
        <v>1.3</v>
      </c>
      <c r="N6059" t="s">
        <v>19</v>
      </c>
      <c r="O6059" t="s">
        <v>20</v>
      </c>
      <c r="P6059">
        <v>40</v>
      </c>
      <c r="Q6059">
        <v>5</v>
      </c>
      <c r="R6059">
        <v>1</v>
      </c>
      <c r="S6059">
        <v>1</v>
      </c>
    </row>
    <row r="6060" spans="1:19">
      <c r="A6060">
        <f>RANK(表格1[[#This Row],[rating_count_tot]],$I$2:$I$7197)</f>
        <v>5168</v>
      </c>
      <c r="B6060">
        <v>1161231636</v>
      </c>
      <c r="C6060" t="s">
        <v>8137</v>
      </c>
      <c r="D6060" t="str">
        <f>表格1[[#This Row],[prime_genre]]</f>
        <v>Games</v>
      </c>
      <c r="E6060">
        <v>45420544</v>
      </c>
      <c r="F6060" t="s">
        <v>17</v>
      </c>
      <c r="G6060">
        <v>0</v>
      </c>
      <c r="H6060">
        <f>IF(表格1[[#This Row],[price]]&gt;0,1,0)</f>
        <v>0</v>
      </c>
      <c r="I6060">
        <v>41</v>
      </c>
      <c r="J6060">
        <v>41</v>
      </c>
      <c r="K6060">
        <v>5</v>
      </c>
      <c r="L6060">
        <v>5</v>
      </c>
      <c r="M6060">
        <v>1</v>
      </c>
      <c r="N6060" t="s">
        <v>19</v>
      </c>
      <c r="O6060" t="s">
        <v>20</v>
      </c>
      <c r="P6060">
        <v>40</v>
      </c>
      <c r="Q6060">
        <v>5</v>
      </c>
      <c r="R6060">
        <v>2</v>
      </c>
      <c r="S6060">
        <v>1</v>
      </c>
    </row>
    <row r="6061" spans="1:19">
      <c r="A6061">
        <f>RANK(表格1[[#This Row],[rating_count_tot]],$I$2:$I$7197)</f>
        <v>5168</v>
      </c>
      <c r="B6061">
        <v>1105584845</v>
      </c>
      <c r="C6061" t="s">
        <v>7111</v>
      </c>
      <c r="D6061" t="str">
        <f>表格1[[#This Row],[prime_genre]]</f>
        <v>Games</v>
      </c>
      <c r="E6061">
        <v>63738880</v>
      </c>
      <c r="F6061" t="s">
        <v>17</v>
      </c>
      <c r="G6061">
        <v>0</v>
      </c>
      <c r="H6061">
        <f>IF(表格1[[#This Row],[price]]&gt;0,1,0)</f>
        <v>0</v>
      </c>
      <c r="I6061">
        <v>41</v>
      </c>
      <c r="J6061">
        <v>2</v>
      </c>
      <c r="K6061">
        <v>4</v>
      </c>
      <c r="L6061">
        <v>3</v>
      </c>
      <c r="M6061">
        <v>4</v>
      </c>
      <c r="N6061" t="s">
        <v>19</v>
      </c>
      <c r="O6061" t="s">
        <v>20</v>
      </c>
      <c r="P6061">
        <v>37</v>
      </c>
      <c r="Q6061">
        <v>3</v>
      </c>
      <c r="R6061">
        <v>1</v>
      </c>
      <c r="S6061">
        <v>1</v>
      </c>
    </row>
    <row r="6062" spans="1:19">
      <c r="A6062">
        <f>RANK(表格1[[#This Row],[rating_count_tot]],$I$2:$I$7197)</f>
        <v>5168</v>
      </c>
      <c r="B6062">
        <v>1032934485</v>
      </c>
      <c r="C6062" t="s">
        <v>5309</v>
      </c>
      <c r="D6062" t="str">
        <f>表格1[[#This Row],[prime_genre]]</f>
        <v>Games</v>
      </c>
      <c r="E6062">
        <v>89788416</v>
      </c>
      <c r="F6062" t="s">
        <v>17</v>
      </c>
      <c r="G6062">
        <v>0</v>
      </c>
      <c r="H6062">
        <f>IF(表格1[[#This Row],[price]]&gt;0,1,0)</f>
        <v>0</v>
      </c>
      <c r="I6062">
        <v>41</v>
      </c>
      <c r="J6062">
        <v>41</v>
      </c>
      <c r="K6062">
        <v>4</v>
      </c>
      <c r="L6062">
        <v>4</v>
      </c>
      <c r="M6062">
        <v>1.02</v>
      </c>
      <c r="N6062" t="s">
        <v>19</v>
      </c>
      <c r="O6062" t="s">
        <v>20</v>
      </c>
      <c r="P6062">
        <v>43</v>
      </c>
      <c r="Q6062">
        <v>5</v>
      </c>
      <c r="R6062">
        <v>1</v>
      </c>
      <c r="S6062">
        <v>1</v>
      </c>
    </row>
    <row r="6063" spans="1:19">
      <c r="A6063">
        <f>RANK(表格1[[#This Row],[rating_count_tot]],$I$2:$I$7197)</f>
        <v>5168</v>
      </c>
      <c r="B6063">
        <v>534539160</v>
      </c>
      <c r="C6063" t="s">
        <v>2006</v>
      </c>
      <c r="D6063" t="str">
        <f>表格1[[#This Row],[prime_genre]]</f>
        <v>Lifestyle</v>
      </c>
      <c r="E6063">
        <v>54250496</v>
      </c>
      <c r="F6063" t="s">
        <v>17</v>
      </c>
      <c r="G6063">
        <v>0</v>
      </c>
      <c r="H6063">
        <f>IF(表格1[[#This Row],[price]]&gt;0,1,0)</f>
        <v>0</v>
      </c>
      <c r="I6063">
        <v>41</v>
      </c>
      <c r="J6063">
        <v>0</v>
      </c>
      <c r="K6063">
        <v>4.5</v>
      </c>
      <c r="L6063">
        <v>0</v>
      </c>
      <c r="M6063">
        <v>5</v>
      </c>
      <c r="N6063" t="s">
        <v>51</v>
      </c>
      <c r="O6063" t="s">
        <v>132</v>
      </c>
      <c r="P6063">
        <v>37</v>
      </c>
      <c r="Q6063">
        <v>5</v>
      </c>
      <c r="R6063">
        <v>1</v>
      </c>
      <c r="S6063">
        <v>1</v>
      </c>
    </row>
    <row r="6064" spans="1:19">
      <c r="A6064">
        <f>RANK(表格1[[#This Row],[rating_count_tot]],$I$2:$I$7197)</f>
        <v>5168</v>
      </c>
      <c r="B6064">
        <v>668533031</v>
      </c>
      <c r="C6064" t="s">
        <v>2841</v>
      </c>
      <c r="D6064" t="str">
        <f>表格1[[#This Row],[prime_genre]]</f>
        <v>Shopping</v>
      </c>
      <c r="E6064">
        <v>128899072</v>
      </c>
      <c r="F6064" t="s">
        <v>17</v>
      </c>
      <c r="G6064">
        <v>0</v>
      </c>
      <c r="H6064">
        <f>IF(表格1[[#This Row],[price]]&gt;0,1,0)</f>
        <v>0</v>
      </c>
      <c r="I6064">
        <v>41</v>
      </c>
      <c r="J6064">
        <v>0</v>
      </c>
      <c r="K6064">
        <v>4.5</v>
      </c>
      <c r="L6064">
        <v>0</v>
      </c>
      <c r="M6064" t="s">
        <v>194</v>
      </c>
      <c r="N6064" t="s">
        <v>19</v>
      </c>
      <c r="O6064" t="s">
        <v>30</v>
      </c>
      <c r="P6064">
        <v>37</v>
      </c>
      <c r="Q6064">
        <v>0</v>
      </c>
      <c r="R6064">
        <v>1</v>
      </c>
      <c r="S6064">
        <v>1</v>
      </c>
    </row>
    <row r="6065" spans="1:19">
      <c r="A6065">
        <f>RANK(表格1[[#This Row],[rating_count_tot]],$I$2:$I$7197)</f>
        <v>5187</v>
      </c>
      <c r="B6065">
        <v>930368978</v>
      </c>
      <c r="C6065" t="s">
        <v>4038</v>
      </c>
      <c r="D6065" t="str">
        <f>表格1[[#This Row],[prime_genre]]</f>
        <v>Business</v>
      </c>
      <c r="E6065">
        <v>164508672</v>
      </c>
      <c r="F6065" t="s">
        <v>17</v>
      </c>
      <c r="G6065">
        <v>0</v>
      </c>
      <c r="H6065">
        <f>IF(表格1[[#This Row],[price]]&gt;0,1,0)</f>
        <v>0</v>
      </c>
      <c r="I6065">
        <v>40</v>
      </c>
      <c r="J6065">
        <v>0</v>
      </c>
      <c r="K6065">
        <v>4</v>
      </c>
      <c r="L6065">
        <v>0</v>
      </c>
      <c r="M6065" t="s">
        <v>4039</v>
      </c>
      <c r="N6065" t="s">
        <v>19</v>
      </c>
      <c r="O6065" t="s">
        <v>73</v>
      </c>
      <c r="P6065">
        <v>38</v>
      </c>
      <c r="Q6065">
        <v>4</v>
      </c>
      <c r="R6065">
        <v>3</v>
      </c>
      <c r="S6065">
        <v>1</v>
      </c>
    </row>
    <row r="6066" spans="1:19">
      <c r="A6066">
        <f>RANK(表格1[[#This Row],[rating_count_tot]],$I$2:$I$7197)</f>
        <v>5187</v>
      </c>
      <c r="B6066">
        <v>791532221</v>
      </c>
      <c r="C6066" t="s">
        <v>3255</v>
      </c>
      <c r="D6066" t="str">
        <f>表格1[[#This Row],[prime_genre]]</f>
        <v>Games</v>
      </c>
      <c r="E6066">
        <v>136075264</v>
      </c>
      <c r="F6066" t="s">
        <v>17</v>
      </c>
      <c r="G6066">
        <v>0</v>
      </c>
      <c r="H6066">
        <f>IF(表格1[[#This Row],[price]]&gt;0,1,0)</f>
        <v>0</v>
      </c>
      <c r="I6066">
        <v>40</v>
      </c>
      <c r="J6066">
        <v>2</v>
      </c>
      <c r="K6066">
        <v>4</v>
      </c>
      <c r="L6066">
        <v>2.5</v>
      </c>
      <c r="M6066" t="s">
        <v>3256</v>
      </c>
      <c r="N6066" t="s">
        <v>19</v>
      </c>
      <c r="O6066" t="s">
        <v>20</v>
      </c>
      <c r="P6066">
        <v>40</v>
      </c>
      <c r="Q6066">
        <v>5</v>
      </c>
      <c r="R6066">
        <v>3</v>
      </c>
      <c r="S6066">
        <v>1</v>
      </c>
    </row>
    <row r="6067" spans="1:19">
      <c r="A6067">
        <f>RANK(表格1[[#This Row],[rating_count_tot]],$I$2:$I$7197)</f>
        <v>5187</v>
      </c>
      <c r="B6067">
        <v>1078560336</v>
      </c>
      <c r="C6067" t="s">
        <v>6428</v>
      </c>
      <c r="D6067" t="str">
        <f>表格1[[#This Row],[prime_genre]]</f>
        <v>Games</v>
      </c>
      <c r="E6067">
        <v>65764352</v>
      </c>
      <c r="F6067" t="s">
        <v>17</v>
      </c>
      <c r="G6067">
        <v>0</v>
      </c>
      <c r="H6067">
        <f>IF(表格1[[#This Row],[price]]&gt;0,1,0)</f>
        <v>0</v>
      </c>
      <c r="I6067">
        <v>40</v>
      </c>
      <c r="J6067">
        <v>40</v>
      </c>
      <c r="K6067">
        <v>3.5</v>
      </c>
      <c r="L6067">
        <v>3.5</v>
      </c>
      <c r="M6067">
        <v>1</v>
      </c>
      <c r="N6067" t="s">
        <v>19</v>
      </c>
      <c r="O6067" t="s">
        <v>20</v>
      </c>
      <c r="P6067">
        <v>40</v>
      </c>
      <c r="Q6067">
        <v>5</v>
      </c>
      <c r="R6067">
        <v>1</v>
      </c>
      <c r="S6067">
        <v>1</v>
      </c>
    </row>
    <row r="6068" spans="1:19">
      <c r="A6068">
        <f>RANK(表格1[[#This Row],[rating_count_tot]],$I$2:$I$7197)</f>
        <v>5187</v>
      </c>
      <c r="B6068">
        <v>1091569546</v>
      </c>
      <c r="C6068" t="s">
        <v>6786</v>
      </c>
      <c r="D6068" t="str">
        <f>表格1[[#This Row],[prime_genre]]</f>
        <v>Games</v>
      </c>
      <c r="E6068">
        <v>52901888</v>
      </c>
      <c r="F6068" t="s">
        <v>17</v>
      </c>
      <c r="G6068">
        <v>0</v>
      </c>
      <c r="H6068">
        <f>IF(表格1[[#This Row],[price]]&gt;0,1,0)</f>
        <v>0</v>
      </c>
      <c r="I6068">
        <v>40</v>
      </c>
      <c r="J6068">
        <v>15</v>
      </c>
      <c r="K6068">
        <v>5</v>
      </c>
      <c r="L6068">
        <v>4.5</v>
      </c>
      <c r="M6068" t="s">
        <v>732</v>
      </c>
      <c r="N6068" t="s">
        <v>80</v>
      </c>
      <c r="O6068" t="s">
        <v>20</v>
      </c>
      <c r="P6068">
        <v>40</v>
      </c>
      <c r="Q6068">
        <v>3</v>
      </c>
      <c r="R6068">
        <v>12</v>
      </c>
      <c r="S6068">
        <v>1</v>
      </c>
    </row>
    <row r="6069" spans="1:19">
      <c r="A6069">
        <f>RANK(表格1[[#This Row],[rating_count_tot]],$I$2:$I$7197)</f>
        <v>5187</v>
      </c>
      <c r="B6069">
        <v>1050452180</v>
      </c>
      <c r="C6069" t="s">
        <v>5647</v>
      </c>
      <c r="D6069" t="str">
        <f>表格1[[#This Row],[prime_genre]]</f>
        <v>Health &amp; Fitness</v>
      </c>
      <c r="E6069">
        <v>16276480</v>
      </c>
      <c r="F6069" t="s">
        <v>17</v>
      </c>
      <c r="G6069">
        <v>0</v>
      </c>
      <c r="H6069">
        <f>IF(表格1[[#This Row],[price]]&gt;0,1,0)</f>
        <v>0</v>
      </c>
      <c r="I6069">
        <v>40</v>
      </c>
      <c r="J6069">
        <v>12</v>
      </c>
      <c r="K6069">
        <v>3</v>
      </c>
      <c r="L6069">
        <v>2.5</v>
      </c>
      <c r="M6069" t="s">
        <v>625</v>
      </c>
      <c r="N6069" t="s">
        <v>19</v>
      </c>
      <c r="O6069" t="s">
        <v>77</v>
      </c>
      <c r="P6069">
        <v>37</v>
      </c>
      <c r="Q6069">
        <v>0</v>
      </c>
      <c r="R6069">
        <v>7</v>
      </c>
      <c r="S6069">
        <v>1</v>
      </c>
    </row>
    <row r="6070" spans="1:19">
      <c r="A6070">
        <f>RANK(表格1[[#This Row],[rating_count_tot]],$I$2:$I$7197)</f>
        <v>5187</v>
      </c>
      <c r="B6070">
        <v>879157782</v>
      </c>
      <c r="C6070" t="s">
        <v>3572</v>
      </c>
      <c r="D6070" t="str">
        <f>表格1[[#This Row],[prime_genre]]</f>
        <v>News</v>
      </c>
      <c r="E6070">
        <v>73956352</v>
      </c>
      <c r="F6070" t="s">
        <v>17</v>
      </c>
      <c r="G6070">
        <v>0</v>
      </c>
      <c r="H6070">
        <f>IF(表格1[[#This Row],[price]]&gt;0,1,0)</f>
        <v>0</v>
      </c>
      <c r="I6070">
        <v>40</v>
      </c>
      <c r="J6070">
        <v>0</v>
      </c>
      <c r="K6070">
        <v>4</v>
      </c>
      <c r="L6070">
        <v>0</v>
      </c>
      <c r="M6070" t="s">
        <v>3573</v>
      </c>
      <c r="N6070" t="s">
        <v>19</v>
      </c>
      <c r="O6070" t="s">
        <v>161</v>
      </c>
      <c r="P6070">
        <v>37</v>
      </c>
      <c r="Q6070">
        <v>4</v>
      </c>
      <c r="R6070">
        <v>2</v>
      </c>
      <c r="S6070">
        <v>1</v>
      </c>
    </row>
    <row r="6071" spans="1:19">
      <c r="A6071">
        <f>RANK(表格1[[#This Row],[rating_count_tot]],$I$2:$I$7197)</f>
        <v>5201</v>
      </c>
      <c r="B6071">
        <v>505066327</v>
      </c>
      <c r="C6071" t="s">
        <v>1775</v>
      </c>
      <c r="D6071" t="str">
        <f>表格1[[#This Row],[prime_genre]]</f>
        <v>Entertainment</v>
      </c>
      <c r="E6071">
        <v>15771648</v>
      </c>
      <c r="F6071" t="s">
        <v>17</v>
      </c>
      <c r="G6071">
        <v>0</v>
      </c>
      <c r="H6071">
        <f>IF(表格1[[#This Row],[price]]&gt;0,1,0)</f>
        <v>0</v>
      </c>
      <c r="I6071">
        <v>39</v>
      </c>
      <c r="J6071">
        <v>2</v>
      </c>
      <c r="K6071">
        <v>2</v>
      </c>
      <c r="L6071">
        <v>1</v>
      </c>
      <c r="M6071">
        <v>3</v>
      </c>
      <c r="N6071" t="s">
        <v>19</v>
      </c>
      <c r="O6071" t="s">
        <v>91</v>
      </c>
      <c r="P6071">
        <v>37</v>
      </c>
      <c r="Q6071">
        <v>0</v>
      </c>
      <c r="R6071">
        <v>1</v>
      </c>
      <c r="S6071">
        <v>1</v>
      </c>
    </row>
    <row r="6072" spans="1:19">
      <c r="A6072">
        <f>RANK(表格1[[#This Row],[rating_count_tot]],$I$2:$I$7197)</f>
        <v>5201</v>
      </c>
      <c r="B6072">
        <v>1106493268</v>
      </c>
      <c r="C6072" t="s">
        <v>7131</v>
      </c>
      <c r="D6072" t="str">
        <f>表格1[[#This Row],[prime_genre]]</f>
        <v>Games</v>
      </c>
      <c r="E6072">
        <v>126512128</v>
      </c>
      <c r="F6072" t="s">
        <v>17</v>
      </c>
      <c r="G6072">
        <v>0</v>
      </c>
      <c r="H6072">
        <f>IF(表格1[[#This Row],[price]]&gt;0,1,0)</f>
        <v>0</v>
      </c>
      <c r="I6072">
        <v>39</v>
      </c>
      <c r="J6072">
        <v>24</v>
      </c>
      <c r="K6072">
        <v>4.5</v>
      </c>
      <c r="L6072">
        <v>5</v>
      </c>
      <c r="M6072">
        <v>1.3</v>
      </c>
      <c r="N6072" t="s">
        <v>29</v>
      </c>
      <c r="O6072" t="s">
        <v>20</v>
      </c>
      <c r="P6072">
        <v>40</v>
      </c>
      <c r="Q6072">
        <v>5</v>
      </c>
      <c r="R6072">
        <v>1</v>
      </c>
      <c r="S6072">
        <v>1</v>
      </c>
    </row>
    <row r="6073" spans="1:19">
      <c r="A6073">
        <f>RANK(表格1[[#This Row],[rating_count_tot]],$I$2:$I$7197)</f>
        <v>5201</v>
      </c>
      <c r="B6073">
        <v>1071006943</v>
      </c>
      <c r="C6073" t="s">
        <v>6202</v>
      </c>
      <c r="D6073" t="str">
        <f>表格1[[#This Row],[prime_genre]]</f>
        <v>Games</v>
      </c>
      <c r="E6073">
        <v>165801984</v>
      </c>
      <c r="F6073" t="s">
        <v>17</v>
      </c>
      <c r="G6073">
        <v>0</v>
      </c>
      <c r="H6073">
        <f>IF(表格1[[#This Row],[price]]&gt;0,1,0)</f>
        <v>0</v>
      </c>
      <c r="I6073">
        <v>39</v>
      </c>
      <c r="J6073">
        <v>39</v>
      </c>
      <c r="K6073">
        <v>4</v>
      </c>
      <c r="L6073">
        <v>4</v>
      </c>
      <c r="M6073">
        <v>1</v>
      </c>
      <c r="N6073" t="s">
        <v>19</v>
      </c>
      <c r="O6073" t="s">
        <v>20</v>
      </c>
      <c r="P6073">
        <v>40</v>
      </c>
      <c r="Q6073">
        <v>5</v>
      </c>
      <c r="R6073">
        <v>13</v>
      </c>
      <c r="S6073">
        <v>1</v>
      </c>
    </row>
    <row r="6074" spans="1:19">
      <c r="A6074">
        <f>RANK(表格1[[#This Row],[rating_count_tot]],$I$2:$I$7197)</f>
        <v>5201</v>
      </c>
      <c r="B6074">
        <v>1140396820</v>
      </c>
      <c r="C6074" t="s">
        <v>7833</v>
      </c>
      <c r="D6074" t="str">
        <f>表格1[[#This Row],[prime_genre]]</f>
        <v>Games</v>
      </c>
      <c r="E6074">
        <v>15490048</v>
      </c>
      <c r="F6074" t="s">
        <v>17</v>
      </c>
      <c r="G6074">
        <v>0</v>
      </c>
      <c r="H6074">
        <f>IF(表格1[[#This Row],[price]]&gt;0,1,0)</f>
        <v>0</v>
      </c>
      <c r="I6074">
        <v>39</v>
      </c>
      <c r="J6074">
        <v>39</v>
      </c>
      <c r="K6074">
        <v>2.5</v>
      </c>
      <c r="L6074">
        <v>2.5</v>
      </c>
      <c r="M6074">
        <v>1</v>
      </c>
      <c r="N6074" t="s">
        <v>19</v>
      </c>
      <c r="O6074" t="s">
        <v>20</v>
      </c>
      <c r="P6074">
        <v>40</v>
      </c>
      <c r="Q6074">
        <v>4</v>
      </c>
      <c r="R6074">
        <v>1</v>
      </c>
      <c r="S6074">
        <v>1</v>
      </c>
    </row>
    <row r="6075" spans="1:19">
      <c r="A6075">
        <f>RANK(表格1[[#This Row],[rating_count_tot]],$I$2:$I$7197)</f>
        <v>5201</v>
      </c>
      <c r="B6075">
        <v>1142345991</v>
      </c>
      <c r="C6075" t="s">
        <v>7880</v>
      </c>
      <c r="D6075" t="str">
        <f>表格1[[#This Row],[prime_genre]]</f>
        <v>Games</v>
      </c>
      <c r="E6075">
        <v>83433472</v>
      </c>
      <c r="F6075" t="s">
        <v>17</v>
      </c>
      <c r="G6075">
        <v>0</v>
      </c>
      <c r="H6075">
        <f>IF(表格1[[#This Row],[price]]&gt;0,1,0)</f>
        <v>0</v>
      </c>
      <c r="I6075">
        <v>39</v>
      </c>
      <c r="J6075">
        <v>24</v>
      </c>
      <c r="K6075">
        <v>3</v>
      </c>
      <c r="L6075">
        <v>3</v>
      </c>
      <c r="M6075" t="s">
        <v>732</v>
      </c>
      <c r="N6075" t="s">
        <v>19</v>
      </c>
      <c r="O6075" t="s">
        <v>20</v>
      </c>
      <c r="P6075">
        <v>40</v>
      </c>
      <c r="Q6075">
        <v>5</v>
      </c>
      <c r="R6075">
        <v>1</v>
      </c>
      <c r="S6075">
        <v>1</v>
      </c>
    </row>
    <row r="6076" spans="1:19">
      <c r="A6076">
        <f>RANK(表格1[[#This Row],[rating_count_tot]],$I$2:$I$7197)</f>
        <v>5201</v>
      </c>
      <c r="B6076">
        <v>1183234072</v>
      </c>
      <c r="C6076" t="s">
        <v>8359</v>
      </c>
      <c r="D6076" t="str">
        <f>表格1[[#This Row],[prime_genre]]</f>
        <v>Social Networking</v>
      </c>
      <c r="E6076">
        <v>26077184</v>
      </c>
      <c r="F6076" t="s">
        <v>17</v>
      </c>
      <c r="G6076">
        <v>0</v>
      </c>
      <c r="H6076">
        <f>IF(表格1[[#This Row],[price]]&gt;0,1,0)</f>
        <v>0</v>
      </c>
      <c r="I6076">
        <v>39</v>
      </c>
      <c r="J6076">
        <v>4</v>
      </c>
      <c r="K6076">
        <v>5</v>
      </c>
      <c r="L6076">
        <v>5</v>
      </c>
      <c r="M6076">
        <v>1.3</v>
      </c>
      <c r="N6076" t="s">
        <v>80</v>
      </c>
      <c r="O6076" t="s">
        <v>59</v>
      </c>
      <c r="P6076">
        <v>37</v>
      </c>
      <c r="Q6076">
        <v>1</v>
      </c>
      <c r="R6076">
        <v>1</v>
      </c>
      <c r="S6076">
        <v>1</v>
      </c>
    </row>
    <row r="6077" spans="1:19">
      <c r="A6077">
        <f>RANK(表格1[[#This Row],[rating_count_tot]],$I$2:$I$7197)</f>
        <v>5218</v>
      </c>
      <c r="B6077">
        <v>1047840202</v>
      </c>
      <c r="C6077" t="s">
        <v>5595</v>
      </c>
      <c r="D6077" t="str">
        <f>表格1[[#This Row],[prime_genre]]</f>
        <v>Education</v>
      </c>
      <c r="E6077">
        <v>102995968</v>
      </c>
      <c r="F6077" t="s">
        <v>17</v>
      </c>
      <c r="G6077">
        <v>0</v>
      </c>
      <c r="H6077">
        <f>IF(表格1[[#This Row],[price]]&gt;0,1,0)</f>
        <v>0</v>
      </c>
      <c r="I6077">
        <v>38</v>
      </c>
      <c r="J6077">
        <v>5</v>
      </c>
      <c r="K6077">
        <v>4</v>
      </c>
      <c r="L6077">
        <v>4</v>
      </c>
      <c r="M6077" t="s">
        <v>2317</v>
      </c>
      <c r="N6077" t="s">
        <v>19</v>
      </c>
      <c r="O6077" t="s">
        <v>128</v>
      </c>
      <c r="P6077">
        <v>24</v>
      </c>
      <c r="Q6077">
        <v>5</v>
      </c>
      <c r="R6077">
        <v>1</v>
      </c>
      <c r="S6077">
        <v>1</v>
      </c>
    </row>
    <row r="6078" spans="1:19">
      <c r="A6078">
        <f>RANK(表格1[[#This Row],[rating_count_tot]],$I$2:$I$7197)</f>
        <v>5218</v>
      </c>
      <c r="B6078">
        <v>871095743</v>
      </c>
      <c r="C6078" t="s">
        <v>3532</v>
      </c>
      <c r="D6078" t="str">
        <f>表格1[[#This Row],[prime_genre]]</f>
        <v>Entertainment</v>
      </c>
      <c r="E6078">
        <v>77289472</v>
      </c>
      <c r="F6078" t="s">
        <v>17</v>
      </c>
      <c r="G6078">
        <v>0</v>
      </c>
      <c r="H6078">
        <f>IF(表格1[[#This Row],[price]]&gt;0,1,0)</f>
        <v>0</v>
      </c>
      <c r="I6078">
        <v>38</v>
      </c>
      <c r="J6078">
        <v>0</v>
      </c>
      <c r="K6078">
        <v>3.5</v>
      </c>
      <c r="L6078">
        <v>0</v>
      </c>
      <c r="M6078" t="s">
        <v>900</v>
      </c>
      <c r="N6078" t="s">
        <v>51</v>
      </c>
      <c r="O6078" t="s">
        <v>91</v>
      </c>
      <c r="P6078">
        <v>38</v>
      </c>
      <c r="Q6078">
        <v>5</v>
      </c>
      <c r="R6078">
        <v>2</v>
      </c>
      <c r="S6078">
        <v>1</v>
      </c>
    </row>
    <row r="6079" spans="1:19">
      <c r="A6079">
        <f>RANK(表格1[[#This Row],[rating_count_tot]],$I$2:$I$7197)</f>
        <v>5218</v>
      </c>
      <c r="B6079">
        <v>1106329353</v>
      </c>
      <c r="C6079" t="s">
        <v>7129</v>
      </c>
      <c r="D6079" t="str">
        <f>表格1[[#This Row],[prime_genre]]</f>
        <v>Entertainment</v>
      </c>
      <c r="E6079">
        <v>100372480</v>
      </c>
      <c r="F6079" t="s">
        <v>17</v>
      </c>
      <c r="G6079">
        <v>0</v>
      </c>
      <c r="H6079">
        <f>IF(表格1[[#This Row],[price]]&gt;0,1,0)</f>
        <v>0</v>
      </c>
      <c r="I6079">
        <v>38</v>
      </c>
      <c r="J6079">
        <v>0</v>
      </c>
      <c r="K6079">
        <v>4</v>
      </c>
      <c r="L6079">
        <v>0</v>
      </c>
      <c r="M6079" t="s">
        <v>316</v>
      </c>
      <c r="N6079" t="s">
        <v>29</v>
      </c>
      <c r="O6079" t="s">
        <v>91</v>
      </c>
      <c r="P6079">
        <v>38</v>
      </c>
      <c r="Q6079">
        <v>0</v>
      </c>
      <c r="R6079">
        <v>1</v>
      </c>
      <c r="S6079">
        <v>1</v>
      </c>
    </row>
    <row r="6080" spans="1:19">
      <c r="A6080">
        <f>RANK(表格1[[#This Row],[rating_count_tot]],$I$2:$I$7197)</f>
        <v>5218</v>
      </c>
      <c r="B6080">
        <v>1135441810</v>
      </c>
      <c r="C6080" t="s">
        <v>7732</v>
      </c>
      <c r="D6080" t="str">
        <f>表格1[[#This Row],[prime_genre]]</f>
        <v>Entertainment</v>
      </c>
      <c r="E6080">
        <v>474814464</v>
      </c>
      <c r="F6080" t="s">
        <v>17</v>
      </c>
      <c r="G6080">
        <v>0</v>
      </c>
      <c r="H6080">
        <f>IF(表格1[[#This Row],[price]]&gt;0,1,0)</f>
        <v>0</v>
      </c>
      <c r="I6080">
        <v>38</v>
      </c>
      <c r="J6080">
        <v>37</v>
      </c>
      <c r="K6080">
        <v>4</v>
      </c>
      <c r="L6080">
        <v>4</v>
      </c>
      <c r="M6080">
        <v>1.1000000000000001</v>
      </c>
      <c r="N6080" t="s">
        <v>19</v>
      </c>
      <c r="O6080" t="s">
        <v>91</v>
      </c>
      <c r="P6080">
        <v>37</v>
      </c>
      <c r="Q6080">
        <v>5</v>
      </c>
      <c r="R6080">
        <v>1</v>
      </c>
      <c r="S6080">
        <v>1</v>
      </c>
    </row>
    <row r="6081" spans="1:19">
      <c r="A6081">
        <f>RANK(表格1[[#This Row],[rating_count_tot]],$I$2:$I$7197)</f>
        <v>5218</v>
      </c>
      <c r="B6081">
        <v>1176148737</v>
      </c>
      <c r="C6081" t="s">
        <v>8301</v>
      </c>
      <c r="D6081" t="str">
        <f>表格1[[#This Row],[prime_genre]]</f>
        <v>Entertainment</v>
      </c>
      <c r="E6081">
        <v>94569472</v>
      </c>
      <c r="F6081" t="s">
        <v>17</v>
      </c>
      <c r="G6081">
        <v>0</v>
      </c>
      <c r="H6081">
        <f>IF(表格1[[#This Row],[price]]&gt;0,1,0)</f>
        <v>0</v>
      </c>
      <c r="I6081">
        <v>38</v>
      </c>
      <c r="J6081">
        <v>11</v>
      </c>
      <c r="K6081">
        <v>4.5</v>
      </c>
      <c r="L6081">
        <v>4.5</v>
      </c>
      <c r="M6081">
        <v>1.2</v>
      </c>
      <c r="N6081" t="s">
        <v>19</v>
      </c>
      <c r="O6081" t="s">
        <v>91</v>
      </c>
      <c r="P6081">
        <v>38</v>
      </c>
      <c r="Q6081">
        <v>5</v>
      </c>
      <c r="R6081">
        <v>14</v>
      </c>
      <c r="S6081">
        <v>1</v>
      </c>
    </row>
    <row r="6082" spans="1:19">
      <c r="A6082">
        <f>RANK(表格1[[#This Row],[rating_count_tot]],$I$2:$I$7197)</f>
        <v>5218</v>
      </c>
      <c r="B6082">
        <v>1157900625</v>
      </c>
      <c r="C6082" t="s">
        <v>8100</v>
      </c>
      <c r="D6082" t="str">
        <f>表格1[[#This Row],[prime_genre]]</f>
        <v>Games</v>
      </c>
      <c r="E6082">
        <v>361181184</v>
      </c>
      <c r="F6082" t="s">
        <v>17</v>
      </c>
      <c r="G6082">
        <v>0</v>
      </c>
      <c r="H6082">
        <f>IF(表格1[[#This Row],[price]]&gt;0,1,0)</f>
        <v>0</v>
      </c>
      <c r="I6082">
        <v>38</v>
      </c>
      <c r="J6082">
        <v>0</v>
      </c>
      <c r="K6082">
        <v>4</v>
      </c>
      <c r="L6082">
        <v>0</v>
      </c>
      <c r="M6082" t="s">
        <v>373</v>
      </c>
      <c r="N6082" t="s">
        <v>19</v>
      </c>
      <c r="O6082" t="s">
        <v>20</v>
      </c>
      <c r="P6082">
        <v>37</v>
      </c>
      <c r="Q6082">
        <v>5</v>
      </c>
      <c r="R6082">
        <v>3</v>
      </c>
      <c r="S6082">
        <v>1</v>
      </c>
    </row>
    <row r="6083" spans="1:19">
      <c r="A6083">
        <f>RANK(表格1[[#This Row],[rating_count_tot]],$I$2:$I$7197)</f>
        <v>5218</v>
      </c>
      <c r="B6083">
        <v>1147995014</v>
      </c>
      <c r="C6083" t="s">
        <v>7971</v>
      </c>
      <c r="D6083" t="str">
        <f>表格1[[#This Row],[prime_genre]]</f>
        <v>Games</v>
      </c>
      <c r="E6083">
        <v>288715776</v>
      </c>
      <c r="F6083" t="s">
        <v>17</v>
      </c>
      <c r="G6083">
        <v>0</v>
      </c>
      <c r="H6083">
        <f>IF(表格1[[#This Row],[price]]&gt;0,1,0)</f>
        <v>0</v>
      </c>
      <c r="I6083">
        <v>38</v>
      </c>
      <c r="J6083">
        <v>26</v>
      </c>
      <c r="K6083">
        <v>3.5</v>
      </c>
      <c r="L6083">
        <v>4</v>
      </c>
      <c r="M6083">
        <v>1.1000000000000001</v>
      </c>
      <c r="N6083" t="s">
        <v>19</v>
      </c>
      <c r="O6083" t="s">
        <v>20</v>
      </c>
      <c r="P6083">
        <v>38</v>
      </c>
      <c r="Q6083">
        <v>5</v>
      </c>
      <c r="R6083">
        <v>1</v>
      </c>
      <c r="S6083">
        <v>1</v>
      </c>
    </row>
    <row r="6084" spans="1:19">
      <c r="A6084">
        <f>RANK(表格1[[#This Row],[rating_count_tot]],$I$2:$I$7197)</f>
        <v>5218</v>
      </c>
      <c r="B6084">
        <v>1031867079</v>
      </c>
      <c r="C6084" t="s">
        <v>5293</v>
      </c>
      <c r="D6084" t="str">
        <f>表格1[[#This Row],[prime_genre]]</f>
        <v>Games</v>
      </c>
      <c r="E6084">
        <v>71539712</v>
      </c>
      <c r="F6084" t="s">
        <v>17</v>
      </c>
      <c r="G6084">
        <v>0</v>
      </c>
      <c r="H6084">
        <f>IF(表格1[[#This Row],[price]]&gt;0,1,0)</f>
        <v>0</v>
      </c>
      <c r="I6084">
        <v>38</v>
      </c>
      <c r="J6084">
        <v>15</v>
      </c>
      <c r="K6084">
        <v>4.5</v>
      </c>
      <c r="L6084">
        <v>4</v>
      </c>
      <c r="M6084" t="s">
        <v>722</v>
      </c>
      <c r="N6084" t="s">
        <v>19</v>
      </c>
      <c r="O6084" t="s">
        <v>20</v>
      </c>
      <c r="P6084">
        <v>40</v>
      </c>
      <c r="Q6084">
        <v>5</v>
      </c>
      <c r="R6084">
        <v>3</v>
      </c>
      <c r="S6084">
        <v>1</v>
      </c>
    </row>
    <row r="6085" spans="1:19">
      <c r="A6085">
        <f>RANK(表格1[[#This Row],[rating_count_tot]],$I$2:$I$7197)</f>
        <v>5218</v>
      </c>
      <c r="B6085">
        <v>992412812</v>
      </c>
      <c r="C6085" t="s">
        <v>4791</v>
      </c>
      <c r="D6085" t="str">
        <f>表格1[[#This Row],[prime_genre]]</f>
        <v>Games</v>
      </c>
      <c r="E6085">
        <v>89993216</v>
      </c>
      <c r="F6085" t="s">
        <v>17</v>
      </c>
      <c r="G6085">
        <v>0</v>
      </c>
      <c r="H6085">
        <f>IF(表格1[[#This Row],[price]]&gt;0,1,0)</f>
        <v>0</v>
      </c>
      <c r="I6085">
        <v>38</v>
      </c>
      <c r="J6085">
        <v>38</v>
      </c>
      <c r="K6085">
        <v>4</v>
      </c>
      <c r="L6085">
        <v>4</v>
      </c>
      <c r="M6085">
        <v>1.2</v>
      </c>
      <c r="N6085" t="s">
        <v>19</v>
      </c>
      <c r="O6085" t="s">
        <v>20</v>
      </c>
      <c r="P6085">
        <v>40</v>
      </c>
      <c r="Q6085">
        <v>5</v>
      </c>
      <c r="R6085">
        <v>11</v>
      </c>
      <c r="S6085">
        <v>1</v>
      </c>
    </row>
    <row r="6086" spans="1:19">
      <c r="A6086">
        <f>RANK(表格1[[#This Row],[rating_count_tot]],$I$2:$I$7197)</f>
        <v>5218</v>
      </c>
      <c r="B6086">
        <v>1120437406</v>
      </c>
      <c r="C6086" t="s">
        <v>7428</v>
      </c>
      <c r="D6086" t="str">
        <f>表格1[[#This Row],[prime_genre]]</f>
        <v>Games</v>
      </c>
      <c r="E6086">
        <v>87667712</v>
      </c>
      <c r="F6086" t="s">
        <v>17</v>
      </c>
      <c r="G6086">
        <v>0</v>
      </c>
      <c r="H6086">
        <f>IF(表格1[[#This Row],[price]]&gt;0,1,0)</f>
        <v>0</v>
      </c>
      <c r="I6086">
        <v>38</v>
      </c>
      <c r="J6086">
        <v>38</v>
      </c>
      <c r="K6086">
        <v>4</v>
      </c>
      <c r="L6086">
        <v>4</v>
      </c>
      <c r="M6086">
        <v>1</v>
      </c>
      <c r="N6086" t="s">
        <v>19</v>
      </c>
      <c r="O6086" t="s">
        <v>20</v>
      </c>
      <c r="P6086">
        <v>38</v>
      </c>
      <c r="Q6086">
        <v>5</v>
      </c>
      <c r="R6086">
        <v>1</v>
      </c>
      <c r="S6086">
        <v>1</v>
      </c>
    </row>
    <row r="6087" spans="1:19">
      <c r="A6087">
        <f>RANK(表格1[[#This Row],[rating_count_tot]],$I$2:$I$7197)</f>
        <v>5218</v>
      </c>
      <c r="B6087">
        <v>298596830</v>
      </c>
      <c r="C6087" t="s">
        <v>154</v>
      </c>
      <c r="D6087" t="str">
        <f>表格1[[#This Row],[prime_genre]]</f>
        <v>Music</v>
      </c>
      <c r="E6087">
        <v>53426176</v>
      </c>
      <c r="F6087" t="s">
        <v>17</v>
      </c>
      <c r="G6087">
        <v>0</v>
      </c>
      <c r="H6087">
        <f>IF(表格1[[#This Row],[price]]&gt;0,1,0)</f>
        <v>0</v>
      </c>
      <c r="I6087">
        <v>38</v>
      </c>
      <c r="J6087">
        <v>2</v>
      </c>
      <c r="K6087">
        <v>3.5</v>
      </c>
      <c r="L6087">
        <v>5</v>
      </c>
      <c r="M6087" t="s">
        <v>68</v>
      </c>
      <c r="N6087" t="s">
        <v>19</v>
      </c>
      <c r="O6087" t="s">
        <v>40</v>
      </c>
      <c r="P6087">
        <v>37</v>
      </c>
      <c r="Q6087">
        <v>5</v>
      </c>
      <c r="R6087">
        <v>4</v>
      </c>
      <c r="S6087">
        <v>1</v>
      </c>
    </row>
    <row r="6088" spans="1:19">
      <c r="A6088">
        <f>RANK(表格1[[#This Row],[rating_count_tot]],$I$2:$I$7197)</f>
        <v>5218</v>
      </c>
      <c r="B6088">
        <v>424598114</v>
      </c>
      <c r="C6088" t="s">
        <v>1137</v>
      </c>
      <c r="D6088" t="str">
        <f>表格1[[#This Row],[prime_genre]]</f>
        <v>Shopping</v>
      </c>
      <c r="E6088">
        <v>185606144</v>
      </c>
      <c r="F6088" t="s">
        <v>17</v>
      </c>
      <c r="G6088">
        <v>0</v>
      </c>
      <c r="H6088">
        <f>IF(表格1[[#This Row],[price]]&gt;0,1,0)</f>
        <v>0</v>
      </c>
      <c r="I6088">
        <v>38</v>
      </c>
      <c r="J6088">
        <v>0</v>
      </c>
      <c r="K6088">
        <v>3</v>
      </c>
      <c r="L6088">
        <v>0</v>
      </c>
      <c r="M6088" t="s">
        <v>1138</v>
      </c>
      <c r="N6088" t="s">
        <v>51</v>
      </c>
      <c r="O6088" t="s">
        <v>30</v>
      </c>
      <c r="P6088">
        <v>38</v>
      </c>
      <c r="Q6088">
        <v>0</v>
      </c>
      <c r="R6088">
        <v>1</v>
      </c>
      <c r="S6088">
        <v>1</v>
      </c>
    </row>
    <row r="6089" spans="1:19">
      <c r="A6089">
        <f>RANK(表格1[[#This Row],[rating_count_tot]],$I$2:$I$7197)</f>
        <v>5239</v>
      </c>
      <c r="B6089">
        <v>1025177870</v>
      </c>
      <c r="C6089" t="s">
        <v>5205</v>
      </c>
      <c r="D6089" t="str">
        <f>表格1[[#This Row],[prime_genre]]</f>
        <v>Entertainment</v>
      </c>
      <c r="E6089">
        <v>39518208</v>
      </c>
      <c r="F6089" t="s">
        <v>17</v>
      </c>
      <c r="G6089">
        <v>0</v>
      </c>
      <c r="H6089">
        <f>IF(表格1[[#This Row],[price]]&gt;0,1,0)</f>
        <v>0</v>
      </c>
      <c r="I6089">
        <v>37</v>
      </c>
      <c r="J6089">
        <v>37</v>
      </c>
      <c r="K6089">
        <v>4</v>
      </c>
      <c r="L6089">
        <v>4</v>
      </c>
      <c r="M6089" t="s">
        <v>149</v>
      </c>
      <c r="N6089" t="s">
        <v>19</v>
      </c>
      <c r="O6089" t="s">
        <v>91</v>
      </c>
      <c r="P6089">
        <v>38</v>
      </c>
      <c r="Q6089">
        <v>2</v>
      </c>
      <c r="R6089">
        <v>1</v>
      </c>
      <c r="S6089">
        <v>1</v>
      </c>
    </row>
    <row r="6090" spans="1:19">
      <c r="A6090">
        <f>RANK(表格1[[#This Row],[rating_count_tot]],$I$2:$I$7197)</f>
        <v>5239</v>
      </c>
      <c r="B6090">
        <v>1035494079</v>
      </c>
      <c r="C6090" t="s">
        <v>5367</v>
      </c>
      <c r="D6090" t="str">
        <f>表格1[[#This Row],[prime_genre]]</f>
        <v>Games</v>
      </c>
      <c r="E6090">
        <v>190661632</v>
      </c>
      <c r="F6090" t="s">
        <v>17</v>
      </c>
      <c r="G6090">
        <v>0</v>
      </c>
      <c r="H6090">
        <f>IF(表格1[[#This Row],[price]]&gt;0,1,0)</f>
        <v>0</v>
      </c>
      <c r="I6090">
        <v>37</v>
      </c>
      <c r="J6090">
        <v>0</v>
      </c>
      <c r="K6090">
        <v>3.5</v>
      </c>
      <c r="L6090">
        <v>0</v>
      </c>
      <c r="M6090" t="s">
        <v>2742</v>
      </c>
      <c r="N6090" t="s">
        <v>29</v>
      </c>
      <c r="O6090" t="s">
        <v>20</v>
      </c>
      <c r="P6090">
        <v>40</v>
      </c>
      <c r="Q6090">
        <v>3</v>
      </c>
      <c r="R6090">
        <v>1</v>
      </c>
      <c r="S6090">
        <v>1</v>
      </c>
    </row>
    <row r="6091" spans="1:19">
      <c r="A6091">
        <f>RANK(表格1[[#This Row],[rating_count_tot]],$I$2:$I$7197)</f>
        <v>5239</v>
      </c>
      <c r="B6091">
        <v>1164439637</v>
      </c>
      <c r="C6091" t="s">
        <v>8186</v>
      </c>
      <c r="D6091" t="str">
        <f>表格1[[#This Row],[prime_genre]]</f>
        <v>Games</v>
      </c>
      <c r="E6091">
        <v>321210368</v>
      </c>
      <c r="F6091" t="s">
        <v>17</v>
      </c>
      <c r="G6091">
        <v>0</v>
      </c>
      <c r="H6091">
        <f>IF(表格1[[#This Row],[price]]&gt;0,1,0)</f>
        <v>0</v>
      </c>
      <c r="I6091">
        <v>37</v>
      </c>
      <c r="J6091">
        <v>25</v>
      </c>
      <c r="K6091">
        <v>3.5</v>
      </c>
      <c r="L6091">
        <v>3.5</v>
      </c>
      <c r="M6091" t="s">
        <v>928</v>
      </c>
      <c r="N6091" t="s">
        <v>19</v>
      </c>
      <c r="O6091" t="s">
        <v>20</v>
      </c>
      <c r="P6091">
        <v>37</v>
      </c>
      <c r="Q6091">
        <v>5</v>
      </c>
      <c r="R6091">
        <v>1</v>
      </c>
      <c r="S6091">
        <v>1</v>
      </c>
    </row>
    <row r="6092" spans="1:19">
      <c r="A6092">
        <f>RANK(表格1[[#This Row],[rating_count_tot]],$I$2:$I$7197)</f>
        <v>5239</v>
      </c>
      <c r="B6092">
        <v>1071521565</v>
      </c>
      <c r="C6092" t="s">
        <v>6221</v>
      </c>
      <c r="D6092" t="str">
        <f>表格1[[#This Row],[prime_genre]]</f>
        <v>Games</v>
      </c>
      <c r="E6092">
        <v>100721664</v>
      </c>
      <c r="F6092" t="s">
        <v>17</v>
      </c>
      <c r="G6092">
        <v>0</v>
      </c>
      <c r="H6092">
        <f>IF(表格1[[#This Row],[price]]&gt;0,1,0)</f>
        <v>0</v>
      </c>
      <c r="I6092">
        <v>37</v>
      </c>
      <c r="J6092">
        <v>0</v>
      </c>
      <c r="K6092">
        <v>4</v>
      </c>
      <c r="L6092">
        <v>0</v>
      </c>
      <c r="M6092">
        <v>1.1000000000000001</v>
      </c>
      <c r="N6092" t="s">
        <v>19</v>
      </c>
      <c r="O6092" t="s">
        <v>20</v>
      </c>
      <c r="P6092">
        <v>40</v>
      </c>
      <c r="Q6092">
        <v>5</v>
      </c>
      <c r="R6092">
        <v>2</v>
      </c>
      <c r="S6092">
        <v>1</v>
      </c>
    </row>
    <row r="6093" spans="1:19">
      <c r="A6093">
        <f>RANK(表格1[[#This Row],[rating_count_tot]],$I$2:$I$7197)</f>
        <v>5239</v>
      </c>
      <c r="B6093">
        <v>1052994265</v>
      </c>
      <c r="C6093" t="s">
        <v>5706</v>
      </c>
      <c r="D6093" t="str">
        <f>表格1[[#This Row],[prime_genre]]</f>
        <v>Lifestyle</v>
      </c>
      <c r="E6093">
        <v>67785728</v>
      </c>
      <c r="F6093" t="s">
        <v>17</v>
      </c>
      <c r="G6093">
        <v>0</v>
      </c>
      <c r="H6093">
        <f>IF(表格1[[#This Row],[price]]&gt;0,1,0)</f>
        <v>0</v>
      </c>
      <c r="I6093">
        <v>37</v>
      </c>
      <c r="J6093">
        <v>3</v>
      </c>
      <c r="K6093">
        <v>3.5</v>
      </c>
      <c r="L6093">
        <v>3.5</v>
      </c>
      <c r="M6093">
        <v>3.03</v>
      </c>
      <c r="N6093" t="s">
        <v>19</v>
      </c>
      <c r="O6093" t="s">
        <v>132</v>
      </c>
      <c r="P6093">
        <v>37</v>
      </c>
      <c r="Q6093">
        <v>5</v>
      </c>
      <c r="R6093">
        <v>1</v>
      </c>
      <c r="S6093">
        <v>1</v>
      </c>
    </row>
    <row r="6094" spans="1:19">
      <c r="A6094">
        <f>RANK(表格1[[#This Row],[rating_count_tot]],$I$2:$I$7197)</f>
        <v>5239</v>
      </c>
      <c r="B6094">
        <v>991165672</v>
      </c>
      <c r="C6094" t="s">
        <v>4774</v>
      </c>
      <c r="D6094" t="str">
        <f>表格1[[#This Row],[prime_genre]]</f>
        <v>News</v>
      </c>
      <c r="E6094">
        <v>44598272</v>
      </c>
      <c r="F6094" t="s">
        <v>17</v>
      </c>
      <c r="G6094">
        <v>0</v>
      </c>
      <c r="H6094">
        <f>IF(表格1[[#This Row],[price]]&gt;0,1,0)</f>
        <v>0</v>
      </c>
      <c r="I6094">
        <v>37</v>
      </c>
      <c r="J6094">
        <v>1</v>
      </c>
      <c r="K6094">
        <v>2</v>
      </c>
      <c r="L6094">
        <v>2</v>
      </c>
      <c r="M6094">
        <v>2.2000000000000002</v>
      </c>
      <c r="N6094" t="s">
        <v>19</v>
      </c>
      <c r="O6094" t="s">
        <v>161</v>
      </c>
      <c r="P6094">
        <v>37</v>
      </c>
      <c r="Q6094">
        <v>5</v>
      </c>
      <c r="R6094">
        <v>1</v>
      </c>
      <c r="S6094">
        <v>1</v>
      </c>
    </row>
    <row r="6095" spans="1:19">
      <c r="A6095">
        <f>RANK(表格1[[#This Row],[rating_count_tot]],$I$2:$I$7197)</f>
        <v>5239</v>
      </c>
      <c r="B6095">
        <v>852801905</v>
      </c>
      <c r="C6095" t="s">
        <v>3459</v>
      </c>
      <c r="D6095" t="str">
        <f>表格1[[#This Row],[prime_genre]]</f>
        <v>Social Networking</v>
      </c>
      <c r="E6095">
        <v>62878720</v>
      </c>
      <c r="F6095" t="s">
        <v>17</v>
      </c>
      <c r="G6095">
        <v>0</v>
      </c>
      <c r="H6095">
        <f>IF(表格1[[#This Row],[price]]&gt;0,1,0)</f>
        <v>0</v>
      </c>
      <c r="I6095">
        <v>37</v>
      </c>
      <c r="J6095">
        <v>1</v>
      </c>
      <c r="K6095">
        <v>4.5</v>
      </c>
      <c r="L6095">
        <v>5</v>
      </c>
      <c r="M6095" t="s">
        <v>625</v>
      </c>
      <c r="N6095" t="s">
        <v>51</v>
      </c>
      <c r="O6095" t="s">
        <v>59</v>
      </c>
      <c r="P6095">
        <v>37</v>
      </c>
      <c r="Q6095">
        <v>0</v>
      </c>
      <c r="R6095">
        <v>2</v>
      </c>
      <c r="S6095">
        <v>1</v>
      </c>
    </row>
    <row r="6096" spans="1:19">
      <c r="A6096">
        <f>RANK(表格1[[#This Row],[rating_count_tot]],$I$2:$I$7197)</f>
        <v>5239</v>
      </c>
      <c r="B6096">
        <v>545993260</v>
      </c>
      <c r="C6096" t="s">
        <v>2086</v>
      </c>
      <c r="D6096" t="str">
        <f>表格1[[#This Row],[prime_genre]]</f>
        <v>Weather</v>
      </c>
      <c r="E6096">
        <v>94449664</v>
      </c>
      <c r="F6096" t="s">
        <v>17</v>
      </c>
      <c r="G6096">
        <v>0</v>
      </c>
      <c r="H6096">
        <f>IF(表格1[[#This Row],[price]]&gt;0,1,0)</f>
        <v>0</v>
      </c>
      <c r="I6096">
        <v>37</v>
      </c>
      <c r="J6096">
        <v>2</v>
      </c>
      <c r="K6096">
        <v>4</v>
      </c>
      <c r="L6096">
        <v>3.5</v>
      </c>
      <c r="M6096" t="s">
        <v>1754</v>
      </c>
      <c r="N6096" t="s">
        <v>19</v>
      </c>
      <c r="O6096" t="s">
        <v>26</v>
      </c>
      <c r="P6096">
        <v>37</v>
      </c>
      <c r="Q6096">
        <v>3</v>
      </c>
      <c r="R6096">
        <v>21</v>
      </c>
      <c r="S6096">
        <v>1</v>
      </c>
    </row>
    <row r="6097" spans="1:19">
      <c r="A6097">
        <f>RANK(表格1[[#This Row],[rating_count_tot]],$I$2:$I$7197)</f>
        <v>5253</v>
      </c>
      <c r="B6097">
        <v>1024000488</v>
      </c>
      <c r="C6097" t="s">
        <v>5184</v>
      </c>
      <c r="D6097" t="str">
        <f>表格1[[#This Row],[prime_genre]]</f>
        <v>Games</v>
      </c>
      <c r="E6097">
        <v>97181696</v>
      </c>
      <c r="F6097" t="s">
        <v>17</v>
      </c>
      <c r="G6097">
        <v>0</v>
      </c>
      <c r="H6097">
        <f>IF(表格1[[#This Row],[price]]&gt;0,1,0)</f>
        <v>0</v>
      </c>
      <c r="I6097">
        <v>36</v>
      </c>
      <c r="J6097">
        <v>17</v>
      </c>
      <c r="K6097">
        <v>4.5</v>
      </c>
      <c r="L6097">
        <v>5</v>
      </c>
      <c r="M6097" t="s">
        <v>932</v>
      </c>
      <c r="N6097" t="s">
        <v>29</v>
      </c>
      <c r="O6097" t="s">
        <v>20</v>
      </c>
      <c r="P6097">
        <v>40</v>
      </c>
      <c r="Q6097">
        <v>5</v>
      </c>
      <c r="R6097">
        <v>1</v>
      </c>
      <c r="S6097">
        <v>1</v>
      </c>
    </row>
    <row r="6098" spans="1:19">
      <c r="A6098">
        <f>RANK(表格1[[#This Row],[rating_count_tot]],$I$2:$I$7197)</f>
        <v>5253</v>
      </c>
      <c r="B6098">
        <v>1133481001</v>
      </c>
      <c r="C6098" t="s">
        <v>7692</v>
      </c>
      <c r="D6098" t="str">
        <f>表格1[[#This Row],[prime_genre]]</f>
        <v>Games</v>
      </c>
      <c r="E6098">
        <v>124729344</v>
      </c>
      <c r="F6098" t="s">
        <v>17</v>
      </c>
      <c r="G6098">
        <v>0</v>
      </c>
      <c r="H6098">
        <f>IF(表格1[[#This Row],[price]]&gt;0,1,0)</f>
        <v>0</v>
      </c>
      <c r="I6098">
        <v>36</v>
      </c>
      <c r="J6098">
        <v>0</v>
      </c>
      <c r="K6098">
        <v>4.5</v>
      </c>
      <c r="L6098">
        <v>0</v>
      </c>
      <c r="M6098" t="s">
        <v>1499</v>
      </c>
      <c r="N6098" t="s">
        <v>80</v>
      </c>
      <c r="O6098" t="s">
        <v>20</v>
      </c>
      <c r="P6098">
        <v>43</v>
      </c>
      <c r="Q6098">
        <v>5</v>
      </c>
      <c r="R6098">
        <v>8</v>
      </c>
      <c r="S6098">
        <v>1</v>
      </c>
    </row>
    <row r="6099" spans="1:19">
      <c r="A6099">
        <f>RANK(表格1[[#This Row],[rating_count_tot]],$I$2:$I$7197)</f>
        <v>5253</v>
      </c>
      <c r="B6099">
        <v>1082891966</v>
      </c>
      <c r="C6099" t="s">
        <v>6542</v>
      </c>
      <c r="D6099" t="str">
        <f>表格1[[#This Row],[prime_genre]]</f>
        <v>Health &amp; Fitness</v>
      </c>
      <c r="E6099">
        <v>68709376</v>
      </c>
      <c r="F6099" t="s">
        <v>17</v>
      </c>
      <c r="G6099">
        <v>0</v>
      </c>
      <c r="H6099">
        <f>IF(表格1[[#This Row],[price]]&gt;0,1,0)</f>
        <v>0</v>
      </c>
      <c r="I6099">
        <v>36</v>
      </c>
      <c r="J6099">
        <v>8</v>
      </c>
      <c r="K6099">
        <v>4</v>
      </c>
      <c r="L6099">
        <v>4</v>
      </c>
      <c r="M6099">
        <v>2</v>
      </c>
      <c r="N6099" t="s">
        <v>19</v>
      </c>
      <c r="O6099" t="s">
        <v>77</v>
      </c>
      <c r="P6099">
        <v>37</v>
      </c>
      <c r="Q6099">
        <v>5</v>
      </c>
      <c r="R6099">
        <v>1</v>
      </c>
      <c r="S6099">
        <v>1</v>
      </c>
    </row>
    <row r="6100" spans="1:19">
      <c r="A6100">
        <f>RANK(表格1[[#This Row],[rating_count_tot]],$I$2:$I$7197)</f>
        <v>5253</v>
      </c>
      <c r="B6100">
        <v>405548206</v>
      </c>
      <c r="C6100" t="s">
        <v>975</v>
      </c>
      <c r="D6100" t="str">
        <f>表格1[[#This Row],[prime_genre]]</f>
        <v>Social Networking</v>
      </c>
      <c r="E6100">
        <v>38540288</v>
      </c>
      <c r="F6100" t="s">
        <v>17</v>
      </c>
      <c r="G6100">
        <v>0</v>
      </c>
      <c r="H6100">
        <f>IF(表格1[[#This Row],[price]]&gt;0,1,0)</f>
        <v>0</v>
      </c>
      <c r="I6100">
        <v>36</v>
      </c>
      <c r="J6100">
        <v>0</v>
      </c>
      <c r="K6100">
        <v>4</v>
      </c>
      <c r="L6100">
        <v>0</v>
      </c>
      <c r="M6100" t="s">
        <v>976</v>
      </c>
      <c r="N6100" t="s">
        <v>51</v>
      </c>
      <c r="O6100" t="s">
        <v>59</v>
      </c>
      <c r="P6100">
        <v>37</v>
      </c>
      <c r="Q6100">
        <v>0</v>
      </c>
      <c r="R6100">
        <v>4</v>
      </c>
      <c r="S6100">
        <v>1</v>
      </c>
    </row>
    <row r="6101" spans="1:19">
      <c r="A6101">
        <f>RANK(表格1[[#This Row],[rating_count_tot]],$I$2:$I$7197)</f>
        <v>5268</v>
      </c>
      <c r="B6101">
        <v>1159900476</v>
      </c>
      <c r="C6101" t="s">
        <v>8118</v>
      </c>
      <c r="D6101" t="str">
        <f>表格1[[#This Row],[prime_genre]]</f>
        <v>Games</v>
      </c>
      <c r="E6101">
        <v>390756352</v>
      </c>
      <c r="F6101" t="s">
        <v>17</v>
      </c>
      <c r="G6101">
        <v>0</v>
      </c>
      <c r="H6101">
        <f>IF(表格1[[#This Row],[price]]&gt;0,1,0)</f>
        <v>0</v>
      </c>
      <c r="I6101">
        <v>35</v>
      </c>
      <c r="J6101">
        <v>17</v>
      </c>
      <c r="K6101">
        <v>3</v>
      </c>
      <c r="L6101">
        <v>4.5</v>
      </c>
      <c r="M6101" t="s">
        <v>928</v>
      </c>
      <c r="N6101" t="s">
        <v>19</v>
      </c>
      <c r="O6101" t="s">
        <v>20</v>
      </c>
      <c r="P6101">
        <v>37</v>
      </c>
      <c r="Q6101">
        <v>5</v>
      </c>
      <c r="R6101">
        <v>1</v>
      </c>
      <c r="S6101">
        <v>1</v>
      </c>
    </row>
    <row r="6102" spans="1:19">
      <c r="A6102">
        <f>RANK(表格1[[#This Row],[rating_count_tot]],$I$2:$I$7197)</f>
        <v>5268</v>
      </c>
      <c r="B6102">
        <v>1169530248</v>
      </c>
      <c r="C6102" t="s">
        <v>8229</v>
      </c>
      <c r="D6102" t="str">
        <f>表格1[[#This Row],[prime_genre]]</f>
        <v>Games</v>
      </c>
      <c r="E6102">
        <v>133295104</v>
      </c>
      <c r="F6102" t="s">
        <v>17</v>
      </c>
      <c r="G6102">
        <v>0</v>
      </c>
      <c r="H6102">
        <f>IF(表格1[[#This Row],[price]]&gt;0,1,0)</f>
        <v>0</v>
      </c>
      <c r="I6102">
        <v>35</v>
      </c>
      <c r="J6102">
        <v>21</v>
      </c>
      <c r="K6102">
        <v>3.5</v>
      </c>
      <c r="L6102">
        <v>3</v>
      </c>
      <c r="M6102" t="s">
        <v>1673</v>
      </c>
      <c r="N6102" t="s">
        <v>19</v>
      </c>
      <c r="O6102" t="s">
        <v>20</v>
      </c>
      <c r="P6102">
        <v>37</v>
      </c>
      <c r="Q6102">
        <v>4</v>
      </c>
      <c r="R6102">
        <v>1</v>
      </c>
      <c r="S6102">
        <v>1</v>
      </c>
    </row>
    <row r="6103" spans="1:19">
      <c r="A6103">
        <f>RANK(表格1[[#This Row],[rating_count_tot]],$I$2:$I$7197)</f>
        <v>5268</v>
      </c>
      <c r="B6103">
        <v>1164424437</v>
      </c>
      <c r="C6103" t="s">
        <v>8185</v>
      </c>
      <c r="D6103" t="str">
        <f>表格1[[#This Row],[prime_genre]]</f>
        <v>Games</v>
      </c>
      <c r="E6103">
        <v>65501184</v>
      </c>
      <c r="F6103" t="s">
        <v>17</v>
      </c>
      <c r="G6103">
        <v>0</v>
      </c>
      <c r="H6103">
        <f>IF(表格1[[#This Row],[price]]&gt;0,1,0)</f>
        <v>0</v>
      </c>
      <c r="I6103">
        <v>35</v>
      </c>
      <c r="J6103">
        <v>9</v>
      </c>
      <c r="K6103">
        <v>4.5</v>
      </c>
      <c r="L6103">
        <v>4.5</v>
      </c>
      <c r="M6103" t="s">
        <v>1334</v>
      </c>
      <c r="N6103" t="s">
        <v>19</v>
      </c>
      <c r="O6103" t="s">
        <v>20</v>
      </c>
      <c r="P6103">
        <v>37</v>
      </c>
      <c r="Q6103">
        <v>5</v>
      </c>
      <c r="R6103">
        <v>4</v>
      </c>
      <c r="S6103">
        <v>1</v>
      </c>
    </row>
    <row r="6104" spans="1:19">
      <c r="A6104">
        <f>RANK(表格1[[#This Row],[rating_count_tot]],$I$2:$I$7197)</f>
        <v>5268</v>
      </c>
      <c r="B6104">
        <v>1143436828</v>
      </c>
      <c r="C6104" t="s">
        <v>7898</v>
      </c>
      <c r="D6104" t="str">
        <f>表格1[[#This Row],[prime_genre]]</f>
        <v>Games</v>
      </c>
      <c r="E6104">
        <v>12045312</v>
      </c>
      <c r="F6104" t="s">
        <v>17</v>
      </c>
      <c r="G6104">
        <v>0</v>
      </c>
      <c r="H6104">
        <f>IF(表格1[[#This Row],[price]]&gt;0,1,0)</f>
        <v>0</v>
      </c>
      <c r="I6104">
        <v>35</v>
      </c>
      <c r="J6104">
        <v>35</v>
      </c>
      <c r="K6104">
        <v>3.5</v>
      </c>
      <c r="L6104">
        <v>3.5</v>
      </c>
      <c r="M6104">
        <v>1</v>
      </c>
      <c r="N6104" t="s">
        <v>19</v>
      </c>
      <c r="O6104" t="s">
        <v>20</v>
      </c>
      <c r="P6104">
        <v>40</v>
      </c>
      <c r="Q6104">
        <v>4</v>
      </c>
      <c r="R6104">
        <v>1</v>
      </c>
      <c r="S6104">
        <v>1</v>
      </c>
    </row>
    <row r="6105" spans="1:19">
      <c r="A6105">
        <f>RANK(表格1[[#This Row],[rating_count_tot]],$I$2:$I$7197)</f>
        <v>5268</v>
      </c>
      <c r="B6105">
        <v>998360879</v>
      </c>
      <c r="C6105" t="s">
        <v>4859</v>
      </c>
      <c r="D6105" t="str">
        <f>表格1[[#This Row],[prime_genre]]</f>
        <v>Social Networking</v>
      </c>
      <c r="E6105">
        <v>95789056</v>
      </c>
      <c r="F6105" t="s">
        <v>17</v>
      </c>
      <c r="G6105">
        <v>0</v>
      </c>
      <c r="H6105">
        <f>IF(表格1[[#This Row],[price]]&gt;0,1,0)</f>
        <v>0</v>
      </c>
      <c r="I6105">
        <v>35</v>
      </c>
      <c r="J6105">
        <v>0</v>
      </c>
      <c r="K6105">
        <v>4.5</v>
      </c>
      <c r="L6105">
        <v>0</v>
      </c>
      <c r="M6105" t="s">
        <v>597</v>
      </c>
      <c r="N6105" t="s">
        <v>29</v>
      </c>
      <c r="O6105" t="s">
        <v>59</v>
      </c>
      <c r="P6105">
        <v>37</v>
      </c>
      <c r="Q6105">
        <v>0</v>
      </c>
      <c r="R6105">
        <v>1</v>
      </c>
      <c r="S6105">
        <v>1</v>
      </c>
    </row>
    <row r="6106" spans="1:19">
      <c r="A6106">
        <f>RANK(表格1[[#This Row],[rating_count_tot]],$I$2:$I$7197)</f>
        <v>5268</v>
      </c>
      <c r="B6106">
        <v>337710261</v>
      </c>
      <c r="C6106" t="s">
        <v>448</v>
      </c>
      <c r="D6106" t="str">
        <f>表格1[[#This Row],[prime_genre]]</f>
        <v>Sports</v>
      </c>
      <c r="E6106">
        <v>69816320</v>
      </c>
      <c r="F6106" t="s">
        <v>17</v>
      </c>
      <c r="G6106">
        <v>0</v>
      </c>
      <c r="H6106">
        <f>IF(表格1[[#This Row],[price]]&gt;0,1,0)</f>
        <v>0</v>
      </c>
      <c r="I6106">
        <v>35</v>
      </c>
      <c r="J6106">
        <v>0</v>
      </c>
      <c r="K6106">
        <v>2.5</v>
      </c>
      <c r="L6106">
        <v>0</v>
      </c>
      <c r="M6106" t="s">
        <v>449</v>
      </c>
      <c r="N6106" t="s">
        <v>51</v>
      </c>
      <c r="O6106" t="s">
        <v>70</v>
      </c>
      <c r="P6106">
        <v>37</v>
      </c>
      <c r="Q6106">
        <v>3</v>
      </c>
      <c r="R6106">
        <v>1</v>
      </c>
      <c r="S6106">
        <v>1</v>
      </c>
    </row>
    <row r="6107" spans="1:19">
      <c r="A6107">
        <f>RANK(表格1[[#This Row],[rating_count_tot]],$I$2:$I$7197)</f>
        <v>5285</v>
      </c>
      <c r="B6107">
        <v>1071913738</v>
      </c>
      <c r="C6107" t="s">
        <v>6230</v>
      </c>
      <c r="D6107" t="str">
        <f>表格1[[#This Row],[prime_genre]]</f>
        <v>Education</v>
      </c>
      <c r="E6107">
        <v>572466176</v>
      </c>
      <c r="F6107" t="s">
        <v>17</v>
      </c>
      <c r="G6107">
        <v>0</v>
      </c>
      <c r="H6107">
        <f>IF(表格1[[#This Row],[price]]&gt;0,1,0)</f>
        <v>0</v>
      </c>
      <c r="I6107">
        <v>34</v>
      </c>
      <c r="J6107">
        <v>2</v>
      </c>
      <c r="K6107">
        <v>3.5</v>
      </c>
      <c r="L6107">
        <v>5</v>
      </c>
      <c r="M6107">
        <v>1.3</v>
      </c>
      <c r="N6107" t="s">
        <v>19</v>
      </c>
      <c r="O6107" t="s">
        <v>128</v>
      </c>
      <c r="P6107">
        <v>37</v>
      </c>
      <c r="Q6107">
        <v>5</v>
      </c>
      <c r="R6107">
        <v>1</v>
      </c>
      <c r="S6107">
        <v>1</v>
      </c>
    </row>
    <row r="6108" spans="1:19">
      <c r="A6108">
        <f>RANK(表格1[[#This Row],[rating_count_tot]],$I$2:$I$7197)</f>
        <v>5285</v>
      </c>
      <c r="B6108">
        <v>1083174287</v>
      </c>
      <c r="C6108" t="s">
        <v>6550</v>
      </c>
      <c r="D6108" t="str">
        <f>表格1[[#This Row],[prime_genre]]</f>
        <v>Education</v>
      </c>
      <c r="E6108">
        <v>155712512</v>
      </c>
      <c r="F6108" t="s">
        <v>17</v>
      </c>
      <c r="G6108">
        <v>0</v>
      </c>
      <c r="H6108">
        <f>IF(表格1[[#This Row],[price]]&gt;0,1,0)</f>
        <v>0</v>
      </c>
      <c r="I6108">
        <v>34</v>
      </c>
      <c r="J6108">
        <v>0</v>
      </c>
      <c r="K6108">
        <v>4.5</v>
      </c>
      <c r="L6108">
        <v>0</v>
      </c>
      <c r="M6108" t="s">
        <v>696</v>
      </c>
      <c r="N6108" t="s">
        <v>19</v>
      </c>
      <c r="O6108" t="s">
        <v>128</v>
      </c>
      <c r="P6108">
        <v>37</v>
      </c>
      <c r="Q6108">
        <v>5</v>
      </c>
      <c r="R6108">
        <v>1</v>
      </c>
      <c r="S6108">
        <v>1</v>
      </c>
    </row>
    <row r="6109" spans="1:19">
      <c r="A6109">
        <f>RANK(表格1[[#This Row],[rating_count_tot]],$I$2:$I$7197)</f>
        <v>5285</v>
      </c>
      <c r="B6109">
        <v>480079300</v>
      </c>
      <c r="C6109" t="s">
        <v>1581</v>
      </c>
      <c r="D6109" t="str">
        <f>表格1[[#This Row],[prime_genre]]</f>
        <v>Lifestyle</v>
      </c>
      <c r="E6109">
        <v>139967488</v>
      </c>
      <c r="F6109" t="s">
        <v>17</v>
      </c>
      <c r="G6109">
        <v>0</v>
      </c>
      <c r="H6109">
        <f>IF(表格1[[#This Row],[price]]&gt;0,1,0)</f>
        <v>0</v>
      </c>
      <c r="I6109">
        <v>34</v>
      </c>
      <c r="J6109">
        <v>0</v>
      </c>
      <c r="K6109">
        <v>4</v>
      </c>
      <c r="L6109">
        <v>0</v>
      </c>
      <c r="M6109" t="s">
        <v>1582</v>
      </c>
      <c r="N6109" t="s">
        <v>51</v>
      </c>
      <c r="O6109" t="s">
        <v>132</v>
      </c>
      <c r="P6109">
        <v>37</v>
      </c>
      <c r="Q6109">
        <v>4</v>
      </c>
      <c r="R6109">
        <v>1</v>
      </c>
      <c r="S6109">
        <v>1</v>
      </c>
    </row>
    <row r="6110" spans="1:19">
      <c r="A6110">
        <f>RANK(表格1[[#This Row],[rating_count_tot]],$I$2:$I$7197)</f>
        <v>5285</v>
      </c>
      <c r="B6110">
        <v>1163850915</v>
      </c>
      <c r="C6110" t="s">
        <v>8170</v>
      </c>
      <c r="D6110" t="str">
        <f>表格1[[#This Row],[prime_genre]]</f>
        <v>News</v>
      </c>
      <c r="E6110">
        <v>26049536</v>
      </c>
      <c r="F6110" t="s">
        <v>17</v>
      </c>
      <c r="G6110">
        <v>0</v>
      </c>
      <c r="H6110">
        <f>IF(表格1[[#This Row],[price]]&gt;0,1,0)</f>
        <v>0</v>
      </c>
      <c r="I6110">
        <v>34</v>
      </c>
      <c r="J6110">
        <v>9</v>
      </c>
      <c r="K6110">
        <v>2.5</v>
      </c>
      <c r="L6110">
        <v>2.5</v>
      </c>
      <c r="M6110">
        <v>2</v>
      </c>
      <c r="N6110" t="s">
        <v>80</v>
      </c>
      <c r="O6110" t="s">
        <v>161</v>
      </c>
      <c r="P6110">
        <v>37</v>
      </c>
      <c r="Q6110">
        <v>4</v>
      </c>
      <c r="R6110">
        <v>1</v>
      </c>
      <c r="S6110">
        <v>1</v>
      </c>
    </row>
    <row r="6111" spans="1:19">
      <c r="A6111">
        <f>RANK(表格1[[#This Row],[rating_count_tot]],$I$2:$I$7197)</f>
        <v>5285</v>
      </c>
      <c r="B6111">
        <v>1118646945</v>
      </c>
      <c r="C6111" t="s">
        <v>7389</v>
      </c>
      <c r="D6111" t="str">
        <f>表格1[[#This Row],[prime_genre]]</f>
        <v>Utilities</v>
      </c>
      <c r="E6111">
        <v>96621568</v>
      </c>
      <c r="F6111" t="s">
        <v>17</v>
      </c>
      <c r="G6111">
        <v>0</v>
      </c>
      <c r="H6111">
        <f>IF(表格1[[#This Row],[price]]&gt;0,1,0)</f>
        <v>0</v>
      </c>
      <c r="I6111">
        <v>34</v>
      </c>
      <c r="J6111">
        <v>0</v>
      </c>
      <c r="K6111">
        <v>4</v>
      </c>
      <c r="L6111">
        <v>0</v>
      </c>
      <c r="M6111" t="s">
        <v>2048</v>
      </c>
      <c r="N6111" t="s">
        <v>51</v>
      </c>
      <c r="O6111" t="s">
        <v>43</v>
      </c>
      <c r="P6111">
        <v>37</v>
      </c>
      <c r="Q6111">
        <v>5</v>
      </c>
      <c r="R6111">
        <v>3</v>
      </c>
      <c r="S6111">
        <v>1</v>
      </c>
    </row>
    <row r="6112" spans="1:19">
      <c r="A6112">
        <f>RANK(表格1[[#This Row],[rating_count_tot]],$I$2:$I$7197)</f>
        <v>5300</v>
      </c>
      <c r="B6112">
        <v>895682747</v>
      </c>
      <c r="C6112" t="s">
        <v>3714</v>
      </c>
      <c r="D6112" t="str">
        <f>表格1[[#This Row],[prime_genre]]</f>
        <v>Finance</v>
      </c>
      <c r="E6112">
        <v>145532928</v>
      </c>
      <c r="F6112" t="s">
        <v>17</v>
      </c>
      <c r="G6112">
        <v>0</v>
      </c>
      <c r="H6112">
        <f>IF(表格1[[#This Row],[price]]&gt;0,1,0)</f>
        <v>0</v>
      </c>
      <c r="I6112">
        <v>33</v>
      </c>
      <c r="J6112">
        <v>1</v>
      </c>
      <c r="K6112">
        <v>3</v>
      </c>
      <c r="L6112">
        <v>5</v>
      </c>
      <c r="M6112" t="s">
        <v>1208</v>
      </c>
      <c r="N6112" t="s">
        <v>51</v>
      </c>
      <c r="O6112" t="s">
        <v>37</v>
      </c>
      <c r="P6112">
        <v>37</v>
      </c>
      <c r="Q6112">
        <v>0</v>
      </c>
      <c r="R6112">
        <v>2</v>
      </c>
      <c r="S6112">
        <v>1</v>
      </c>
    </row>
    <row r="6113" spans="1:19">
      <c r="A6113">
        <f>RANK(表格1[[#This Row],[rating_count_tot]],$I$2:$I$7197)</f>
        <v>5300</v>
      </c>
      <c r="B6113">
        <v>931337752</v>
      </c>
      <c r="C6113" t="s">
        <v>4051</v>
      </c>
      <c r="D6113" t="str">
        <f>表格1[[#This Row],[prime_genre]]</f>
        <v>Games</v>
      </c>
      <c r="E6113">
        <v>97223680</v>
      </c>
      <c r="F6113" t="s">
        <v>17</v>
      </c>
      <c r="G6113">
        <v>0</v>
      </c>
      <c r="H6113">
        <f>IF(表格1[[#This Row],[price]]&gt;0,1,0)</f>
        <v>0</v>
      </c>
      <c r="I6113">
        <v>33</v>
      </c>
      <c r="J6113">
        <v>0</v>
      </c>
      <c r="K6113">
        <v>4</v>
      </c>
      <c r="L6113">
        <v>0</v>
      </c>
      <c r="M6113" t="s">
        <v>4052</v>
      </c>
      <c r="N6113" t="s">
        <v>80</v>
      </c>
      <c r="O6113" t="s">
        <v>20</v>
      </c>
      <c r="P6113">
        <v>40</v>
      </c>
      <c r="Q6113">
        <v>5</v>
      </c>
      <c r="R6113">
        <v>1</v>
      </c>
      <c r="S6113">
        <v>1</v>
      </c>
    </row>
    <row r="6114" spans="1:19">
      <c r="A6114">
        <f>RANK(表格1[[#This Row],[rating_count_tot]],$I$2:$I$7197)</f>
        <v>5300</v>
      </c>
      <c r="B6114">
        <v>1135442411</v>
      </c>
      <c r="C6114" t="s">
        <v>7733</v>
      </c>
      <c r="D6114" t="str">
        <f>表格1[[#This Row],[prime_genre]]</f>
        <v>Games</v>
      </c>
      <c r="E6114">
        <v>100804608</v>
      </c>
      <c r="F6114" t="s">
        <v>17</v>
      </c>
      <c r="G6114">
        <v>0</v>
      </c>
      <c r="H6114">
        <f>IF(表格1[[#This Row],[price]]&gt;0,1,0)</f>
        <v>0</v>
      </c>
      <c r="I6114">
        <v>33</v>
      </c>
      <c r="J6114">
        <v>0</v>
      </c>
      <c r="K6114">
        <v>4</v>
      </c>
      <c r="L6114">
        <v>0</v>
      </c>
      <c r="M6114">
        <v>1.7</v>
      </c>
      <c r="N6114" t="s">
        <v>19</v>
      </c>
      <c r="O6114" t="s">
        <v>20</v>
      </c>
      <c r="P6114">
        <v>37</v>
      </c>
      <c r="Q6114">
        <v>4</v>
      </c>
      <c r="R6114">
        <v>1</v>
      </c>
      <c r="S6114">
        <v>1</v>
      </c>
    </row>
    <row r="6115" spans="1:19">
      <c r="A6115">
        <f>RANK(表格1[[#This Row],[rating_count_tot]],$I$2:$I$7197)</f>
        <v>5300</v>
      </c>
      <c r="B6115">
        <v>1047566421</v>
      </c>
      <c r="C6115" t="s">
        <v>5581</v>
      </c>
      <c r="D6115" t="str">
        <f>表格1[[#This Row],[prime_genre]]</f>
        <v>Games</v>
      </c>
      <c r="E6115">
        <v>197970944</v>
      </c>
      <c r="F6115" t="s">
        <v>17</v>
      </c>
      <c r="G6115">
        <v>0</v>
      </c>
      <c r="H6115">
        <f>IF(表格1[[#This Row],[price]]&gt;0,1,0)</f>
        <v>0</v>
      </c>
      <c r="I6115">
        <v>33</v>
      </c>
      <c r="J6115">
        <v>0</v>
      </c>
      <c r="K6115">
        <v>4</v>
      </c>
      <c r="L6115">
        <v>0</v>
      </c>
      <c r="M6115" t="s">
        <v>722</v>
      </c>
      <c r="N6115" t="s">
        <v>19</v>
      </c>
      <c r="O6115" t="s">
        <v>20</v>
      </c>
      <c r="P6115">
        <v>38</v>
      </c>
      <c r="Q6115">
        <v>5</v>
      </c>
      <c r="R6115">
        <v>3</v>
      </c>
      <c r="S6115">
        <v>1</v>
      </c>
    </row>
    <row r="6116" spans="1:19">
      <c r="A6116">
        <f>RANK(表格1[[#This Row],[rating_count_tot]],$I$2:$I$7197)</f>
        <v>5300</v>
      </c>
      <c r="B6116">
        <v>1110700363</v>
      </c>
      <c r="C6116" t="s">
        <v>7213</v>
      </c>
      <c r="D6116" t="str">
        <f>表格1[[#This Row],[prime_genre]]</f>
        <v>Games</v>
      </c>
      <c r="E6116">
        <v>173696000</v>
      </c>
      <c r="F6116" t="s">
        <v>17</v>
      </c>
      <c r="G6116">
        <v>0</v>
      </c>
      <c r="H6116">
        <f>IF(表格1[[#This Row],[price]]&gt;0,1,0)</f>
        <v>0</v>
      </c>
      <c r="I6116">
        <v>33</v>
      </c>
      <c r="J6116">
        <v>16</v>
      </c>
      <c r="K6116">
        <v>4.5</v>
      </c>
      <c r="L6116">
        <v>5</v>
      </c>
      <c r="M6116" t="s">
        <v>145</v>
      </c>
      <c r="N6116" t="s">
        <v>29</v>
      </c>
      <c r="O6116" t="s">
        <v>20</v>
      </c>
      <c r="P6116">
        <v>37</v>
      </c>
      <c r="Q6116">
        <v>5</v>
      </c>
      <c r="R6116">
        <v>1</v>
      </c>
      <c r="S6116">
        <v>1</v>
      </c>
    </row>
    <row r="6117" spans="1:19">
      <c r="A6117">
        <f>RANK(表格1[[#This Row],[rating_count_tot]],$I$2:$I$7197)</f>
        <v>5300</v>
      </c>
      <c r="B6117">
        <v>462125072</v>
      </c>
      <c r="C6117" t="s">
        <v>1438</v>
      </c>
      <c r="D6117" t="str">
        <f>表格1[[#This Row],[prime_genre]]</f>
        <v>Utilities</v>
      </c>
      <c r="E6117">
        <v>30503936</v>
      </c>
      <c r="F6117" t="s">
        <v>17</v>
      </c>
      <c r="G6117">
        <v>0</v>
      </c>
      <c r="H6117">
        <f>IF(表格1[[#This Row],[price]]&gt;0,1,0)</f>
        <v>0</v>
      </c>
      <c r="I6117">
        <v>33</v>
      </c>
      <c r="J6117">
        <v>0</v>
      </c>
      <c r="K6117">
        <v>3.5</v>
      </c>
      <c r="L6117">
        <v>0</v>
      </c>
      <c r="M6117" t="s">
        <v>1113</v>
      </c>
      <c r="N6117" t="s">
        <v>51</v>
      </c>
      <c r="O6117" t="s">
        <v>43</v>
      </c>
      <c r="P6117">
        <v>38</v>
      </c>
      <c r="Q6117">
        <v>0</v>
      </c>
      <c r="R6117">
        <v>1</v>
      </c>
      <c r="S6117">
        <v>1</v>
      </c>
    </row>
    <row r="6118" spans="1:19">
      <c r="A6118">
        <f>RANK(表格1[[#This Row],[rating_count_tot]],$I$2:$I$7197)</f>
        <v>5313</v>
      </c>
      <c r="B6118">
        <v>1058747457</v>
      </c>
      <c r="C6118" t="s">
        <v>5834</v>
      </c>
      <c r="D6118" t="str">
        <f>表格1[[#This Row],[prime_genre]]</f>
        <v>Education</v>
      </c>
      <c r="E6118">
        <v>148336640</v>
      </c>
      <c r="F6118" t="s">
        <v>17</v>
      </c>
      <c r="G6118">
        <v>0</v>
      </c>
      <c r="H6118">
        <f>IF(表格1[[#This Row],[price]]&gt;0,1,0)</f>
        <v>0</v>
      </c>
      <c r="I6118">
        <v>32</v>
      </c>
      <c r="J6118">
        <v>2</v>
      </c>
      <c r="K6118">
        <v>4</v>
      </c>
      <c r="L6118">
        <v>4.5</v>
      </c>
      <c r="M6118" t="s">
        <v>5835</v>
      </c>
      <c r="N6118" t="s">
        <v>19</v>
      </c>
      <c r="O6118" t="s">
        <v>128</v>
      </c>
      <c r="P6118">
        <v>38</v>
      </c>
      <c r="Q6118">
        <v>5</v>
      </c>
      <c r="R6118">
        <v>3</v>
      </c>
      <c r="S6118">
        <v>1</v>
      </c>
    </row>
    <row r="6119" spans="1:19">
      <c r="A6119">
        <f>RANK(表格1[[#This Row],[rating_count_tot]],$I$2:$I$7197)</f>
        <v>5313</v>
      </c>
      <c r="B6119">
        <v>1112477374</v>
      </c>
      <c r="C6119" t="s">
        <v>7239</v>
      </c>
      <c r="D6119" t="str">
        <f>表格1[[#This Row],[prime_genre]]</f>
        <v>Games</v>
      </c>
      <c r="E6119">
        <v>110398464</v>
      </c>
      <c r="F6119" t="s">
        <v>17</v>
      </c>
      <c r="G6119">
        <v>0</v>
      </c>
      <c r="H6119">
        <f>IF(表格1[[#This Row],[price]]&gt;0,1,0)</f>
        <v>0</v>
      </c>
      <c r="I6119">
        <v>32</v>
      </c>
      <c r="J6119">
        <v>32</v>
      </c>
      <c r="K6119">
        <v>4</v>
      </c>
      <c r="L6119">
        <v>4</v>
      </c>
      <c r="M6119">
        <v>1</v>
      </c>
      <c r="N6119" t="s">
        <v>19</v>
      </c>
      <c r="O6119" t="s">
        <v>20</v>
      </c>
      <c r="P6119">
        <v>38</v>
      </c>
      <c r="Q6119">
        <v>5</v>
      </c>
      <c r="R6119">
        <v>11</v>
      </c>
      <c r="S6119">
        <v>1</v>
      </c>
    </row>
    <row r="6120" spans="1:19">
      <c r="A6120">
        <f>RANK(表格1[[#This Row],[rating_count_tot]],$I$2:$I$7197)</f>
        <v>5313</v>
      </c>
      <c r="B6120">
        <v>1137262188</v>
      </c>
      <c r="C6120" t="s">
        <v>7778</v>
      </c>
      <c r="D6120" t="str">
        <f>表格1[[#This Row],[prime_genre]]</f>
        <v>Games</v>
      </c>
      <c r="E6120">
        <v>566353920</v>
      </c>
      <c r="F6120" t="s">
        <v>17</v>
      </c>
      <c r="G6120">
        <v>0</v>
      </c>
      <c r="H6120">
        <f>IF(表格1[[#This Row],[price]]&gt;0,1,0)</f>
        <v>0</v>
      </c>
      <c r="I6120">
        <v>32</v>
      </c>
      <c r="J6120">
        <v>0</v>
      </c>
      <c r="K6120">
        <v>5</v>
      </c>
      <c r="L6120">
        <v>0</v>
      </c>
      <c r="M6120">
        <v>1.6</v>
      </c>
      <c r="N6120" t="s">
        <v>19</v>
      </c>
      <c r="O6120" t="s">
        <v>20</v>
      </c>
      <c r="P6120">
        <v>40</v>
      </c>
      <c r="Q6120">
        <v>5</v>
      </c>
      <c r="R6120">
        <v>1</v>
      </c>
      <c r="S6120">
        <v>1</v>
      </c>
    </row>
    <row r="6121" spans="1:19">
      <c r="A6121">
        <f>RANK(表格1[[#This Row],[rating_count_tot]],$I$2:$I$7197)</f>
        <v>5313</v>
      </c>
      <c r="B6121">
        <v>1109781792</v>
      </c>
      <c r="C6121" t="s">
        <v>7197</v>
      </c>
      <c r="D6121" t="str">
        <f>表格1[[#This Row],[prime_genre]]</f>
        <v>Games</v>
      </c>
      <c r="E6121">
        <v>53690368</v>
      </c>
      <c r="F6121" t="s">
        <v>17</v>
      </c>
      <c r="G6121">
        <v>0</v>
      </c>
      <c r="H6121">
        <f>IF(表格1[[#This Row],[price]]&gt;0,1,0)</f>
        <v>0</v>
      </c>
      <c r="I6121">
        <v>32</v>
      </c>
      <c r="J6121">
        <v>32</v>
      </c>
      <c r="K6121">
        <v>4</v>
      </c>
      <c r="L6121">
        <v>4</v>
      </c>
      <c r="M6121">
        <v>1.1000000000000001</v>
      </c>
      <c r="N6121" t="s">
        <v>19</v>
      </c>
      <c r="O6121" t="s">
        <v>20</v>
      </c>
      <c r="P6121">
        <v>38</v>
      </c>
      <c r="Q6121">
        <v>5</v>
      </c>
      <c r="R6121">
        <v>13</v>
      </c>
      <c r="S6121">
        <v>1</v>
      </c>
    </row>
    <row r="6122" spans="1:19">
      <c r="A6122">
        <f>RANK(表格1[[#This Row],[rating_count_tot]],$I$2:$I$7197)</f>
        <v>5313</v>
      </c>
      <c r="B6122">
        <v>1094030987</v>
      </c>
      <c r="C6122" t="s">
        <v>6863</v>
      </c>
      <c r="D6122" t="str">
        <f>表格1[[#This Row],[prime_genre]]</f>
        <v>Sports</v>
      </c>
      <c r="E6122">
        <v>62576640</v>
      </c>
      <c r="F6122" t="s">
        <v>17</v>
      </c>
      <c r="G6122">
        <v>0</v>
      </c>
      <c r="H6122">
        <f>IF(表格1[[#This Row],[price]]&gt;0,1,0)</f>
        <v>0</v>
      </c>
      <c r="I6122">
        <v>32</v>
      </c>
      <c r="J6122">
        <v>9</v>
      </c>
      <c r="K6122">
        <v>2</v>
      </c>
      <c r="L6122">
        <v>1.5</v>
      </c>
      <c r="M6122">
        <v>2.1</v>
      </c>
      <c r="N6122" t="s">
        <v>19</v>
      </c>
      <c r="O6122" t="s">
        <v>70</v>
      </c>
      <c r="P6122">
        <v>37</v>
      </c>
      <c r="Q6122">
        <v>0</v>
      </c>
      <c r="R6122">
        <v>4</v>
      </c>
      <c r="S6122">
        <v>1</v>
      </c>
    </row>
    <row r="6123" spans="1:19">
      <c r="A6123">
        <f>RANK(表格1[[#This Row],[rating_count_tot]],$I$2:$I$7197)</f>
        <v>5328</v>
      </c>
      <c r="B6123">
        <v>709003148</v>
      </c>
      <c r="C6123" t="s">
        <v>3001</v>
      </c>
      <c r="D6123" t="str">
        <f>表格1[[#This Row],[prime_genre]]</f>
        <v>Book</v>
      </c>
      <c r="E6123">
        <v>73193472</v>
      </c>
      <c r="F6123" t="s">
        <v>17</v>
      </c>
      <c r="G6123">
        <v>0</v>
      </c>
      <c r="H6123">
        <f>IF(表格1[[#This Row],[price]]&gt;0,1,0)</f>
        <v>0</v>
      </c>
      <c r="I6123">
        <v>31</v>
      </c>
      <c r="J6123">
        <v>1</v>
      </c>
      <c r="K6123">
        <v>4.5</v>
      </c>
      <c r="L6123">
        <v>5</v>
      </c>
      <c r="M6123" t="s">
        <v>1748</v>
      </c>
      <c r="N6123" t="s">
        <v>29</v>
      </c>
      <c r="O6123" t="s">
        <v>181</v>
      </c>
      <c r="P6123">
        <v>37</v>
      </c>
      <c r="Q6123">
        <v>5</v>
      </c>
      <c r="R6123">
        <v>1</v>
      </c>
      <c r="S6123">
        <v>1</v>
      </c>
    </row>
    <row r="6124" spans="1:19">
      <c r="A6124">
        <f>RANK(表格1[[#This Row],[rating_count_tot]],$I$2:$I$7197)</f>
        <v>5328</v>
      </c>
      <c r="B6124">
        <v>906995758</v>
      </c>
      <c r="C6124" t="s">
        <v>3807</v>
      </c>
      <c r="D6124" t="str">
        <f>表格1[[#This Row],[prime_genre]]</f>
        <v>Education</v>
      </c>
      <c r="E6124">
        <v>77407232</v>
      </c>
      <c r="F6124" t="s">
        <v>17</v>
      </c>
      <c r="G6124">
        <v>0</v>
      </c>
      <c r="H6124">
        <f>IF(表格1[[#This Row],[price]]&gt;0,1,0)</f>
        <v>0</v>
      </c>
      <c r="I6124">
        <v>31</v>
      </c>
      <c r="J6124">
        <v>0</v>
      </c>
      <c r="K6124">
        <v>4.5</v>
      </c>
      <c r="L6124">
        <v>0</v>
      </c>
      <c r="M6124" t="s">
        <v>1450</v>
      </c>
      <c r="N6124" t="s">
        <v>19</v>
      </c>
      <c r="O6124" t="s">
        <v>128</v>
      </c>
      <c r="P6124">
        <v>37</v>
      </c>
      <c r="Q6124">
        <v>0</v>
      </c>
      <c r="R6124">
        <v>1</v>
      </c>
      <c r="S6124">
        <v>1</v>
      </c>
    </row>
    <row r="6125" spans="1:19">
      <c r="A6125">
        <f>RANK(表格1[[#This Row],[rating_count_tot]],$I$2:$I$7197)</f>
        <v>5328</v>
      </c>
      <c r="B6125">
        <v>1138868271</v>
      </c>
      <c r="C6125" t="s">
        <v>7806</v>
      </c>
      <c r="D6125" t="str">
        <f>表格1[[#This Row],[prime_genre]]</f>
        <v>Education</v>
      </c>
      <c r="E6125">
        <v>291833856</v>
      </c>
      <c r="F6125" t="s">
        <v>17</v>
      </c>
      <c r="G6125">
        <v>0</v>
      </c>
      <c r="H6125">
        <f>IF(表格1[[#This Row],[price]]&gt;0,1,0)</f>
        <v>0</v>
      </c>
      <c r="I6125">
        <v>31</v>
      </c>
      <c r="J6125">
        <v>3</v>
      </c>
      <c r="K6125">
        <v>4</v>
      </c>
      <c r="L6125">
        <v>5</v>
      </c>
      <c r="M6125" t="s">
        <v>1673</v>
      </c>
      <c r="N6125" t="s">
        <v>19</v>
      </c>
      <c r="O6125" t="s">
        <v>128</v>
      </c>
      <c r="P6125">
        <v>37</v>
      </c>
      <c r="Q6125">
        <v>5</v>
      </c>
      <c r="R6125">
        <v>1</v>
      </c>
      <c r="S6125">
        <v>1</v>
      </c>
    </row>
    <row r="6126" spans="1:19">
      <c r="A6126">
        <f>RANK(表格1[[#This Row],[rating_count_tot]],$I$2:$I$7197)</f>
        <v>5328</v>
      </c>
      <c r="B6126">
        <v>1137175892</v>
      </c>
      <c r="C6126" t="s">
        <v>7776</v>
      </c>
      <c r="D6126" t="str">
        <f>表格1[[#This Row],[prime_genre]]</f>
        <v>Games</v>
      </c>
      <c r="E6126">
        <v>111053824</v>
      </c>
      <c r="F6126" t="s">
        <v>17</v>
      </c>
      <c r="G6126">
        <v>0</v>
      </c>
      <c r="H6126">
        <f>IF(表格1[[#This Row],[price]]&gt;0,1,0)</f>
        <v>0</v>
      </c>
      <c r="I6126">
        <v>31</v>
      </c>
      <c r="J6126">
        <v>12</v>
      </c>
      <c r="K6126">
        <v>4</v>
      </c>
      <c r="L6126">
        <v>4</v>
      </c>
      <c r="M6126">
        <v>1.3</v>
      </c>
      <c r="N6126" t="s">
        <v>19</v>
      </c>
      <c r="O6126" t="s">
        <v>20</v>
      </c>
      <c r="P6126">
        <v>38</v>
      </c>
      <c r="Q6126">
        <v>5</v>
      </c>
      <c r="R6126">
        <v>1</v>
      </c>
      <c r="S6126">
        <v>1</v>
      </c>
    </row>
    <row r="6127" spans="1:19">
      <c r="A6127">
        <f>RANK(表格1[[#This Row],[rating_count_tot]],$I$2:$I$7197)</f>
        <v>5328</v>
      </c>
      <c r="B6127">
        <v>1055302647</v>
      </c>
      <c r="C6127" t="s">
        <v>5747</v>
      </c>
      <c r="D6127" t="str">
        <f>表格1[[#This Row],[prime_genre]]</f>
        <v>Games</v>
      </c>
      <c r="E6127">
        <v>205762560</v>
      </c>
      <c r="F6127" t="s">
        <v>17</v>
      </c>
      <c r="G6127">
        <v>0</v>
      </c>
      <c r="H6127">
        <f>IF(表格1[[#This Row],[price]]&gt;0,1,0)</f>
        <v>0</v>
      </c>
      <c r="I6127">
        <v>31</v>
      </c>
      <c r="J6127">
        <v>0</v>
      </c>
      <c r="K6127">
        <v>3.5</v>
      </c>
      <c r="L6127">
        <v>0</v>
      </c>
      <c r="M6127" t="s">
        <v>5748</v>
      </c>
      <c r="N6127" t="s">
        <v>19</v>
      </c>
      <c r="O6127" t="s">
        <v>20</v>
      </c>
      <c r="P6127">
        <v>37</v>
      </c>
      <c r="Q6127">
        <v>5</v>
      </c>
      <c r="R6127">
        <v>1</v>
      </c>
      <c r="S6127">
        <v>1</v>
      </c>
    </row>
    <row r="6128" spans="1:19">
      <c r="A6128">
        <f>RANK(表格1[[#This Row],[rating_count_tot]],$I$2:$I$7197)</f>
        <v>5328</v>
      </c>
      <c r="B6128">
        <v>1092653320</v>
      </c>
      <c r="C6128" t="s">
        <v>6820</v>
      </c>
      <c r="D6128" t="str">
        <f>表格1[[#This Row],[prime_genre]]</f>
        <v>Lifestyle</v>
      </c>
      <c r="E6128">
        <v>142598144</v>
      </c>
      <c r="F6128" t="s">
        <v>17</v>
      </c>
      <c r="G6128">
        <v>0</v>
      </c>
      <c r="H6128">
        <f>IF(表格1[[#This Row],[price]]&gt;0,1,0)</f>
        <v>0</v>
      </c>
      <c r="I6128">
        <v>31</v>
      </c>
      <c r="J6128">
        <v>3</v>
      </c>
      <c r="K6128">
        <v>3.5</v>
      </c>
      <c r="L6128">
        <v>2.5</v>
      </c>
      <c r="M6128" t="s">
        <v>928</v>
      </c>
      <c r="N6128" t="s">
        <v>29</v>
      </c>
      <c r="O6128" t="s">
        <v>132</v>
      </c>
      <c r="P6128">
        <v>37</v>
      </c>
      <c r="Q6128">
        <v>0</v>
      </c>
      <c r="R6128">
        <v>1</v>
      </c>
      <c r="S6128">
        <v>1</v>
      </c>
    </row>
    <row r="6129" spans="1:19">
      <c r="A6129">
        <f>RANK(表格1[[#This Row],[rating_count_tot]],$I$2:$I$7197)</f>
        <v>5345</v>
      </c>
      <c r="B6129">
        <v>1090320498</v>
      </c>
      <c r="C6129" t="s">
        <v>6755</v>
      </c>
      <c r="D6129" t="str">
        <f>表格1[[#This Row],[prime_genre]]</f>
        <v>Entertainment</v>
      </c>
      <c r="E6129">
        <v>83994624</v>
      </c>
      <c r="F6129" t="s">
        <v>17</v>
      </c>
      <c r="G6129">
        <v>0</v>
      </c>
      <c r="H6129">
        <f>IF(表格1[[#This Row],[price]]&gt;0,1,0)</f>
        <v>0</v>
      </c>
      <c r="I6129">
        <v>30</v>
      </c>
      <c r="J6129">
        <v>2</v>
      </c>
      <c r="K6129">
        <v>4</v>
      </c>
      <c r="L6129">
        <v>1</v>
      </c>
      <c r="M6129" t="s">
        <v>696</v>
      </c>
      <c r="N6129" t="s">
        <v>19</v>
      </c>
      <c r="O6129" t="s">
        <v>91</v>
      </c>
      <c r="P6129">
        <v>37</v>
      </c>
      <c r="Q6129">
        <v>5</v>
      </c>
      <c r="R6129">
        <v>1</v>
      </c>
      <c r="S6129">
        <v>1</v>
      </c>
    </row>
    <row r="6130" spans="1:19">
      <c r="A6130">
        <f>RANK(表格1[[#This Row],[rating_count_tot]],$I$2:$I$7197)</f>
        <v>5345</v>
      </c>
      <c r="B6130">
        <v>1152254310</v>
      </c>
      <c r="C6130" t="s">
        <v>8029</v>
      </c>
      <c r="D6130" t="str">
        <f>表格1[[#This Row],[prime_genre]]</f>
        <v>Entertainment</v>
      </c>
      <c r="E6130">
        <v>9701376</v>
      </c>
      <c r="F6130" t="s">
        <v>17</v>
      </c>
      <c r="G6130">
        <v>0</v>
      </c>
      <c r="H6130">
        <f>IF(表格1[[#This Row],[price]]&gt;0,1,0)</f>
        <v>0</v>
      </c>
      <c r="I6130">
        <v>30</v>
      </c>
      <c r="J6130">
        <v>11</v>
      </c>
      <c r="K6130">
        <v>3</v>
      </c>
      <c r="L6130">
        <v>2.5</v>
      </c>
      <c r="M6130" t="s">
        <v>732</v>
      </c>
      <c r="N6130" t="s">
        <v>51</v>
      </c>
      <c r="O6130" t="s">
        <v>91</v>
      </c>
      <c r="P6130">
        <v>37</v>
      </c>
      <c r="Q6130">
        <v>3</v>
      </c>
      <c r="R6130">
        <v>1</v>
      </c>
      <c r="S6130">
        <v>1</v>
      </c>
    </row>
    <row r="6131" spans="1:19">
      <c r="A6131">
        <f>RANK(表格1[[#This Row],[rating_count_tot]],$I$2:$I$7197)</f>
        <v>5345</v>
      </c>
      <c r="B6131">
        <v>1112500249</v>
      </c>
      <c r="C6131" t="s">
        <v>7241</v>
      </c>
      <c r="D6131" t="str">
        <f>表格1[[#This Row],[prime_genre]]</f>
        <v>Games</v>
      </c>
      <c r="E6131">
        <v>153306112</v>
      </c>
      <c r="F6131" t="s">
        <v>17</v>
      </c>
      <c r="G6131">
        <v>0</v>
      </c>
      <c r="H6131">
        <f>IF(表格1[[#This Row],[price]]&gt;0,1,0)</f>
        <v>0</v>
      </c>
      <c r="I6131">
        <v>30</v>
      </c>
      <c r="J6131">
        <v>4</v>
      </c>
      <c r="K6131">
        <v>5</v>
      </c>
      <c r="L6131">
        <v>5</v>
      </c>
      <c r="M6131" t="s">
        <v>847</v>
      </c>
      <c r="N6131" t="s">
        <v>80</v>
      </c>
      <c r="O6131" t="s">
        <v>20</v>
      </c>
      <c r="P6131">
        <v>38</v>
      </c>
      <c r="Q6131">
        <v>5</v>
      </c>
      <c r="R6131">
        <v>1</v>
      </c>
      <c r="S6131">
        <v>1</v>
      </c>
    </row>
    <row r="6132" spans="1:19">
      <c r="A6132">
        <f>RANK(表格1[[#This Row],[rating_count_tot]],$I$2:$I$7197)</f>
        <v>5345</v>
      </c>
      <c r="B6132">
        <v>987112935</v>
      </c>
      <c r="C6132" t="s">
        <v>4723</v>
      </c>
      <c r="D6132" t="str">
        <f>表格1[[#This Row],[prime_genre]]</f>
        <v>Games</v>
      </c>
      <c r="E6132">
        <v>89478144</v>
      </c>
      <c r="F6132" t="s">
        <v>17</v>
      </c>
      <c r="G6132">
        <v>0</v>
      </c>
      <c r="H6132">
        <f>IF(表格1[[#This Row],[price]]&gt;0,1,0)</f>
        <v>0</v>
      </c>
      <c r="I6132">
        <v>30</v>
      </c>
      <c r="J6132">
        <v>18</v>
      </c>
      <c r="K6132">
        <v>2.5</v>
      </c>
      <c r="L6132">
        <v>2.5</v>
      </c>
      <c r="M6132">
        <v>2</v>
      </c>
      <c r="N6132" t="s">
        <v>29</v>
      </c>
      <c r="O6132" t="s">
        <v>20</v>
      </c>
      <c r="P6132">
        <v>37</v>
      </c>
      <c r="Q6132">
        <v>3</v>
      </c>
      <c r="R6132">
        <v>1</v>
      </c>
      <c r="S6132">
        <v>1</v>
      </c>
    </row>
    <row r="6133" spans="1:19">
      <c r="A6133">
        <f>RANK(表格1[[#This Row],[rating_count_tot]],$I$2:$I$7197)</f>
        <v>5345</v>
      </c>
      <c r="B6133">
        <v>1187682390</v>
      </c>
      <c r="C6133" t="s">
        <v>8384</v>
      </c>
      <c r="D6133" t="str">
        <f>表格1[[#This Row],[prime_genre]]</f>
        <v>Games</v>
      </c>
      <c r="E6133">
        <v>120760320</v>
      </c>
      <c r="F6133" t="s">
        <v>17</v>
      </c>
      <c r="G6133">
        <v>0</v>
      </c>
      <c r="H6133">
        <f>IF(表格1[[#This Row],[price]]&gt;0,1,0)</f>
        <v>0</v>
      </c>
      <c r="I6133">
        <v>30</v>
      </c>
      <c r="J6133">
        <v>30</v>
      </c>
      <c r="K6133">
        <v>4.5</v>
      </c>
      <c r="L6133">
        <v>4.5</v>
      </c>
      <c r="M6133">
        <v>0.9</v>
      </c>
      <c r="N6133" t="s">
        <v>19</v>
      </c>
      <c r="O6133" t="s">
        <v>20</v>
      </c>
      <c r="P6133">
        <v>38</v>
      </c>
      <c r="Q6133">
        <v>0</v>
      </c>
      <c r="R6133">
        <v>1</v>
      </c>
      <c r="S6133">
        <v>1</v>
      </c>
    </row>
    <row r="6134" spans="1:19">
      <c r="A6134">
        <f>RANK(表格1[[#This Row],[rating_count_tot]],$I$2:$I$7197)</f>
        <v>5345</v>
      </c>
      <c r="B6134">
        <v>1136242132</v>
      </c>
      <c r="C6134" t="s">
        <v>7757</v>
      </c>
      <c r="D6134" t="str">
        <f>表格1[[#This Row],[prime_genre]]</f>
        <v>Games</v>
      </c>
      <c r="E6134">
        <v>345926656</v>
      </c>
      <c r="F6134" t="s">
        <v>17</v>
      </c>
      <c r="G6134">
        <v>0</v>
      </c>
      <c r="H6134">
        <f>IF(表格1[[#This Row],[price]]&gt;0,1,0)</f>
        <v>0</v>
      </c>
      <c r="I6134">
        <v>30</v>
      </c>
      <c r="J6134">
        <v>30</v>
      </c>
      <c r="K6134">
        <v>4</v>
      </c>
      <c r="L6134">
        <v>4</v>
      </c>
      <c r="M6134">
        <v>1</v>
      </c>
      <c r="N6134" t="s">
        <v>19</v>
      </c>
      <c r="O6134" t="s">
        <v>20</v>
      </c>
      <c r="P6134">
        <v>40</v>
      </c>
      <c r="Q6134">
        <v>5</v>
      </c>
      <c r="R6134">
        <v>1</v>
      </c>
      <c r="S6134">
        <v>1</v>
      </c>
    </row>
    <row r="6135" spans="1:19">
      <c r="A6135">
        <f>RANK(表格1[[#This Row],[rating_count_tot]],$I$2:$I$7197)</f>
        <v>5345</v>
      </c>
      <c r="B6135">
        <v>1133990005</v>
      </c>
      <c r="C6135" t="s">
        <v>7704</v>
      </c>
      <c r="D6135" t="str">
        <f>表格1[[#This Row],[prime_genre]]</f>
        <v>Games</v>
      </c>
      <c r="E6135">
        <v>79694848</v>
      </c>
      <c r="F6135" t="s">
        <v>17</v>
      </c>
      <c r="G6135">
        <v>0</v>
      </c>
      <c r="H6135">
        <f>IF(表格1[[#This Row],[price]]&gt;0,1,0)</f>
        <v>0</v>
      </c>
      <c r="I6135">
        <v>30</v>
      </c>
      <c r="J6135">
        <v>27</v>
      </c>
      <c r="K6135">
        <v>4.5</v>
      </c>
      <c r="L6135">
        <v>4.5</v>
      </c>
      <c r="M6135" t="s">
        <v>1334</v>
      </c>
      <c r="N6135" t="s">
        <v>19</v>
      </c>
      <c r="O6135" t="s">
        <v>20</v>
      </c>
      <c r="P6135">
        <v>38</v>
      </c>
      <c r="Q6135">
        <v>5</v>
      </c>
      <c r="R6135">
        <v>1</v>
      </c>
      <c r="S6135">
        <v>1</v>
      </c>
    </row>
    <row r="6136" spans="1:19">
      <c r="A6136">
        <f>RANK(表格1[[#This Row],[rating_count_tot]],$I$2:$I$7197)</f>
        <v>5345</v>
      </c>
      <c r="B6136">
        <v>1080497972</v>
      </c>
      <c r="C6136" t="s">
        <v>6479</v>
      </c>
      <c r="D6136" t="str">
        <f>表格1[[#This Row],[prime_genre]]</f>
        <v>Sports</v>
      </c>
      <c r="E6136">
        <v>15362048</v>
      </c>
      <c r="F6136" t="s">
        <v>17</v>
      </c>
      <c r="G6136">
        <v>0</v>
      </c>
      <c r="H6136">
        <f>IF(表格1[[#This Row],[price]]&gt;0,1,0)</f>
        <v>0</v>
      </c>
      <c r="I6136">
        <v>30</v>
      </c>
      <c r="J6136">
        <v>10</v>
      </c>
      <c r="K6136">
        <v>2.5</v>
      </c>
      <c r="L6136">
        <v>4</v>
      </c>
      <c r="M6136" t="s">
        <v>928</v>
      </c>
      <c r="N6136" t="s">
        <v>51</v>
      </c>
      <c r="O6136" t="s">
        <v>70</v>
      </c>
      <c r="P6136">
        <v>37</v>
      </c>
      <c r="Q6136">
        <v>0</v>
      </c>
      <c r="R6136">
        <v>1</v>
      </c>
      <c r="S6136">
        <v>1</v>
      </c>
    </row>
    <row r="6137" spans="1:19">
      <c r="A6137">
        <f>RANK(表格1[[#This Row],[rating_count_tot]],$I$2:$I$7197)</f>
        <v>5345</v>
      </c>
      <c r="B6137">
        <v>443926246</v>
      </c>
      <c r="C6137" t="s">
        <v>1306</v>
      </c>
      <c r="D6137" t="str">
        <f>表格1[[#This Row],[prime_genre]]</f>
        <v>Travel</v>
      </c>
      <c r="E6137">
        <v>145368064</v>
      </c>
      <c r="F6137" t="s">
        <v>17</v>
      </c>
      <c r="G6137">
        <v>0</v>
      </c>
      <c r="H6137">
        <f>IF(表格1[[#This Row],[price]]&gt;0,1,0)</f>
        <v>0</v>
      </c>
      <c r="I6137">
        <v>30</v>
      </c>
      <c r="J6137">
        <v>0</v>
      </c>
      <c r="K6137">
        <v>5</v>
      </c>
      <c r="L6137">
        <v>0</v>
      </c>
      <c r="M6137" t="s">
        <v>1307</v>
      </c>
      <c r="N6137" t="s">
        <v>19</v>
      </c>
      <c r="O6137" t="s">
        <v>57</v>
      </c>
      <c r="P6137">
        <v>37</v>
      </c>
      <c r="Q6137">
        <v>5</v>
      </c>
      <c r="R6137">
        <v>1</v>
      </c>
      <c r="S6137">
        <v>1</v>
      </c>
    </row>
    <row r="6138" spans="1:19">
      <c r="A6138">
        <f>RANK(表格1[[#This Row],[rating_count_tot]],$I$2:$I$7197)</f>
        <v>5363</v>
      </c>
      <c r="B6138">
        <v>566813949</v>
      </c>
      <c r="C6138" t="s">
        <v>2248</v>
      </c>
      <c r="D6138" t="str">
        <f>表格1[[#This Row],[prime_genre]]</f>
        <v>Entertainment</v>
      </c>
      <c r="E6138">
        <v>98619392</v>
      </c>
      <c r="F6138" t="s">
        <v>17</v>
      </c>
      <c r="G6138">
        <v>0</v>
      </c>
      <c r="H6138">
        <f>IF(表格1[[#This Row],[price]]&gt;0,1,0)</f>
        <v>0</v>
      </c>
      <c r="I6138">
        <v>29</v>
      </c>
      <c r="J6138">
        <v>0</v>
      </c>
      <c r="K6138">
        <v>3.5</v>
      </c>
      <c r="L6138">
        <v>0</v>
      </c>
      <c r="M6138" t="s">
        <v>2249</v>
      </c>
      <c r="N6138" t="s">
        <v>29</v>
      </c>
      <c r="O6138" t="s">
        <v>91</v>
      </c>
      <c r="P6138">
        <v>38</v>
      </c>
      <c r="Q6138">
        <v>5</v>
      </c>
      <c r="R6138">
        <v>2</v>
      </c>
      <c r="S6138">
        <v>1</v>
      </c>
    </row>
    <row r="6139" spans="1:19">
      <c r="A6139">
        <f>RANK(表格1[[#This Row],[rating_count_tot]],$I$2:$I$7197)</f>
        <v>5363</v>
      </c>
      <c r="B6139">
        <v>1059325444</v>
      </c>
      <c r="C6139" t="s">
        <v>5854</v>
      </c>
      <c r="D6139" t="str">
        <f>表格1[[#This Row],[prime_genre]]</f>
        <v>Entertainment</v>
      </c>
      <c r="E6139">
        <v>35182592</v>
      </c>
      <c r="F6139" t="s">
        <v>17</v>
      </c>
      <c r="G6139">
        <v>0</v>
      </c>
      <c r="H6139">
        <f>IF(表格1[[#This Row],[price]]&gt;0,1,0)</f>
        <v>0</v>
      </c>
      <c r="I6139">
        <v>29</v>
      </c>
      <c r="J6139">
        <v>8</v>
      </c>
      <c r="K6139">
        <v>2.5</v>
      </c>
      <c r="L6139">
        <v>2.5</v>
      </c>
      <c r="M6139">
        <v>2</v>
      </c>
      <c r="N6139" t="s">
        <v>19</v>
      </c>
      <c r="O6139" t="s">
        <v>91</v>
      </c>
      <c r="P6139">
        <v>37</v>
      </c>
      <c r="Q6139">
        <v>5</v>
      </c>
      <c r="R6139">
        <v>1</v>
      </c>
      <c r="S6139">
        <v>1</v>
      </c>
    </row>
    <row r="6140" spans="1:19">
      <c r="A6140">
        <f>RANK(表格1[[#This Row],[rating_count_tot]],$I$2:$I$7197)</f>
        <v>5363</v>
      </c>
      <c r="B6140">
        <v>440677948</v>
      </c>
      <c r="C6140" t="s">
        <v>1279</v>
      </c>
      <c r="D6140" t="str">
        <f>表格1[[#This Row],[prime_genre]]</f>
        <v>Food &amp; Drink</v>
      </c>
      <c r="E6140">
        <v>46147584</v>
      </c>
      <c r="F6140" t="s">
        <v>17</v>
      </c>
      <c r="G6140">
        <v>0</v>
      </c>
      <c r="H6140">
        <f>IF(表格1[[#This Row],[price]]&gt;0,1,0)</f>
        <v>0</v>
      </c>
      <c r="I6140">
        <v>29</v>
      </c>
      <c r="J6140">
        <v>1</v>
      </c>
      <c r="K6140">
        <v>4.5</v>
      </c>
      <c r="L6140">
        <v>5</v>
      </c>
      <c r="M6140" t="s">
        <v>1280</v>
      </c>
      <c r="N6140" t="s">
        <v>29</v>
      </c>
      <c r="O6140" t="s">
        <v>137</v>
      </c>
      <c r="P6140">
        <v>38</v>
      </c>
      <c r="Q6140">
        <v>0</v>
      </c>
      <c r="R6140">
        <v>2</v>
      </c>
      <c r="S6140">
        <v>1</v>
      </c>
    </row>
    <row r="6141" spans="1:19">
      <c r="A6141">
        <f>RANK(表格1[[#This Row],[rating_count_tot]],$I$2:$I$7197)</f>
        <v>5363</v>
      </c>
      <c r="B6141">
        <v>419724490</v>
      </c>
      <c r="C6141" t="s">
        <v>1093</v>
      </c>
      <c r="D6141" t="str">
        <f>表格1[[#This Row],[prime_genre]]</f>
        <v>Food &amp; Drink</v>
      </c>
      <c r="E6141">
        <v>31544320</v>
      </c>
      <c r="F6141" t="s">
        <v>17</v>
      </c>
      <c r="G6141">
        <v>0</v>
      </c>
      <c r="H6141">
        <f>IF(表格1[[#This Row],[price]]&gt;0,1,0)</f>
        <v>0</v>
      </c>
      <c r="I6141">
        <v>29</v>
      </c>
      <c r="J6141">
        <v>1</v>
      </c>
      <c r="K6141">
        <v>3.5</v>
      </c>
      <c r="L6141">
        <v>5</v>
      </c>
      <c r="M6141" t="s">
        <v>1094</v>
      </c>
      <c r="N6141" t="s">
        <v>19</v>
      </c>
      <c r="O6141" t="s">
        <v>137</v>
      </c>
      <c r="P6141">
        <v>38</v>
      </c>
      <c r="Q6141">
        <v>0</v>
      </c>
      <c r="R6141">
        <v>2</v>
      </c>
      <c r="S6141">
        <v>1</v>
      </c>
    </row>
    <row r="6142" spans="1:19">
      <c r="A6142">
        <f>RANK(表格1[[#This Row],[rating_count_tot]],$I$2:$I$7197)</f>
        <v>5363</v>
      </c>
      <c r="B6142">
        <v>1125301530</v>
      </c>
      <c r="C6142" t="s">
        <v>7534</v>
      </c>
      <c r="D6142" t="str">
        <f>表格1[[#This Row],[prime_genre]]</f>
        <v>Games</v>
      </c>
      <c r="E6142">
        <v>171485184</v>
      </c>
      <c r="F6142" t="s">
        <v>17</v>
      </c>
      <c r="G6142">
        <v>0</v>
      </c>
      <c r="H6142">
        <f>IF(表格1[[#This Row],[price]]&gt;0,1,0)</f>
        <v>0</v>
      </c>
      <c r="I6142">
        <v>29</v>
      </c>
      <c r="J6142">
        <v>9</v>
      </c>
      <c r="K6142">
        <v>1.5</v>
      </c>
      <c r="L6142">
        <v>1.5</v>
      </c>
      <c r="M6142">
        <v>2.5</v>
      </c>
      <c r="N6142" t="s">
        <v>19</v>
      </c>
      <c r="O6142" t="s">
        <v>20</v>
      </c>
      <c r="P6142">
        <v>37</v>
      </c>
      <c r="Q6142">
        <v>4</v>
      </c>
      <c r="R6142">
        <v>1</v>
      </c>
      <c r="S6142">
        <v>1</v>
      </c>
    </row>
    <row r="6143" spans="1:19">
      <c r="A6143">
        <f>RANK(表格1[[#This Row],[rating_count_tot]],$I$2:$I$7197)</f>
        <v>5363</v>
      </c>
      <c r="B6143">
        <v>1106542634</v>
      </c>
      <c r="C6143" t="s">
        <v>7134</v>
      </c>
      <c r="D6143" t="str">
        <f>表格1[[#This Row],[prime_genre]]</f>
        <v>Games</v>
      </c>
      <c r="E6143">
        <v>135485440</v>
      </c>
      <c r="F6143" t="s">
        <v>17</v>
      </c>
      <c r="G6143">
        <v>0</v>
      </c>
      <c r="H6143">
        <f>IF(表格1[[#This Row],[price]]&gt;0,1,0)</f>
        <v>0</v>
      </c>
      <c r="I6143">
        <v>29</v>
      </c>
      <c r="J6143">
        <v>24</v>
      </c>
      <c r="K6143">
        <v>4</v>
      </c>
      <c r="L6143">
        <v>4</v>
      </c>
      <c r="M6143">
        <v>1.1000000000000001</v>
      </c>
      <c r="N6143" t="s">
        <v>19</v>
      </c>
      <c r="O6143" t="s">
        <v>20</v>
      </c>
      <c r="P6143">
        <v>40</v>
      </c>
      <c r="Q6143">
        <v>5</v>
      </c>
      <c r="R6143">
        <v>1</v>
      </c>
      <c r="S6143">
        <v>1</v>
      </c>
    </row>
    <row r="6144" spans="1:19">
      <c r="A6144">
        <f>RANK(表格1[[#This Row],[rating_count_tot]],$I$2:$I$7197)</f>
        <v>5363</v>
      </c>
      <c r="B6144">
        <v>492262759</v>
      </c>
      <c r="C6144" t="s">
        <v>1689</v>
      </c>
      <c r="D6144" t="str">
        <f>表格1[[#This Row],[prime_genre]]</f>
        <v>Games</v>
      </c>
      <c r="E6144">
        <v>3195904</v>
      </c>
      <c r="F6144" t="s">
        <v>17</v>
      </c>
      <c r="G6144">
        <v>0</v>
      </c>
      <c r="H6144">
        <f>IF(表格1[[#This Row],[price]]&gt;0,1,0)</f>
        <v>0</v>
      </c>
      <c r="I6144">
        <v>29</v>
      </c>
      <c r="J6144">
        <v>0</v>
      </c>
      <c r="K6144">
        <v>4.5</v>
      </c>
      <c r="L6144">
        <v>0</v>
      </c>
      <c r="M6144" t="s">
        <v>232</v>
      </c>
      <c r="N6144" t="s">
        <v>19</v>
      </c>
      <c r="O6144" t="s">
        <v>20</v>
      </c>
      <c r="P6144">
        <v>37</v>
      </c>
      <c r="Q6144">
        <v>1</v>
      </c>
      <c r="R6144">
        <v>2</v>
      </c>
      <c r="S6144">
        <v>1</v>
      </c>
    </row>
    <row r="6145" spans="1:19">
      <c r="A6145">
        <f>RANK(表格1[[#This Row],[rating_count_tot]],$I$2:$I$7197)</f>
        <v>5363</v>
      </c>
      <c r="B6145">
        <v>1118999592</v>
      </c>
      <c r="C6145" t="s">
        <v>7398</v>
      </c>
      <c r="D6145" t="str">
        <f>表格1[[#This Row],[prime_genre]]</f>
        <v>Games</v>
      </c>
      <c r="E6145">
        <v>145700864</v>
      </c>
      <c r="F6145" t="s">
        <v>17</v>
      </c>
      <c r="G6145">
        <v>0</v>
      </c>
      <c r="H6145">
        <f>IF(表格1[[#This Row],[price]]&gt;0,1,0)</f>
        <v>0</v>
      </c>
      <c r="I6145">
        <v>29</v>
      </c>
      <c r="J6145">
        <v>3</v>
      </c>
      <c r="K6145">
        <v>3</v>
      </c>
      <c r="L6145">
        <v>3.5</v>
      </c>
      <c r="M6145">
        <v>2</v>
      </c>
      <c r="N6145" t="s">
        <v>80</v>
      </c>
      <c r="O6145" t="s">
        <v>20</v>
      </c>
      <c r="P6145">
        <v>37</v>
      </c>
      <c r="Q6145">
        <v>5</v>
      </c>
      <c r="R6145">
        <v>1</v>
      </c>
      <c r="S6145">
        <v>1</v>
      </c>
    </row>
    <row r="6146" spans="1:19">
      <c r="A6146">
        <f>RANK(表格1[[#This Row],[rating_count_tot]],$I$2:$I$7197)</f>
        <v>5363</v>
      </c>
      <c r="B6146">
        <v>1136075542</v>
      </c>
      <c r="C6146" t="s">
        <v>7753</v>
      </c>
      <c r="D6146" t="str">
        <f>表格1[[#This Row],[prime_genre]]</f>
        <v>Games</v>
      </c>
      <c r="E6146">
        <v>107992064</v>
      </c>
      <c r="F6146" t="s">
        <v>17</v>
      </c>
      <c r="G6146">
        <v>0</v>
      </c>
      <c r="H6146">
        <f>IF(表格1[[#This Row],[price]]&gt;0,1,0)</f>
        <v>0</v>
      </c>
      <c r="I6146">
        <v>29</v>
      </c>
      <c r="J6146">
        <v>29</v>
      </c>
      <c r="K6146">
        <v>5</v>
      </c>
      <c r="L6146">
        <v>5</v>
      </c>
      <c r="M6146">
        <v>1</v>
      </c>
      <c r="N6146" t="s">
        <v>80</v>
      </c>
      <c r="O6146" t="s">
        <v>20</v>
      </c>
      <c r="P6146">
        <v>38</v>
      </c>
      <c r="Q6146">
        <v>5</v>
      </c>
      <c r="R6146">
        <v>2</v>
      </c>
      <c r="S6146">
        <v>1</v>
      </c>
    </row>
    <row r="6147" spans="1:19">
      <c r="A6147">
        <f>RANK(表格1[[#This Row],[rating_count_tot]],$I$2:$I$7197)</f>
        <v>5363</v>
      </c>
      <c r="B6147">
        <v>1100088261</v>
      </c>
      <c r="C6147" t="s">
        <v>6995</v>
      </c>
      <c r="D6147" t="str">
        <f>表格1[[#This Row],[prime_genre]]</f>
        <v>Games</v>
      </c>
      <c r="E6147">
        <v>207391744</v>
      </c>
      <c r="F6147" t="s">
        <v>17</v>
      </c>
      <c r="G6147">
        <v>0</v>
      </c>
      <c r="H6147">
        <f>IF(表格1[[#This Row],[price]]&gt;0,1,0)</f>
        <v>0</v>
      </c>
      <c r="I6147">
        <v>29</v>
      </c>
      <c r="J6147">
        <v>2</v>
      </c>
      <c r="K6147">
        <v>5</v>
      </c>
      <c r="L6147">
        <v>4</v>
      </c>
      <c r="M6147" t="s">
        <v>4390</v>
      </c>
      <c r="N6147" t="s">
        <v>29</v>
      </c>
      <c r="O6147" t="s">
        <v>20</v>
      </c>
      <c r="P6147">
        <v>38</v>
      </c>
      <c r="Q6147">
        <v>4</v>
      </c>
      <c r="R6147">
        <v>1</v>
      </c>
      <c r="S6147">
        <v>1</v>
      </c>
    </row>
    <row r="6148" spans="1:19">
      <c r="A6148">
        <f>RANK(表格1[[#This Row],[rating_count_tot]],$I$2:$I$7197)</f>
        <v>5363</v>
      </c>
      <c r="B6148">
        <v>1020304479</v>
      </c>
      <c r="C6148" t="s">
        <v>5118</v>
      </c>
      <c r="D6148" t="str">
        <f>表格1[[#This Row],[prime_genre]]</f>
        <v>Medical</v>
      </c>
      <c r="E6148">
        <v>38659072</v>
      </c>
      <c r="F6148" t="s">
        <v>17</v>
      </c>
      <c r="G6148">
        <v>0</v>
      </c>
      <c r="H6148">
        <f>IF(表格1[[#This Row],[price]]&gt;0,1,0)</f>
        <v>0</v>
      </c>
      <c r="I6148">
        <v>29</v>
      </c>
      <c r="J6148">
        <v>1</v>
      </c>
      <c r="K6148">
        <v>4</v>
      </c>
      <c r="L6148">
        <v>5</v>
      </c>
      <c r="M6148">
        <v>4</v>
      </c>
      <c r="N6148" t="s">
        <v>51</v>
      </c>
      <c r="O6148" t="s">
        <v>350</v>
      </c>
      <c r="P6148">
        <v>38</v>
      </c>
      <c r="Q6148">
        <v>5</v>
      </c>
      <c r="R6148">
        <v>1</v>
      </c>
      <c r="S6148">
        <v>1</v>
      </c>
    </row>
    <row r="6149" spans="1:19">
      <c r="A6149">
        <f>RANK(表格1[[#This Row],[rating_count_tot]],$I$2:$I$7197)</f>
        <v>5363</v>
      </c>
      <c r="B6149">
        <v>570608623</v>
      </c>
      <c r="C6149" t="s">
        <v>2281</v>
      </c>
      <c r="D6149" t="str">
        <f>表格1[[#This Row],[prime_genre]]</f>
        <v>Sports</v>
      </c>
      <c r="E6149">
        <v>89204736</v>
      </c>
      <c r="F6149" t="s">
        <v>17</v>
      </c>
      <c r="G6149">
        <v>0</v>
      </c>
      <c r="H6149">
        <f>IF(表格1[[#This Row],[price]]&gt;0,1,0)</f>
        <v>0</v>
      </c>
      <c r="I6149">
        <v>29</v>
      </c>
      <c r="J6149">
        <v>0</v>
      </c>
      <c r="K6149">
        <v>3.5</v>
      </c>
      <c r="L6149">
        <v>0</v>
      </c>
      <c r="M6149" t="s">
        <v>2096</v>
      </c>
      <c r="N6149" t="s">
        <v>51</v>
      </c>
      <c r="O6149" t="s">
        <v>70</v>
      </c>
      <c r="P6149">
        <v>37</v>
      </c>
      <c r="Q6149">
        <v>0</v>
      </c>
      <c r="R6149">
        <v>1</v>
      </c>
      <c r="S6149">
        <v>1</v>
      </c>
    </row>
    <row r="6150" spans="1:19">
      <c r="A6150">
        <f>RANK(表格1[[#This Row],[rating_count_tot]],$I$2:$I$7197)</f>
        <v>5385</v>
      </c>
      <c r="B6150">
        <v>1074866833</v>
      </c>
      <c r="C6150" t="s">
        <v>6322</v>
      </c>
      <c r="D6150" t="str">
        <f>表格1[[#This Row],[prime_genre]]</f>
        <v>Entertainment</v>
      </c>
      <c r="E6150">
        <v>128454656</v>
      </c>
      <c r="F6150" t="s">
        <v>17</v>
      </c>
      <c r="G6150">
        <v>0</v>
      </c>
      <c r="H6150">
        <f>IF(表格1[[#This Row],[price]]&gt;0,1,0)</f>
        <v>0</v>
      </c>
      <c r="I6150">
        <v>28</v>
      </c>
      <c r="J6150">
        <v>0</v>
      </c>
      <c r="K6150">
        <v>4</v>
      </c>
      <c r="L6150">
        <v>0</v>
      </c>
      <c r="M6150" t="s">
        <v>625</v>
      </c>
      <c r="N6150" t="s">
        <v>51</v>
      </c>
      <c r="O6150" t="s">
        <v>91</v>
      </c>
      <c r="P6150">
        <v>37</v>
      </c>
      <c r="Q6150">
        <v>4</v>
      </c>
      <c r="R6150">
        <v>1</v>
      </c>
      <c r="S6150">
        <v>1</v>
      </c>
    </row>
    <row r="6151" spans="1:19">
      <c r="A6151">
        <f>RANK(表格1[[#This Row],[rating_count_tot]],$I$2:$I$7197)</f>
        <v>5385</v>
      </c>
      <c r="B6151">
        <v>882365789</v>
      </c>
      <c r="C6151" t="s">
        <v>3599</v>
      </c>
      <c r="D6151" t="str">
        <f>表格1[[#This Row],[prime_genre]]</f>
        <v>Health &amp; Fitness</v>
      </c>
      <c r="E6151">
        <v>45577216</v>
      </c>
      <c r="F6151" t="s">
        <v>17</v>
      </c>
      <c r="G6151">
        <v>0</v>
      </c>
      <c r="H6151">
        <f>IF(表格1[[#This Row],[price]]&gt;0,1,0)</f>
        <v>0</v>
      </c>
      <c r="I6151">
        <v>28</v>
      </c>
      <c r="J6151">
        <v>0</v>
      </c>
      <c r="K6151">
        <v>4.5</v>
      </c>
      <c r="L6151">
        <v>0</v>
      </c>
      <c r="M6151" t="s">
        <v>1180</v>
      </c>
      <c r="N6151" t="s">
        <v>19</v>
      </c>
      <c r="O6151" t="s">
        <v>77</v>
      </c>
      <c r="P6151">
        <v>37</v>
      </c>
      <c r="Q6151">
        <v>0</v>
      </c>
      <c r="R6151">
        <v>1</v>
      </c>
      <c r="S6151">
        <v>1</v>
      </c>
    </row>
    <row r="6152" spans="1:19">
      <c r="A6152">
        <f>RANK(表格1[[#This Row],[rating_count_tot]],$I$2:$I$7197)</f>
        <v>5385</v>
      </c>
      <c r="B6152">
        <v>1094248282</v>
      </c>
      <c r="C6152" t="s">
        <v>6869</v>
      </c>
      <c r="D6152" t="str">
        <f>表格1[[#This Row],[prime_genre]]</f>
        <v>News</v>
      </c>
      <c r="E6152">
        <v>41600000</v>
      </c>
      <c r="F6152" t="s">
        <v>17</v>
      </c>
      <c r="G6152">
        <v>0</v>
      </c>
      <c r="H6152">
        <f>IF(表格1[[#This Row],[price]]&gt;0,1,0)</f>
        <v>0</v>
      </c>
      <c r="I6152">
        <v>28</v>
      </c>
      <c r="J6152">
        <v>0</v>
      </c>
      <c r="K6152">
        <v>1.5</v>
      </c>
      <c r="L6152">
        <v>0</v>
      </c>
      <c r="M6152">
        <v>3.4</v>
      </c>
      <c r="N6152" t="s">
        <v>29</v>
      </c>
      <c r="O6152" t="s">
        <v>161</v>
      </c>
      <c r="P6152">
        <v>40</v>
      </c>
      <c r="Q6152">
        <v>5</v>
      </c>
      <c r="R6152">
        <v>1</v>
      </c>
      <c r="S6152">
        <v>1</v>
      </c>
    </row>
    <row r="6153" spans="1:19">
      <c r="A6153">
        <f>RANK(表格1[[#This Row],[rating_count_tot]],$I$2:$I$7197)</f>
        <v>5400</v>
      </c>
      <c r="B6153">
        <v>1059134258</v>
      </c>
      <c r="C6153" t="s">
        <v>5843</v>
      </c>
      <c r="D6153" t="str">
        <f>表格1[[#This Row],[prime_genre]]</f>
        <v>Food &amp; Drink</v>
      </c>
      <c r="E6153">
        <v>83400704</v>
      </c>
      <c r="F6153" t="s">
        <v>17</v>
      </c>
      <c r="G6153">
        <v>0</v>
      </c>
      <c r="H6153">
        <f>IF(表格1[[#This Row],[price]]&gt;0,1,0)</f>
        <v>0</v>
      </c>
      <c r="I6153">
        <v>27</v>
      </c>
      <c r="J6153">
        <v>0</v>
      </c>
      <c r="K6153">
        <v>4.5</v>
      </c>
      <c r="L6153">
        <v>0</v>
      </c>
      <c r="M6153" t="s">
        <v>5844</v>
      </c>
      <c r="N6153" t="s">
        <v>29</v>
      </c>
      <c r="O6153" t="s">
        <v>137</v>
      </c>
      <c r="P6153">
        <v>37</v>
      </c>
      <c r="Q6153">
        <v>0</v>
      </c>
      <c r="R6153">
        <v>1</v>
      </c>
      <c r="S6153">
        <v>1</v>
      </c>
    </row>
    <row r="6154" spans="1:19">
      <c r="A6154">
        <f>RANK(表格1[[#This Row],[rating_count_tot]],$I$2:$I$7197)</f>
        <v>5400</v>
      </c>
      <c r="B6154">
        <v>1156906605</v>
      </c>
      <c r="C6154" t="s">
        <v>8091</v>
      </c>
      <c r="D6154" t="str">
        <f>表格1[[#This Row],[prime_genre]]</f>
        <v>Games</v>
      </c>
      <c r="E6154">
        <v>86454272</v>
      </c>
      <c r="F6154" t="s">
        <v>17</v>
      </c>
      <c r="G6154">
        <v>0</v>
      </c>
      <c r="H6154">
        <f>IF(表格1[[#This Row],[price]]&gt;0,1,0)</f>
        <v>0</v>
      </c>
      <c r="I6154">
        <v>27</v>
      </c>
      <c r="J6154">
        <v>4</v>
      </c>
      <c r="K6154">
        <v>3</v>
      </c>
      <c r="L6154">
        <v>2</v>
      </c>
      <c r="M6154">
        <v>1.6</v>
      </c>
      <c r="N6154" t="s">
        <v>19</v>
      </c>
      <c r="O6154" t="s">
        <v>20</v>
      </c>
      <c r="P6154">
        <v>40</v>
      </c>
      <c r="Q6154">
        <v>4</v>
      </c>
      <c r="R6154">
        <v>1</v>
      </c>
      <c r="S6154">
        <v>1</v>
      </c>
    </row>
    <row r="6155" spans="1:19">
      <c r="A6155">
        <f>RANK(表格1[[#This Row],[rating_count_tot]],$I$2:$I$7197)</f>
        <v>5400</v>
      </c>
      <c r="B6155">
        <v>962967653</v>
      </c>
      <c r="C6155" t="s">
        <v>4419</v>
      </c>
      <c r="D6155" t="str">
        <f>表格1[[#This Row],[prime_genre]]</f>
        <v>Games</v>
      </c>
      <c r="E6155">
        <v>55441408</v>
      </c>
      <c r="F6155" t="s">
        <v>17</v>
      </c>
      <c r="G6155">
        <v>0</v>
      </c>
      <c r="H6155">
        <f>IF(表格1[[#This Row],[price]]&gt;0,1,0)</f>
        <v>0</v>
      </c>
      <c r="I6155">
        <v>27</v>
      </c>
      <c r="J6155">
        <v>2</v>
      </c>
      <c r="K6155">
        <v>4.5</v>
      </c>
      <c r="L6155">
        <v>5</v>
      </c>
      <c r="M6155">
        <v>2.9</v>
      </c>
      <c r="N6155" t="s">
        <v>19</v>
      </c>
      <c r="O6155" t="s">
        <v>20</v>
      </c>
      <c r="P6155">
        <v>38</v>
      </c>
      <c r="Q6155">
        <v>0</v>
      </c>
      <c r="R6155">
        <v>5</v>
      </c>
      <c r="S6155">
        <v>1</v>
      </c>
    </row>
    <row r="6156" spans="1:19">
      <c r="A6156">
        <f>RANK(表格1[[#This Row],[rating_count_tot]],$I$2:$I$7197)</f>
        <v>5400</v>
      </c>
      <c r="B6156">
        <v>1072600030</v>
      </c>
      <c r="C6156" t="s">
        <v>6250</v>
      </c>
      <c r="D6156" t="str">
        <f>表格1[[#This Row],[prime_genre]]</f>
        <v>Games</v>
      </c>
      <c r="E6156">
        <v>71281664</v>
      </c>
      <c r="F6156" t="s">
        <v>17</v>
      </c>
      <c r="G6156">
        <v>0</v>
      </c>
      <c r="H6156">
        <f>IF(表格1[[#This Row],[price]]&gt;0,1,0)</f>
        <v>0</v>
      </c>
      <c r="I6156">
        <v>27</v>
      </c>
      <c r="J6156">
        <v>3</v>
      </c>
      <c r="K6156">
        <v>4</v>
      </c>
      <c r="L6156">
        <v>3.5</v>
      </c>
      <c r="M6156" t="s">
        <v>1599</v>
      </c>
      <c r="N6156" t="s">
        <v>80</v>
      </c>
      <c r="O6156" t="s">
        <v>20</v>
      </c>
      <c r="P6156">
        <v>40</v>
      </c>
      <c r="Q6156">
        <v>5</v>
      </c>
      <c r="R6156">
        <v>3</v>
      </c>
      <c r="S6156">
        <v>1</v>
      </c>
    </row>
    <row r="6157" spans="1:19">
      <c r="A6157">
        <f>RANK(表格1[[#This Row],[rating_count_tot]],$I$2:$I$7197)</f>
        <v>5400</v>
      </c>
      <c r="B6157">
        <v>1157616329</v>
      </c>
      <c r="C6157" t="s">
        <v>8096</v>
      </c>
      <c r="D6157" t="str">
        <f>表格1[[#This Row],[prime_genre]]</f>
        <v>Games</v>
      </c>
      <c r="E6157">
        <v>112401408</v>
      </c>
      <c r="F6157" t="s">
        <v>17</v>
      </c>
      <c r="G6157">
        <v>0</v>
      </c>
      <c r="H6157">
        <f>IF(表格1[[#This Row],[price]]&gt;0,1,0)</f>
        <v>0</v>
      </c>
      <c r="I6157">
        <v>27</v>
      </c>
      <c r="J6157">
        <v>27</v>
      </c>
      <c r="K6157">
        <v>4.5</v>
      </c>
      <c r="L6157">
        <v>4.5</v>
      </c>
      <c r="M6157">
        <v>1</v>
      </c>
      <c r="N6157" t="s">
        <v>19</v>
      </c>
      <c r="O6157" t="s">
        <v>20</v>
      </c>
      <c r="P6157">
        <v>38</v>
      </c>
      <c r="Q6157">
        <v>5</v>
      </c>
      <c r="R6157">
        <v>2</v>
      </c>
      <c r="S6157">
        <v>1</v>
      </c>
    </row>
    <row r="6158" spans="1:19">
      <c r="A6158">
        <f>RANK(表格1[[#This Row],[rating_count_tot]],$I$2:$I$7197)</f>
        <v>5400</v>
      </c>
      <c r="B6158">
        <v>1153473604</v>
      </c>
      <c r="C6158" t="s">
        <v>8050</v>
      </c>
      <c r="D6158" t="str">
        <f>表格1[[#This Row],[prime_genre]]</f>
        <v>Utilities</v>
      </c>
      <c r="E6158">
        <v>43315200</v>
      </c>
      <c r="F6158" t="s">
        <v>17</v>
      </c>
      <c r="G6158">
        <v>0</v>
      </c>
      <c r="H6158">
        <f>IF(表格1[[#This Row],[price]]&gt;0,1,0)</f>
        <v>0</v>
      </c>
      <c r="I6158">
        <v>27</v>
      </c>
      <c r="J6158">
        <v>3</v>
      </c>
      <c r="K6158">
        <v>2.5</v>
      </c>
      <c r="L6158">
        <v>2</v>
      </c>
      <c r="M6158">
        <v>1.5</v>
      </c>
      <c r="N6158" t="s">
        <v>19</v>
      </c>
      <c r="O6158" t="s">
        <v>43</v>
      </c>
      <c r="P6158">
        <v>37</v>
      </c>
      <c r="Q6158">
        <v>3</v>
      </c>
      <c r="R6158">
        <v>1</v>
      </c>
      <c r="S6158">
        <v>1</v>
      </c>
    </row>
    <row r="6159" spans="1:19">
      <c r="A6159">
        <f>RANK(表格1[[#This Row],[rating_count_tot]],$I$2:$I$7197)</f>
        <v>5417</v>
      </c>
      <c r="B6159">
        <v>1024004804</v>
      </c>
      <c r="C6159" t="s">
        <v>5185</v>
      </c>
      <c r="D6159" t="str">
        <f>表格1[[#This Row],[prime_genre]]</f>
        <v>Games</v>
      </c>
      <c r="E6159">
        <v>104366080</v>
      </c>
      <c r="F6159" t="s">
        <v>17</v>
      </c>
      <c r="G6159">
        <v>0</v>
      </c>
      <c r="H6159">
        <f>IF(表格1[[#This Row],[price]]&gt;0,1,0)</f>
        <v>0</v>
      </c>
      <c r="I6159">
        <v>26</v>
      </c>
      <c r="J6159">
        <v>0</v>
      </c>
      <c r="K6159">
        <v>4.5</v>
      </c>
      <c r="L6159">
        <v>0</v>
      </c>
      <c r="M6159" t="s">
        <v>3776</v>
      </c>
      <c r="N6159" t="s">
        <v>51</v>
      </c>
      <c r="O6159" t="s">
        <v>20</v>
      </c>
      <c r="P6159">
        <v>40</v>
      </c>
      <c r="Q6159">
        <v>0</v>
      </c>
      <c r="R6159">
        <v>1</v>
      </c>
      <c r="S6159">
        <v>1</v>
      </c>
    </row>
    <row r="6160" spans="1:19">
      <c r="A6160">
        <f>RANK(表格1[[#This Row],[rating_count_tot]],$I$2:$I$7197)</f>
        <v>5417</v>
      </c>
      <c r="B6160">
        <v>525195399</v>
      </c>
      <c r="C6160" t="s">
        <v>1919</v>
      </c>
      <c r="D6160" t="str">
        <f>表格1[[#This Row],[prime_genre]]</f>
        <v>Games</v>
      </c>
      <c r="E6160">
        <v>17691648</v>
      </c>
      <c r="F6160" t="s">
        <v>17</v>
      </c>
      <c r="G6160">
        <v>0</v>
      </c>
      <c r="H6160">
        <f>IF(表格1[[#This Row],[price]]&gt;0,1,0)</f>
        <v>0</v>
      </c>
      <c r="I6160">
        <v>26</v>
      </c>
      <c r="J6160">
        <v>3</v>
      </c>
      <c r="K6160">
        <v>4</v>
      </c>
      <c r="L6160">
        <v>5</v>
      </c>
      <c r="M6160">
        <v>4.1100000000000003</v>
      </c>
      <c r="N6160" t="s">
        <v>19</v>
      </c>
      <c r="O6160" t="s">
        <v>20</v>
      </c>
      <c r="P6160">
        <v>37</v>
      </c>
      <c r="Q6160">
        <v>4</v>
      </c>
      <c r="R6160">
        <v>2</v>
      </c>
      <c r="S6160">
        <v>1</v>
      </c>
    </row>
    <row r="6161" spans="1:19">
      <c r="A6161">
        <f>RANK(表格1[[#This Row],[rating_count_tot]],$I$2:$I$7197)</f>
        <v>5417</v>
      </c>
      <c r="B6161">
        <v>983963758</v>
      </c>
      <c r="C6161" t="s">
        <v>4693</v>
      </c>
      <c r="D6161" t="str">
        <f>表格1[[#This Row],[prime_genre]]</f>
        <v>Games</v>
      </c>
      <c r="E6161">
        <v>273789952</v>
      </c>
      <c r="F6161" t="s">
        <v>17</v>
      </c>
      <c r="G6161">
        <v>0</v>
      </c>
      <c r="H6161">
        <f>IF(表格1[[#This Row],[price]]&gt;0,1,0)</f>
        <v>0</v>
      </c>
      <c r="I6161">
        <v>26</v>
      </c>
      <c r="J6161">
        <v>26</v>
      </c>
      <c r="K6161">
        <v>3</v>
      </c>
      <c r="L6161">
        <v>3</v>
      </c>
      <c r="M6161" t="s">
        <v>859</v>
      </c>
      <c r="N6161" t="s">
        <v>80</v>
      </c>
      <c r="O6161" t="s">
        <v>20</v>
      </c>
      <c r="P6161">
        <v>40</v>
      </c>
      <c r="Q6161">
        <v>4</v>
      </c>
      <c r="R6161">
        <v>3</v>
      </c>
      <c r="S6161">
        <v>1</v>
      </c>
    </row>
    <row r="6162" spans="1:19">
      <c r="A6162">
        <f>RANK(表格1[[#This Row],[rating_count_tot]],$I$2:$I$7197)</f>
        <v>5417</v>
      </c>
      <c r="B6162">
        <v>1048506340</v>
      </c>
      <c r="C6162" t="s">
        <v>5608</v>
      </c>
      <c r="D6162" t="str">
        <f>表格1[[#This Row],[prime_genre]]</f>
        <v>Games</v>
      </c>
      <c r="E6162">
        <v>276776960</v>
      </c>
      <c r="F6162" t="s">
        <v>17</v>
      </c>
      <c r="G6162">
        <v>0</v>
      </c>
      <c r="H6162">
        <f>IF(表格1[[#This Row],[price]]&gt;0,1,0)</f>
        <v>0</v>
      </c>
      <c r="I6162">
        <v>26</v>
      </c>
      <c r="J6162">
        <v>15</v>
      </c>
      <c r="K6162">
        <v>4</v>
      </c>
      <c r="L6162">
        <v>4</v>
      </c>
      <c r="M6162" t="s">
        <v>5609</v>
      </c>
      <c r="N6162" t="s">
        <v>80</v>
      </c>
      <c r="O6162" t="s">
        <v>20</v>
      </c>
      <c r="P6162">
        <v>40</v>
      </c>
      <c r="Q6162">
        <v>5</v>
      </c>
      <c r="R6162">
        <v>12</v>
      </c>
      <c r="S6162">
        <v>1</v>
      </c>
    </row>
    <row r="6163" spans="1:19">
      <c r="A6163">
        <f>RANK(表格1[[#This Row],[rating_count_tot]],$I$2:$I$7197)</f>
        <v>5417</v>
      </c>
      <c r="B6163">
        <v>562136065</v>
      </c>
      <c r="C6163" t="s">
        <v>2210</v>
      </c>
      <c r="D6163" t="str">
        <f>表格1[[#This Row],[prime_genre]]</f>
        <v>Navigation</v>
      </c>
      <c r="E6163">
        <v>36229120</v>
      </c>
      <c r="F6163" t="s">
        <v>17</v>
      </c>
      <c r="G6163">
        <v>0</v>
      </c>
      <c r="H6163">
        <f>IF(表格1[[#This Row],[price]]&gt;0,1,0)</f>
        <v>0</v>
      </c>
      <c r="I6163">
        <v>26</v>
      </c>
      <c r="J6163">
        <v>13</v>
      </c>
      <c r="K6163">
        <v>3.5</v>
      </c>
      <c r="L6163">
        <v>3</v>
      </c>
      <c r="M6163" t="s">
        <v>859</v>
      </c>
      <c r="N6163" t="s">
        <v>19</v>
      </c>
      <c r="O6163" t="s">
        <v>110</v>
      </c>
      <c r="P6163">
        <v>26</v>
      </c>
      <c r="Q6163">
        <v>5</v>
      </c>
      <c r="R6163">
        <v>1</v>
      </c>
      <c r="S6163">
        <v>1</v>
      </c>
    </row>
    <row r="6164" spans="1:19">
      <c r="A6164">
        <f>RANK(表格1[[#This Row],[rating_count_tot]],$I$2:$I$7197)</f>
        <v>5417</v>
      </c>
      <c r="B6164">
        <v>1185365336</v>
      </c>
      <c r="C6164" t="s">
        <v>8370</v>
      </c>
      <c r="D6164" t="str">
        <f>表格1[[#This Row],[prime_genre]]</f>
        <v>Utilities</v>
      </c>
      <c r="E6164">
        <v>94008320</v>
      </c>
      <c r="F6164" t="s">
        <v>17</v>
      </c>
      <c r="G6164">
        <v>0</v>
      </c>
      <c r="H6164">
        <f>IF(表格1[[#This Row],[price]]&gt;0,1,0)</f>
        <v>0</v>
      </c>
      <c r="I6164">
        <v>26</v>
      </c>
      <c r="J6164">
        <v>3</v>
      </c>
      <c r="K6164">
        <v>5</v>
      </c>
      <c r="L6164">
        <v>5</v>
      </c>
      <c r="M6164" t="s">
        <v>696</v>
      </c>
      <c r="N6164" t="s">
        <v>80</v>
      </c>
      <c r="O6164" t="s">
        <v>43</v>
      </c>
      <c r="P6164">
        <v>37</v>
      </c>
      <c r="Q6164">
        <v>4</v>
      </c>
      <c r="R6164">
        <v>1</v>
      </c>
      <c r="S6164">
        <v>1</v>
      </c>
    </row>
    <row r="6165" spans="1:19">
      <c r="A6165">
        <f>RANK(表格1[[#This Row],[rating_count_tot]],$I$2:$I$7197)</f>
        <v>5437</v>
      </c>
      <c r="B6165">
        <v>1123626556</v>
      </c>
      <c r="C6165" t="s">
        <v>7497</v>
      </c>
      <c r="D6165" t="str">
        <f>表格1[[#This Row],[prime_genre]]</f>
        <v>Games</v>
      </c>
      <c r="E6165">
        <v>2057722880</v>
      </c>
      <c r="F6165" t="s">
        <v>17</v>
      </c>
      <c r="G6165">
        <v>0</v>
      </c>
      <c r="H6165">
        <f>IF(表格1[[#This Row],[price]]&gt;0,1,0)</f>
        <v>0</v>
      </c>
      <c r="I6165">
        <v>25</v>
      </c>
      <c r="J6165">
        <v>3</v>
      </c>
      <c r="K6165">
        <v>4.5</v>
      </c>
      <c r="L6165">
        <v>5</v>
      </c>
      <c r="M6165" t="s">
        <v>1050</v>
      </c>
      <c r="N6165" t="s">
        <v>19</v>
      </c>
      <c r="O6165" t="s">
        <v>20</v>
      </c>
      <c r="P6165">
        <v>38</v>
      </c>
      <c r="Q6165">
        <v>5</v>
      </c>
      <c r="R6165">
        <v>1</v>
      </c>
      <c r="S6165">
        <v>1</v>
      </c>
    </row>
    <row r="6166" spans="1:19">
      <c r="A6166">
        <f>RANK(表格1[[#This Row],[rating_count_tot]],$I$2:$I$7197)</f>
        <v>5437</v>
      </c>
      <c r="B6166">
        <v>1123428617</v>
      </c>
      <c r="C6166" t="s">
        <v>7487</v>
      </c>
      <c r="D6166" t="str">
        <f>表格1[[#This Row],[prime_genre]]</f>
        <v>Games</v>
      </c>
      <c r="E6166">
        <v>39054336</v>
      </c>
      <c r="F6166" t="s">
        <v>17</v>
      </c>
      <c r="G6166">
        <v>0</v>
      </c>
      <c r="H6166">
        <f>IF(表格1[[#This Row],[price]]&gt;0,1,0)</f>
        <v>0</v>
      </c>
      <c r="I6166">
        <v>25</v>
      </c>
      <c r="J6166">
        <v>0</v>
      </c>
      <c r="K6166">
        <v>4</v>
      </c>
      <c r="L6166">
        <v>0</v>
      </c>
      <c r="M6166" t="s">
        <v>256</v>
      </c>
      <c r="N6166" t="s">
        <v>80</v>
      </c>
      <c r="O6166" t="s">
        <v>20</v>
      </c>
      <c r="P6166">
        <v>37</v>
      </c>
      <c r="Q6166">
        <v>0</v>
      </c>
      <c r="R6166">
        <v>1</v>
      </c>
      <c r="S6166">
        <v>1</v>
      </c>
    </row>
    <row r="6167" spans="1:19">
      <c r="A6167">
        <f>RANK(表格1[[#This Row],[rating_count_tot]],$I$2:$I$7197)</f>
        <v>5437</v>
      </c>
      <c r="B6167">
        <v>1003287840</v>
      </c>
      <c r="C6167" t="s">
        <v>4921</v>
      </c>
      <c r="D6167" t="str">
        <f>表格1[[#This Row],[prime_genre]]</f>
        <v>Games</v>
      </c>
      <c r="E6167">
        <v>99517440</v>
      </c>
      <c r="F6167" t="s">
        <v>17</v>
      </c>
      <c r="G6167">
        <v>0</v>
      </c>
      <c r="H6167">
        <f>IF(表格1[[#This Row],[price]]&gt;0,1,0)</f>
        <v>0</v>
      </c>
      <c r="I6167">
        <v>25</v>
      </c>
      <c r="J6167">
        <v>12</v>
      </c>
      <c r="K6167">
        <v>4</v>
      </c>
      <c r="L6167">
        <v>3</v>
      </c>
      <c r="M6167" t="s">
        <v>774</v>
      </c>
      <c r="N6167" t="s">
        <v>19</v>
      </c>
      <c r="O6167" t="s">
        <v>20</v>
      </c>
      <c r="P6167">
        <v>38</v>
      </c>
      <c r="Q6167">
        <v>5</v>
      </c>
      <c r="R6167">
        <v>1</v>
      </c>
      <c r="S6167">
        <v>1</v>
      </c>
    </row>
    <row r="6168" spans="1:19">
      <c r="A6168">
        <f>RANK(表格1[[#This Row],[rating_count_tot]],$I$2:$I$7197)</f>
        <v>5437</v>
      </c>
      <c r="B6168">
        <v>1077644533</v>
      </c>
      <c r="C6168" t="s">
        <v>6402</v>
      </c>
      <c r="D6168" t="str">
        <f>表格1[[#This Row],[prime_genre]]</f>
        <v>News</v>
      </c>
      <c r="E6168">
        <v>60169216</v>
      </c>
      <c r="F6168" t="s">
        <v>17</v>
      </c>
      <c r="G6168">
        <v>0</v>
      </c>
      <c r="H6168">
        <f>IF(表格1[[#This Row],[price]]&gt;0,1,0)</f>
        <v>0</v>
      </c>
      <c r="I6168">
        <v>25</v>
      </c>
      <c r="J6168">
        <v>2</v>
      </c>
      <c r="K6168">
        <v>4</v>
      </c>
      <c r="L6168">
        <v>3</v>
      </c>
      <c r="M6168" t="s">
        <v>774</v>
      </c>
      <c r="N6168" t="s">
        <v>19</v>
      </c>
      <c r="O6168" t="s">
        <v>161</v>
      </c>
      <c r="P6168">
        <v>38</v>
      </c>
      <c r="Q6168">
        <v>0</v>
      </c>
      <c r="R6168">
        <v>3</v>
      </c>
      <c r="S6168">
        <v>1</v>
      </c>
    </row>
    <row r="6169" spans="1:19">
      <c r="A6169">
        <f>RANK(表格1[[#This Row],[rating_count_tot]],$I$2:$I$7197)</f>
        <v>5437</v>
      </c>
      <c r="B6169">
        <v>1140040414</v>
      </c>
      <c r="C6169" t="s">
        <v>7828</v>
      </c>
      <c r="D6169" t="str">
        <f>表格1[[#This Row],[prime_genre]]</f>
        <v>Photo &amp; Video</v>
      </c>
      <c r="E6169">
        <v>73741312</v>
      </c>
      <c r="F6169" t="s">
        <v>17</v>
      </c>
      <c r="G6169">
        <v>0</v>
      </c>
      <c r="H6169">
        <f>IF(表格1[[#This Row],[price]]&gt;0,1,0)</f>
        <v>0</v>
      </c>
      <c r="I6169">
        <v>25</v>
      </c>
      <c r="J6169">
        <v>2</v>
      </c>
      <c r="K6169">
        <v>3.5</v>
      </c>
      <c r="L6169">
        <v>2</v>
      </c>
      <c r="M6169" t="s">
        <v>926</v>
      </c>
      <c r="N6169" t="s">
        <v>19</v>
      </c>
      <c r="O6169" t="s">
        <v>105</v>
      </c>
      <c r="P6169">
        <v>37</v>
      </c>
      <c r="Q6169">
        <v>4</v>
      </c>
      <c r="R6169">
        <v>8</v>
      </c>
      <c r="S6169">
        <v>1</v>
      </c>
    </row>
    <row r="6170" spans="1:19">
      <c r="A6170">
        <f>RANK(表格1[[#This Row],[rating_count_tot]],$I$2:$I$7197)</f>
        <v>5437</v>
      </c>
      <c r="B6170">
        <v>555610791</v>
      </c>
      <c r="C6170" t="s">
        <v>2165</v>
      </c>
      <c r="D6170" t="str">
        <f>表格1[[#This Row],[prime_genre]]</f>
        <v>Travel</v>
      </c>
      <c r="E6170">
        <v>57138176</v>
      </c>
      <c r="F6170" t="s">
        <v>17</v>
      </c>
      <c r="G6170">
        <v>0</v>
      </c>
      <c r="H6170">
        <f>IF(表格1[[#This Row],[price]]&gt;0,1,0)</f>
        <v>0</v>
      </c>
      <c r="I6170">
        <v>25</v>
      </c>
      <c r="J6170">
        <v>1</v>
      </c>
      <c r="K6170">
        <v>4</v>
      </c>
      <c r="L6170">
        <v>5</v>
      </c>
      <c r="M6170" t="s">
        <v>2166</v>
      </c>
      <c r="N6170" t="s">
        <v>19</v>
      </c>
      <c r="O6170" t="s">
        <v>57</v>
      </c>
      <c r="P6170">
        <v>37</v>
      </c>
      <c r="Q6170">
        <v>0</v>
      </c>
      <c r="R6170">
        <v>1</v>
      </c>
      <c r="S6170">
        <v>1</v>
      </c>
    </row>
    <row r="6171" spans="1:19">
      <c r="A6171">
        <f>RANK(表格1[[#This Row],[rating_count_tot]],$I$2:$I$7197)</f>
        <v>5437</v>
      </c>
      <c r="B6171">
        <v>613464159</v>
      </c>
      <c r="C6171" t="s">
        <v>2569</v>
      </c>
      <c r="D6171" t="str">
        <f>表格1[[#This Row],[prime_genre]]</f>
        <v>Weather</v>
      </c>
      <c r="E6171">
        <v>68850688</v>
      </c>
      <c r="F6171" t="s">
        <v>17</v>
      </c>
      <c r="G6171">
        <v>0</v>
      </c>
      <c r="H6171">
        <f>IF(表格1[[#This Row],[price]]&gt;0,1,0)</f>
        <v>0</v>
      </c>
      <c r="I6171">
        <v>25</v>
      </c>
      <c r="J6171">
        <v>1</v>
      </c>
      <c r="K6171">
        <v>3</v>
      </c>
      <c r="L6171">
        <v>1</v>
      </c>
      <c r="M6171" t="s">
        <v>1269</v>
      </c>
      <c r="N6171" t="s">
        <v>19</v>
      </c>
      <c r="O6171" t="s">
        <v>26</v>
      </c>
      <c r="P6171">
        <v>37</v>
      </c>
      <c r="Q6171">
        <v>5</v>
      </c>
      <c r="R6171">
        <v>30</v>
      </c>
      <c r="S6171">
        <v>1</v>
      </c>
    </row>
    <row r="6172" spans="1:19">
      <c r="A6172">
        <f>RANK(表格1[[#This Row],[rating_count_tot]],$I$2:$I$7197)</f>
        <v>5451</v>
      </c>
      <c r="B6172">
        <v>918038160</v>
      </c>
      <c r="C6172" t="s">
        <v>3935</v>
      </c>
      <c r="D6172" t="str">
        <f>表格1[[#This Row],[prime_genre]]</f>
        <v>Games</v>
      </c>
      <c r="E6172">
        <v>52194304</v>
      </c>
      <c r="F6172" t="s">
        <v>17</v>
      </c>
      <c r="G6172">
        <v>0</v>
      </c>
      <c r="H6172">
        <f>IF(表格1[[#This Row],[price]]&gt;0,1,0)</f>
        <v>0</v>
      </c>
      <c r="I6172">
        <v>24</v>
      </c>
      <c r="J6172">
        <v>0</v>
      </c>
      <c r="K6172">
        <v>4.5</v>
      </c>
      <c r="L6172">
        <v>0</v>
      </c>
      <c r="M6172">
        <v>3.6</v>
      </c>
      <c r="N6172" t="s">
        <v>19</v>
      </c>
      <c r="O6172" t="s">
        <v>20</v>
      </c>
      <c r="P6172">
        <v>38</v>
      </c>
      <c r="Q6172">
        <v>5</v>
      </c>
      <c r="R6172">
        <v>2</v>
      </c>
      <c r="S6172">
        <v>1</v>
      </c>
    </row>
    <row r="6173" spans="1:19">
      <c r="A6173">
        <f>RANK(表格1[[#This Row],[rating_count_tot]],$I$2:$I$7197)</f>
        <v>5451</v>
      </c>
      <c r="B6173">
        <v>1153449735</v>
      </c>
      <c r="C6173" t="s">
        <v>8048</v>
      </c>
      <c r="D6173" t="str">
        <f>表格1[[#This Row],[prime_genre]]</f>
        <v>Games</v>
      </c>
      <c r="E6173">
        <v>85111808</v>
      </c>
      <c r="F6173" t="s">
        <v>17</v>
      </c>
      <c r="G6173">
        <v>0</v>
      </c>
      <c r="H6173">
        <f>IF(表格1[[#This Row],[price]]&gt;0,1,0)</f>
        <v>0</v>
      </c>
      <c r="I6173">
        <v>24</v>
      </c>
      <c r="J6173">
        <v>8</v>
      </c>
      <c r="K6173">
        <v>4.5</v>
      </c>
      <c r="L6173">
        <v>5</v>
      </c>
      <c r="M6173" t="s">
        <v>2317</v>
      </c>
      <c r="N6173" t="s">
        <v>19</v>
      </c>
      <c r="O6173" t="s">
        <v>20</v>
      </c>
      <c r="P6173">
        <v>38</v>
      </c>
      <c r="Q6173">
        <v>3</v>
      </c>
      <c r="R6173">
        <v>5</v>
      </c>
      <c r="S6173">
        <v>1</v>
      </c>
    </row>
    <row r="6174" spans="1:19">
      <c r="A6174">
        <f>RANK(表格1[[#This Row],[rating_count_tot]],$I$2:$I$7197)</f>
        <v>5451</v>
      </c>
      <c r="B6174">
        <v>1097482356</v>
      </c>
      <c r="C6174" t="s">
        <v>6940</v>
      </c>
      <c r="D6174" t="str">
        <f>表格1[[#This Row],[prime_genre]]</f>
        <v>Games</v>
      </c>
      <c r="E6174">
        <v>111248384</v>
      </c>
      <c r="F6174" t="s">
        <v>17</v>
      </c>
      <c r="G6174">
        <v>0</v>
      </c>
      <c r="H6174">
        <f>IF(表格1[[#This Row],[price]]&gt;0,1,0)</f>
        <v>0</v>
      </c>
      <c r="I6174">
        <v>24</v>
      </c>
      <c r="J6174">
        <v>19</v>
      </c>
      <c r="K6174">
        <v>4</v>
      </c>
      <c r="L6174">
        <v>4.5</v>
      </c>
      <c r="M6174">
        <v>1.5</v>
      </c>
      <c r="N6174" t="s">
        <v>19</v>
      </c>
      <c r="O6174" t="s">
        <v>20</v>
      </c>
      <c r="P6174">
        <v>38</v>
      </c>
      <c r="Q6174">
        <v>5</v>
      </c>
      <c r="R6174">
        <v>11</v>
      </c>
      <c r="S6174">
        <v>1</v>
      </c>
    </row>
    <row r="6175" spans="1:19">
      <c r="A6175">
        <f>RANK(表格1[[#This Row],[rating_count_tot]],$I$2:$I$7197)</f>
        <v>5451</v>
      </c>
      <c r="B6175">
        <v>983202217</v>
      </c>
      <c r="C6175" t="s">
        <v>4685</v>
      </c>
      <c r="D6175" t="str">
        <f>表格1[[#This Row],[prime_genre]]</f>
        <v>Sports</v>
      </c>
      <c r="E6175">
        <v>121336832</v>
      </c>
      <c r="F6175" t="s">
        <v>17</v>
      </c>
      <c r="G6175">
        <v>0</v>
      </c>
      <c r="H6175">
        <f>IF(表格1[[#This Row],[price]]&gt;0,1,0)</f>
        <v>0</v>
      </c>
      <c r="I6175">
        <v>24</v>
      </c>
      <c r="J6175">
        <v>0</v>
      </c>
      <c r="K6175">
        <v>3.5</v>
      </c>
      <c r="L6175">
        <v>0</v>
      </c>
      <c r="M6175" t="s">
        <v>4686</v>
      </c>
      <c r="N6175" t="s">
        <v>51</v>
      </c>
      <c r="O6175" t="s">
        <v>70</v>
      </c>
      <c r="P6175">
        <v>38</v>
      </c>
      <c r="Q6175">
        <v>0</v>
      </c>
      <c r="R6175">
        <v>4</v>
      </c>
      <c r="S6175">
        <v>1</v>
      </c>
    </row>
    <row r="6176" spans="1:19">
      <c r="A6176">
        <f>RANK(表格1[[#This Row],[rating_count_tot]],$I$2:$I$7197)</f>
        <v>5451</v>
      </c>
      <c r="B6176">
        <v>376197239</v>
      </c>
      <c r="C6176" t="s">
        <v>709</v>
      </c>
      <c r="D6176" t="str">
        <f>表格1[[#This Row],[prime_genre]]</f>
        <v>Weather</v>
      </c>
      <c r="E6176">
        <v>124090368</v>
      </c>
      <c r="F6176" t="s">
        <v>17</v>
      </c>
      <c r="G6176">
        <v>0</v>
      </c>
      <c r="H6176">
        <f>IF(表格1[[#This Row],[price]]&gt;0,1,0)</f>
        <v>0</v>
      </c>
      <c r="I6176">
        <v>24</v>
      </c>
      <c r="J6176">
        <v>2</v>
      </c>
      <c r="K6176">
        <v>3.5</v>
      </c>
      <c r="L6176">
        <v>5</v>
      </c>
      <c r="M6176" t="s">
        <v>710</v>
      </c>
      <c r="N6176" t="s">
        <v>19</v>
      </c>
      <c r="O6176" t="s">
        <v>26</v>
      </c>
      <c r="P6176">
        <v>37</v>
      </c>
      <c r="Q6176">
        <v>4</v>
      </c>
      <c r="R6176">
        <v>3</v>
      </c>
      <c r="S6176">
        <v>1</v>
      </c>
    </row>
    <row r="6177" spans="1:19">
      <c r="A6177">
        <f>RANK(表格1[[#This Row],[rating_count_tot]],$I$2:$I$7197)</f>
        <v>5472</v>
      </c>
      <c r="B6177">
        <v>454988262</v>
      </c>
      <c r="C6177" t="s">
        <v>1395</v>
      </c>
      <c r="D6177" t="str">
        <f>表格1[[#This Row],[prime_genre]]</f>
        <v>Entertainment</v>
      </c>
      <c r="E6177">
        <v>81083392</v>
      </c>
      <c r="F6177" t="s">
        <v>17</v>
      </c>
      <c r="G6177">
        <v>0</v>
      </c>
      <c r="H6177">
        <f>IF(表格1[[#This Row],[price]]&gt;0,1,0)</f>
        <v>0</v>
      </c>
      <c r="I6177">
        <v>23</v>
      </c>
      <c r="J6177">
        <v>0</v>
      </c>
      <c r="K6177">
        <v>3.5</v>
      </c>
      <c r="L6177">
        <v>0</v>
      </c>
      <c r="M6177" t="s">
        <v>1396</v>
      </c>
      <c r="N6177" t="s">
        <v>29</v>
      </c>
      <c r="O6177" t="s">
        <v>91</v>
      </c>
      <c r="P6177">
        <v>37</v>
      </c>
      <c r="Q6177">
        <v>5</v>
      </c>
      <c r="R6177">
        <v>4</v>
      </c>
      <c r="S6177">
        <v>1</v>
      </c>
    </row>
    <row r="6178" spans="1:19">
      <c r="A6178">
        <f>RANK(表格1[[#This Row],[rating_count_tot]],$I$2:$I$7197)</f>
        <v>5472</v>
      </c>
      <c r="B6178">
        <v>1186126548</v>
      </c>
      <c r="C6178" t="s">
        <v>8378</v>
      </c>
      <c r="D6178" t="str">
        <f>表格1[[#This Row],[prime_genre]]</f>
        <v>Games</v>
      </c>
      <c r="E6178">
        <v>52342784</v>
      </c>
      <c r="F6178" t="s">
        <v>17</v>
      </c>
      <c r="G6178">
        <v>0</v>
      </c>
      <c r="H6178">
        <f>IF(表格1[[#This Row],[price]]&gt;0,1,0)</f>
        <v>0</v>
      </c>
      <c r="I6178">
        <v>23</v>
      </c>
      <c r="J6178">
        <v>23</v>
      </c>
      <c r="K6178">
        <v>4.5</v>
      </c>
      <c r="L6178">
        <v>4.5</v>
      </c>
      <c r="M6178">
        <v>1</v>
      </c>
      <c r="N6178" t="s">
        <v>19</v>
      </c>
      <c r="O6178" t="s">
        <v>20</v>
      </c>
      <c r="P6178">
        <v>37</v>
      </c>
      <c r="Q6178">
        <v>5</v>
      </c>
      <c r="R6178">
        <v>2</v>
      </c>
      <c r="S6178">
        <v>1</v>
      </c>
    </row>
    <row r="6179" spans="1:19">
      <c r="A6179">
        <f>RANK(表格1[[#This Row],[rating_count_tot]],$I$2:$I$7197)</f>
        <v>5472</v>
      </c>
      <c r="B6179">
        <v>978603244</v>
      </c>
      <c r="C6179" t="s">
        <v>4618</v>
      </c>
      <c r="D6179" t="str">
        <f>表格1[[#This Row],[prime_genre]]</f>
        <v>Lifestyle</v>
      </c>
      <c r="E6179">
        <v>87477248</v>
      </c>
      <c r="F6179" t="s">
        <v>17</v>
      </c>
      <c r="G6179">
        <v>0</v>
      </c>
      <c r="H6179">
        <f>IF(表格1[[#This Row],[price]]&gt;0,1,0)</f>
        <v>0</v>
      </c>
      <c r="I6179">
        <v>23</v>
      </c>
      <c r="J6179">
        <v>1</v>
      </c>
      <c r="K6179">
        <v>4</v>
      </c>
      <c r="L6179">
        <v>5</v>
      </c>
      <c r="M6179">
        <v>5.3</v>
      </c>
      <c r="N6179" t="s">
        <v>51</v>
      </c>
      <c r="O6179" t="s">
        <v>132</v>
      </c>
      <c r="P6179">
        <v>38</v>
      </c>
      <c r="Q6179">
        <v>0</v>
      </c>
      <c r="R6179">
        <v>2</v>
      </c>
      <c r="S6179">
        <v>1</v>
      </c>
    </row>
    <row r="6180" spans="1:19">
      <c r="A6180">
        <f>RANK(表格1[[#This Row],[rating_count_tot]],$I$2:$I$7197)</f>
        <v>5472</v>
      </c>
      <c r="B6180">
        <v>1002355194</v>
      </c>
      <c r="C6180" t="s">
        <v>4911</v>
      </c>
      <c r="D6180" t="str">
        <f>表格1[[#This Row],[prime_genre]]</f>
        <v>Shopping</v>
      </c>
      <c r="E6180">
        <v>78624768</v>
      </c>
      <c r="F6180" t="s">
        <v>17</v>
      </c>
      <c r="G6180">
        <v>0</v>
      </c>
      <c r="H6180">
        <f>IF(表格1[[#This Row],[price]]&gt;0,1,0)</f>
        <v>0</v>
      </c>
      <c r="I6180">
        <v>23</v>
      </c>
      <c r="J6180">
        <v>1</v>
      </c>
      <c r="K6180">
        <v>2.5</v>
      </c>
      <c r="L6180">
        <v>1</v>
      </c>
      <c r="M6180" t="s">
        <v>516</v>
      </c>
      <c r="N6180" t="s">
        <v>19</v>
      </c>
      <c r="O6180" t="s">
        <v>30</v>
      </c>
      <c r="P6180">
        <v>38</v>
      </c>
      <c r="Q6180">
        <v>0</v>
      </c>
      <c r="R6180">
        <v>1</v>
      </c>
      <c r="S6180">
        <v>1</v>
      </c>
    </row>
    <row r="6181" spans="1:19">
      <c r="A6181">
        <f>RANK(表格1[[#This Row],[rating_count_tot]],$I$2:$I$7197)</f>
        <v>5472</v>
      </c>
      <c r="B6181">
        <v>965789238</v>
      </c>
      <c r="C6181" t="s">
        <v>4454</v>
      </c>
      <c r="D6181" t="str">
        <f>表格1[[#This Row],[prime_genre]]</f>
        <v>Shopping</v>
      </c>
      <c r="E6181">
        <v>77583360</v>
      </c>
      <c r="F6181" t="s">
        <v>17</v>
      </c>
      <c r="G6181">
        <v>0</v>
      </c>
      <c r="H6181">
        <f>IF(表格1[[#This Row],[price]]&gt;0,1,0)</f>
        <v>0</v>
      </c>
      <c r="I6181">
        <v>23</v>
      </c>
      <c r="J6181">
        <v>4</v>
      </c>
      <c r="K6181">
        <v>4.5</v>
      </c>
      <c r="L6181">
        <v>4</v>
      </c>
      <c r="M6181" t="s">
        <v>4455</v>
      </c>
      <c r="N6181" t="s">
        <v>19</v>
      </c>
      <c r="O6181" t="s">
        <v>30</v>
      </c>
      <c r="P6181">
        <v>37</v>
      </c>
      <c r="Q6181">
        <v>0</v>
      </c>
      <c r="R6181">
        <v>1</v>
      </c>
      <c r="S6181">
        <v>1</v>
      </c>
    </row>
    <row r="6182" spans="1:19">
      <c r="A6182">
        <f>RANK(表格1[[#This Row],[rating_count_tot]],$I$2:$I$7197)</f>
        <v>5487</v>
      </c>
      <c r="B6182">
        <v>1113883640</v>
      </c>
      <c r="C6182" t="s">
        <v>7264</v>
      </c>
      <c r="D6182" t="str">
        <f>表格1[[#This Row],[prime_genre]]</f>
        <v>Entertainment</v>
      </c>
      <c r="E6182">
        <v>194632704</v>
      </c>
      <c r="F6182" t="s">
        <v>17</v>
      </c>
      <c r="G6182">
        <v>0</v>
      </c>
      <c r="H6182">
        <f>IF(表格1[[#This Row],[price]]&gt;0,1,0)</f>
        <v>0</v>
      </c>
      <c r="I6182">
        <v>22</v>
      </c>
      <c r="J6182">
        <v>22</v>
      </c>
      <c r="K6182">
        <v>2</v>
      </c>
      <c r="L6182">
        <v>2</v>
      </c>
      <c r="M6182">
        <v>1</v>
      </c>
      <c r="N6182" t="s">
        <v>51</v>
      </c>
      <c r="O6182" t="s">
        <v>91</v>
      </c>
      <c r="P6182">
        <v>40</v>
      </c>
      <c r="Q6182">
        <v>4</v>
      </c>
      <c r="R6182">
        <v>1</v>
      </c>
      <c r="S6182">
        <v>1</v>
      </c>
    </row>
    <row r="6183" spans="1:19">
      <c r="A6183">
        <f>RANK(表格1[[#This Row],[rating_count_tot]],$I$2:$I$7197)</f>
        <v>5487</v>
      </c>
      <c r="B6183">
        <v>324887734</v>
      </c>
      <c r="C6183" t="s">
        <v>336</v>
      </c>
      <c r="D6183" t="str">
        <f>表格1[[#This Row],[prime_genre]]</f>
        <v>Food &amp; Drink</v>
      </c>
      <c r="E6183">
        <v>37001216</v>
      </c>
      <c r="F6183" t="s">
        <v>17</v>
      </c>
      <c r="G6183">
        <v>0</v>
      </c>
      <c r="H6183">
        <f>IF(表格1[[#This Row],[price]]&gt;0,1,0)</f>
        <v>0</v>
      </c>
      <c r="I6183">
        <v>22</v>
      </c>
      <c r="J6183">
        <v>0</v>
      </c>
      <c r="K6183">
        <v>3.5</v>
      </c>
      <c r="L6183">
        <v>0</v>
      </c>
      <c r="M6183" t="s">
        <v>337</v>
      </c>
      <c r="N6183" t="s">
        <v>19</v>
      </c>
      <c r="O6183" t="s">
        <v>137</v>
      </c>
      <c r="P6183">
        <v>37</v>
      </c>
      <c r="Q6183">
        <v>0</v>
      </c>
      <c r="R6183">
        <v>30</v>
      </c>
      <c r="S6183">
        <v>1</v>
      </c>
    </row>
    <row r="6184" spans="1:19">
      <c r="A6184">
        <f>RANK(表格1[[#This Row],[rating_count_tot]],$I$2:$I$7197)</f>
        <v>5487</v>
      </c>
      <c r="B6184">
        <v>860380109</v>
      </c>
      <c r="C6184" t="s">
        <v>3481</v>
      </c>
      <c r="D6184" t="str">
        <f>表格1[[#This Row],[prime_genre]]</f>
        <v>Games</v>
      </c>
      <c r="E6184">
        <v>44426240</v>
      </c>
      <c r="F6184" t="s">
        <v>17</v>
      </c>
      <c r="G6184">
        <v>0</v>
      </c>
      <c r="H6184">
        <f>IF(表格1[[#This Row],[price]]&gt;0,1,0)</f>
        <v>0</v>
      </c>
      <c r="I6184">
        <v>22</v>
      </c>
      <c r="J6184">
        <v>1</v>
      </c>
      <c r="K6184">
        <v>5</v>
      </c>
      <c r="L6184">
        <v>5</v>
      </c>
      <c r="M6184" t="s">
        <v>1368</v>
      </c>
      <c r="N6184" t="s">
        <v>51</v>
      </c>
      <c r="O6184" t="s">
        <v>20</v>
      </c>
      <c r="P6184">
        <v>40</v>
      </c>
      <c r="Q6184">
        <v>4</v>
      </c>
      <c r="R6184">
        <v>2</v>
      </c>
      <c r="S6184">
        <v>1</v>
      </c>
    </row>
    <row r="6185" spans="1:19">
      <c r="A6185">
        <f>RANK(表格1[[#This Row],[rating_count_tot]],$I$2:$I$7197)</f>
        <v>5487</v>
      </c>
      <c r="B6185">
        <v>1121545201</v>
      </c>
      <c r="C6185" t="s">
        <v>7448</v>
      </c>
      <c r="D6185" t="str">
        <f>表格1[[#This Row],[prime_genre]]</f>
        <v>Games</v>
      </c>
      <c r="E6185">
        <v>252352512</v>
      </c>
      <c r="F6185" t="s">
        <v>17</v>
      </c>
      <c r="G6185">
        <v>0</v>
      </c>
      <c r="H6185">
        <f>IF(表格1[[#This Row],[price]]&gt;0,1,0)</f>
        <v>0</v>
      </c>
      <c r="I6185">
        <v>22</v>
      </c>
      <c r="J6185">
        <v>4</v>
      </c>
      <c r="K6185">
        <v>4</v>
      </c>
      <c r="L6185">
        <v>5</v>
      </c>
      <c r="M6185" t="s">
        <v>1673</v>
      </c>
      <c r="N6185" t="s">
        <v>29</v>
      </c>
      <c r="O6185" t="s">
        <v>20</v>
      </c>
      <c r="P6185">
        <v>38</v>
      </c>
      <c r="Q6185">
        <v>5</v>
      </c>
      <c r="R6185">
        <v>5</v>
      </c>
      <c r="S6185">
        <v>1</v>
      </c>
    </row>
    <row r="6186" spans="1:19">
      <c r="A6186">
        <f>RANK(表格1[[#This Row],[rating_count_tot]],$I$2:$I$7197)</f>
        <v>5487</v>
      </c>
      <c r="B6186">
        <v>1104214157</v>
      </c>
      <c r="C6186" t="s">
        <v>7078</v>
      </c>
      <c r="D6186" t="str">
        <f>表格1[[#This Row],[prime_genre]]</f>
        <v>Games</v>
      </c>
      <c r="E6186">
        <v>187812864</v>
      </c>
      <c r="F6186" t="s">
        <v>17</v>
      </c>
      <c r="G6186">
        <v>0</v>
      </c>
      <c r="H6186">
        <f>IF(表格1[[#This Row],[price]]&gt;0,1,0)</f>
        <v>0</v>
      </c>
      <c r="I6186">
        <v>22</v>
      </c>
      <c r="J6186">
        <v>10</v>
      </c>
      <c r="K6186">
        <v>4.5</v>
      </c>
      <c r="L6186">
        <v>4.5</v>
      </c>
      <c r="M6186" t="s">
        <v>1715</v>
      </c>
      <c r="N6186" t="s">
        <v>19</v>
      </c>
      <c r="O6186" t="s">
        <v>20</v>
      </c>
      <c r="P6186">
        <v>37</v>
      </c>
      <c r="Q6186">
        <v>5</v>
      </c>
      <c r="R6186">
        <v>1</v>
      </c>
      <c r="S6186">
        <v>1</v>
      </c>
    </row>
    <row r="6187" spans="1:19">
      <c r="A6187">
        <f>RANK(表格1[[#This Row],[rating_count_tot]],$I$2:$I$7197)</f>
        <v>5487</v>
      </c>
      <c r="B6187">
        <v>1148944266</v>
      </c>
      <c r="C6187" t="s">
        <v>7996</v>
      </c>
      <c r="D6187" t="str">
        <f>表格1[[#This Row],[prime_genre]]</f>
        <v>Games</v>
      </c>
      <c r="E6187">
        <v>129430528</v>
      </c>
      <c r="F6187" t="s">
        <v>17</v>
      </c>
      <c r="G6187">
        <v>0</v>
      </c>
      <c r="H6187">
        <f>IF(表格1[[#This Row],[price]]&gt;0,1,0)</f>
        <v>0</v>
      </c>
      <c r="I6187">
        <v>22</v>
      </c>
      <c r="J6187">
        <v>0</v>
      </c>
      <c r="K6187">
        <v>3.5</v>
      </c>
      <c r="L6187">
        <v>0</v>
      </c>
      <c r="M6187">
        <v>1.7</v>
      </c>
      <c r="N6187" t="s">
        <v>51</v>
      </c>
      <c r="O6187" t="s">
        <v>20</v>
      </c>
      <c r="P6187">
        <v>40</v>
      </c>
      <c r="Q6187">
        <v>5</v>
      </c>
      <c r="R6187">
        <v>17</v>
      </c>
      <c r="S6187">
        <v>1</v>
      </c>
    </row>
    <row r="6188" spans="1:19">
      <c r="A6188">
        <f>RANK(表格1[[#This Row],[rating_count_tot]],$I$2:$I$7197)</f>
        <v>5487</v>
      </c>
      <c r="B6188">
        <v>1106217529</v>
      </c>
      <c r="C6188" t="s">
        <v>7128</v>
      </c>
      <c r="D6188" t="str">
        <f>表格1[[#This Row],[prime_genre]]</f>
        <v>Games</v>
      </c>
      <c r="E6188">
        <v>78155776</v>
      </c>
      <c r="F6188" t="s">
        <v>17</v>
      </c>
      <c r="G6188">
        <v>0</v>
      </c>
      <c r="H6188">
        <f>IF(表格1[[#This Row],[price]]&gt;0,1,0)</f>
        <v>0</v>
      </c>
      <c r="I6188">
        <v>22</v>
      </c>
      <c r="J6188">
        <v>22</v>
      </c>
      <c r="K6188">
        <v>4</v>
      </c>
      <c r="L6188">
        <v>4</v>
      </c>
      <c r="M6188" t="s">
        <v>65</v>
      </c>
      <c r="N6188" t="s">
        <v>19</v>
      </c>
      <c r="O6188" t="s">
        <v>20</v>
      </c>
      <c r="P6188">
        <v>38</v>
      </c>
      <c r="Q6188">
        <v>5</v>
      </c>
      <c r="R6188">
        <v>1</v>
      </c>
      <c r="S6188">
        <v>1</v>
      </c>
    </row>
    <row r="6189" spans="1:19">
      <c r="A6189">
        <f>RANK(表格1[[#This Row],[rating_count_tot]],$I$2:$I$7197)</f>
        <v>5487</v>
      </c>
      <c r="B6189">
        <v>952561811</v>
      </c>
      <c r="C6189" t="s">
        <v>4298</v>
      </c>
      <c r="D6189" t="str">
        <f>表格1[[#This Row],[prime_genre]]</f>
        <v>Games</v>
      </c>
      <c r="E6189">
        <v>111026176</v>
      </c>
      <c r="F6189" t="s">
        <v>17</v>
      </c>
      <c r="G6189">
        <v>0</v>
      </c>
      <c r="H6189">
        <f>IF(表格1[[#This Row],[price]]&gt;0,1,0)</f>
        <v>0</v>
      </c>
      <c r="I6189">
        <v>22</v>
      </c>
      <c r="J6189">
        <v>6</v>
      </c>
      <c r="K6189">
        <v>4.5</v>
      </c>
      <c r="L6189">
        <v>4.5</v>
      </c>
      <c r="M6189">
        <v>2.1</v>
      </c>
      <c r="N6189" t="s">
        <v>19</v>
      </c>
      <c r="O6189" t="s">
        <v>20</v>
      </c>
      <c r="P6189">
        <v>38</v>
      </c>
      <c r="Q6189">
        <v>5</v>
      </c>
      <c r="R6189">
        <v>2</v>
      </c>
      <c r="S6189">
        <v>1</v>
      </c>
    </row>
    <row r="6190" spans="1:19">
      <c r="A6190">
        <f>RANK(表格1[[#This Row],[rating_count_tot]],$I$2:$I$7197)</f>
        <v>5487</v>
      </c>
      <c r="B6190">
        <v>1063785850</v>
      </c>
      <c r="C6190" t="s">
        <v>5976</v>
      </c>
      <c r="D6190" t="str">
        <f>表格1[[#This Row],[prime_genre]]</f>
        <v>Health &amp; Fitness</v>
      </c>
      <c r="E6190">
        <v>31157248</v>
      </c>
      <c r="F6190" t="s">
        <v>17</v>
      </c>
      <c r="G6190">
        <v>0</v>
      </c>
      <c r="H6190">
        <f>IF(表格1[[#This Row],[price]]&gt;0,1,0)</f>
        <v>0</v>
      </c>
      <c r="I6190">
        <v>22</v>
      </c>
      <c r="J6190">
        <v>22</v>
      </c>
      <c r="K6190">
        <v>5</v>
      </c>
      <c r="L6190">
        <v>5</v>
      </c>
      <c r="M6190" t="s">
        <v>65</v>
      </c>
      <c r="N6190" t="s">
        <v>19</v>
      </c>
      <c r="O6190" t="s">
        <v>77</v>
      </c>
      <c r="P6190">
        <v>15</v>
      </c>
      <c r="Q6190">
        <v>0</v>
      </c>
      <c r="R6190">
        <v>1</v>
      </c>
      <c r="S6190">
        <v>1</v>
      </c>
    </row>
    <row r="6191" spans="1:19">
      <c r="A6191">
        <f>RANK(表格1[[#This Row],[rating_count_tot]],$I$2:$I$7197)</f>
        <v>5487</v>
      </c>
      <c r="B6191">
        <v>517588534</v>
      </c>
      <c r="C6191" t="s">
        <v>1859</v>
      </c>
      <c r="D6191" t="str">
        <f>表格1[[#This Row],[prime_genre]]</f>
        <v>Lifestyle</v>
      </c>
      <c r="E6191">
        <v>61895680</v>
      </c>
      <c r="F6191" t="s">
        <v>17</v>
      </c>
      <c r="G6191">
        <v>0</v>
      </c>
      <c r="H6191">
        <f>IF(表格1[[#This Row],[price]]&gt;0,1,0)</f>
        <v>0</v>
      </c>
      <c r="I6191">
        <v>22</v>
      </c>
      <c r="J6191">
        <v>0</v>
      </c>
      <c r="K6191">
        <v>3</v>
      </c>
      <c r="L6191">
        <v>0</v>
      </c>
      <c r="M6191" t="s">
        <v>1860</v>
      </c>
      <c r="N6191" t="s">
        <v>19</v>
      </c>
      <c r="O6191" t="s">
        <v>132</v>
      </c>
      <c r="P6191">
        <v>38</v>
      </c>
      <c r="Q6191">
        <v>0</v>
      </c>
      <c r="R6191">
        <v>2</v>
      </c>
      <c r="S6191">
        <v>1</v>
      </c>
    </row>
    <row r="6192" spans="1:19">
      <c r="A6192">
        <f>RANK(表格1[[#This Row],[rating_count_tot]],$I$2:$I$7197)</f>
        <v>5487</v>
      </c>
      <c r="B6192">
        <v>661149814</v>
      </c>
      <c r="C6192" t="s">
        <v>2805</v>
      </c>
      <c r="D6192" t="str">
        <f>表格1[[#This Row],[prime_genre]]</f>
        <v>Travel</v>
      </c>
      <c r="E6192">
        <v>74008576</v>
      </c>
      <c r="F6192" t="s">
        <v>17</v>
      </c>
      <c r="G6192">
        <v>0</v>
      </c>
      <c r="H6192">
        <f>IF(表格1[[#This Row],[price]]&gt;0,1,0)</f>
        <v>0</v>
      </c>
      <c r="I6192">
        <v>22</v>
      </c>
      <c r="J6192">
        <v>0</v>
      </c>
      <c r="K6192">
        <v>5</v>
      </c>
      <c r="L6192">
        <v>0</v>
      </c>
      <c r="M6192" t="s">
        <v>1133</v>
      </c>
      <c r="N6192" t="s">
        <v>19</v>
      </c>
      <c r="O6192" t="s">
        <v>57</v>
      </c>
      <c r="P6192">
        <v>37</v>
      </c>
      <c r="Q6192">
        <v>5</v>
      </c>
      <c r="R6192">
        <v>31</v>
      </c>
      <c r="S6192">
        <v>1</v>
      </c>
    </row>
    <row r="6193" spans="1:19">
      <c r="A6193">
        <f>RANK(表格1[[#This Row],[rating_count_tot]],$I$2:$I$7197)</f>
        <v>5487</v>
      </c>
      <c r="B6193">
        <v>526819635</v>
      </c>
      <c r="C6193" t="s">
        <v>1935</v>
      </c>
      <c r="D6193" t="str">
        <f>表格1[[#This Row],[prime_genre]]</f>
        <v>Weather</v>
      </c>
      <c r="E6193">
        <v>8352768</v>
      </c>
      <c r="F6193" t="s">
        <v>17</v>
      </c>
      <c r="G6193">
        <v>0</v>
      </c>
      <c r="H6193">
        <f>IF(表格1[[#This Row],[price]]&gt;0,1,0)</f>
        <v>0</v>
      </c>
      <c r="I6193">
        <v>22</v>
      </c>
      <c r="J6193">
        <v>4</v>
      </c>
      <c r="K6193">
        <v>3.5</v>
      </c>
      <c r="L6193">
        <v>1.5</v>
      </c>
      <c r="M6193" t="s">
        <v>1834</v>
      </c>
      <c r="N6193" t="s">
        <v>51</v>
      </c>
      <c r="O6193" t="s">
        <v>26</v>
      </c>
      <c r="P6193">
        <v>37</v>
      </c>
      <c r="Q6193">
        <v>5</v>
      </c>
      <c r="R6193">
        <v>1</v>
      </c>
      <c r="S6193">
        <v>1</v>
      </c>
    </row>
    <row r="6194" spans="1:19">
      <c r="A6194">
        <f>RANK(表格1[[#This Row],[rating_count_tot]],$I$2:$I$7197)</f>
        <v>5515</v>
      </c>
      <c r="B6194">
        <v>886103288</v>
      </c>
      <c r="C6194" t="s">
        <v>3624</v>
      </c>
      <c r="D6194" t="str">
        <f>表格1[[#This Row],[prime_genre]]</f>
        <v>Entertainment</v>
      </c>
      <c r="E6194">
        <v>115755008</v>
      </c>
      <c r="F6194" t="s">
        <v>17</v>
      </c>
      <c r="G6194">
        <v>0</v>
      </c>
      <c r="H6194">
        <f>IF(表格1[[#This Row],[price]]&gt;0,1,0)</f>
        <v>0</v>
      </c>
      <c r="I6194">
        <v>21</v>
      </c>
      <c r="J6194">
        <v>0</v>
      </c>
      <c r="K6194">
        <v>3.5</v>
      </c>
      <c r="L6194">
        <v>0</v>
      </c>
      <c r="M6194" t="s">
        <v>2392</v>
      </c>
      <c r="N6194" t="s">
        <v>51</v>
      </c>
      <c r="O6194" t="s">
        <v>91</v>
      </c>
      <c r="P6194">
        <v>24</v>
      </c>
      <c r="Q6194">
        <v>5</v>
      </c>
      <c r="R6194">
        <v>2</v>
      </c>
      <c r="S6194">
        <v>1</v>
      </c>
    </row>
    <row r="6195" spans="1:19">
      <c r="A6195">
        <f>RANK(表格1[[#This Row],[rating_count_tot]],$I$2:$I$7197)</f>
        <v>5515</v>
      </c>
      <c r="B6195">
        <v>1069756985</v>
      </c>
      <c r="C6195" t="s">
        <v>6158</v>
      </c>
      <c r="D6195" t="str">
        <f>表格1[[#This Row],[prime_genre]]</f>
        <v>Entertainment</v>
      </c>
      <c r="E6195">
        <v>36380672</v>
      </c>
      <c r="F6195" t="s">
        <v>17</v>
      </c>
      <c r="G6195">
        <v>0</v>
      </c>
      <c r="H6195">
        <f>IF(表格1[[#This Row],[price]]&gt;0,1,0)</f>
        <v>0</v>
      </c>
      <c r="I6195">
        <v>21</v>
      </c>
      <c r="J6195">
        <v>0</v>
      </c>
      <c r="K6195">
        <v>4</v>
      </c>
      <c r="L6195">
        <v>0</v>
      </c>
      <c r="M6195" t="s">
        <v>714</v>
      </c>
      <c r="N6195" t="s">
        <v>29</v>
      </c>
      <c r="O6195" t="s">
        <v>91</v>
      </c>
      <c r="P6195">
        <v>37</v>
      </c>
      <c r="Q6195">
        <v>5</v>
      </c>
      <c r="R6195">
        <v>1</v>
      </c>
      <c r="S6195">
        <v>1</v>
      </c>
    </row>
    <row r="6196" spans="1:19">
      <c r="A6196">
        <f>RANK(表格1[[#This Row],[rating_count_tot]],$I$2:$I$7197)</f>
        <v>5515</v>
      </c>
      <c r="B6196">
        <v>1061931703</v>
      </c>
      <c r="C6196" t="s">
        <v>5934</v>
      </c>
      <c r="D6196" t="str">
        <f>表格1[[#This Row],[prime_genre]]</f>
        <v>Entertainment</v>
      </c>
      <c r="E6196">
        <v>31371264</v>
      </c>
      <c r="F6196" t="s">
        <v>17</v>
      </c>
      <c r="G6196">
        <v>0</v>
      </c>
      <c r="H6196">
        <f>IF(表格1[[#This Row],[price]]&gt;0,1,0)</f>
        <v>0</v>
      </c>
      <c r="I6196">
        <v>21</v>
      </c>
      <c r="J6196">
        <v>12</v>
      </c>
      <c r="K6196">
        <v>4</v>
      </c>
      <c r="L6196">
        <v>4.5</v>
      </c>
      <c r="M6196" t="s">
        <v>774</v>
      </c>
      <c r="N6196" t="s">
        <v>29</v>
      </c>
      <c r="O6196" t="s">
        <v>91</v>
      </c>
      <c r="P6196">
        <v>38</v>
      </c>
      <c r="Q6196">
        <v>0</v>
      </c>
      <c r="R6196">
        <v>1</v>
      </c>
      <c r="S6196">
        <v>1</v>
      </c>
    </row>
    <row r="6197" spans="1:19">
      <c r="A6197">
        <f>RANK(表格1[[#This Row],[rating_count_tot]],$I$2:$I$7197)</f>
        <v>5515</v>
      </c>
      <c r="B6197">
        <v>923814895</v>
      </c>
      <c r="C6197" t="s">
        <v>3988</v>
      </c>
      <c r="D6197" t="str">
        <f>表格1[[#This Row],[prime_genre]]</f>
        <v>Games</v>
      </c>
      <c r="E6197">
        <v>329893888</v>
      </c>
      <c r="F6197" t="s">
        <v>17</v>
      </c>
      <c r="G6197">
        <v>0</v>
      </c>
      <c r="H6197">
        <f>IF(表格1[[#This Row],[price]]&gt;0,1,0)</f>
        <v>0</v>
      </c>
      <c r="I6197">
        <v>21</v>
      </c>
      <c r="J6197">
        <v>6</v>
      </c>
      <c r="K6197">
        <v>4.5</v>
      </c>
      <c r="L6197">
        <v>4.5</v>
      </c>
      <c r="M6197">
        <v>1.4</v>
      </c>
      <c r="N6197" t="s">
        <v>29</v>
      </c>
      <c r="O6197" t="s">
        <v>20</v>
      </c>
      <c r="P6197">
        <v>40</v>
      </c>
      <c r="Q6197">
        <v>5</v>
      </c>
      <c r="R6197">
        <v>2</v>
      </c>
      <c r="S6197">
        <v>1</v>
      </c>
    </row>
    <row r="6198" spans="1:19">
      <c r="A6198">
        <f>RANK(表格1[[#This Row],[rating_count_tot]],$I$2:$I$7197)</f>
        <v>5515</v>
      </c>
      <c r="B6198">
        <v>1137956525</v>
      </c>
      <c r="C6198" t="s">
        <v>7794</v>
      </c>
      <c r="D6198" t="str">
        <f>表格1[[#This Row],[prime_genre]]</f>
        <v>Games</v>
      </c>
      <c r="E6198">
        <v>161975296</v>
      </c>
      <c r="F6198" t="s">
        <v>17</v>
      </c>
      <c r="G6198">
        <v>0</v>
      </c>
      <c r="H6198">
        <f>IF(表格1[[#This Row],[price]]&gt;0,1,0)</f>
        <v>0</v>
      </c>
      <c r="I6198">
        <v>21</v>
      </c>
      <c r="J6198">
        <v>0</v>
      </c>
      <c r="K6198">
        <v>3.5</v>
      </c>
      <c r="L6198">
        <v>0</v>
      </c>
      <c r="M6198" t="s">
        <v>1715</v>
      </c>
      <c r="N6198" t="s">
        <v>51</v>
      </c>
      <c r="O6198" t="s">
        <v>20</v>
      </c>
      <c r="P6198">
        <v>37</v>
      </c>
      <c r="Q6198">
        <v>0</v>
      </c>
      <c r="R6198">
        <v>1</v>
      </c>
      <c r="S6198">
        <v>1</v>
      </c>
    </row>
    <row r="6199" spans="1:19">
      <c r="A6199">
        <f>RANK(表格1[[#This Row],[rating_count_tot]],$I$2:$I$7197)</f>
        <v>5515</v>
      </c>
      <c r="B6199">
        <v>1098539566</v>
      </c>
      <c r="C6199" t="s">
        <v>6970</v>
      </c>
      <c r="D6199" t="str">
        <f>表格1[[#This Row],[prime_genre]]</f>
        <v>Games</v>
      </c>
      <c r="E6199">
        <v>72358912</v>
      </c>
      <c r="F6199" t="s">
        <v>17</v>
      </c>
      <c r="G6199">
        <v>0</v>
      </c>
      <c r="H6199">
        <f>IF(表格1[[#This Row],[price]]&gt;0,1,0)</f>
        <v>0</v>
      </c>
      <c r="I6199">
        <v>21</v>
      </c>
      <c r="J6199">
        <v>21</v>
      </c>
      <c r="K6199">
        <v>4</v>
      </c>
      <c r="L6199">
        <v>4</v>
      </c>
      <c r="M6199" t="s">
        <v>65</v>
      </c>
      <c r="N6199" t="s">
        <v>19</v>
      </c>
      <c r="O6199" t="s">
        <v>20</v>
      </c>
      <c r="P6199">
        <v>40</v>
      </c>
      <c r="Q6199">
        <v>5</v>
      </c>
      <c r="R6199">
        <v>2</v>
      </c>
      <c r="S6199">
        <v>1</v>
      </c>
    </row>
    <row r="6200" spans="1:19">
      <c r="A6200">
        <f>RANK(表格1[[#This Row],[rating_count_tot]],$I$2:$I$7197)</f>
        <v>5515</v>
      </c>
      <c r="B6200">
        <v>1173806490</v>
      </c>
      <c r="C6200" t="s">
        <v>8279</v>
      </c>
      <c r="D6200" t="str">
        <f>表格1[[#This Row],[prime_genre]]</f>
        <v>Games</v>
      </c>
      <c r="E6200">
        <v>66482176</v>
      </c>
      <c r="F6200" t="s">
        <v>17</v>
      </c>
      <c r="G6200">
        <v>0</v>
      </c>
      <c r="H6200">
        <f>IF(表格1[[#This Row],[price]]&gt;0,1,0)</f>
        <v>0</v>
      </c>
      <c r="I6200">
        <v>21</v>
      </c>
      <c r="J6200">
        <v>10</v>
      </c>
      <c r="K6200">
        <v>2</v>
      </c>
      <c r="L6200">
        <v>2.5</v>
      </c>
      <c r="M6200">
        <v>3</v>
      </c>
      <c r="N6200" t="s">
        <v>19</v>
      </c>
      <c r="O6200" t="s">
        <v>20</v>
      </c>
      <c r="P6200">
        <v>38</v>
      </c>
      <c r="Q6200">
        <v>4</v>
      </c>
      <c r="R6200">
        <v>1</v>
      </c>
      <c r="S6200">
        <v>1</v>
      </c>
    </row>
    <row r="6201" spans="1:19">
      <c r="A6201">
        <f>RANK(表格1[[#This Row],[rating_count_tot]],$I$2:$I$7197)</f>
        <v>5515</v>
      </c>
      <c r="B6201">
        <v>1132509649</v>
      </c>
      <c r="C6201" t="s">
        <v>7667</v>
      </c>
      <c r="D6201" t="str">
        <f>表格1[[#This Row],[prime_genre]]</f>
        <v>Games</v>
      </c>
      <c r="E6201">
        <v>52106240</v>
      </c>
      <c r="F6201" t="s">
        <v>17</v>
      </c>
      <c r="G6201">
        <v>0</v>
      </c>
      <c r="H6201">
        <f>IF(表格1[[#This Row],[price]]&gt;0,1,0)</f>
        <v>0</v>
      </c>
      <c r="I6201">
        <v>21</v>
      </c>
      <c r="J6201">
        <v>2</v>
      </c>
      <c r="K6201">
        <v>4</v>
      </c>
      <c r="L6201">
        <v>4.5</v>
      </c>
      <c r="M6201" t="s">
        <v>859</v>
      </c>
      <c r="N6201" t="s">
        <v>19</v>
      </c>
      <c r="O6201" t="s">
        <v>20</v>
      </c>
      <c r="P6201">
        <v>37</v>
      </c>
      <c r="Q6201">
        <v>4</v>
      </c>
      <c r="R6201">
        <v>13</v>
      </c>
      <c r="S6201">
        <v>1</v>
      </c>
    </row>
    <row r="6202" spans="1:19">
      <c r="A6202">
        <f>RANK(表格1[[#This Row],[rating_count_tot]],$I$2:$I$7197)</f>
        <v>5515</v>
      </c>
      <c r="B6202">
        <v>1177414604</v>
      </c>
      <c r="C6202" t="s">
        <v>8310</v>
      </c>
      <c r="D6202" t="str">
        <f>表格1[[#This Row],[prime_genre]]</f>
        <v>Games</v>
      </c>
      <c r="E6202">
        <v>81683456</v>
      </c>
      <c r="F6202" t="s">
        <v>17</v>
      </c>
      <c r="G6202">
        <v>0</v>
      </c>
      <c r="H6202">
        <f>IF(表格1[[#This Row],[price]]&gt;0,1,0)</f>
        <v>0</v>
      </c>
      <c r="I6202">
        <v>21</v>
      </c>
      <c r="J6202">
        <v>21</v>
      </c>
      <c r="K6202">
        <v>4.5</v>
      </c>
      <c r="L6202">
        <v>4.5</v>
      </c>
      <c r="M6202" t="s">
        <v>65</v>
      </c>
      <c r="N6202" t="s">
        <v>19</v>
      </c>
      <c r="O6202" t="s">
        <v>20</v>
      </c>
      <c r="P6202">
        <v>40</v>
      </c>
      <c r="Q6202">
        <v>2</v>
      </c>
      <c r="R6202">
        <v>1</v>
      </c>
      <c r="S6202">
        <v>1</v>
      </c>
    </row>
    <row r="6203" spans="1:19">
      <c r="A6203">
        <f>RANK(表格1[[#This Row],[rating_count_tot]],$I$2:$I$7197)</f>
        <v>5515</v>
      </c>
      <c r="B6203">
        <v>1050608523</v>
      </c>
      <c r="C6203" t="s">
        <v>5650</v>
      </c>
      <c r="D6203" t="str">
        <f>表格1[[#This Row],[prime_genre]]</f>
        <v>Games</v>
      </c>
      <c r="E6203">
        <v>210450432</v>
      </c>
      <c r="F6203" t="s">
        <v>17</v>
      </c>
      <c r="G6203">
        <v>0</v>
      </c>
      <c r="H6203">
        <f>IF(表格1[[#This Row],[price]]&gt;0,1,0)</f>
        <v>0</v>
      </c>
      <c r="I6203">
        <v>21</v>
      </c>
      <c r="J6203">
        <v>1</v>
      </c>
      <c r="K6203">
        <v>2</v>
      </c>
      <c r="L6203">
        <v>2</v>
      </c>
      <c r="M6203" t="s">
        <v>373</v>
      </c>
      <c r="N6203" t="s">
        <v>19</v>
      </c>
      <c r="O6203" t="s">
        <v>20</v>
      </c>
      <c r="P6203">
        <v>40</v>
      </c>
      <c r="Q6203">
        <v>5</v>
      </c>
      <c r="R6203">
        <v>6</v>
      </c>
      <c r="S6203">
        <v>1</v>
      </c>
    </row>
    <row r="6204" spans="1:19">
      <c r="A6204">
        <f>RANK(表格1[[#This Row],[rating_count_tot]],$I$2:$I$7197)</f>
        <v>5515</v>
      </c>
      <c r="B6204">
        <v>1021091295</v>
      </c>
      <c r="C6204" t="s">
        <v>5133</v>
      </c>
      <c r="D6204" t="str">
        <f>表格1[[#This Row],[prime_genre]]</f>
        <v>Photo &amp; Video</v>
      </c>
      <c r="E6204">
        <v>58049536</v>
      </c>
      <c r="F6204" t="s">
        <v>17</v>
      </c>
      <c r="G6204">
        <v>0</v>
      </c>
      <c r="H6204">
        <f>IF(表格1[[#This Row],[price]]&gt;0,1,0)</f>
        <v>0</v>
      </c>
      <c r="I6204">
        <v>21</v>
      </c>
      <c r="J6204">
        <v>0</v>
      </c>
      <c r="K6204">
        <v>5</v>
      </c>
      <c r="L6204">
        <v>0</v>
      </c>
      <c r="M6204" t="s">
        <v>3705</v>
      </c>
      <c r="N6204" t="s">
        <v>29</v>
      </c>
      <c r="O6204" t="s">
        <v>105</v>
      </c>
      <c r="P6204">
        <v>37</v>
      </c>
      <c r="Q6204">
        <v>0</v>
      </c>
      <c r="R6204">
        <v>8</v>
      </c>
      <c r="S6204">
        <v>1</v>
      </c>
    </row>
    <row r="6205" spans="1:19">
      <c r="A6205">
        <f>RANK(表格1[[#This Row],[rating_count_tot]],$I$2:$I$7197)</f>
        <v>5546</v>
      </c>
      <c r="B6205">
        <v>734256893</v>
      </c>
      <c r="C6205" t="s">
        <v>3092</v>
      </c>
      <c r="D6205" t="str">
        <f>表格1[[#This Row],[prime_genre]]</f>
        <v>Entertainment</v>
      </c>
      <c r="E6205">
        <v>113558528</v>
      </c>
      <c r="F6205" t="s">
        <v>17</v>
      </c>
      <c r="G6205">
        <v>0</v>
      </c>
      <c r="H6205">
        <f>IF(表格1[[#This Row],[price]]&gt;0,1,0)</f>
        <v>0</v>
      </c>
      <c r="I6205">
        <v>20</v>
      </c>
      <c r="J6205">
        <v>1</v>
      </c>
      <c r="K6205">
        <v>5</v>
      </c>
      <c r="L6205">
        <v>4</v>
      </c>
      <c r="M6205" t="s">
        <v>1640</v>
      </c>
      <c r="N6205" t="s">
        <v>51</v>
      </c>
      <c r="O6205" t="s">
        <v>91</v>
      </c>
      <c r="P6205">
        <v>37</v>
      </c>
      <c r="Q6205">
        <v>5</v>
      </c>
      <c r="R6205">
        <v>4</v>
      </c>
      <c r="S6205">
        <v>1</v>
      </c>
    </row>
    <row r="6206" spans="1:19">
      <c r="A6206">
        <f>RANK(表格1[[#This Row],[rating_count_tot]],$I$2:$I$7197)</f>
        <v>5546</v>
      </c>
      <c r="B6206">
        <v>478618165</v>
      </c>
      <c r="C6206" t="s">
        <v>1562</v>
      </c>
      <c r="D6206" t="str">
        <f>表格1[[#This Row],[prime_genre]]</f>
        <v>Food &amp; Drink</v>
      </c>
      <c r="E6206">
        <v>34652160</v>
      </c>
      <c r="F6206" t="s">
        <v>17</v>
      </c>
      <c r="G6206">
        <v>0</v>
      </c>
      <c r="H6206">
        <f>IF(表格1[[#This Row],[price]]&gt;0,1,0)</f>
        <v>0</v>
      </c>
      <c r="I6206">
        <v>20</v>
      </c>
      <c r="J6206">
        <v>0</v>
      </c>
      <c r="K6206">
        <v>4</v>
      </c>
      <c r="L6206">
        <v>0</v>
      </c>
      <c r="M6206" t="s">
        <v>1563</v>
      </c>
      <c r="N6206" t="s">
        <v>29</v>
      </c>
      <c r="O6206" t="s">
        <v>137</v>
      </c>
      <c r="P6206">
        <v>37</v>
      </c>
      <c r="Q6206">
        <v>5</v>
      </c>
      <c r="R6206">
        <v>1</v>
      </c>
      <c r="S6206">
        <v>1</v>
      </c>
    </row>
    <row r="6207" spans="1:19">
      <c r="A6207">
        <f>RANK(表格1[[#This Row],[rating_count_tot]],$I$2:$I$7197)</f>
        <v>5546</v>
      </c>
      <c r="B6207">
        <v>1046787882</v>
      </c>
      <c r="C6207" t="s">
        <v>5568</v>
      </c>
      <c r="D6207" t="str">
        <f>表格1[[#This Row],[prime_genre]]</f>
        <v>Games</v>
      </c>
      <c r="E6207">
        <v>103027712</v>
      </c>
      <c r="F6207" t="s">
        <v>17</v>
      </c>
      <c r="G6207">
        <v>0</v>
      </c>
      <c r="H6207">
        <f>IF(表格1[[#This Row],[price]]&gt;0,1,0)</f>
        <v>0</v>
      </c>
      <c r="I6207">
        <v>20</v>
      </c>
      <c r="J6207">
        <v>0</v>
      </c>
      <c r="K6207">
        <v>4.5</v>
      </c>
      <c r="L6207">
        <v>0</v>
      </c>
      <c r="M6207" t="s">
        <v>5370</v>
      </c>
      <c r="N6207" t="s">
        <v>19</v>
      </c>
      <c r="O6207" t="s">
        <v>20</v>
      </c>
      <c r="P6207">
        <v>40</v>
      </c>
      <c r="Q6207">
        <v>4</v>
      </c>
      <c r="R6207">
        <v>3</v>
      </c>
      <c r="S6207">
        <v>1</v>
      </c>
    </row>
    <row r="6208" spans="1:19">
      <c r="A6208">
        <f>RANK(表格1[[#This Row],[rating_count_tot]],$I$2:$I$7197)</f>
        <v>5546</v>
      </c>
      <c r="B6208">
        <v>1085464876</v>
      </c>
      <c r="C6208" t="s">
        <v>6606</v>
      </c>
      <c r="D6208" t="str">
        <f>表格1[[#This Row],[prime_genre]]</f>
        <v>Games</v>
      </c>
      <c r="E6208">
        <v>68177920</v>
      </c>
      <c r="F6208" t="s">
        <v>17</v>
      </c>
      <c r="G6208">
        <v>0</v>
      </c>
      <c r="H6208">
        <f>IF(表格1[[#This Row],[price]]&gt;0,1,0)</f>
        <v>0</v>
      </c>
      <c r="I6208">
        <v>20</v>
      </c>
      <c r="J6208">
        <v>3</v>
      </c>
      <c r="K6208">
        <v>5</v>
      </c>
      <c r="L6208">
        <v>5</v>
      </c>
      <c r="M6208">
        <v>1.1000000000000001</v>
      </c>
      <c r="N6208" t="s">
        <v>19</v>
      </c>
      <c r="O6208" t="s">
        <v>20</v>
      </c>
      <c r="P6208">
        <v>38</v>
      </c>
      <c r="Q6208">
        <v>5</v>
      </c>
      <c r="R6208">
        <v>2</v>
      </c>
      <c r="S6208">
        <v>1</v>
      </c>
    </row>
    <row r="6209" spans="1:19">
      <c r="A6209">
        <f>RANK(表格1[[#This Row],[rating_count_tot]],$I$2:$I$7197)</f>
        <v>5546</v>
      </c>
      <c r="B6209">
        <v>964064306</v>
      </c>
      <c r="C6209" t="s">
        <v>4434</v>
      </c>
      <c r="D6209" t="str">
        <f>表格1[[#This Row],[prime_genre]]</f>
        <v>Games</v>
      </c>
      <c r="E6209">
        <v>94220288</v>
      </c>
      <c r="F6209" t="s">
        <v>17</v>
      </c>
      <c r="G6209">
        <v>0</v>
      </c>
      <c r="H6209">
        <f>IF(表格1[[#This Row],[price]]&gt;0,1,0)</f>
        <v>0</v>
      </c>
      <c r="I6209">
        <v>20</v>
      </c>
      <c r="J6209">
        <v>20</v>
      </c>
      <c r="K6209">
        <v>1.5</v>
      </c>
      <c r="L6209">
        <v>1.5</v>
      </c>
      <c r="M6209">
        <v>1</v>
      </c>
      <c r="N6209" t="s">
        <v>19</v>
      </c>
      <c r="O6209" t="s">
        <v>20</v>
      </c>
      <c r="P6209">
        <v>40</v>
      </c>
      <c r="Q6209">
        <v>5</v>
      </c>
      <c r="R6209">
        <v>1</v>
      </c>
      <c r="S6209">
        <v>1</v>
      </c>
    </row>
    <row r="6210" spans="1:19">
      <c r="A6210">
        <f>RANK(表格1[[#This Row],[rating_count_tot]],$I$2:$I$7197)</f>
        <v>5546</v>
      </c>
      <c r="B6210">
        <v>1093090526</v>
      </c>
      <c r="C6210" t="s">
        <v>6831</v>
      </c>
      <c r="D6210" t="str">
        <f>表格1[[#This Row],[prime_genre]]</f>
        <v>Games</v>
      </c>
      <c r="E6210">
        <v>50235392</v>
      </c>
      <c r="F6210" t="s">
        <v>17</v>
      </c>
      <c r="G6210">
        <v>0</v>
      </c>
      <c r="H6210">
        <f>IF(表格1[[#This Row],[price]]&gt;0,1,0)</f>
        <v>0</v>
      </c>
      <c r="I6210">
        <v>20</v>
      </c>
      <c r="J6210">
        <v>20</v>
      </c>
      <c r="K6210">
        <v>4.5</v>
      </c>
      <c r="L6210">
        <v>4.5</v>
      </c>
      <c r="M6210" t="s">
        <v>65</v>
      </c>
      <c r="N6210" t="s">
        <v>29</v>
      </c>
      <c r="O6210" t="s">
        <v>20</v>
      </c>
      <c r="P6210">
        <v>40</v>
      </c>
      <c r="Q6210">
        <v>5</v>
      </c>
      <c r="R6210">
        <v>3</v>
      </c>
      <c r="S6210">
        <v>1</v>
      </c>
    </row>
    <row r="6211" spans="1:19">
      <c r="A6211">
        <f>RANK(表格1[[#This Row],[rating_count_tot]],$I$2:$I$7197)</f>
        <v>5546</v>
      </c>
      <c r="B6211">
        <v>1051573241</v>
      </c>
      <c r="C6211" t="s">
        <v>5667</v>
      </c>
      <c r="D6211" t="str">
        <f>表格1[[#This Row],[prime_genre]]</f>
        <v>Games</v>
      </c>
      <c r="E6211">
        <v>223283200</v>
      </c>
      <c r="F6211" t="s">
        <v>17</v>
      </c>
      <c r="G6211">
        <v>0</v>
      </c>
      <c r="H6211">
        <f>IF(表格1[[#This Row],[price]]&gt;0,1,0)</f>
        <v>0</v>
      </c>
      <c r="I6211">
        <v>20</v>
      </c>
      <c r="J6211">
        <v>1</v>
      </c>
      <c r="K6211">
        <v>4.5</v>
      </c>
      <c r="L6211">
        <v>5</v>
      </c>
      <c r="M6211" t="s">
        <v>5668</v>
      </c>
      <c r="N6211" t="s">
        <v>80</v>
      </c>
      <c r="O6211" t="s">
        <v>20</v>
      </c>
      <c r="P6211">
        <v>38</v>
      </c>
      <c r="Q6211">
        <v>5</v>
      </c>
      <c r="R6211">
        <v>2</v>
      </c>
      <c r="S6211">
        <v>1</v>
      </c>
    </row>
    <row r="6212" spans="1:19">
      <c r="A6212">
        <f>RANK(表格1[[#This Row],[rating_count_tot]],$I$2:$I$7197)</f>
        <v>5562</v>
      </c>
      <c r="B6212">
        <v>975955904</v>
      </c>
      <c r="C6212" t="s">
        <v>4577</v>
      </c>
      <c r="D6212" t="str">
        <f>表格1[[#This Row],[prime_genre]]</f>
        <v>Games</v>
      </c>
      <c r="E6212">
        <v>223821824</v>
      </c>
      <c r="F6212" t="s">
        <v>17</v>
      </c>
      <c r="G6212">
        <v>0</v>
      </c>
      <c r="H6212">
        <f>IF(表格1[[#This Row],[price]]&gt;0,1,0)</f>
        <v>0</v>
      </c>
      <c r="I6212">
        <v>19</v>
      </c>
      <c r="J6212">
        <v>0</v>
      </c>
      <c r="K6212">
        <v>1.5</v>
      </c>
      <c r="L6212">
        <v>0</v>
      </c>
      <c r="M6212">
        <v>708</v>
      </c>
      <c r="N6212" t="s">
        <v>80</v>
      </c>
      <c r="O6212" t="s">
        <v>20</v>
      </c>
      <c r="P6212">
        <v>40</v>
      </c>
      <c r="Q6212">
        <v>5</v>
      </c>
      <c r="R6212">
        <v>2</v>
      </c>
      <c r="S6212">
        <v>1</v>
      </c>
    </row>
    <row r="6213" spans="1:19">
      <c r="A6213">
        <f>RANK(表格1[[#This Row],[rating_count_tot]],$I$2:$I$7197)</f>
        <v>5562</v>
      </c>
      <c r="B6213">
        <v>1135518490</v>
      </c>
      <c r="C6213" t="s">
        <v>7735</v>
      </c>
      <c r="D6213" t="str">
        <f>表格1[[#This Row],[prime_genre]]</f>
        <v>Games</v>
      </c>
      <c r="E6213">
        <v>179205120</v>
      </c>
      <c r="F6213" t="s">
        <v>17</v>
      </c>
      <c r="G6213">
        <v>0</v>
      </c>
      <c r="H6213">
        <f>IF(表格1[[#This Row],[price]]&gt;0,1,0)</f>
        <v>0</v>
      </c>
      <c r="I6213">
        <v>19</v>
      </c>
      <c r="J6213">
        <v>2</v>
      </c>
      <c r="K6213">
        <v>4.5</v>
      </c>
      <c r="L6213">
        <v>5</v>
      </c>
      <c r="M6213" t="s">
        <v>1223</v>
      </c>
      <c r="N6213" t="s">
        <v>80</v>
      </c>
      <c r="O6213" t="s">
        <v>20</v>
      </c>
      <c r="P6213">
        <v>38</v>
      </c>
      <c r="Q6213">
        <v>5</v>
      </c>
      <c r="R6213">
        <v>1</v>
      </c>
      <c r="S6213">
        <v>1</v>
      </c>
    </row>
    <row r="6214" spans="1:19">
      <c r="A6214">
        <f>RANK(表格1[[#This Row],[rating_count_tot]],$I$2:$I$7197)</f>
        <v>5562</v>
      </c>
      <c r="B6214">
        <v>1170155524</v>
      </c>
      <c r="C6214" t="s">
        <v>8233</v>
      </c>
      <c r="D6214" t="str">
        <f>表格1[[#This Row],[prime_genre]]</f>
        <v>Games</v>
      </c>
      <c r="E6214">
        <v>46997504</v>
      </c>
      <c r="F6214" t="s">
        <v>17</v>
      </c>
      <c r="G6214">
        <v>0</v>
      </c>
      <c r="H6214">
        <f>IF(表格1[[#This Row],[price]]&gt;0,1,0)</f>
        <v>0</v>
      </c>
      <c r="I6214">
        <v>19</v>
      </c>
      <c r="J6214">
        <v>19</v>
      </c>
      <c r="K6214">
        <v>4</v>
      </c>
      <c r="L6214">
        <v>4</v>
      </c>
      <c r="M6214">
        <v>1</v>
      </c>
      <c r="N6214" t="s">
        <v>19</v>
      </c>
      <c r="O6214" t="s">
        <v>20</v>
      </c>
      <c r="P6214">
        <v>38</v>
      </c>
      <c r="Q6214">
        <v>5</v>
      </c>
      <c r="R6214">
        <v>1</v>
      </c>
      <c r="S6214">
        <v>1</v>
      </c>
    </row>
    <row r="6215" spans="1:19">
      <c r="A6215">
        <f>RANK(表格1[[#This Row],[rating_count_tot]],$I$2:$I$7197)</f>
        <v>5562</v>
      </c>
      <c r="B6215">
        <v>1043607606</v>
      </c>
      <c r="C6215" t="s">
        <v>5505</v>
      </c>
      <c r="D6215" t="str">
        <f>表格1[[#This Row],[prime_genre]]</f>
        <v>Games</v>
      </c>
      <c r="E6215">
        <v>96845824</v>
      </c>
      <c r="F6215" t="s">
        <v>17</v>
      </c>
      <c r="G6215">
        <v>0</v>
      </c>
      <c r="H6215">
        <f>IF(表格1[[#This Row],[price]]&gt;0,1,0)</f>
        <v>0</v>
      </c>
      <c r="I6215">
        <v>19</v>
      </c>
      <c r="J6215">
        <v>12</v>
      </c>
      <c r="K6215">
        <v>4</v>
      </c>
      <c r="L6215">
        <v>4</v>
      </c>
      <c r="M6215">
        <v>1.1000000000000001</v>
      </c>
      <c r="N6215" t="s">
        <v>19</v>
      </c>
      <c r="O6215" t="s">
        <v>20</v>
      </c>
      <c r="P6215">
        <v>40</v>
      </c>
      <c r="Q6215">
        <v>5</v>
      </c>
      <c r="R6215">
        <v>1</v>
      </c>
      <c r="S6215">
        <v>1</v>
      </c>
    </row>
    <row r="6216" spans="1:19">
      <c r="A6216">
        <f>RANK(表格1[[#This Row],[rating_count_tot]],$I$2:$I$7197)</f>
        <v>5562</v>
      </c>
      <c r="B6216">
        <v>1053066296</v>
      </c>
      <c r="C6216" t="s">
        <v>5709</v>
      </c>
      <c r="D6216" t="str">
        <f>表格1[[#This Row],[prime_genre]]</f>
        <v>Games</v>
      </c>
      <c r="E6216">
        <v>97004544</v>
      </c>
      <c r="F6216" t="s">
        <v>17</v>
      </c>
      <c r="G6216">
        <v>0</v>
      </c>
      <c r="H6216">
        <f>IF(表格1[[#This Row],[price]]&gt;0,1,0)</f>
        <v>0</v>
      </c>
      <c r="I6216">
        <v>19</v>
      </c>
      <c r="J6216">
        <v>14</v>
      </c>
      <c r="K6216">
        <v>4.5</v>
      </c>
      <c r="L6216">
        <v>4</v>
      </c>
      <c r="M6216">
        <v>1.2</v>
      </c>
      <c r="N6216" t="s">
        <v>19</v>
      </c>
      <c r="O6216" t="s">
        <v>20</v>
      </c>
      <c r="P6216">
        <v>43</v>
      </c>
      <c r="Q6216">
        <v>5</v>
      </c>
      <c r="R6216">
        <v>1</v>
      </c>
      <c r="S6216">
        <v>1</v>
      </c>
    </row>
    <row r="6217" spans="1:19">
      <c r="A6217">
        <f>RANK(表格1[[#This Row],[rating_count_tot]],$I$2:$I$7197)</f>
        <v>5562</v>
      </c>
      <c r="B6217">
        <v>1136634131</v>
      </c>
      <c r="C6217" t="s">
        <v>7762</v>
      </c>
      <c r="D6217" t="str">
        <f>表格1[[#This Row],[prime_genre]]</f>
        <v>Games</v>
      </c>
      <c r="E6217">
        <v>14546944</v>
      </c>
      <c r="F6217" t="s">
        <v>17</v>
      </c>
      <c r="G6217">
        <v>0</v>
      </c>
      <c r="H6217">
        <f>IF(表格1[[#This Row],[price]]&gt;0,1,0)</f>
        <v>0</v>
      </c>
      <c r="I6217">
        <v>19</v>
      </c>
      <c r="J6217">
        <v>19</v>
      </c>
      <c r="K6217">
        <v>2</v>
      </c>
      <c r="L6217">
        <v>2</v>
      </c>
      <c r="M6217">
        <v>1</v>
      </c>
      <c r="N6217" t="s">
        <v>19</v>
      </c>
      <c r="O6217" t="s">
        <v>20</v>
      </c>
      <c r="P6217">
        <v>40</v>
      </c>
      <c r="Q6217">
        <v>2</v>
      </c>
      <c r="R6217">
        <v>1</v>
      </c>
      <c r="S6217">
        <v>1</v>
      </c>
    </row>
    <row r="6218" spans="1:19">
      <c r="A6218">
        <f>RANK(表格1[[#This Row],[rating_count_tot]],$I$2:$I$7197)</f>
        <v>5562</v>
      </c>
      <c r="B6218">
        <v>1025313530</v>
      </c>
      <c r="C6218" t="s">
        <v>5208</v>
      </c>
      <c r="D6218" t="str">
        <f>表格1[[#This Row],[prime_genre]]</f>
        <v>Health &amp; Fitness</v>
      </c>
      <c r="E6218">
        <v>153040896</v>
      </c>
      <c r="F6218" t="s">
        <v>17</v>
      </c>
      <c r="G6218">
        <v>0</v>
      </c>
      <c r="H6218">
        <f>IF(表格1[[#This Row],[price]]&gt;0,1,0)</f>
        <v>0</v>
      </c>
      <c r="I6218">
        <v>19</v>
      </c>
      <c r="J6218">
        <v>0</v>
      </c>
      <c r="K6218">
        <v>4</v>
      </c>
      <c r="L6218">
        <v>0</v>
      </c>
      <c r="M6218" t="s">
        <v>534</v>
      </c>
      <c r="N6218" t="s">
        <v>19</v>
      </c>
      <c r="O6218" t="s">
        <v>77</v>
      </c>
      <c r="P6218">
        <v>37</v>
      </c>
      <c r="Q6218">
        <v>5</v>
      </c>
      <c r="R6218">
        <v>7</v>
      </c>
      <c r="S6218">
        <v>1</v>
      </c>
    </row>
    <row r="6219" spans="1:19">
      <c r="A6219">
        <f>RANK(表格1[[#This Row],[rating_count_tot]],$I$2:$I$7197)</f>
        <v>5562</v>
      </c>
      <c r="B6219">
        <v>638143733</v>
      </c>
      <c r="C6219" t="s">
        <v>2666</v>
      </c>
      <c r="D6219" t="str">
        <f>表格1[[#This Row],[prime_genre]]</f>
        <v>Shopping</v>
      </c>
      <c r="E6219">
        <v>34791424</v>
      </c>
      <c r="F6219" t="s">
        <v>17</v>
      </c>
      <c r="G6219">
        <v>0</v>
      </c>
      <c r="H6219">
        <f>IF(表格1[[#This Row],[price]]&gt;0,1,0)</f>
        <v>0</v>
      </c>
      <c r="I6219">
        <v>19</v>
      </c>
      <c r="J6219">
        <v>0</v>
      </c>
      <c r="K6219">
        <v>4.5</v>
      </c>
      <c r="L6219">
        <v>0</v>
      </c>
      <c r="M6219" t="s">
        <v>2667</v>
      </c>
      <c r="N6219" t="s">
        <v>29</v>
      </c>
      <c r="O6219" t="s">
        <v>30</v>
      </c>
      <c r="P6219">
        <v>38</v>
      </c>
      <c r="Q6219">
        <v>5</v>
      </c>
      <c r="R6219">
        <v>2</v>
      </c>
      <c r="S6219">
        <v>1</v>
      </c>
    </row>
    <row r="6220" spans="1:19">
      <c r="A6220">
        <f>RANK(表格1[[#This Row],[rating_count_tot]],$I$2:$I$7197)</f>
        <v>5562</v>
      </c>
      <c r="B6220">
        <v>988396858</v>
      </c>
      <c r="C6220" t="s">
        <v>4741</v>
      </c>
      <c r="D6220" t="str">
        <f>表格1[[#This Row],[prime_genre]]</f>
        <v>Social Networking</v>
      </c>
      <c r="E6220">
        <v>174611456</v>
      </c>
      <c r="F6220" t="s">
        <v>17</v>
      </c>
      <c r="G6220">
        <v>0</v>
      </c>
      <c r="H6220">
        <f>IF(表格1[[#This Row],[price]]&gt;0,1,0)</f>
        <v>0</v>
      </c>
      <c r="I6220">
        <v>19</v>
      </c>
      <c r="J6220">
        <v>0</v>
      </c>
      <c r="K6220">
        <v>3</v>
      </c>
      <c r="L6220">
        <v>0</v>
      </c>
      <c r="M6220" t="s">
        <v>1257</v>
      </c>
      <c r="N6220" t="s">
        <v>51</v>
      </c>
      <c r="O6220" t="s">
        <v>59</v>
      </c>
      <c r="P6220">
        <v>37</v>
      </c>
      <c r="Q6220">
        <v>0</v>
      </c>
      <c r="R6220">
        <v>4</v>
      </c>
      <c r="S6220">
        <v>1</v>
      </c>
    </row>
    <row r="6221" spans="1:19">
      <c r="A6221">
        <f>RANK(表格1[[#This Row],[rating_count_tot]],$I$2:$I$7197)</f>
        <v>5562</v>
      </c>
      <c r="B6221">
        <v>326161564</v>
      </c>
      <c r="C6221" t="s">
        <v>346</v>
      </c>
      <c r="D6221" t="str">
        <f>表格1[[#This Row],[prime_genre]]</f>
        <v>Utilities</v>
      </c>
      <c r="E6221">
        <v>74093568</v>
      </c>
      <c r="F6221" t="s">
        <v>17</v>
      </c>
      <c r="G6221">
        <v>0</v>
      </c>
      <c r="H6221">
        <f>IF(表格1[[#This Row],[price]]&gt;0,1,0)</f>
        <v>0</v>
      </c>
      <c r="I6221">
        <v>19</v>
      </c>
      <c r="J6221">
        <v>0</v>
      </c>
      <c r="K6221">
        <v>3</v>
      </c>
      <c r="L6221">
        <v>0</v>
      </c>
      <c r="M6221" t="s">
        <v>347</v>
      </c>
      <c r="N6221" t="s">
        <v>19</v>
      </c>
      <c r="O6221" t="s">
        <v>43</v>
      </c>
      <c r="P6221">
        <v>37</v>
      </c>
      <c r="Q6221">
        <v>5</v>
      </c>
      <c r="R6221">
        <v>1</v>
      </c>
      <c r="S6221">
        <v>1</v>
      </c>
    </row>
    <row r="6222" spans="1:19">
      <c r="A6222">
        <f>RANK(表格1[[#This Row],[rating_count_tot]],$I$2:$I$7197)</f>
        <v>5592</v>
      </c>
      <c r="B6222">
        <v>977933863</v>
      </c>
      <c r="C6222" t="s">
        <v>4605</v>
      </c>
      <c r="D6222" t="str">
        <f>表格1[[#This Row],[prime_genre]]</f>
        <v>Entertainment</v>
      </c>
      <c r="E6222">
        <v>29333504</v>
      </c>
      <c r="F6222" t="s">
        <v>17</v>
      </c>
      <c r="G6222">
        <v>0</v>
      </c>
      <c r="H6222">
        <f>IF(表格1[[#This Row],[price]]&gt;0,1,0)</f>
        <v>0</v>
      </c>
      <c r="I6222">
        <v>18</v>
      </c>
      <c r="J6222">
        <v>0</v>
      </c>
      <c r="K6222">
        <v>4.5</v>
      </c>
      <c r="L6222">
        <v>0</v>
      </c>
      <c r="M6222" t="s">
        <v>2573</v>
      </c>
      <c r="N6222" t="s">
        <v>51</v>
      </c>
      <c r="O6222" t="s">
        <v>91</v>
      </c>
      <c r="P6222">
        <v>40</v>
      </c>
      <c r="Q6222">
        <v>0</v>
      </c>
      <c r="R6222">
        <v>1</v>
      </c>
      <c r="S6222">
        <v>1</v>
      </c>
    </row>
    <row r="6223" spans="1:19">
      <c r="A6223">
        <f>RANK(表格1[[#This Row],[rating_count_tot]],$I$2:$I$7197)</f>
        <v>5592</v>
      </c>
      <c r="B6223">
        <v>1078560217</v>
      </c>
      <c r="C6223" t="s">
        <v>6427</v>
      </c>
      <c r="D6223" t="str">
        <f>表格1[[#This Row],[prime_genre]]</f>
        <v>Games</v>
      </c>
      <c r="E6223">
        <v>89943040</v>
      </c>
      <c r="F6223" t="s">
        <v>17</v>
      </c>
      <c r="G6223">
        <v>0</v>
      </c>
      <c r="H6223">
        <f>IF(表格1[[#This Row],[price]]&gt;0,1,0)</f>
        <v>0</v>
      </c>
      <c r="I6223">
        <v>18</v>
      </c>
      <c r="J6223">
        <v>18</v>
      </c>
      <c r="K6223">
        <v>3.5</v>
      </c>
      <c r="L6223">
        <v>3.5</v>
      </c>
      <c r="M6223" t="s">
        <v>65</v>
      </c>
      <c r="N6223" t="s">
        <v>19</v>
      </c>
      <c r="O6223" t="s">
        <v>20</v>
      </c>
      <c r="P6223">
        <v>40</v>
      </c>
      <c r="Q6223">
        <v>5</v>
      </c>
      <c r="R6223">
        <v>1</v>
      </c>
      <c r="S6223">
        <v>1</v>
      </c>
    </row>
    <row r="6224" spans="1:19">
      <c r="A6224">
        <f>RANK(表格1[[#This Row],[rating_count_tot]],$I$2:$I$7197)</f>
        <v>5592</v>
      </c>
      <c r="B6224">
        <v>1108206682</v>
      </c>
      <c r="C6224" t="s">
        <v>7164</v>
      </c>
      <c r="D6224" t="str">
        <f>表格1[[#This Row],[prime_genre]]</f>
        <v>Games</v>
      </c>
      <c r="E6224">
        <v>118787072</v>
      </c>
      <c r="F6224" t="s">
        <v>17</v>
      </c>
      <c r="G6224">
        <v>0</v>
      </c>
      <c r="H6224">
        <f>IF(表格1[[#This Row],[price]]&gt;0,1,0)</f>
        <v>0</v>
      </c>
      <c r="I6224">
        <v>18</v>
      </c>
      <c r="J6224">
        <v>14</v>
      </c>
      <c r="K6224">
        <v>3.5</v>
      </c>
      <c r="L6224">
        <v>3.5</v>
      </c>
      <c r="M6224">
        <v>4</v>
      </c>
      <c r="N6224" t="s">
        <v>19</v>
      </c>
      <c r="O6224" t="s">
        <v>20</v>
      </c>
      <c r="P6224">
        <v>38</v>
      </c>
      <c r="Q6224">
        <v>5</v>
      </c>
      <c r="R6224">
        <v>1</v>
      </c>
      <c r="S6224">
        <v>1</v>
      </c>
    </row>
    <row r="6225" spans="1:19">
      <c r="A6225">
        <f>RANK(表格1[[#This Row],[rating_count_tot]],$I$2:$I$7197)</f>
        <v>5592</v>
      </c>
      <c r="B6225">
        <v>1072136623</v>
      </c>
      <c r="C6225" t="s">
        <v>6236</v>
      </c>
      <c r="D6225" t="str">
        <f>表格1[[#This Row],[prime_genre]]</f>
        <v>Games</v>
      </c>
      <c r="E6225">
        <v>68615168</v>
      </c>
      <c r="F6225" t="s">
        <v>17</v>
      </c>
      <c r="G6225">
        <v>0</v>
      </c>
      <c r="H6225">
        <f>IF(表格1[[#This Row],[price]]&gt;0,1,0)</f>
        <v>0</v>
      </c>
      <c r="I6225">
        <v>18</v>
      </c>
      <c r="J6225">
        <v>5</v>
      </c>
      <c r="K6225">
        <v>4.5</v>
      </c>
      <c r="L6225">
        <v>5</v>
      </c>
      <c r="M6225">
        <v>1.2</v>
      </c>
      <c r="N6225" t="s">
        <v>19</v>
      </c>
      <c r="O6225" t="s">
        <v>20</v>
      </c>
      <c r="P6225">
        <v>35</v>
      </c>
      <c r="Q6225">
        <v>5</v>
      </c>
      <c r="R6225">
        <v>11</v>
      </c>
      <c r="S6225">
        <v>1</v>
      </c>
    </row>
    <row r="6226" spans="1:19">
      <c r="A6226">
        <f>RANK(表格1[[#This Row],[rating_count_tot]],$I$2:$I$7197)</f>
        <v>5592</v>
      </c>
      <c r="B6226">
        <v>1085096375</v>
      </c>
      <c r="C6226" t="s">
        <v>6591</v>
      </c>
      <c r="D6226" t="str">
        <f>表格1[[#This Row],[prime_genre]]</f>
        <v>Games</v>
      </c>
      <c r="E6226">
        <v>218329088</v>
      </c>
      <c r="F6226" t="s">
        <v>17</v>
      </c>
      <c r="G6226">
        <v>0</v>
      </c>
      <c r="H6226">
        <f>IF(表格1[[#This Row],[price]]&gt;0,1,0)</f>
        <v>0</v>
      </c>
      <c r="I6226">
        <v>18</v>
      </c>
      <c r="J6226">
        <v>18</v>
      </c>
      <c r="K6226">
        <v>4</v>
      </c>
      <c r="L6226">
        <v>4</v>
      </c>
      <c r="M6226">
        <v>1</v>
      </c>
      <c r="N6226" t="s">
        <v>19</v>
      </c>
      <c r="O6226" t="s">
        <v>20</v>
      </c>
      <c r="P6226">
        <v>40</v>
      </c>
      <c r="Q6226">
        <v>5</v>
      </c>
      <c r="R6226">
        <v>1</v>
      </c>
      <c r="S6226">
        <v>1</v>
      </c>
    </row>
    <row r="6227" spans="1:19">
      <c r="A6227">
        <f>RANK(表格1[[#This Row],[rating_count_tot]],$I$2:$I$7197)</f>
        <v>5592</v>
      </c>
      <c r="B6227">
        <v>1186384912</v>
      </c>
      <c r="C6227" t="s">
        <v>8379</v>
      </c>
      <c r="D6227" t="str">
        <f>表格1[[#This Row],[prime_genre]]</f>
        <v>Games</v>
      </c>
      <c r="E6227">
        <v>168774656</v>
      </c>
      <c r="F6227" t="s">
        <v>17</v>
      </c>
      <c r="G6227">
        <v>0</v>
      </c>
      <c r="H6227">
        <f>IF(表格1[[#This Row],[price]]&gt;0,1,0)</f>
        <v>0</v>
      </c>
      <c r="I6227">
        <v>18</v>
      </c>
      <c r="J6227">
        <v>18</v>
      </c>
      <c r="K6227">
        <v>4</v>
      </c>
      <c r="L6227">
        <v>4</v>
      </c>
      <c r="M6227" t="s">
        <v>65</v>
      </c>
      <c r="N6227" t="s">
        <v>29</v>
      </c>
      <c r="O6227" t="s">
        <v>20</v>
      </c>
      <c r="P6227">
        <v>38</v>
      </c>
      <c r="Q6227">
        <v>4</v>
      </c>
      <c r="R6227">
        <v>1</v>
      </c>
      <c r="S6227">
        <v>1</v>
      </c>
    </row>
    <row r="6228" spans="1:19">
      <c r="A6228">
        <f>RANK(表格1[[#This Row],[rating_count_tot]],$I$2:$I$7197)</f>
        <v>5592</v>
      </c>
      <c r="B6228">
        <v>690602681</v>
      </c>
      <c r="C6228" t="s">
        <v>2930</v>
      </c>
      <c r="D6228" t="str">
        <f>表格1[[#This Row],[prime_genre]]</f>
        <v>Shopping</v>
      </c>
      <c r="E6228">
        <v>88594432</v>
      </c>
      <c r="F6228" t="s">
        <v>17</v>
      </c>
      <c r="G6228">
        <v>0</v>
      </c>
      <c r="H6228">
        <f>IF(表格1[[#This Row],[price]]&gt;0,1,0)</f>
        <v>0</v>
      </c>
      <c r="I6228">
        <v>18</v>
      </c>
      <c r="J6228">
        <v>0</v>
      </c>
      <c r="K6228">
        <v>4</v>
      </c>
      <c r="L6228">
        <v>0</v>
      </c>
      <c r="M6228" t="s">
        <v>1058</v>
      </c>
      <c r="N6228" t="s">
        <v>19</v>
      </c>
      <c r="O6228" t="s">
        <v>30</v>
      </c>
      <c r="P6228">
        <v>37</v>
      </c>
      <c r="Q6228">
        <v>5</v>
      </c>
      <c r="R6228">
        <v>8</v>
      </c>
      <c r="S6228">
        <v>1</v>
      </c>
    </row>
    <row r="6229" spans="1:19">
      <c r="A6229">
        <f>RANK(表格1[[#This Row],[rating_count_tot]],$I$2:$I$7197)</f>
        <v>5612</v>
      </c>
      <c r="B6229">
        <v>908071717</v>
      </c>
      <c r="C6229" t="s">
        <v>3819</v>
      </c>
      <c r="D6229" t="str">
        <f>表格1[[#This Row],[prime_genre]]</f>
        <v>Education</v>
      </c>
      <c r="E6229">
        <v>83624960</v>
      </c>
      <c r="F6229" t="s">
        <v>17</v>
      </c>
      <c r="G6229">
        <v>0</v>
      </c>
      <c r="H6229">
        <f>IF(表格1[[#This Row],[price]]&gt;0,1,0)</f>
        <v>0</v>
      </c>
      <c r="I6229">
        <v>17</v>
      </c>
      <c r="J6229">
        <v>0</v>
      </c>
      <c r="K6229">
        <v>3.5</v>
      </c>
      <c r="L6229">
        <v>0</v>
      </c>
      <c r="M6229" t="s">
        <v>2617</v>
      </c>
      <c r="N6229" t="s">
        <v>19</v>
      </c>
      <c r="O6229" t="s">
        <v>128</v>
      </c>
      <c r="P6229">
        <v>37</v>
      </c>
      <c r="Q6229">
        <v>5</v>
      </c>
      <c r="R6229">
        <v>1</v>
      </c>
      <c r="S6229">
        <v>1</v>
      </c>
    </row>
    <row r="6230" spans="1:19">
      <c r="A6230">
        <f>RANK(表格1[[#This Row],[rating_count_tot]],$I$2:$I$7197)</f>
        <v>5612</v>
      </c>
      <c r="B6230">
        <v>1076806233</v>
      </c>
      <c r="C6230" t="s">
        <v>6372</v>
      </c>
      <c r="D6230" t="str">
        <f>表格1[[#This Row],[prime_genre]]</f>
        <v>Education</v>
      </c>
      <c r="E6230">
        <v>61712384</v>
      </c>
      <c r="F6230" t="s">
        <v>17</v>
      </c>
      <c r="G6230">
        <v>0</v>
      </c>
      <c r="H6230">
        <f>IF(表格1[[#This Row],[price]]&gt;0,1,0)</f>
        <v>0</v>
      </c>
      <c r="I6230">
        <v>17</v>
      </c>
      <c r="J6230">
        <v>0</v>
      </c>
      <c r="K6230">
        <v>4.5</v>
      </c>
      <c r="L6230">
        <v>0</v>
      </c>
      <c r="M6230">
        <v>11</v>
      </c>
      <c r="N6230" t="s">
        <v>19</v>
      </c>
      <c r="O6230" t="s">
        <v>128</v>
      </c>
      <c r="P6230">
        <v>37</v>
      </c>
      <c r="Q6230">
        <v>5</v>
      </c>
      <c r="R6230">
        <v>11</v>
      </c>
      <c r="S6230">
        <v>1</v>
      </c>
    </row>
    <row r="6231" spans="1:19">
      <c r="A6231">
        <f>RANK(表格1[[#This Row],[rating_count_tot]],$I$2:$I$7197)</f>
        <v>5612</v>
      </c>
      <c r="B6231">
        <v>854145102</v>
      </c>
      <c r="C6231" t="s">
        <v>3467</v>
      </c>
      <c r="D6231" t="str">
        <f>表格1[[#This Row],[prime_genre]]</f>
        <v>Entertainment</v>
      </c>
      <c r="E6231">
        <v>3563520</v>
      </c>
      <c r="F6231" t="s">
        <v>17</v>
      </c>
      <c r="G6231">
        <v>0</v>
      </c>
      <c r="H6231">
        <f>IF(表格1[[#This Row],[price]]&gt;0,1,0)</f>
        <v>0</v>
      </c>
      <c r="I6231">
        <v>17</v>
      </c>
      <c r="J6231">
        <v>17</v>
      </c>
      <c r="K6231">
        <v>2.5</v>
      </c>
      <c r="L6231">
        <v>2.5</v>
      </c>
      <c r="M6231">
        <v>1</v>
      </c>
      <c r="N6231" t="s">
        <v>19</v>
      </c>
      <c r="O6231" t="s">
        <v>91</v>
      </c>
      <c r="P6231">
        <v>40</v>
      </c>
      <c r="Q6231">
        <v>0</v>
      </c>
      <c r="R6231">
        <v>1</v>
      </c>
      <c r="S6231">
        <v>1</v>
      </c>
    </row>
    <row r="6232" spans="1:19">
      <c r="A6232">
        <f>RANK(表格1[[#This Row],[rating_count_tot]],$I$2:$I$7197)</f>
        <v>5612</v>
      </c>
      <c r="B6232">
        <v>376202925</v>
      </c>
      <c r="C6232" t="s">
        <v>711</v>
      </c>
      <c r="D6232" t="str">
        <f>表格1[[#This Row],[prime_genre]]</f>
        <v>Finance</v>
      </c>
      <c r="E6232">
        <v>137866240</v>
      </c>
      <c r="F6232" t="s">
        <v>17</v>
      </c>
      <c r="G6232">
        <v>0</v>
      </c>
      <c r="H6232">
        <f>IF(表格1[[#This Row],[price]]&gt;0,1,0)</f>
        <v>0</v>
      </c>
      <c r="I6232">
        <v>17</v>
      </c>
      <c r="J6232">
        <v>0</v>
      </c>
      <c r="K6232">
        <v>3.5</v>
      </c>
      <c r="L6232">
        <v>0</v>
      </c>
      <c r="M6232" t="s">
        <v>712</v>
      </c>
      <c r="N6232" t="s">
        <v>19</v>
      </c>
      <c r="O6232" t="s">
        <v>37</v>
      </c>
      <c r="P6232">
        <v>37</v>
      </c>
      <c r="Q6232">
        <v>5</v>
      </c>
      <c r="R6232">
        <v>1</v>
      </c>
      <c r="S6232">
        <v>1</v>
      </c>
    </row>
    <row r="6233" spans="1:19">
      <c r="A6233">
        <f>RANK(表格1[[#This Row],[rating_count_tot]],$I$2:$I$7197)</f>
        <v>5612</v>
      </c>
      <c r="B6233">
        <v>469964520</v>
      </c>
      <c r="C6233" t="s">
        <v>1502</v>
      </c>
      <c r="D6233" t="str">
        <f>表格1[[#This Row],[prime_genre]]</f>
        <v>Finance</v>
      </c>
      <c r="E6233">
        <v>104023040</v>
      </c>
      <c r="F6233" t="s">
        <v>17</v>
      </c>
      <c r="G6233">
        <v>0</v>
      </c>
      <c r="H6233">
        <f>IF(表格1[[#This Row],[price]]&gt;0,1,0)</f>
        <v>0</v>
      </c>
      <c r="I6233">
        <v>17</v>
      </c>
      <c r="J6233">
        <v>5</v>
      </c>
      <c r="K6233">
        <v>4.5</v>
      </c>
      <c r="L6233">
        <v>4</v>
      </c>
      <c r="M6233">
        <v>16.100000000000001</v>
      </c>
      <c r="N6233" t="s">
        <v>19</v>
      </c>
      <c r="O6233" t="s">
        <v>37</v>
      </c>
      <c r="P6233">
        <v>37</v>
      </c>
      <c r="Q6233">
        <v>0</v>
      </c>
      <c r="R6233">
        <v>1</v>
      </c>
      <c r="S6233">
        <v>1</v>
      </c>
    </row>
    <row r="6234" spans="1:19">
      <c r="A6234">
        <f>RANK(表格1[[#This Row],[rating_count_tot]],$I$2:$I$7197)</f>
        <v>5612</v>
      </c>
      <c r="B6234">
        <v>954779921</v>
      </c>
      <c r="C6234" t="s">
        <v>4331</v>
      </c>
      <c r="D6234" t="str">
        <f>表格1[[#This Row],[prime_genre]]</f>
        <v>Games</v>
      </c>
      <c r="E6234">
        <v>140282880</v>
      </c>
      <c r="F6234" t="s">
        <v>17</v>
      </c>
      <c r="G6234">
        <v>0</v>
      </c>
      <c r="H6234">
        <f>IF(表格1[[#This Row],[price]]&gt;0,1,0)</f>
        <v>0</v>
      </c>
      <c r="I6234">
        <v>17</v>
      </c>
      <c r="J6234">
        <v>0</v>
      </c>
      <c r="K6234">
        <v>5</v>
      </c>
      <c r="L6234">
        <v>0</v>
      </c>
      <c r="M6234" t="s">
        <v>565</v>
      </c>
      <c r="N6234" t="s">
        <v>29</v>
      </c>
      <c r="O6234" t="s">
        <v>20</v>
      </c>
      <c r="P6234">
        <v>40</v>
      </c>
      <c r="Q6234">
        <v>5</v>
      </c>
      <c r="R6234">
        <v>1</v>
      </c>
      <c r="S6234">
        <v>1</v>
      </c>
    </row>
    <row r="6235" spans="1:19">
      <c r="A6235">
        <f>RANK(表格1[[#This Row],[rating_count_tot]],$I$2:$I$7197)</f>
        <v>5612</v>
      </c>
      <c r="B6235">
        <v>1144397186</v>
      </c>
      <c r="C6235" t="s">
        <v>7911</v>
      </c>
      <c r="D6235" t="str">
        <f>表格1[[#This Row],[prime_genre]]</f>
        <v>Games</v>
      </c>
      <c r="E6235">
        <v>173584384</v>
      </c>
      <c r="F6235" t="s">
        <v>17</v>
      </c>
      <c r="G6235">
        <v>0</v>
      </c>
      <c r="H6235">
        <f>IF(表格1[[#This Row],[price]]&gt;0,1,0)</f>
        <v>0</v>
      </c>
      <c r="I6235">
        <v>17</v>
      </c>
      <c r="J6235">
        <v>0</v>
      </c>
      <c r="K6235">
        <v>5</v>
      </c>
      <c r="L6235">
        <v>0</v>
      </c>
      <c r="M6235" t="s">
        <v>7912</v>
      </c>
      <c r="N6235" t="s">
        <v>29</v>
      </c>
      <c r="O6235" t="s">
        <v>20</v>
      </c>
      <c r="P6235">
        <v>38</v>
      </c>
      <c r="Q6235">
        <v>5</v>
      </c>
      <c r="R6235">
        <v>1</v>
      </c>
      <c r="S6235">
        <v>1</v>
      </c>
    </row>
    <row r="6236" spans="1:19">
      <c r="A6236">
        <f>RANK(表格1[[#This Row],[rating_count_tot]],$I$2:$I$7197)</f>
        <v>5612</v>
      </c>
      <c r="B6236">
        <v>1068266222</v>
      </c>
      <c r="C6236" t="s">
        <v>6113</v>
      </c>
      <c r="D6236" t="str">
        <f>表格1[[#This Row],[prime_genre]]</f>
        <v>Games</v>
      </c>
      <c r="E6236">
        <v>46557184</v>
      </c>
      <c r="F6236" t="s">
        <v>17</v>
      </c>
      <c r="G6236">
        <v>0</v>
      </c>
      <c r="H6236">
        <f>IF(表格1[[#This Row],[price]]&gt;0,1,0)</f>
        <v>0</v>
      </c>
      <c r="I6236">
        <v>17</v>
      </c>
      <c r="J6236">
        <v>17</v>
      </c>
      <c r="K6236">
        <v>5</v>
      </c>
      <c r="L6236">
        <v>5</v>
      </c>
      <c r="M6236">
        <v>1</v>
      </c>
      <c r="N6236" t="s">
        <v>80</v>
      </c>
      <c r="O6236" t="s">
        <v>20</v>
      </c>
      <c r="P6236">
        <v>37</v>
      </c>
      <c r="Q6236">
        <v>2</v>
      </c>
      <c r="R6236">
        <v>1</v>
      </c>
      <c r="S6236">
        <v>1</v>
      </c>
    </row>
    <row r="6237" spans="1:19">
      <c r="A6237">
        <f>RANK(表格1[[#This Row],[rating_count_tot]],$I$2:$I$7197)</f>
        <v>5612</v>
      </c>
      <c r="B6237">
        <v>1161323425</v>
      </c>
      <c r="C6237" t="s">
        <v>8141</v>
      </c>
      <c r="D6237" t="str">
        <f>表格1[[#This Row],[prime_genre]]</f>
        <v>Games</v>
      </c>
      <c r="E6237">
        <v>78190592</v>
      </c>
      <c r="F6237" t="s">
        <v>17</v>
      </c>
      <c r="G6237">
        <v>0</v>
      </c>
      <c r="H6237">
        <f>IF(表格1[[#This Row],[price]]&gt;0,1,0)</f>
        <v>0</v>
      </c>
      <c r="I6237">
        <v>17</v>
      </c>
      <c r="J6237">
        <v>17</v>
      </c>
      <c r="K6237">
        <v>2.5</v>
      </c>
      <c r="L6237">
        <v>2.5</v>
      </c>
      <c r="M6237">
        <v>1.02</v>
      </c>
      <c r="N6237" t="s">
        <v>19</v>
      </c>
      <c r="O6237" t="s">
        <v>20</v>
      </c>
      <c r="P6237">
        <v>37</v>
      </c>
      <c r="Q6237">
        <v>1</v>
      </c>
      <c r="R6237">
        <v>1</v>
      </c>
      <c r="S6237">
        <v>1</v>
      </c>
    </row>
    <row r="6238" spans="1:19">
      <c r="A6238">
        <f>RANK(表格1[[#This Row],[rating_count_tot]],$I$2:$I$7197)</f>
        <v>5612</v>
      </c>
      <c r="B6238">
        <v>1076592702</v>
      </c>
      <c r="C6238" t="s">
        <v>6364</v>
      </c>
      <c r="D6238" t="str">
        <f>表格1[[#This Row],[prime_genre]]</f>
        <v>Games</v>
      </c>
      <c r="E6238">
        <v>83778560</v>
      </c>
      <c r="F6238" t="s">
        <v>17</v>
      </c>
      <c r="G6238">
        <v>0</v>
      </c>
      <c r="H6238">
        <f>IF(表格1[[#This Row],[price]]&gt;0,1,0)</f>
        <v>0</v>
      </c>
      <c r="I6238">
        <v>17</v>
      </c>
      <c r="J6238">
        <v>0</v>
      </c>
      <c r="K6238">
        <v>4.5</v>
      </c>
      <c r="L6238">
        <v>0</v>
      </c>
      <c r="M6238">
        <v>1.1000000000000001</v>
      </c>
      <c r="N6238" t="s">
        <v>19</v>
      </c>
      <c r="O6238" t="s">
        <v>20</v>
      </c>
      <c r="P6238">
        <v>40</v>
      </c>
      <c r="Q6238">
        <v>5</v>
      </c>
      <c r="R6238">
        <v>2</v>
      </c>
      <c r="S6238">
        <v>1</v>
      </c>
    </row>
    <row r="6239" spans="1:19">
      <c r="A6239">
        <f>RANK(表格1[[#This Row],[rating_count_tot]],$I$2:$I$7197)</f>
        <v>5612</v>
      </c>
      <c r="B6239">
        <v>1144812201</v>
      </c>
      <c r="C6239" t="s">
        <v>7917</v>
      </c>
      <c r="D6239" t="str">
        <f>表格1[[#This Row],[prime_genre]]</f>
        <v>Games</v>
      </c>
      <c r="E6239">
        <v>41241600</v>
      </c>
      <c r="F6239" t="s">
        <v>17</v>
      </c>
      <c r="G6239">
        <v>0</v>
      </c>
      <c r="H6239">
        <f>IF(表格1[[#This Row],[price]]&gt;0,1,0)</f>
        <v>0</v>
      </c>
      <c r="I6239">
        <v>17</v>
      </c>
      <c r="J6239">
        <v>0</v>
      </c>
      <c r="K6239">
        <v>3.5</v>
      </c>
      <c r="L6239">
        <v>0</v>
      </c>
      <c r="M6239" t="s">
        <v>2317</v>
      </c>
      <c r="N6239" t="s">
        <v>19</v>
      </c>
      <c r="O6239" t="s">
        <v>20</v>
      </c>
      <c r="P6239">
        <v>37</v>
      </c>
      <c r="Q6239">
        <v>2</v>
      </c>
      <c r="R6239">
        <v>1</v>
      </c>
      <c r="S6239">
        <v>1</v>
      </c>
    </row>
    <row r="6240" spans="1:19">
      <c r="A6240">
        <f>RANK(表格1[[#This Row],[rating_count_tot]],$I$2:$I$7197)</f>
        <v>5612</v>
      </c>
      <c r="B6240">
        <v>876217010</v>
      </c>
      <c r="C6240" t="s">
        <v>3559</v>
      </c>
      <c r="D6240" t="str">
        <f>表格1[[#This Row],[prime_genre]]</f>
        <v>Music</v>
      </c>
      <c r="E6240">
        <v>32728064</v>
      </c>
      <c r="F6240" t="s">
        <v>17</v>
      </c>
      <c r="G6240">
        <v>0</v>
      </c>
      <c r="H6240">
        <f>IF(表格1[[#This Row],[price]]&gt;0,1,0)</f>
        <v>0</v>
      </c>
      <c r="I6240">
        <v>17</v>
      </c>
      <c r="J6240">
        <v>0</v>
      </c>
      <c r="K6240">
        <v>4.5</v>
      </c>
      <c r="L6240">
        <v>0</v>
      </c>
      <c r="M6240" t="s">
        <v>468</v>
      </c>
      <c r="N6240" t="s">
        <v>29</v>
      </c>
      <c r="O6240" t="s">
        <v>40</v>
      </c>
      <c r="P6240">
        <v>37</v>
      </c>
      <c r="Q6240">
        <v>4</v>
      </c>
      <c r="R6240">
        <v>2</v>
      </c>
      <c r="S6240">
        <v>1</v>
      </c>
    </row>
    <row r="6241" spans="1:19">
      <c r="A6241">
        <f>RANK(表格1[[#This Row],[rating_count_tot]],$I$2:$I$7197)</f>
        <v>5612</v>
      </c>
      <c r="B6241">
        <v>582934943</v>
      </c>
      <c r="C6241" t="s">
        <v>2374</v>
      </c>
      <c r="D6241" t="str">
        <f>表格1[[#This Row],[prime_genre]]</f>
        <v>Travel</v>
      </c>
      <c r="E6241">
        <v>76228608</v>
      </c>
      <c r="F6241" t="s">
        <v>17</v>
      </c>
      <c r="G6241">
        <v>0</v>
      </c>
      <c r="H6241">
        <f>IF(表格1[[#This Row],[price]]&gt;0,1,0)</f>
        <v>0</v>
      </c>
      <c r="I6241">
        <v>17</v>
      </c>
      <c r="J6241">
        <v>2</v>
      </c>
      <c r="K6241">
        <v>4.5</v>
      </c>
      <c r="L6241">
        <v>5</v>
      </c>
      <c r="M6241">
        <v>5.32</v>
      </c>
      <c r="N6241" t="s">
        <v>29</v>
      </c>
      <c r="O6241" t="s">
        <v>57</v>
      </c>
      <c r="P6241">
        <v>37</v>
      </c>
      <c r="Q6241">
        <v>0</v>
      </c>
      <c r="R6241">
        <v>1</v>
      </c>
      <c r="S6241">
        <v>1</v>
      </c>
    </row>
    <row r="6242" spans="1:19">
      <c r="A6242">
        <f>RANK(表格1[[#This Row],[rating_count_tot]],$I$2:$I$7197)</f>
        <v>5645</v>
      </c>
      <c r="B6242">
        <v>620262310</v>
      </c>
      <c r="C6242" t="s">
        <v>2590</v>
      </c>
      <c r="D6242" t="str">
        <f>表格1[[#This Row],[prime_genre]]</f>
        <v>Education</v>
      </c>
      <c r="E6242">
        <v>102477824</v>
      </c>
      <c r="F6242" t="s">
        <v>17</v>
      </c>
      <c r="G6242">
        <v>0</v>
      </c>
      <c r="H6242">
        <f>IF(表格1[[#This Row],[price]]&gt;0,1,0)</f>
        <v>0</v>
      </c>
      <c r="I6242">
        <v>16</v>
      </c>
      <c r="J6242">
        <v>0</v>
      </c>
      <c r="K6242">
        <v>4.5</v>
      </c>
      <c r="L6242">
        <v>0</v>
      </c>
      <c r="M6242" t="s">
        <v>1450</v>
      </c>
      <c r="N6242" t="s">
        <v>51</v>
      </c>
      <c r="O6242" t="s">
        <v>128</v>
      </c>
      <c r="P6242">
        <v>38</v>
      </c>
      <c r="Q6242">
        <v>1</v>
      </c>
      <c r="R6242">
        <v>2</v>
      </c>
      <c r="S6242">
        <v>1</v>
      </c>
    </row>
    <row r="6243" spans="1:19">
      <c r="A6243">
        <f>RANK(表格1[[#This Row],[rating_count_tot]],$I$2:$I$7197)</f>
        <v>5645</v>
      </c>
      <c r="B6243">
        <v>1021496959</v>
      </c>
      <c r="C6243" t="s">
        <v>5141</v>
      </c>
      <c r="D6243" t="str">
        <f>表格1[[#This Row],[prime_genre]]</f>
        <v>Games</v>
      </c>
      <c r="E6243">
        <v>191583232</v>
      </c>
      <c r="F6243" t="s">
        <v>17</v>
      </c>
      <c r="G6243">
        <v>0</v>
      </c>
      <c r="H6243">
        <f>IF(表格1[[#This Row],[price]]&gt;0,1,0)</f>
        <v>0</v>
      </c>
      <c r="I6243">
        <v>16</v>
      </c>
      <c r="J6243">
        <v>1</v>
      </c>
      <c r="K6243">
        <v>4</v>
      </c>
      <c r="L6243">
        <v>5</v>
      </c>
      <c r="M6243">
        <v>5</v>
      </c>
      <c r="N6243" t="s">
        <v>19</v>
      </c>
      <c r="O6243" t="s">
        <v>20</v>
      </c>
      <c r="P6243">
        <v>43</v>
      </c>
      <c r="Q6243">
        <v>5</v>
      </c>
      <c r="R6243">
        <v>7</v>
      </c>
      <c r="S6243">
        <v>1</v>
      </c>
    </row>
    <row r="6244" spans="1:19">
      <c r="A6244">
        <f>RANK(表格1[[#This Row],[rating_count_tot]],$I$2:$I$7197)</f>
        <v>5645</v>
      </c>
      <c r="B6244">
        <v>1148613767</v>
      </c>
      <c r="C6244" t="s">
        <v>7992</v>
      </c>
      <c r="D6244" t="str">
        <f>表格1[[#This Row],[prime_genre]]</f>
        <v>Games</v>
      </c>
      <c r="E6244">
        <v>34772992</v>
      </c>
      <c r="F6244" t="s">
        <v>17</v>
      </c>
      <c r="G6244">
        <v>0</v>
      </c>
      <c r="H6244">
        <f>IF(表格1[[#This Row],[price]]&gt;0,1,0)</f>
        <v>0</v>
      </c>
      <c r="I6244">
        <v>16</v>
      </c>
      <c r="J6244">
        <v>2</v>
      </c>
      <c r="K6244">
        <v>2.5</v>
      </c>
      <c r="L6244">
        <v>3</v>
      </c>
      <c r="M6244">
        <v>1.1000000000000001</v>
      </c>
      <c r="N6244" t="s">
        <v>19</v>
      </c>
      <c r="O6244" t="s">
        <v>20</v>
      </c>
      <c r="P6244">
        <v>37</v>
      </c>
      <c r="Q6244">
        <v>5</v>
      </c>
      <c r="R6244">
        <v>1</v>
      </c>
      <c r="S6244">
        <v>1</v>
      </c>
    </row>
    <row r="6245" spans="1:19">
      <c r="A6245">
        <f>RANK(表格1[[#This Row],[rating_count_tot]],$I$2:$I$7197)</f>
        <v>5645</v>
      </c>
      <c r="B6245">
        <v>1048505998</v>
      </c>
      <c r="C6245" t="s">
        <v>5607</v>
      </c>
      <c r="D6245" t="str">
        <f>表格1[[#This Row],[prime_genre]]</f>
        <v>Games</v>
      </c>
      <c r="E6245">
        <v>106972160</v>
      </c>
      <c r="F6245" t="s">
        <v>17</v>
      </c>
      <c r="G6245">
        <v>0</v>
      </c>
      <c r="H6245">
        <f>IF(表格1[[#This Row],[price]]&gt;0,1,0)</f>
        <v>0</v>
      </c>
      <c r="I6245">
        <v>16</v>
      </c>
      <c r="J6245">
        <v>9</v>
      </c>
      <c r="K6245">
        <v>4.5</v>
      </c>
      <c r="L6245">
        <v>5</v>
      </c>
      <c r="M6245" t="s">
        <v>928</v>
      </c>
      <c r="N6245" t="s">
        <v>80</v>
      </c>
      <c r="O6245" t="s">
        <v>20</v>
      </c>
      <c r="P6245">
        <v>40</v>
      </c>
      <c r="Q6245">
        <v>5</v>
      </c>
      <c r="R6245">
        <v>2</v>
      </c>
      <c r="S6245">
        <v>1</v>
      </c>
    </row>
    <row r="6246" spans="1:19">
      <c r="A6246">
        <f>RANK(表格1[[#This Row],[rating_count_tot]],$I$2:$I$7197)</f>
        <v>5645</v>
      </c>
      <c r="B6246">
        <v>847347016</v>
      </c>
      <c r="C6246" t="s">
        <v>3433</v>
      </c>
      <c r="D6246" t="str">
        <f>表格1[[#This Row],[prime_genre]]</f>
        <v>Photo &amp; Video</v>
      </c>
      <c r="E6246">
        <v>147728384</v>
      </c>
      <c r="F6246" t="s">
        <v>17</v>
      </c>
      <c r="G6246">
        <v>0</v>
      </c>
      <c r="H6246">
        <f>IF(表格1[[#This Row],[price]]&gt;0,1,0)</f>
        <v>0</v>
      </c>
      <c r="I6246">
        <v>16</v>
      </c>
      <c r="J6246">
        <v>0</v>
      </c>
      <c r="K6246">
        <v>4</v>
      </c>
      <c r="L6246">
        <v>0</v>
      </c>
      <c r="M6246" t="s">
        <v>516</v>
      </c>
      <c r="N6246" t="s">
        <v>29</v>
      </c>
      <c r="O6246" t="s">
        <v>105</v>
      </c>
      <c r="P6246">
        <v>38</v>
      </c>
      <c r="Q6246">
        <v>0</v>
      </c>
      <c r="R6246">
        <v>3</v>
      </c>
      <c r="S6246">
        <v>1</v>
      </c>
    </row>
    <row r="6247" spans="1:19">
      <c r="A6247">
        <f>RANK(表格1[[#This Row],[rating_count_tot]],$I$2:$I$7197)</f>
        <v>5645</v>
      </c>
      <c r="B6247">
        <v>953036666</v>
      </c>
      <c r="C6247" t="s">
        <v>4308</v>
      </c>
      <c r="D6247" t="str">
        <f>表格1[[#This Row],[prime_genre]]</f>
        <v>Utilities</v>
      </c>
      <c r="E6247">
        <v>56961024</v>
      </c>
      <c r="F6247" t="s">
        <v>17</v>
      </c>
      <c r="G6247">
        <v>0</v>
      </c>
      <c r="H6247">
        <f>IF(表格1[[#This Row],[price]]&gt;0,1,0)</f>
        <v>0</v>
      </c>
      <c r="I6247">
        <v>16</v>
      </c>
      <c r="J6247">
        <v>0</v>
      </c>
      <c r="K6247">
        <v>4</v>
      </c>
      <c r="L6247">
        <v>0</v>
      </c>
      <c r="M6247" t="s">
        <v>3003</v>
      </c>
      <c r="N6247" t="s">
        <v>51</v>
      </c>
      <c r="O6247" t="s">
        <v>43</v>
      </c>
      <c r="P6247">
        <v>38</v>
      </c>
      <c r="Q6247">
        <v>0</v>
      </c>
      <c r="R6247">
        <v>1</v>
      </c>
      <c r="S6247">
        <v>1</v>
      </c>
    </row>
    <row r="6248" spans="1:19">
      <c r="A6248">
        <f>RANK(表格1[[#This Row],[rating_count_tot]],$I$2:$I$7197)</f>
        <v>5659</v>
      </c>
      <c r="B6248">
        <v>1071021891</v>
      </c>
      <c r="C6248" t="s">
        <v>6203</v>
      </c>
      <c r="D6248" t="str">
        <f>表格1[[#This Row],[prime_genre]]</f>
        <v>Education</v>
      </c>
      <c r="E6248">
        <v>77432832</v>
      </c>
      <c r="F6248" t="s">
        <v>17</v>
      </c>
      <c r="G6248">
        <v>0</v>
      </c>
      <c r="H6248">
        <f>IF(表格1[[#This Row],[price]]&gt;0,1,0)</f>
        <v>0</v>
      </c>
      <c r="I6248">
        <v>15</v>
      </c>
      <c r="J6248">
        <v>0</v>
      </c>
      <c r="K6248">
        <v>4.5</v>
      </c>
      <c r="L6248">
        <v>0</v>
      </c>
      <c r="M6248" t="s">
        <v>170</v>
      </c>
      <c r="N6248" t="s">
        <v>19</v>
      </c>
      <c r="O6248" t="s">
        <v>128</v>
      </c>
      <c r="P6248">
        <v>24</v>
      </c>
      <c r="Q6248">
        <v>3</v>
      </c>
      <c r="R6248">
        <v>1</v>
      </c>
      <c r="S6248">
        <v>1</v>
      </c>
    </row>
    <row r="6249" spans="1:19">
      <c r="A6249">
        <f>RANK(表格1[[#This Row],[rating_count_tot]],$I$2:$I$7197)</f>
        <v>5659</v>
      </c>
      <c r="B6249">
        <v>913817574</v>
      </c>
      <c r="C6249" t="s">
        <v>3885</v>
      </c>
      <c r="D6249" t="str">
        <f>表格1[[#This Row],[prime_genre]]</f>
        <v>Education</v>
      </c>
      <c r="E6249">
        <v>81256448</v>
      </c>
      <c r="F6249" t="s">
        <v>17</v>
      </c>
      <c r="G6249">
        <v>0</v>
      </c>
      <c r="H6249">
        <f>IF(表格1[[#This Row],[price]]&gt;0,1,0)</f>
        <v>0</v>
      </c>
      <c r="I6249">
        <v>15</v>
      </c>
      <c r="J6249">
        <v>0</v>
      </c>
      <c r="K6249">
        <v>4.5</v>
      </c>
      <c r="L6249">
        <v>0</v>
      </c>
      <c r="M6249" t="s">
        <v>296</v>
      </c>
      <c r="N6249" t="s">
        <v>51</v>
      </c>
      <c r="O6249" t="s">
        <v>128</v>
      </c>
      <c r="P6249">
        <v>38</v>
      </c>
      <c r="Q6249">
        <v>5</v>
      </c>
      <c r="R6249">
        <v>2</v>
      </c>
      <c r="S6249">
        <v>1</v>
      </c>
    </row>
    <row r="6250" spans="1:19">
      <c r="A6250">
        <f>RANK(表格1[[#This Row],[rating_count_tot]],$I$2:$I$7197)</f>
        <v>5659</v>
      </c>
      <c r="B6250">
        <v>1139704246</v>
      </c>
      <c r="C6250" t="s">
        <v>7821</v>
      </c>
      <c r="D6250" t="str">
        <f>表格1[[#This Row],[prime_genre]]</f>
        <v>Games</v>
      </c>
      <c r="E6250">
        <v>86316032</v>
      </c>
      <c r="F6250" t="s">
        <v>17</v>
      </c>
      <c r="G6250">
        <v>0</v>
      </c>
      <c r="H6250">
        <f>IF(表格1[[#This Row],[price]]&gt;0,1,0)</f>
        <v>0</v>
      </c>
      <c r="I6250">
        <v>15</v>
      </c>
      <c r="J6250">
        <v>4</v>
      </c>
      <c r="K6250">
        <v>4</v>
      </c>
      <c r="L6250">
        <v>4.5</v>
      </c>
      <c r="M6250">
        <v>1.6</v>
      </c>
      <c r="N6250" t="s">
        <v>19</v>
      </c>
      <c r="O6250" t="s">
        <v>20</v>
      </c>
      <c r="P6250">
        <v>40</v>
      </c>
      <c r="Q6250">
        <v>5</v>
      </c>
      <c r="R6250">
        <v>1</v>
      </c>
      <c r="S6250">
        <v>1</v>
      </c>
    </row>
    <row r="6251" spans="1:19">
      <c r="A6251">
        <f>RANK(表格1[[#This Row],[rating_count_tot]],$I$2:$I$7197)</f>
        <v>5659</v>
      </c>
      <c r="B6251">
        <v>1152996359</v>
      </c>
      <c r="C6251" t="s">
        <v>8042</v>
      </c>
      <c r="D6251" t="str">
        <f>表格1[[#This Row],[prime_genre]]</f>
        <v>Games</v>
      </c>
      <c r="E6251">
        <v>108646400</v>
      </c>
      <c r="F6251" t="s">
        <v>17</v>
      </c>
      <c r="G6251">
        <v>0</v>
      </c>
      <c r="H6251">
        <f>IF(表格1[[#This Row],[price]]&gt;0,1,0)</f>
        <v>0</v>
      </c>
      <c r="I6251">
        <v>15</v>
      </c>
      <c r="J6251">
        <v>7</v>
      </c>
      <c r="K6251">
        <v>4</v>
      </c>
      <c r="L6251">
        <v>4.5</v>
      </c>
      <c r="M6251">
        <v>1.4</v>
      </c>
      <c r="N6251" t="s">
        <v>29</v>
      </c>
      <c r="O6251" t="s">
        <v>20</v>
      </c>
      <c r="P6251">
        <v>37</v>
      </c>
      <c r="Q6251">
        <v>4</v>
      </c>
      <c r="R6251">
        <v>1</v>
      </c>
      <c r="S6251">
        <v>1</v>
      </c>
    </row>
    <row r="6252" spans="1:19">
      <c r="A6252">
        <f>RANK(表格1[[#This Row],[rating_count_tot]],$I$2:$I$7197)</f>
        <v>5659</v>
      </c>
      <c r="B6252">
        <v>1057124368</v>
      </c>
      <c r="C6252" t="s">
        <v>5795</v>
      </c>
      <c r="D6252" t="str">
        <f>表格1[[#This Row],[prime_genre]]</f>
        <v>Games</v>
      </c>
      <c r="E6252">
        <v>130563072</v>
      </c>
      <c r="F6252" t="s">
        <v>17</v>
      </c>
      <c r="G6252">
        <v>0</v>
      </c>
      <c r="H6252">
        <f>IF(表格1[[#This Row],[price]]&gt;0,1,0)</f>
        <v>0</v>
      </c>
      <c r="I6252">
        <v>15</v>
      </c>
      <c r="J6252">
        <v>2</v>
      </c>
      <c r="K6252">
        <v>5</v>
      </c>
      <c r="L6252">
        <v>5</v>
      </c>
      <c r="M6252" t="s">
        <v>919</v>
      </c>
      <c r="N6252" t="s">
        <v>80</v>
      </c>
      <c r="O6252" t="s">
        <v>20</v>
      </c>
      <c r="P6252">
        <v>43</v>
      </c>
      <c r="Q6252">
        <v>0</v>
      </c>
      <c r="R6252">
        <v>3</v>
      </c>
      <c r="S6252">
        <v>1</v>
      </c>
    </row>
    <row r="6253" spans="1:19">
      <c r="A6253">
        <f>RANK(表格1[[#This Row],[rating_count_tot]],$I$2:$I$7197)</f>
        <v>5659</v>
      </c>
      <c r="B6253">
        <v>1091456207</v>
      </c>
      <c r="C6253" t="s">
        <v>6784</v>
      </c>
      <c r="D6253" t="str">
        <f>表格1[[#This Row],[prime_genre]]</f>
        <v>Games</v>
      </c>
      <c r="E6253">
        <v>72433664</v>
      </c>
      <c r="F6253" t="s">
        <v>17</v>
      </c>
      <c r="G6253">
        <v>0</v>
      </c>
      <c r="H6253">
        <f>IF(表格1[[#This Row],[price]]&gt;0,1,0)</f>
        <v>0</v>
      </c>
      <c r="I6253">
        <v>15</v>
      </c>
      <c r="J6253">
        <v>5</v>
      </c>
      <c r="K6253">
        <v>4.5</v>
      </c>
      <c r="L6253">
        <v>3.5</v>
      </c>
      <c r="M6253" t="s">
        <v>1221</v>
      </c>
      <c r="N6253" t="s">
        <v>19</v>
      </c>
      <c r="O6253" t="s">
        <v>20</v>
      </c>
      <c r="P6253">
        <v>37</v>
      </c>
      <c r="Q6253">
        <v>3</v>
      </c>
      <c r="R6253">
        <v>2</v>
      </c>
      <c r="S6253">
        <v>1</v>
      </c>
    </row>
    <row r="6254" spans="1:19">
      <c r="A6254">
        <f>RANK(表格1[[#This Row],[rating_count_tot]],$I$2:$I$7197)</f>
        <v>5659</v>
      </c>
      <c r="B6254">
        <v>1091824117</v>
      </c>
      <c r="C6254" t="s">
        <v>6795</v>
      </c>
      <c r="D6254" t="str">
        <f>表格1[[#This Row],[prime_genre]]</f>
        <v>Games</v>
      </c>
      <c r="E6254">
        <v>76222464</v>
      </c>
      <c r="F6254" t="s">
        <v>17</v>
      </c>
      <c r="G6254">
        <v>0</v>
      </c>
      <c r="H6254">
        <f>IF(表格1[[#This Row],[price]]&gt;0,1,0)</f>
        <v>0</v>
      </c>
      <c r="I6254">
        <v>15</v>
      </c>
      <c r="J6254">
        <v>1</v>
      </c>
      <c r="K6254">
        <v>3.5</v>
      </c>
      <c r="L6254">
        <v>2</v>
      </c>
      <c r="M6254" t="s">
        <v>1673</v>
      </c>
      <c r="N6254" t="s">
        <v>19</v>
      </c>
      <c r="O6254" t="s">
        <v>20</v>
      </c>
      <c r="P6254">
        <v>37</v>
      </c>
      <c r="Q6254">
        <v>5</v>
      </c>
      <c r="R6254">
        <v>1</v>
      </c>
      <c r="S6254">
        <v>1</v>
      </c>
    </row>
    <row r="6255" spans="1:19">
      <c r="A6255">
        <f>RANK(表格1[[#This Row],[rating_count_tot]],$I$2:$I$7197)</f>
        <v>5659</v>
      </c>
      <c r="B6255">
        <v>996866372</v>
      </c>
      <c r="C6255" t="s">
        <v>4839</v>
      </c>
      <c r="D6255" t="str">
        <f>表格1[[#This Row],[prime_genre]]</f>
        <v>News</v>
      </c>
      <c r="E6255">
        <v>96720896</v>
      </c>
      <c r="F6255" t="s">
        <v>17</v>
      </c>
      <c r="G6255">
        <v>0</v>
      </c>
      <c r="H6255">
        <f>IF(表格1[[#This Row],[price]]&gt;0,1,0)</f>
        <v>0</v>
      </c>
      <c r="I6255">
        <v>15</v>
      </c>
      <c r="J6255">
        <v>0</v>
      </c>
      <c r="K6255">
        <v>3</v>
      </c>
      <c r="L6255">
        <v>0</v>
      </c>
      <c r="M6255" t="s">
        <v>516</v>
      </c>
      <c r="N6255" t="s">
        <v>29</v>
      </c>
      <c r="O6255" t="s">
        <v>161</v>
      </c>
      <c r="P6255">
        <v>37</v>
      </c>
      <c r="Q6255">
        <v>0</v>
      </c>
      <c r="R6255">
        <v>1</v>
      </c>
      <c r="S6255">
        <v>1</v>
      </c>
    </row>
    <row r="6256" spans="1:19">
      <c r="A6256">
        <f>RANK(表格1[[#This Row],[rating_count_tot]],$I$2:$I$7197)</f>
        <v>5659</v>
      </c>
      <c r="B6256">
        <v>1180103898</v>
      </c>
      <c r="C6256" t="s">
        <v>8333</v>
      </c>
      <c r="D6256" t="str">
        <f>表格1[[#This Row],[prime_genre]]</f>
        <v>Photo &amp; Video</v>
      </c>
      <c r="E6256">
        <v>49449984</v>
      </c>
      <c r="F6256" t="s">
        <v>17</v>
      </c>
      <c r="G6256">
        <v>0</v>
      </c>
      <c r="H6256">
        <f>IF(表格1[[#This Row],[price]]&gt;0,1,0)</f>
        <v>0</v>
      </c>
      <c r="I6256">
        <v>15</v>
      </c>
      <c r="J6256">
        <v>3</v>
      </c>
      <c r="K6256">
        <v>3.5</v>
      </c>
      <c r="L6256">
        <v>2.5</v>
      </c>
      <c r="M6256" t="s">
        <v>1745</v>
      </c>
      <c r="N6256" t="s">
        <v>19</v>
      </c>
      <c r="O6256" t="s">
        <v>105</v>
      </c>
      <c r="P6256">
        <v>37</v>
      </c>
      <c r="Q6256">
        <v>0</v>
      </c>
      <c r="R6256">
        <v>7</v>
      </c>
      <c r="S6256">
        <v>1</v>
      </c>
    </row>
    <row r="6257" spans="1:19">
      <c r="A6257">
        <f>RANK(表格1[[#This Row],[rating_count_tot]],$I$2:$I$7197)</f>
        <v>5691</v>
      </c>
      <c r="B6257">
        <v>594145971</v>
      </c>
      <c r="C6257" t="s">
        <v>2472</v>
      </c>
      <c r="D6257" t="str">
        <f>表格1[[#This Row],[prime_genre]]</f>
        <v>Finance</v>
      </c>
      <c r="E6257">
        <v>186056704</v>
      </c>
      <c r="F6257" t="s">
        <v>17</v>
      </c>
      <c r="G6257">
        <v>0</v>
      </c>
      <c r="H6257">
        <f>IF(表格1[[#This Row],[price]]&gt;0,1,0)</f>
        <v>0</v>
      </c>
      <c r="I6257">
        <v>14</v>
      </c>
      <c r="J6257">
        <v>0</v>
      </c>
      <c r="K6257">
        <v>5</v>
      </c>
      <c r="L6257">
        <v>0</v>
      </c>
      <c r="M6257" t="s">
        <v>2473</v>
      </c>
      <c r="N6257" t="s">
        <v>51</v>
      </c>
      <c r="O6257" t="s">
        <v>37</v>
      </c>
      <c r="P6257">
        <v>37</v>
      </c>
      <c r="Q6257">
        <v>5</v>
      </c>
      <c r="R6257">
        <v>2</v>
      </c>
      <c r="S6257">
        <v>1</v>
      </c>
    </row>
    <row r="6258" spans="1:19">
      <c r="A6258">
        <f>RANK(表格1[[#This Row],[rating_count_tot]],$I$2:$I$7197)</f>
        <v>5691</v>
      </c>
      <c r="B6258">
        <v>1025628019</v>
      </c>
      <c r="C6258" t="s">
        <v>5211</v>
      </c>
      <c r="D6258" t="str">
        <f>表格1[[#This Row],[prime_genre]]</f>
        <v>Finance</v>
      </c>
      <c r="E6258">
        <v>113420288</v>
      </c>
      <c r="F6258" t="s">
        <v>17</v>
      </c>
      <c r="G6258">
        <v>0</v>
      </c>
      <c r="H6258">
        <f>IF(表格1[[#This Row],[price]]&gt;0,1,0)</f>
        <v>0</v>
      </c>
      <c r="I6258">
        <v>14</v>
      </c>
      <c r="J6258">
        <v>1</v>
      </c>
      <c r="K6258">
        <v>3</v>
      </c>
      <c r="L6258">
        <v>5</v>
      </c>
      <c r="M6258" t="s">
        <v>1578</v>
      </c>
      <c r="N6258" t="s">
        <v>29</v>
      </c>
      <c r="O6258" t="s">
        <v>37</v>
      </c>
      <c r="P6258">
        <v>37</v>
      </c>
      <c r="Q6258">
        <v>0</v>
      </c>
      <c r="R6258">
        <v>1</v>
      </c>
      <c r="S6258">
        <v>1</v>
      </c>
    </row>
    <row r="6259" spans="1:19">
      <c r="A6259">
        <f>RANK(表格1[[#This Row],[rating_count_tot]],$I$2:$I$7197)</f>
        <v>5691</v>
      </c>
      <c r="B6259">
        <v>794156760</v>
      </c>
      <c r="C6259" t="s">
        <v>3262</v>
      </c>
      <c r="D6259" t="str">
        <f>表格1[[#This Row],[prime_genre]]</f>
        <v>Games</v>
      </c>
      <c r="E6259">
        <v>91238400</v>
      </c>
      <c r="F6259" t="s">
        <v>17</v>
      </c>
      <c r="G6259">
        <v>0</v>
      </c>
      <c r="H6259">
        <f>IF(表格1[[#This Row],[price]]&gt;0,1,0)</f>
        <v>0</v>
      </c>
      <c r="I6259">
        <v>14</v>
      </c>
      <c r="J6259">
        <v>0</v>
      </c>
      <c r="K6259">
        <v>4.5</v>
      </c>
      <c r="L6259">
        <v>0</v>
      </c>
      <c r="M6259" t="s">
        <v>3263</v>
      </c>
      <c r="N6259" t="s">
        <v>19</v>
      </c>
      <c r="O6259" t="s">
        <v>20</v>
      </c>
      <c r="P6259">
        <v>37</v>
      </c>
      <c r="Q6259">
        <v>5</v>
      </c>
      <c r="R6259">
        <v>1</v>
      </c>
      <c r="S6259">
        <v>1</v>
      </c>
    </row>
    <row r="6260" spans="1:19">
      <c r="A6260">
        <f>RANK(表格1[[#This Row],[rating_count_tot]],$I$2:$I$7197)</f>
        <v>5691</v>
      </c>
      <c r="B6260">
        <v>1183856228</v>
      </c>
      <c r="C6260" t="s">
        <v>8363</v>
      </c>
      <c r="D6260" t="str">
        <f>表格1[[#This Row],[prime_genre]]</f>
        <v>Games</v>
      </c>
      <c r="E6260">
        <v>169535488</v>
      </c>
      <c r="F6260" t="s">
        <v>17</v>
      </c>
      <c r="G6260">
        <v>0</v>
      </c>
      <c r="H6260">
        <f>IF(表格1[[#This Row],[price]]&gt;0,1,0)</f>
        <v>0</v>
      </c>
      <c r="I6260">
        <v>14</v>
      </c>
      <c r="J6260">
        <v>4</v>
      </c>
      <c r="K6260">
        <v>4</v>
      </c>
      <c r="L6260">
        <v>3.5</v>
      </c>
      <c r="M6260" t="s">
        <v>373</v>
      </c>
      <c r="N6260" t="s">
        <v>19</v>
      </c>
      <c r="O6260" t="s">
        <v>20</v>
      </c>
      <c r="P6260">
        <v>37</v>
      </c>
      <c r="Q6260">
        <v>5</v>
      </c>
      <c r="R6260">
        <v>1</v>
      </c>
      <c r="S6260">
        <v>1</v>
      </c>
    </row>
    <row r="6261" spans="1:19">
      <c r="A6261">
        <f>RANK(表格1[[#This Row],[rating_count_tot]],$I$2:$I$7197)</f>
        <v>5691</v>
      </c>
      <c r="B6261">
        <v>1163470174</v>
      </c>
      <c r="C6261" t="s">
        <v>8163</v>
      </c>
      <c r="D6261" t="str">
        <f>表格1[[#This Row],[prime_genre]]</f>
        <v>Games</v>
      </c>
      <c r="E6261">
        <v>101600256</v>
      </c>
      <c r="F6261" t="s">
        <v>17</v>
      </c>
      <c r="G6261">
        <v>0</v>
      </c>
      <c r="H6261">
        <f>IF(表格1[[#This Row],[price]]&gt;0,1,0)</f>
        <v>0</v>
      </c>
      <c r="I6261">
        <v>14</v>
      </c>
      <c r="J6261">
        <v>9</v>
      </c>
      <c r="K6261">
        <v>4</v>
      </c>
      <c r="L6261">
        <v>4</v>
      </c>
      <c r="M6261">
        <v>1.2</v>
      </c>
      <c r="N6261" t="s">
        <v>19</v>
      </c>
      <c r="O6261" t="s">
        <v>20</v>
      </c>
      <c r="P6261">
        <v>38</v>
      </c>
      <c r="Q6261">
        <v>5</v>
      </c>
      <c r="R6261">
        <v>1</v>
      </c>
      <c r="S6261">
        <v>1</v>
      </c>
    </row>
    <row r="6262" spans="1:19">
      <c r="A6262">
        <f>RANK(表格1[[#This Row],[rating_count_tot]],$I$2:$I$7197)</f>
        <v>5691</v>
      </c>
      <c r="B6262">
        <v>1080533223</v>
      </c>
      <c r="C6262" t="s">
        <v>6480</v>
      </c>
      <c r="D6262" t="str">
        <f>表格1[[#This Row],[prime_genre]]</f>
        <v>Games</v>
      </c>
      <c r="E6262">
        <v>165141504</v>
      </c>
      <c r="F6262" t="s">
        <v>17</v>
      </c>
      <c r="G6262">
        <v>0</v>
      </c>
      <c r="H6262">
        <f>IF(表格1[[#This Row],[price]]&gt;0,1,0)</f>
        <v>0</v>
      </c>
      <c r="I6262">
        <v>14</v>
      </c>
      <c r="J6262">
        <v>10</v>
      </c>
      <c r="K6262">
        <v>3</v>
      </c>
      <c r="L6262">
        <v>3.5</v>
      </c>
      <c r="M6262" t="s">
        <v>373</v>
      </c>
      <c r="N6262" t="s">
        <v>80</v>
      </c>
      <c r="O6262" t="s">
        <v>20</v>
      </c>
      <c r="P6262">
        <v>40</v>
      </c>
      <c r="Q6262">
        <v>5</v>
      </c>
      <c r="R6262">
        <v>3</v>
      </c>
      <c r="S6262">
        <v>1</v>
      </c>
    </row>
    <row r="6263" spans="1:19">
      <c r="A6263">
        <f>RANK(表格1[[#This Row],[rating_count_tot]],$I$2:$I$7197)</f>
        <v>5691</v>
      </c>
      <c r="B6263">
        <v>1150057624</v>
      </c>
      <c r="C6263" t="s">
        <v>8005</v>
      </c>
      <c r="D6263" t="str">
        <f>表格1[[#This Row],[prime_genre]]</f>
        <v>Games</v>
      </c>
      <c r="E6263">
        <v>58182656</v>
      </c>
      <c r="F6263" t="s">
        <v>17</v>
      </c>
      <c r="G6263">
        <v>0</v>
      </c>
      <c r="H6263">
        <f>IF(表格1[[#This Row],[price]]&gt;0,1,0)</f>
        <v>0</v>
      </c>
      <c r="I6263">
        <v>14</v>
      </c>
      <c r="J6263">
        <v>14</v>
      </c>
      <c r="K6263">
        <v>4</v>
      </c>
      <c r="L6263">
        <v>4</v>
      </c>
      <c r="M6263" t="s">
        <v>801</v>
      </c>
      <c r="N6263" t="s">
        <v>29</v>
      </c>
      <c r="O6263" t="s">
        <v>20</v>
      </c>
      <c r="P6263">
        <v>37</v>
      </c>
      <c r="Q6263">
        <v>4</v>
      </c>
      <c r="R6263">
        <v>3</v>
      </c>
      <c r="S6263">
        <v>1</v>
      </c>
    </row>
    <row r="6264" spans="1:19">
      <c r="A6264">
        <f>RANK(表格1[[#This Row],[rating_count_tot]],$I$2:$I$7197)</f>
        <v>5691</v>
      </c>
      <c r="B6264">
        <v>1170329495</v>
      </c>
      <c r="C6264" t="s">
        <v>8235</v>
      </c>
      <c r="D6264" t="str">
        <f>表格1[[#This Row],[prime_genre]]</f>
        <v>Games</v>
      </c>
      <c r="E6264">
        <v>67192832</v>
      </c>
      <c r="F6264" t="s">
        <v>17</v>
      </c>
      <c r="G6264">
        <v>0</v>
      </c>
      <c r="H6264">
        <f>IF(表格1[[#This Row],[price]]&gt;0,1,0)</f>
        <v>0</v>
      </c>
      <c r="I6264">
        <v>14</v>
      </c>
      <c r="J6264">
        <v>9</v>
      </c>
      <c r="K6264">
        <v>4.5</v>
      </c>
      <c r="L6264">
        <v>4.5</v>
      </c>
      <c r="M6264" t="s">
        <v>1334</v>
      </c>
      <c r="N6264" t="s">
        <v>19</v>
      </c>
      <c r="O6264" t="s">
        <v>20</v>
      </c>
      <c r="P6264">
        <v>37</v>
      </c>
      <c r="Q6264">
        <v>5</v>
      </c>
      <c r="R6264">
        <v>1</v>
      </c>
      <c r="S6264">
        <v>1</v>
      </c>
    </row>
    <row r="6265" spans="1:19">
      <c r="A6265">
        <f>RANK(表格1[[#This Row],[rating_count_tot]],$I$2:$I$7197)</f>
        <v>5691</v>
      </c>
      <c r="B6265">
        <v>1135031533</v>
      </c>
      <c r="C6265" t="s">
        <v>7723</v>
      </c>
      <c r="D6265" t="str">
        <f>表格1[[#This Row],[prime_genre]]</f>
        <v>Games</v>
      </c>
      <c r="E6265">
        <v>107682816</v>
      </c>
      <c r="F6265" t="s">
        <v>17</v>
      </c>
      <c r="G6265">
        <v>0</v>
      </c>
      <c r="H6265">
        <f>IF(表格1[[#This Row],[price]]&gt;0,1,0)</f>
        <v>0</v>
      </c>
      <c r="I6265">
        <v>14</v>
      </c>
      <c r="J6265">
        <v>6</v>
      </c>
      <c r="K6265">
        <v>3</v>
      </c>
      <c r="L6265">
        <v>4</v>
      </c>
      <c r="M6265">
        <v>1.41</v>
      </c>
      <c r="N6265" t="s">
        <v>19</v>
      </c>
      <c r="O6265" t="s">
        <v>20</v>
      </c>
      <c r="P6265">
        <v>37</v>
      </c>
      <c r="Q6265">
        <v>5</v>
      </c>
      <c r="R6265">
        <v>1</v>
      </c>
      <c r="S6265">
        <v>1</v>
      </c>
    </row>
    <row r="6266" spans="1:19">
      <c r="A6266">
        <f>RANK(表格1[[#This Row],[rating_count_tot]],$I$2:$I$7197)</f>
        <v>5691</v>
      </c>
      <c r="B6266">
        <v>1085000333</v>
      </c>
      <c r="C6266" t="s">
        <v>6589</v>
      </c>
      <c r="D6266" t="str">
        <f>表格1[[#This Row],[prime_genre]]</f>
        <v>Games</v>
      </c>
      <c r="E6266">
        <v>79053824</v>
      </c>
      <c r="F6266" t="s">
        <v>17</v>
      </c>
      <c r="G6266">
        <v>0</v>
      </c>
      <c r="H6266">
        <f>IF(表格1[[#This Row],[price]]&gt;0,1,0)</f>
        <v>0</v>
      </c>
      <c r="I6266">
        <v>14</v>
      </c>
      <c r="J6266">
        <v>3</v>
      </c>
      <c r="K6266">
        <v>4</v>
      </c>
      <c r="L6266">
        <v>2.5</v>
      </c>
      <c r="M6266">
        <v>1.3</v>
      </c>
      <c r="N6266" t="s">
        <v>19</v>
      </c>
      <c r="O6266" t="s">
        <v>20</v>
      </c>
      <c r="P6266">
        <v>38</v>
      </c>
      <c r="Q6266">
        <v>4</v>
      </c>
      <c r="R6266">
        <v>1</v>
      </c>
      <c r="S6266">
        <v>1</v>
      </c>
    </row>
    <row r="6267" spans="1:19">
      <c r="A6267">
        <f>RANK(表格1[[#This Row],[rating_count_tot]],$I$2:$I$7197)</f>
        <v>5691</v>
      </c>
      <c r="B6267">
        <v>1156046252</v>
      </c>
      <c r="C6267" t="s">
        <v>8073</v>
      </c>
      <c r="D6267" t="str">
        <f>表格1[[#This Row],[prime_genre]]</f>
        <v>Games</v>
      </c>
      <c r="E6267">
        <v>234621952</v>
      </c>
      <c r="F6267" t="s">
        <v>17</v>
      </c>
      <c r="G6267">
        <v>0</v>
      </c>
      <c r="H6267">
        <f>IF(表格1[[#This Row],[price]]&gt;0,1,0)</f>
        <v>0</v>
      </c>
      <c r="I6267">
        <v>14</v>
      </c>
      <c r="J6267">
        <v>12</v>
      </c>
      <c r="K6267">
        <v>4.5</v>
      </c>
      <c r="L6267">
        <v>5</v>
      </c>
      <c r="M6267">
        <v>1.5</v>
      </c>
      <c r="N6267" t="s">
        <v>19</v>
      </c>
      <c r="O6267" t="s">
        <v>20</v>
      </c>
      <c r="P6267">
        <v>37</v>
      </c>
      <c r="Q6267">
        <v>5</v>
      </c>
      <c r="R6267">
        <v>1</v>
      </c>
      <c r="S6267">
        <v>1</v>
      </c>
    </row>
    <row r="6268" spans="1:19">
      <c r="A6268">
        <f>RANK(表格1[[#This Row],[rating_count_tot]],$I$2:$I$7197)</f>
        <v>5691</v>
      </c>
      <c r="B6268">
        <v>1085821901</v>
      </c>
      <c r="C6268" t="s">
        <v>6618</v>
      </c>
      <c r="D6268" t="str">
        <f>表格1[[#This Row],[prime_genre]]</f>
        <v>Productivity</v>
      </c>
      <c r="E6268">
        <v>72340480</v>
      </c>
      <c r="F6268" t="s">
        <v>17</v>
      </c>
      <c r="G6268">
        <v>0</v>
      </c>
      <c r="H6268">
        <f>IF(表格1[[#This Row],[price]]&gt;0,1,0)</f>
        <v>0</v>
      </c>
      <c r="I6268">
        <v>14</v>
      </c>
      <c r="J6268">
        <v>1</v>
      </c>
      <c r="K6268">
        <v>2</v>
      </c>
      <c r="L6268">
        <v>3</v>
      </c>
      <c r="M6268" t="s">
        <v>314</v>
      </c>
      <c r="N6268" t="s">
        <v>19</v>
      </c>
      <c r="O6268" t="s">
        <v>23</v>
      </c>
      <c r="P6268">
        <v>37</v>
      </c>
      <c r="Q6268">
        <v>5</v>
      </c>
      <c r="R6268">
        <v>1</v>
      </c>
      <c r="S6268">
        <v>1</v>
      </c>
    </row>
    <row r="6269" spans="1:19">
      <c r="A6269">
        <f>RANK(表格1[[#This Row],[rating_count_tot]],$I$2:$I$7197)</f>
        <v>5691</v>
      </c>
      <c r="B6269">
        <v>1003837100</v>
      </c>
      <c r="C6269" t="s">
        <v>4927</v>
      </c>
      <c r="D6269" t="str">
        <f>表格1[[#This Row],[prime_genre]]</f>
        <v>Reference</v>
      </c>
      <c r="E6269">
        <v>10645504</v>
      </c>
      <c r="F6269" t="s">
        <v>17</v>
      </c>
      <c r="G6269">
        <v>0</v>
      </c>
      <c r="H6269">
        <f>IF(表格1[[#This Row],[price]]&gt;0,1,0)</f>
        <v>0</v>
      </c>
      <c r="I6269">
        <v>14</v>
      </c>
      <c r="J6269">
        <v>1</v>
      </c>
      <c r="K6269">
        <v>4.5</v>
      </c>
      <c r="L6269">
        <v>5</v>
      </c>
      <c r="M6269">
        <v>1.8</v>
      </c>
      <c r="N6269" t="s">
        <v>19</v>
      </c>
      <c r="O6269" t="s">
        <v>33</v>
      </c>
      <c r="P6269">
        <v>37</v>
      </c>
      <c r="Q6269">
        <v>2</v>
      </c>
      <c r="R6269">
        <v>2</v>
      </c>
      <c r="S6269">
        <v>1</v>
      </c>
    </row>
    <row r="6270" spans="1:19">
      <c r="A6270">
        <f>RANK(表格1[[#This Row],[rating_count_tot]],$I$2:$I$7197)</f>
        <v>5691</v>
      </c>
      <c r="B6270">
        <v>879996273</v>
      </c>
      <c r="C6270" t="s">
        <v>3579</v>
      </c>
      <c r="D6270" t="str">
        <f>表格1[[#This Row],[prime_genre]]</f>
        <v>Sports</v>
      </c>
      <c r="E6270">
        <v>90850304</v>
      </c>
      <c r="F6270" t="s">
        <v>17</v>
      </c>
      <c r="G6270">
        <v>0</v>
      </c>
      <c r="H6270">
        <f>IF(表格1[[#This Row],[price]]&gt;0,1,0)</f>
        <v>0</v>
      </c>
      <c r="I6270">
        <v>14</v>
      </c>
      <c r="J6270">
        <v>1</v>
      </c>
      <c r="K6270">
        <v>1</v>
      </c>
      <c r="L6270">
        <v>1</v>
      </c>
      <c r="M6270" t="s">
        <v>3118</v>
      </c>
      <c r="N6270" t="s">
        <v>51</v>
      </c>
      <c r="O6270" t="s">
        <v>70</v>
      </c>
      <c r="P6270">
        <v>37</v>
      </c>
      <c r="Q6270">
        <v>0</v>
      </c>
      <c r="R6270">
        <v>1</v>
      </c>
      <c r="S6270">
        <v>1</v>
      </c>
    </row>
    <row r="6271" spans="1:19">
      <c r="A6271">
        <f>RANK(表格1[[#This Row],[rating_count_tot]],$I$2:$I$7197)</f>
        <v>5691</v>
      </c>
      <c r="B6271">
        <v>1106510521</v>
      </c>
      <c r="C6271" t="s">
        <v>7132</v>
      </c>
      <c r="D6271" t="str">
        <f>表格1[[#This Row],[prime_genre]]</f>
        <v>Weather</v>
      </c>
      <c r="E6271">
        <v>76928000</v>
      </c>
      <c r="F6271" t="s">
        <v>17</v>
      </c>
      <c r="G6271">
        <v>0</v>
      </c>
      <c r="H6271">
        <f>IF(表格1[[#This Row],[price]]&gt;0,1,0)</f>
        <v>0</v>
      </c>
      <c r="I6271">
        <v>14</v>
      </c>
      <c r="J6271">
        <v>1</v>
      </c>
      <c r="K6271">
        <v>4.5</v>
      </c>
      <c r="L6271">
        <v>5</v>
      </c>
      <c r="M6271" t="s">
        <v>732</v>
      </c>
      <c r="N6271" t="s">
        <v>19</v>
      </c>
      <c r="O6271" t="s">
        <v>26</v>
      </c>
      <c r="P6271">
        <v>37</v>
      </c>
      <c r="Q6271">
        <v>5</v>
      </c>
      <c r="R6271">
        <v>1</v>
      </c>
      <c r="S6271">
        <v>1</v>
      </c>
    </row>
    <row r="6272" spans="1:19">
      <c r="A6272">
        <f>RANK(表格1[[#This Row],[rating_count_tot]],$I$2:$I$7197)</f>
        <v>5728</v>
      </c>
      <c r="B6272">
        <v>796870199</v>
      </c>
      <c r="C6272" t="s">
        <v>3280</v>
      </c>
      <c r="D6272" t="str">
        <f>表格1[[#This Row],[prime_genre]]</f>
        <v>Finance</v>
      </c>
      <c r="E6272">
        <v>100601856</v>
      </c>
      <c r="F6272" t="s">
        <v>17</v>
      </c>
      <c r="G6272">
        <v>0</v>
      </c>
      <c r="H6272">
        <f>IF(表格1[[#This Row],[price]]&gt;0,1,0)</f>
        <v>0</v>
      </c>
      <c r="I6272">
        <v>13</v>
      </c>
      <c r="J6272">
        <v>0</v>
      </c>
      <c r="K6272">
        <v>1.5</v>
      </c>
      <c r="L6272">
        <v>0</v>
      </c>
      <c r="M6272" t="s">
        <v>3281</v>
      </c>
      <c r="N6272" t="s">
        <v>29</v>
      </c>
      <c r="O6272" t="s">
        <v>37</v>
      </c>
      <c r="P6272">
        <v>40</v>
      </c>
      <c r="Q6272">
        <v>0</v>
      </c>
      <c r="R6272">
        <v>2</v>
      </c>
      <c r="S6272">
        <v>1</v>
      </c>
    </row>
    <row r="6273" spans="1:19">
      <c r="A6273">
        <f>RANK(表格1[[#This Row],[rating_count_tot]],$I$2:$I$7197)</f>
        <v>5728</v>
      </c>
      <c r="B6273">
        <v>1079800951</v>
      </c>
      <c r="C6273" t="s">
        <v>6455</v>
      </c>
      <c r="D6273" t="str">
        <f>表格1[[#This Row],[prime_genre]]</f>
        <v>Games</v>
      </c>
      <c r="E6273">
        <v>138480640</v>
      </c>
      <c r="F6273" t="s">
        <v>17</v>
      </c>
      <c r="G6273">
        <v>0</v>
      </c>
      <c r="H6273">
        <f>IF(表格1[[#This Row],[price]]&gt;0,1,0)</f>
        <v>0</v>
      </c>
      <c r="I6273">
        <v>13</v>
      </c>
      <c r="J6273">
        <v>7</v>
      </c>
      <c r="K6273">
        <v>5</v>
      </c>
      <c r="L6273">
        <v>4.5</v>
      </c>
      <c r="M6273" t="s">
        <v>792</v>
      </c>
      <c r="N6273" t="s">
        <v>29</v>
      </c>
      <c r="O6273" t="s">
        <v>20</v>
      </c>
      <c r="P6273">
        <v>37</v>
      </c>
      <c r="Q6273">
        <v>4</v>
      </c>
      <c r="R6273">
        <v>2</v>
      </c>
      <c r="S6273">
        <v>1</v>
      </c>
    </row>
    <row r="6274" spans="1:19">
      <c r="A6274">
        <f>RANK(表格1[[#This Row],[rating_count_tot]],$I$2:$I$7197)</f>
        <v>5728</v>
      </c>
      <c r="B6274">
        <v>1097004394</v>
      </c>
      <c r="C6274" t="s">
        <v>6930</v>
      </c>
      <c r="D6274" t="str">
        <f>表格1[[#This Row],[prime_genre]]</f>
        <v>Games</v>
      </c>
      <c r="E6274">
        <v>94791680</v>
      </c>
      <c r="F6274" t="s">
        <v>17</v>
      </c>
      <c r="G6274">
        <v>0</v>
      </c>
      <c r="H6274">
        <f>IF(表格1[[#This Row],[price]]&gt;0,1,0)</f>
        <v>0</v>
      </c>
      <c r="I6274">
        <v>13</v>
      </c>
      <c r="J6274">
        <v>3</v>
      </c>
      <c r="K6274">
        <v>4.5</v>
      </c>
      <c r="L6274">
        <v>5</v>
      </c>
      <c r="M6274" t="s">
        <v>648</v>
      </c>
      <c r="N6274" t="s">
        <v>19</v>
      </c>
      <c r="O6274" t="s">
        <v>20</v>
      </c>
      <c r="P6274">
        <v>38</v>
      </c>
      <c r="Q6274">
        <v>5</v>
      </c>
      <c r="R6274">
        <v>1</v>
      </c>
      <c r="S6274">
        <v>1</v>
      </c>
    </row>
    <row r="6275" spans="1:19">
      <c r="A6275">
        <f>RANK(表格1[[#This Row],[rating_count_tot]],$I$2:$I$7197)</f>
        <v>5728</v>
      </c>
      <c r="B6275">
        <v>1161746000</v>
      </c>
      <c r="C6275" t="s">
        <v>8150</v>
      </c>
      <c r="D6275" t="str">
        <f>表格1[[#This Row],[prime_genre]]</f>
        <v>Games</v>
      </c>
      <c r="E6275">
        <v>103877632</v>
      </c>
      <c r="F6275" t="s">
        <v>17</v>
      </c>
      <c r="G6275">
        <v>0</v>
      </c>
      <c r="H6275">
        <f>IF(表格1[[#This Row],[price]]&gt;0,1,0)</f>
        <v>0</v>
      </c>
      <c r="I6275">
        <v>13</v>
      </c>
      <c r="J6275">
        <v>13</v>
      </c>
      <c r="K6275">
        <v>3</v>
      </c>
      <c r="L6275">
        <v>3</v>
      </c>
      <c r="M6275">
        <v>1.1000000000000001</v>
      </c>
      <c r="N6275" t="s">
        <v>19</v>
      </c>
      <c r="O6275" t="s">
        <v>20</v>
      </c>
      <c r="P6275">
        <v>38</v>
      </c>
      <c r="Q6275">
        <v>5</v>
      </c>
      <c r="R6275">
        <v>1</v>
      </c>
      <c r="S6275">
        <v>1</v>
      </c>
    </row>
    <row r="6276" spans="1:19">
      <c r="A6276">
        <f>RANK(表格1[[#This Row],[rating_count_tot]],$I$2:$I$7197)</f>
        <v>5728</v>
      </c>
      <c r="B6276">
        <v>1113473319</v>
      </c>
      <c r="C6276" t="s">
        <v>7260</v>
      </c>
      <c r="D6276" t="str">
        <f>表格1[[#This Row],[prime_genre]]</f>
        <v>Music</v>
      </c>
      <c r="E6276">
        <v>2565120</v>
      </c>
      <c r="F6276" t="s">
        <v>17</v>
      </c>
      <c r="G6276">
        <v>0</v>
      </c>
      <c r="H6276">
        <f>IF(表格1[[#This Row],[price]]&gt;0,1,0)</f>
        <v>0</v>
      </c>
      <c r="I6276">
        <v>13</v>
      </c>
      <c r="J6276">
        <v>13</v>
      </c>
      <c r="K6276">
        <v>3.5</v>
      </c>
      <c r="L6276">
        <v>3.5</v>
      </c>
      <c r="M6276" t="s">
        <v>65</v>
      </c>
      <c r="N6276" t="s">
        <v>19</v>
      </c>
      <c r="O6276" t="s">
        <v>40</v>
      </c>
      <c r="P6276">
        <v>37</v>
      </c>
      <c r="Q6276">
        <v>3</v>
      </c>
      <c r="R6276">
        <v>2</v>
      </c>
      <c r="S6276">
        <v>1</v>
      </c>
    </row>
    <row r="6277" spans="1:19">
      <c r="A6277">
        <f>RANK(表格1[[#This Row],[rating_count_tot]],$I$2:$I$7197)</f>
        <v>5728</v>
      </c>
      <c r="B6277">
        <v>1095581857</v>
      </c>
      <c r="C6277" t="s">
        <v>6898</v>
      </c>
      <c r="D6277" t="str">
        <f>表格1[[#This Row],[prime_genre]]</f>
        <v>Social Networking</v>
      </c>
      <c r="E6277">
        <v>8456192</v>
      </c>
      <c r="F6277" t="s">
        <v>17</v>
      </c>
      <c r="G6277">
        <v>0</v>
      </c>
      <c r="H6277">
        <f>IF(表格1[[#This Row],[price]]&gt;0,1,0)</f>
        <v>0</v>
      </c>
      <c r="I6277">
        <v>13</v>
      </c>
      <c r="J6277">
        <v>5</v>
      </c>
      <c r="K6277">
        <v>5</v>
      </c>
      <c r="L6277">
        <v>5</v>
      </c>
      <c r="M6277">
        <v>1.6</v>
      </c>
      <c r="N6277" t="s">
        <v>51</v>
      </c>
      <c r="O6277" t="s">
        <v>59</v>
      </c>
      <c r="P6277">
        <v>37</v>
      </c>
      <c r="Q6277">
        <v>0</v>
      </c>
      <c r="R6277">
        <v>1</v>
      </c>
      <c r="S6277">
        <v>1</v>
      </c>
    </row>
    <row r="6278" spans="1:19">
      <c r="A6278">
        <f>RANK(表格1[[#This Row],[rating_count_tot]],$I$2:$I$7197)</f>
        <v>5728</v>
      </c>
      <c r="B6278">
        <v>560173559</v>
      </c>
      <c r="C6278" t="s">
        <v>2198</v>
      </c>
      <c r="D6278" t="str">
        <f>表格1[[#This Row],[prime_genre]]</f>
        <v>Sports</v>
      </c>
      <c r="E6278">
        <v>63309824</v>
      </c>
      <c r="F6278" t="s">
        <v>17</v>
      </c>
      <c r="G6278">
        <v>0</v>
      </c>
      <c r="H6278">
        <f>IF(表格1[[#This Row],[price]]&gt;0,1,0)</f>
        <v>0</v>
      </c>
      <c r="I6278">
        <v>13</v>
      </c>
      <c r="J6278">
        <v>0</v>
      </c>
      <c r="K6278">
        <v>5</v>
      </c>
      <c r="L6278">
        <v>0</v>
      </c>
      <c r="M6278" t="s">
        <v>380</v>
      </c>
      <c r="N6278" t="s">
        <v>29</v>
      </c>
      <c r="O6278" t="s">
        <v>70</v>
      </c>
      <c r="P6278">
        <v>38</v>
      </c>
      <c r="Q6278">
        <v>4</v>
      </c>
      <c r="R6278">
        <v>1</v>
      </c>
      <c r="S6278">
        <v>1</v>
      </c>
    </row>
    <row r="6279" spans="1:19">
      <c r="A6279">
        <f>RANK(表格1[[#This Row],[rating_count_tot]],$I$2:$I$7197)</f>
        <v>5750</v>
      </c>
      <c r="B6279">
        <v>975414811</v>
      </c>
      <c r="C6279" t="s">
        <v>4573</v>
      </c>
      <c r="D6279" t="str">
        <f>表格1[[#This Row],[prime_genre]]</f>
        <v>Book</v>
      </c>
      <c r="E6279">
        <v>92557312</v>
      </c>
      <c r="F6279" t="s">
        <v>17</v>
      </c>
      <c r="G6279">
        <v>0</v>
      </c>
      <c r="H6279">
        <f>IF(表格1[[#This Row],[price]]&gt;0,1,0)</f>
        <v>0</v>
      </c>
      <c r="I6279">
        <v>12</v>
      </c>
      <c r="J6279">
        <v>0</v>
      </c>
      <c r="K6279">
        <v>3.5</v>
      </c>
      <c r="L6279">
        <v>0</v>
      </c>
      <c r="M6279" t="s">
        <v>1713</v>
      </c>
      <c r="N6279" t="s">
        <v>51</v>
      </c>
      <c r="O6279" t="s">
        <v>181</v>
      </c>
      <c r="P6279">
        <v>37</v>
      </c>
      <c r="Q6279">
        <v>5</v>
      </c>
      <c r="R6279">
        <v>1</v>
      </c>
      <c r="S6279">
        <v>1</v>
      </c>
    </row>
    <row r="6280" spans="1:19">
      <c r="A6280">
        <f>RANK(表格1[[#This Row],[rating_count_tot]],$I$2:$I$7197)</f>
        <v>5750</v>
      </c>
      <c r="B6280">
        <v>1053524307</v>
      </c>
      <c r="C6280" t="s">
        <v>5718</v>
      </c>
      <c r="D6280" t="str">
        <f>表格1[[#This Row],[prime_genre]]</f>
        <v>Education</v>
      </c>
      <c r="E6280">
        <v>89742336</v>
      </c>
      <c r="F6280" t="s">
        <v>17</v>
      </c>
      <c r="G6280">
        <v>0</v>
      </c>
      <c r="H6280">
        <f>IF(表格1[[#This Row],[price]]&gt;0,1,0)</f>
        <v>0</v>
      </c>
      <c r="I6280">
        <v>12</v>
      </c>
      <c r="J6280">
        <v>12</v>
      </c>
      <c r="K6280">
        <v>2.5</v>
      </c>
      <c r="L6280">
        <v>2.5</v>
      </c>
      <c r="M6280">
        <v>1</v>
      </c>
      <c r="N6280" t="s">
        <v>80</v>
      </c>
      <c r="O6280" t="s">
        <v>128</v>
      </c>
      <c r="P6280">
        <v>38</v>
      </c>
      <c r="Q6280">
        <v>5</v>
      </c>
      <c r="R6280">
        <v>1</v>
      </c>
      <c r="S6280">
        <v>1</v>
      </c>
    </row>
    <row r="6281" spans="1:19">
      <c r="A6281">
        <f>RANK(表格1[[#This Row],[rating_count_tot]],$I$2:$I$7197)</f>
        <v>5750</v>
      </c>
      <c r="B6281">
        <v>787786130</v>
      </c>
      <c r="C6281" t="s">
        <v>3244</v>
      </c>
      <c r="D6281" t="str">
        <f>表格1[[#This Row],[prime_genre]]</f>
        <v>Finance</v>
      </c>
      <c r="E6281">
        <v>64179200</v>
      </c>
      <c r="F6281" t="s">
        <v>17</v>
      </c>
      <c r="G6281">
        <v>0</v>
      </c>
      <c r="H6281">
        <f>IF(表格1[[#This Row],[price]]&gt;0,1,0)</f>
        <v>0</v>
      </c>
      <c r="I6281">
        <v>12</v>
      </c>
      <c r="J6281">
        <v>0</v>
      </c>
      <c r="K6281">
        <v>4.5</v>
      </c>
      <c r="L6281">
        <v>0</v>
      </c>
      <c r="M6281" t="s">
        <v>2259</v>
      </c>
      <c r="N6281" t="s">
        <v>51</v>
      </c>
      <c r="O6281" t="s">
        <v>37</v>
      </c>
      <c r="P6281">
        <v>38</v>
      </c>
      <c r="Q6281">
        <v>0</v>
      </c>
      <c r="R6281">
        <v>1</v>
      </c>
      <c r="S6281">
        <v>1</v>
      </c>
    </row>
    <row r="6282" spans="1:19">
      <c r="A6282">
        <f>RANK(表格1[[#This Row],[rating_count_tot]],$I$2:$I$7197)</f>
        <v>5750</v>
      </c>
      <c r="B6282">
        <v>897447840</v>
      </c>
      <c r="C6282" t="s">
        <v>3731</v>
      </c>
      <c r="D6282" t="str">
        <f>表格1[[#This Row],[prime_genre]]</f>
        <v>Games</v>
      </c>
      <c r="E6282">
        <v>155480064</v>
      </c>
      <c r="F6282" t="s">
        <v>17</v>
      </c>
      <c r="G6282">
        <v>0</v>
      </c>
      <c r="H6282">
        <f>IF(表格1[[#This Row],[price]]&gt;0,1,0)</f>
        <v>0</v>
      </c>
      <c r="I6282">
        <v>12</v>
      </c>
      <c r="J6282">
        <v>9</v>
      </c>
      <c r="K6282">
        <v>5</v>
      </c>
      <c r="L6282">
        <v>5</v>
      </c>
      <c r="M6282" t="s">
        <v>1247</v>
      </c>
      <c r="N6282" t="s">
        <v>19</v>
      </c>
      <c r="O6282" t="s">
        <v>20</v>
      </c>
      <c r="P6282">
        <v>40</v>
      </c>
      <c r="Q6282">
        <v>5</v>
      </c>
      <c r="R6282">
        <v>1</v>
      </c>
      <c r="S6282">
        <v>1</v>
      </c>
    </row>
    <row r="6283" spans="1:19">
      <c r="A6283">
        <f>RANK(表格1[[#This Row],[rating_count_tot]],$I$2:$I$7197)</f>
        <v>5750</v>
      </c>
      <c r="B6283">
        <v>1032240256</v>
      </c>
      <c r="C6283" t="s">
        <v>5295</v>
      </c>
      <c r="D6283" t="str">
        <f>表格1[[#This Row],[prime_genre]]</f>
        <v>Games</v>
      </c>
      <c r="E6283">
        <v>69857280</v>
      </c>
      <c r="F6283" t="s">
        <v>17</v>
      </c>
      <c r="G6283">
        <v>0</v>
      </c>
      <c r="H6283">
        <f>IF(表格1[[#This Row],[price]]&gt;0,1,0)</f>
        <v>0</v>
      </c>
      <c r="I6283">
        <v>12</v>
      </c>
      <c r="J6283">
        <v>1</v>
      </c>
      <c r="K6283">
        <v>4.5</v>
      </c>
      <c r="L6283">
        <v>5</v>
      </c>
      <c r="M6283" t="s">
        <v>145</v>
      </c>
      <c r="N6283" t="s">
        <v>19</v>
      </c>
      <c r="O6283" t="s">
        <v>20</v>
      </c>
      <c r="P6283">
        <v>40</v>
      </c>
      <c r="Q6283">
        <v>0</v>
      </c>
      <c r="R6283">
        <v>1</v>
      </c>
      <c r="S6283">
        <v>1</v>
      </c>
    </row>
    <row r="6284" spans="1:19">
      <c r="A6284">
        <f>RANK(表格1[[#This Row],[rating_count_tot]],$I$2:$I$7197)</f>
        <v>5750</v>
      </c>
      <c r="B6284">
        <v>954205285</v>
      </c>
      <c r="C6284" t="s">
        <v>4326</v>
      </c>
      <c r="D6284" t="str">
        <f>表格1[[#This Row],[prime_genre]]</f>
        <v>Games</v>
      </c>
      <c r="E6284">
        <v>127147008</v>
      </c>
      <c r="F6284" t="s">
        <v>17</v>
      </c>
      <c r="G6284">
        <v>0</v>
      </c>
      <c r="H6284">
        <f>IF(表格1[[#This Row],[price]]&gt;0,1,0)</f>
        <v>0</v>
      </c>
      <c r="I6284">
        <v>12</v>
      </c>
      <c r="J6284">
        <v>1</v>
      </c>
      <c r="K6284">
        <v>4</v>
      </c>
      <c r="L6284">
        <v>2</v>
      </c>
      <c r="M6284" t="s">
        <v>1177</v>
      </c>
      <c r="N6284" t="s">
        <v>29</v>
      </c>
      <c r="O6284" t="s">
        <v>20</v>
      </c>
      <c r="P6284">
        <v>40</v>
      </c>
      <c r="Q6284">
        <v>5</v>
      </c>
      <c r="R6284">
        <v>0</v>
      </c>
      <c r="S6284">
        <v>1</v>
      </c>
    </row>
    <row r="6285" spans="1:19">
      <c r="A6285">
        <f>RANK(表格1[[#This Row],[rating_count_tot]],$I$2:$I$7197)</f>
        <v>5750</v>
      </c>
      <c r="B6285">
        <v>1168567265</v>
      </c>
      <c r="C6285" t="s">
        <v>8219</v>
      </c>
      <c r="D6285" t="str">
        <f>表格1[[#This Row],[prime_genre]]</f>
        <v>Games</v>
      </c>
      <c r="E6285">
        <v>217378816</v>
      </c>
      <c r="F6285" t="s">
        <v>17</v>
      </c>
      <c r="G6285">
        <v>0</v>
      </c>
      <c r="H6285">
        <f>IF(表格1[[#This Row],[price]]&gt;0,1,0)</f>
        <v>0</v>
      </c>
      <c r="I6285">
        <v>12</v>
      </c>
      <c r="J6285">
        <v>2</v>
      </c>
      <c r="K6285">
        <v>4</v>
      </c>
      <c r="L6285">
        <v>5</v>
      </c>
      <c r="M6285" t="s">
        <v>859</v>
      </c>
      <c r="N6285" t="s">
        <v>51</v>
      </c>
      <c r="O6285" t="s">
        <v>20</v>
      </c>
      <c r="P6285">
        <v>38</v>
      </c>
      <c r="Q6285">
        <v>5</v>
      </c>
      <c r="R6285">
        <v>1</v>
      </c>
      <c r="S6285">
        <v>1</v>
      </c>
    </row>
    <row r="6286" spans="1:19">
      <c r="A6286">
        <f>RANK(表格1[[#This Row],[rating_count_tot]],$I$2:$I$7197)</f>
        <v>5750</v>
      </c>
      <c r="B6286">
        <v>1114261491</v>
      </c>
      <c r="C6286" t="s">
        <v>7278</v>
      </c>
      <c r="D6286" t="str">
        <f>表格1[[#This Row],[prime_genre]]</f>
        <v>Games</v>
      </c>
      <c r="E6286">
        <v>23707648</v>
      </c>
      <c r="F6286" t="s">
        <v>17</v>
      </c>
      <c r="G6286">
        <v>0</v>
      </c>
      <c r="H6286">
        <f>IF(表格1[[#This Row],[price]]&gt;0,1,0)</f>
        <v>0</v>
      </c>
      <c r="I6286">
        <v>12</v>
      </c>
      <c r="J6286">
        <v>0</v>
      </c>
      <c r="K6286">
        <v>3.5</v>
      </c>
      <c r="L6286">
        <v>0</v>
      </c>
      <c r="M6286">
        <v>2.1</v>
      </c>
      <c r="N6286" t="s">
        <v>19</v>
      </c>
      <c r="O6286" t="s">
        <v>20</v>
      </c>
      <c r="P6286">
        <v>40</v>
      </c>
      <c r="Q6286">
        <v>5</v>
      </c>
      <c r="R6286">
        <v>1</v>
      </c>
      <c r="S6286">
        <v>1</v>
      </c>
    </row>
    <row r="6287" spans="1:19">
      <c r="A6287">
        <f>RANK(表格1[[#This Row],[rating_count_tot]],$I$2:$I$7197)</f>
        <v>5750</v>
      </c>
      <c r="B6287">
        <v>1121590741</v>
      </c>
      <c r="C6287" t="s">
        <v>7449</v>
      </c>
      <c r="D6287" t="str">
        <f>表格1[[#This Row],[prime_genre]]</f>
        <v>Lifestyle</v>
      </c>
      <c r="E6287">
        <v>38171648</v>
      </c>
      <c r="F6287" t="s">
        <v>17</v>
      </c>
      <c r="G6287">
        <v>0</v>
      </c>
      <c r="H6287">
        <f>IF(表格1[[#This Row],[price]]&gt;0,1,0)</f>
        <v>0</v>
      </c>
      <c r="I6287">
        <v>12</v>
      </c>
      <c r="J6287">
        <v>3</v>
      </c>
      <c r="K6287">
        <v>1.5</v>
      </c>
      <c r="L6287">
        <v>1</v>
      </c>
      <c r="M6287" t="s">
        <v>696</v>
      </c>
      <c r="N6287" t="s">
        <v>51</v>
      </c>
      <c r="O6287" t="s">
        <v>132</v>
      </c>
      <c r="P6287">
        <v>38</v>
      </c>
      <c r="Q6287">
        <v>0</v>
      </c>
      <c r="R6287">
        <v>2</v>
      </c>
      <c r="S6287">
        <v>1</v>
      </c>
    </row>
    <row r="6288" spans="1:19">
      <c r="A6288">
        <f>RANK(表格1[[#This Row],[rating_count_tot]],$I$2:$I$7197)</f>
        <v>5750</v>
      </c>
      <c r="B6288">
        <v>1134086133</v>
      </c>
      <c r="C6288" t="s">
        <v>7705</v>
      </c>
      <c r="D6288" t="str">
        <f>表格1[[#This Row],[prime_genre]]</f>
        <v>Photo &amp; Video</v>
      </c>
      <c r="E6288">
        <v>6919168</v>
      </c>
      <c r="F6288" t="s">
        <v>17</v>
      </c>
      <c r="G6288">
        <v>0</v>
      </c>
      <c r="H6288">
        <f>IF(表格1[[#This Row],[price]]&gt;0,1,0)</f>
        <v>0</v>
      </c>
      <c r="I6288">
        <v>12</v>
      </c>
      <c r="J6288">
        <v>1</v>
      </c>
      <c r="K6288">
        <v>4</v>
      </c>
      <c r="L6288">
        <v>2</v>
      </c>
      <c r="M6288" t="s">
        <v>1334</v>
      </c>
      <c r="N6288" t="s">
        <v>29</v>
      </c>
      <c r="O6288" t="s">
        <v>105</v>
      </c>
      <c r="P6288">
        <v>37</v>
      </c>
      <c r="Q6288">
        <v>1</v>
      </c>
      <c r="R6288">
        <v>1</v>
      </c>
      <c r="S6288">
        <v>1</v>
      </c>
    </row>
    <row r="6289" spans="1:19">
      <c r="A6289">
        <f>RANK(表格1[[#This Row],[rating_count_tot]],$I$2:$I$7197)</f>
        <v>5750</v>
      </c>
      <c r="B6289">
        <v>609524351</v>
      </c>
      <c r="C6289" t="s">
        <v>2554</v>
      </c>
      <c r="D6289" t="str">
        <f>表格1[[#This Row],[prime_genre]]</f>
        <v>Weather</v>
      </c>
      <c r="E6289">
        <v>5292032</v>
      </c>
      <c r="F6289" t="s">
        <v>17</v>
      </c>
      <c r="G6289">
        <v>0</v>
      </c>
      <c r="H6289">
        <f>IF(表格1[[#This Row],[price]]&gt;0,1,0)</f>
        <v>0</v>
      </c>
      <c r="I6289">
        <v>12</v>
      </c>
      <c r="J6289">
        <v>0</v>
      </c>
      <c r="K6289">
        <v>3.5</v>
      </c>
      <c r="L6289">
        <v>0</v>
      </c>
      <c r="M6289" t="s">
        <v>2555</v>
      </c>
      <c r="N6289" t="s">
        <v>19</v>
      </c>
      <c r="O6289" t="s">
        <v>26</v>
      </c>
      <c r="P6289">
        <v>38</v>
      </c>
      <c r="Q6289">
        <v>0</v>
      </c>
      <c r="R6289">
        <v>1</v>
      </c>
      <c r="S6289">
        <v>1</v>
      </c>
    </row>
    <row r="6290" spans="1:19">
      <c r="A6290">
        <f>RANK(表格1[[#This Row],[rating_count_tot]],$I$2:$I$7197)</f>
        <v>5750</v>
      </c>
      <c r="B6290">
        <v>850417796</v>
      </c>
      <c r="C6290" t="s">
        <v>3448</v>
      </c>
      <c r="D6290" t="str">
        <f>表格1[[#This Row],[prime_genre]]</f>
        <v>Weather</v>
      </c>
      <c r="E6290">
        <v>15704064</v>
      </c>
      <c r="F6290" t="s">
        <v>17</v>
      </c>
      <c r="G6290">
        <v>0</v>
      </c>
      <c r="H6290">
        <f>IF(表格1[[#This Row],[price]]&gt;0,1,0)</f>
        <v>0</v>
      </c>
      <c r="I6290">
        <v>12</v>
      </c>
      <c r="J6290">
        <v>4</v>
      </c>
      <c r="K6290">
        <v>1.5</v>
      </c>
      <c r="L6290">
        <v>1</v>
      </c>
      <c r="M6290">
        <v>4</v>
      </c>
      <c r="N6290" t="s">
        <v>19</v>
      </c>
      <c r="O6290" t="s">
        <v>26</v>
      </c>
      <c r="P6290">
        <v>40</v>
      </c>
      <c r="Q6290">
        <v>4</v>
      </c>
      <c r="R6290">
        <v>1</v>
      </c>
      <c r="S6290">
        <v>1</v>
      </c>
    </row>
    <row r="6291" spans="1:19">
      <c r="A6291">
        <f>RANK(表格1[[#This Row],[rating_count_tot]],$I$2:$I$7197)</f>
        <v>5785</v>
      </c>
      <c r="B6291">
        <v>1005030039</v>
      </c>
      <c r="C6291" t="s">
        <v>4939</v>
      </c>
      <c r="D6291" t="str">
        <f>表格1[[#This Row],[prime_genre]]</f>
        <v>Business</v>
      </c>
      <c r="E6291">
        <v>111504384</v>
      </c>
      <c r="F6291" t="s">
        <v>17</v>
      </c>
      <c r="G6291">
        <v>0</v>
      </c>
      <c r="H6291">
        <f>IF(表格1[[#This Row],[price]]&gt;0,1,0)</f>
        <v>0</v>
      </c>
      <c r="I6291">
        <v>11</v>
      </c>
      <c r="J6291">
        <v>0</v>
      </c>
      <c r="K6291">
        <v>5</v>
      </c>
      <c r="L6291">
        <v>0</v>
      </c>
      <c r="M6291">
        <v>4.2</v>
      </c>
      <c r="N6291" t="s">
        <v>19</v>
      </c>
      <c r="O6291" t="s">
        <v>73</v>
      </c>
      <c r="P6291">
        <v>37</v>
      </c>
      <c r="Q6291">
        <v>5</v>
      </c>
      <c r="R6291">
        <v>1</v>
      </c>
      <c r="S6291">
        <v>1</v>
      </c>
    </row>
    <row r="6292" spans="1:19">
      <c r="A6292">
        <f>RANK(表格1[[#This Row],[rating_count_tot]],$I$2:$I$7197)</f>
        <v>5785</v>
      </c>
      <c r="B6292">
        <v>570105907</v>
      </c>
      <c r="C6292" t="s">
        <v>2273</v>
      </c>
      <c r="D6292" t="str">
        <f>表格1[[#This Row],[prime_genre]]</f>
        <v>Finance</v>
      </c>
      <c r="E6292">
        <v>81673216</v>
      </c>
      <c r="F6292" t="s">
        <v>17</v>
      </c>
      <c r="G6292">
        <v>0</v>
      </c>
      <c r="H6292">
        <f>IF(表格1[[#This Row],[price]]&gt;0,1,0)</f>
        <v>0</v>
      </c>
      <c r="I6292">
        <v>11</v>
      </c>
      <c r="J6292">
        <v>0</v>
      </c>
      <c r="K6292">
        <v>5</v>
      </c>
      <c r="L6292">
        <v>0</v>
      </c>
      <c r="M6292" t="s">
        <v>2274</v>
      </c>
      <c r="N6292" t="s">
        <v>51</v>
      </c>
      <c r="O6292" t="s">
        <v>37</v>
      </c>
      <c r="P6292">
        <v>37</v>
      </c>
      <c r="Q6292">
        <v>5</v>
      </c>
      <c r="R6292">
        <v>1</v>
      </c>
      <c r="S6292">
        <v>1</v>
      </c>
    </row>
    <row r="6293" spans="1:19">
      <c r="A6293">
        <f>RANK(表格1[[#This Row],[rating_count_tot]],$I$2:$I$7197)</f>
        <v>5785</v>
      </c>
      <c r="B6293">
        <v>976071352</v>
      </c>
      <c r="C6293" t="s">
        <v>4581</v>
      </c>
      <c r="D6293" t="str">
        <f>表格1[[#This Row],[prime_genre]]</f>
        <v>Games</v>
      </c>
      <c r="E6293">
        <v>131524608</v>
      </c>
      <c r="F6293" t="s">
        <v>17</v>
      </c>
      <c r="G6293">
        <v>0</v>
      </c>
      <c r="H6293">
        <f>IF(表格1[[#This Row],[price]]&gt;0,1,0)</f>
        <v>0</v>
      </c>
      <c r="I6293">
        <v>11</v>
      </c>
      <c r="J6293">
        <v>0</v>
      </c>
      <c r="K6293">
        <v>4.5</v>
      </c>
      <c r="L6293">
        <v>0</v>
      </c>
      <c r="M6293" t="s">
        <v>872</v>
      </c>
      <c r="N6293" t="s">
        <v>29</v>
      </c>
      <c r="O6293" t="s">
        <v>20</v>
      </c>
      <c r="P6293">
        <v>38</v>
      </c>
      <c r="Q6293">
        <v>5</v>
      </c>
      <c r="R6293">
        <v>0</v>
      </c>
      <c r="S6293">
        <v>1</v>
      </c>
    </row>
    <row r="6294" spans="1:19">
      <c r="A6294">
        <f>RANK(表格1[[#This Row],[rating_count_tot]],$I$2:$I$7197)</f>
        <v>5785</v>
      </c>
      <c r="B6294">
        <v>1041731729</v>
      </c>
      <c r="C6294" t="s">
        <v>5475</v>
      </c>
      <c r="D6294" t="str">
        <f>表格1[[#This Row],[prime_genre]]</f>
        <v>Games</v>
      </c>
      <c r="E6294">
        <v>27394048</v>
      </c>
      <c r="F6294" t="s">
        <v>17</v>
      </c>
      <c r="G6294">
        <v>0</v>
      </c>
      <c r="H6294">
        <f>IF(表格1[[#This Row],[price]]&gt;0,1,0)</f>
        <v>0</v>
      </c>
      <c r="I6294">
        <v>11</v>
      </c>
      <c r="J6294">
        <v>11</v>
      </c>
      <c r="K6294">
        <v>3.5</v>
      </c>
      <c r="L6294">
        <v>3.5</v>
      </c>
      <c r="M6294">
        <v>1</v>
      </c>
      <c r="N6294" t="s">
        <v>19</v>
      </c>
      <c r="O6294" t="s">
        <v>20</v>
      </c>
      <c r="P6294">
        <v>38</v>
      </c>
      <c r="Q6294">
        <v>5</v>
      </c>
      <c r="R6294">
        <v>1</v>
      </c>
      <c r="S6294">
        <v>1</v>
      </c>
    </row>
    <row r="6295" spans="1:19">
      <c r="A6295">
        <f>RANK(表格1[[#This Row],[rating_count_tot]],$I$2:$I$7197)</f>
        <v>5785</v>
      </c>
      <c r="B6295">
        <v>1184800011</v>
      </c>
      <c r="C6295" t="s">
        <v>8366</v>
      </c>
      <c r="D6295" t="str">
        <f>表格1[[#This Row],[prime_genre]]</f>
        <v>Games</v>
      </c>
      <c r="E6295">
        <v>33946624</v>
      </c>
      <c r="F6295" t="s">
        <v>17</v>
      </c>
      <c r="G6295">
        <v>0</v>
      </c>
      <c r="H6295">
        <f>IF(表格1[[#This Row],[price]]&gt;0,1,0)</f>
        <v>0</v>
      </c>
      <c r="I6295">
        <v>11</v>
      </c>
      <c r="J6295">
        <v>8</v>
      </c>
      <c r="K6295">
        <v>4</v>
      </c>
      <c r="L6295">
        <v>4</v>
      </c>
      <c r="M6295" t="s">
        <v>145</v>
      </c>
      <c r="N6295" t="s">
        <v>19</v>
      </c>
      <c r="O6295" t="s">
        <v>20</v>
      </c>
      <c r="P6295">
        <v>37</v>
      </c>
      <c r="Q6295">
        <v>5</v>
      </c>
      <c r="R6295">
        <v>1</v>
      </c>
      <c r="S6295">
        <v>1</v>
      </c>
    </row>
    <row r="6296" spans="1:19">
      <c r="A6296">
        <f>RANK(表格1[[#This Row],[rating_count_tot]],$I$2:$I$7197)</f>
        <v>5785</v>
      </c>
      <c r="B6296">
        <v>426414466</v>
      </c>
      <c r="C6296" t="s">
        <v>1154</v>
      </c>
      <c r="D6296" t="str">
        <f>表格1[[#This Row],[prime_genre]]</f>
        <v>Shopping</v>
      </c>
      <c r="E6296">
        <v>31230976</v>
      </c>
      <c r="F6296" t="s">
        <v>17</v>
      </c>
      <c r="G6296">
        <v>0</v>
      </c>
      <c r="H6296">
        <f>IF(表格1[[#This Row],[price]]&gt;0,1,0)</f>
        <v>0</v>
      </c>
      <c r="I6296">
        <v>11</v>
      </c>
      <c r="J6296">
        <v>0</v>
      </c>
      <c r="K6296">
        <v>4</v>
      </c>
      <c r="L6296">
        <v>0</v>
      </c>
      <c r="M6296">
        <v>8.4</v>
      </c>
      <c r="N6296" t="s">
        <v>29</v>
      </c>
      <c r="O6296" t="s">
        <v>30</v>
      </c>
      <c r="P6296">
        <v>37</v>
      </c>
      <c r="Q6296">
        <v>5</v>
      </c>
      <c r="R6296">
        <v>8</v>
      </c>
      <c r="S6296">
        <v>1</v>
      </c>
    </row>
    <row r="6297" spans="1:19">
      <c r="A6297">
        <f>RANK(表格1[[#This Row],[rating_count_tot]],$I$2:$I$7197)</f>
        <v>5785</v>
      </c>
      <c r="B6297">
        <v>973366293</v>
      </c>
      <c r="C6297" t="s">
        <v>4554</v>
      </c>
      <c r="D6297" t="str">
        <f>表格1[[#This Row],[prime_genre]]</f>
        <v>Shopping</v>
      </c>
      <c r="E6297">
        <v>86094848</v>
      </c>
      <c r="F6297" t="s">
        <v>17</v>
      </c>
      <c r="G6297">
        <v>0</v>
      </c>
      <c r="H6297">
        <f>IF(表格1[[#This Row],[price]]&gt;0,1,0)</f>
        <v>0</v>
      </c>
      <c r="I6297">
        <v>11</v>
      </c>
      <c r="J6297">
        <v>0</v>
      </c>
      <c r="K6297">
        <v>3.5</v>
      </c>
      <c r="L6297">
        <v>0</v>
      </c>
      <c r="M6297" t="s">
        <v>349</v>
      </c>
      <c r="N6297" t="s">
        <v>29</v>
      </c>
      <c r="O6297" t="s">
        <v>30</v>
      </c>
      <c r="P6297">
        <v>38</v>
      </c>
      <c r="Q6297">
        <v>4</v>
      </c>
      <c r="R6297">
        <v>2</v>
      </c>
      <c r="S6297">
        <v>1</v>
      </c>
    </row>
    <row r="6298" spans="1:19">
      <c r="A6298">
        <f>RANK(表格1[[#This Row],[rating_count_tot]],$I$2:$I$7197)</f>
        <v>5785</v>
      </c>
      <c r="B6298">
        <v>554064861</v>
      </c>
      <c r="C6298" t="s">
        <v>2149</v>
      </c>
      <c r="D6298" t="str">
        <f>表格1[[#This Row],[prime_genre]]</f>
        <v>Social Networking</v>
      </c>
      <c r="E6298">
        <v>27784192</v>
      </c>
      <c r="F6298" t="s">
        <v>17</v>
      </c>
      <c r="G6298">
        <v>0</v>
      </c>
      <c r="H6298">
        <f>IF(表格1[[#This Row],[price]]&gt;0,1,0)</f>
        <v>0</v>
      </c>
      <c r="I6298">
        <v>11</v>
      </c>
      <c r="J6298">
        <v>0</v>
      </c>
      <c r="K6298">
        <v>3.5</v>
      </c>
      <c r="L6298">
        <v>0</v>
      </c>
      <c r="M6298" t="s">
        <v>1180</v>
      </c>
      <c r="N6298" t="s">
        <v>51</v>
      </c>
      <c r="O6298" t="s">
        <v>59</v>
      </c>
      <c r="P6298">
        <v>37</v>
      </c>
      <c r="Q6298">
        <v>0</v>
      </c>
      <c r="R6298">
        <v>2</v>
      </c>
      <c r="S6298">
        <v>1</v>
      </c>
    </row>
    <row r="6299" spans="1:19">
      <c r="A6299">
        <f>RANK(表格1[[#This Row],[rating_count_tot]],$I$2:$I$7197)</f>
        <v>5785</v>
      </c>
      <c r="B6299">
        <v>892311054</v>
      </c>
      <c r="C6299" t="s">
        <v>3681</v>
      </c>
      <c r="D6299" t="str">
        <f>表格1[[#This Row],[prime_genre]]</f>
        <v>Utilities</v>
      </c>
      <c r="E6299">
        <v>59220992</v>
      </c>
      <c r="F6299" t="s">
        <v>17</v>
      </c>
      <c r="G6299">
        <v>0</v>
      </c>
      <c r="H6299">
        <f>IF(表格1[[#This Row],[price]]&gt;0,1,0)</f>
        <v>0</v>
      </c>
      <c r="I6299">
        <v>11</v>
      </c>
      <c r="J6299">
        <v>0</v>
      </c>
      <c r="K6299">
        <v>2.5</v>
      </c>
      <c r="L6299">
        <v>0</v>
      </c>
      <c r="M6299" t="s">
        <v>45</v>
      </c>
      <c r="N6299" t="s">
        <v>51</v>
      </c>
      <c r="O6299" t="s">
        <v>43</v>
      </c>
      <c r="P6299">
        <v>37</v>
      </c>
      <c r="Q6299">
        <v>0</v>
      </c>
      <c r="R6299">
        <v>2</v>
      </c>
      <c r="S6299">
        <v>1</v>
      </c>
    </row>
    <row r="6300" spans="1:19">
      <c r="A6300">
        <f>RANK(表格1[[#This Row],[rating_count_tot]],$I$2:$I$7197)</f>
        <v>5818</v>
      </c>
      <c r="B6300">
        <v>1067231467</v>
      </c>
      <c r="C6300" t="s">
        <v>6077</v>
      </c>
      <c r="D6300" t="str">
        <f>表格1[[#This Row],[prime_genre]]</f>
        <v>Entertainment</v>
      </c>
      <c r="E6300">
        <v>25325568</v>
      </c>
      <c r="F6300" t="s">
        <v>17</v>
      </c>
      <c r="G6300">
        <v>0</v>
      </c>
      <c r="H6300">
        <f>IF(表格1[[#This Row],[price]]&gt;0,1,0)</f>
        <v>0</v>
      </c>
      <c r="I6300">
        <v>10</v>
      </c>
      <c r="J6300">
        <v>0</v>
      </c>
      <c r="K6300">
        <v>2</v>
      </c>
      <c r="L6300">
        <v>0</v>
      </c>
      <c r="M6300" t="s">
        <v>2768</v>
      </c>
      <c r="N6300" t="s">
        <v>29</v>
      </c>
      <c r="O6300" t="s">
        <v>91</v>
      </c>
      <c r="P6300">
        <v>24</v>
      </c>
      <c r="Q6300">
        <v>4</v>
      </c>
      <c r="R6300">
        <v>2</v>
      </c>
      <c r="S6300">
        <v>1</v>
      </c>
    </row>
    <row r="6301" spans="1:19">
      <c r="A6301">
        <f>RANK(表格1[[#This Row],[rating_count_tot]],$I$2:$I$7197)</f>
        <v>5818</v>
      </c>
      <c r="B6301">
        <v>561632513</v>
      </c>
      <c r="C6301" t="s">
        <v>2207</v>
      </c>
      <c r="D6301" t="str">
        <f>表格1[[#This Row],[prime_genre]]</f>
        <v>Entertainment</v>
      </c>
      <c r="E6301">
        <v>84125696</v>
      </c>
      <c r="F6301" t="s">
        <v>17</v>
      </c>
      <c r="G6301">
        <v>0</v>
      </c>
      <c r="H6301">
        <f>IF(表格1[[#This Row],[price]]&gt;0,1,0)</f>
        <v>0</v>
      </c>
      <c r="I6301">
        <v>10</v>
      </c>
      <c r="J6301">
        <v>0</v>
      </c>
      <c r="K6301">
        <v>3</v>
      </c>
      <c r="L6301">
        <v>0</v>
      </c>
      <c r="M6301" t="s">
        <v>2208</v>
      </c>
      <c r="N6301" t="s">
        <v>19</v>
      </c>
      <c r="O6301" t="s">
        <v>91</v>
      </c>
      <c r="P6301">
        <v>37</v>
      </c>
      <c r="Q6301">
        <v>0</v>
      </c>
      <c r="R6301">
        <v>2</v>
      </c>
      <c r="S6301">
        <v>1</v>
      </c>
    </row>
    <row r="6302" spans="1:19">
      <c r="A6302">
        <f>RANK(表格1[[#This Row],[rating_count_tot]],$I$2:$I$7197)</f>
        <v>5818</v>
      </c>
      <c r="B6302">
        <v>983151079</v>
      </c>
      <c r="C6302" t="s">
        <v>4683</v>
      </c>
      <c r="D6302" t="str">
        <f>表格1[[#This Row],[prime_genre]]</f>
        <v>Finance</v>
      </c>
      <c r="E6302">
        <v>74248192</v>
      </c>
      <c r="F6302" t="s">
        <v>17</v>
      </c>
      <c r="G6302">
        <v>0</v>
      </c>
      <c r="H6302">
        <f>IF(表格1[[#This Row],[price]]&gt;0,1,0)</f>
        <v>0</v>
      </c>
      <c r="I6302">
        <v>10</v>
      </c>
      <c r="J6302">
        <v>0</v>
      </c>
      <c r="K6302">
        <v>3.5</v>
      </c>
      <c r="L6302">
        <v>0</v>
      </c>
      <c r="M6302" t="s">
        <v>4684</v>
      </c>
      <c r="N6302" t="s">
        <v>19</v>
      </c>
      <c r="O6302" t="s">
        <v>37</v>
      </c>
      <c r="P6302">
        <v>38</v>
      </c>
      <c r="Q6302">
        <v>0</v>
      </c>
      <c r="R6302">
        <v>2</v>
      </c>
      <c r="S6302">
        <v>1</v>
      </c>
    </row>
    <row r="6303" spans="1:19">
      <c r="A6303">
        <f>RANK(表格1[[#This Row],[rating_count_tot]],$I$2:$I$7197)</f>
        <v>5818</v>
      </c>
      <c r="B6303">
        <v>1156875272</v>
      </c>
      <c r="C6303" t="s">
        <v>8090</v>
      </c>
      <c r="D6303" t="str">
        <f>表格1[[#This Row],[prime_genre]]</f>
        <v>Finance</v>
      </c>
      <c r="E6303">
        <v>24804352</v>
      </c>
      <c r="F6303" t="s">
        <v>17</v>
      </c>
      <c r="G6303">
        <v>0</v>
      </c>
      <c r="H6303">
        <f>IF(表格1[[#This Row],[price]]&gt;0,1,0)</f>
        <v>0</v>
      </c>
      <c r="I6303">
        <v>10</v>
      </c>
      <c r="J6303">
        <v>0</v>
      </c>
      <c r="K6303">
        <v>1.5</v>
      </c>
      <c r="L6303">
        <v>0</v>
      </c>
      <c r="M6303" t="s">
        <v>1223</v>
      </c>
      <c r="N6303" t="s">
        <v>19</v>
      </c>
      <c r="O6303" t="s">
        <v>37</v>
      </c>
      <c r="P6303">
        <v>37</v>
      </c>
      <c r="Q6303">
        <v>0</v>
      </c>
      <c r="R6303">
        <v>2</v>
      </c>
      <c r="S6303">
        <v>1</v>
      </c>
    </row>
    <row r="6304" spans="1:19">
      <c r="A6304">
        <f>RANK(表格1[[#This Row],[rating_count_tot]],$I$2:$I$7197)</f>
        <v>5818</v>
      </c>
      <c r="B6304">
        <v>413618155</v>
      </c>
      <c r="C6304" t="s">
        <v>1052</v>
      </c>
      <c r="D6304" t="str">
        <f>表格1[[#This Row],[prime_genre]]</f>
        <v>Food &amp; Drink</v>
      </c>
      <c r="E6304">
        <v>61166592</v>
      </c>
      <c r="F6304" t="s">
        <v>17</v>
      </c>
      <c r="G6304">
        <v>0</v>
      </c>
      <c r="H6304">
        <f>IF(表格1[[#This Row],[price]]&gt;0,1,0)</f>
        <v>0</v>
      </c>
      <c r="I6304">
        <v>10</v>
      </c>
      <c r="J6304">
        <v>0</v>
      </c>
      <c r="K6304">
        <v>3</v>
      </c>
      <c r="L6304">
        <v>0</v>
      </c>
      <c r="M6304" t="s">
        <v>1053</v>
      </c>
      <c r="N6304" t="s">
        <v>19</v>
      </c>
      <c r="O6304" t="s">
        <v>137</v>
      </c>
      <c r="P6304">
        <v>38</v>
      </c>
      <c r="Q6304">
        <v>0</v>
      </c>
      <c r="R6304">
        <v>1</v>
      </c>
      <c r="S6304">
        <v>1</v>
      </c>
    </row>
    <row r="6305" spans="1:19">
      <c r="A6305">
        <f>RANK(表格1[[#This Row],[rating_count_tot]],$I$2:$I$7197)</f>
        <v>5818</v>
      </c>
      <c r="B6305">
        <v>1086964574</v>
      </c>
      <c r="C6305" t="s">
        <v>6662</v>
      </c>
      <c r="D6305" t="str">
        <f>表格1[[#This Row],[prime_genre]]</f>
        <v>Games</v>
      </c>
      <c r="E6305">
        <v>93810688</v>
      </c>
      <c r="F6305" t="s">
        <v>17</v>
      </c>
      <c r="G6305">
        <v>0</v>
      </c>
      <c r="H6305">
        <f>IF(表格1[[#This Row],[price]]&gt;0,1,0)</f>
        <v>0</v>
      </c>
      <c r="I6305">
        <v>10</v>
      </c>
      <c r="J6305">
        <v>7</v>
      </c>
      <c r="K6305">
        <v>5</v>
      </c>
      <c r="L6305">
        <v>5</v>
      </c>
      <c r="M6305" t="s">
        <v>1599</v>
      </c>
      <c r="N6305" t="s">
        <v>80</v>
      </c>
      <c r="O6305" t="s">
        <v>20</v>
      </c>
      <c r="P6305">
        <v>38</v>
      </c>
      <c r="Q6305">
        <v>4</v>
      </c>
      <c r="R6305">
        <v>1</v>
      </c>
      <c r="S6305">
        <v>1</v>
      </c>
    </row>
    <row r="6306" spans="1:19">
      <c r="A6306">
        <f>RANK(表格1[[#This Row],[rating_count_tot]],$I$2:$I$7197)</f>
        <v>5818</v>
      </c>
      <c r="B6306">
        <v>1116568228</v>
      </c>
      <c r="C6306" t="s">
        <v>7341</v>
      </c>
      <c r="D6306" t="str">
        <f>表格1[[#This Row],[prime_genre]]</f>
        <v>Games</v>
      </c>
      <c r="E6306">
        <v>210149376</v>
      </c>
      <c r="F6306" t="s">
        <v>17</v>
      </c>
      <c r="G6306">
        <v>0</v>
      </c>
      <c r="H6306">
        <f>IF(表格1[[#This Row],[price]]&gt;0,1,0)</f>
        <v>0</v>
      </c>
      <c r="I6306">
        <v>10</v>
      </c>
      <c r="J6306">
        <v>1</v>
      </c>
      <c r="K6306">
        <v>2</v>
      </c>
      <c r="L6306">
        <v>5</v>
      </c>
      <c r="M6306">
        <v>1.1100000000000001</v>
      </c>
      <c r="N6306" t="s">
        <v>19</v>
      </c>
      <c r="O6306" t="s">
        <v>20</v>
      </c>
      <c r="P6306">
        <v>37</v>
      </c>
      <c r="Q6306">
        <v>5</v>
      </c>
      <c r="R6306">
        <v>1</v>
      </c>
      <c r="S6306">
        <v>1</v>
      </c>
    </row>
    <row r="6307" spans="1:19">
      <c r="A6307">
        <f>RANK(表格1[[#This Row],[rating_count_tot]],$I$2:$I$7197)</f>
        <v>5818</v>
      </c>
      <c r="B6307">
        <v>1183260922</v>
      </c>
      <c r="C6307" t="s">
        <v>8360</v>
      </c>
      <c r="D6307" t="str">
        <f>表格1[[#This Row],[prime_genre]]</f>
        <v>Games</v>
      </c>
      <c r="E6307">
        <v>143346688</v>
      </c>
      <c r="F6307" t="s">
        <v>17</v>
      </c>
      <c r="G6307">
        <v>0</v>
      </c>
      <c r="H6307">
        <f>IF(表格1[[#This Row],[price]]&gt;0,1,0)</f>
        <v>0</v>
      </c>
      <c r="I6307">
        <v>10</v>
      </c>
      <c r="J6307">
        <v>10</v>
      </c>
      <c r="K6307">
        <v>5</v>
      </c>
      <c r="L6307">
        <v>5</v>
      </c>
      <c r="M6307">
        <v>1</v>
      </c>
      <c r="N6307" t="s">
        <v>19</v>
      </c>
      <c r="O6307" t="s">
        <v>20</v>
      </c>
      <c r="P6307">
        <v>40</v>
      </c>
      <c r="Q6307">
        <v>0</v>
      </c>
      <c r="R6307">
        <v>1</v>
      </c>
      <c r="S6307">
        <v>1</v>
      </c>
    </row>
    <row r="6308" spans="1:19">
      <c r="A6308">
        <f>RANK(表格1[[#This Row],[rating_count_tot]],$I$2:$I$7197)</f>
        <v>5818</v>
      </c>
      <c r="B6308">
        <v>1110368735</v>
      </c>
      <c r="C6308" t="s">
        <v>7204</v>
      </c>
      <c r="D6308" t="str">
        <f>表格1[[#This Row],[prime_genre]]</f>
        <v>Games</v>
      </c>
      <c r="E6308">
        <v>24167424</v>
      </c>
      <c r="F6308" t="s">
        <v>17</v>
      </c>
      <c r="G6308">
        <v>0</v>
      </c>
      <c r="H6308">
        <f>IF(表格1[[#This Row],[price]]&gt;0,1,0)</f>
        <v>0</v>
      </c>
      <c r="I6308">
        <v>10</v>
      </c>
      <c r="J6308">
        <v>1</v>
      </c>
      <c r="K6308">
        <v>3.5</v>
      </c>
      <c r="L6308">
        <v>5</v>
      </c>
      <c r="M6308">
        <v>1.2</v>
      </c>
      <c r="N6308" t="s">
        <v>19</v>
      </c>
      <c r="O6308" t="s">
        <v>20</v>
      </c>
      <c r="P6308">
        <v>40</v>
      </c>
      <c r="Q6308">
        <v>5</v>
      </c>
      <c r="R6308">
        <v>1</v>
      </c>
      <c r="S6308">
        <v>1</v>
      </c>
    </row>
    <row r="6309" spans="1:19">
      <c r="A6309">
        <f>RANK(表格1[[#This Row],[rating_count_tot]],$I$2:$I$7197)</f>
        <v>5818</v>
      </c>
      <c r="B6309">
        <v>643791032</v>
      </c>
      <c r="C6309" t="s">
        <v>2695</v>
      </c>
      <c r="D6309" t="str">
        <f>表格1[[#This Row],[prime_genre]]</f>
        <v>Games</v>
      </c>
      <c r="E6309">
        <v>118291456</v>
      </c>
      <c r="F6309" t="s">
        <v>17</v>
      </c>
      <c r="G6309">
        <v>0</v>
      </c>
      <c r="H6309">
        <f>IF(表格1[[#This Row],[price]]&gt;0,1,0)</f>
        <v>0</v>
      </c>
      <c r="I6309">
        <v>10</v>
      </c>
      <c r="J6309">
        <v>0</v>
      </c>
      <c r="K6309">
        <v>2.5</v>
      </c>
      <c r="L6309">
        <v>0</v>
      </c>
      <c r="M6309" t="s">
        <v>2696</v>
      </c>
      <c r="N6309" t="s">
        <v>19</v>
      </c>
      <c r="O6309" t="s">
        <v>20</v>
      </c>
      <c r="P6309">
        <v>37</v>
      </c>
      <c r="Q6309">
        <v>5</v>
      </c>
      <c r="R6309">
        <v>22</v>
      </c>
      <c r="S6309">
        <v>1</v>
      </c>
    </row>
    <row r="6310" spans="1:19">
      <c r="A6310">
        <f>RANK(表格1[[#This Row],[rating_count_tot]],$I$2:$I$7197)</f>
        <v>5818</v>
      </c>
      <c r="B6310">
        <v>1172627190</v>
      </c>
      <c r="C6310" t="s">
        <v>8262</v>
      </c>
      <c r="D6310" t="str">
        <f>表格1[[#This Row],[prime_genre]]</f>
        <v>Games</v>
      </c>
      <c r="E6310">
        <v>41964544</v>
      </c>
      <c r="F6310" t="s">
        <v>17</v>
      </c>
      <c r="G6310">
        <v>0</v>
      </c>
      <c r="H6310">
        <f>IF(表格1[[#This Row],[price]]&gt;0,1,0)</f>
        <v>0</v>
      </c>
      <c r="I6310">
        <v>10</v>
      </c>
      <c r="J6310">
        <v>3</v>
      </c>
      <c r="K6310">
        <v>4</v>
      </c>
      <c r="L6310">
        <v>5</v>
      </c>
      <c r="M6310">
        <v>1.1000000000000001</v>
      </c>
      <c r="N6310" t="s">
        <v>19</v>
      </c>
      <c r="O6310" t="s">
        <v>20</v>
      </c>
      <c r="P6310">
        <v>40</v>
      </c>
      <c r="Q6310">
        <v>0</v>
      </c>
      <c r="R6310">
        <v>1</v>
      </c>
      <c r="S6310">
        <v>1</v>
      </c>
    </row>
    <row r="6311" spans="1:19">
      <c r="A6311">
        <f>RANK(表格1[[#This Row],[rating_count_tot]],$I$2:$I$7197)</f>
        <v>5818</v>
      </c>
      <c r="B6311">
        <v>1138834300</v>
      </c>
      <c r="C6311" t="s">
        <v>7805</v>
      </c>
      <c r="D6311" t="str">
        <f>表格1[[#This Row],[prime_genre]]</f>
        <v>Games</v>
      </c>
      <c r="E6311">
        <v>72299520</v>
      </c>
      <c r="F6311" t="s">
        <v>17</v>
      </c>
      <c r="G6311">
        <v>0</v>
      </c>
      <c r="H6311">
        <f>IF(表格1[[#This Row],[price]]&gt;0,1,0)</f>
        <v>0</v>
      </c>
      <c r="I6311">
        <v>10</v>
      </c>
      <c r="J6311">
        <v>10</v>
      </c>
      <c r="K6311">
        <v>3</v>
      </c>
      <c r="L6311">
        <v>3</v>
      </c>
      <c r="M6311" t="s">
        <v>65</v>
      </c>
      <c r="N6311" t="s">
        <v>29</v>
      </c>
      <c r="O6311" t="s">
        <v>20</v>
      </c>
      <c r="P6311">
        <v>40</v>
      </c>
      <c r="Q6311">
        <v>5</v>
      </c>
      <c r="R6311">
        <v>2</v>
      </c>
      <c r="S6311">
        <v>1</v>
      </c>
    </row>
    <row r="6312" spans="1:19">
      <c r="A6312">
        <f>RANK(表格1[[#This Row],[rating_count_tot]],$I$2:$I$7197)</f>
        <v>5818</v>
      </c>
      <c r="B6312">
        <v>1119074194</v>
      </c>
      <c r="C6312" t="s">
        <v>7404</v>
      </c>
      <c r="D6312" t="str">
        <f>表格1[[#This Row],[prime_genre]]</f>
        <v>Games</v>
      </c>
      <c r="E6312">
        <v>55657472</v>
      </c>
      <c r="F6312" t="s">
        <v>17</v>
      </c>
      <c r="G6312">
        <v>0</v>
      </c>
      <c r="H6312">
        <f>IF(表格1[[#This Row],[price]]&gt;0,1,0)</f>
        <v>0</v>
      </c>
      <c r="I6312">
        <v>10</v>
      </c>
      <c r="J6312">
        <v>0</v>
      </c>
      <c r="K6312">
        <v>4.5</v>
      </c>
      <c r="L6312">
        <v>0</v>
      </c>
      <c r="M6312" t="s">
        <v>276</v>
      </c>
      <c r="N6312" t="s">
        <v>19</v>
      </c>
      <c r="O6312" t="s">
        <v>20</v>
      </c>
      <c r="P6312">
        <v>43</v>
      </c>
      <c r="Q6312">
        <v>5</v>
      </c>
      <c r="R6312">
        <v>8</v>
      </c>
      <c r="S6312">
        <v>1</v>
      </c>
    </row>
    <row r="6313" spans="1:19">
      <c r="A6313">
        <f>RANK(表格1[[#This Row],[rating_count_tot]],$I$2:$I$7197)</f>
        <v>5818</v>
      </c>
      <c r="B6313">
        <v>1101675121</v>
      </c>
      <c r="C6313" t="s">
        <v>7031</v>
      </c>
      <c r="D6313" t="str">
        <f>表格1[[#This Row],[prime_genre]]</f>
        <v>Games</v>
      </c>
      <c r="E6313">
        <v>371298304</v>
      </c>
      <c r="F6313" t="s">
        <v>17</v>
      </c>
      <c r="G6313">
        <v>0</v>
      </c>
      <c r="H6313">
        <f>IF(表格1[[#This Row],[price]]&gt;0,1,0)</f>
        <v>0</v>
      </c>
      <c r="I6313">
        <v>10</v>
      </c>
      <c r="J6313">
        <v>4</v>
      </c>
      <c r="K6313">
        <v>3</v>
      </c>
      <c r="L6313">
        <v>3.5</v>
      </c>
      <c r="M6313">
        <v>1.1000000000000001</v>
      </c>
      <c r="N6313" t="s">
        <v>19</v>
      </c>
      <c r="O6313" t="s">
        <v>20</v>
      </c>
      <c r="P6313">
        <v>38</v>
      </c>
      <c r="Q6313">
        <v>5</v>
      </c>
      <c r="R6313">
        <v>1</v>
      </c>
      <c r="S6313">
        <v>1</v>
      </c>
    </row>
    <row r="6314" spans="1:19">
      <c r="A6314">
        <f>RANK(表格1[[#This Row],[rating_count_tot]],$I$2:$I$7197)</f>
        <v>5818</v>
      </c>
      <c r="B6314">
        <v>1174727122</v>
      </c>
      <c r="C6314" t="s">
        <v>8291</v>
      </c>
      <c r="D6314" t="str">
        <f>表格1[[#This Row],[prime_genre]]</f>
        <v>Games</v>
      </c>
      <c r="E6314">
        <v>71790592</v>
      </c>
      <c r="F6314" t="s">
        <v>17</v>
      </c>
      <c r="G6314">
        <v>0</v>
      </c>
      <c r="H6314">
        <f>IF(表格1[[#This Row],[price]]&gt;0,1,0)</f>
        <v>0</v>
      </c>
      <c r="I6314">
        <v>10</v>
      </c>
      <c r="J6314">
        <v>10</v>
      </c>
      <c r="K6314">
        <v>5</v>
      </c>
      <c r="L6314">
        <v>5</v>
      </c>
      <c r="M6314">
        <v>1</v>
      </c>
      <c r="N6314" t="s">
        <v>19</v>
      </c>
      <c r="O6314" t="s">
        <v>20</v>
      </c>
      <c r="P6314">
        <v>37</v>
      </c>
      <c r="Q6314">
        <v>0</v>
      </c>
      <c r="R6314">
        <v>1</v>
      </c>
      <c r="S6314">
        <v>1</v>
      </c>
    </row>
    <row r="6315" spans="1:19">
      <c r="A6315">
        <f>RANK(表格1[[#This Row],[rating_count_tot]],$I$2:$I$7197)</f>
        <v>5818</v>
      </c>
      <c r="B6315">
        <v>1068766238</v>
      </c>
      <c r="C6315" t="s">
        <v>6128</v>
      </c>
      <c r="D6315" t="str">
        <f>表格1[[#This Row],[prime_genre]]</f>
        <v>Productivity</v>
      </c>
      <c r="E6315">
        <v>12190720</v>
      </c>
      <c r="F6315" t="s">
        <v>17</v>
      </c>
      <c r="G6315">
        <v>0</v>
      </c>
      <c r="H6315">
        <f>IF(表格1[[#This Row],[price]]&gt;0,1,0)</f>
        <v>0</v>
      </c>
      <c r="I6315">
        <v>10</v>
      </c>
      <c r="J6315">
        <v>6</v>
      </c>
      <c r="K6315">
        <v>5</v>
      </c>
      <c r="L6315">
        <v>5</v>
      </c>
      <c r="M6315">
        <v>2.1</v>
      </c>
      <c r="N6315" t="s">
        <v>19</v>
      </c>
      <c r="O6315" t="s">
        <v>23</v>
      </c>
      <c r="P6315">
        <v>38</v>
      </c>
      <c r="Q6315">
        <v>3</v>
      </c>
      <c r="R6315">
        <v>2</v>
      </c>
      <c r="S6315">
        <v>1</v>
      </c>
    </row>
    <row r="6316" spans="1:19">
      <c r="A6316">
        <f>RANK(表格1[[#This Row],[rating_count_tot]],$I$2:$I$7197)</f>
        <v>5818</v>
      </c>
      <c r="B6316">
        <v>1051656345</v>
      </c>
      <c r="C6316" t="s">
        <v>5670</v>
      </c>
      <c r="D6316" t="str">
        <f>表格1[[#This Row],[prime_genre]]</f>
        <v>Sports</v>
      </c>
      <c r="E6316">
        <v>10645504</v>
      </c>
      <c r="F6316" t="s">
        <v>17</v>
      </c>
      <c r="G6316">
        <v>0</v>
      </c>
      <c r="H6316">
        <f>IF(表格1[[#This Row],[price]]&gt;0,1,0)</f>
        <v>0</v>
      </c>
      <c r="I6316">
        <v>10</v>
      </c>
      <c r="J6316">
        <v>0</v>
      </c>
      <c r="K6316">
        <v>1</v>
      </c>
      <c r="L6316">
        <v>0</v>
      </c>
      <c r="M6316" t="s">
        <v>774</v>
      </c>
      <c r="N6316" t="s">
        <v>19</v>
      </c>
      <c r="O6316" t="s">
        <v>70</v>
      </c>
      <c r="P6316">
        <v>37</v>
      </c>
      <c r="Q6316">
        <v>0</v>
      </c>
      <c r="R6316">
        <v>9</v>
      </c>
      <c r="S6316">
        <v>1</v>
      </c>
    </row>
    <row r="6317" spans="1:19">
      <c r="A6317">
        <f>RANK(表格1[[#This Row],[rating_count_tot]],$I$2:$I$7197)</f>
        <v>5855</v>
      </c>
      <c r="B6317">
        <v>919478091</v>
      </c>
      <c r="C6317" t="s">
        <v>3956</v>
      </c>
      <c r="D6317" t="str">
        <f>表格1[[#This Row],[prime_genre]]</f>
        <v>Book</v>
      </c>
      <c r="E6317">
        <v>77494272</v>
      </c>
      <c r="F6317" t="s">
        <v>17</v>
      </c>
      <c r="G6317">
        <v>0</v>
      </c>
      <c r="H6317">
        <f>IF(表格1[[#This Row],[price]]&gt;0,1,0)</f>
        <v>0</v>
      </c>
      <c r="I6317">
        <v>9</v>
      </c>
      <c r="J6317">
        <v>1</v>
      </c>
      <c r="K6317">
        <v>5</v>
      </c>
      <c r="L6317">
        <v>5</v>
      </c>
      <c r="M6317" t="s">
        <v>2734</v>
      </c>
      <c r="N6317" t="s">
        <v>51</v>
      </c>
      <c r="O6317" t="s">
        <v>181</v>
      </c>
      <c r="P6317">
        <v>37</v>
      </c>
      <c r="Q6317">
        <v>5</v>
      </c>
      <c r="R6317">
        <v>1</v>
      </c>
      <c r="S6317">
        <v>1</v>
      </c>
    </row>
    <row r="6318" spans="1:19">
      <c r="A6318">
        <f>RANK(表格1[[#This Row],[rating_count_tot]],$I$2:$I$7197)</f>
        <v>5855</v>
      </c>
      <c r="B6318">
        <v>1064016503</v>
      </c>
      <c r="C6318" t="s">
        <v>5985</v>
      </c>
      <c r="D6318" t="str">
        <f>表格1[[#This Row],[prime_genre]]</f>
        <v>Book</v>
      </c>
      <c r="E6318">
        <v>99365888</v>
      </c>
      <c r="F6318" t="s">
        <v>17</v>
      </c>
      <c r="G6318">
        <v>0</v>
      </c>
      <c r="H6318">
        <f>IF(表格1[[#This Row],[price]]&gt;0,1,0)</f>
        <v>0</v>
      </c>
      <c r="I6318">
        <v>9</v>
      </c>
      <c r="J6318">
        <v>3</v>
      </c>
      <c r="K6318">
        <v>4.5</v>
      </c>
      <c r="L6318">
        <v>3.5</v>
      </c>
      <c r="M6318" t="s">
        <v>563</v>
      </c>
      <c r="N6318" t="s">
        <v>51</v>
      </c>
      <c r="O6318" t="s">
        <v>181</v>
      </c>
      <c r="P6318">
        <v>37</v>
      </c>
      <c r="Q6318">
        <v>4</v>
      </c>
      <c r="R6318">
        <v>2</v>
      </c>
      <c r="S6318">
        <v>1</v>
      </c>
    </row>
    <row r="6319" spans="1:19">
      <c r="A6319">
        <f>RANK(表格1[[#This Row],[rating_count_tot]],$I$2:$I$7197)</f>
        <v>5855</v>
      </c>
      <c r="B6319">
        <v>967181200</v>
      </c>
      <c r="C6319" t="s">
        <v>4471</v>
      </c>
      <c r="D6319" t="str">
        <f>表格1[[#This Row],[prime_genre]]</f>
        <v>Education</v>
      </c>
      <c r="E6319">
        <v>441390080</v>
      </c>
      <c r="F6319" t="s">
        <v>17</v>
      </c>
      <c r="G6319">
        <v>0</v>
      </c>
      <c r="H6319">
        <f>IF(表格1[[#This Row],[price]]&gt;0,1,0)</f>
        <v>0</v>
      </c>
      <c r="I6319">
        <v>9</v>
      </c>
      <c r="J6319">
        <v>0</v>
      </c>
      <c r="K6319">
        <v>4</v>
      </c>
      <c r="L6319">
        <v>0</v>
      </c>
      <c r="M6319" t="s">
        <v>4472</v>
      </c>
      <c r="N6319" t="s">
        <v>19</v>
      </c>
      <c r="O6319" t="s">
        <v>128</v>
      </c>
      <c r="P6319">
        <v>38</v>
      </c>
      <c r="Q6319">
        <v>5</v>
      </c>
      <c r="R6319">
        <v>1</v>
      </c>
      <c r="S6319">
        <v>1</v>
      </c>
    </row>
    <row r="6320" spans="1:19">
      <c r="A6320">
        <f>RANK(表格1[[#This Row],[rating_count_tot]],$I$2:$I$7197)</f>
        <v>5855</v>
      </c>
      <c r="B6320">
        <v>1153109870</v>
      </c>
      <c r="C6320" t="s">
        <v>8045</v>
      </c>
      <c r="D6320" t="str">
        <f>表格1[[#This Row],[prime_genre]]</f>
        <v>Entertainment</v>
      </c>
      <c r="E6320">
        <v>175406080</v>
      </c>
      <c r="F6320" t="s">
        <v>17</v>
      </c>
      <c r="G6320">
        <v>0</v>
      </c>
      <c r="H6320">
        <f>IF(表格1[[#This Row],[price]]&gt;0,1,0)</f>
        <v>0</v>
      </c>
      <c r="I6320">
        <v>9</v>
      </c>
      <c r="J6320">
        <v>4</v>
      </c>
      <c r="K6320">
        <v>4</v>
      </c>
      <c r="L6320">
        <v>4</v>
      </c>
      <c r="M6320">
        <v>1.0900000000000001</v>
      </c>
      <c r="N6320" t="s">
        <v>19</v>
      </c>
      <c r="O6320" t="s">
        <v>91</v>
      </c>
      <c r="P6320">
        <v>37</v>
      </c>
      <c r="Q6320">
        <v>5</v>
      </c>
      <c r="R6320">
        <v>2</v>
      </c>
      <c r="S6320">
        <v>1</v>
      </c>
    </row>
    <row r="6321" spans="1:19">
      <c r="A6321">
        <f>RANK(表格1[[#This Row],[rating_count_tot]],$I$2:$I$7197)</f>
        <v>5855</v>
      </c>
      <c r="B6321">
        <v>1108787635</v>
      </c>
      <c r="C6321" t="s">
        <v>7184</v>
      </c>
      <c r="D6321" t="str">
        <f>表格1[[#This Row],[prime_genre]]</f>
        <v>Entertainment</v>
      </c>
      <c r="E6321">
        <v>11824128</v>
      </c>
      <c r="F6321" t="s">
        <v>17</v>
      </c>
      <c r="G6321">
        <v>0</v>
      </c>
      <c r="H6321">
        <f>IF(表格1[[#This Row],[price]]&gt;0,1,0)</f>
        <v>0</v>
      </c>
      <c r="I6321">
        <v>9</v>
      </c>
      <c r="J6321">
        <v>2</v>
      </c>
      <c r="K6321">
        <v>3.5</v>
      </c>
      <c r="L6321">
        <v>3</v>
      </c>
      <c r="M6321">
        <v>1.2</v>
      </c>
      <c r="N6321" t="s">
        <v>19</v>
      </c>
      <c r="O6321" t="s">
        <v>91</v>
      </c>
      <c r="P6321">
        <v>40</v>
      </c>
      <c r="Q6321">
        <v>4</v>
      </c>
      <c r="R6321">
        <v>31</v>
      </c>
      <c r="S6321">
        <v>1</v>
      </c>
    </row>
    <row r="6322" spans="1:19">
      <c r="A6322">
        <f>RANK(表格1[[#This Row],[rating_count_tot]],$I$2:$I$7197)</f>
        <v>5855</v>
      </c>
      <c r="B6322">
        <v>519952689</v>
      </c>
      <c r="C6322" t="s">
        <v>1884</v>
      </c>
      <c r="D6322" t="str">
        <f>表格1[[#This Row],[prime_genre]]</f>
        <v>Finance</v>
      </c>
      <c r="E6322">
        <v>98640896</v>
      </c>
      <c r="F6322" t="s">
        <v>17</v>
      </c>
      <c r="G6322">
        <v>0</v>
      </c>
      <c r="H6322">
        <f>IF(表格1[[#This Row],[price]]&gt;0,1,0)</f>
        <v>0</v>
      </c>
      <c r="I6322">
        <v>9</v>
      </c>
      <c r="J6322">
        <v>0</v>
      </c>
      <c r="K6322">
        <v>1.5</v>
      </c>
      <c r="L6322">
        <v>0</v>
      </c>
      <c r="M6322" t="s">
        <v>1083</v>
      </c>
      <c r="N6322" t="s">
        <v>51</v>
      </c>
      <c r="O6322" t="s">
        <v>37</v>
      </c>
      <c r="P6322">
        <v>38</v>
      </c>
      <c r="Q6322">
        <v>0</v>
      </c>
      <c r="R6322">
        <v>1</v>
      </c>
      <c r="S6322">
        <v>1</v>
      </c>
    </row>
    <row r="6323" spans="1:19">
      <c r="A6323">
        <f>RANK(表格1[[#This Row],[rating_count_tot]],$I$2:$I$7197)</f>
        <v>5855</v>
      </c>
      <c r="B6323">
        <v>600273928</v>
      </c>
      <c r="C6323" t="s">
        <v>2518</v>
      </c>
      <c r="D6323" t="str">
        <f>表格1[[#This Row],[prime_genre]]</f>
        <v>Finance</v>
      </c>
      <c r="E6323">
        <v>91323392</v>
      </c>
      <c r="F6323" t="s">
        <v>17</v>
      </c>
      <c r="G6323">
        <v>0</v>
      </c>
      <c r="H6323">
        <f>IF(表格1[[#This Row],[price]]&gt;0,1,0)</f>
        <v>0</v>
      </c>
      <c r="I6323">
        <v>9</v>
      </c>
      <c r="J6323">
        <v>1</v>
      </c>
      <c r="K6323">
        <v>3.5</v>
      </c>
      <c r="L6323">
        <v>3</v>
      </c>
      <c r="M6323" t="s">
        <v>267</v>
      </c>
      <c r="N6323" t="s">
        <v>51</v>
      </c>
      <c r="O6323" t="s">
        <v>37</v>
      </c>
      <c r="P6323">
        <v>37</v>
      </c>
      <c r="Q6323">
        <v>0</v>
      </c>
      <c r="R6323">
        <v>1</v>
      </c>
      <c r="S6323">
        <v>1</v>
      </c>
    </row>
    <row r="6324" spans="1:19">
      <c r="A6324">
        <f>RANK(表格1[[#This Row],[rating_count_tot]],$I$2:$I$7197)</f>
        <v>5855</v>
      </c>
      <c r="B6324">
        <v>895506023</v>
      </c>
      <c r="C6324" t="s">
        <v>3710</v>
      </c>
      <c r="D6324" t="str">
        <f>表格1[[#This Row],[prime_genre]]</f>
        <v>Food &amp; Drink</v>
      </c>
      <c r="E6324">
        <v>93457408</v>
      </c>
      <c r="F6324" t="s">
        <v>17</v>
      </c>
      <c r="G6324">
        <v>0</v>
      </c>
      <c r="H6324">
        <f>IF(表格1[[#This Row],[price]]&gt;0,1,0)</f>
        <v>0</v>
      </c>
      <c r="I6324">
        <v>9</v>
      </c>
      <c r="J6324">
        <v>0</v>
      </c>
      <c r="K6324">
        <v>4</v>
      </c>
      <c r="L6324">
        <v>0</v>
      </c>
      <c r="M6324" t="s">
        <v>3711</v>
      </c>
      <c r="N6324" t="s">
        <v>29</v>
      </c>
      <c r="O6324" t="s">
        <v>137</v>
      </c>
      <c r="P6324">
        <v>37</v>
      </c>
      <c r="Q6324">
        <v>5</v>
      </c>
      <c r="R6324">
        <v>5</v>
      </c>
      <c r="S6324">
        <v>1</v>
      </c>
    </row>
    <row r="6325" spans="1:19">
      <c r="A6325">
        <f>RANK(表格1[[#This Row],[rating_count_tot]],$I$2:$I$7197)</f>
        <v>5855</v>
      </c>
      <c r="B6325">
        <v>657675944</v>
      </c>
      <c r="C6325" t="s">
        <v>2116</v>
      </c>
      <c r="D6325" t="str">
        <f>表格1[[#This Row],[prime_genre]]</f>
        <v>Games</v>
      </c>
      <c r="E6325">
        <v>40534016</v>
      </c>
      <c r="F6325" t="s">
        <v>17</v>
      </c>
      <c r="G6325">
        <v>0</v>
      </c>
      <c r="H6325">
        <f>IF(表格1[[#This Row],[price]]&gt;0,1,0)</f>
        <v>0</v>
      </c>
      <c r="I6325">
        <v>9</v>
      </c>
      <c r="J6325">
        <v>0</v>
      </c>
      <c r="K6325">
        <v>4.5</v>
      </c>
      <c r="L6325">
        <v>0</v>
      </c>
      <c r="M6325">
        <v>1.51</v>
      </c>
      <c r="N6325" t="s">
        <v>29</v>
      </c>
      <c r="O6325" t="s">
        <v>20</v>
      </c>
      <c r="P6325">
        <v>40</v>
      </c>
      <c r="Q6325">
        <v>0</v>
      </c>
      <c r="R6325">
        <v>1</v>
      </c>
      <c r="S6325">
        <v>1</v>
      </c>
    </row>
    <row r="6326" spans="1:19">
      <c r="A6326">
        <f>RANK(表格1[[#This Row],[rating_count_tot]],$I$2:$I$7197)</f>
        <v>5855</v>
      </c>
      <c r="B6326">
        <v>972419844</v>
      </c>
      <c r="C6326" t="s">
        <v>4536</v>
      </c>
      <c r="D6326" t="str">
        <f>表格1[[#This Row],[prime_genre]]</f>
        <v>Games</v>
      </c>
      <c r="E6326">
        <v>433222656</v>
      </c>
      <c r="F6326" t="s">
        <v>17</v>
      </c>
      <c r="G6326">
        <v>0</v>
      </c>
      <c r="H6326">
        <f>IF(表格1[[#This Row],[price]]&gt;0,1,0)</f>
        <v>0</v>
      </c>
      <c r="I6326">
        <v>9</v>
      </c>
      <c r="J6326">
        <v>0</v>
      </c>
      <c r="K6326">
        <v>3</v>
      </c>
      <c r="L6326">
        <v>0</v>
      </c>
      <c r="M6326">
        <v>1.3</v>
      </c>
      <c r="N6326" t="s">
        <v>19</v>
      </c>
      <c r="O6326" t="s">
        <v>20</v>
      </c>
      <c r="P6326">
        <v>40</v>
      </c>
      <c r="Q6326">
        <v>4</v>
      </c>
      <c r="R6326">
        <v>1</v>
      </c>
      <c r="S6326">
        <v>1</v>
      </c>
    </row>
    <row r="6327" spans="1:19">
      <c r="A6327">
        <f>RANK(表格1[[#This Row],[rating_count_tot]],$I$2:$I$7197)</f>
        <v>5855</v>
      </c>
      <c r="B6327">
        <v>1069769377</v>
      </c>
      <c r="C6327" t="s">
        <v>6161</v>
      </c>
      <c r="D6327" t="str">
        <f>表格1[[#This Row],[prime_genre]]</f>
        <v>Games</v>
      </c>
      <c r="E6327">
        <v>97662976</v>
      </c>
      <c r="F6327" t="s">
        <v>17</v>
      </c>
      <c r="G6327">
        <v>0</v>
      </c>
      <c r="H6327">
        <f>IF(表格1[[#This Row],[price]]&gt;0,1,0)</f>
        <v>0</v>
      </c>
      <c r="I6327">
        <v>9</v>
      </c>
      <c r="J6327">
        <v>2</v>
      </c>
      <c r="K6327">
        <v>4</v>
      </c>
      <c r="L6327">
        <v>3.5</v>
      </c>
      <c r="M6327" t="s">
        <v>1259</v>
      </c>
      <c r="N6327" t="s">
        <v>19</v>
      </c>
      <c r="O6327" t="s">
        <v>20</v>
      </c>
      <c r="P6327">
        <v>38</v>
      </c>
      <c r="Q6327">
        <v>5</v>
      </c>
      <c r="R6327">
        <v>7</v>
      </c>
      <c r="S6327">
        <v>1</v>
      </c>
    </row>
    <row r="6328" spans="1:19">
      <c r="A6328">
        <f>RANK(表格1[[#This Row],[rating_count_tot]],$I$2:$I$7197)</f>
        <v>5855</v>
      </c>
      <c r="B6328">
        <v>993187907</v>
      </c>
      <c r="C6328" t="s">
        <v>4806</v>
      </c>
      <c r="D6328" t="str">
        <f>表格1[[#This Row],[prime_genre]]</f>
        <v>Games</v>
      </c>
      <c r="E6328">
        <v>11702272</v>
      </c>
      <c r="F6328" t="s">
        <v>17</v>
      </c>
      <c r="G6328">
        <v>0</v>
      </c>
      <c r="H6328">
        <f>IF(表格1[[#This Row],[price]]&gt;0,1,0)</f>
        <v>0</v>
      </c>
      <c r="I6328">
        <v>9</v>
      </c>
      <c r="J6328">
        <v>9</v>
      </c>
      <c r="K6328">
        <v>1</v>
      </c>
      <c r="L6328">
        <v>1</v>
      </c>
      <c r="M6328">
        <v>1.5</v>
      </c>
      <c r="N6328" t="s">
        <v>19</v>
      </c>
      <c r="O6328" t="s">
        <v>20</v>
      </c>
      <c r="P6328">
        <v>40</v>
      </c>
      <c r="Q6328">
        <v>2</v>
      </c>
      <c r="R6328">
        <v>1</v>
      </c>
      <c r="S6328">
        <v>1</v>
      </c>
    </row>
    <row r="6329" spans="1:19">
      <c r="A6329">
        <f>RANK(表格1[[#This Row],[rating_count_tot]],$I$2:$I$7197)</f>
        <v>5855</v>
      </c>
      <c r="B6329">
        <v>1093430283</v>
      </c>
      <c r="C6329" t="s">
        <v>6844</v>
      </c>
      <c r="D6329" t="str">
        <f>表格1[[#This Row],[prime_genre]]</f>
        <v>Games</v>
      </c>
      <c r="E6329">
        <v>108348416</v>
      </c>
      <c r="F6329" t="s">
        <v>17</v>
      </c>
      <c r="G6329">
        <v>0</v>
      </c>
      <c r="H6329">
        <f>IF(表格1[[#This Row],[price]]&gt;0,1,0)</f>
        <v>0</v>
      </c>
      <c r="I6329">
        <v>9</v>
      </c>
      <c r="J6329">
        <v>9</v>
      </c>
      <c r="K6329">
        <v>4</v>
      </c>
      <c r="L6329">
        <v>4</v>
      </c>
      <c r="M6329">
        <v>1</v>
      </c>
      <c r="N6329" t="s">
        <v>19</v>
      </c>
      <c r="O6329" t="s">
        <v>20</v>
      </c>
      <c r="P6329">
        <v>40</v>
      </c>
      <c r="Q6329">
        <v>4</v>
      </c>
      <c r="R6329">
        <v>1</v>
      </c>
      <c r="S6329">
        <v>1</v>
      </c>
    </row>
    <row r="6330" spans="1:19">
      <c r="A6330">
        <f>RANK(表格1[[#This Row],[rating_count_tot]],$I$2:$I$7197)</f>
        <v>5855</v>
      </c>
      <c r="B6330">
        <v>1068463719</v>
      </c>
      <c r="C6330" t="s">
        <v>6124</v>
      </c>
      <c r="D6330" t="str">
        <f>表格1[[#This Row],[prime_genre]]</f>
        <v>Games</v>
      </c>
      <c r="E6330">
        <v>6915072</v>
      </c>
      <c r="F6330" t="s">
        <v>17</v>
      </c>
      <c r="G6330">
        <v>0</v>
      </c>
      <c r="H6330">
        <f>IF(表格1[[#This Row],[price]]&gt;0,1,0)</f>
        <v>0</v>
      </c>
      <c r="I6330">
        <v>9</v>
      </c>
      <c r="J6330">
        <v>5</v>
      </c>
      <c r="K6330">
        <v>4</v>
      </c>
      <c r="L6330">
        <v>3</v>
      </c>
      <c r="M6330">
        <v>3.4</v>
      </c>
      <c r="N6330" t="s">
        <v>19</v>
      </c>
      <c r="O6330" t="s">
        <v>20</v>
      </c>
      <c r="P6330">
        <v>37</v>
      </c>
      <c r="Q6330">
        <v>3</v>
      </c>
      <c r="R6330">
        <v>2</v>
      </c>
      <c r="S6330">
        <v>1</v>
      </c>
    </row>
    <row r="6331" spans="1:19">
      <c r="A6331">
        <f>RANK(表格1[[#This Row],[rating_count_tot]],$I$2:$I$7197)</f>
        <v>5855</v>
      </c>
      <c r="B6331">
        <v>385724144</v>
      </c>
      <c r="C6331" t="s">
        <v>783</v>
      </c>
      <c r="D6331" t="str">
        <f>表格1[[#This Row],[prime_genre]]</f>
        <v>Lifestyle</v>
      </c>
      <c r="E6331">
        <v>65892352</v>
      </c>
      <c r="F6331" t="s">
        <v>17</v>
      </c>
      <c r="G6331">
        <v>0</v>
      </c>
      <c r="H6331">
        <f>IF(表格1[[#This Row],[price]]&gt;0,1,0)</f>
        <v>0</v>
      </c>
      <c r="I6331">
        <v>9</v>
      </c>
      <c r="J6331">
        <v>0</v>
      </c>
      <c r="K6331">
        <v>4</v>
      </c>
      <c r="L6331">
        <v>0</v>
      </c>
      <c r="M6331" t="s">
        <v>784</v>
      </c>
      <c r="N6331" t="s">
        <v>19</v>
      </c>
      <c r="O6331" t="s">
        <v>132</v>
      </c>
      <c r="P6331">
        <v>37</v>
      </c>
      <c r="Q6331">
        <v>0</v>
      </c>
      <c r="R6331">
        <v>1</v>
      </c>
      <c r="S6331">
        <v>1</v>
      </c>
    </row>
    <row r="6332" spans="1:19">
      <c r="A6332">
        <f>RANK(表格1[[#This Row],[rating_count_tot]],$I$2:$I$7197)</f>
        <v>5855</v>
      </c>
      <c r="B6332">
        <v>492671847</v>
      </c>
      <c r="C6332" t="s">
        <v>1692</v>
      </c>
      <c r="D6332" t="str">
        <f>表格1[[#This Row],[prime_genre]]</f>
        <v>Photo &amp; Video</v>
      </c>
      <c r="E6332">
        <v>28900352</v>
      </c>
      <c r="F6332" t="s">
        <v>17</v>
      </c>
      <c r="G6332">
        <v>0</v>
      </c>
      <c r="H6332">
        <f>IF(表格1[[#This Row],[price]]&gt;0,1,0)</f>
        <v>0</v>
      </c>
      <c r="I6332">
        <v>9</v>
      </c>
      <c r="J6332">
        <v>0</v>
      </c>
      <c r="K6332">
        <v>2.5</v>
      </c>
      <c r="L6332">
        <v>0</v>
      </c>
      <c r="M6332">
        <v>3.1</v>
      </c>
      <c r="N6332" t="s">
        <v>19</v>
      </c>
      <c r="O6332" t="s">
        <v>105</v>
      </c>
      <c r="P6332">
        <v>38</v>
      </c>
      <c r="Q6332">
        <v>3</v>
      </c>
      <c r="R6332">
        <v>2</v>
      </c>
      <c r="S6332">
        <v>1</v>
      </c>
    </row>
    <row r="6333" spans="1:19">
      <c r="A6333">
        <f>RANK(表格1[[#This Row],[rating_count_tot]],$I$2:$I$7197)</f>
        <v>5855</v>
      </c>
      <c r="B6333">
        <v>356968629</v>
      </c>
      <c r="C6333" t="s">
        <v>566</v>
      </c>
      <c r="D6333" t="str">
        <f>表格1[[#This Row],[prime_genre]]</f>
        <v>Shopping</v>
      </c>
      <c r="E6333">
        <v>187040768</v>
      </c>
      <c r="F6333" t="s">
        <v>17</v>
      </c>
      <c r="G6333">
        <v>0</v>
      </c>
      <c r="H6333">
        <f>IF(表格1[[#This Row],[price]]&gt;0,1,0)</f>
        <v>0</v>
      </c>
      <c r="I6333">
        <v>9</v>
      </c>
      <c r="J6333">
        <v>0</v>
      </c>
      <c r="K6333">
        <v>3</v>
      </c>
      <c r="L6333">
        <v>0</v>
      </c>
      <c r="M6333" t="s">
        <v>567</v>
      </c>
      <c r="N6333" t="s">
        <v>51</v>
      </c>
      <c r="O6333" t="s">
        <v>30</v>
      </c>
      <c r="P6333">
        <v>37</v>
      </c>
      <c r="Q6333">
        <v>0</v>
      </c>
      <c r="R6333">
        <v>1</v>
      </c>
      <c r="S6333">
        <v>1</v>
      </c>
    </row>
    <row r="6334" spans="1:19">
      <c r="A6334">
        <f>RANK(表格1[[#This Row],[rating_count_tot]],$I$2:$I$7197)</f>
        <v>5855</v>
      </c>
      <c r="B6334">
        <v>938596958</v>
      </c>
      <c r="C6334" t="s">
        <v>4133</v>
      </c>
      <c r="D6334" t="str">
        <f>表格1[[#This Row],[prime_genre]]</f>
        <v>Shopping</v>
      </c>
      <c r="E6334">
        <v>30148608</v>
      </c>
      <c r="F6334" t="s">
        <v>17</v>
      </c>
      <c r="G6334">
        <v>0</v>
      </c>
      <c r="H6334">
        <f>IF(表格1[[#This Row],[price]]&gt;0,1,0)</f>
        <v>0</v>
      </c>
      <c r="I6334">
        <v>9</v>
      </c>
      <c r="J6334">
        <v>0</v>
      </c>
      <c r="K6334">
        <v>4.5</v>
      </c>
      <c r="L6334">
        <v>0</v>
      </c>
      <c r="M6334" t="s">
        <v>1229</v>
      </c>
      <c r="N6334" t="s">
        <v>19</v>
      </c>
      <c r="O6334" t="s">
        <v>30</v>
      </c>
      <c r="P6334">
        <v>37</v>
      </c>
      <c r="Q6334">
        <v>0</v>
      </c>
      <c r="R6334">
        <v>2</v>
      </c>
      <c r="S6334">
        <v>1</v>
      </c>
    </row>
    <row r="6335" spans="1:19">
      <c r="A6335">
        <f>RANK(表格1[[#This Row],[rating_count_tot]],$I$2:$I$7197)</f>
        <v>5902</v>
      </c>
      <c r="B6335">
        <v>1067205290</v>
      </c>
      <c r="C6335" t="s">
        <v>6075</v>
      </c>
      <c r="D6335" t="str">
        <f>表格1[[#This Row],[prime_genre]]</f>
        <v>Book</v>
      </c>
      <c r="E6335">
        <v>82140160</v>
      </c>
      <c r="F6335" t="s">
        <v>17</v>
      </c>
      <c r="G6335">
        <v>0</v>
      </c>
      <c r="H6335">
        <f>IF(表格1[[#This Row],[price]]&gt;0,1,0)</f>
        <v>0</v>
      </c>
      <c r="I6335">
        <v>8</v>
      </c>
      <c r="J6335">
        <v>4</v>
      </c>
      <c r="K6335">
        <v>4.5</v>
      </c>
      <c r="L6335">
        <v>4.5</v>
      </c>
      <c r="M6335">
        <v>1.5</v>
      </c>
      <c r="N6335" t="s">
        <v>29</v>
      </c>
      <c r="O6335" t="s">
        <v>181</v>
      </c>
      <c r="P6335">
        <v>38</v>
      </c>
      <c r="Q6335">
        <v>4</v>
      </c>
      <c r="R6335">
        <v>1</v>
      </c>
      <c r="S6335">
        <v>1</v>
      </c>
    </row>
    <row r="6336" spans="1:19">
      <c r="A6336">
        <f>RANK(表格1[[#This Row],[rating_count_tot]],$I$2:$I$7197)</f>
        <v>5902</v>
      </c>
      <c r="B6336">
        <v>409362880</v>
      </c>
      <c r="C6336" t="s">
        <v>1005</v>
      </c>
      <c r="D6336" t="str">
        <f>表格1[[#This Row],[prime_genre]]</f>
        <v>Finance</v>
      </c>
      <c r="E6336">
        <v>23792640</v>
      </c>
      <c r="F6336" t="s">
        <v>17</v>
      </c>
      <c r="G6336">
        <v>0</v>
      </c>
      <c r="H6336">
        <f>IF(表格1[[#This Row],[price]]&gt;0,1,0)</f>
        <v>0</v>
      </c>
      <c r="I6336">
        <v>8</v>
      </c>
      <c r="J6336">
        <v>0</v>
      </c>
      <c r="K6336">
        <v>3</v>
      </c>
      <c r="L6336">
        <v>0</v>
      </c>
      <c r="M6336" t="s">
        <v>1006</v>
      </c>
      <c r="N6336" t="s">
        <v>19</v>
      </c>
      <c r="O6336" t="s">
        <v>37</v>
      </c>
      <c r="P6336">
        <v>37</v>
      </c>
      <c r="Q6336">
        <v>5</v>
      </c>
      <c r="R6336">
        <v>1</v>
      </c>
      <c r="S6336">
        <v>1</v>
      </c>
    </row>
    <row r="6337" spans="1:19">
      <c r="A6337">
        <f>RANK(表格1[[#This Row],[rating_count_tot]],$I$2:$I$7197)</f>
        <v>5902</v>
      </c>
      <c r="B6337">
        <v>486355738</v>
      </c>
      <c r="C6337" t="s">
        <v>1634</v>
      </c>
      <c r="D6337" t="str">
        <f>表格1[[#This Row],[prime_genre]]</f>
        <v>Finance</v>
      </c>
      <c r="E6337">
        <v>101190656</v>
      </c>
      <c r="F6337" t="s">
        <v>17</v>
      </c>
      <c r="G6337">
        <v>0</v>
      </c>
      <c r="H6337">
        <f>IF(表格1[[#This Row],[price]]&gt;0,1,0)</f>
        <v>0</v>
      </c>
      <c r="I6337">
        <v>8</v>
      </c>
      <c r="J6337">
        <v>0</v>
      </c>
      <c r="K6337">
        <v>4.5</v>
      </c>
      <c r="L6337">
        <v>0</v>
      </c>
      <c r="M6337">
        <v>16.100000000000001</v>
      </c>
      <c r="N6337" t="s">
        <v>19</v>
      </c>
      <c r="O6337" t="s">
        <v>37</v>
      </c>
      <c r="P6337">
        <v>37</v>
      </c>
      <c r="Q6337">
        <v>0</v>
      </c>
      <c r="R6337">
        <v>1</v>
      </c>
      <c r="S6337">
        <v>1</v>
      </c>
    </row>
    <row r="6338" spans="1:19">
      <c r="A6338">
        <f>RANK(表格1[[#This Row],[rating_count_tot]],$I$2:$I$7197)</f>
        <v>5902</v>
      </c>
      <c r="B6338">
        <v>961411124</v>
      </c>
      <c r="C6338" t="s">
        <v>4400</v>
      </c>
      <c r="D6338" t="str">
        <f>表格1[[#This Row],[prime_genre]]</f>
        <v>Games</v>
      </c>
      <c r="E6338">
        <v>55532544</v>
      </c>
      <c r="F6338" t="s">
        <v>17</v>
      </c>
      <c r="G6338">
        <v>0</v>
      </c>
      <c r="H6338">
        <f>IF(表格1[[#This Row],[price]]&gt;0,1,0)</f>
        <v>0</v>
      </c>
      <c r="I6338">
        <v>8</v>
      </c>
      <c r="J6338">
        <v>0</v>
      </c>
      <c r="K6338">
        <v>5</v>
      </c>
      <c r="L6338">
        <v>0</v>
      </c>
      <c r="M6338" t="s">
        <v>4401</v>
      </c>
      <c r="N6338" t="s">
        <v>80</v>
      </c>
      <c r="O6338" t="s">
        <v>20</v>
      </c>
      <c r="P6338">
        <v>38</v>
      </c>
      <c r="Q6338">
        <v>0</v>
      </c>
      <c r="R6338">
        <v>2</v>
      </c>
      <c r="S6338">
        <v>1</v>
      </c>
    </row>
    <row r="6339" spans="1:19">
      <c r="A6339">
        <f>RANK(表格1[[#This Row],[rating_count_tot]],$I$2:$I$7197)</f>
        <v>5902</v>
      </c>
      <c r="B6339">
        <v>542568747</v>
      </c>
      <c r="C6339" t="s">
        <v>2060</v>
      </c>
      <c r="D6339" t="str">
        <f>表格1[[#This Row],[prime_genre]]</f>
        <v>Games</v>
      </c>
      <c r="E6339">
        <v>89853952</v>
      </c>
      <c r="F6339" t="s">
        <v>17</v>
      </c>
      <c r="G6339">
        <v>0</v>
      </c>
      <c r="H6339">
        <f>IF(表格1[[#This Row],[price]]&gt;0,1,0)</f>
        <v>0</v>
      </c>
      <c r="I6339">
        <v>8</v>
      </c>
      <c r="J6339">
        <v>0</v>
      </c>
      <c r="K6339">
        <v>3.5</v>
      </c>
      <c r="L6339">
        <v>0</v>
      </c>
      <c r="M6339" t="s">
        <v>2061</v>
      </c>
      <c r="N6339" t="s">
        <v>80</v>
      </c>
      <c r="O6339" t="s">
        <v>20</v>
      </c>
      <c r="P6339">
        <v>40</v>
      </c>
      <c r="Q6339">
        <v>5</v>
      </c>
      <c r="R6339">
        <v>16</v>
      </c>
      <c r="S6339">
        <v>1</v>
      </c>
    </row>
    <row r="6340" spans="1:19">
      <c r="A6340">
        <f>RANK(表格1[[#This Row],[rating_count_tot]],$I$2:$I$7197)</f>
        <v>5902</v>
      </c>
      <c r="B6340">
        <v>1136083624</v>
      </c>
      <c r="C6340" t="s">
        <v>7754</v>
      </c>
      <c r="D6340" t="str">
        <f>表格1[[#This Row],[prime_genre]]</f>
        <v>Games</v>
      </c>
      <c r="E6340">
        <v>80132096</v>
      </c>
      <c r="F6340" t="s">
        <v>17</v>
      </c>
      <c r="G6340">
        <v>0</v>
      </c>
      <c r="H6340">
        <f>IF(表格1[[#This Row],[price]]&gt;0,1,0)</f>
        <v>0</v>
      </c>
      <c r="I6340">
        <v>8</v>
      </c>
      <c r="J6340">
        <v>1</v>
      </c>
      <c r="K6340">
        <v>4.5</v>
      </c>
      <c r="L6340">
        <v>3</v>
      </c>
      <c r="M6340" t="s">
        <v>1715</v>
      </c>
      <c r="N6340" t="s">
        <v>19</v>
      </c>
      <c r="O6340" t="s">
        <v>20</v>
      </c>
      <c r="P6340">
        <v>38</v>
      </c>
      <c r="Q6340">
        <v>0</v>
      </c>
      <c r="R6340">
        <v>3</v>
      </c>
      <c r="S6340">
        <v>1</v>
      </c>
    </row>
    <row r="6341" spans="1:19">
      <c r="A6341">
        <f>RANK(表格1[[#This Row],[rating_count_tot]],$I$2:$I$7197)</f>
        <v>5902</v>
      </c>
      <c r="B6341">
        <v>953940121</v>
      </c>
      <c r="C6341" t="s">
        <v>4321</v>
      </c>
      <c r="D6341" t="str">
        <f>表格1[[#This Row],[prime_genre]]</f>
        <v>Games</v>
      </c>
      <c r="E6341">
        <v>373496832</v>
      </c>
      <c r="F6341" t="s">
        <v>17</v>
      </c>
      <c r="G6341">
        <v>0</v>
      </c>
      <c r="H6341">
        <f>IF(表格1[[#This Row],[price]]&gt;0,1,0)</f>
        <v>0</v>
      </c>
      <c r="I6341">
        <v>8</v>
      </c>
      <c r="J6341">
        <v>0</v>
      </c>
      <c r="K6341">
        <v>4</v>
      </c>
      <c r="L6341">
        <v>0</v>
      </c>
      <c r="M6341">
        <v>3.6</v>
      </c>
      <c r="N6341" t="s">
        <v>51</v>
      </c>
      <c r="O6341" t="s">
        <v>20</v>
      </c>
      <c r="P6341">
        <v>38</v>
      </c>
      <c r="Q6341">
        <v>5</v>
      </c>
      <c r="R6341">
        <v>1</v>
      </c>
      <c r="S6341">
        <v>1</v>
      </c>
    </row>
    <row r="6342" spans="1:19">
      <c r="A6342">
        <f>RANK(表格1[[#This Row],[rating_count_tot]],$I$2:$I$7197)</f>
        <v>5902</v>
      </c>
      <c r="B6342">
        <v>1055570687</v>
      </c>
      <c r="C6342" t="s">
        <v>5759</v>
      </c>
      <c r="D6342" t="str">
        <f>表格1[[#This Row],[prime_genre]]</f>
        <v>Games</v>
      </c>
      <c r="E6342">
        <v>199231488</v>
      </c>
      <c r="F6342" t="s">
        <v>17</v>
      </c>
      <c r="G6342">
        <v>0</v>
      </c>
      <c r="H6342">
        <f>IF(表格1[[#This Row],[price]]&gt;0,1,0)</f>
        <v>0</v>
      </c>
      <c r="I6342">
        <v>8</v>
      </c>
      <c r="J6342">
        <v>1</v>
      </c>
      <c r="K6342">
        <v>4.5</v>
      </c>
      <c r="L6342">
        <v>1</v>
      </c>
      <c r="M6342" t="s">
        <v>1599</v>
      </c>
      <c r="N6342" t="s">
        <v>19</v>
      </c>
      <c r="O6342" t="s">
        <v>20</v>
      </c>
      <c r="P6342">
        <v>37</v>
      </c>
      <c r="Q6342">
        <v>5</v>
      </c>
      <c r="R6342">
        <v>2</v>
      </c>
      <c r="S6342">
        <v>1</v>
      </c>
    </row>
    <row r="6343" spans="1:19">
      <c r="A6343">
        <f>RANK(表格1[[#This Row],[rating_count_tot]],$I$2:$I$7197)</f>
        <v>5902</v>
      </c>
      <c r="B6343">
        <v>1089138131</v>
      </c>
      <c r="C6343" t="s">
        <v>6733</v>
      </c>
      <c r="D6343" t="str">
        <f>表格1[[#This Row],[prime_genre]]</f>
        <v>Games</v>
      </c>
      <c r="E6343">
        <v>56381440</v>
      </c>
      <c r="F6343" t="s">
        <v>17</v>
      </c>
      <c r="G6343">
        <v>0</v>
      </c>
      <c r="H6343">
        <f>IF(表格1[[#This Row],[price]]&gt;0,1,0)</f>
        <v>0</v>
      </c>
      <c r="I6343">
        <v>8</v>
      </c>
      <c r="J6343">
        <v>5</v>
      </c>
      <c r="K6343">
        <v>4.5</v>
      </c>
      <c r="L6343">
        <v>4.5</v>
      </c>
      <c r="M6343">
        <v>1.3</v>
      </c>
      <c r="N6343" t="s">
        <v>19</v>
      </c>
      <c r="O6343" t="s">
        <v>20</v>
      </c>
      <c r="P6343">
        <v>40</v>
      </c>
      <c r="Q6343">
        <v>0</v>
      </c>
      <c r="R6343">
        <v>2</v>
      </c>
      <c r="S6343">
        <v>1</v>
      </c>
    </row>
    <row r="6344" spans="1:19">
      <c r="A6344">
        <f>RANK(表格1[[#This Row],[rating_count_tot]],$I$2:$I$7197)</f>
        <v>5902</v>
      </c>
      <c r="B6344">
        <v>815876493</v>
      </c>
      <c r="C6344" t="s">
        <v>3334</v>
      </c>
      <c r="D6344" t="str">
        <f>表格1[[#This Row],[prime_genre]]</f>
        <v>Games</v>
      </c>
      <c r="E6344">
        <v>72339456</v>
      </c>
      <c r="F6344" t="s">
        <v>17</v>
      </c>
      <c r="G6344">
        <v>0</v>
      </c>
      <c r="H6344">
        <f>IF(表格1[[#This Row],[price]]&gt;0,1,0)</f>
        <v>0</v>
      </c>
      <c r="I6344">
        <v>8</v>
      </c>
      <c r="J6344">
        <v>4</v>
      </c>
      <c r="K6344">
        <v>4.5</v>
      </c>
      <c r="L6344">
        <v>4.5</v>
      </c>
      <c r="M6344" t="s">
        <v>1460</v>
      </c>
      <c r="N6344" t="s">
        <v>19</v>
      </c>
      <c r="O6344" t="s">
        <v>20</v>
      </c>
      <c r="P6344">
        <v>38</v>
      </c>
      <c r="Q6344">
        <v>5</v>
      </c>
      <c r="R6344">
        <v>1</v>
      </c>
      <c r="S6344">
        <v>1</v>
      </c>
    </row>
    <row r="6345" spans="1:19">
      <c r="A6345">
        <f>RANK(表格1[[#This Row],[rating_count_tot]],$I$2:$I$7197)</f>
        <v>5902</v>
      </c>
      <c r="B6345">
        <v>620447173</v>
      </c>
      <c r="C6345" t="s">
        <v>2591</v>
      </c>
      <c r="D6345" t="str">
        <f>表格1[[#This Row],[prime_genre]]</f>
        <v>Health &amp; Fitness</v>
      </c>
      <c r="E6345">
        <v>44564480</v>
      </c>
      <c r="F6345" t="s">
        <v>17</v>
      </c>
      <c r="G6345">
        <v>0</v>
      </c>
      <c r="H6345">
        <f>IF(表格1[[#This Row],[price]]&gt;0,1,0)</f>
        <v>0</v>
      </c>
      <c r="I6345">
        <v>8</v>
      </c>
      <c r="J6345">
        <v>1</v>
      </c>
      <c r="K6345">
        <v>4</v>
      </c>
      <c r="L6345">
        <v>4</v>
      </c>
      <c r="M6345" t="s">
        <v>1573</v>
      </c>
      <c r="N6345" t="s">
        <v>19</v>
      </c>
      <c r="O6345" t="s">
        <v>77</v>
      </c>
      <c r="P6345">
        <v>37</v>
      </c>
      <c r="Q6345">
        <v>5</v>
      </c>
      <c r="R6345">
        <v>1</v>
      </c>
      <c r="S6345">
        <v>1</v>
      </c>
    </row>
    <row r="6346" spans="1:19">
      <c r="A6346">
        <f>RANK(表格1[[#This Row],[rating_count_tot]],$I$2:$I$7197)</f>
        <v>5902</v>
      </c>
      <c r="B6346">
        <v>1156856246</v>
      </c>
      <c r="C6346" t="s">
        <v>8089</v>
      </c>
      <c r="D6346" t="str">
        <f>表格1[[#This Row],[prime_genre]]</f>
        <v>Reference</v>
      </c>
      <c r="E6346">
        <v>125990912</v>
      </c>
      <c r="F6346" t="s">
        <v>17</v>
      </c>
      <c r="G6346">
        <v>0</v>
      </c>
      <c r="H6346">
        <f>IF(表格1[[#This Row],[price]]&gt;0,1,0)</f>
        <v>0</v>
      </c>
      <c r="I6346">
        <v>8</v>
      </c>
      <c r="J6346">
        <v>2</v>
      </c>
      <c r="K6346">
        <v>3</v>
      </c>
      <c r="L6346">
        <v>4.5</v>
      </c>
      <c r="M6346">
        <v>8.9</v>
      </c>
      <c r="N6346" t="s">
        <v>51</v>
      </c>
      <c r="O6346" t="s">
        <v>33</v>
      </c>
      <c r="P6346">
        <v>40</v>
      </c>
      <c r="Q6346">
        <v>5</v>
      </c>
      <c r="R6346">
        <v>1</v>
      </c>
      <c r="S6346">
        <v>1</v>
      </c>
    </row>
    <row r="6347" spans="1:19">
      <c r="A6347">
        <f>RANK(表格1[[#This Row],[rating_count_tot]],$I$2:$I$7197)</f>
        <v>5902</v>
      </c>
      <c r="B6347">
        <v>1056489580</v>
      </c>
      <c r="C6347" t="s">
        <v>5778</v>
      </c>
      <c r="D6347" t="str">
        <f>表格1[[#This Row],[prime_genre]]</f>
        <v>Shopping</v>
      </c>
      <c r="E6347">
        <v>36910080</v>
      </c>
      <c r="F6347" t="s">
        <v>17</v>
      </c>
      <c r="G6347">
        <v>0</v>
      </c>
      <c r="H6347">
        <f>IF(表格1[[#This Row],[price]]&gt;0,1,0)</f>
        <v>0</v>
      </c>
      <c r="I6347">
        <v>8</v>
      </c>
      <c r="J6347">
        <v>0</v>
      </c>
      <c r="K6347">
        <v>5</v>
      </c>
      <c r="L6347">
        <v>0</v>
      </c>
      <c r="M6347" t="s">
        <v>1578</v>
      </c>
      <c r="N6347" t="s">
        <v>19</v>
      </c>
      <c r="O6347" t="s">
        <v>30</v>
      </c>
      <c r="P6347">
        <v>37</v>
      </c>
      <c r="Q6347">
        <v>0</v>
      </c>
      <c r="R6347">
        <v>5</v>
      </c>
      <c r="S6347">
        <v>1</v>
      </c>
    </row>
    <row r="6348" spans="1:19">
      <c r="A6348">
        <f>RANK(表格1[[#This Row],[rating_count_tot]],$I$2:$I$7197)</f>
        <v>5902</v>
      </c>
      <c r="B6348">
        <v>563764220</v>
      </c>
      <c r="C6348" t="s">
        <v>2220</v>
      </c>
      <c r="D6348" t="str">
        <f>表格1[[#This Row],[prime_genre]]</f>
        <v>Shopping</v>
      </c>
      <c r="E6348">
        <v>80129024</v>
      </c>
      <c r="F6348" t="s">
        <v>17</v>
      </c>
      <c r="G6348">
        <v>0</v>
      </c>
      <c r="H6348">
        <f>IF(表格1[[#This Row],[price]]&gt;0,1,0)</f>
        <v>0</v>
      </c>
      <c r="I6348">
        <v>8</v>
      </c>
      <c r="J6348">
        <v>0</v>
      </c>
      <c r="K6348">
        <v>5</v>
      </c>
      <c r="L6348">
        <v>0</v>
      </c>
      <c r="M6348" t="s">
        <v>2221</v>
      </c>
      <c r="N6348" t="s">
        <v>19</v>
      </c>
      <c r="O6348" t="s">
        <v>30</v>
      </c>
      <c r="P6348">
        <v>37</v>
      </c>
      <c r="Q6348">
        <v>0</v>
      </c>
      <c r="R6348">
        <v>2</v>
      </c>
      <c r="S6348">
        <v>1</v>
      </c>
    </row>
    <row r="6349" spans="1:19">
      <c r="A6349">
        <f>RANK(表格1[[#This Row],[rating_count_tot]],$I$2:$I$7197)</f>
        <v>5902</v>
      </c>
      <c r="B6349">
        <v>1001153553</v>
      </c>
      <c r="C6349" t="s">
        <v>4888</v>
      </c>
      <c r="D6349" t="str">
        <f>表格1[[#This Row],[prime_genre]]</f>
        <v>Utilities</v>
      </c>
      <c r="E6349">
        <v>32029696</v>
      </c>
      <c r="F6349" t="s">
        <v>17</v>
      </c>
      <c r="G6349">
        <v>0</v>
      </c>
      <c r="H6349">
        <f>IF(表格1[[#This Row],[price]]&gt;0,1,0)</f>
        <v>0</v>
      </c>
      <c r="I6349">
        <v>8</v>
      </c>
      <c r="J6349">
        <v>0</v>
      </c>
      <c r="K6349">
        <v>4</v>
      </c>
      <c r="L6349">
        <v>0</v>
      </c>
      <c r="M6349" t="s">
        <v>1748</v>
      </c>
      <c r="N6349" t="s">
        <v>19</v>
      </c>
      <c r="O6349" t="s">
        <v>43</v>
      </c>
      <c r="P6349">
        <v>40</v>
      </c>
      <c r="Q6349">
        <v>0</v>
      </c>
      <c r="R6349">
        <v>1</v>
      </c>
      <c r="S6349">
        <v>1</v>
      </c>
    </row>
    <row r="6350" spans="1:19">
      <c r="A6350">
        <f>RANK(表格1[[#This Row],[rating_count_tot]],$I$2:$I$7197)</f>
        <v>5902</v>
      </c>
      <c r="B6350">
        <v>370901726</v>
      </c>
      <c r="C6350" t="s">
        <v>673</v>
      </c>
      <c r="D6350" t="str">
        <f>表格1[[#This Row],[prime_genre]]</f>
        <v>Utilities</v>
      </c>
      <c r="E6350">
        <v>83575808</v>
      </c>
      <c r="F6350" t="s">
        <v>17</v>
      </c>
      <c r="G6350">
        <v>0</v>
      </c>
      <c r="H6350">
        <f>IF(表格1[[#This Row],[price]]&gt;0,1,0)</f>
        <v>0</v>
      </c>
      <c r="I6350">
        <v>8</v>
      </c>
      <c r="J6350">
        <v>1</v>
      </c>
      <c r="K6350">
        <v>3</v>
      </c>
      <c r="L6350">
        <v>1</v>
      </c>
      <c r="M6350">
        <v>6.5</v>
      </c>
      <c r="N6350" t="s">
        <v>19</v>
      </c>
      <c r="O6350" t="s">
        <v>43</v>
      </c>
      <c r="P6350">
        <v>37</v>
      </c>
      <c r="Q6350">
        <v>3</v>
      </c>
      <c r="R6350">
        <v>1</v>
      </c>
      <c r="S6350">
        <v>1</v>
      </c>
    </row>
    <row r="6351" spans="1:19">
      <c r="A6351">
        <f>RANK(表格1[[#This Row],[rating_count_tot]],$I$2:$I$7197)</f>
        <v>5902</v>
      </c>
      <c r="B6351">
        <v>923138396</v>
      </c>
      <c r="C6351" t="s">
        <v>3981</v>
      </c>
      <c r="D6351" t="str">
        <f>表格1[[#This Row],[prime_genre]]</f>
        <v>Utilities</v>
      </c>
      <c r="E6351">
        <v>75055104</v>
      </c>
      <c r="F6351" t="s">
        <v>17</v>
      </c>
      <c r="G6351">
        <v>0</v>
      </c>
      <c r="H6351">
        <f>IF(表格1[[#This Row],[price]]&gt;0,1,0)</f>
        <v>0</v>
      </c>
      <c r="I6351">
        <v>8</v>
      </c>
      <c r="J6351">
        <v>1</v>
      </c>
      <c r="K6351">
        <v>5</v>
      </c>
      <c r="L6351">
        <v>5</v>
      </c>
      <c r="M6351" t="s">
        <v>170</v>
      </c>
      <c r="N6351" t="s">
        <v>19</v>
      </c>
      <c r="O6351" t="s">
        <v>43</v>
      </c>
      <c r="P6351">
        <v>37</v>
      </c>
      <c r="Q6351">
        <v>5</v>
      </c>
      <c r="R6351">
        <v>2</v>
      </c>
      <c r="S6351">
        <v>1</v>
      </c>
    </row>
    <row r="6352" spans="1:19">
      <c r="A6352">
        <f>RANK(表格1[[#This Row],[rating_count_tot]],$I$2:$I$7197)</f>
        <v>5935</v>
      </c>
      <c r="B6352">
        <v>1087897068</v>
      </c>
      <c r="C6352" t="s">
        <v>6701</v>
      </c>
      <c r="D6352" t="str">
        <f>表格1[[#This Row],[prime_genre]]</f>
        <v>Business</v>
      </c>
      <c r="E6352">
        <v>139163648</v>
      </c>
      <c r="F6352" t="s">
        <v>17</v>
      </c>
      <c r="G6352">
        <v>0</v>
      </c>
      <c r="H6352">
        <f>IF(表格1[[#This Row],[price]]&gt;0,1,0)</f>
        <v>0</v>
      </c>
      <c r="I6352">
        <v>7</v>
      </c>
      <c r="J6352">
        <v>0</v>
      </c>
      <c r="K6352">
        <v>2.5</v>
      </c>
      <c r="L6352">
        <v>0</v>
      </c>
      <c r="M6352" t="s">
        <v>884</v>
      </c>
      <c r="N6352" t="s">
        <v>19</v>
      </c>
      <c r="O6352" t="s">
        <v>73</v>
      </c>
      <c r="P6352">
        <v>38</v>
      </c>
      <c r="Q6352">
        <v>0</v>
      </c>
      <c r="R6352">
        <v>2</v>
      </c>
      <c r="S6352">
        <v>1</v>
      </c>
    </row>
    <row r="6353" spans="1:19">
      <c r="A6353">
        <f>RANK(表格1[[#This Row],[rating_count_tot]],$I$2:$I$7197)</f>
        <v>5935</v>
      </c>
      <c r="B6353">
        <v>662001778</v>
      </c>
      <c r="C6353" t="s">
        <v>2806</v>
      </c>
      <c r="D6353" t="str">
        <f>表格1[[#This Row],[prime_genre]]</f>
        <v>Education</v>
      </c>
      <c r="E6353">
        <v>45628416</v>
      </c>
      <c r="F6353" t="s">
        <v>17</v>
      </c>
      <c r="G6353">
        <v>0</v>
      </c>
      <c r="H6353">
        <f>IF(表格1[[#This Row],[price]]&gt;0,1,0)</f>
        <v>0</v>
      </c>
      <c r="I6353">
        <v>7</v>
      </c>
      <c r="J6353">
        <v>0</v>
      </c>
      <c r="K6353">
        <v>4</v>
      </c>
      <c r="L6353">
        <v>0</v>
      </c>
      <c r="M6353" t="s">
        <v>363</v>
      </c>
      <c r="N6353" t="s">
        <v>19</v>
      </c>
      <c r="O6353" t="s">
        <v>128</v>
      </c>
      <c r="P6353">
        <v>37</v>
      </c>
      <c r="Q6353">
        <v>0</v>
      </c>
      <c r="R6353">
        <v>2</v>
      </c>
      <c r="S6353">
        <v>1</v>
      </c>
    </row>
    <row r="6354" spans="1:19">
      <c r="A6354">
        <f>RANK(表格1[[#This Row],[rating_count_tot]],$I$2:$I$7197)</f>
        <v>5935</v>
      </c>
      <c r="B6354">
        <v>1064883436</v>
      </c>
      <c r="C6354" t="s">
        <v>6002</v>
      </c>
      <c r="D6354" t="str">
        <f>表格1[[#This Row],[prime_genre]]</f>
        <v>Education</v>
      </c>
      <c r="E6354">
        <v>114275328</v>
      </c>
      <c r="F6354" t="s">
        <v>17</v>
      </c>
      <c r="G6354">
        <v>0</v>
      </c>
      <c r="H6354">
        <f>IF(表格1[[#This Row],[price]]&gt;0,1,0)</f>
        <v>0</v>
      </c>
      <c r="I6354">
        <v>7</v>
      </c>
      <c r="J6354">
        <v>0</v>
      </c>
      <c r="K6354">
        <v>3.5</v>
      </c>
      <c r="L6354">
        <v>0</v>
      </c>
      <c r="M6354" t="s">
        <v>4368</v>
      </c>
      <c r="N6354" t="s">
        <v>19</v>
      </c>
      <c r="O6354" t="s">
        <v>128</v>
      </c>
      <c r="P6354">
        <v>38</v>
      </c>
      <c r="Q6354">
        <v>5</v>
      </c>
      <c r="R6354">
        <v>12</v>
      </c>
      <c r="S6354">
        <v>1</v>
      </c>
    </row>
    <row r="6355" spans="1:19">
      <c r="A6355">
        <f>RANK(表格1[[#This Row],[rating_count_tot]],$I$2:$I$7197)</f>
        <v>5935</v>
      </c>
      <c r="B6355">
        <v>891192948</v>
      </c>
      <c r="C6355" t="s">
        <v>3665</v>
      </c>
      <c r="D6355" t="str">
        <f>表格1[[#This Row],[prime_genre]]</f>
        <v>Finance</v>
      </c>
      <c r="E6355">
        <v>48109568</v>
      </c>
      <c r="F6355" t="s">
        <v>17</v>
      </c>
      <c r="G6355">
        <v>0</v>
      </c>
      <c r="H6355">
        <f>IF(表格1[[#This Row],[price]]&gt;0,1,0)</f>
        <v>0</v>
      </c>
      <c r="I6355">
        <v>7</v>
      </c>
      <c r="J6355">
        <v>0</v>
      </c>
      <c r="K6355">
        <v>4</v>
      </c>
      <c r="L6355">
        <v>0</v>
      </c>
      <c r="M6355" t="s">
        <v>1293</v>
      </c>
      <c r="N6355" t="s">
        <v>51</v>
      </c>
      <c r="O6355" t="s">
        <v>37</v>
      </c>
      <c r="P6355">
        <v>37</v>
      </c>
      <c r="Q6355">
        <v>0</v>
      </c>
      <c r="R6355">
        <v>2</v>
      </c>
      <c r="S6355">
        <v>1</v>
      </c>
    </row>
    <row r="6356" spans="1:19">
      <c r="A6356">
        <f>RANK(表格1[[#This Row],[rating_count_tot]],$I$2:$I$7197)</f>
        <v>5935</v>
      </c>
      <c r="B6356">
        <v>1177907423</v>
      </c>
      <c r="C6356" t="s">
        <v>8314</v>
      </c>
      <c r="D6356" t="str">
        <f>表格1[[#This Row],[prime_genre]]</f>
        <v>Food &amp; Drink</v>
      </c>
      <c r="E6356">
        <v>97549312</v>
      </c>
      <c r="F6356" t="s">
        <v>17</v>
      </c>
      <c r="G6356">
        <v>0</v>
      </c>
      <c r="H6356">
        <f>IF(表格1[[#This Row],[price]]&gt;0,1,0)</f>
        <v>0</v>
      </c>
      <c r="I6356">
        <v>7</v>
      </c>
      <c r="J6356">
        <v>0</v>
      </c>
      <c r="K6356">
        <v>5</v>
      </c>
      <c r="L6356">
        <v>0</v>
      </c>
      <c r="M6356" t="s">
        <v>958</v>
      </c>
      <c r="N6356" t="s">
        <v>19</v>
      </c>
      <c r="O6356" t="s">
        <v>137</v>
      </c>
      <c r="P6356">
        <v>37</v>
      </c>
      <c r="Q6356">
        <v>5</v>
      </c>
      <c r="R6356">
        <v>1</v>
      </c>
      <c r="S6356">
        <v>1</v>
      </c>
    </row>
    <row r="6357" spans="1:19">
      <c r="A6357">
        <f>RANK(表格1[[#This Row],[rating_count_tot]],$I$2:$I$7197)</f>
        <v>5935</v>
      </c>
      <c r="B6357">
        <v>1012368051</v>
      </c>
      <c r="C6357" t="s">
        <v>5033</v>
      </c>
      <c r="D6357" t="str">
        <f>表格1[[#This Row],[prime_genre]]</f>
        <v>Games</v>
      </c>
      <c r="E6357">
        <v>124522496</v>
      </c>
      <c r="F6357" t="s">
        <v>17</v>
      </c>
      <c r="G6357">
        <v>0</v>
      </c>
      <c r="H6357">
        <f>IF(表格1[[#This Row],[price]]&gt;0,1,0)</f>
        <v>0</v>
      </c>
      <c r="I6357">
        <v>7</v>
      </c>
      <c r="J6357">
        <v>0</v>
      </c>
      <c r="K6357">
        <v>4.5</v>
      </c>
      <c r="L6357">
        <v>0</v>
      </c>
      <c r="M6357" t="s">
        <v>5034</v>
      </c>
      <c r="N6357" t="s">
        <v>19</v>
      </c>
      <c r="O6357" t="s">
        <v>20</v>
      </c>
      <c r="P6357">
        <v>40</v>
      </c>
      <c r="Q6357">
        <v>5</v>
      </c>
      <c r="R6357">
        <v>1</v>
      </c>
      <c r="S6357">
        <v>1</v>
      </c>
    </row>
    <row r="6358" spans="1:19">
      <c r="A6358">
        <f>RANK(表格1[[#This Row],[rating_count_tot]],$I$2:$I$7197)</f>
        <v>5935</v>
      </c>
      <c r="B6358">
        <v>1125812643</v>
      </c>
      <c r="C6358" t="s">
        <v>7543</v>
      </c>
      <c r="D6358" t="str">
        <f>表格1[[#This Row],[prime_genre]]</f>
        <v>Games</v>
      </c>
      <c r="E6358">
        <v>156507136</v>
      </c>
      <c r="F6358" t="s">
        <v>17</v>
      </c>
      <c r="G6358">
        <v>0</v>
      </c>
      <c r="H6358">
        <f>IF(表格1[[#This Row],[price]]&gt;0,1,0)</f>
        <v>0</v>
      </c>
      <c r="I6358">
        <v>7</v>
      </c>
      <c r="J6358">
        <v>5</v>
      </c>
      <c r="K6358">
        <v>4.5</v>
      </c>
      <c r="L6358">
        <v>4</v>
      </c>
      <c r="M6358" t="s">
        <v>722</v>
      </c>
      <c r="N6358" t="s">
        <v>29</v>
      </c>
      <c r="O6358" t="s">
        <v>20</v>
      </c>
      <c r="P6358">
        <v>40</v>
      </c>
      <c r="Q6358">
        <v>2</v>
      </c>
      <c r="R6358">
        <v>1</v>
      </c>
      <c r="S6358">
        <v>1</v>
      </c>
    </row>
    <row r="6359" spans="1:19">
      <c r="A6359">
        <f>RANK(表格1[[#This Row],[rating_count_tot]],$I$2:$I$7197)</f>
        <v>5935</v>
      </c>
      <c r="B6359">
        <v>1089847385</v>
      </c>
      <c r="C6359" t="s">
        <v>6747</v>
      </c>
      <c r="D6359" t="str">
        <f>表格1[[#This Row],[prime_genre]]</f>
        <v>Games</v>
      </c>
      <c r="E6359">
        <v>89965568</v>
      </c>
      <c r="F6359" t="s">
        <v>17</v>
      </c>
      <c r="G6359">
        <v>0</v>
      </c>
      <c r="H6359">
        <f>IF(表格1[[#This Row],[price]]&gt;0,1,0)</f>
        <v>0</v>
      </c>
      <c r="I6359">
        <v>7</v>
      </c>
      <c r="J6359">
        <v>0</v>
      </c>
      <c r="K6359">
        <v>4</v>
      </c>
      <c r="L6359">
        <v>0</v>
      </c>
      <c r="M6359" t="s">
        <v>648</v>
      </c>
      <c r="N6359" t="s">
        <v>19</v>
      </c>
      <c r="O6359" t="s">
        <v>20</v>
      </c>
      <c r="P6359">
        <v>40</v>
      </c>
      <c r="Q6359">
        <v>4</v>
      </c>
      <c r="R6359">
        <v>9</v>
      </c>
      <c r="S6359">
        <v>1</v>
      </c>
    </row>
    <row r="6360" spans="1:19">
      <c r="A6360">
        <f>RANK(表格1[[#This Row],[rating_count_tot]],$I$2:$I$7197)</f>
        <v>5935</v>
      </c>
      <c r="B6360">
        <v>1057856541</v>
      </c>
      <c r="C6360" t="s">
        <v>5814</v>
      </c>
      <c r="D6360" t="str">
        <f>表格1[[#This Row],[prime_genre]]</f>
        <v>Games</v>
      </c>
      <c r="E6360">
        <v>139215872</v>
      </c>
      <c r="F6360" t="s">
        <v>17</v>
      </c>
      <c r="G6360">
        <v>0</v>
      </c>
      <c r="H6360">
        <f>IF(表格1[[#This Row],[price]]&gt;0,1,0)</f>
        <v>0</v>
      </c>
      <c r="I6360">
        <v>7</v>
      </c>
      <c r="J6360">
        <v>5</v>
      </c>
      <c r="K6360">
        <v>3</v>
      </c>
      <c r="L6360">
        <v>3</v>
      </c>
      <c r="M6360" t="s">
        <v>558</v>
      </c>
      <c r="N6360" t="s">
        <v>19</v>
      </c>
      <c r="O6360" t="s">
        <v>20</v>
      </c>
      <c r="P6360">
        <v>40</v>
      </c>
      <c r="Q6360">
        <v>5</v>
      </c>
      <c r="R6360">
        <v>2</v>
      </c>
      <c r="S6360">
        <v>1</v>
      </c>
    </row>
    <row r="6361" spans="1:19">
      <c r="A6361">
        <f>RANK(表格1[[#This Row],[rating_count_tot]],$I$2:$I$7197)</f>
        <v>5935</v>
      </c>
      <c r="B6361">
        <v>1125806960</v>
      </c>
      <c r="C6361" t="s">
        <v>7542</v>
      </c>
      <c r="D6361" t="str">
        <f>表格1[[#This Row],[prime_genre]]</f>
        <v>Games</v>
      </c>
      <c r="E6361">
        <v>33091584</v>
      </c>
      <c r="F6361" t="s">
        <v>17</v>
      </c>
      <c r="G6361">
        <v>0</v>
      </c>
      <c r="H6361">
        <f>IF(表格1[[#This Row],[price]]&gt;0,1,0)</f>
        <v>0</v>
      </c>
      <c r="I6361">
        <v>7</v>
      </c>
      <c r="J6361">
        <v>7</v>
      </c>
      <c r="K6361">
        <v>5</v>
      </c>
      <c r="L6361">
        <v>5</v>
      </c>
      <c r="M6361" t="s">
        <v>732</v>
      </c>
      <c r="N6361" t="s">
        <v>19</v>
      </c>
      <c r="O6361" t="s">
        <v>20</v>
      </c>
      <c r="P6361">
        <v>40</v>
      </c>
      <c r="Q6361">
        <v>0</v>
      </c>
      <c r="R6361">
        <v>2</v>
      </c>
      <c r="S6361">
        <v>1</v>
      </c>
    </row>
    <row r="6362" spans="1:19">
      <c r="A6362">
        <f>RANK(表格1[[#This Row],[rating_count_tot]],$I$2:$I$7197)</f>
        <v>5935</v>
      </c>
      <c r="B6362">
        <v>1102411902</v>
      </c>
      <c r="C6362" t="s">
        <v>7042</v>
      </c>
      <c r="D6362" t="str">
        <f>表格1[[#This Row],[prime_genre]]</f>
        <v>Games</v>
      </c>
      <c r="E6362">
        <v>110124032</v>
      </c>
      <c r="F6362" t="s">
        <v>17</v>
      </c>
      <c r="G6362">
        <v>0</v>
      </c>
      <c r="H6362">
        <f>IF(表格1[[#This Row],[price]]&gt;0,1,0)</f>
        <v>0</v>
      </c>
      <c r="I6362">
        <v>7</v>
      </c>
      <c r="J6362">
        <v>6</v>
      </c>
      <c r="K6362">
        <v>4</v>
      </c>
      <c r="L6362">
        <v>4</v>
      </c>
      <c r="M6362">
        <v>1.5</v>
      </c>
      <c r="N6362" t="s">
        <v>19</v>
      </c>
      <c r="O6362" t="s">
        <v>20</v>
      </c>
      <c r="P6362">
        <v>40</v>
      </c>
      <c r="Q6362">
        <v>5</v>
      </c>
      <c r="R6362">
        <v>1</v>
      </c>
      <c r="S6362">
        <v>1</v>
      </c>
    </row>
    <row r="6363" spans="1:19">
      <c r="A6363">
        <f>RANK(表格1[[#This Row],[rating_count_tot]],$I$2:$I$7197)</f>
        <v>5935</v>
      </c>
      <c r="B6363">
        <v>1125318904</v>
      </c>
      <c r="C6363" t="s">
        <v>7535</v>
      </c>
      <c r="D6363" t="str">
        <f>表格1[[#This Row],[prime_genre]]</f>
        <v>Games</v>
      </c>
      <c r="E6363">
        <v>180950016</v>
      </c>
      <c r="F6363" t="s">
        <v>17</v>
      </c>
      <c r="G6363">
        <v>0</v>
      </c>
      <c r="H6363">
        <f>IF(表格1[[#This Row],[price]]&gt;0,1,0)</f>
        <v>0</v>
      </c>
      <c r="I6363">
        <v>7</v>
      </c>
      <c r="J6363">
        <v>1</v>
      </c>
      <c r="K6363">
        <v>5</v>
      </c>
      <c r="L6363">
        <v>5</v>
      </c>
      <c r="M6363" t="s">
        <v>928</v>
      </c>
      <c r="N6363" t="s">
        <v>19</v>
      </c>
      <c r="O6363" t="s">
        <v>20</v>
      </c>
      <c r="P6363">
        <v>40</v>
      </c>
      <c r="Q6363">
        <v>5</v>
      </c>
      <c r="R6363">
        <v>2</v>
      </c>
      <c r="S6363">
        <v>1</v>
      </c>
    </row>
    <row r="6364" spans="1:19">
      <c r="A6364">
        <f>RANK(表格1[[#This Row],[rating_count_tot]],$I$2:$I$7197)</f>
        <v>5935</v>
      </c>
      <c r="B6364">
        <v>1074223087</v>
      </c>
      <c r="C6364" t="s">
        <v>6304</v>
      </c>
      <c r="D6364" t="str">
        <f>表格1[[#This Row],[prime_genre]]</f>
        <v>Games</v>
      </c>
      <c r="E6364">
        <v>72083456</v>
      </c>
      <c r="F6364" t="s">
        <v>17</v>
      </c>
      <c r="G6364">
        <v>0</v>
      </c>
      <c r="H6364">
        <f>IF(表格1[[#This Row],[price]]&gt;0,1,0)</f>
        <v>0</v>
      </c>
      <c r="I6364">
        <v>7</v>
      </c>
      <c r="J6364">
        <v>3</v>
      </c>
      <c r="K6364">
        <v>4</v>
      </c>
      <c r="L6364">
        <v>4.5</v>
      </c>
      <c r="M6364" t="s">
        <v>1745</v>
      </c>
      <c r="N6364" t="s">
        <v>19</v>
      </c>
      <c r="O6364" t="s">
        <v>20</v>
      </c>
      <c r="P6364">
        <v>40</v>
      </c>
      <c r="Q6364">
        <v>5</v>
      </c>
      <c r="R6364">
        <v>2</v>
      </c>
      <c r="S6364">
        <v>1</v>
      </c>
    </row>
    <row r="6365" spans="1:19">
      <c r="A6365">
        <f>RANK(表格1[[#This Row],[rating_count_tot]],$I$2:$I$7197)</f>
        <v>5935</v>
      </c>
      <c r="B6365">
        <v>999273718</v>
      </c>
      <c r="C6365" t="s">
        <v>4872</v>
      </c>
      <c r="D6365" t="str">
        <f>表格1[[#This Row],[prime_genre]]</f>
        <v>Games</v>
      </c>
      <c r="E6365">
        <v>14546944</v>
      </c>
      <c r="F6365" t="s">
        <v>17</v>
      </c>
      <c r="G6365">
        <v>0</v>
      </c>
      <c r="H6365">
        <f>IF(表格1[[#This Row],[price]]&gt;0,1,0)</f>
        <v>0</v>
      </c>
      <c r="I6365">
        <v>7</v>
      </c>
      <c r="J6365">
        <v>2</v>
      </c>
      <c r="K6365">
        <v>1.5</v>
      </c>
      <c r="L6365">
        <v>1</v>
      </c>
      <c r="M6365">
        <v>1.5</v>
      </c>
      <c r="N6365" t="s">
        <v>19</v>
      </c>
      <c r="O6365" t="s">
        <v>20</v>
      </c>
      <c r="P6365">
        <v>40</v>
      </c>
      <c r="Q6365">
        <v>2</v>
      </c>
      <c r="R6365">
        <v>1</v>
      </c>
      <c r="S6365">
        <v>1</v>
      </c>
    </row>
    <row r="6366" spans="1:19">
      <c r="A6366">
        <f>RANK(表格1[[#This Row],[rating_count_tot]],$I$2:$I$7197)</f>
        <v>5935</v>
      </c>
      <c r="B6366">
        <v>1046824077</v>
      </c>
      <c r="C6366" t="s">
        <v>5569</v>
      </c>
      <c r="D6366" t="str">
        <f>表格1[[#This Row],[prime_genre]]</f>
        <v>Games</v>
      </c>
      <c r="E6366">
        <v>87465984</v>
      </c>
      <c r="F6366" t="s">
        <v>17</v>
      </c>
      <c r="G6366">
        <v>0</v>
      </c>
      <c r="H6366">
        <f>IF(表格1[[#This Row],[price]]&gt;0,1,0)</f>
        <v>0</v>
      </c>
      <c r="I6366">
        <v>7</v>
      </c>
      <c r="J6366">
        <v>0</v>
      </c>
      <c r="K6366">
        <v>4</v>
      </c>
      <c r="L6366">
        <v>0</v>
      </c>
      <c r="M6366">
        <v>2.2000000000000002</v>
      </c>
      <c r="N6366" t="s">
        <v>19</v>
      </c>
      <c r="O6366" t="s">
        <v>20</v>
      </c>
      <c r="P6366">
        <v>38</v>
      </c>
      <c r="Q6366">
        <v>0</v>
      </c>
      <c r="R6366">
        <v>5</v>
      </c>
      <c r="S6366">
        <v>1</v>
      </c>
    </row>
    <row r="6367" spans="1:19">
      <c r="A6367">
        <f>RANK(表格1[[#This Row],[rating_count_tot]],$I$2:$I$7197)</f>
        <v>5935</v>
      </c>
      <c r="B6367">
        <v>1178880179</v>
      </c>
      <c r="C6367" t="s">
        <v>8324</v>
      </c>
      <c r="D6367" t="str">
        <f>表格1[[#This Row],[prime_genre]]</f>
        <v>Games</v>
      </c>
      <c r="E6367">
        <v>86687744</v>
      </c>
      <c r="F6367" t="s">
        <v>17</v>
      </c>
      <c r="G6367">
        <v>0</v>
      </c>
      <c r="H6367">
        <f>IF(表格1[[#This Row],[price]]&gt;0,1,0)</f>
        <v>0</v>
      </c>
      <c r="I6367">
        <v>7</v>
      </c>
      <c r="J6367">
        <v>3</v>
      </c>
      <c r="K6367">
        <v>4</v>
      </c>
      <c r="L6367">
        <v>4</v>
      </c>
      <c r="M6367" t="s">
        <v>451</v>
      </c>
      <c r="N6367" t="s">
        <v>29</v>
      </c>
      <c r="O6367" t="s">
        <v>20</v>
      </c>
      <c r="P6367">
        <v>37</v>
      </c>
      <c r="Q6367">
        <v>0</v>
      </c>
      <c r="R6367">
        <v>5</v>
      </c>
      <c r="S6367">
        <v>1</v>
      </c>
    </row>
    <row r="6368" spans="1:19">
      <c r="A6368">
        <f>RANK(表格1[[#This Row],[rating_count_tot]],$I$2:$I$7197)</f>
        <v>5935</v>
      </c>
      <c r="B6368">
        <v>985565530</v>
      </c>
      <c r="C6368" t="s">
        <v>4703</v>
      </c>
      <c r="D6368" t="str">
        <f>表格1[[#This Row],[prime_genre]]</f>
        <v>Games</v>
      </c>
      <c r="E6368">
        <v>22060032</v>
      </c>
      <c r="F6368" t="s">
        <v>17</v>
      </c>
      <c r="G6368">
        <v>0</v>
      </c>
      <c r="H6368">
        <f>IF(表格1[[#This Row],[price]]&gt;0,1,0)</f>
        <v>0</v>
      </c>
      <c r="I6368">
        <v>7</v>
      </c>
      <c r="J6368">
        <v>0</v>
      </c>
      <c r="K6368">
        <v>4.5</v>
      </c>
      <c r="L6368">
        <v>0</v>
      </c>
      <c r="M6368">
        <v>2.2000000000000002</v>
      </c>
      <c r="N6368" t="s">
        <v>29</v>
      </c>
      <c r="O6368" t="s">
        <v>20</v>
      </c>
      <c r="P6368">
        <v>38</v>
      </c>
      <c r="Q6368">
        <v>5</v>
      </c>
      <c r="R6368">
        <v>1</v>
      </c>
      <c r="S6368">
        <v>1</v>
      </c>
    </row>
    <row r="6369" spans="1:19">
      <c r="A6369">
        <f>RANK(表格1[[#This Row],[rating_count_tot]],$I$2:$I$7197)</f>
        <v>5935</v>
      </c>
      <c r="B6369">
        <v>495130365</v>
      </c>
      <c r="C6369" t="s">
        <v>1710</v>
      </c>
      <c r="D6369" t="str">
        <f>表格1[[#This Row],[prime_genre]]</f>
        <v>Health &amp; Fitness</v>
      </c>
      <c r="E6369">
        <v>83694592</v>
      </c>
      <c r="F6369" t="s">
        <v>17</v>
      </c>
      <c r="G6369">
        <v>0</v>
      </c>
      <c r="H6369">
        <f>IF(表格1[[#This Row],[price]]&gt;0,1,0)</f>
        <v>0</v>
      </c>
      <c r="I6369">
        <v>7</v>
      </c>
      <c r="J6369">
        <v>0</v>
      </c>
      <c r="K6369">
        <v>4</v>
      </c>
      <c r="L6369">
        <v>0</v>
      </c>
      <c r="M6369" t="s">
        <v>157</v>
      </c>
      <c r="N6369" t="s">
        <v>19</v>
      </c>
      <c r="O6369" t="s">
        <v>77</v>
      </c>
      <c r="P6369">
        <v>37</v>
      </c>
      <c r="Q6369">
        <v>0</v>
      </c>
      <c r="R6369">
        <v>2</v>
      </c>
      <c r="S6369">
        <v>1</v>
      </c>
    </row>
    <row r="6370" spans="1:19">
      <c r="A6370">
        <f>RANK(表格1[[#This Row],[rating_count_tot]],$I$2:$I$7197)</f>
        <v>5935</v>
      </c>
      <c r="B6370">
        <v>523497998</v>
      </c>
      <c r="C6370" t="s">
        <v>1908</v>
      </c>
      <c r="D6370" t="str">
        <f>表格1[[#This Row],[prime_genre]]</f>
        <v>Shopping</v>
      </c>
      <c r="E6370">
        <v>68782080</v>
      </c>
      <c r="F6370" t="s">
        <v>17</v>
      </c>
      <c r="G6370">
        <v>0</v>
      </c>
      <c r="H6370">
        <f>IF(表格1[[#This Row],[price]]&gt;0,1,0)</f>
        <v>0</v>
      </c>
      <c r="I6370">
        <v>7</v>
      </c>
      <c r="J6370">
        <v>0</v>
      </c>
      <c r="K6370">
        <v>4</v>
      </c>
      <c r="L6370">
        <v>0</v>
      </c>
      <c r="M6370" t="s">
        <v>1909</v>
      </c>
      <c r="N6370" t="s">
        <v>51</v>
      </c>
      <c r="O6370" t="s">
        <v>30</v>
      </c>
      <c r="P6370">
        <v>37</v>
      </c>
      <c r="Q6370">
        <v>5</v>
      </c>
      <c r="R6370">
        <v>1</v>
      </c>
      <c r="S6370">
        <v>1</v>
      </c>
    </row>
    <row r="6371" spans="1:19">
      <c r="A6371">
        <f>RANK(表格1[[#This Row],[rating_count_tot]],$I$2:$I$7197)</f>
        <v>5935</v>
      </c>
      <c r="B6371">
        <v>867887231</v>
      </c>
      <c r="C6371" t="s">
        <v>3511</v>
      </c>
      <c r="D6371" t="str">
        <f>表格1[[#This Row],[prime_genre]]</f>
        <v>Social Networking</v>
      </c>
      <c r="E6371">
        <v>86319104</v>
      </c>
      <c r="F6371" t="s">
        <v>17</v>
      </c>
      <c r="G6371">
        <v>0</v>
      </c>
      <c r="H6371">
        <f>IF(表格1[[#This Row],[price]]&gt;0,1,0)</f>
        <v>0</v>
      </c>
      <c r="I6371">
        <v>7</v>
      </c>
      <c r="J6371">
        <v>0</v>
      </c>
      <c r="K6371">
        <v>3</v>
      </c>
      <c r="L6371">
        <v>0</v>
      </c>
      <c r="M6371" t="s">
        <v>3512</v>
      </c>
      <c r="N6371" t="s">
        <v>51</v>
      </c>
      <c r="O6371" t="s">
        <v>59</v>
      </c>
      <c r="P6371">
        <v>37</v>
      </c>
      <c r="Q6371">
        <v>5</v>
      </c>
      <c r="R6371">
        <v>2</v>
      </c>
      <c r="S6371">
        <v>1</v>
      </c>
    </row>
    <row r="6372" spans="1:19">
      <c r="A6372">
        <f>RANK(表格1[[#This Row],[rating_count_tot]],$I$2:$I$7197)</f>
        <v>5935</v>
      </c>
      <c r="B6372">
        <v>945434433</v>
      </c>
      <c r="C6372" t="s">
        <v>4200</v>
      </c>
      <c r="D6372" t="str">
        <f>表格1[[#This Row],[prime_genre]]</f>
        <v>Travel</v>
      </c>
      <c r="E6372">
        <v>122186752</v>
      </c>
      <c r="F6372" t="s">
        <v>17</v>
      </c>
      <c r="G6372">
        <v>0</v>
      </c>
      <c r="H6372">
        <f>IF(表格1[[#This Row],[price]]&gt;0,1,0)</f>
        <v>0</v>
      </c>
      <c r="I6372">
        <v>7</v>
      </c>
      <c r="J6372">
        <v>0</v>
      </c>
      <c r="K6372">
        <v>1.5</v>
      </c>
      <c r="L6372">
        <v>0</v>
      </c>
      <c r="M6372">
        <v>7.22</v>
      </c>
      <c r="N6372" t="s">
        <v>19</v>
      </c>
      <c r="O6372" t="s">
        <v>57</v>
      </c>
      <c r="P6372">
        <v>37</v>
      </c>
      <c r="Q6372">
        <v>1</v>
      </c>
      <c r="R6372">
        <v>4</v>
      </c>
      <c r="S6372">
        <v>1</v>
      </c>
    </row>
    <row r="6373" spans="1:19">
      <c r="A6373">
        <f>RANK(表格1[[#This Row],[rating_count_tot]],$I$2:$I$7197)</f>
        <v>5935</v>
      </c>
      <c r="B6373">
        <v>979144378</v>
      </c>
      <c r="C6373" t="s">
        <v>4628</v>
      </c>
      <c r="D6373" t="str">
        <f>表格1[[#This Row],[prime_genre]]</f>
        <v>Utilities</v>
      </c>
      <c r="E6373">
        <v>56249344</v>
      </c>
      <c r="F6373" t="s">
        <v>17</v>
      </c>
      <c r="G6373">
        <v>0</v>
      </c>
      <c r="H6373">
        <f>IF(表格1[[#This Row],[price]]&gt;0,1,0)</f>
        <v>0</v>
      </c>
      <c r="I6373">
        <v>7</v>
      </c>
      <c r="J6373">
        <v>0</v>
      </c>
      <c r="K6373">
        <v>4.5</v>
      </c>
      <c r="L6373">
        <v>0</v>
      </c>
      <c r="M6373" t="s">
        <v>1958</v>
      </c>
      <c r="N6373" t="s">
        <v>51</v>
      </c>
      <c r="O6373" t="s">
        <v>43</v>
      </c>
      <c r="P6373">
        <v>37</v>
      </c>
      <c r="Q6373">
        <v>0</v>
      </c>
      <c r="R6373">
        <v>1</v>
      </c>
      <c r="S6373">
        <v>1</v>
      </c>
    </row>
    <row r="6374" spans="1:19">
      <c r="A6374">
        <f>RANK(表格1[[#This Row],[rating_count_tot]],$I$2:$I$7197)</f>
        <v>5983</v>
      </c>
      <c r="B6374">
        <v>972579925</v>
      </c>
      <c r="C6374" t="s">
        <v>4539</v>
      </c>
      <c r="D6374" t="str">
        <f>表格1[[#This Row],[prime_genre]]</f>
        <v>Education</v>
      </c>
      <c r="E6374">
        <v>199975936</v>
      </c>
      <c r="F6374" t="s">
        <v>17</v>
      </c>
      <c r="G6374">
        <v>0</v>
      </c>
      <c r="H6374">
        <f>IF(表格1[[#This Row],[price]]&gt;0,1,0)</f>
        <v>0</v>
      </c>
      <c r="I6374">
        <v>6</v>
      </c>
      <c r="J6374">
        <v>1</v>
      </c>
      <c r="K6374">
        <v>4.5</v>
      </c>
      <c r="L6374">
        <v>2</v>
      </c>
      <c r="M6374" t="s">
        <v>857</v>
      </c>
      <c r="N6374" t="s">
        <v>19</v>
      </c>
      <c r="O6374" t="s">
        <v>128</v>
      </c>
      <c r="P6374">
        <v>24</v>
      </c>
      <c r="Q6374">
        <v>4</v>
      </c>
      <c r="R6374">
        <v>2</v>
      </c>
      <c r="S6374">
        <v>1</v>
      </c>
    </row>
    <row r="6375" spans="1:19">
      <c r="A6375">
        <f>RANK(表格1[[#This Row],[rating_count_tot]],$I$2:$I$7197)</f>
        <v>5983</v>
      </c>
      <c r="B6375">
        <v>1150346397</v>
      </c>
      <c r="C6375" t="s">
        <v>8007</v>
      </c>
      <c r="D6375" t="str">
        <f>表格1[[#This Row],[prime_genre]]</f>
        <v>Education</v>
      </c>
      <c r="E6375">
        <v>131486720</v>
      </c>
      <c r="F6375" t="s">
        <v>17</v>
      </c>
      <c r="G6375">
        <v>0</v>
      </c>
      <c r="H6375">
        <f>IF(表格1[[#This Row],[price]]&gt;0,1,0)</f>
        <v>0</v>
      </c>
      <c r="I6375">
        <v>6</v>
      </c>
      <c r="J6375">
        <v>1</v>
      </c>
      <c r="K6375">
        <v>4.5</v>
      </c>
      <c r="L6375">
        <v>3</v>
      </c>
      <c r="M6375" t="s">
        <v>4368</v>
      </c>
      <c r="N6375" t="s">
        <v>19</v>
      </c>
      <c r="O6375" t="s">
        <v>128</v>
      </c>
      <c r="P6375">
        <v>38</v>
      </c>
      <c r="Q6375">
        <v>5</v>
      </c>
      <c r="R6375">
        <v>12</v>
      </c>
      <c r="S6375">
        <v>1</v>
      </c>
    </row>
    <row r="6376" spans="1:19">
      <c r="A6376">
        <f>RANK(表格1[[#This Row],[rating_count_tot]],$I$2:$I$7197)</f>
        <v>5983</v>
      </c>
      <c r="B6376">
        <v>1133417566</v>
      </c>
      <c r="C6376" t="s">
        <v>7691</v>
      </c>
      <c r="D6376" t="str">
        <f>表格1[[#This Row],[prime_genre]]</f>
        <v>Entertainment</v>
      </c>
      <c r="E6376">
        <v>347128832</v>
      </c>
      <c r="F6376" t="s">
        <v>17</v>
      </c>
      <c r="G6376">
        <v>0</v>
      </c>
      <c r="H6376">
        <f>IF(表格1[[#This Row],[price]]&gt;0,1,0)</f>
        <v>0</v>
      </c>
      <c r="I6376">
        <v>6</v>
      </c>
      <c r="J6376">
        <v>6</v>
      </c>
      <c r="K6376">
        <v>4</v>
      </c>
      <c r="L6376">
        <v>4</v>
      </c>
      <c r="M6376">
        <v>1</v>
      </c>
      <c r="N6376" t="s">
        <v>19</v>
      </c>
      <c r="O6376" t="s">
        <v>91</v>
      </c>
      <c r="P6376">
        <v>40</v>
      </c>
      <c r="Q6376">
        <v>5</v>
      </c>
      <c r="R6376">
        <v>1</v>
      </c>
      <c r="S6376">
        <v>1</v>
      </c>
    </row>
    <row r="6377" spans="1:19">
      <c r="A6377">
        <f>RANK(表格1[[#This Row],[rating_count_tot]],$I$2:$I$7197)</f>
        <v>5983</v>
      </c>
      <c r="B6377">
        <v>1057446665</v>
      </c>
      <c r="C6377" t="s">
        <v>5804</v>
      </c>
      <c r="D6377" t="str">
        <f>表格1[[#This Row],[prime_genre]]</f>
        <v>Finance</v>
      </c>
      <c r="E6377">
        <v>31823872</v>
      </c>
      <c r="F6377" t="s">
        <v>17</v>
      </c>
      <c r="G6377">
        <v>0</v>
      </c>
      <c r="H6377">
        <f>IF(表格1[[#This Row],[price]]&gt;0,1,0)</f>
        <v>0</v>
      </c>
      <c r="I6377">
        <v>6</v>
      </c>
      <c r="J6377">
        <v>2</v>
      </c>
      <c r="K6377">
        <v>4</v>
      </c>
      <c r="L6377">
        <v>5</v>
      </c>
      <c r="M6377" t="s">
        <v>1368</v>
      </c>
      <c r="N6377" t="s">
        <v>19</v>
      </c>
      <c r="O6377" t="s">
        <v>37</v>
      </c>
      <c r="P6377">
        <v>38</v>
      </c>
      <c r="Q6377">
        <v>0</v>
      </c>
      <c r="R6377">
        <v>1</v>
      </c>
      <c r="S6377">
        <v>1</v>
      </c>
    </row>
    <row r="6378" spans="1:19">
      <c r="A6378">
        <f>RANK(表格1[[#This Row],[rating_count_tot]],$I$2:$I$7197)</f>
        <v>5983</v>
      </c>
      <c r="B6378">
        <v>632460897</v>
      </c>
      <c r="C6378" t="s">
        <v>2640</v>
      </c>
      <c r="D6378" t="str">
        <f>表格1[[#This Row],[prime_genre]]</f>
        <v>Games</v>
      </c>
      <c r="E6378">
        <v>9931776</v>
      </c>
      <c r="F6378" t="s">
        <v>17</v>
      </c>
      <c r="G6378">
        <v>0</v>
      </c>
      <c r="H6378">
        <f>IF(表格1[[#This Row],[price]]&gt;0,1,0)</f>
        <v>0</v>
      </c>
      <c r="I6378">
        <v>6</v>
      </c>
      <c r="J6378">
        <v>1</v>
      </c>
      <c r="K6378">
        <v>5</v>
      </c>
      <c r="L6378">
        <v>5</v>
      </c>
      <c r="M6378" t="s">
        <v>1745</v>
      </c>
      <c r="N6378" t="s">
        <v>19</v>
      </c>
      <c r="O6378" t="s">
        <v>20</v>
      </c>
      <c r="P6378">
        <v>40</v>
      </c>
      <c r="Q6378">
        <v>3</v>
      </c>
      <c r="R6378">
        <v>2</v>
      </c>
      <c r="S6378">
        <v>1</v>
      </c>
    </row>
    <row r="6379" spans="1:19">
      <c r="A6379">
        <f>RANK(表格1[[#This Row],[rating_count_tot]],$I$2:$I$7197)</f>
        <v>5983</v>
      </c>
      <c r="B6379">
        <v>986722176</v>
      </c>
      <c r="C6379" t="s">
        <v>4719</v>
      </c>
      <c r="D6379" t="str">
        <f>表格1[[#This Row],[prime_genre]]</f>
        <v>Games</v>
      </c>
      <c r="E6379">
        <v>146187264</v>
      </c>
      <c r="F6379" t="s">
        <v>17</v>
      </c>
      <c r="G6379">
        <v>0</v>
      </c>
      <c r="H6379">
        <f>IF(表格1[[#This Row],[price]]&gt;0,1,0)</f>
        <v>0</v>
      </c>
      <c r="I6379">
        <v>6</v>
      </c>
      <c r="J6379">
        <v>0</v>
      </c>
      <c r="K6379">
        <v>4.5</v>
      </c>
      <c r="L6379">
        <v>0</v>
      </c>
      <c r="M6379" t="s">
        <v>474</v>
      </c>
      <c r="N6379" t="s">
        <v>29</v>
      </c>
      <c r="O6379" t="s">
        <v>20</v>
      </c>
      <c r="P6379">
        <v>40</v>
      </c>
      <c r="Q6379">
        <v>5</v>
      </c>
      <c r="R6379">
        <v>1</v>
      </c>
      <c r="S6379">
        <v>1</v>
      </c>
    </row>
    <row r="6380" spans="1:19">
      <c r="A6380">
        <f>RANK(表格1[[#This Row],[rating_count_tot]],$I$2:$I$7197)</f>
        <v>5983</v>
      </c>
      <c r="B6380">
        <v>1059642837</v>
      </c>
      <c r="C6380" t="s">
        <v>5870</v>
      </c>
      <c r="D6380" t="str">
        <f>表格1[[#This Row],[prime_genre]]</f>
        <v>Games</v>
      </c>
      <c r="E6380">
        <v>65759232</v>
      </c>
      <c r="F6380" t="s">
        <v>17</v>
      </c>
      <c r="G6380">
        <v>0</v>
      </c>
      <c r="H6380">
        <f>IF(表格1[[#This Row],[price]]&gt;0,1,0)</f>
        <v>0</v>
      </c>
      <c r="I6380">
        <v>6</v>
      </c>
      <c r="J6380">
        <v>0</v>
      </c>
      <c r="K6380">
        <v>4.5</v>
      </c>
      <c r="L6380">
        <v>0</v>
      </c>
      <c r="M6380">
        <v>2.1</v>
      </c>
      <c r="N6380" t="s">
        <v>29</v>
      </c>
      <c r="O6380" t="s">
        <v>20</v>
      </c>
      <c r="P6380">
        <v>38</v>
      </c>
      <c r="Q6380">
        <v>5</v>
      </c>
      <c r="R6380">
        <v>1</v>
      </c>
      <c r="S6380">
        <v>1</v>
      </c>
    </row>
    <row r="6381" spans="1:19">
      <c r="A6381">
        <f>RANK(表格1[[#This Row],[rating_count_tot]],$I$2:$I$7197)</f>
        <v>5983</v>
      </c>
      <c r="B6381">
        <v>1180885427</v>
      </c>
      <c r="C6381" t="s">
        <v>8339</v>
      </c>
      <c r="D6381" t="str">
        <f>表格1[[#This Row],[prime_genre]]</f>
        <v>Games</v>
      </c>
      <c r="E6381">
        <v>96786432</v>
      </c>
      <c r="F6381" t="s">
        <v>17</v>
      </c>
      <c r="G6381">
        <v>0</v>
      </c>
      <c r="H6381">
        <f>IF(表格1[[#This Row],[price]]&gt;0,1,0)</f>
        <v>0</v>
      </c>
      <c r="I6381">
        <v>6</v>
      </c>
      <c r="J6381">
        <v>0</v>
      </c>
      <c r="K6381">
        <v>3</v>
      </c>
      <c r="L6381">
        <v>0</v>
      </c>
      <c r="M6381">
        <v>2.1</v>
      </c>
      <c r="N6381" t="s">
        <v>51</v>
      </c>
      <c r="O6381" t="s">
        <v>20</v>
      </c>
      <c r="P6381">
        <v>40</v>
      </c>
      <c r="Q6381">
        <v>4</v>
      </c>
      <c r="R6381">
        <v>1</v>
      </c>
      <c r="S6381">
        <v>1</v>
      </c>
    </row>
    <row r="6382" spans="1:19">
      <c r="A6382">
        <f>RANK(表格1[[#This Row],[rating_count_tot]],$I$2:$I$7197)</f>
        <v>5983</v>
      </c>
      <c r="B6382">
        <v>1144325165</v>
      </c>
      <c r="C6382" t="s">
        <v>7910</v>
      </c>
      <c r="D6382" t="str">
        <f>表格1[[#This Row],[prime_genre]]</f>
        <v>Games</v>
      </c>
      <c r="E6382">
        <v>57183232</v>
      </c>
      <c r="F6382" t="s">
        <v>17</v>
      </c>
      <c r="G6382">
        <v>0</v>
      </c>
      <c r="H6382">
        <f>IF(表格1[[#This Row],[price]]&gt;0,1,0)</f>
        <v>0</v>
      </c>
      <c r="I6382">
        <v>6</v>
      </c>
      <c r="J6382">
        <v>0</v>
      </c>
      <c r="K6382">
        <v>4.5</v>
      </c>
      <c r="L6382">
        <v>0</v>
      </c>
      <c r="M6382">
        <v>1.3</v>
      </c>
      <c r="N6382" t="s">
        <v>19</v>
      </c>
      <c r="O6382" t="s">
        <v>20</v>
      </c>
      <c r="P6382">
        <v>38</v>
      </c>
      <c r="Q6382">
        <v>5</v>
      </c>
      <c r="R6382">
        <v>1</v>
      </c>
      <c r="S6382">
        <v>1</v>
      </c>
    </row>
    <row r="6383" spans="1:19">
      <c r="A6383">
        <f>RANK(表格1[[#This Row],[rating_count_tot]],$I$2:$I$7197)</f>
        <v>5983</v>
      </c>
      <c r="B6383">
        <v>1143437866</v>
      </c>
      <c r="C6383" t="s">
        <v>7899</v>
      </c>
      <c r="D6383" t="str">
        <f>表格1[[#This Row],[prime_genre]]</f>
        <v>Games</v>
      </c>
      <c r="E6383">
        <v>131643392</v>
      </c>
      <c r="F6383" t="s">
        <v>17</v>
      </c>
      <c r="G6383">
        <v>0</v>
      </c>
      <c r="H6383">
        <f>IF(表格1[[#This Row],[price]]&gt;0,1,0)</f>
        <v>0</v>
      </c>
      <c r="I6383">
        <v>6</v>
      </c>
      <c r="J6383">
        <v>4</v>
      </c>
      <c r="K6383">
        <v>2.5</v>
      </c>
      <c r="L6383">
        <v>3.5</v>
      </c>
      <c r="M6383">
        <v>1.04</v>
      </c>
      <c r="N6383" t="s">
        <v>51</v>
      </c>
      <c r="O6383" t="s">
        <v>20</v>
      </c>
      <c r="P6383">
        <v>37</v>
      </c>
      <c r="Q6383">
        <v>0</v>
      </c>
      <c r="R6383">
        <v>1</v>
      </c>
      <c r="S6383">
        <v>1</v>
      </c>
    </row>
    <row r="6384" spans="1:19">
      <c r="A6384">
        <f>RANK(表格1[[#This Row],[rating_count_tot]],$I$2:$I$7197)</f>
        <v>5983</v>
      </c>
      <c r="B6384">
        <v>1170395210</v>
      </c>
      <c r="C6384" t="s">
        <v>8236</v>
      </c>
      <c r="D6384" t="str">
        <f>表格1[[#This Row],[prime_genre]]</f>
        <v>Games</v>
      </c>
      <c r="E6384">
        <v>88484864</v>
      </c>
      <c r="F6384" t="s">
        <v>17</v>
      </c>
      <c r="G6384">
        <v>0</v>
      </c>
      <c r="H6384">
        <f>IF(表格1[[#This Row],[price]]&gt;0,1,0)</f>
        <v>0</v>
      </c>
      <c r="I6384">
        <v>6</v>
      </c>
      <c r="J6384">
        <v>2</v>
      </c>
      <c r="K6384">
        <v>5</v>
      </c>
      <c r="L6384">
        <v>5</v>
      </c>
      <c r="M6384">
        <v>1.1000000000000001</v>
      </c>
      <c r="N6384" t="s">
        <v>19</v>
      </c>
      <c r="O6384" t="s">
        <v>20</v>
      </c>
      <c r="P6384">
        <v>40</v>
      </c>
      <c r="Q6384">
        <v>0</v>
      </c>
      <c r="R6384">
        <v>1</v>
      </c>
      <c r="S6384">
        <v>1</v>
      </c>
    </row>
    <row r="6385" spans="1:19">
      <c r="A6385">
        <f>RANK(表格1[[#This Row],[rating_count_tot]],$I$2:$I$7197)</f>
        <v>5983</v>
      </c>
      <c r="B6385">
        <v>1068100966</v>
      </c>
      <c r="C6385" t="s">
        <v>6108</v>
      </c>
      <c r="D6385" t="str">
        <f>表格1[[#This Row],[prime_genre]]</f>
        <v>Games</v>
      </c>
      <c r="E6385">
        <v>166528000</v>
      </c>
      <c r="F6385" t="s">
        <v>17</v>
      </c>
      <c r="G6385">
        <v>0</v>
      </c>
      <c r="H6385">
        <f>IF(表格1[[#This Row],[price]]&gt;0,1,0)</f>
        <v>0</v>
      </c>
      <c r="I6385">
        <v>6</v>
      </c>
      <c r="J6385">
        <v>6</v>
      </c>
      <c r="K6385">
        <v>5</v>
      </c>
      <c r="L6385">
        <v>5</v>
      </c>
      <c r="M6385">
        <v>1</v>
      </c>
      <c r="N6385" t="s">
        <v>19</v>
      </c>
      <c r="O6385" t="s">
        <v>20</v>
      </c>
      <c r="P6385">
        <v>40</v>
      </c>
      <c r="Q6385">
        <v>4</v>
      </c>
      <c r="R6385">
        <v>1</v>
      </c>
      <c r="S6385">
        <v>1</v>
      </c>
    </row>
    <row r="6386" spans="1:19">
      <c r="A6386">
        <f>RANK(表格1[[#This Row],[rating_count_tot]],$I$2:$I$7197)</f>
        <v>5983</v>
      </c>
      <c r="B6386">
        <v>450987651</v>
      </c>
      <c r="C6386" t="s">
        <v>1366</v>
      </c>
      <c r="D6386" t="str">
        <f>表格1[[#This Row],[prime_genre]]</f>
        <v>Health &amp; Fitness</v>
      </c>
      <c r="E6386">
        <v>4009984</v>
      </c>
      <c r="F6386" t="s">
        <v>17</v>
      </c>
      <c r="G6386">
        <v>0</v>
      </c>
      <c r="H6386">
        <f>IF(表格1[[#This Row],[price]]&gt;0,1,0)</f>
        <v>0</v>
      </c>
      <c r="I6386">
        <v>6</v>
      </c>
      <c r="J6386">
        <v>1</v>
      </c>
      <c r="K6386">
        <v>3</v>
      </c>
      <c r="L6386">
        <v>5</v>
      </c>
      <c r="M6386" t="s">
        <v>1223</v>
      </c>
      <c r="N6386" t="s">
        <v>19</v>
      </c>
      <c r="O6386" t="s">
        <v>77</v>
      </c>
      <c r="P6386">
        <v>37</v>
      </c>
      <c r="Q6386">
        <v>0</v>
      </c>
      <c r="R6386">
        <v>2</v>
      </c>
      <c r="S6386">
        <v>1</v>
      </c>
    </row>
    <row r="6387" spans="1:19">
      <c r="A6387">
        <f>RANK(表格1[[#This Row],[rating_count_tot]],$I$2:$I$7197)</f>
        <v>5983</v>
      </c>
      <c r="B6387">
        <v>618687721</v>
      </c>
      <c r="C6387" t="s">
        <v>2583</v>
      </c>
      <c r="D6387" t="str">
        <f>表格1[[#This Row],[prime_genre]]</f>
        <v>Lifestyle</v>
      </c>
      <c r="E6387">
        <v>13448192</v>
      </c>
      <c r="F6387" t="s">
        <v>17</v>
      </c>
      <c r="G6387">
        <v>0</v>
      </c>
      <c r="H6387">
        <f>IF(表格1[[#This Row],[price]]&gt;0,1,0)</f>
        <v>0</v>
      </c>
      <c r="I6387">
        <v>6</v>
      </c>
      <c r="J6387">
        <v>0</v>
      </c>
      <c r="K6387">
        <v>4</v>
      </c>
      <c r="L6387">
        <v>0</v>
      </c>
      <c r="M6387" t="s">
        <v>2584</v>
      </c>
      <c r="N6387" t="s">
        <v>19</v>
      </c>
      <c r="O6387" t="s">
        <v>132</v>
      </c>
      <c r="P6387">
        <v>24</v>
      </c>
      <c r="Q6387">
        <v>4</v>
      </c>
      <c r="R6387">
        <v>1</v>
      </c>
      <c r="S6387">
        <v>1</v>
      </c>
    </row>
    <row r="6388" spans="1:19">
      <c r="A6388">
        <f>RANK(表格1[[#This Row],[rating_count_tot]],$I$2:$I$7197)</f>
        <v>5983</v>
      </c>
      <c r="B6388">
        <v>930764645</v>
      </c>
      <c r="C6388" t="s">
        <v>4046</v>
      </c>
      <c r="D6388" t="str">
        <f>表格1[[#This Row],[prime_genre]]</f>
        <v>Lifestyle</v>
      </c>
      <c r="E6388">
        <v>71677952</v>
      </c>
      <c r="F6388" t="s">
        <v>17</v>
      </c>
      <c r="G6388">
        <v>0</v>
      </c>
      <c r="H6388">
        <f>IF(表格1[[#This Row],[price]]&gt;0,1,0)</f>
        <v>0</v>
      </c>
      <c r="I6388">
        <v>6</v>
      </c>
      <c r="J6388">
        <v>0</v>
      </c>
      <c r="K6388">
        <v>5</v>
      </c>
      <c r="L6388">
        <v>0</v>
      </c>
      <c r="M6388">
        <v>8</v>
      </c>
      <c r="N6388" t="s">
        <v>80</v>
      </c>
      <c r="O6388" t="s">
        <v>132</v>
      </c>
      <c r="P6388">
        <v>38</v>
      </c>
      <c r="Q6388">
        <v>0</v>
      </c>
      <c r="R6388">
        <v>8</v>
      </c>
      <c r="S6388">
        <v>1</v>
      </c>
    </row>
    <row r="6389" spans="1:19">
      <c r="A6389">
        <f>RANK(表格1[[#This Row],[rating_count_tot]],$I$2:$I$7197)</f>
        <v>5983</v>
      </c>
      <c r="B6389">
        <v>1051708566</v>
      </c>
      <c r="C6389" t="s">
        <v>5671</v>
      </c>
      <c r="D6389" t="str">
        <f>表格1[[#This Row],[prime_genre]]</f>
        <v>Lifestyle</v>
      </c>
      <c r="E6389">
        <v>79784960</v>
      </c>
      <c r="F6389" t="s">
        <v>17</v>
      </c>
      <c r="G6389">
        <v>0</v>
      </c>
      <c r="H6389">
        <f>IF(表格1[[#This Row],[price]]&gt;0,1,0)</f>
        <v>0</v>
      </c>
      <c r="I6389">
        <v>6</v>
      </c>
      <c r="J6389">
        <v>0</v>
      </c>
      <c r="K6389">
        <v>4.5</v>
      </c>
      <c r="L6389">
        <v>0</v>
      </c>
      <c r="M6389" t="s">
        <v>849</v>
      </c>
      <c r="N6389" t="s">
        <v>19</v>
      </c>
      <c r="O6389" t="s">
        <v>132</v>
      </c>
      <c r="P6389">
        <v>37</v>
      </c>
      <c r="Q6389">
        <v>0</v>
      </c>
      <c r="R6389">
        <v>2</v>
      </c>
      <c r="S6389">
        <v>1</v>
      </c>
    </row>
    <row r="6390" spans="1:19">
      <c r="A6390">
        <f>RANK(表格1[[#This Row],[rating_count_tot]],$I$2:$I$7197)</f>
        <v>5983</v>
      </c>
      <c r="B6390">
        <v>969447060</v>
      </c>
      <c r="C6390" t="s">
        <v>4498</v>
      </c>
      <c r="D6390" t="str">
        <f>表格1[[#This Row],[prime_genre]]</f>
        <v>Medical</v>
      </c>
      <c r="E6390">
        <v>66277376</v>
      </c>
      <c r="F6390" t="s">
        <v>17</v>
      </c>
      <c r="G6390">
        <v>0</v>
      </c>
      <c r="H6390">
        <f>IF(表格1[[#This Row],[price]]&gt;0,1,0)</f>
        <v>0</v>
      </c>
      <c r="I6390">
        <v>6</v>
      </c>
      <c r="J6390">
        <v>3</v>
      </c>
      <c r="K6390">
        <v>5</v>
      </c>
      <c r="L6390">
        <v>5</v>
      </c>
      <c r="M6390">
        <v>2.2000000000000002</v>
      </c>
      <c r="N6390" t="s">
        <v>29</v>
      </c>
      <c r="O6390" t="s">
        <v>350</v>
      </c>
      <c r="P6390">
        <v>37</v>
      </c>
      <c r="Q6390">
        <v>0</v>
      </c>
      <c r="R6390">
        <v>1</v>
      </c>
      <c r="S6390">
        <v>1</v>
      </c>
    </row>
    <row r="6391" spans="1:19">
      <c r="A6391">
        <f>RANK(表格1[[#This Row],[rating_count_tot]],$I$2:$I$7197)</f>
        <v>5983</v>
      </c>
      <c r="B6391">
        <v>747779910</v>
      </c>
      <c r="C6391" t="s">
        <v>3130</v>
      </c>
      <c r="D6391" t="str">
        <f>表格1[[#This Row],[prime_genre]]</f>
        <v>Photo &amp; Video</v>
      </c>
      <c r="E6391">
        <v>109877248</v>
      </c>
      <c r="F6391" t="s">
        <v>17</v>
      </c>
      <c r="G6391">
        <v>0</v>
      </c>
      <c r="H6391">
        <f>IF(表格1[[#This Row],[price]]&gt;0,1,0)</f>
        <v>0</v>
      </c>
      <c r="I6391">
        <v>6</v>
      </c>
      <c r="J6391">
        <v>0</v>
      </c>
      <c r="K6391">
        <v>4</v>
      </c>
      <c r="L6391">
        <v>0</v>
      </c>
      <c r="M6391" t="s">
        <v>3131</v>
      </c>
      <c r="N6391" t="s">
        <v>51</v>
      </c>
      <c r="O6391" t="s">
        <v>105</v>
      </c>
      <c r="P6391">
        <v>37</v>
      </c>
      <c r="Q6391">
        <v>0</v>
      </c>
      <c r="R6391">
        <v>29</v>
      </c>
      <c r="S6391">
        <v>1</v>
      </c>
    </row>
    <row r="6392" spans="1:19">
      <c r="A6392">
        <f>RANK(表格1[[#This Row],[rating_count_tot]],$I$2:$I$7197)</f>
        <v>5983</v>
      </c>
      <c r="B6392">
        <v>863998476</v>
      </c>
      <c r="C6392" t="s">
        <v>3496</v>
      </c>
      <c r="D6392" t="str">
        <f>表格1[[#This Row],[prime_genre]]</f>
        <v>Shopping</v>
      </c>
      <c r="E6392">
        <v>109491200</v>
      </c>
      <c r="F6392" t="s">
        <v>17</v>
      </c>
      <c r="G6392">
        <v>0</v>
      </c>
      <c r="H6392">
        <f>IF(表格1[[#This Row],[price]]&gt;0,1,0)</f>
        <v>0</v>
      </c>
      <c r="I6392">
        <v>6</v>
      </c>
      <c r="J6392">
        <v>0</v>
      </c>
      <c r="K6392">
        <v>3.5</v>
      </c>
      <c r="L6392">
        <v>0</v>
      </c>
      <c r="M6392" t="s">
        <v>3497</v>
      </c>
      <c r="N6392" t="s">
        <v>19</v>
      </c>
      <c r="O6392" t="s">
        <v>30</v>
      </c>
      <c r="P6392">
        <v>38</v>
      </c>
      <c r="Q6392">
        <v>0</v>
      </c>
      <c r="R6392">
        <v>1</v>
      </c>
      <c r="S6392">
        <v>1</v>
      </c>
    </row>
    <row r="6393" spans="1:19">
      <c r="A6393">
        <f>RANK(表格1[[#This Row],[rating_count_tot]],$I$2:$I$7197)</f>
        <v>5983</v>
      </c>
      <c r="B6393">
        <v>733144873</v>
      </c>
      <c r="C6393" t="s">
        <v>3090</v>
      </c>
      <c r="D6393" t="str">
        <f>表格1[[#This Row],[prime_genre]]</f>
        <v>Social Networking</v>
      </c>
      <c r="E6393">
        <v>88574976</v>
      </c>
      <c r="F6393" t="s">
        <v>17</v>
      </c>
      <c r="G6393">
        <v>0</v>
      </c>
      <c r="H6393">
        <f>IF(表格1[[#This Row],[price]]&gt;0,1,0)</f>
        <v>0</v>
      </c>
      <c r="I6393">
        <v>6</v>
      </c>
      <c r="J6393">
        <v>0</v>
      </c>
      <c r="K6393">
        <v>2.5</v>
      </c>
      <c r="L6393">
        <v>0</v>
      </c>
      <c r="M6393" t="s">
        <v>1437</v>
      </c>
      <c r="N6393" t="s">
        <v>51</v>
      </c>
      <c r="O6393" t="s">
        <v>59</v>
      </c>
      <c r="P6393">
        <v>37</v>
      </c>
      <c r="Q6393">
        <v>0</v>
      </c>
      <c r="R6393">
        <v>2</v>
      </c>
      <c r="S6393">
        <v>1</v>
      </c>
    </row>
    <row r="6394" spans="1:19">
      <c r="A6394">
        <f>RANK(表格1[[#This Row],[rating_count_tot]],$I$2:$I$7197)</f>
        <v>6027</v>
      </c>
      <c r="B6394">
        <v>1047113274</v>
      </c>
      <c r="C6394" t="s">
        <v>5573</v>
      </c>
      <c r="D6394" t="str">
        <f>表格1[[#This Row],[prime_genre]]</f>
        <v>Book</v>
      </c>
      <c r="E6394">
        <v>39232512</v>
      </c>
      <c r="F6394" t="s">
        <v>17</v>
      </c>
      <c r="G6394">
        <v>0</v>
      </c>
      <c r="H6394">
        <f>IF(表格1[[#This Row],[price]]&gt;0,1,0)</f>
        <v>0</v>
      </c>
      <c r="I6394">
        <v>5</v>
      </c>
      <c r="J6394">
        <v>0</v>
      </c>
      <c r="K6394">
        <v>4</v>
      </c>
      <c r="L6394">
        <v>0</v>
      </c>
      <c r="M6394">
        <v>1.9</v>
      </c>
      <c r="N6394" t="s">
        <v>29</v>
      </c>
      <c r="O6394" t="s">
        <v>181</v>
      </c>
      <c r="P6394">
        <v>37</v>
      </c>
      <c r="Q6394">
        <v>0</v>
      </c>
      <c r="R6394">
        <v>1</v>
      </c>
      <c r="S6394">
        <v>1</v>
      </c>
    </row>
    <row r="6395" spans="1:19">
      <c r="A6395">
        <f>RANK(表格1[[#This Row],[rating_count_tot]],$I$2:$I$7197)</f>
        <v>6027</v>
      </c>
      <c r="B6395">
        <v>387310377</v>
      </c>
      <c r="C6395" t="s">
        <v>798</v>
      </c>
      <c r="D6395" t="str">
        <f>表格1[[#This Row],[prime_genre]]</f>
        <v>Education</v>
      </c>
      <c r="E6395">
        <v>4034560</v>
      </c>
      <c r="F6395" t="s">
        <v>17</v>
      </c>
      <c r="G6395">
        <v>0</v>
      </c>
      <c r="H6395">
        <f>IF(表格1[[#This Row],[price]]&gt;0,1,0)</f>
        <v>0</v>
      </c>
      <c r="I6395">
        <v>5</v>
      </c>
      <c r="J6395">
        <v>1</v>
      </c>
      <c r="K6395">
        <v>2</v>
      </c>
      <c r="L6395">
        <v>1</v>
      </c>
      <c r="M6395" t="s">
        <v>799</v>
      </c>
      <c r="N6395" t="s">
        <v>19</v>
      </c>
      <c r="O6395" t="s">
        <v>128</v>
      </c>
      <c r="P6395">
        <v>38</v>
      </c>
      <c r="Q6395">
        <v>0</v>
      </c>
      <c r="R6395">
        <v>2</v>
      </c>
      <c r="S6395">
        <v>1</v>
      </c>
    </row>
    <row r="6396" spans="1:19">
      <c r="A6396">
        <f>RANK(表格1[[#This Row],[rating_count_tot]],$I$2:$I$7197)</f>
        <v>6027</v>
      </c>
      <c r="B6396">
        <v>716697016</v>
      </c>
      <c r="C6396" t="s">
        <v>3017</v>
      </c>
      <c r="D6396" t="str">
        <f>表格1[[#This Row],[prime_genre]]</f>
        <v>Education</v>
      </c>
      <c r="E6396">
        <v>77581312</v>
      </c>
      <c r="F6396" t="s">
        <v>17</v>
      </c>
      <c r="G6396">
        <v>0</v>
      </c>
      <c r="H6396">
        <f>IF(表格1[[#This Row],[price]]&gt;0,1,0)</f>
        <v>0</v>
      </c>
      <c r="I6396">
        <v>5</v>
      </c>
      <c r="J6396">
        <v>0</v>
      </c>
      <c r="K6396">
        <v>3.5</v>
      </c>
      <c r="L6396">
        <v>0</v>
      </c>
      <c r="M6396">
        <v>4.8</v>
      </c>
      <c r="N6396" t="s">
        <v>19</v>
      </c>
      <c r="O6396" t="s">
        <v>128</v>
      </c>
      <c r="P6396">
        <v>37</v>
      </c>
      <c r="Q6396">
        <v>5</v>
      </c>
      <c r="R6396">
        <v>4</v>
      </c>
      <c r="S6396">
        <v>1</v>
      </c>
    </row>
    <row r="6397" spans="1:19">
      <c r="A6397">
        <f>RANK(表格1[[#This Row],[rating_count_tot]],$I$2:$I$7197)</f>
        <v>6027</v>
      </c>
      <c r="B6397">
        <v>1052730063</v>
      </c>
      <c r="C6397" t="s">
        <v>5700</v>
      </c>
      <c r="D6397" t="str">
        <f>表格1[[#This Row],[prime_genre]]</f>
        <v>Education</v>
      </c>
      <c r="E6397">
        <v>335142912</v>
      </c>
      <c r="F6397" t="s">
        <v>17</v>
      </c>
      <c r="G6397">
        <v>0</v>
      </c>
      <c r="H6397">
        <f>IF(表格1[[#This Row],[price]]&gt;0,1,0)</f>
        <v>0</v>
      </c>
      <c r="I6397">
        <v>5</v>
      </c>
      <c r="J6397">
        <v>5</v>
      </c>
      <c r="K6397">
        <v>3</v>
      </c>
      <c r="L6397">
        <v>3</v>
      </c>
      <c r="M6397">
        <v>1</v>
      </c>
      <c r="N6397" t="s">
        <v>19</v>
      </c>
      <c r="O6397" t="s">
        <v>128</v>
      </c>
      <c r="P6397">
        <v>38</v>
      </c>
      <c r="Q6397">
        <v>5</v>
      </c>
      <c r="R6397">
        <v>12</v>
      </c>
      <c r="S6397">
        <v>1</v>
      </c>
    </row>
    <row r="6398" spans="1:19">
      <c r="A6398">
        <f>RANK(表格1[[#This Row],[rating_count_tot]],$I$2:$I$7197)</f>
        <v>6027</v>
      </c>
      <c r="B6398">
        <v>447574907</v>
      </c>
      <c r="C6398" t="s">
        <v>1344</v>
      </c>
      <c r="D6398" t="str">
        <f>表格1[[#This Row],[prime_genre]]</f>
        <v>Entertainment</v>
      </c>
      <c r="E6398">
        <v>51680256</v>
      </c>
      <c r="F6398" t="s">
        <v>17</v>
      </c>
      <c r="G6398">
        <v>0</v>
      </c>
      <c r="H6398">
        <f>IF(表格1[[#This Row],[price]]&gt;0,1,0)</f>
        <v>0</v>
      </c>
      <c r="I6398">
        <v>5</v>
      </c>
      <c r="J6398">
        <v>0</v>
      </c>
      <c r="K6398">
        <v>3</v>
      </c>
      <c r="L6398">
        <v>0</v>
      </c>
      <c r="M6398" t="s">
        <v>55</v>
      </c>
      <c r="N6398" t="s">
        <v>19</v>
      </c>
      <c r="O6398" t="s">
        <v>91</v>
      </c>
      <c r="P6398">
        <v>37</v>
      </c>
      <c r="Q6398">
        <v>4</v>
      </c>
      <c r="R6398">
        <v>2</v>
      </c>
      <c r="S6398">
        <v>1</v>
      </c>
    </row>
    <row r="6399" spans="1:19">
      <c r="A6399">
        <f>RANK(表格1[[#This Row],[rating_count_tot]],$I$2:$I$7197)</f>
        <v>6027</v>
      </c>
      <c r="B6399">
        <v>549421060</v>
      </c>
      <c r="C6399" t="s">
        <v>2119</v>
      </c>
      <c r="D6399" t="str">
        <f>表格1[[#This Row],[prime_genre]]</f>
        <v>Finance</v>
      </c>
      <c r="E6399">
        <v>131750912</v>
      </c>
      <c r="F6399" t="s">
        <v>17</v>
      </c>
      <c r="G6399">
        <v>0</v>
      </c>
      <c r="H6399">
        <f>IF(表格1[[#This Row],[price]]&gt;0,1,0)</f>
        <v>0</v>
      </c>
      <c r="I6399">
        <v>5</v>
      </c>
      <c r="J6399">
        <v>0</v>
      </c>
      <c r="K6399">
        <v>2.5</v>
      </c>
      <c r="L6399">
        <v>0</v>
      </c>
      <c r="M6399" t="s">
        <v>2021</v>
      </c>
      <c r="N6399" t="s">
        <v>51</v>
      </c>
      <c r="O6399" t="s">
        <v>37</v>
      </c>
      <c r="P6399">
        <v>38</v>
      </c>
      <c r="Q6399">
        <v>0</v>
      </c>
      <c r="R6399">
        <v>2</v>
      </c>
      <c r="S6399">
        <v>1</v>
      </c>
    </row>
    <row r="6400" spans="1:19">
      <c r="A6400">
        <f>RANK(表格1[[#This Row],[rating_count_tot]],$I$2:$I$7197)</f>
        <v>6027</v>
      </c>
      <c r="B6400">
        <v>1060973985</v>
      </c>
      <c r="C6400" t="s">
        <v>5898</v>
      </c>
      <c r="D6400" t="str">
        <f>表格1[[#This Row],[prime_genre]]</f>
        <v>Food &amp; Drink</v>
      </c>
      <c r="E6400">
        <v>82129920</v>
      </c>
      <c r="F6400" t="s">
        <v>17</v>
      </c>
      <c r="G6400">
        <v>0</v>
      </c>
      <c r="H6400">
        <f>IF(表格1[[#This Row],[price]]&gt;0,1,0)</f>
        <v>0</v>
      </c>
      <c r="I6400">
        <v>5</v>
      </c>
      <c r="J6400">
        <v>0</v>
      </c>
      <c r="K6400">
        <v>3</v>
      </c>
      <c r="L6400">
        <v>0</v>
      </c>
      <c r="M6400" t="s">
        <v>1045</v>
      </c>
      <c r="N6400" t="s">
        <v>29</v>
      </c>
      <c r="O6400" t="s">
        <v>137</v>
      </c>
      <c r="P6400">
        <v>37</v>
      </c>
      <c r="Q6400">
        <v>5</v>
      </c>
      <c r="R6400">
        <v>3</v>
      </c>
      <c r="S6400">
        <v>1</v>
      </c>
    </row>
    <row r="6401" spans="1:19">
      <c r="A6401">
        <f>RANK(表格1[[#This Row],[rating_count_tot]],$I$2:$I$7197)</f>
        <v>6027</v>
      </c>
      <c r="B6401">
        <v>1170455562</v>
      </c>
      <c r="C6401" t="s">
        <v>8238</v>
      </c>
      <c r="D6401" t="str">
        <f>表格1[[#This Row],[prime_genre]]</f>
        <v>Games</v>
      </c>
      <c r="E6401">
        <v>106102784</v>
      </c>
      <c r="F6401" t="s">
        <v>17</v>
      </c>
      <c r="G6401">
        <v>0</v>
      </c>
      <c r="H6401">
        <f>IF(表格1[[#This Row],[price]]&gt;0,1,0)</f>
        <v>0</v>
      </c>
      <c r="I6401">
        <v>5</v>
      </c>
      <c r="J6401">
        <v>0</v>
      </c>
      <c r="K6401">
        <v>3.5</v>
      </c>
      <c r="L6401">
        <v>0</v>
      </c>
      <c r="M6401" t="s">
        <v>8239</v>
      </c>
      <c r="N6401" t="s">
        <v>19</v>
      </c>
      <c r="O6401" t="s">
        <v>20</v>
      </c>
      <c r="P6401">
        <v>38</v>
      </c>
      <c r="Q6401">
        <v>5</v>
      </c>
      <c r="R6401">
        <v>2</v>
      </c>
      <c r="S6401">
        <v>1</v>
      </c>
    </row>
    <row r="6402" spans="1:19">
      <c r="A6402">
        <f>RANK(表格1[[#This Row],[rating_count_tot]],$I$2:$I$7197)</f>
        <v>6027</v>
      </c>
      <c r="B6402">
        <v>980864870</v>
      </c>
      <c r="C6402" t="s">
        <v>4649</v>
      </c>
      <c r="D6402" t="str">
        <f>表格1[[#This Row],[prime_genre]]</f>
        <v>Games</v>
      </c>
      <c r="E6402">
        <v>176689152</v>
      </c>
      <c r="F6402" t="s">
        <v>17</v>
      </c>
      <c r="G6402">
        <v>0</v>
      </c>
      <c r="H6402">
        <f>IF(表格1[[#This Row],[price]]&gt;0,1,0)</f>
        <v>0</v>
      </c>
      <c r="I6402">
        <v>5</v>
      </c>
      <c r="J6402">
        <v>0</v>
      </c>
      <c r="K6402">
        <v>4.5</v>
      </c>
      <c r="L6402">
        <v>0</v>
      </c>
      <c r="M6402" t="s">
        <v>774</v>
      </c>
      <c r="N6402" t="s">
        <v>29</v>
      </c>
      <c r="O6402" t="s">
        <v>20</v>
      </c>
      <c r="P6402">
        <v>40</v>
      </c>
      <c r="Q6402">
        <v>5</v>
      </c>
      <c r="R6402">
        <v>1</v>
      </c>
      <c r="S6402">
        <v>1</v>
      </c>
    </row>
    <row r="6403" spans="1:19">
      <c r="A6403">
        <f>RANK(表格1[[#This Row],[rating_count_tot]],$I$2:$I$7197)</f>
        <v>6027</v>
      </c>
      <c r="B6403">
        <v>1161175470</v>
      </c>
      <c r="C6403" t="s">
        <v>8135</v>
      </c>
      <c r="D6403" t="str">
        <f>表格1[[#This Row],[prime_genre]]</f>
        <v>Games</v>
      </c>
      <c r="E6403">
        <v>58431488</v>
      </c>
      <c r="F6403" t="s">
        <v>17</v>
      </c>
      <c r="G6403">
        <v>0</v>
      </c>
      <c r="H6403">
        <f>IF(表格1[[#This Row],[price]]&gt;0,1,0)</f>
        <v>0</v>
      </c>
      <c r="I6403">
        <v>5</v>
      </c>
      <c r="J6403">
        <v>4</v>
      </c>
      <c r="K6403">
        <v>3</v>
      </c>
      <c r="L6403">
        <v>2.5</v>
      </c>
      <c r="M6403" t="s">
        <v>145</v>
      </c>
      <c r="N6403" t="s">
        <v>19</v>
      </c>
      <c r="O6403" t="s">
        <v>20</v>
      </c>
      <c r="P6403">
        <v>40</v>
      </c>
      <c r="Q6403">
        <v>5</v>
      </c>
      <c r="R6403">
        <v>1</v>
      </c>
      <c r="S6403">
        <v>1</v>
      </c>
    </row>
    <row r="6404" spans="1:19">
      <c r="A6404">
        <f>RANK(表格1[[#This Row],[rating_count_tot]],$I$2:$I$7197)</f>
        <v>6027</v>
      </c>
      <c r="B6404">
        <v>988627776</v>
      </c>
      <c r="C6404" t="s">
        <v>4745</v>
      </c>
      <c r="D6404" t="str">
        <f>表格1[[#This Row],[prime_genre]]</f>
        <v>Games</v>
      </c>
      <c r="E6404">
        <v>140779520</v>
      </c>
      <c r="F6404" t="s">
        <v>17</v>
      </c>
      <c r="G6404">
        <v>0</v>
      </c>
      <c r="H6404">
        <f>IF(表格1[[#This Row],[price]]&gt;0,1,0)</f>
        <v>0</v>
      </c>
      <c r="I6404">
        <v>5</v>
      </c>
      <c r="J6404">
        <v>0</v>
      </c>
      <c r="K6404">
        <v>4</v>
      </c>
      <c r="L6404">
        <v>0</v>
      </c>
      <c r="M6404" t="s">
        <v>1247</v>
      </c>
      <c r="N6404" t="s">
        <v>51</v>
      </c>
      <c r="O6404" t="s">
        <v>20</v>
      </c>
      <c r="P6404">
        <v>38</v>
      </c>
      <c r="Q6404">
        <v>5</v>
      </c>
      <c r="R6404">
        <v>0</v>
      </c>
      <c r="S6404">
        <v>1</v>
      </c>
    </row>
    <row r="6405" spans="1:19">
      <c r="A6405">
        <f>RANK(表格1[[#This Row],[rating_count_tot]],$I$2:$I$7197)</f>
        <v>6027</v>
      </c>
      <c r="B6405">
        <v>948634806</v>
      </c>
      <c r="C6405" t="s">
        <v>4233</v>
      </c>
      <c r="D6405" t="str">
        <f>表格1[[#This Row],[prime_genre]]</f>
        <v>Games</v>
      </c>
      <c r="E6405">
        <v>177752064</v>
      </c>
      <c r="F6405" t="s">
        <v>17</v>
      </c>
      <c r="G6405">
        <v>0</v>
      </c>
      <c r="H6405">
        <f>IF(表格1[[#This Row],[price]]&gt;0,1,0)</f>
        <v>0</v>
      </c>
      <c r="I6405">
        <v>5</v>
      </c>
      <c r="J6405">
        <v>0</v>
      </c>
      <c r="K6405">
        <v>3</v>
      </c>
      <c r="L6405">
        <v>0</v>
      </c>
      <c r="M6405" t="s">
        <v>1797</v>
      </c>
      <c r="N6405" t="s">
        <v>19</v>
      </c>
      <c r="O6405" t="s">
        <v>20</v>
      </c>
      <c r="P6405">
        <v>40</v>
      </c>
      <c r="Q6405">
        <v>5</v>
      </c>
      <c r="R6405">
        <v>2</v>
      </c>
      <c r="S6405">
        <v>1</v>
      </c>
    </row>
    <row r="6406" spans="1:19">
      <c r="A6406">
        <f>RANK(表格1[[#This Row],[rating_count_tot]],$I$2:$I$7197)</f>
        <v>6027</v>
      </c>
      <c r="B6406">
        <v>1145290405</v>
      </c>
      <c r="C6406" t="s">
        <v>7924</v>
      </c>
      <c r="D6406" t="str">
        <f>表格1[[#This Row],[prime_genre]]</f>
        <v>Games</v>
      </c>
      <c r="E6406">
        <v>34050048</v>
      </c>
      <c r="F6406" t="s">
        <v>17</v>
      </c>
      <c r="G6406">
        <v>0</v>
      </c>
      <c r="H6406">
        <f>IF(表格1[[#This Row],[price]]&gt;0,1,0)</f>
        <v>0</v>
      </c>
      <c r="I6406">
        <v>5</v>
      </c>
      <c r="J6406">
        <v>5</v>
      </c>
      <c r="K6406">
        <v>4</v>
      </c>
      <c r="L6406">
        <v>4</v>
      </c>
      <c r="M6406">
        <v>1</v>
      </c>
      <c r="N6406" t="s">
        <v>19</v>
      </c>
      <c r="O6406" t="s">
        <v>20</v>
      </c>
      <c r="P6406">
        <v>40</v>
      </c>
      <c r="Q6406">
        <v>0</v>
      </c>
      <c r="R6406">
        <v>2</v>
      </c>
      <c r="S6406">
        <v>1</v>
      </c>
    </row>
    <row r="6407" spans="1:19">
      <c r="A6407">
        <f>RANK(表格1[[#This Row],[rating_count_tot]],$I$2:$I$7197)</f>
        <v>6027</v>
      </c>
      <c r="B6407">
        <v>1164374667</v>
      </c>
      <c r="C6407" t="s">
        <v>8180</v>
      </c>
      <c r="D6407" t="str">
        <f>表格1[[#This Row],[prime_genre]]</f>
        <v>Games</v>
      </c>
      <c r="E6407">
        <v>104137728</v>
      </c>
      <c r="F6407" t="s">
        <v>17</v>
      </c>
      <c r="G6407">
        <v>0</v>
      </c>
      <c r="H6407">
        <f>IF(表格1[[#This Row],[price]]&gt;0,1,0)</f>
        <v>0</v>
      </c>
      <c r="I6407">
        <v>5</v>
      </c>
      <c r="J6407">
        <v>3</v>
      </c>
      <c r="K6407">
        <v>3</v>
      </c>
      <c r="L6407">
        <v>2.5</v>
      </c>
      <c r="M6407" t="s">
        <v>145</v>
      </c>
      <c r="N6407" t="s">
        <v>19</v>
      </c>
      <c r="O6407" t="s">
        <v>20</v>
      </c>
      <c r="P6407">
        <v>40</v>
      </c>
      <c r="Q6407">
        <v>4</v>
      </c>
      <c r="R6407">
        <v>1</v>
      </c>
      <c r="S6407">
        <v>1</v>
      </c>
    </row>
    <row r="6408" spans="1:19">
      <c r="A6408">
        <f>RANK(表格1[[#This Row],[rating_count_tot]],$I$2:$I$7197)</f>
        <v>6027</v>
      </c>
      <c r="B6408">
        <v>1085596938</v>
      </c>
      <c r="C6408" t="s">
        <v>6610</v>
      </c>
      <c r="D6408" t="str">
        <f>表格1[[#This Row],[prime_genre]]</f>
        <v>Games</v>
      </c>
      <c r="E6408">
        <v>96123904</v>
      </c>
      <c r="F6408" t="s">
        <v>17</v>
      </c>
      <c r="G6408">
        <v>0</v>
      </c>
      <c r="H6408">
        <f>IF(表格1[[#This Row],[price]]&gt;0,1,0)</f>
        <v>0</v>
      </c>
      <c r="I6408">
        <v>5</v>
      </c>
      <c r="J6408">
        <v>5</v>
      </c>
      <c r="K6408">
        <v>4</v>
      </c>
      <c r="L6408">
        <v>4</v>
      </c>
      <c r="M6408" t="s">
        <v>314</v>
      </c>
      <c r="N6408" t="s">
        <v>29</v>
      </c>
      <c r="O6408" t="s">
        <v>20</v>
      </c>
      <c r="P6408">
        <v>40</v>
      </c>
      <c r="Q6408">
        <v>4</v>
      </c>
      <c r="R6408">
        <v>1</v>
      </c>
      <c r="S6408">
        <v>1</v>
      </c>
    </row>
    <row r="6409" spans="1:19">
      <c r="A6409">
        <f>RANK(表格1[[#This Row],[rating_count_tot]],$I$2:$I$7197)</f>
        <v>6027</v>
      </c>
      <c r="B6409">
        <v>1108465034</v>
      </c>
      <c r="C6409" t="s">
        <v>7171</v>
      </c>
      <c r="D6409" t="str">
        <f>表格1[[#This Row],[prime_genre]]</f>
        <v>Games</v>
      </c>
      <c r="E6409">
        <v>85974016</v>
      </c>
      <c r="F6409" t="s">
        <v>17</v>
      </c>
      <c r="G6409">
        <v>0</v>
      </c>
      <c r="H6409">
        <f>IF(表格1[[#This Row],[price]]&gt;0,1,0)</f>
        <v>0</v>
      </c>
      <c r="I6409">
        <v>5</v>
      </c>
      <c r="J6409">
        <v>5</v>
      </c>
      <c r="K6409">
        <v>3.5</v>
      </c>
      <c r="L6409">
        <v>3.5</v>
      </c>
      <c r="M6409" t="s">
        <v>732</v>
      </c>
      <c r="N6409" t="s">
        <v>19</v>
      </c>
      <c r="O6409" t="s">
        <v>20</v>
      </c>
      <c r="P6409">
        <v>38</v>
      </c>
      <c r="Q6409">
        <v>5</v>
      </c>
      <c r="R6409">
        <v>1</v>
      </c>
      <c r="S6409">
        <v>1</v>
      </c>
    </row>
    <row r="6410" spans="1:19">
      <c r="A6410">
        <f>RANK(表格1[[#This Row],[rating_count_tot]],$I$2:$I$7197)</f>
        <v>6027</v>
      </c>
      <c r="B6410">
        <v>1164765952</v>
      </c>
      <c r="C6410" t="s">
        <v>8191</v>
      </c>
      <c r="D6410" t="str">
        <f>表格1[[#This Row],[prime_genre]]</f>
        <v>Games</v>
      </c>
      <c r="E6410">
        <v>102876160</v>
      </c>
      <c r="F6410" t="s">
        <v>17</v>
      </c>
      <c r="G6410">
        <v>0</v>
      </c>
      <c r="H6410">
        <f>IF(表格1[[#This Row],[price]]&gt;0,1,0)</f>
        <v>0</v>
      </c>
      <c r="I6410">
        <v>5</v>
      </c>
      <c r="J6410">
        <v>3</v>
      </c>
      <c r="K6410">
        <v>2.5</v>
      </c>
      <c r="L6410">
        <v>3.5</v>
      </c>
      <c r="M6410" t="s">
        <v>1334</v>
      </c>
      <c r="N6410" t="s">
        <v>29</v>
      </c>
      <c r="O6410" t="s">
        <v>20</v>
      </c>
      <c r="P6410">
        <v>40</v>
      </c>
      <c r="Q6410">
        <v>5</v>
      </c>
      <c r="R6410">
        <v>0</v>
      </c>
      <c r="S6410">
        <v>1</v>
      </c>
    </row>
    <row r="6411" spans="1:19">
      <c r="A6411">
        <f>RANK(表格1[[#This Row],[rating_count_tot]],$I$2:$I$7197)</f>
        <v>6027</v>
      </c>
      <c r="B6411">
        <v>1102346079</v>
      </c>
      <c r="C6411" t="s">
        <v>7039</v>
      </c>
      <c r="D6411" t="str">
        <f>表格1[[#This Row],[prime_genre]]</f>
        <v>Games</v>
      </c>
      <c r="E6411">
        <v>82316288</v>
      </c>
      <c r="F6411" t="s">
        <v>17</v>
      </c>
      <c r="G6411">
        <v>0</v>
      </c>
      <c r="H6411">
        <f>IF(表格1[[#This Row],[price]]&gt;0,1,0)</f>
        <v>0</v>
      </c>
      <c r="I6411">
        <v>5</v>
      </c>
      <c r="J6411">
        <v>3</v>
      </c>
      <c r="K6411">
        <v>5</v>
      </c>
      <c r="L6411">
        <v>5</v>
      </c>
      <c r="M6411" t="s">
        <v>801</v>
      </c>
      <c r="N6411" t="s">
        <v>80</v>
      </c>
      <c r="O6411" t="s">
        <v>20</v>
      </c>
      <c r="P6411">
        <v>38</v>
      </c>
      <c r="Q6411">
        <v>5</v>
      </c>
      <c r="R6411">
        <v>1</v>
      </c>
      <c r="S6411">
        <v>1</v>
      </c>
    </row>
    <row r="6412" spans="1:19">
      <c r="A6412">
        <f>RANK(表格1[[#This Row],[rating_count_tot]],$I$2:$I$7197)</f>
        <v>6027</v>
      </c>
      <c r="B6412">
        <v>1152267570</v>
      </c>
      <c r="C6412" t="s">
        <v>8031</v>
      </c>
      <c r="D6412" t="str">
        <f>表格1[[#This Row],[prime_genre]]</f>
        <v>Games</v>
      </c>
      <c r="E6412">
        <v>48111616</v>
      </c>
      <c r="F6412" t="s">
        <v>17</v>
      </c>
      <c r="G6412">
        <v>0</v>
      </c>
      <c r="H6412">
        <f>IF(表格1[[#This Row],[price]]&gt;0,1,0)</f>
        <v>0</v>
      </c>
      <c r="I6412">
        <v>5</v>
      </c>
      <c r="J6412">
        <v>0</v>
      </c>
      <c r="K6412">
        <v>3</v>
      </c>
      <c r="L6412">
        <v>0</v>
      </c>
      <c r="M6412">
        <v>1.2</v>
      </c>
      <c r="N6412" t="s">
        <v>19</v>
      </c>
      <c r="O6412" t="s">
        <v>20</v>
      </c>
      <c r="P6412">
        <v>37</v>
      </c>
      <c r="Q6412">
        <v>5</v>
      </c>
      <c r="R6412">
        <v>1</v>
      </c>
      <c r="S6412">
        <v>1</v>
      </c>
    </row>
    <row r="6413" spans="1:19">
      <c r="A6413">
        <f>RANK(表格1[[#This Row],[rating_count_tot]],$I$2:$I$7197)</f>
        <v>6027</v>
      </c>
      <c r="B6413">
        <v>1107486943</v>
      </c>
      <c r="D6413" t="str">
        <f>表格1[[#This Row],[prime_genre]]</f>
        <v>Games</v>
      </c>
      <c r="E6413">
        <v>83826688</v>
      </c>
      <c r="F6413" t="s">
        <v>17</v>
      </c>
      <c r="G6413">
        <v>0</v>
      </c>
      <c r="H6413">
        <f>IF(表格1[[#This Row],[price]]&gt;0,1,0)</f>
        <v>0</v>
      </c>
      <c r="I6413">
        <v>5</v>
      </c>
      <c r="J6413">
        <v>0</v>
      </c>
      <c r="K6413">
        <v>4.5</v>
      </c>
      <c r="L6413">
        <v>0</v>
      </c>
      <c r="M6413" t="s">
        <v>5609</v>
      </c>
      <c r="N6413" t="s">
        <v>51</v>
      </c>
      <c r="O6413" t="s">
        <v>20</v>
      </c>
      <c r="P6413">
        <v>38</v>
      </c>
      <c r="Q6413">
        <v>0</v>
      </c>
      <c r="R6413">
        <v>2</v>
      </c>
      <c r="S6413">
        <v>1</v>
      </c>
    </row>
    <row r="6414" spans="1:19">
      <c r="A6414">
        <f>RANK(表格1[[#This Row],[rating_count_tot]],$I$2:$I$7197)</f>
        <v>6027</v>
      </c>
      <c r="B6414">
        <v>723322796</v>
      </c>
      <c r="C6414" t="s">
        <v>3052</v>
      </c>
      <c r="D6414" t="str">
        <f>表格1[[#This Row],[prime_genre]]</f>
        <v>Health &amp; Fitness</v>
      </c>
      <c r="E6414">
        <v>124125184</v>
      </c>
      <c r="F6414" t="s">
        <v>17</v>
      </c>
      <c r="G6414">
        <v>0</v>
      </c>
      <c r="H6414">
        <f>IF(表格1[[#This Row],[price]]&gt;0,1,0)</f>
        <v>0</v>
      </c>
      <c r="I6414">
        <v>5</v>
      </c>
      <c r="J6414">
        <v>0</v>
      </c>
      <c r="K6414">
        <v>5</v>
      </c>
      <c r="L6414">
        <v>0</v>
      </c>
      <c r="M6414" t="s">
        <v>3053</v>
      </c>
      <c r="N6414" t="s">
        <v>19</v>
      </c>
      <c r="O6414" t="s">
        <v>77</v>
      </c>
      <c r="P6414">
        <v>38</v>
      </c>
      <c r="Q6414">
        <v>5</v>
      </c>
      <c r="R6414">
        <v>2</v>
      </c>
      <c r="S6414">
        <v>1</v>
      </c>
    </row>
    <row r="6415" spans="1:19">
      <c r="A6415">
        <f>RANK(表格1[[#This Row],[rating_count_tot]],$I$2:$I$7197)</f>
        <v>6027</v>
      </c>
      <c r="B6415">
        <v>992762663</v>
      </c>
      <c r="C6415" t="s">
        <v>4798</v>
      </c>
      <c r="D6415" t="str">
        <f>表格1[[#This Row],[prime_genre]]</f>
        <v>Lifestyle</v>
      </c>
      <c r="E6415">
        <v>43722752</v>
      </c>
      <c r="F6415" t="s">
        <v>17</v>
      </c>
      <c r="G6415">
        <v>0</v>
      </c>
      <c r="H6415">
        <f>IF(表格1[[#This Row],[price]]&gt;0,1,0)</f>
        <v>0</v>
      </c>
      <c r="I6415">
        <v>5</v>
      </c>
      <c r="J6415">
        <v>0</v>
      </c>
      <c r="K6415">
        <v>2.5</v>
      </c>
      <c r="L6415">
        <v>0</v>
      </c>
      <c r="M6415" t="s">
        <v>1563</v>
      </c>
      <c r="N6415" t="s">
        <v>51</v>
      </c>
      <c r="O6415" t="s">
        <v>132</v>
      </c>
      <c r="P6415">
        <v>38</v>
      </c>
      <c r="Q6415">
        <v>0</v>
      </c>
      <c r="R6415">
        <v>1</v>
      </c>
      <c r="S6415">
        <v>1</v>
      </c>
    </row>
    <row r="6416" spans="1:19">
      <c r="A6416">
        <f>RANK(表格1[[#This Row],[rating_count_tot]],$I$2:$I$7197)</f>
        <v>6027</v>
      </c>
      <c r="B6416">
        <v>796339836</v>
      </c>
      <c r="C6416" t="s">
        <v>3277</v>
      </c>
      <c r="D6416" t="str">
        <f>表格1[[#This Row],[prime_genre]]</f>
        <v>Lifestyle</v>
      </c>
      <c r="E6416">
        <v>85696512</v>
      </c>
      <c r="F6416" t="s">
        <v>17</v>
      </c>
      <c r="G6416">
        <v>0</v>
      </c>
      <c r="H6416">
        <f>IF(表格1[[#This Row],[price]]&gt;0,1,0)</f>
        <v>0</v>
      </c>
      <c r="I6416">
        <v>5</v>
      </c>
      <c r="J6416">
        <v>0</v>
      </c>
      <c r="K6416">
        <v>1.5</v>
      </c>
      <c r="L6416">
        <v>0</v>
      </c>
      <c r="M6416" t="s">
        <v>3278</v>
      </c>
      <c r="N6416" t="s">
        <v>51</v>
      </c>
      <c r="O6416" t="s">
        <v>132</v>
      </c>
      <c r="P6416">
        <v>38</v>
      </c>
      <c r="Q6416">
        <v>0</v>
      </c>
      <c r="R6416">
        <v>2</v>
      </c>
      <c r="S6416">
        <v>1</v>
      </c>
    </row>
    <row r="6417" spans="1:19">
      <c r="A6417">
        <f>RANK(表格1[[#This Row],[rating_count_tot]],$I$2:$I$7197)</f>
        <v>6027</v>
      </c>
      <c r="B6417">
        <v>463431091</v>
      </c>
      <c r="C6417" t="s">
        <v>1451</v>
      </c>
      <c r="D6417" t="str">
        <f>表格1[[#This Row],[prime_genre]]</f>
        <v>Navigation</v>
      </c>
      <c r="E6417">
        <v>46950400</v>
      </c>
      <c r="F6417" t="s">
        <v>17</v>
      </c>
      <c r="G6417">
        <v>0</v>
      </c>
      <c r="H6417">
        <f>IF(表格1[[#This Row],[price]]&gt;0,1,0)</f>
        <v>0</v>
      </c>
      <c r="I6417">
        <v>5</v>
      </c>
      <c r="J6417">
        <v>0</v>
      </c>
      <c r="K6417">
        <v>3</v>
      </c>
      <c r="L6417">
        <v>0</v>
      </c>
      <c r="M6417" t="s">
        <v>1452</v>
      </c>
      <c r="N6417" t="s">
        <v>19</v>
      </c>
      <c r="O6417" t="s">
        <v>110</v>
      </c>
      <c r="P6417">
        <v>37</v>
      </c>
      <c r="Q6417">
        <v>0</v>
      </c>
      <c r="R6417">
        <v>1</v>
      </c>
      <c r="S6417">
        <v>1</v>
      </c>
    </row>
    <row r="6418" spans="1:19">
      <c r="A6418">
        <f>RANK(表格1[[#This Row],[rating_count_tot]],$I$2:$I$7197)</f>
        <v>6027</v>
      </c>
      <c r="B6418">
        <v>1044283059</v>
      </c>
      <c r="C6418" t="s">
        <v>5513</v>
      </c>
      <c r="D6418" t="str">
        <f>表格1[[#This Row],[prime_genre]]</f>
        <v>Shopping</v>
      </c>
      <c r="E6418">
        <v>38347776</v>
      </c>
      <c r="F6418" t="s">
        <v>17</v>
      </c>
      <c r="G6418">
        <v>0</v>
      </c>
      <c r="H6418">
        <f>IF(表格1[[#This Row],[price]]&gt;0,1,0)</f>
        <v>0</v>
      </c>
      <c r="I6418">
        <v>5</v>
      </c>
      <c r="J6418">
        <v>0</v>
      </c>
      <c r="K6418">
        <v>2.5</v>
      </c>
      <c r="L6418">
        <v>0</v>
      </c>
      <c r="M6418" t="s">
        <v>5514</v>
      </c>
      <c r="N6418" t="s">
        <v>19</v>
      </c>
      <c r="O6418" t="s">
        <v>30</v>
      </c>
      <c r="P6418">
        <v>38</v>
      </c>
      <c r="Q6418">
        <v>5</v>
      </c>
      <c r="R6418">
        <v>5</v>
      </c>
      <c r="S6418">
        <v>1</v>
      </c>
    </row>
    <row r="6419" spans="1:19">
      <c r="A6419">
        <f>RANK(表格1[[#This Row],[rating_count_tot]],$I$2:$I$7197)</f>
        <v>6081</v>
      </c>
      <c r="B6419">
        <v>913427709</v>
      </c>
      <c r="C6419" t="s">
        <v>3883</v>
      </c>
      <c r="D6419" t="str">
        <f>表格1[[#This Row],[prime_genre]]</f>
        <v>Finance</v>
      </c>
      <c r="E6419">
        <v>2334720</v>
      </c>
      <c r="F6419" t="s">
        <v>17</v>
      </c>
      <c r="G6419">
        <v>0</v>
      </c>
      <c r="H6419">
        <f>IF(表格1[[#This Row],[price]]&gt;0,1,0)</f>
        <v>0</v>
      </c>
      <c r="I6419">
        <v>3</v>
      </c>
      <c r="J6419">
        <v>3</v>
      </c>
      <c r="K6419">
        <v>2</v>
      </c>
      <c r="L6419">
        <v>2</v>
      </c>
      <c r="M6419" t="s">
        <v>145</v>
      </c>
      <c r="N6419" t="s">
        <v>19</v>
      </c>
      <c r="O6419" t="s">
        <v>37</v>
      </c>
      <c r="P6419">
        <v>37</v>
      </c>
      <c r="Q6419">
        <v>0</v>
      </c>
      <c r="R6419">
        <v>2</v>
      </c>
      <c r="S6419">
        <v>1</v>
      </c>
    </row>
    <row r="6420" spans="1:19">
      <c r="A6420">
        <f>RANK(表格1[[#This Row],[rating_count_tot]],$I$2:$I$7197)</f>
        <v>6081</v>
      </c>
      <c r="B6420">
        <v>1023281359</v>
      </c>
      <c r="C6420" t="s">
        <v>5176</v>
      </c>
      <c r="D6420" t="str">
        <f>表格1[[#This Row],[prime_genre]]</f>
        <v>Games</v>
      </c>
      <c r="E6420">
        <v>37478400</v>
      </c>
      <c r="F6420" t="s">
        <v>17</v>
      </c>
      <c r="G6420">
        <v>0</v>
      </c>
      <c r="H6420">
        <f>IF(表格1[[#This Row],[price]]&gt;0,1,0)</f>
        <v>0</v>
      </c>
      <c r="I6420">
        <v>3</v>
      </c>
      <c r="J6420">
        <v>3</v>
      </c>
      <c r="K6420">
        <v>4.5</v>
      </c>
      <c r="L6420">
        <v>4.5</v>
      </c>
      <c r="M6420" t="s">
        <v>1797</v>
      </c>
      <c r="N6420" t="s">
        <v>19</v>
      </c>
      <c r="O6420" t="s">
        <v>20</v>
      </c>
      <c r="P6420">
        <v>38</v>
      </c>
      <c r="Q6420">
        <v>3</v>
      </c>
      <c r="R6420">
        <v>1</v>
      </c>
      <c r="S6420">
        <v>1</v>
      </c>
    </row>
    <row r="6421" spans="1:19">
      <c r="A6421">
        <f>RANK(表格1[[#This Row],[rating_count_tot]],$I$2:$I$7197)</f>
        <v>6081</v>
      </c>
      <c r="B6421">
        <v>1000227889</v>
      </c>
      <c r="C6421" t="s">
        <v>4876</v>
      </c>
      <c r="D6421" t="str">
        <f>表格1[[#This Row],[prime_genre]]</f>
        <v>Games</v>
      </c>
      <c r="E6421">
        <v>55037952</v>
      </c>
      <c r="F6421" t="s">
        <v>17</v>
      </c>
      <c r="G6421">
        <v>0</v>
      </c>
      <c r="H6421">
        <f>IF(表格1[[#This Row],[price]]&gt;0,1,0)</f>
        <v>0</v>
      </c>
      <c r="I6421">
        <v>3</v>
      </c>
      <c r="J6421">
        <v>3</v>
      </c>
      <c r="K6421">
        <v>3.5</v>
      </c>
      <c r="L6421">
        <v>3.5</v>
      </c>
      <c r="M6421" t="s">
        <v>145</v>
      </c>
      <c r="N6421" t="s">
        <v>19</v>
      </c>
      <c r="O6421" t="s">
        <v>20</v>
      </c>
      <c r="P6421">
        <v>38</v>
      </c>
      <c r="Q6421">
        <v>0</v>
      </c>
      <c r="R6421">
        <v>4</v>
      </c>
      <c r="S6421">
        <v>1</v>
      </c>
    </row>
    <row r="6422" spans="1:19">
      <c r="A6422">
        <f>RANK(表格1[[#This Row],[rating_count_tot]],$I$2:$I$7197)</f>
        <v>6081</v>
      </c>
      <c r="B6422">
        <v>1065754566</v>
      </c>
      <c r="C6422" t="s">
        <v>6036</v>
      </c>
      <c r="D6422" t="str">
        <f>表格1[[#This Row],[prime_genre]]</f>
        <v>Games</v>
      </c>
      <c r="E6422">
        <v>405905408</v>
      </c>
      <c r="F6422" t="s">
        <v>17</v>
      </c>
      <c r="G6422">
        <v>0</v>
      </c>
      <c r="H6422">
        <f>IF(表格1[[#This Row],[price]]&gt;0,1,0)</f>
        <v>0</v>
      </c>
      <c r="I6422">
        <v>3</v>
      </c>
      <c r="J6422">
        <v>3</v>
      </c>
      <c r="K6422">
        <v>5</v>
      </c>
      <c r="L6422">
        <v>5</v>
      </c>
      <c r="M6422" t="s">
        <v>65</v>
      </c>
      <c r="N6422" t="s">
        <v>51</v>
      </c>
      <c r="O6422" t="s">
        <v>20</v>
      </c>
      <c r="P6422">
        <v>38</v>
      </c>
      <c r="Q6422">
        <v>0</v>
      </c>
      <c r="R6422">
        <v>1</v>
      </c>
      <c r="S6422">
        <v>1</v>
      </c>
    </row>
    <row r="6423" spans="1:19">
      <c r="A6423">
        <f>RANK(表格1[[#This Row],[rating_count_tot]],$I$2:$I$7197)</f>
        <v>6081</v>
      </c>
      <c r="B6423">
        <v>1091522492</v>
      </c>
      <c r="C6423" t="s">
        <v>6785</v>
      </c>
      <c r="D6423" t="str">
        <f>表格1[[#This Row],[prime_genre]]</f>
        <v>Games</v>
      </c>
      <c r="E6423">
        <v>77325312</v>
      </c>
      <c r="F6423" t="s">
        <v>17</v>
      </c>
      <c r="G6423">
        <v>0</v>
      </c>
      <c r="H6423">
        <f>IF(表格1[[#This Row],[price]]&gt;0,1,0)</f>
        <v>0</v>
      </c>
      <c r="I6423">
        <v>3</v>
      </c>
      <c r="J6423">
        <v>3</v>
      </c>
      <c r="K6423">
        <v>4</v>
      </c>
      <c r="L6423">
        <v>4</v>
      </c>
      <c r="M6423" t="s">
        <v>801</v>
      </c>
      <c r="N6423" t="s">
        <v>29</v>
      </c>
      <c r="O6423" t="s">
        <v>20</v>
      </c>
      <c r="P6423">
        <v>37</v>
      </c>
      <c r="Q6423">
        <v>0</v>
      </c>
      <c r="R6423">
        <v>2</v>
      </c>
      <c r="S6423">
        <v>1</v>
      </c>
    </row>
    <row r="6424" spans="1:19">
      <c r="A6424">
        <f>RANK(表格1[[#This Row],[rating_count_tot]],$I$2:$I$7197)</f>
        <v>6081</v>
      </c>
      <c r="B6424">
        <v>1075681444</v>
      </c>
      <c r="C6424" t="s">
        <v>6330</v>
      </c>
      <c r="D6424" t="str">
        <f>表格1[[#This Row],[prime_genre]]</f>
        <v>Games</v>
      </c>
      <c r="E6424">
        <v>95727616</v>
      </c>
      <c r="F6424" t="s">
        <v>17</v>
      </c>
      <c r="G6424">
        <v>0</v>
      </c>
      <c r="H6424">
        <f>IF(表格1[[#This Row],[price]]&gt;0,1,0)</f>
        <v>0</v>
      </c>
      <c r="I6424">
        <v>3</v>
      </c>
      <c r="J6424">
        <v>3</v>
      </c>
      <c r="K6424">
        <v>5</v>
      </c>
      <c r="L6424">
        <v>5</v>
      </c>
      <c r="M6424" t="s">
        <v>732</v>
      </c>
      <c r="N6424" t="s">
        <v>19</v>
      </c>
      <c r="O6424" t="s">
        <v>20</v>
      </c>
      <c r="P6424">
        <v>38</v>
      </c>
      <c r="Q6424">
        <v>5</v>
      </c>
      <c r="R6424">
        <v>1</v>
      </c>
      <c r="S6424">
        <v>1</v>
      </c>
    </row>
    <row r="6425" spans="1:19">
      <c r="A6425">
        <f>RANK(表格1[[#This Row],[rating_count_tot]],$I$2:$I$7197)</f>
        <v>6081</v>
      </c>
      <c r="B6425">
        <v>1076199012</v>
      </c>
      <c r="C6425" t="s">
        <v>6348</v>
      </c>
      <c r="D6425" t="str">
        <f>表格1[[#This Row],[prime_genre]]</f>
        <v>Games</v>
      </c>
      <c r="E6425">
        <v>29589504</v>
      </c>
      <c r="F6425" t="s">
        <v>17</v>
      </c>
      <c r="G6425">
        <v>0</v>
      </c>
      <c r="H6425">
        <f>IF(表格1[[#This Row],[price]]&gt;0,1,0)</f>
        <v>0</v>
      </c>
      <c r="I6425">
        <v>3</v>
      </c>
      <c r="J6425">
        <v>3</v>
      </c>
      <c r="K6425">
        <v>4.5</v>
      </c>
      <c r="L6425">
        <v>4.5</v>
      </c>
      <c r="M6425" t="s">
        <v>732</v>
      </c>
      <c r="N6425" t="s">
        <v>19</v>
      </c>
      <c r="O6425" t="s">
        <v>20</v>
      </c>
      <c r="P6425">
        <v>40</v>
      </c>
      <c r="Q6425">
        <v>5</v>
      </c>
      <c r="R6425">
        <v>1</v>
      </c>
      <c r="S6425">
        <v>1</v>
      </c>
    </row>
    <row r="6426" spans="1:19">
      <c r="A6426">
        <f>RANK(表格1[[#This Row],[rating_count_tot]],$I$2:$I$7197)</f>
        <v>6081</v>
      </c>
      <c r="B6426">
        <v>1188375727</v>
      </c>
      <c r="C6426" t="s">
        <v>8387</v>
      </c>
      <c r="D6426" t="str">
        <f>表格1[[#This Row],[prime_genre]]</f>
        <v>Games</v>
      </c>
      <c r="E6426">
        <v>90898432</v>
      </c>
      <c r="F6426" t="s">
        <v>17</v>
      </c>
      <c r="G6426">
        <v>0</v>
      </c>
      <c r="H6426">
        <f>IF(表格1[[#This Row],[price]]&gt;0,1,0)</f>
        <v>0</v>
      </c>
      <c r="I6426">
        <v>3</v>
      </c>
      <c r="J6426">
        <v>3</v>
      </c>
      <c r="K6426">
        <v>5</v>
      </c>
      <c r="L6426">
        <v>5</v>
      </c>
      <c r="M6426">
        <v>1</v>
      </c>
      <c r="N6426" t="s">
        <v>19</v>
      </c>
      <c r="O6426" t="s">
        <v>20</v>
      </c>
      <c r="P6426">
        <v>40</v>
      </c>
      <c r="Q6426">
        <v>0</v>
      </c>
      <c r="R6426">
        <v>2</v>
      </c>
      <c r="S6426">
        <v>1</v>
      </c>
    </row>
    <row r="6427" spans="1:19">
      <c r="A6427">
        <f>RANK(表格1[[#This Row],[rating_count_tot]],$I$2:$I$7197)</f>
        <v>6081</v>
      </c>
      <c r="B6427">
        <v>1141738848</v>
      </c>
      <c r="C6427" t="s">
        <v>7862</v>
      </c>
      <c r="D6427" t="str">
        <f>表格1[[#This Row],[prime_genre]]</f>
        <v>Games</v>
      </c>
      <c r="E6427">
        <v>101866496</v>
      </c>
      <c r="F6427" t="s">
        <v>17</v>
      </c>
      <c r="G6427">
        <v>0</v>
      </c>
      <c r="H6427">
        <f>IF(表格1[[#This Row],[price]]&gt;0,1,0)</f>
        <v>0</v>
      </c>
      <c r="I6427">
        <v>3</v>
      </c>
      <c r="J6427">
        <v>3</v>
      </c>
      <c r="K6427">
        <v>4</v>
      </c>
      <c r="L6427">
        <v>4</v>
      </c>
      <c r="M6427">
        <v>1</v>
      </c>
      <c r="N6427" t="s">
        <v>19</v>
      </c>
      <c r="O6427" t="s">
        <v>20</v>
      </c>
      <c r="P6427">
        <v>38</v>
      </c>
      <c r="Q6427">
        <v>5</v>
      </c>
      <c r="R6427">
        <v>1</v>
      </c>
      <c r="S6427">
        <v>1</v>
      </c>
    </row>
    <row r="6428" spans="1:19">
      <c r="A6428">
        <f>RANK(表格1[[#This Row],[rating_count_tot]],$I$2:$I$7197)</f>
        <v>6081</v>
      </c>
      <c r="B6428">
        <v>1182331762</v>
      </c>
      <c r="C6428" t="s">
        <v>8357</v>
      </c>
      <c r="D6428" t="str">
        <f>表格1[[#This Row],[prime_genre]]</f>
        <v>Games</v>
      </c>
      <c r="E6428">
        <v>89188352</v>
      </c>
      <c r="F6428" t="s">
        <v>17</v>
      </c>
      <c r="G6428">
        <v>0</v>
      </c>
      <c r="H6428">
        <f>IF(表格1[[#This Row],[price]]&gt;0,1,0)</f>
        <v>0</v>
      </c>
      <c r="I6428">
        <v>3</v>
      </c>
      <c r="J6428">
        <v>3</v>
      </c>
      <c r="K6428">
        <v>4</v>
      </c>
      <c r="L6428">
        <v>4</v>
      </c>
      <c r="M6428" t="s">
        <v>732</v>
      </c>
      <c r="N6428" t="s">
        <v>19</v>
      </c>
      <c r="O6428" t="s">
        <v>20</v>
      </c>
      <c r="P6428">
        <v>38</v>
      </c>
      <c r="Q6428">
        <v>5</v>
      </c>
      <c r="R6428">
        <v>1</v>
      </c>
      <c r="S6428">
        <v>1</v>
      </c>
    </row>
    <row r="6429" spans="1:19">
      <c r="A6429">
        <f>RANK(表格1[[#This Row],[rating_count_tot]],$I$2:$I$7197)</f>
        <v>6081</v>
      </c>
      <c r="B6429">
        <v>1137479384</v>
      </c>
      <c r="C6429" t="s">
        <v>7783</v>
      </c>
      <c r="D6429" t="str">
        <f>表格1[[#This Row],[prime_genre]]</f>
        <v>Games</v>
      </c>
      <c r="E6429">
        <v>97858560</v>
      </c>
      <c r="F6429" t="s">
        <v>17</v>
      </c>
      <c r="G6429">
        <v>0</v>
      </c>
      <c r="H6429">
        <f>IF(表格1[[#This Row],[price]]&gt;0,1,0)</f>
        <v>0</v>
      </c>
      <c r="I6429">
        <v>3</v>
      </c>
      <c r="J6429">
        <v>3</v>
      </c>
      <c r="K6429">
        <v>4.5</v>
      </c>
      <c r="L6429">
        <v>4.5</v>
      </c>
      <c r="M6429" t="s">
        <v>732</v>
      </c>
      <c r="N6429" t="s">
        <v>19</v>
      </c>
      <c r="O6429" t="s">
        <v>20</v>
      </c>
      <c r="P6429">
        <v>38</v>
      </c>
      <c r="Q6429">
        <v>5</v>
      </c>
      <c r="R6429">
        <v>1</v>
      </c>
      <c r="S6429">
        <v>1</v>
      </c>
    </row>
    <row r="6430" spans="1:19">
      <c r="A6430">
        <f>RANK(表格1[[#This Row],[rating_count_tot]],$I$2:$I$7197)</f>
        <v>6081</v>
      </c>
      <c r="B6430">
        <v>1175547625</v>
      </c>
      <c r="C6430" t="s">
        <v>8296</v>
      </c>
      <c r="D6430" t="str">
        <f>表格1[[#This Row],[prime_genre]]</f>
        <v>Games</v>
      </c>
      <c r="E6430">
        <v>32714752</v>
      </c>
      <c r="F6430" t="s">
        <v>17</v>
      </c>
      <c r="G6430">
        <v>0</v>
      </c>
      <c r="H6430">
        <f>IF(表格1[[#This Row],[price]]&gt;0,1,0)</f>
        <v>0</v>
      </c>
      <c r="I6430">
        <v>3</v>
      </c>
      <c r="J6430">
        <v>3</v>
      </c>
      <c r="K6430">
        <v>5</v>
      </c>
      <c r="L6430">
        <v>5</v>
      </c>
      <c r="M6430">
        <v>1</v>
      </c>
      <c r="N6430" t="s">
        <v>19</v>
      </c>
      <c r="O6430" t="s">
        <v>20</v>
      </c>
      <c r="P6430">
        <v>40</v>
      </c>
      <c r="Q6430">
        <v>0</v>
      </c>
      <c r="R6430">
        <v>2</v>
      </c>
      <c r="S6430">
        <v>1</v>
      </c>
    </row>
    <row r="6431" spans="1:19">
      <c r="A6431">
        <f>RANK(表格1[[#This Row],[rating_count_tot]],$I$2:$I$7197)</f>
        <v>6081</v>
      </c>
      <c r="B6431">
        <v>1048899002</v>
      </c>
      <c r="C6431" t="s">
        <v>5622</v>
      </c>
      <c r="D6431" t="str">
        <f>表格1[[#This Row],[prime_genre]]</f>
        <v>Photo &amp; Video</v>
      </c>
      <c r="E6431">
        <v>74435584</v>
      </c>
      <c r="F6431" t="s">
        <v>17</v>
      </c>
      <c r="G6431">
        <v>0</v>
      </c>
      <c r="H6431">
        <f>IF(表格1[[#This Row],[price]]&gt;0,1,0)</f>
        <v>0</v>
      </c>
      <c r="I6431">
        <v>3</v>
      </c>
      <c r="J6431">
        <v>3</v>
      </c>
      <c r="K6431">
        <v>5</v>
      </c>
      <c r="L6431">
        <v>5</v>
      </c>
      <c r="M6431" t="s">
        <v>1045</v>
      </c>
      <c r="N6431" t="s">
        <v>19</v>
      </c>
      <c r="O6431" t="s">
        <v>105</v>
      </c>
      <c r="P6431">
        <v>37</v>
      </c>
      <c r="Q6431">
        <v>5</v>
      </c>
      <c r="R6431">
        <v>2</v>
      </c>
      <c r="S6431">
        <v>1</v>
      </c>
    </row>
    <row r="6432" spans="1:19">
      <c r="A6432">
        <f>RANK(表格1[[#This Row],[rating_count_tot]],$I$2:$I$7197)</f>
        <v>6081</v>
      </c>
      <c r="B6432">
        <v>1089386287</v>
      </c>
      <c r="C6432" t="s">
        <v>6738</v>
      </c>
      <c r="D6432" t="str">
        <f>表格1[[#This Row],[prime_genre]]</f>
        <v>Social Networking</v>
      </c>
      <c r="E6432">
        <v>12932096</v>
      </c>
      <c r="F6432" t="s">
        <v>17</v>
      </c>
      <c r="G6432">
        <v>0</v>
      </c>
      <c r="H6432">
        <f>IF(表格1[[#This Row],[price]]&gt;0,1,0)</f>
        <v>0</v>
      </c>
      <c r="I6432">
        <v>3</v>
      </c>
      <c r="J6432">
        <v>3</v>
      </c>
      <c r="K6432">
        <v>3.5</v>
      </c>
      <c r="L6432">
        <v>3.5</v>
      </c>
      <c r="M6432" t="s">
        <v>425</v>
      </c>
      <c r="N6432" t="s">
        <v>51</v>
      </c>
      <c r="O6432" t="s">
        <v>59</v>
      </c>
      <c r="P6432">
        <v>38</v>
      </c>
      <c r="Q6432">
        <v>0</v>
      </c>
      <c r="R6432">
        <v>1</v>
      </c>
      <c r="S6432">
        <v>1</v>
      </c>
    </row>
    <row r="6433" spans="1:19">
      <c r="A6433">
        <f>RANK(表格1[[#This Row],[rating_count_tot]],$I$2:$I$7197)</f>
        <v>6114</v>
      </c>
      <c r="B6433">
        <v>1091627644</v>
      </c>
      <c r="C6433" t="s">
        <v>6789</v>
      </c>
      <c r="D6433" t="str">
        <f>表格1[[#This Row],[prime_genre]]</f>
        <v>Food &amp; Drink</v>
      </c>
      <c r="E6433">
        <v>32745472</v>
      </c>
      <c r="F6433" t="s">
        <v>17</v>
      </c>
      <c r="G6433">
        <v>0</v>
      </c>
      <c r="H6433">
        <f>IF(表格1[[#This Row],[price]]&gt;0,1,0)</f>
        <v>0</v>
      </c>
      <c r="I6433">
        <v>2</v>
      </c>
      <c r="J6433">
        <v>2</v>
      </c>
      <c r="K6433">
        <v>4.5</v>
      </c>
      <c r="L6433">
        <v>4.5</v>
      </c>
      <c r="M6433" t="s">
        <v>256</v>
      </c>
      <c r="N6433" t="s">
        <v>19</v>
      </c>
      <c r="O6433" t="s">
        <v>137</v>
      </c>
      <c r="P6433">
        <v>37</v>
      </c>
      <c r="Q6433">
        <v>0</v>
      </c>
      <c r="R6433">
        <v>1</v>
      </c>
      <c r="S6433">
        <v>1</v>
      </c>
    </row>
    <row r="6434" spans="1:19">
      <c r="A6434">
        <f>RANK(表格1[[#This Row],[rating_count_tot]],$I$2:$I$7197)</f>
        <v>6114</v>
      </c>
      <c r="B6434">
        <v>1111487818</v>
      </c>
      <c r="C6434" t="s">
        <v>7218</v>
      </c>
      <c r="D6434" t="str">
        <f>表格1[[#This Row],[prime_genre]]</f>
        <v>Games</v>
      </c>
      <c r="E6434">
        <v>87851008</v>
      </c>
      <c r="F6434" t="s">
        <v>17</v>
      </c>
      <c r="G6434">
        <v>0</v>
      </c>
      <c r="H6434">
        <f>IF(表格1[[#This Row],[price]]&gt;0,1,0)</f>
        <v>0</v>
      </c>
      <c r="I6434">
        <v>2</v>
      </c>
      <c r="J6434">
        <v>2</v>
      </c>
      <c r="K6434">
        <v>5</v>
      </c>
      <c r="L6434">
        <v>5</v>
      </c>
      <c r="M6434">
        <v>3.91</v>
      </c>
      <c r="N6434" t="s">
        <v>51</v>
      </c>
      <c r="O6434" t="s">
        <v>20</v>
      </c>
      <c r="P6434">
        <v>40</v>
      </c>
      <c r="Q6434">
        <v>4</v>
      </c>
      <c r="R6434">
        <v>1</v>
      </c>
      <c r="S6434">
        <v>1</v>
      </c>
    </row>
    <row r="6435" spans="1:19">
      <c r="A6435">
        <f>RANK(表格1[[#This Row],[rating_count_tot]],$I$2:$I$7197)</f>
        <v>6114</v>
      </c>
      <c r="B6435">
        <v>1067720293</v>
      </c>
      <c r="C6435" t="s">
        <v>6090</v>
      </c>
      <c r="D6435" t="str">
        <f>表格1[[#This Row],[prime_genre]]</f>
        <v>Games</v>
      </c>
      <c r="E6435">
        <v>66764800</v>
      </c>
      <c r="F6435" t="s">
        <v>17</v>
      </c>
      <c r="G6435">
        <v>0</v>
      </c>
      <c r="H6435">
        <f>IF(表格1[[#This Row],[price]]&gt;0,1,0)</f>
        <v>0</v>
      </c>
      <c r="I6435">
        <v>2</v>
      </c>
      <c r="J6435">
        <v>2</v>
      </c>
      <c r="K6435">
        <v>5</v>
      </c>
      <c r="L6435">
        <v>5</v>
      </c>
      <c r="M6435" t="s">
        <v>732</v>
      </c>
      <c r="N6435" t="s">
        <v>19</v>
      </c>
      <c r="O6435" t="s">
        <v>20</v>
      </c>
      <c r="P6435">
        <v>40</v>
      </c>
      <c r="Q6435">
        <v>4</v>
      </c>
      <c r="R6435">
        <v>2</v>
      </c>
      <c r="S6435">
        <v>1</v>
      </c>
    </row>
    <row r="6436" spans="1:19">
      <c r="A6436">
        <f>RANK(表格1[[#This Row],[rating_count_tot]],$I$2:$I$7197)</f>
        <v>6114</v>
      </c>
      <c r="B6436">
        <v>1052684130</v>
      </c>
      <c r="C6436" t="s">
        <v>5696</v>
      </c>
      <c r="D6436" t="str">
        <f>表格1[[#This Row],[prime_genre]]</f>
        <v>Games</v>
      </c>
      <c r="E6436">
        <v>103174144</v>
      </c>
      <c r="F6436" t="s">
        <v>17</v>
      </c>
      <c r="G6436">
        <v>0</v>
      </c>
      <c r="H6436">
        <f>IF(表格1[[#This Row],[price]]&gt;0,1,0)</f>
        <v>0</v>
      </c>
      <c r="I6436">
        <v>2</v>
      </c>
      <c r="J6436">
        <v>2</v>
      </c>
      <c r="K6436">
        <v>4.5</v>
      </c>
      <c r="L6436">
        <v>4.5</v>
      </c>
      <c r="M6436" t="s">
        <v>5697</v>
      </c>
      <c r="N6436" t="s">
        <v>19</v>
      </c>
      <c r="O6436" t="s">
        <v>20</v>
      </c>
      <c r="P6436">
        <v>40</v>
      </c>
      <c r="Q6436">
        <v>5</v>
      </c>
      <c r="R6436">
        <v>1</v>
      </c>
      <c r="S6436">
        <v>1</v>
      </c>
    </row>
    <row r="6437" spans="1:19">
      <c r="A6437">
        <f>RANK(表格1[[#This Row],[rating_count_tot]],$I$2:$I$7197)</f>
        <v>6114</v>
      </c>
      <c r="B6437">
        <v>1059310516</v>
      </c>
      <c r="C6437" t="s">
        <v>5852</v>
      </c>
      <c r="D6437" t="str">
        <f>表格1[[#This Row],[prime_genre]]</f>
        <v>Games</v>
      </c>
      <c r="E6437">
        <v>193884160</v>
      </c>
      <c r="F6437" t="s">
        <v>17</v>
      </c>
      <c r="G6437">
        <v>0</v>
      </c>
      <c r="H6437">
        <f>IF(表格1[[#This Row],[price]]&gt;0,1,0)</f>
        <v>0</v>
      </c>
      <c r="I6437">
        <v>2</v>
      </c>
      <c r="J6437">
        <v>2</v>
      </c>
      <c r="K6437">
        <v>4</v>
      </c>
      <c r="L6437">
        <v>4</v>
      </c>
      <c r="M6437" t="s">
        <v>1673</v>
      </c>
      <c r="N6437" t="s">
        <v>19</v>
      </c>
      <c r="O6437" t="s">
        <v>20</v>
      </c>
      <c r="P6437">
        <v>40</v>
      </c>
      <c r="Q6437">
        <v>5</v>
      </c>
      <c r="R6437">
        <v>1</v>
      </c>
      <c r="S6437">
        <v>1</v>
      </c>
    </row>
    <row r="6438" spans="1:19">
      <c r="A6438">
        <f>RANK(表格1[[#This Row],[rating_count_tot]],$I$2:$I$7197)</f>
        <v>6114</v>
      </c>
      <c r="B6438">
        <v>1138586148</v>
      </c>
      <c r="C6438" t="s">
        <v>7802</v>
      </c>
      <c r="D6438" t="str">
        <f>表格1[[#This Row],[prime_genre]]</f>
        <v>Games</v>
      </c>
      <c r="E6438">
        <v>59320320</v>
      </c>
      <c r="F6438" t="s">
        <v>17</v>
      </c>
      <c r="G6438">
        <v>0</v>
      </c>
      <c r="H6438">
        <f>IF(表格1[[#This Row],[price]]&gt;0,1,0)</f>
        <v>0</v>
      </c>
      <c r="I6438">
        <v>2</v>
      </c>
      <c r="J6438">
        <v>2</v>
      </c>
      <c r="K6438">
        <v>4.5</v>
      </c>
      <c r="L6438">
        <v>4.5</v>
      </c>
      <c r="M6438">
        <v>1.1000000000000001</v>
      </c>
      <c r="N6438" t="s">
        <v>19</v>
      </c>
      <c r="O6438" t="s">
        <v>20</v>
      </c>
      <c r="P6438">
        <v>40</v>
      </c>
      <c r="Q6438">
        <v>5</v>
      </c>
      <c r="R6438">
        <v>2</v>
      </c>
      <c r="S6438">
        <v>1</v>
      </c>
    </row>
    <row r="6439" spans="1:19">
      <c r="A6439">
        <f>RANK(表格1[[#This Row],[rating_count_tot]],$I$2:$I$7197)</f>
        <v>6114</v>
      </c>
      <c r="B6439">
        <v>1095317943</v>
      </c>
      <c r="C6439" t="s">
        <v>6892</v>
      </c>
      <c r="D6439" t="str">
        <f>表格1[[#This Row],[prime_genre]]</f>
        <v>Games</v>
      </c>
      <c r="E6439">
        <v>55823360</v>
      </c>
      <c r="F6439" t="s">
        <v>17</v>
      </c>
      <c r="G6439">
        <v>0</v>
      </c>
      <c r="H6439">
        <f>IF(表格1[[#This Row],[price]]&gt;0,1,0)</f>
        <v>0</v>
      </c>
      <c r="I6439">
        <v>2</v>
      </c>
      <c r="J6439">
        <v>2</v>
      </c>
      <c r="K6439">
        <v>5</v>
      </c>
      <c r="L6439">
        <v>5</v>
      </c>
      <c r="M6439" t="s">
        <v>1221</v>
      </c>
      <c r="N6439" t="s">
        <v>29</v>
      </c>
      <c r="O6439" t="s">
        <v>20</v>
      </c>
      <c r="P6439">
        <v>37</v>
      </c>
      <c r="Q6439">
        <v>5</v>
      </c>
      <c r="R6439">
        <v>4</v>
      </c>
      <c r="S6439">
        <v>1</v>
      </c>
    </row>
    <row r="6440" spans="1:19">
      <c r="A6440">
        <f>RANK(表格1[[#This Row],[rating_count_tot]],$I$2:$I$7197)</f>
        <v>6114</v>
      </c>
      <c r="B6440">
        <v>1121196185</v>
      </c>
      <c r="C6440" t="s">
        <v>7444</v>
      </c>
      <c r="D6440" t="str">
        <f>表格1[[#This Row],[prime_genre]]</f>
        <v>Games</v>
      </c>
      <c r="E6440">
        <v>68205568</v>
      </c>
      <c r="F6440" t="s">
        <v>17</v>
      </c>
      <c r="G6440">
        <v>0</v>
      </c>
      <c r="H6440">
        <f>IF(表格1[[#This Row],[price]]&gt;0,1,0)</f>
        <v>0</v>
      </c>
      <c r="I6440">
        <v>2</v>
      </c>
      <c r="J6440">
        <v>2</v>
      </c>
      <c r="K6440">
        <v>5</v>
      </c>
      <c r="L6440">
        <v>5</v>
      </c>
      <c r="M6440">
        <v>1.2</v>
      </c>
      <c r="N6440" t="s">
        <v>19</v>
      </c>
      <c r="O6440" t="s">
        <v>20</v>
      </c>
      <c r="P6440">
        <v>38</v>
      </c>
      <c r="Q6440">
        <v>5</v>
      </c>
      <c r="R6440">
        <v>1</v>
      </c>
      <c r="S6440">
        <v>1</v>
      </c>
    </row>
    <row r="6441" spans="1:19">
      <c r="A6441">
        <f>RANK(表格1[[#This Row],[rating_count_tot]],$I$2:$I$7197)</f>
        <v>6114</v>
      </c>
      <c r="B6441">
        <v>1142223652</v>
      </c>
      <c r="C6441" t="s">
        <v>7875</v>
      </c>
      <c r="D6441" t="str">
        <f>表格1[[#This Row],[prime_genre]]</f>
        <v>Games</v>
      </c>
      <c r="E6441">
        <v>74856448</v>
      </c>
      <c r="F6441" t="s">
        <v>17</v>
      </c>
      <c r="G6441">
        <v>0</v>
      </c>
      <c r="H6441">
        <f>IF(表格1[[#This Row],[price]]&gt;0,1,0)</f>
        <v>0</v>
      </c>
      <c r="I6441">
        <v>2</v>
      </c>
      <c r="J6441">
        <v>2</v>
      </c>
      <c r="K6441">
        <v>5</v>
      </c>
      <c r="L6441">
        <v>5</v>
      </c>
      <c r="M6441">
        <v>1</v>
      </c>
      <c r="N6441" t="s">
        <v>19</v>
      </c>
      <c r="O6441" t="s">
        <v>20</v>
      </c>
      <c r="P6441">
        <v>40</v>
      </c>
      <c r="Q6441">
        <v>5</v>
      </c>
      <c r="R6441">
        <v>1</v>
      </c>
      <c r="S6441">
        <v>1</v>
      </c>
    </row>
    <row r="6442" spans="1:19">
      <c r="A6442">
        <f>RANK(表格1[[#This Row],[rating_count_tot]],$I$2:$I$7197)</f>
        <v>6114</v>
      </c>
      <c r="B6442">
        <v>1069710958</v>
      </c>
      <c r="C6442" t="s">
        <v>6154</v>
      </c>
      <c r="D6442" t="str">
        <f>表格1[[#This Row],[prime_genre]]</f>
        <v>Games</v>
      </c>
      <c r="E6442">
        <v>7753728</v>
      </c>
      <c r="F6442" t="s">
        <v>17</v>
      </c>
      <c r="G6442">
        <v>0</v>
      </c>
      <c r="H6442">
        <f>IF(表格1[[#This Row],[price]]&gt;0,1,0)</f>
        <v>0</v>
      </c>
      <c r="I6442">
        <v>2</v>
      </c>
      <c r="J6442">
        <v>2</v>
      </c>
      <c r="K6442">
        <v>3</v>
      </c>
      <c r="L6442">
        <v>3</v>
      </c>
      <c r="M6442">
        <v>1.1000000000000001</v>
      </c>
      <c r="N6442" t="s">
        <v>19</v>
      </c>
      <c r="O6442" t="s">
        <v>20</v>
      </c>
      <c r="P6442">
        <v>38</v>
      </c>
      <c r="Q6442">
        <v>0</v>
      </c>
      <c r="R6442">
        <v>3</v>
      </c>
      <c r="S6442">
        <v>1</v>
      </c>
    </row>
    <row r="6443" spans="1:19">
      <c r="A6443">
        <f>RANK(表格1[[#This Row],[rating_count_tot]],$I$2:$I$7197)</f>
        <v>6114</v>
      </c>
      <c r="B6443">
        <v>1082215066</v>
      </c>
      <c r="C6443" t="s">
        <v>6527</v>
      </c>
      <c r="D6443" t="str">
        <f>表格1[[#This Row],[prime_genre]]</f>
        <v>Games</v>
      </c>
      <c r="E6443">
        <v>36832256</v>
      </c>
      <c r="F6443" t="s">
        <v>17</v>
      </c>
      <c r="G6443">
        <v>0</v>
      </c>
      <c r="H6443">
        <f>IF(表格1[[#This Row],[price]]&gt;0,1,0)</f>
        <v>0</v>
      </c>
      <c r="I6443">
        <v>2</v>
      </c>
      <c r="J6443">
        <v>2</v>
      </c>
      <c r="K6443">
        <v>5</v>
      </c>
      <c r="L6443">
        <v>5</v>
      </c>
      <c r="M6443" t="s">
        <v>65</v>
      </c>
      <c r="N6443" t="s">
        <v>19</v>
      </c>
      <c r="O6443" t="s">
        <v>20</v>
      </c>
      <c r="P6443">
        <v>38</v>
      </c>
      <c r="Q6443">
        <v>0</v>
      </c>
      <c r="R6443">
        <v>2</v>
      </c>
      <c r="S6443">
        <v>1</v>
      </c>
    </row>
    <row r="6444" spans="1:19">
      <c r="A6444">
        <f>RANK(表格1[[#This Row],[rating_count_tot]],$I$2:$I$7197)</f>
        <v>6114</v>
      </c>
      <c r="B6444">
        <v>1157812299</v>
      </c>
      <c r="C6444" t="s">
        <v>8099</v>
      </c>
      <c r="D6444" t="str">
        <f>表格1[[#This Row],[prime_genre]]</f>
        <v>Games</v>
      </c>
      <c r="E6444">
        <v>108177408</v>
      </c>
      <c r="F6444" t="s">
        <v>17</v>
      </c>
      <c r="G6444">
        <v>0</v>
      </c>
      <c r="H6444">
        <f>IF(表格1[[#This Row],[price]]&gt;0,1,0)</f>
        <v>0</v>
      </c>
      <c r="I6444">
        <v>2</v>
      </c>
      <c r="J6444">
        <v>2</v>
      </c>
      <c r="K6444">
        <v>3.5</v>
      </c>
      <c r="L6444">
        <v>3.5</v>
      </c>
      <c r="M6444" t="s">
        <v>558</v>
      </c>
      <c r="N6444" t="s">
        <v>19</v>
      </c>
      <c r="O6444" t="s">
        <v>20</v>
      </c>
      <c r="P6444">
        <v>38</v>
      </c>
      <c r="Q6444">
        <v>5</v>
      </c>
      <c r="R6444">
        <v>1</v>
      </c>
      <c r="S6444">
        <v>1</v>
      </c>
    </row>
    <row r="6445" spans="1:19">
      <c r="A6445">
        <f>RANK(表格1[[#This Row],[rating_count_tot]],$I$2:$I$7197)</f>
        <v>6114</v>
      </c>
      <c r="B6445">
        <v>1087637812</v>
      </c>
      <c r="C6445" t="s">
        <v>6686</v>
      </c>
      <c r="D6445" t="str">
        <f>表格1[[#This Row],[prime_genre]]</f>
        <v>Games</v>
      </c>
      <c r="E6445">
        <v>57469952</v>
      </c>
      <c r="F6445" t="s">
        <v>17</v>
      </c>
      <c r="G6445">
        <v>0</v>
      </c>
      <c r="H6445">
        <f>IF(表格1[[#This Row],[price]]&gt;0,1,0)</f>
        <v>0</v>
      </c>
      <c r="I6445">
        <v>2</v>
      </c>
      <c r="J6445">
        <v>2</v>
      </c>
      <c r="K6445">
        <v>4.5</v>
      </c>
      <c r="L6445">
        <v>4.5</v>
      </c>
      <c r="M6445" t="s">
        <v>558</v>
      </c>
      <c r="N6445" t="s">
        <v>19</v>
      </c>
      <c r="O6445" t="s">
        <v>20</v>
      </c>
      <c r="P6445">
        <v>38</v>
      </c>
      <c r="Q6445">
        <v>5</v>
      </c>
      <c r="R6445">
        <v>5</v>
      </c>
      <c r="S6445">
        <v>1</v>
      </c>
    </row>
    <row r="6446" spans="1:19">
      <c r="A6446">
        <f>RANK(表格1[[#This Row],[rating_count_tot]],$I$2:$I$7197)</f>
        <v>6114</v>
      </c>
      <c r="B6446">
        <v>1015820762</v>
      </c>
      <c r="C6446" t="s">
        <v>5063</v>
      </c>
      <c r="D6446" t="str">
        <f>表格1[[#This Row],[prime_genre]]</f>
        <v>Games</v>
      </c>
      <c r="E6446">
        <v>8642560</v>
      </c>
      <c r="F6446" t="s">
        <v>17</v>
      </c>
      <c r="G6446">
        <v>0</v>
      </c>
      <c r="H6446">
        <f>IF(表格1[[#This Row],[price]]&gt;0,1,0)</f>
        <v>0</v>
      </c>
      <c r="I6446">
        <v>2</v>
      </c>
      <c r="J6446">
        <v>2</v>
      </c>
      <c r="K6446">
        <v>3.5</v>
      </c>
      <c r="L6446">
        <v>3.5</v>
      </c>
      <c r="M6446">
        <v>1.2</v>
      </c>
      <c r="N6446" t="s">
        <v>19</v>
      </c>
      <c r="O6446" t="s">
        <v>20</v>
      </c>
      <c r="P6446">
        <v>40</v>
      </c>
      <c r="Q6446">
        <v>3</v>
      </c>
      <c r="R6446">
        <v>1</v>
      </c>
      <c r="S6446">
        <v>1</v>
      </c>
    </row>
    <row r="6447" spans="1:19">
      <c r="A6447">
        <f>RANK(表格1[[#This Row],[rating_count_tot]],$I$2:$I$7197)</f>
        <v>6114</v>
      </c>
      <c r="B6447">
        <v>1139119113</v>
      </c>
      <c r="C6447" t="s">
        <v>7812</v>
      </c>
      <c r="D6447" t="str">
        <f>表格1[[#This Row],[prime_genre]]</f>
        <v>Games</v>
      </c>
      <c r="E6447">
        <v>52915200</v>
      </c>
      <c r="F6447" t="s">
        <v>17</v>
      </c>
      <c r="G6447">
        <v>0</v>
      </c>
      <c r="H6447">
        <f>IF(表格1[[#This Row],[price]]&gt;0,1,0)</f>
        <v>0</v>
      </c>
      <c r="I6447">
        <v>2</v>
      </c>
      <c r="J6447">
        <v>2</v>
      </c>
      <c r="K6447">
        <v>1</v>
      </c>
      <c r="L6447">
        <v>1</v>
      </c>
      <c r="M6447">
        <v>1.1000000000000001</v>
      </c>
      <c r="N6447" t="s">
        <v>19</v>
      </c>
      <c r="O6447" t="s">
        <v>20</v>
      </c>
      <c r="P6447">
        <v>40</v>
      </c>
      <c r="Q6447">
        <v>4</v>
      </c>
      <c r="R6447">
        <v>1</v>
      </c>
      <c r="S6447">
        <v>1</v>
      </c>
    </row>
    <row r="6448" spans="1:19">
      <c r="A6448">
        <f>RANK(表格1[[#This Row],[rating_count_tot]],$I$2:$I$7197)</f>
        <v>6114</v>
      </c>
      <c r="B6448">
        <v>1021877189</v>
      </c>
      <c r="C6448" t="s">
        <v>5148</v>
      </c>
      <c r="D6448" t="str">
        <f>表格1[[#This Row],[prime_genre]]</f>
        <v>Games</v>
      </c>
      <c r="E6448">
        <v>49728512</v>
      </c>
      <c r="F6448" t="s">
        <v>17</v>
      </c>
      <c r="G6448">
        <v>0</v>
      </c>
      <c r="H6448">
        <f>IF(表格1[[#This Row],[price]]&gt;0,1,0)</f>
        <v>0</v>
      </c>
      <c r="I6448">
        <v>2</v>
      </c>
      <c r="J6448">
        <v>2</v>
      </c>
      <c r="K6448">
        <v>5</v>
      </c>
      <c r="L6448">
        <v>5</v>
      </c>
      <c r="M6448" t="s">
        <v>1715</v>
      </c>
      <c r="N6448" t="s">
        <v>19</v>
      </c>
      <c r="O6448" t="s">
        <v>20</v>
      </c>
      <c r="P6448">
        <v>40</v>
      </c>
      <c r="Q6448">
        <v>4</v>
      </c>
      <c r="R6448">
        <v>2</v>
      </c>
      <c r="S6448">
        <v>1</v>
      </c>
    </row>
    <row r="6449" spans="1:19">
      <c r="A6449">
        <f>RANK(表格1[[#This Row],[rating_count_tot]],$I$2:$I$7197)</f>
        <v>6114</v>
      </c>
      <c r="B6449">
        <v>595098366</v>
      </c>
      <c r="C6449" t="s">
        <v>2477</v>
      </c>
      <c r="D6449" t="str">
        <f>表格1[[#This Row],[prime_genre]]</f>
        <v>Games</v>
      </c>
      <c r="E6449">
        <v>118532096</v>
      </c>
      <c r="F6449" t="s">
        <v>17</v>
      </c>
      <c r="G6449">
        <v>0</v>
      </c>
      <c r="H6449">
        <f>IF(表格1[[#This Row],[price]]&gt;0,1,0)</f>
        <v>0</v>
      </c>
      <c r="I6449">
        <v>2</v>
      </c>
      <c r="J6449">
        <v>2</v>
      </c>
      <c r="K6449">
        <v>2.5</v>
      </c>
      <c r="L6449">
        <v>2.5</v>
      </c>
      <c r="M6449" t="s">
        <v>2403</v>
      </c>
      <c r="N6449" t="s">
        <v>29</v>
      </c>
      <c r="O6449" t="s">
        <v>20</v>
      </c>
      <c r="P6449">
        <v>37</v>
      </c>
      <c r="Q6449">
        <v>5</v>
      </c>
      <c r="R6449">
        <v>1</v>
      </c>
      <c r="S6449">
        <v>1</v>
      </c>
    </row>
    <row r="6450" spans="1:19">
      <c r="A6450">
        <f>RANK(表格1[[#This Row],[rating_count_tot]],$I$2:$I$7197)</f>
        <v>6114</v>
      </c>
      <c r="B6450">
        <v>1094744773</v>
      </c>
      <c r="C6450" t="s">
        <v>6881</v>
      </c>
      <c r="D6450" t="str">
        <f>表格1[[#This Row],[prime_genre]]</f>
        <v>Photo &amp; Video</v>
      </c>
      <c r="E6450">
        <v>117949440</v>
      </c>
      <c r="F6450" t="s">
        <v>17</v>
      </c>
      <c r="G6450">
        <v>0</v>
      </c>
      <c r="H6450">
        <f>IF(表格1[[#This Row],[price]]&gt;0,1,0)</f>
        <v>0</v>
      </c>
      <c r="I6450">
        <v>2</v>
      </c>
      <c r="J6450">
        <v>2</v>
      </c>
      <c r="K6450">
        <v>4.5</v>
      </c>
      <c r="L6450">
        <v>4.5</v>
      </c>
      <c r="M6450">
        <v>1.2</v>
      </c>
      <c r="N6450" t="s">
        <v>80</v>
      </c>
      <c r="O6450" t="s">
        <v>105</v>
      </c>
      <c r="P6450">
        <v>37</v>
      </c>
      <c r="Q6450">
        <v>0</v>
      </c>
      <c r="R6450">
        <v>11</v>
      </c>
      <c r="S6450">
        <v>1</v>
      </c>
    </row>
    <row r="6451" spans="1:19">
      <c r="A6451">
        <f>RANK(表格1[[#This Row],[rating_count_tot]],$I$2:$I$7197)</f>
        <v>6114</v>
      </c>
      <c r="B6451">
        <v>1148524123</v>
      </c>
      <c r="C6451" t="s">
        <v>7989</v>
      </c>
      <c r="D6451" t="str">
        <f>表格1[[#This Row],[prime_genre]]</f>
        <v>Travel</v>
      </c>
      <c r="E6451">
        <v>51692544</v>
      </c>
      <c r="F6451" t="s">
        <v>17</v>
      </c>
      <c r="G6451">
        <v>0</v>
      </c>
      <c r="H6451">
        <f>IF(表格1[[#This Row],[price]]&gt;0,1,0)</f>
        <v>0</v>
      </c>
      <c r="I6451">
        <v>2</v>
      </c>
      <c r="J6451">
        <v>2</v>
      </c>
      <c r="K6451">
        <v>1</v>
      </c>
      <c r="L6451">
        <v>1</v>
      </c>
      <c r="M6451" t="s">
        <v>7990</v>
      </c>
      <c r="N6451" t="s">
        <v>19</v>
      </c>
      <c r="O6451" t="s">
        <v>57</v>
      </c>
      <c r="P6451">
        <v>37</v>
      </c>
      <c r="Q6451">
        <v>0</v>
      </c>
      <c r="R6451">
        <v>1</v>
      </c>
      <c r="S6451">
        <v>1</v>
      </c>
    </row>
    <row r="6452" spans="1:19">
      <c r="A6452">
        <f>RANK(表格1[[#This Row],[rating_count_tot]],$I$2:$I$7197)</f>
        <v>6149</v>
      </c>
      <c r="B6452">
        <v>1086015361</v>
      </c>
      <c r="C6452" t="s">
        <v>6629</v>
      </c>
      <c r="D6452" t="str">
        <f>表格1[[#This Row],[prime_genre]]</f>
        <v>Book</v>
      </c>
      <c r="E6452">
        <v>39901184</v>
      </c>
      <c r="F6452" t="s">
        <v>17</v>
      </c>
      <c r="G6452">
        <v>0</v>
      </c>
      <c r="H6452">
        <f>IF(表格1[[#This Row],[price]]&gt;0,1,0)</f>
        <v>0</v>
      </c>
      <c r="I6452">
        <v>1</v>
      </c>
      <c r="J6452">
        <v>1</v>
      </c>
      <c r="K6452">
        <v>1</v>
      </c>
      <c r="L6452">
        <v>1</v>
      </c>
      <c r="M6452" t="s">
        <v>1098</v>
      </c>
      <c r="N6452" t="s">
        <v>19</v>
      </c>
      <c r="O6452" t="s">
        <v>181</v>
      </c>
      <c r="P6452">
        <v>38</v>
      </c>
      <c r="Q6452">
        <v>3</v>
      </c>
      <c r="R6452">
        <v>1</v>
      </c>
      <c r="S6452">
        <v>1</v>
      </c>
    </row>
    <row r="6453" spans="1:19">
      <c r="A6453">
        <f>RANK(表格1[[#This Row],[rating_count_tot]],$I$2:$I$7197)</f>
        <v>6149</v>
      </c>
      <c r="B6453">
        <v>1065770853</v>
      </c>
      <c r="C6453" t="s">
        <v>6037</v>
      </c>
      <c r="D6453" t="str">
        <f>表格1[[#This Row],[prime_genre]]</f>
        <v>Book</v>
      </c>
      <c r="E6453">
        <v>35903488</v>
      </c>
      <c r="F6453" t="s">
        <v>17</v>
      </c>
      <c r="G6453">
        <v>0</v>
      </c>
      <c r="H6453">
        <f>IF(表格1[[#This Row],[price]]&gt;0,1,0)</f>
        <v>0</v>
      </c>
      <c r="I6453">
        <v>1</v>
      </c>
      <c r="J6453">
        <v>1</v>
      </c>
      <c r="K6453">
        <v>5</v>
      </c>
      <c r="L6453">
        <v>5</v>
      </c>
      <c r="M6453" t="s">
        <v>732</v>
      </c>
      <c r="N6453" t="s">
        <v>80</v>
      </c>
      <c r="O6453" t="s">
        <v>181</v>
      </c>
      <c r="P6453">
        <v>38</v>
      </c>
      <c r="Q6453">
        <v>4</v>
      </c>
      <c r="R6453">
        <v>1</v>
      </c>
      <c r="S6453">
        <v>1</v>
      </c>
    </row>
    <row r="6454" spans="1:19">
      <c r="A6454">
        <f>RANK(表格1[[#This Row],[rating_count_tot]],$I$2:$I$7197)</f>
        <v>6149</v>
      </c>
      <c r="B6454">
        <v>1089058534</v>
      </c>
      <c r="C6454" t="s">
        <v>6730</v>
      </c>
      <c r="D6454" t="str">
        <f>表格1[[#This Row],[prime_genre]]</f>
        <v>Book</v>
      </c>
      <c r="E6454">
        <v>16397312</v>
      </c>
      <c r="F6454" t="s">
        <v>17</v>
      </c>
      <c r="G6454">
        <v>0</v>
      </c>
      <c r="H6454">
        <f>IF(表格1[[#This Row],[price]]&gt;0,1,0)</f>
        <v>0</v>
      </c>
      <c r="I6454">
        <v>1</v>
      </c>
      <c r="J6454">
        <v>1</v>
      </c>
      <c r="K6454">
        <v>4</v>
      </c>
      <c r="L6454">
        <v>4</v>
      </c>
      <c r="M6454">
        <v>1</v>
      </c>
      <c r="N6454" t="s">
        <v>19</v>
      </c>
      <c r="O6454" t="s">
        <v>181</v>
      </c>
      <c r="P6454">
        <v>38</v>
      </c>
      <c r="Q6454">
        <v>0</v>
      </c>
      <c r="R6454">
        <v>1</v>
      </c>
      <c r="S6454">
        <v>1</v>
      </c>
    </row>
    <row r="6455" spans="1:19">
      <c r="A6455">
        <f>RANK(表格1[[#This Row],[rating_count_tot]],$I$2:$I$7197)</f>
        <v>6149</v>
      </c>
      <c r="B6455">
        <v>1080545293</v>
      </c>
      <c r="C6455" t="s">
        <v>6484</v>
      </c>
      <c r="D6455" t="str">
        <f>表格1[[#This Row],[prime_genre]]</f>
        <v>Book</v>
      </c>
      <c r="E6455">
        <v>38322176</v>
      </c>
      <c r="F6455" t="s">
        <v>17</v>
      </c>
      <c r="G6455">
        <v>0</v>
      </c>
      <c r="H6455">
        <f>IF(表格1[[#This Row],[price]]&gt;0,1,0)</f>
        <v>0</v>
      </c>
      <c r="I6455">
        <v>1</v>
      </c>
      <c r="J6455">
        <v>1</v>
      </c>
      <c r="K6455">
        <v>4</v>
      </c>
      <c r="L6455">
        <v>4</v>
      </c>
      <c r="M6455" t="s">
        <v>1221</v>
      </c>
      <c r="N6455" t="s">
        <v>51</v>
      </c>
      <c r="O6455" t="s">
        <v>181</v>
      </c>
      <c r="P6455">
        <v>37</v>
      </c>
      <c r="Q6455">
        <v>5</v>
      </c>
      <c r="R6455">
        <v>1</v>
      </c>
      <c r="S6455">
        <v>1</v>
      </c>
    </row>
    <row r="6456" spans="1:19">
      <c r="A6456">
        <f>RANK(表格1[[#This Row],[rating_count_tot]],$I$2:$I$7197)</f>
        <v>6149</v>
      </c>
      <c r="B6456">
        <v>1089108246</v>
      </c>
      <c r="C6456" t="s">
        <v>6731</v>
      </c>
      <c r="D6456" t="str">
        <f>表格1[[#This Row],[prime_genre]]</f>
        <v>Book</v>
      </c>
      <c r="E6456">
        <v>30749696</v>
      </c>
      <c r="F6456" t="s">
        <v>17</v>
      </c>
      <c r="G6456">
        <v>0</v>
      </c>
      <c r="H6456">
        <f>IF(表格1[[#This Row],[price]]&gt;0,1,0)</f>
        <v>0</v>
      </c>
      <c r="I6456">
        <v>1</v>
      </c>
      <c r="J6456">
        <v>1</v>
      </c>
      <c r="K6456">
        <v>5</v>
      </c>
      <c r="L6456">
        <v>5</v>
      </c>
      <c r="M6456" t="s">
        <v>1223</v>
      </c>
      <c r="N6456" t="s">
        <v>19</v>
      </c>
      <c r="O6456" t="s">
        <v>181</v>
      </c>
      <c r="P6456">
        <v>37</v>
      </c>
      <c r="Q6456">
        <v>1</v>
      </c>
      <c r="R6456">
        <v>2</v>
      </c>
      <c r="S6456">
        <v>1</v>
      </c>
    </row>
    <row r="6457" spans="1:19">
      <c r="A6457">
        <f>RANK(表格1[[#This Row],[rating_count_tot]],$I$2:$I$7197)</f>
        <v>6149</v>
      </c>
      <c r="B6457">
        <v>1011675447</v>
      </c>
      <c r="C6457" t="s">
        <v>5017</v>
      </c>
      <c r="D6457" t="str">
        <f>表格1[[#This Row],[prime_genre]]</f>
        <v>Entertainment</v>
      </c>
      <c r="E6457">
        <v>123645952</v>
      </c>
      <c r="F6457" t="s">
        <v>17</v>
      </c>
      <c r="G6457">
        <v>0</v>
      </c>
      <c r="H6457">
        <f>IF(表格1[[#This Row],[price]]&gt;0,1,0)</f>
        <v>0</v>
      </c>
      <c r="I6457">
        <v>1</v>
      </c>
      <c r="J6457">
        <v>1</v>
      </c>
      <c r="K6457">
        <v>5</v>
      </c>
      <c r="L6457">
        <v>5</v>
      </c>
      <c r="M6457" t="s">
        <v>145</v>
      </c>
      <c r="N6457" t="s">
        <v>80</v>
      </c>
      <c r="O6457" t="s">
        <v>91</v>
      </c>
      <c r="P6457">
        <v>37</v>
      </c>
      <c r="Q6457">
        <v>3</v>
      </c>
      <c r="R6457">
        <v>1</v>
      </c>
      <c r="S6457">
        <v>1</v>
      </c>
    </row>
    <row r="6458" spans="1:19">
      <c r="A6458">
        <f>RANK(表格1[[#This Row],[rating_count_tot]],$I$2:$I$7197)</f>
        <v>6149</v>
      </c>
      <c r="B6458">
        <v>1111428249</v>
      </c>
      <c r="C6458" t="s">
        <v>7216</v>
      </c>
      <c r="D6458" t="str">
        <f>表格1[[#This Row],[prime_genre]]</f>
        <v>Entertainment</v>
      </c>
      <c r="E6458">
        <v>25418752</v>
      </c>
      <c r="F6458" t="s">
        <v>17</v>
      </c>
      <c r="G6458">
        <v>0</v>
      </c>
      <c r="H6458">
        <f>IF(表格1[[#This Row],[price]]&gt;0,1,0)</f>
        <v>0</v>
      </c>
      <c r="I6458">
        <v>1</v>
      </c>
      <c r="J6458">
        <v>1</v>
      </c>
      <c r="K6458">
        <v>3</v>
      </c>
      <c r="L6458">
        <v>3</v>
      </c>
      <c r="M6458" t="s">
        <v>928</v>
      </c>
      <c r="N6458" t="s">
        <v>51</v>
      </c>
      <c r="O6458" t="s">
        <v>91</v>
      </c>
      <c r="P6458">
        <v>37</v>
      </c>
      <c r="Q6458">
        <v>0</v>
      </c>
      <c r="R6458">
        <v>1</v>
      </c>
      <c r="S6458">
        <v>1</v>
      </c>
    </row>
    <row r="6459" spans="1:19">
      <c r="A6459">
        <f>RANK(表格1[[#This Row],[rating_count_tot]],$I$2:$I$7197)</f>
        <v>6149</v>
      </c>
      <c r="B6459">
        <v>976063428</v>
      </c>
      <c r="C6459" t="s">
        <v>4579</v>
      </c>
      <c r="D6459" t="str">
        <f>表格1[[#This Row],[prime_genre]]</f>
        <v>Entertainment</v>
      </c>
      <c r="E6459">
        <v>12980224</v>
      </c>
      <c r="F6459" t="s">
        <v>17</v>
      </c>
      <c r="G6459">
        <v>0</v>
      </c>
      <c r="H6459">
        <f>IF(表格1[[#This Row],[price]]&gt;0,1,0)</f>
        <v>0</v>
      </c>
      <c r="I6459">
        <v>1</v>
      </c>
      <c r="J6459">
        <v>1</v>
      </c>
      <c r="K6459">
        <v>3</v>
      </c>
      <c r="L6459">
        <v>3</v>
      </c>
      <c r="M6459">
        <v>1.1000000000000001</v>
      </c>
      <c r="N6459" t="s">
        <v>80</v>
      </c>
      <c r="O6459" t="s">
        <v>91</v>
      </c>
      <c r="P6459">
        <v>38</v>
      </c>
      <c r="Q6459">
        <v>0</v>
      </c>
      <c r="R6459">
        <v>2</v>
      </c>
      <c r="S6459">
        <v>1</v>
      </c>
    </row>
    <row r="6460" spans="1:19">
      <c r="A6460">
        <f>RANK(表格1[[#This Row],[rating_count_tot]],$I$2:$I$7197)</f>
        <v>6149</v>
      </c>
      <c r="B6460">
        <v>1151496004</v>
      </c>
      <c r="C6460" t="s">
        <v>8020</v>
      </c>
      <c r="D6460" t="str">
        <f>表格1[[#This Row],[prime_genre]]</f>
        <v>Entertainment</v>
      </c>
      <c r="E6460">
        <v>43215872</v>
      </c>
      <c r="F6460" t="s">
        <v>17</v>
      </c>
      <c r="G6460">
        <v>0</v>
      </c>
      <c r="H6460">
        <f>IF(表格1[[#This Row],[price]]&gt;0,1,0)</f>
        <v>0</v>
      </c>
      <c r="I6460">
        <v>1</v>
      </c>
      <c r="J6460">
        <v>1</v>
      </c>
      <c r="K6460">
        <v>5</v>
      </c>
      <c r="L6460">
        <v>5</v>
      </c>
      <c r="M6460" t="s">
        <v>149</v>
      </c>
      <c r="N6460" t="s">
        <v>80</v>
      </c>
      <c r="O6460" t="s">
        <v>91</v>
      </c>
      <c r="P6460">
        <v>37</v>
      </c>
      <c r="Q6460">
        <v>1</v>
      </c>
      <c r="R6460">
        <v>1</v>
      </c>
      <c r="S6460">
        <v>1</v>
      </c>
    </row>
    <row r="6461" spans="1:19">
      <c r="A6461">
        <f>RANK(表格1[[#This Row],[rating_count_tot]],$I$2:$I$7197)</f>
        <v>6149</v>
      </c>
      <c r="B6461">
        <v>588287777</v>
      </c>
      <c r="C6461" t="s">
        <v>2427</v>
      </c>
      <c r="D6461" t="str">
        <f>表格1[[#This Row],[prime_genre]]</f>
        <v>Entertainment</v>
      </c>
      <c r="E6461">
        <v>142116864</v>
      </c>
      <c r="F6461" t="s">
        <v>17</v>
      </c>
      <c r="G6461">
        <v>0</v>
      </c>
      <c r="H6461">
        <f>IF(表格1[[#This Row],[price]]&gt;0,1,0)</f>
        <v>0</v>
      </c>
      <c r="I6461">
        <v>1</v>
      </c>
      <c r="J6461">
        <v>1</v>
      </c>
      <c r="K6461">
        <v>5</v>
      </c>
      <c r="L6461">
        <v>5</v>
      </c>
      <c r="M6461" t="s">
        <v>2428</v>
      </c>
      <c r="N6461" t="s">
        <v>51</v>
      </c>
      <c r="O6461" t="s">
        <v>91</v>
      </c>
      <c r="P6461">
        <v>38</v>
      </c>
      <c r="Q6461">
        <v>0</v>
      </c>
      <c r="R6461">
        <v>2</v>
      </c>
      <c r="S6461">
        <v>1</v>
      </c>
    </row>
    <row r="6462" spans="1:19">
      <c r="A6462">
        <f>RANK(表格1[[#This Row],[rating_count_tot]],$I$2:$I$7197)</f>
        <v>6149</v>
      </c>
      <c r="B6462">
        <v>668515245</v>
      </c>
      <c r="C6462" t="s">
        <v>2839</v>
      </c>
      <c r="D6462" t="str">
        <f>表格1[[#This Row],[prime_genre]]</f>
        <v>Food &amp; Drink</v>
      </c>
      <c r="E6462">
        <v>29184000</v>
      </c>
      <c r="F6462" t="s">
        <v>17</v>
      </c>
      <c r="G6462">
        <v>0</v>
      </c>
      <c r="H6462">
        <f>IF(表格1[[#This Row],[price]]&gt;0,1,0)</f>
        <v>0</v>
      </c>
      <c r="I6462">
        <v>1</v>
      </c>
      <c r="J6462">
        <v>1</v>
      </c>
      <c r="K6462">
        <v>4</v>
      </c>
      <c r="L6462">
        <v>4</v>
      </c>
      <c r="M6462" t="s">
        <v>2840</v>
      </c>
      <c r="N6462" t="s">
        <v>19</v>
      </c>
      <c r="O6462" t="s">
        <v>137</v>
      </c>
      <c r="P6462">
        <v>38</v>
      </c>
      <c r="Q6462">
        <v>0</v>
      </c>
      <c r="R6462">
        <v>1</v>
      </c>
      <c r="S6462">
        <v>1</v>
      </c>
    </row>
    <row r="6463" spans="1:19">
      <c r="A6463">
        <f>RANK(表格1[[#This Row],[rating_count_tot]],$I$2:$I$7197)</f>
        <v>6149</v>
      </c>
      <c r="B6463">
        <v>588797948</v>
      </c>
      <c r="C6463" t="s">
        <v>2433</v>
      </c>
      <c r="D6463" t="str">
        <f>表格1[[#This Row],[prime_genre]]</f>
        <v>Food &amp; Drink</v>
      </c>
      <c r="E6463">
        <v>6660096</v>
      </c>
      <c r="F6463" t="s">
        <v>17</v>
      </c>
      <c r="G6463">
        <v>0</v>
      </c>
      <c r="H6463">
        <f>IF(表格1[[#This Row],[price]]&gt;0,1,0)</f>
        <v>0</v>
      </c>
      <c r="I6463">
        <v>1</v>
      </c>
      <c r="J6463">
        <v>1</v>
      </c>
      <c r="K6463">
        <v>1</v>
      </c>
      <c r="L6463">
        <v>1</v>
      </c>
      <c r="M6463">
        <v>1.31</v>
      </c>
      <c r="N6463" t="s">
        <v>19</v>
      </c>
      <c r="O6463" t="s">
        <v>137</v>
      </c>
      <c r="P6463">
        <v>37</v>
      </c>
      <c r="Q6463">
        <v>1</v>
      </c>
      <c r="R6463">
        <v>1</v>
      </c>
      <c r="S6463">
        <v>1</v>
      </c>
    </row>
    <row r="6464" spans="1:19">
      <c r="A6464">
        <f>RANK(表格1[[#This Row],[rating_count_tot]],$I$2:$I$7197)</f>
        <v>6149</v>
      </c>
      <c r="B6464">
        <v>1137822681</v>
      </c>
      <c r="C6464" t="s">
        <v>7791</v>
      </c>
      <c r="D6464" t="str">
        <f>表格1[[#This Row],[prime_genre]]</f>
        <v>Games</v>
      </c>
      <c r="E6464">
        <v>47372288</v>
      </c>
      <c r="F6464" t="s">
        <v>17</v>
      </c>
      <c r="G6464">
        <v>0</v>
      </c>
      <c r="H6464">
        <f>IF(表格1[[#This Row],[price]]&gt;0,1,0)</f>
        <v>0</v>
      </c>
      <c r="I6464">
        <v>1</v>
      </c>
      <c r="J6464">
        <v>1</v>
      </c>
      <c r="K6464">
        <v>5</v>
      </c>
      <c r="L6464">
        <v>5</v>
      </c>
      <c r="M6464" t="s">
        <v>65</v>
      </c>
      <c r="N6464" t="s">
        <v>19</v>
      </c>
      <c r="O6464" t="s">
        <v>20</v>
      </c>
      <c r="P6464">
        <v>38</v>
      </c>
      <c r="Q6464">
        <v>5</v>
      </c>
      <c r="R6464">
        <v>1</v>
      </c>
      <c r="S6464">
        <v>1</v>
      </c>
    </row>
    <row r="6465" spans="1:19">
      <c r="A6465">
        <f>RANK(表格1[[#This Row],[rating_count_tot]],$I$2:$I$7197)</f>
        <v>6149</v>
      </c>
      <c r="B6465">
        <v>1071497654</v>
      </c>
      <c r="C6465" t="s">
        <v>6216</v>
      </c>
      <c r="D6465" t="str">
        <f>表格1[[#This Row],[prime_genre]]</f>
        <v>Games</v>
      </c>
      <c r="E6465">
        <v>199214080</v>
      </c>
      <c r="F6465" t="s">
        <v>17</v>
      </c>
      <c r="G6465">
        <v>0</v>
      </c>
      <c r="H6465">
        <f>IF(表格1[[#This Row],[price]]&gt;0,1,0)</f>
        <v>0</v>
      </c>
      <c r="I6465">
        <v>1</v>
      </c>
      <c r="J6465">
        <v>1</v>
      </c>
      <c r="K6465">
        <v>1</v>
      </c>
      <c r="L6465">
        <v>1</v>
      </c>
      <c r="M6465" t="s">
        <v>3246</v>
      </c>
      <c r="N6465" t="s">
        <v>51</v>
      </c>
      <c r="O6465" t="s">
        <v>20</v>
      </c>
      <c r="P6465">
        <v>40</v>
      </c>
      <c r="Q6465">
        <v>5</v>
      </c>
      <c r="R6465">
        <v>1</v>
      </c>
      <c r="S6465">
        <v>1</v>
      </c>
    </row>
    <row r="6466" spans="1:19">
      <c r="A6466">
        <f>RANK(表格1[[#This Row],[rating_count_tot]],$I$2:$I$7197)</f>
        <v>6149</v>
      </c>
      <c r="B6466">
        <v>1115092415</v>
      </c>
      <c r="C6466" t="s">
        <v>7302</v>
      </c>
      <c r="D6466" t="str">
        <f>表格1[[#This Row],[prime_genre]]</f>
        <v>Games</v>
      </c>
      <c r="E6466">
        <v>301804544</v>
      </c>
      <c r="F6466" t="s">
        <v>17</v>
      </c>
      <c r="G6466">
        <v>0</v>
      </c>
      <c r="H6466">
        <f>IF(表格1[[#This Row],[price]]&gt;0,1,0)</f>
        <v>0</v>
      </c>
      <c r="I6466">
        <v>1</v>
      </c>
      <c r="J6466">
        <v>1</v>
      </c>
      <c r="K6466">
        <v>5</v>
      </c>
      <c r="L6466">
        <v>5</v>
      </c>
      <c r="M6466" t="s">
        <v>1276</v>
      </c>
      <c r="N6466" t="s">
        <v>80</v>
      </c>
      <c r="O6466" t="s">
        <v>20</v>
      </c>
      <c r="P6466">
        <v>38</v>
      </c>
      <c r="Q6466">
        <v>5</v>
      </c>
      <c r="R6466">
        <v>1</v>
      </c>
      <c r="S6466">
        <v>1</v>
      </c>
    </row>
    <row r="6467" spans="1:19">
      <c r="A6467">
        <f>RANK(表格1[[#This Row],[rating_count_tot]],$I$2:$I$7197)</f>
        <v>6149</v>
      </c>
      <c r="B6467">
        <v>1018725005</v>
      </c>
      <c r="C6467" t="s">
        <v>5101</v>
      </c>
      <c r="D6467" t="str">
        <f>表格1[[#This Row],[prime_genre]]</f>
        <v>Games</v>
      </c>
      <c r="E6467">
        <v>49191936</v>
      </c>
      <c r="F6467" t="s">
        <v>17</v>
      </c>
      <c r="G6467">
        <v>0</v>
      </c>
      <c r="H6467">
        <f>IF(表格1[[#This Row],[price]]&gt;0,1,0)</f>
        <v>0</v>
      </c>
      <c r="I6467">
        <v>1</v>
      </c>
      <c r="J6467">
        <v>1</v>
      </c>
      <c r="K6467">
        <v>5</v>
      </c>
      <c r="L6467">
        <v>5</v>
      </c>
      <c r="M6467" t="s">
        <v>928</v>
      </c>
      <c r="N6467" t="s">
        <v>80</v>
      </c>
      <c r="O6467" t="s">
        <v>20</v>
      </c>
      <c r="P6467">
        <v>38</v>
      </c>
      <c r="Q6467">
        <v>3</v>
      </c>
      <c r="R6467">
        <v>4</v>
      </c>
      <c r="S6467">
        <v>1</v>
      </c>
    </row>
    <row r="6468" spans="1:19">
      <c r="A6468">
        <f>RANK(表格1[[#This Row],[rating_count_tot]],$I$2:$I$7197)</f>
        <v>6149</v>
      </c>
      <c r="B6468">
        <v>1118850623</v>
      </c>
      <c r="C6468" t="s">
        <v>7395</v>
      </c>
      <c r="D6468" t="str">
        <f>表格1[[#This Row],[prime_genre]]</f>
        <v>Games</v>
      </c>
      <c r="E6468">
        <v>211661824</v>
      </c>
      <c r="F6468" t="s">
        <v>17</v>
      </c>
      <c r="G6468">
        <v>0</v>
      </c>
      <c r="H6468">
        <f>IF(表格1[[#This Row],[price]]&gt;0,1,0)</f>
        <v>0</v>
      </c>
      <c r="I6468">
        <v>1</v>
      </c>
      <c r="J6468">
        <v>1</v>
      </c>
      <c r="K6468">
        <v>5</v>
      </c>
      <c r="L6468">
        <v>5</v>
      </c>
      <c r="M6468" t="s">
        <v>1797</v>
      </c>
      <c r="N6468" t="s">
        <v>80</v>
      </c>
      <c r="O6468" t="s">
        <v>20</v>
      </c>
      <c r="P6468">
        <v>40</v>
      </c>
      <c r="Q6468">
        <v>5</v>
      </c>
      <c r="R6468">
        <v>1</v>
      </c>
      <c r="S6468">
        <v>1</v>
      </c>
    </row>
    <row r="6469" spans="1:19">
      <c r="A6469">
        <f>RANK(表格1[[#This Row],[rating_count_tot]],$I$2:$I$7197)</f>
        <v>6149</v>
      </c>
      <c r="B6469">
        <v>1060894301</v>
      </c>
      <c r="C6469" t="s">
        <v>5896</v>
      </c>
      <c r="D6469" t="str">
        <f>表格1[[#This Row],[prime_genre]]</f>
        <v>Games</v>
      </c>
      <c r="E6469">
        <v>51895296</v>
      </c>
      <c r="F6469" t="s">
        <v>17</v>
      </c>
      <c r="G6469">
        <v>0</v>
      </c>
      <c r="H6469">
        <f>IF(表格1[[#This Row],[price]]&gt;0,1,0)</f>
        <v>0</v>
      </c>
      <c r="I6469">
        <v>1</v>
      </c>
      <c r="J6469">
        <v>1</v>
      </c>
      <c r="K6469">
        <v>5</v>
      </c>
      <c r="L6469">
        <v>5</v>
      </c>
      <c r="M6469">
        <v>1.27</v>
      </c>
      <c r="N6469" t="s">
        <v>19</v>
      </c>
      <c r="O6469" t="s">
        <v>20</v>
      </c>
      <c r="P6469">
        <v>38</v>
      </c>
      <c r="Q6469">
        <v>0</v>
      </c>
      <c r="R6469">
        <v>2</v>
      </c>
      <c r="S6469">
        <v>1</v>
      </c>
    </row>
    <row r="6470" spans="1:19">
      <c r="A6470">
        <f>RANK(表格1[[#This Row],[rating_count_tot]],$I$2:$I$7197)</f>
        <v>6149</v>
      </c>
      <c r="B6470">
        <v>1063946646</v>
      </c>
      <c r="C6470" t="s">
        <v>5982</v>
      </c>
      <c r="D6470" t="str">
        <f>表格1[[#This Row],[prime_genre]]</f>
        <v>Games</v>
      </c>
      <c r="E6470">
        <v>66295808</v>
      </c>
      <c r="F6470" t="s">
        <v>17</v>
      </c>
      <c r="G6470">
        <v>0</v>
      </c>
      <c r="H6470">
        <f>IF(表格1[[#This Row],[price]]&gt;0,1,0)</f>
        <v>0</v>
      </c>
      <c r="I6470">
        <v>1</v>
      </c>
      <c r="J6470">
        <v>1</v>
      </c>
      <c r="K6470">
        <v>5</v>
      </c>
      <c r="L6470">
        <v>5</v>
      </c>
      <c r="M6470" t="s">
        <v>732</v>
      </c>
      <c r="N6470" t="s">
        <v>29</v>
      </c>
      <c r="O6470" t="s">
        <v>20</v>
      </c>
      <c r="P6470">
        <v>40</v>
      </c>
      <c r="Q6470">
        <v>0</v>
      </c>
      <c r="R6470">
        <v>1</v>
      </c>
      <c r="S6470">
        <v>1</v>
      </c>
    </row>
    <row r="6471" spans="1:19">
      <c r="A6471">
        <f>RANK(表格1[[#This Row],[rating_count_tot]],$I$2:$I$7197)</f>
        <v>6149</v>
      </c>
      <c r="B6471">
        <v>1107529451</v>
      </c>
      <c r="C6471" t="s">
        <v>7152</v>
      </c>
      <c r="D6471" t="str">
        <f>表格1[[#This Row],[prime_genre]]</f>
        <v>Games</v>
      </c>
      <c r="E6471">
        <v>72283136</v>
      </c>
      <c r="F6471" t="s">
        <v>17</v>
      </c>
      <c r="G6471">
        <v>0</v>
      </c>
      <c r="H6471">
        <f>IF(表格1[[#This Row],[price]]&gt;0,1,0)</f>
        <v>0</v>
      </c>
      <c r="I6471">
        <v>1</v>
      </c>
      <c r="J6471">
        <v>1</v>
      </c>
      <c r="K6471">
        <v>1</v>
      </c>
      <c r="L6471">
        <v>1</v>
      </c>
      <c r="M6471">
        <v>1</v>
      </c>
      <c r="N6471" t="s">
        <v>29</v>
      </c>
      <c r="O6471" t="s">
        <v>20</v>
      </c>
      <c r="P6471">
        <v>38</v>
      </c>
      <c r="Q6471">
        <v>5</v>
      </c>
      <c r="R6471">
        <v>1</v>
      </c>
      <c r="S6471">
        <v>1</v>
      </c>
    </row>
    <row r="6472" spans="1:19">
      <c r="A6472">
        <f>RANK(表格1[[#This Row],[rating_count_tot]],$I$2:$I$7197)</f>
        <v>6149</v>
      </c>
      <c r="B6472">
        <v>1057448045</v>
      </c>
      <c r="C6472" t="s">
        <v>5805</v>
      </c>
      <c r="D6472" t="str">
        <f>表格1[[#This Row],[prime_genre]]</f>
        <v>Games</v>
      </c>
      <c r="E6472">
        <v>44249088</v>
      </c>
      <c r="F6472" t="s">
        <v>17</v>
      </c>
      <c r="G6472">
        <v>0</v>
      </c>
      <c r="H6472">
        <f>IF(表格1[[#This Row],[price]]&gt;0,1,0)</f>
        <v>0</v>
      </c>
      <c r="I6472">
        <v>1</v>
      </c>
      <c r="J6472">
        <v>1</v>
      </c>
      <c r="K6472">
        <v>5</v>
      </c>
      <c r="L6472">
        <v>5</v>
      </c>
      <c r="M6472" t="s">
        <v>558</v>
      </c>
      <c r="N6472" t="s">
        <v>29</v>
      </c>
      <c r="O6472" t="s">
        <v>20</v>
      </c>
      <c r="P6472">
        <v>43</v>
      </c>
      <c r="Q6472">
        <v>5</v>
      </c>
      <c r="R6472">
        <v>16</v>
      </c>
      <c r="S6472">
        <v>1</v>
      </c>
    </row>
    <row r="6473" spans="1:19">
      <c r="A6473">
        <f>RANK(表格1[[#This Row],[rating_count_tot]],$I$2:$I$7197)</f>
        <v>6149</v>
      </c>
      <c r="B6473">
        <v>1096695328</v>
      </c>
      <c r="C6473" t="s">
        <v>6923</v>
      </c>
      <c r="D6473" t="str">
        <f>表格1[[#This Row],[prime_genre]]</f>
        <v>Games</v>
      </c>
      <c r="E6473">
        <v>322576384</v>
      </c>
      <c r="F6473" t="s">
        <v>17</v>
      </c>
      <c r="G6473">
        <v>0</v>
      </c>
      <c r="H6473">
        <f>IF(表格1[[#This Row],[price]]&gt;0,1,0)</f>
        <v>0</v>
      </c>
      <c r="I6473">
        <v>1</v>
      </c>
      <c r="J6473">
        <v>1</v>
      </c>
      <c r="K6473">
        <v>5</v>
      </c>
      <c r="L6473">
        <v>5</v>
      </c>
      <c r="M6473" t="s">
        <v>314</v>
      </c>
      <c r="N6473" t="s">
        <v>19</v>
      </c>
      <c r="O6473" t="s">
        <v>20</v>
      </c>
      <c r="P6473">
        <v>40</v>
      </c>
      <c r="Q6473">
        <v>5</v>
      </c>
      <c r="R6473">
        <v>1</v>
      </c>
      <c r="S6473">
        <v>1</v>
      </c>
    </row>
    <row r="6474" spans="1:19">
      <c r="A6474">
        <f>RANK(表格1[[#This Row],[rating_count_tot]],$I$2:$I$7197)</f>
        <v>6149</v>
      </c>
      <c r="B6474">
        <v>1058752053</v>
      </c>
      <c r="C6474" t="s">
        <v>5836</v>
      </c>
      <c r="D6474" t="str">
        <f>表格1[[#This Row],[prime_genre]]</f>
        <v>Games</v>
      </c>
      <c r="E6474">
        <v>95742976</v>
      </c>
      <c r="F6474" t="s">
        <v>17</v>
      </c>
      <c r="G6474">
        <v>0</v>
      </c>
      <c r="H6474">
        <f>IF(表格1[[#This Row],[price]]&gt;0,1,0)</f>
        <v>0</v>
      </c>
      <c r="I6474">
        <v>1</v>
      </c>
      <c r="J6474">
        <v>1</v>
      </c>
      <c r="K6474">
        <v>5</v>
      </c>
      <c r="L6474">
        <v>5</v>
      </c>
      <c r="M6474" t="s">
        <v>558</v>
      </c>
      <c r="N6474" t="s">
        <v>19</v>
      </c>
      <c r="O6474" t="s">
        <v>20</v>
      </c>
      <c r="P6474">
        <v>40</v>
      </c>
      <c r="Q6474">
        <v>5</v>
      </c>
      <c r="R6474">
        <v>1</v>
      </c>
      <c r="S6474">
        <v>1</v>
      </c>
    </row>
    <row r="6475" spans="1:19">
      <c r="A6475">
        <f>RANK(表格1[[#This Row],[rating_count_tot]],$I$2:$I$7197)</f>
        <v>6149</v>
      </c>
      <c r="B6475">
        <v>1171578327</v>
      </c>
      <c r="C6475" t="s">
        <v>8253</v>
      </c>
      <c r="D6475" t="str">
        <f>表格1[[#This Row],[prime_genre]]</f>
        <v>Games</v>
      </c>
      <c r="E6475">
        <v>187321344</v>
      </c>
      <c r="F6475" t="s">
        <v>17</v>
      </c>
      <c r="G6475">
        <v>0</v>
      </c>
      <c r="H6475">
        <f>IF(表格1[[#This Row],[price]]&gt;0,1,0)</f>
        <v>0</v>
      </c>
      <c r="I6475">
        <v>1</v>
      </c>
      <c r="J6475">
        <v>1</v>
      </c>
      <c r="K6475">
        <v>5</v>
      </c>
      <c r="L6475">
        <v>5</v>
      </c>
      <c r="M6475">
        <v>1</v>
      </c>
      <c r="N6475" t="s">
        <v>80</v>
      </c>
      <c r="O6475" t="s">
        <v>20</v>
      </c>
      <c r="P6475">
        <v>38</v>
      </c>
      <c r="Q6475">
        <v>5</v>
      </c>
      <c r="R6475">
        <v>1</v>
      </c>
      <c r="S6475">
        <v>1</v>
      </c>
    </row>
    <row r="6476" spans="1:19">
      <c r="A6476">
        <f>RANK(表格1[[#This Row],[rating_count_tot]],$I$2:$I$7197)</f>
        <v>6149</v>
      </c>
      <c r="B6476">
        <v>1115981170</v>
      </c>
      <c r="C6476" t="s">
        <v>7317</v>
      </c>
      <c r="D6476" t="str">
        <f>表格1[[#This Row],[prime_genre]]</f>
        <v>Games</v>
      </c>
      <c r="E6476">
        <v>37828608</v>
      </c>
      <c r="F6476" t="s">
        <v>17</v>
      </c>
      <c r="G6476">
        <v>0</v>
      </c>
      <c r="H6476">
        <f>IF(表格1[[#This Row],[price]]&gt;0,1,0)</f>
        <v>0</v>
      </c>
      <c r="I6476">
        <v>1</v>
      </c>
      <c r="J6476">
        <v>1</v>
      </c>
      <c r="K6476">
        <v>1</v>
      </c>
      <c r="L6476">
        <v>1</v>
      </c>
      <c r="M6476" t="s">
        <v>145</v>
      </c>
      <c r="N6476" t="s">
        <v>80</v>
      </c>
      <c r="O6476" t="s">
        <v>20</v>
      </c>
      <c r="P6476">
        <v>38</v>
      </c>
      <c r="Q6476">
        <v>5</v>
      </c>
      <c r="R6476">
        <v>16</v>
      </c>
      <c r="S6476">
        <v>1</v>
      </c>
    </row>
    <row r="6477" spans="1:19">
      <c r="A6477">
        <f>RANK(表格1[[#This Row],[rating_count_tot]],$I$2:$I$7197)</f>
        <v>6149</v>
      </c>
      <c r="B6477">
        <v>1116549578</v>
      </c>
      <c r="C6477" t="s">
        <v>7339</v>
      </c>
      <c r="D6477" t="str">
        <f>表格1[[#This Row],[prime_genre]]</f>
        <v>Games</v>
      </c>
      <c r="E6477">
        <v>105900032</v>
      </c>
      <c r="F6477" t="s">
        <v>17</v>
      </c>
      <c r="G6477">
        <v>0</v>
      </c>
      <c r="H6477">
        <f>IF(表格1[[#This Row],[price]]&gt;0,1,0)</f>
        <v>0</v>
      </c>
      <c r="I6477">
        <v>1</v>
      </c>
      <c r="J6477">
        <v>1</v>
      </c>
      <c r="K6477">
        <v>5</v>
      </c>
      <c r="L6477">
        <v>5</v>
      </c>
      <c r="M6477" t="s">
        <v>696</v>
      </c>
      <c r="N6477" t="s">
        <v>19</v>
      </c>
      <c r="O6477" t="s">
        <v>20</v>
      </c>
      <c r="P6477">
        <v>37</v>
      </c>
      <c r="Q6477">
        <v>4</v>
      </c>
      <c r="R6477">
        <v>4</v>
      </c>
      <c r="S6477">
        <v>1</v>
      </c>
    </row>
    <row r="6478" spans="1:19">
      <c r="A6478">
        <f>RANK(表格1[[#This Row],[rating_count_tot]],$I$2:$I$7197)</f>
        <v>6149</v>
      </c>
      <c r="B6478">
        <v>1031857811</v>
      </c>
      <c r="C6478" t="s">
        <v>5292</v>
      </c>
      <c r="D6478" t="str">
        <f>表格1[[#This Row],[prime_genre]]</f>
        <v>Games</v>
      </c>
      <c r="E6478">
        <v>327962624</v>
      </c>
      <c r="F6478" t="s">
        <v>17</v>
      </c>
      <c r="G6478">
        <v>0</v>
      </c>
      <c r="H6478">
        <f>IF(表格1[[#This Row],[price]]&gt;0,1,0)</f>
        <v>0</v>
      </c>
      <c r="I6478">
        <v>1</v>
      </c>
      <c r="J6478">
        <v>1</v>
      </c>
      <c r="K6478">
        <v>3</v>
      </c>
      <c r="L6478">
        <v>3</v>
      </c>
      <c r="M6478" t="s">
        <v>732</v>
      </c>
      <c r="N6478" t="s">
        <v>51</v>
      </c>
      <c r="O6478" t="s">
        <v>20</v>
      </c>
      <c r="P6478">
        <v>40</v>
      </c>
      <c r="Q6478">
        <v>5</v>
      </c>
      <c r="R6478">
        <v>2</v>
      </c>
      <c r="S6478">
        <v>1</v>
      </c>
    </row>
    <row r="6479" spans="1:19">
      <c r="A6479">
        <f>RANK(表格1[[#This Row],[rating_count_tot]],$I$2:$I$7197)</f>
        <v>6149</v>
      </c>
      <c r="B6479">
        <v>1050563650</v>
      </c>
      <c r="C6479" t="s">
        <v>5649</v>
      </c>
      <c r="D6479" t="str">
        <f>表格1[[#This Row],[prime_genre]]</f>
        <v>Games</v>
      </c>
      <c r="E6479">
        <v>404678656</v>
      </c>
      <c r="F6479" t="s">
        <v>17</v>
      </c>
      <c r="G6479">
        <v>0</v>
      </c>
      <c r="H6479">
        <f>IF(表格1[[#This Row],[price]]&gt;0,1,0)</f>
        <v>0</v>
      </c>
      <c r="I6479">
        <v>1</v>
      </c>
      <c r="J6479">
        <v>1</v>
      </c>
      <c r="K6479">
        <v>5</v>
      </c>
      <c r="L6479">
        <v>5</v>
      </c>
      <c r="M6479" t="s">
        <v>145</v>
      </c>
      <c r="N6479" t="s">
        <v>19</v>
      </c>
      <c r="O6479" t="s">
        <v>20</v>
      </c>
      <c r="P6479">
        <v>40</v>
      </c>
      <c r="Q6479">
        <v>5</v>
      </c>
      <c r="R6479">
        <v>1</v>
      </c>
      <c r="S6479">
        <v>1</v>
      </c>
    </row>
    <row r="6480" spans="1:19">
      <c r="A6480">
        <f>RANK(表格1[[#This Row],[rating_count_tot]],$I$2:$I$7197)</f>
        <v>6149</v>
      </c>
      <c r="B6480">
        <v>1182265441</v>
      </c>
      <c r="C6480" t="s">
        <v>8356</v>
      </c>
      <c r="D6480" t="str">
        <f>表格1[[#This Row],[prime_genre]]</f>
        <v>Games</v>
      </c>
      <c r="E6480">
        <v>177498112</v>
      </c>
      <c r="F6480" t="s">
        <v>17</v>
      </c>
      <c r="G6480">
        <v>0</v>
      </c>
      <c r="H6480">
        <f>IF(表格1[[#This Row],[price]]&gt;0,1,0)</f>
        <v>0</v>
      </c>
      <c r="I6480">
        <v>1</v>
      </c>
      <c r="J6480">
        <v>1</v>
      </c>
      <c r="K6480">
        <v>1</v>
      </c>
      <c r="L6480">
        <v>1</v>
      </c>
      <c r="M6480" t="s">
        <v>732</v>
      </c>
      <c r="N6480" t="s">
        <v>19</v>
      </c>
      <c r="O6480" t="s">
        <v>20</v>
      </c>
      <c r="P6480">
        <v>38</v>
      </c>
      <c r="Q6480">
        <v>4</v>
      </c>
      <c r="R6480">
        <v>1</v>
      </c>
      <c r="S6480">
        <v>1</v>
      </c>
    </row>
    <row r="6481" spans="1:19">
      <c r="A6481">
        <f>RANK(表格1[[#This Row],[rating_count_tot]],$I$2:$I$7197)</f>
        <v>6149</v>
      </c>
      <c r="B6481">
        <v>1009158392</v>
      </c>
      <c r="C6481" t="s">
        <v>4980</v>
      </c>
      <c r="D6481" t="str">
        <f>表格1[[#This Row],[prime_genre]]</f>
        <v>Games</v>
      </c>
      <c r="E6481">
        <v>511979520</v>
      </c>
      <c r="F6481" t="s">
        <v>17</v>
      </c>
      <c r="G6481">
        <v>0</v>
      </c>
      <c r="H6481">
        <f>IF(表格1[[#This Row],[price]]&gt;0,1,0)</f>
        <v>0</v>
      </c>
      <c r="I6481">
        <v>1</v>
      </c>
      <c r="J6481">
        <v>1</v>
      </c>
      <c r="K6481">
        <v>4</v>
      </c>
      <c r="L6481">
        <v>4</v>
      </c>
      <c r="M6481" t="s">
        <v>732</v>
      </c>
      <c r="N6481" t="s">
        <v>29</v>
      </c>
      <c r="O6481" t="s">
        <v>20</v>
      </c>
      <c r="P6481">
        <v>38</v>
      </c>
      <c r="Q6481">
        <v>0</v>
      </c>
      <c r="R6481">
        <v>1</v>
      </c>
      <c r="S6481">
        <v>1</v>
      </c>
    </row>
    <row r="6482" spans="1:19">
      <c r="A6482">
        <f>RANK(表格1[[#This Row],[rating_count_tot]],$I$2:$I$7197)</f>
        <v>6149</v>
      </c>
      <c r="B6482">
        <v>1066612270</v>
      </c>
      <c r="C6482" t="s">
        <v>6057</v>
      </c>
      <c r="D6482" t="str">
        <f>表格1[[#This Row],[prime_genre]]</f>
        <v>Games</v>
      </c>
      <c r="E6482">
        <v>125937664</v>
      </c>
      <c r="F6482" t="s">
        <v>17</v>
      </c>
      <c r="G6482">
        <v>0</v>
      </c>
      <c r="H6482">
        <f>IF(表格1[[#This Row],[price]]&gt;0,1,0)</f>
        <v>0</v>
      </c>
      <c r="I6482">
        <v>1</v>
      </c>
      <c r="J6482">
        <v>1</v>
      </c>
      <c r="K6482">
        <v>5</v>
      </c>
      <c r="L6482">
        <v>5</v>
      </c>
      <c r="M6482" t="s">
        <v>732</v>
      </c>
      <c r="N6482" t="s">
        <v>19</v>
      </c>
      <c r="O6482" t="s">
        <v>20</v>
      </c>
      <c r="P6482">
        <v>38</v>
      </c>
      <c r="Q6482">
        <v>5</v>
      </c>
      <c r="R6482">
        <v>1</v>
      </c>
      <c r="S6482">
        <v>1</v>
      </c>
    </row>
    <row r="6483" spans="1:19">
      <c r="A6483">
        <f>RANK(表格1[[#This Row],[rating_count_tot]],$I$2:$I$7197)</f>
        <v>6149</v>
      </c>
      <c r="B6483">
        <v>1099079526</v>
      </c>
      <c r="C6483" t="s">
        <v>6976</v>
      </c>
      <c r="D6483" t="str">
        <f>表格1[[#This Row],[prime_genre]]</f>
        <v>Games</v>
      </c>
      <c r="E6483">
        <v>177694720</v>
      </c>
      <c r="F6483" t="s">
        <v>17</v>
      </c>
      <c r="G6483">
        <v>0</v>
      </c>
      <c r="H6483">
        <f>IF(表格1[[#This Row],[price]]&gt;0,1,0)</f>
        <v>0</v>
      </c>
      <c r="I6483">
        <v>1</v>
      </c>
      <c r="J6483">
        <v>1</v>
      </c>
      <c r="K6483">
        <v>1</v>
      </c>
      <c r="L6483">
        <v>1</v>
      </c>
      <c r="M6483" t="s">
        <v>65</v>
      </c>
      <c r="N6483" t="s">
        <v>19</v>
      </c>
      <c r="O6483" t="s">
        <v>20</v>
      </c>
      <c r="P6483">
        <v>38</v>
      </c>
      <c r="Q6483">
        <v>5</v>
      </c>
      <c r="R6483">
        <v>1</v>
      </c>
      <c r="S6483">
        <v>1</v>
      </c>
    </row>
    <row r="6484" spans="1:19">
      <c r="A6484">
        <f>RANK(表格1[[#This Row],[rating_count_tot]],$I$2:$I$7197)</f>
        <v>6149</v>
      </c>
      <c r="B6484">
        <v>1094977269</v>
      </c>
      <c r="C6484" t="s">
        <v>6884</v>
      </c>
      <c r="D6484" t="str">
        <f>表格1[[#This Row],[prime_genre]]</f>
        <v>Games</v>
      </c>
      <c r="E6484">
        <v>218039296</v>
      </c>
      <c r="F6484" t="s">
        <v>17</v>
      </c>
      <c r="G6484">
        <v>0</v>
      </c>
      <c r="H6484">
        <f>IF(表格1[[#This Row],[price]]&gt;0,1,0)</f>
        <v>0</v>
      </c>
      <c r="I6484">
        <v>1</v>
      </c>
      <c r="J6484">
        <v>1</v>
      </c>
      <c r="K6484">
        <v>5</v>
      </c>
      <c r="L6484">
        <v>5</v>
      </c>
      <c r="M6484" t="s">
        <v>732</v>
      </c>
      <c r="N6484" t="s">
        <v>19</v>
      </c>
      <c r="O6484" t="s">
        <v>20</v>
      </c>
      <c r="P6484">
        <v>38</v>
      </c>
      <c r="Q6484">
        <v>5</v>
      </c>
      <c r="R6484">
        <v>1</v>
      </c>
      <c r="S6484">
        <v>1</v>
      </c>
    </row>
    <row r="6485" spans="1:19">
      <c r="A6485">
        <f>RANK(表格1[[#This Row],[rating_count_tot]],$I$2:$I$7197)</f>
        <v>6149</v>
      </c>
      <c r="B6485">
        <v>1151268606</v>
      </c>
      <c r="C6485" t="s">
        <v>8017</v>
      </c>
      <c r="D6485" t="str">
        <f>表格1[[#This Row],[prime_genre]]</f>
        <v>Games</v>
      </c>
      <c r="E6485">
        <v>160161792</v>
      </c>
      <c r="F6485" t="s">
        <v>17</v>
      </c>
      <c r="G6485">
        <v>0</v>
      </c>
      <c r="H6485">
        <f>IF(表格1[[#This Row],[price]]&gt;0,1,0)</f>
        <v>0</v>
      </c>
      <c r="I6485">
        <v>1</v>
      </c>
      <c r="J6485">
        <v>1</v>
      </c>
      <c r="K6485">
        <v>1</v>
      </c>
      <c r="L6485">
        <v>1</v>
      </c>
      <c r="M6485" t="s">
        <v>65</v>
      </c>
      <c r="N6485" t="s">
        <v>19</v>
      </c>
      <c r="O6485" t="s">
        <v>20</v>
      </c>
      <c r="P6485">
        <v>38</v>
      </c>
      <c r="Q6485">
        <v>5</v>
      </c>
      <c r="R6485">
        <v>1</v>
      </c>
      <c r="S6485">
        <v>1</v>
      </c>
    </row>
    <row r="6486" spans="1:19">
      <c r="A6486">
        <f>RANK(表格1[[#This Row],[rating_count_tot]],$I$2:$I$7197)</f>
        <v>6149</v>
      </c>
      <c r="B6486">
        <v>1139996011</v>
      </c>
      <c r="C6486" t="s">
        <v>7824</v>
      </c>
      <c r="D6486" t="str">
        <f>表格1[[#This Row],[prime_genre]]</f>
        <v>Games</v>
      </c>
      <c r="E6486">
        <v>151880704</v>
      </c>
      <c r="F6486" t="s">
        <v>17</v>
      </c>
      <c r="G6486">
        <v>0</v>
      </c>
      <c r="H6486">
        <f>IF(表格1[[#This Row],[price]]&gt;0,1,0)</f>
        <v>0</v>
      </c>
      <c r="I6486">
        <v>1</v>
      </c>
      <c r="J6486">
        <v>1</v>
      </c>
      <c r="K6486">
        <v>5</v>
      </c>
      <c r="L6486">
        <v>5</v>
      </c>
      <c r="M6486" t="s">
        <v>65</v>
      </c>
      <c r="N6486" t="s">
        <v>19</v>
      </c>
      <c r="O6486" t="s">
        <v>20</v>
      </c>
      <c r="P6486">
        <v>38</v>
      </c>
      <c r="Q6486">
        <v>5</v>
      </c>
      <c r="R6486">
        <v>1</v>
      </c>
      <c r="S6486">
        <v>1</v>
      </c>
    </row>
    <row r="6487" spans="1:19">
      <c r="A6487">
        <f>RANK(表格1[[#This Row],[rating_count_tot]],$I$2:$I$7197)</f>
        <v>6149</v>
      </c>
      <c r="B6487">
        <v>1173335667</v>
      </c>
      <c r="C6487" t="s">
        <v>8266</v>
      </c>
      <c r="D6487" t="str">
        <f>表格1[[#This Row],[prime_genre]]</f>
        <v>Games</v>
      </c>
      <c r="E6487">
        <v>17112064</v>
      </c>
      <c r="F6487" t="s">
        <v>17</v>
      </c>
      <c r="G6487">
        <v>0</v>
      </c>
      <c r="H6487">
        <f>IF(表格1[[#This Row],[price]]&gt;0,1,0)</f>
        <v>0</v>
      </c>
      <c r="I6487">
        <v>1</v>
      </c>
      <c r="J6487">
        <v>1</v>
      </c>
      <c r="K6487">
        <v>2</v>
      </c>
      <c r="L6487">
        <v>2</v>
      </c>
      <c r="M6487" t="s">
        <v>65</v>
      </c>
      <c r="N6487" t="s">
        <v>19</v>
      </c>
      <c r="O6487" t="s">
        <v>20</v>
      </c>
      <c r="P6487">
        <v>38</v>
      </c>
      <c r="Q6487">
        <v>0</v>
      </c>
      <c r="R6487">
        <v>1</v>
      </c>
      <c r="S6487">
        <v>1</v>
      </c>
    </row>
    <row r="6488" spans="1:19">
      <c r="A6488">
        <f>RANK(表格1[[#This Row],[rating_count_tot]],$I$2:$I$7197)</f>
        <v>6149</v>
      </c>
      <c r="B6488">
        <v>1103314372</v>
      </c>
      <c r="C6488" t="s">
        <v>7063</v>
      </c>
      <c r="D6488" t="str">
        <f>表格1[[#This Row],[prime_genre]]</f>
        <v>Games</v>
      </c>
      <c r="E6488">
        <v>131070976</v>
      </c>
      <c r="F6488" t="s">
        <v>17</v>
      </c>
      <c r="G6488">
        <v>0</v>
      </c>
      <c r="H6488">
        <f>IF(表格1[[#This Row],[price]]&gt;0,1,0)</f>
        <v>0</v>
      </c>
      <c r="I6488">
        <v>1</v>
      </c>
      <c r="J6488">
        <v>1</v>
      </c>
      <c r="K6488">
        <v>4</v>
      </c>
      <c r="L6488">
        <v>4</v>
      </c>
      <c r="M6488" t="s">
        <v>1797</v>
      </c>
      <c r="N6488" t="s">
        <v>29</v>
      </c>
      <c r="O6488" t="s">
        <v>20</v>
      </c>
      <c r="P6488">
        <v>38</v>
      </c>
      <c r="Q6488">
        <v>5</v>
      </c>
      <c r="R6488">
        <v>1</v>
      </c>
      <c r="S6488">
        <v>1</v>
      </c>
    </row>
    <row r="6489" spans="1:19">
      <c r="A6489">
        <f>RANK(表格1[[#This Row],[rating_count_tot]],$I$2:$I$7197)</f>
        <v>6149</v>
      </c>
      <c r="B6489">
        <v>1177618807</v>
      </c>
      <c r="C6489" t="s">
        <v>8312</v>
      </c>
      <c r="D6489" t="str">
        <f>表格1[[#This Row],[prime_genre]]</f>
        <v>Games</v>
      </c>
      <c r="E6489">
        <v>15002624</v>
      </c>
      <c r="F6489" t="s">
        <v>17</v>
      </c>
      <c r="G6489">
        <v>0</v>
      </c>
      <c r="H6489">
        <f>IF(表格1[[#This Row],[price]]&gt;0,1,0)</f>
        <v>0</v>
      </c>
      <c r="I6489">
        <v>1</v>
      </c>
      <c r="J6489">
        <v>1</v>
      </c>
      <c r="K6489">
        <v>5</v>
      </c>
      <c r="L6489">
        <v>5</v>
      </c>
      <c r="M6489" t="s">
        <v>65</v>
      </c>
      <c r="N6489" t="s">
        <v>19</v>
      </c>
      <c r="O6489" t="s">
        <v>20</v>
      </c>
      <c r="P6489">
        <v>38</v>
      </c>
      <c r="Q6489">
        <v>0</v>
      </c>
      <c r="R6489">
        <v>1</v>
      </c>
      <c r="S6489">
        <v>1</v>
      </c>
    </row>
    <row r="6490" spans="1:19">
      <c r="A6490">
        <f>RANK(表格1[[#This Row],[rating_count_tot]],$I$2:$I$7197)</f>
        <v>6149</v>
      </c>
      <c r="B6490">
        <v>1186108496</v>
      </c>
      <c r="C6490" t="s">
        <v>8377</v>
      </c>
      <c r="D6490" t="str">
        <f>表格1[[#This Row],[prime_genre]]</f>
        <v>Games</v>
      </c>
      <c r="E6490">
        <v>85580800</v>
      </c>
      <c r="F6490" t="s">
        <v>17</v>
      </c>
      <c r="G6490">
        <v>0</v>
      </c>
      <c r="H6490">
        <f>IF(表格1[[#This Row],[price]]&gt;0,1,0)</f>
        <v>0</v>
      </c>
      <c r="I6490">
        <v>1</v>
      </c>
      <c r="J6490">
        <v>1</v>
      </c>
      <c r="K6490">
        <v>2</v>
      </c>
      <c r="L6490">
        <v>2</v>
      </c>
      <c r="M6490" t="s">
        <v>732</v>
      </c>
      <c r="N6490" t="s">
        <v>19</v>
      </c>
      <c r="O6490" t="s">
        <v>20</v>
      </c>
      <c r="P6490">
        <v>38</v>
      </c>
      <c r="Q6490">
        <v>5</v>
      </c>
      <c r="R6490">
        <v>1</v>
      </c>
      <c r="S6490">
        <v>1</v>
      </c>
    </row>
    <row r="6491" spans="1:19">
      <c r="A6491">
        <f>RANK(表格1[[#This Row],[rating_count_tot]],$I$2:$I$7197)</f>
        <v>6149</v>
      </c>
      <c r="B6491">
        <v>1172033149</v>
      </c>
      <c r="C6491" t="s">
        <v>8257</v>
      </c>
      <c r="D6491" t="str">
        <f>表格1[[#This Row],[prime_genre]]</f>
        <v>Games</v>
      </c>
      <c r="E6491">
        <v>76563456</v>
      </c>
      <c r="F6491" t="s">
        <v>17</v>
      </c>
      <c r="G6491">
        <v>0</v>
      </c>
      <c r="H6491">
        <f>IF(表格1[[#This Row],[price]]&gt;0,1,0)</f>
        <v>0</v>
      </c>
      <c r="I6491">
        <v>1</v>
      </c>
      <c r="J6491">
        <v>1</v>
      </c>
      <c r="K6491">
        <v>4</v>
      </c>
      <c r="L6491">
        <v>4</v>
      </c>
      <c r="M6491" t="s">
        <v>256</v>
      </c>
      <c r="N6491" t="s">
        <v>19</v>
      </c>
      <c r="O6491" t="s">
        <v>20</v>
      </c>
      <c r="P6491">
        <v>37</v>
      </c>
      <c r="Q6491">
        <v>5</v>
      </c>
      <c r="R6491">
        <v>1</v>
      </c>
      <c r="S6491">
        <v>1</v>
      </c>
    </row>
    <row r="6492" spans="1:19">
      <c r="A6492">
        <f>RANK(表格1[[#This Row],[rating_count_tot]],$I$2:$I$7197)</f>
        <v>6149</v>
      </c>
      <c r="B6492">
        <v>1128253730</v>
      </c>
      <c r="C6492" t="s">
        <v>7588</v>
      </c>
      <c r="D6492" t="str">
        <f>表格1[[#This Row],[prime_genre]]</f>
        <v>Games</v>
      </c>
      <c r="E6492">
        <v>69039104</v>
      </c>
      <c r="F6492" t="s">
        <v>17</v>
      </c>
      <c r="G6492">
        <v>0</v>
      </c>
      <c r="H6492">
        <f>IF(表格1[[#This Row],[price]]&gt;0,1,0)</f>
        <v>0</v>
      </c>
      <c r="I6492">
        <v>1</v>
      </c>
      <c r="J6492">
        <v>1</v>
      </c>
      <c r="K6492">
        <v>2</v>
      </c>
      <c r="L6492">
        <v>2</v>
      </c>
      <c r="M6492" t="s">
        <v>256</v>
      </c>
      <c r="N6492" t="s">
        <v>19</v>
      </c>
      <c r="O6492" t="s">
        <v>20</v>
      </c>
      <c r="P6492">
        <v>37</v>
      </c>
      <c r="Q6492">
        <v>4</v>
      </c>
      <c r="R6492">
        <v>1</v>
      </c>
      <c r="S6492">
        <v>1</v>
      </c>
    </row>
    <row r="6493" spans="1:19">
      <c r="A6493">
        <f>RANK(表格1[[#This Row],[rating_count_tot]],$I$2:$I$7197)</f>
        <v>6149</v>
      </c>
      <c r="B6493">
        <v>1126714010</v>
      </c>
      <c r="C6493" t="s">
        <v>7561</v>
      </c>
      <c r="D6493" t="str">
        <f>表格1[[#This Row],[prime_genre]]</f>
        <v>Games</v>
      </c>
      <c r="E6493">
        <v>99002368</v>
      </c>
      <c r="F6493" t="s">
        <v>17</v>
      </c>
      <c r="G6493">
        <v>0</v>
      </c>
      <c r="H6493">
        <f>IF(表格1[[#This Row],[price]]&gt;0,1,0)</f>
        <v>0</v>
      </c>
      <c r="I6493">
        <v>1</v>
      </c>
      <c r="J6493">
        <v>1</v>
      </c>
      <c r="K6493">
        <v>5</v>
      </c>
      <c r="L6493">
        <v>5</v>
      </c>
      <c r="M6493">
        <v>1.4</v>
      </c>
      <c r="N6493" t="s">
        <v>19</v>
      </c>
      <c r="O6493" t="s">
        <v>20</v>
      </c>
      <c r="P6493">
        <v>37</v>
      </c>
      <c r="Q6493">
        <v>0</v>
      </c>
      <c r="R6493">
        <v>2</v>
      </c>
      <c r="S6493">
        <v>1</v>
      </c>
    </row>
    <row r="6494" spans="1:19">
      <c r="A6494">
        <f>RANK(表格1[[#This Row],[rating_count_tot]],$I$2:$I$7197)</f>
        <v>6149</v>
      </c>
      <c r="B6494">
        <v>1161306103</v>
      </c>
      <c r="C6494" t="s">
        <v>8140</v>
      </c>
      <c r="D6494" t="str">
        <f>表格1[[#This Row],[prime_genre]]</f>
        <v>Games</v>
      </c>
      <c r="E6494">
        <v>37219328</v>
      </c>
      <c r="F6494" t="s">
        <v>17</v>
      </c>
      <c r="G6494">
        <v>0</v>
      </c>
      <c r="H6494">
        <f>IF(表格1[[#This Row],[price]]&gt;0,1,0)</f>
        <v>0</v>
      </c>
      <c r="I6494">
        <v>1</v>
      </c>
      <c r="J6494">
        <v>1</v>
      </c>
      <c r="K6494">
        <v>3</v>
      </c>
      <c r="L6494">
        <v>3</v>
      </c>
      <c r="M6494" t="s">
        <v>928</v>
      </c>
      <c r="N6494" t="s">
        <v>29</v>
      </c>
      <c r="O6494" t="s">
        <v>20</v>
      </c>
      <c r="P6494">
        <v>40</v>
      </c>
      <c r="Q6494">
        <v>0</v>
      </c>
      <c r="R6494">
        <v>1</v>
      </c>
      <c r="S6494">
        <v>1</v>
      </c>
    </row>
    <row r="6495" spans="1:19">
      <c r="A6495">
        <f>RANK(表格1[[#This Row],[rating_count_tot]],$I$2:$I$7197)</f>
        <v>6149</v>
      </c>
      <c r="B6495">
        <v>1068044677</v>
      </c>
      <c r="C6495" t="s">
        <v>6103</v>
      </c>
      <c r="D6495" t="str">
        <f>表格1[[#This Row],[prime_genre]]</f>
        <v>Games</v>
      </c>
      <c r="E6495">
        <v>88091648</v>
      </c>
      <c r="F6495" t="s">
        <v>17</v>
      </c>
      <c r="G6495">
        <v>0</v>
      </c>
      <c r="H6495">
        <f>IF(表格1[[#This Row],[price]]&gt;0,1,0)</f>
        <v>0</v>
      </c>
      <c r="I6495">
        <v>1</v>
      </c>
      <c r="J6495">
        <v>1</v>
      </c>
      <c r="K6495">
        <v>5</v>
      </c>
      <c r="L6495">
        <v>5</v>
      </c>
      <c r="M6495" t="s">
        <v>547</v>
      </c>
      <c r="N6495" t="s">
        <v>51</v>
      </c>
      <c r="O6495" t="s">
        <v>20</v>
      </c>
      <c r="P6495">
        <v>38</v>
      </c>
      <c r="Q6495">
        <v>0</v>
      </c>
      <c r="R6495">
        <v>2</v>
      </c>
      <c r="S6495">
        <v>1</v>
      </c>
    </row>
    <row r="6496" spans="1:19">
      <c r="A6496">
        <f>RANK(表格1[[#This Row],[rating_count_tot]],$I$2:$I$7197)</f>
        <v>6149</v>
      </c>
      <c r="B6496">
        <v>1044550538</v>
      </c>
      <c r="C6496" t="s">
        <v>5522</v>
      </c>
      <c r="D6496" t="str">
        <f>表格1[[#This Row],[prime_genre]]</f>
        <v>Games</v>
      </c>
      <c r="E6496">
        <v>53769216</v>
      </c>
      <c r="F6496" t="s">
        <v>17</v>
      </c>
      <c r="G6496">
        <v>0</v>
      </c>
      <c r="H6496">
        <f>IF(表格1[[#This Row],[price]]&gt;0,1,0)</f>
        <v>0</v>
      </c>
      <c r="I6496">
        <v>1</v>
      </c>
      <c r="J6496">
        <v>1</v>
      </c>
      <c r="K6496">
        <v>5</v>
      </c>
      <c r="L6496">
        <v>5</v>
      </c>
      <c r="M6496" t="s">
        <v>65</v>
      </c>
      <c r="N6496" t="s">
        <v>51</v>
      </c>
      <c r="O6496" t="s">
        <v>20</v>
      </c>
      <c r="P6496">
        <v>38</v>
      </c>
      <c r="Q6496">
        <v>0</v>
      </c>
      <c r="R6496">
        <v>1</v>
      </c>
      <c r="S6496">
        <v>1</v>
      </c>
    </row>
    <row r="6497" spans="1:19">
      <c r="A6497">
        <f>RANK(表格1[[#This Row],[rating_count_tot]],$I$2:$I$7197)</f>
        <v>6149</v>
      </c>
      <c r="B6497">
        <v>1090731387</v>
      </c>
      <c r="C6497" t="s">
        <v>6763</v>
      </c>
      <c r="D6497" t="str">
        <f>表格1[[#This Row],[prime_genre]]</f>
        <v>Games</v>
      </c>
      <c r="E6497">
        <v>60761088</v>
      </c>
      <c r="F6497" t="s">
        <v>17</v>
      </c>
      <c r="G6497">
        <v>0</v>
      </c>
      <c r="H6497">
        <f>IF(表格1[[#This Row],[price]]&gt;0,1,0)</f>
        <v>0</v>
      </c>
      <c r="I6497">
        <v>1</v>
      </c>
      <c r="J6497">
        <v>1</v>
      </c>
      <c r="K6497">
        <v>5</v>
      </c>
      <c r="L6497">
        <v>5</v>
      </c>
      <c r="M6497" t="s">
        <v>290</v>
      </c>
      <c r="N6497" t="s">
        <v>19</v>
      </c>
      <c r="O6497" t="s">
        <v>20</v>
      </c>
      <c r="P6497">
        <v>37</v>
      </c>
      <c r="Q6497">
        <v>5</v>
      </c>
      <c r="R6497">
        <v>4</v>
      </c>
      <c r="S6497">
        <v>1</v>
      </c>
    </row>
    <row r="6498" spans="1:19">
      <c r="A6498">
        <f>RANK(表格1[[#This Row],[rating_count_tot]],$I$2:$I$7197)</f>
        <v>6149</v>
      </c>
      <c r="B6498">
        <v>1141356008</v>
      </c>
      <c r="C6498" t="s">
        <v>7857</v>
      </c>
      <c r="D6498" t="str">
        <f>表格1[[#This Row],[prime_genre]]</f>
        <v>Games</v>
      </c>
      <c r="E6498">
        <v>15518720</v>
      </c>
      <c r="F6498" t="s">
        <v>17</v>
      </c>
      <c r="G6498">
        <v>0</v>
      </c>
      <c r="H6498">
        <f>IF(表格1[[#This Row],[price]]&gt;0,1,0)</f>
        <v>0</v>
      </c>
      <c r="I6498">
        <v>1</v>
      </c>
      <c r="J6498">
        <v>1</v>
      </c>
      <c r="K6498">
        <v>4</v>
      </c>
      <c r="L6498">
        <v>4</v>
      </c>
      <c r="M6498">
        <v>1</v>
      </c>
      <c r="N6498" t="s">
        <v>19</v>
      </c>
      <c r="O6498" t="s">
        <v>20</v>
      </c>
      <c r="P6498">
        <v>40</v>
      </c>
      <c r="Q6498">
        <v>4</v>
      </c>
      <c r="R6498">
        <v>1</v>
      </c>
      <c r="S6498">
        <v>1</v>
      </c>
    </row>
    <row r="6499" spans="1:19">
      <c r="A6499">
        <f>RANK(表格1[[#This Row],[rating_count_tot]],$I$2:$I$7197)</f>
        <v>6149</v>
      </c>
      <c r="B6499">
        <v>1055571047</v>
      </c>
      <c r="C6499" t="s">
        <v>5760</v>
      </c>
      <c r="D6499" t="str">
        <f>表格1[[#This Row],[prime_genre]]</f>
        <v>Games</v>
      </c>
      <c r="E6499">
        <v>168910848</v>
      </c>
      <c r="F6499" t="s">
        <v>17</v>
      </c>
      <c r="G6499">
        <v>0</v>
      </c>
      <c r="H6499">
        <f>IF(表格1[[#This Row],[price]]&gt;0,1,0)</f>
        <v>0</v>
      </c>
      <c r="I6499">
        <v>1</v>
      </c>
      <c r="J6499">
        <v>1</v>
      </c>
      <c r="K6499">
        <v>4</v>
      </c>
      <c r="L6499">
        <v>4</v>
      </c>
      <c r="M6499" t="s">
        <v>1673</v>
      </c>
      <c r="N6499" t="s">
        <v>19</v>
      </c>
      <c r="O6499" t="s">
        <v>20</v>
      </c>
      <c r="P6499">
        <v>37</v>
      </c>
      <c r="Q6499">
        <v>5</v>
      </c>
      <c r="R6499">
        <v>2</v>
      </c>
      <c r="S6499">
        <v>1</v>
      </c>
    </row>
    <row r="6500" spans="1:19">
      <c r="A6500">
        <f>RANK(表格1[[#This Row],[rating_count_tot]],$I$2:$I$7197)</f>
        <v>6149</v>
      </c>
      <c r="B6500">
        <v>1115245945</v>
      </c>
      <c r="C6500" t="s">
        <v>7306</v>
      </c>
      <c r="D6500" t="str">
        <f>表格1[[#This Row],[prime_genre]]</f>
        <v>Games</v>
      </c>
      <c r="E6500">
        <v>28306432</v>
      </c>
      <c r="F6500" t="s">
        <v>17</v>
      </c>
      <c r="G6500">
        <v>0</v>
      </c>
      <c r="H6500">
        <f>IF(表格1[[#This Row],[price]]&gt;0,1,0)</f>
        <v>0</v>
      </c>
      <c r="I6500">
        <v>1</v>
      </c>
      <c r="J6500">
        <v>1</v>
      </c>
      <c r="K6500">
        <v>5</v>
      </c>
      <c r="L6500">
        <v>5</v>
      </c>
      <c r="M6500">
        <v>1.1000000000000001</v>
      </c>
      <c r="N6500" t="s">
        <v>19</v>
      </c>
      <c r="O6500" t="s">
        <v>20</v>
      </c>
      <c r="P6500">
        <v>37</v>
      </c>
      <c r="Q6500">
        <v>4</v>
      </c>
      <c r="R6500">
        <v>15</v>
      </c>
      <c r="S6500">
        <v>1</v>
      </c>
    </row>
    <row r="6501" spans="1:19">
      <c r="A6501">
        <f>RANK(表格1[[#This Row],[rating_count_tot]],$I$2:$I$7197)</f>
        <v>6149</v>
      </c>
      <c r="B6501">
        <v>1085401990</v>
      </c>
      <c r="C6501" t="s">
        <v>6598</v>
      </c>
      <c r="D6501" t="str">
        <f>表格1[[#This Row],[prime_genre]]</f>
        <v>Games</v>
      </c>
      <c r="E6501">
        <v>47260672</v>
      </c>
      <c r="F6501" t="s">
        <v>17</v>
      </c>
      <c r="G6501">
        <v>0</v>
      </c>
      <c r="H6501">
        <f>IF(表格1[[#This Row],[price]]&gt;0,1,0)</f>
        <v>0</v>
      </c>
      <c r="I6501">
        <v>1</v>
      </c>
      <c r="J6501">
        <v>1</v>
      </c>
      <c r="K6501">
        <v>5</v>
      </c>
      <c r="L6501">
        <v>5</v>
      </c>
      <c r="M6501" t="s">
        <v>696</v>
      </c>
      <c r="N6501" t="s">
        <v>19</v>
      </c>
      <c r="O6501" t="s">
        <v>20</v>
      </c>
      <c r="P6501">
        <v>40</v>
      </c>
      <c r="Q6501">
        <v>0</v>
      </c>
      <c r="R6501">
        <v>2</v>
      </c>
      <c r="S6501">
        <v>1</v>
      </c>
    </row>
    <row r="6502" spans="1:19">
      <c r="A6502">
        <f>RANK(表格1[[#This Row],[rating_count_tot]],$I$2:$I$7197)</f>
        <v>6149</v>
      </c>
      <c r="B6502">
        <v>1144076945</v>
      </c>
      <c r="C6502" t="s">
        <v>7904</v>
      </c>
      <c r="D6502" t="str">
        <f>表格1[[#This Row],[prime_genre]]</f>
        <v>Games</v>
      </c>
      <c r="E6502">
        <v>127716352</v>
      </c>
      <c r="F6502" t="s">
        <v>17</v>
      </c>
      <c r="G6502">
        <v>0</v>
      </c>
      <c r="H6502">
        <f>IF(表格1[[#This Row],[price]]&gt;0,1,0)</f>
        <v>0</v>
      </c>
      <c r="I6502">
        <v>1</v>
      </c>
      <c r="J6502">
        <v>1</v>
      </c>
      <c r="K6502">
        <v>1</v>
      </c>
      <c r="L6502">
        <v>1</v>
      </c>
      <c r="M6502">
        <v>1.04</v>
      </c>
      <c r="N6502" t="s">
        <v>51</v>
      </c>
      <c r="O6502" t="s">
        <v>20</v>
      </c>
      <c r="P6502">
        <v>37</v>
      </c>
      <c r="Q6502">
        <v>0</v>
      </c>
      <c r="R6502">
        <v>1</v>
      </c>
      <c r="S6502">
        <v>1</v>
      </c>
    </row>
    <row r="6503" spans="1:19">
      <c r="A6503">
        <f>RANK(表格1[[#This Row],[rating_count_tot]],$I$2:$I$7197)</f>
        <v>6149</v>
      </c>
      <c r="B6503">
        <v>1106818611</v>
      </c>
      <c r="C6503" t="s">
        <v>7144</v>
      </c>
      <c r="D6503" t="str">
        <f>表格1[[#This Row],[prime_genre]]</f>
        <v>Games</v>
      </c>
      <c r="E6503">
        <v>466015232</v>
      </c>
      <c r="F6503" t="s">
        <v>17</v>
      </c>
      <c r="G6503">
        <v>0</v>
      </c>
      <c r="H6503">
        <f>IF(表格1[[#This Row],[price]]&gt;0,1,0)</f>
        <v>0</v>
      </c>
      <c r="I6503">
        <v>1</v>
      </c>
      <c r="J6503">
        <v>1</v>
      </c>
      <c r="K6503">
        <v>5</v>
      </c>
      <c r="L6503">
        <v>5</v>
      </c>
      <c r="M6503" t="s">
        <v>1043</v>
      </c>
      <c r="N6503" t="s">
        <v>80</v>
      </c>
      <c r="O6503" t="s">
        <v>20</v>
      </c>
      <c r="P6503">
        <v>40</v>
      </c>
      <c r="Q6503">
        <v>5</v>
      </c>
      <c r="R6503">
        <v>1</v>
      </c>
      <c r="S6503">
        <v>1</v>
      </c>
    </row>
    <row r="6504" spans="1:19">
      <c r="A6504">
        <f>RANK(表格1[[#This Row],[rating_count_tot]],$I$2:$I$7197)</f>
        <v>6149</v>
      </c>
      <c r="B6504">
        <v>996855098</v>
      </c>
      <c r="C6504" t="s">
        <v>4838</v>
      </c>
      <c r="D6504" t="str">
        <f>表格1[[#This Row],[prime_genre]]</f>
        <v>Games</v>
      </c>
      <c r="E6504">
        <v>40488960</v>
      </c>
      <c r="F6504" t="s">
        <v>17</v>
      </c>
      <c r="G6504">
        <v>0</v>
      </c>
      <c r="H6504">
        <f>IF(表格1[[#This Row],[price]]&gt;0,1,0)</f>
        <v>0</v>
      </c>
      <c r="I6504">
        <v>1</v>
      </c>
      <c r="J6504">
        <v>1</v>
      </c>
      <c r="K6504">
        <v>4</v>
      </c>
      <c r="L6504">
        <v>4</v>
      </c>
      <c r="M6504" t="s">
        <v>928</v>
      </c>
      <c r="N6504" t="s">
        <v>19</v>
      </c>
      <c r="O6504" t="s">
        <v>20</v>
      </c>
      <c r="P6504">
        <v>40</v>
      </c>
      <c r="Q6504">
        <v>4</v>
      </c>
      <c r="R6504">
        <v>2</v>
      </c>
      <c r="S6504">
        <v>1</v>
      </c>
    </row>
    <row r="6505" spans="1:19">
      <c r="A6505">
        <f>RANK(表格1[[#This Row],[rating_count_tot]],$I$2:$I$7197)</f>
        <v>6149</v>
      </c>
      <c r="B6505">
        <v>966802035</v>
      </c>
      <c r="C6505" t="s">
        <v>4467</v>
      </c>
      <c r="D6505" t="str">
        <f>表格1[[#This Row],[prime_genre]]</f>
        <v>Games</v>
      </c>
      <c r="E6505">
        <v>136356864</v>
      </c>
      <c r="F6505" t="s">
        <v>17</v>
      </c>
      <c r="G6505">
        <v>0</v>
      </c>
      <c r="H6505">
        <f>IF(表格1[[#This Row],[price]]&gt;0,1,0)</f>
        <v>0</v>
      </c>
      <c r="I6505">
        <v>1</v>
      </c>
      <c r="J6505">
        <v>1</v>
      </c>
      <c r="K6505">
        <v>5</v>
      </c>
      <c r="L6505">
        <v>5</v>
      </c>
      <c r="M6505" t="s">
        <v>1221</v>
      </c>
      <c r="N6505" t="s">
        <v>19</v>
      </c>
      <c r="O6505" t="s">
        <v>20</v>
      </c>
      <c r="P6505">
        <v>38</v>
      </c>
      <c r="Q6505">
        <v>5</v>
      </c>
      <c r="R6505">
        <v>4</v>
      </c>
      <c r="S6505">
        <v>1</v>
      </c>
    </row>
    <row r="6506" spans="1:19">
      <c r="A6506">
        <f>RANK(表格1[[#This Row],[rating_count_tot]],$I$2:$I$7197)</f>
        <v>6149</v>
      </c>
      <c r="B6506">
        <v>1173380979</v>
      </c>
      <c r="C6506" t="s">
        <v>8267</v>
      </c>
      <c r="D6506" t="str">
        <f>表格1[[#This Row],[prime_genre]]</f>
        <v>Games</v>
      </c>
      <c r="E6506">
        <v>143289344</v>
      </c>
      <c r="F6506" t="s">
        <v>17</v>
      </c>
      <c r="G6506">
        <v>0</v>
      </c>
      <c r="H6506">
        <f>IF(表格1[[#This Row],[price]]&gt;0,1,0)</f>
        <v>0</v>
      </c>
      <c r="I6506">
        <v>1</v>
      </c>
      <c r="J6506">
        <v>1</v>
      </c>
      <c r="K6506">
        <v>2</v>
      </c>
      <c r="L6506">
        <v>2</v>
      </c>
      <c r="M6506" t="s">
        <v>732</v>
      </c>
      <c r="N6506" t="s">
        <v>19</v>
      </c>
      <c r="O6506" t="s">
        <v>20</v>
      </c>
      <c r="P6506">
        <v>38</v>
      </c>
      <c r="Q6506">
        <v>3</v>
      </c>
      <c r="R6506">
        <v>1</v>
      </c>
      <c r="S6506">
        <v>1</v>
      </c>
    </row>
    <row r="6507" spans="1:19">
      <c r="A6507">
        <f>RANK(表格1[[#This Row],[rating_count_tot]],$I$2:$I$7197)</f>
        <v>6149</v>
      </c>
      <c r="B6507">
        <v>1124568844</v>
      </c>
      <c r="C6507" t="s">
        <v>7528</v>
      </c>
      <c r="D6507" t="str">
        <f>表格1[[#This Row],[prime_genre]]</f>
        <v>Games</v>
      </c>
      <c r="E6507">
        <v>196617216</v>
      </c>
      <c r="F6507" t="s">
        <v>17</v>
      </c>
      <c r="G6507">
        <v>0</v>
      </c>
      <c r="H6507">
        <f>IF(表格1[[#This Row],[price]]&gt;0,1,0)</f>
        <v>0</v>
      </c>
      <c r="I6507">
        <v>1</v>
      </c>
      <c r="J6507">
        <v>1</v>
      </c>
      <c r="K6507">
        <v>5</v>
      </c>
      <c r="L6507">
        <v>5</v>
      </c>
      <c r="M6507" t="s">
        <v>1673</v>
      </c>
      <c r="N6507" t="s">
        <v>19</v>
      </c>
      <c r="O6507" t="s">
        <v>20</v>
      </c>
      <c r="P6507">
        <v>37</v>
      </c>
      <c r="Q6507">
        <v>5</v>
      </c>
      <c r="R6507">
        <v>1</v>
      </c>
      <c r="S6507">
        <v>1</v>
      </c>
    </row>
    <row r="6508" spans="1:19">
      <c r="A6508">
        <f>RANK(表格1[[#This Row],[rating_count_tot]],$I$2:$I$7197)</f>
        <v>6149</v>
      </c>
      <c r="B6508">
        <v>967146605</v>
      </c>
      <c r="C6508" t="s">
        <v>4470</v>
      </c>
      <c r="D6508" t="str">
        <f>表格1[[#This Row],[prime_genre]]</f>
        <v>Games</v>
      </c>
      <c r="E6508">
        <v>549847040</v>
      </c>
      <c r="F6508" t="s">
        <v>17</v>
      </c>
      <c r="G6508">
        <v>0</v>
      </c>
      <c r="H6508">
        <f>IF(表格1[[#This Row],[price]]&gt;0,1,0)</f>
        <v>0</v>
      </c>
      <c r="I6508">
        <v>1</v>
      </c>
      <c r="J6508">
        <v>1</v>
      </c>
      <c r="K6508">
        <v>1</v>
      </c>
      <c r="L6508">
        <v>1</v>
      </c>
      <c r="M6508" t="s">
        <v>928</v>
      </c>
      <c r="N6508" t="s">
        <v>80</v>
      </c>
      <c r="O6508" t="s">
        <v>20</v>
      </c>
      <c r="P6508">
        <v>38</v>
      </c>
      <c r="Q6508">
        <v>0</v>
      </c>
      <c r="R6508">
        <v>1</v>
      </c>
      <c r="S6508">
        <v>1</v>
      </c>
    </row>
    <row r="6509" spans="1:19">
      <c r="A6509">
        <f>RANK(表格1[[#This Row],[rating_count_tot]],$I$2:$I$7197)</f>
        <v>6149</v>
      </c>
      <c r="B6509">
        <v>1119358760</v>
      </c>
      <c r="C6509" t="s">
        <v>7412</v>
      </c>
      <c r="D6509" t="str">
        <f>表格1[[#This Row],[prime_genre]]</f>
        <v>Games</v>
      </c>
      <c r="E6509">
        <v>99691520</v>
      </c>
      <c r="F6509" t="s">
        <v>17</v>
      </c>
      <c r="G6509">
        <v>0</v>
      </c>
      <c r="H6509">
        <f>IF(表格1[[#This Row],[price]]&gt;0,1,0)</f>
        <v>0</v>
      </c>
      <c r="I6509">
        <v>1</v>
      </c>
      <c r="J6509">
        <v>1</v>
      </c>
      <c r="K6509">
        <v>4</v>
      </c>
      <c r="L6509">
        <v>4</v>
      </c>
      <c r="M6509" t="s">
        <v>1673</v>
      </c>
      <c r="N6509" t="s">
        <v>19</v>
      </c>
      <c r="O6509" t="s">
        <v>20</v>
      </c>
      <c r="P6509">
        <v>38</v>
      </c>
      <c r="Q6509">
        <v>5</v>
      </c>
      <c r="R6509">
        <v>1</v>
      </c>
      <c r="S6509">
        <v>1</v>
      </c>
    </row>
    <row r="6510" spans="1:19">
      <c r="A6510">
        <f>RANK(表格1[[#This Row],[rating_count_tot]],$I$2:$I$7197)</f>
        <v>6149</v>
      </c>
      <c r="B6510">
        <v>1128981090</v>
      </c>
      <c r="C6510" t="s">
        <v>7598</v>
      </c>
      <c r="D6510" t="str">
        <f>表格1[[#This Row],[prime_genre]]</f>
        <v>Games</v>
      </c>
      <c r="E6510">
        <v>106914816</v>
      </c>
      <c r="F6510" t="s">
        <v>17</v>
      </c>
      <c r="G6510">
        <v>0</v>
      </c>
      <c r="H6510">
        <f>IF(表格1[[#This Row],[price]]&gt;0,1,0)</f>
        <v>0</v>
      </c>
      <c r="I6510">
        <v>1</v>
      </c>
      <c r="J6510">
        <v>1</v>
      </c>
      <c r="K6510">
        <v>4</v>
      </c>
      <c r="L6510">
        <v>4</v>
      </c>
      <c r="M6510">
        <v>1</v>
      </c>
      <c r="N6510" t="s">
        <v>19</v>
      </c>
      <c r="O6510" t="s">
        <v>20</v>
      </c>
      <c r="P6510">
        <v>38</v>
      </c>
      <c r="Q6510">
        <v>5</v>
      </c>
      <c r="R6510">
        <v>1</v>
      </c>
      <c r="S6510">
        <v>1</v>
      </c>
    </row>
    <row r="6511" spans="1:19">
      <c r="A6511">
        <f>RANK(表格1[[#This Row],[rating_count_tot]],$I$2:$I$7197)</f>
        <v>6149</v>
      </c>
      <c r="B6511">
        <v>887910620</v>
      </c>
      <c r="C6511" t="s">
        <v>3637</v>
      </c>
      <c r="D6511" t="str">
        <f>表格1[[#This Row],[prime_genre]]</f>
        <v>Games</v>
      </c>
      <c r="E6511">
        <v>50221056</v>
      </c>
      <c r="F6511" t="s">
        <v>17</v>
      </c>
      <c r="G6511">
        <v>0</v>
      </c>
      <c r="H6511">
        <f>IF(表格1[[#This Row],[price]]&gt;0,1,0)</f>
        <v>0</v>
      </c>
      <c r="I6511">
        <v>1</v>
      </c>
      <c r="J6511">
        <v>1</v>
      </c>
      <c r="K6511">
        <v>5</v>
      </c>
      <c r="L6511">
        <v>5</v>
      </c>
      <c r="M6511">
        <v>1</v>
      </c>
      <c r="N6511" t="s">
        <v>19</v>
      </c>
      <c r="O6511" t="s">
        <v>20</v>
      </c>
      <c r="P6511">
        <v>40</v>
      </c>
      <c r="Q6511">
        <v>2</v>
      </c>
      <c r="R6511">
        <v>1</v>
      </c>
      <c r="S6511">
        <v>1</v>
      </c>
    </row>
    <row r="6512" spans="1:19">
      <c r="A6512">
        <f>RANK(表格1[[#This Row],[rating_count_tot]],$I$2:$I$7197)</f>
        <v>6149</v>
      </c>
      <c r="B6512">
        <v>1066685421</v>
      </c>
      <c r="C6512" t="s">
        <v>6059</v>
      </c>
      <c r="D6512" t="str">
        <f>表格1[[#This Row],[prime_genre]]</f>
        <v>Games</v>
      </c>
      <c r="E6512">
        <v>62405632</v>
      </c>
      <c r="F6512" t="s">
        <v>17</v>
      </c>
      <c r="G6512">
        <v>0</v>
      </c>
      <c r="H6512">
        <f>IF(表格1[[#This Row],[price]]&gt;0,1,0)</f>
        <v>0</v>
      </c>
      <c r="I6512">
        <v>1</v>
      </c>
      <c r="J6512">
        <v>1</v>
      </c>
      <c r="K6512">
        <v>5</v>
      </c>
      <c r="L6512">
        <v>5</v>
      </c>
      <c r="M6512" t="s">
        <v>3198</v>
      </c>
      <c r="N6512" t="s">
        <v>51</v>
      </c>
      <c r="O6512" t="s">
        <v>20</v>
      </c>
      <c r="P6512">
        <v>38</v>
      </c>
      <c r="Q6512">
        <v>0</v>
      </c>
      <c r="R6512">
        <v>1</v>
      </c>
      <c r="S6512">
        <v>1</v>
      </c>
    </row>
    <row r="6513" spans="1:19">
      <c r="A6513">
        <f>RANK(表格1[[#This Row],[rating_count_tot]],$I$2:$I$7197)</f>
        <v>6149</v>
      </c>
      <c r="B6513">
        <v>968213298</v>
      </c>
      <c r="C6513" t="s">
        <v>4482</v>
      </c>
      <c r="D6513" t="str">
        <f>表格1[[#This Row],[prime_genre]]</f>
        <v>Games</v>
      </c>
      <c r="E6513">
        <v>98312192</v>
      </c>
      <c r="F6513" t="s">
        <v>17</v>
      </c>
      <c r="G6513">
        <v>0</v>
      </c>
      <c r="H6513">
        <f>IF(表格1[[#This Row],[price]]&gt;0,1,0)</f>
        <v>0</v>
      </c>
      <c r="I6513">
        <v>1</v>
      </c>
      <c r="J6513">
        <v>1</v>
      </c>
      <c r="K6513">
        <v>5</v>
      </c>
      <c r="L6513">
        <v>5</v>
      </c>
      <c r="M6513" t="s">
        <v>3266</v>
      </c>
      <c r="N6513" t="s">
        <v>80</v>
      </c>
      <c r="O6513" t="s">
        <v>20</v>
      </c>
      <c r="P6513">
        <v>40</v>
      </c>
      <c r="Q6513">
        <v>5</v>
      </c>
      <c r="R6513">
        <v>2</v>
      </c>
      <c r="S6513">
        <v>1</v>
      </c>
    </row>
    <row r="6514" spans="1:19">
      <c r="A6514">
        <f>RANK(表格1[[#This Row],[rating_count_tot]],$I$2:$I$7197)</f>
        <v>6149</v>
      </c>
      <c r="B6514">
        <v>1064304763</v>
      </c>
      <c r="C6514" t="s">
        <v>5993</v>
      </c>
      <c r="D6514" t="str">
        <f>表格1[[#This Row],[prime_genre]]</f>
        <v>Games</v>
      </c>
      <c r="E6514">
        <v>32050176</v>
      </c>
      <c r="F6514" t="s">
        <v>17</v>
      </c>
      <c r="G6514">
        <v>0</v>
      </c>
      <c r="H6514">
        <f>IF(表格1[[#This Row],[price]]&gt;0,1,0)</f>
        <v>0</v>
      </c>
      <c r="I6514">
        <v>1</v>
      </c>
      <c r="J6514">
        <v>1</v>
      </c>
      <c r="K6514">
        <v>4</v>
      </c>
      <c r="L6514">
        <v>4</v>
      </c>
      <c r="M6514">
        <v>1.2</v>
      </c>
      <c r="N6514" t="s">
        <v>19</v>
      </c>
      <c r="O6514" t="s">
        <v>20</v>
      </c>
      <c r="P6514">
        <v>40</v>
      </c>
      <c r="Q6514">
        <v>0</v>
      </c>
      <c r="R6514">
        <v>1</v>
      </c>
      <c r="S6514">
        <v>1</v>
      </c>
    </row>
    <row r="6515" spans="1:19">
      <c r="A6515">
        <f>RANK(表格1[[#This Row],[rating_count_tot]],$I$2:$I$7197)</f>
        <v>6149</v>
      </c>
      <c r="B6515">
        <v>1091946582</v>
      </c>
      <c r="C6515" t="e">
        <f>-擃澆撖憟喳交漱憭拍剁</f>
        <v>#NAME?</v>
      </c>
      <c r="D6515" t="str">
        <f>表格1[[#This Row],[prime_genre]]</f>
        <v>Lifestyle</v>
      </c>
      <c r="E6515">
        <v>28471296</v>
      </c>
      <c r="F6515" t="s">
        <v>17</v>
      </c>
      <c r="G6515">
        <v>0</v>
      </c>
      <c r="H6515">
        <f>IF(表格1[[#This Row],[price]]&gt;0,1,0)</f>
        <v>0</v>
      </c>
      <c r="I6515">
        <v>1</v>
      </c>
      <c r="J6515">
        <v>1</v>
      </c>
      <c r="K6515">
        <v>1</v>
      </c>
      <c r="L6515">
        <v>1</v>
      </c>
      <c r="M6515" t="s">
        <v>65</v>
      </c>
      <c r="N6515" t="s">
        <v>51</v>
      </c>
      <c r="O6515" t="s">
        <v>132</v>
      </c>
      <c r="P6515">
        <v>38</v>
      </c>
      <c r="Q6515">
        <v>0</v>
      </c>
      <c r="R6515">
        <v>8</v>
      </c>
      <c r="S6515">
        <v>1</v>
      </c>
    </row>
    <row r="6516" spans="1:19">
      <c r="A6516">
        <f>RANK(表格1[[#This Row],[rating_count_tot]],$I$2:$I$7197)</f>
        <v>6149</v>
      </c>
      <c r="B6516">
        <v>1116944520</v>
      </c>
      <c r="C6516" t="s">
        <v>7354</v>
      </c>
      <c r="D6516" t="str">
        <f>表格1[[#This Row],[prime_genre]]</f>
        <v>Lifestyle</v>
      </c>
      <c r="E6516">
        <v>28856320</v>
      </c>
      <c r="F6516" t="s">
        <v>17</v>
      </c>
      <c r="G6516">
        <v>0</v>
      </c>
      <c r="H6516">
        <f>IF(表格1[[#This Row],[price]]&gt;0,1,0)</f>
        <v>0</v>
      </c>
      <c r="I6516">
        <v>1</v>
      </c>
      <c r="J6516">
        <v>1</v>
      </c>
      <c r="K6516">
        <v>1</v>
      </c>
      <c r="L6516">
        <v>1</v>
      </c>
      <c r="M6516">
        <v>1</v>
      </c>
      <c r="N6516" t="s">
        <v>29</v>
      </c>
      <c r="O6516" t="s">
        <v>132</v>
      </c>
      <c r="P6516">
        <v>38</v>
      </c>
      <c r="Q6516">
        <v>0</v>
      </c>
      <c r="R6516">
        <v>1</v>
      </c>
      <c r="S6516">
        <v>1</v>
      </c>
    </row>
    <row r="6517" spans="1:19">
      <c r="A6517">
        <f>RANK(表格1[[#This Row],[rating_count_tot]],$I$2:$I$7197)</f>
        <v>6149</v>
      </c>
      <c r="B6517">
        <v>1026717130</v>
      </c>
      <c r="C6517" t="s">
        <v>5217</v>
      </c>
      <c r="D6517" t="str">
        <f>表格1[[#This Row],[prime_genre]]</f>
        <v>Photo &amp; Video</v>
      </c>
      <c r="E6517">
        <v>42884096</v>
      </c>
      <c r="F6517" t="s">
        <v>17</v>
      </c>
      <c r="G6517">
        <v>0</v>
      </c>
      <c r="H6517">
        <f>IF(表格1[[#This Row],[price]]&gt;0,1,0)</f>
        <v>0</v>
      </c>
      <c r="I6517">
        <v>1</v>
      </c>
      <c r="J6517">
        <v>1</v>
      </c>
      <c r="K6517">
        <v>5</v>
      </c>
      <c r="L6517">
        <v>5</v>
      </c>
      <c r="M6517" t="s">
        <v>1223</v>
      </c>
      <c r="N6517" t="s">
        <v>29</v>
      </c>
      <c r="O6517" t="s">
        <v>105</v>
      </c>
      <c r="P6517">
        <v>38</v>
      </c>
      <c r="Q6517">
        <v>0</v>
      </c>
      <c r="R6517">
        <v>1</v>
      </c>
      <c r="S6517">
        <v>1</v>
      </c>
    </row>
    <row r="6518" spans="1:19">
      <c r="A6518">
        <f>RANK(表格1[[#This Row],[rating_count_tot]],$I$2:$I$7197)</f>
        <v>6149</v>
      </c>
      <c r="B6518">
        <v>1065354746</v>
      </c>
      <c r="C6518" t="s">
        <v>6018</v>
      </c>
      <c r="D6518" t="str">
        <f>表格1[[#This Row],[prime_genre]]</f>
        <v>Photo &amp; Video</v>
      </c>
      <c r="E6518">
        <v>46454784</v>
      </c>
      <c r="F6518" t="s">
        <v>17</v>
      </c>
      <c r="G6518">
        <v>0</v>
      </c>
      <c r="H6518">
        <f>IF(表格1[[#This Row],[price]]&gt;0,1,0)</f>
        <v>0</v>
      </c>
      <c r="I6518">
        <v>1</v>
      </c>
      <c r="J6518">
        <v>1</v>
      </c>
      <c r="K6518">
        <v>1</v>
      </c>
      <c r="L6518">
        <v>1</v>
      </c>
      <c r="M6518">
        <v>2.2000000000000002</v>
      </c>
      <c r="N6518" t="s">
        <v>19</v>
      </c>
      <c r="O6518" t="s">
        <v>105</v>
      </c>
      <c r="P6518">
        <v>37</v>
      </c>
      <c r="Q6518">
        <v>1</v>
      </c>
      <c r="R6518">
        <v>1</v>
      </c>
      <c r="S6518">
        <v>1</v>
      </c>
    </row>
    <row r="6519" spans="1:19">
      <c r="A6519">
        <f>RANK(表格1[[#This Row],[rating_count_tot]],$I$2:$I$7197)</f>
        <v>6149</v>
      </c>
      <c r="B6519">
        <v>1013551921</v>
      </c>
      <c r="C6519" t="s">
        <v>5040</v>
      </c>
      <c r="D6519" t="str">
        <f>表格1[[#This Row],[prime_genre]]</f>
        <v>Photo &amp; Video</v>
      </c>
      <c r="E6519">
        <v>39056384</v>
      </c>
      <c r="F6519" t="s">
        <v>17</v>
      </c>
      <c r="G6519">
        <v>0</v>
      </c>
      <c r="H6519">
        <f>IF(表格1[[#This Row],[price]]&gt;0,1,0)</f>
        <v>0</v>
      </c>
      <c r="I6519">
        <v>1</v>
      </c>
      <c r="J6519">
        <v>1</v>
      </c>
      <c r="K6519">
        <v>5</v>
      </c>
      <c r="L6519">
        <v>5</v>
      </c>
      <c r="M6519">
        <v>1.2</v>
      </c>
      <c r="N6519" t="s">
        <v>19</v>
      </c>
      <c r="O6519" t="s">
        <v>105</v>
      </c>
      <c r="P6519">
        <v>37</v>
      </c>
      <c r="Q6519">
        <v>0</v>
      </c>
      <c r="R6519">
        <v>2</v>
      </c>
      <c r="S6519">
        <v>1</v>
      </c>
    </row>
    <row r="6520" spans="1:19">
      <c r="A6520">
        <f>RANK(表格1[[#This Row],[rating_count_tot]],$I$2:$I$7197)</f>
        <v>6149</v>
      </c>
      <c r="B6520">
        <v>1156413671</v>
      </c>
      <c r="C6520" t="s">
        <v>8084</v>
      </c>
      <c r="D6520" t="str">
        <f>表格1[[#This Row],[prime_genre]]</f>
        <v>Photo &amp; Video</v>
      </c>
      <c r="E6520">
        <v>133572608</v>
      </c>
      <c r="F6520" t="s">
        <v>17</v>
      </c>
      <c r="G6520">
        <v>0</v>
      </c>
      <c r="H6520">
        <f>IF(表格1[[#This Row],[price]]&gt;0,1,0)</f>
        <v>0</v>
      </c>
      <c r="I6520">
        <v>1</v>
      </c>
      <c r="J6520">
        <v>1</v>
      </c>
      <c r="K6520">
        <v>5</v>
      </c>
      <c r="L6520">
        <v>5</v>
      </c>
      <c r="M6520" t="s">
        <v>256</v>
      </c>
      <c r="N6520" t="s">
        <v>19</v>
      </c>
      <c r="O6520" t="s">
        <v>105</v>
      </c>
      <c r="P6520">
        <v>37</v>
      </c>
      <c r="Q6520">
        <v>0</v>
      </c>
      <c r="R6520">
        <v>6</v>
      </c>
      <c r="S6520">
        <v>1</v>
      </c>
    </row>
    <row r="6521" spans="1:19">
      <c r="A6521">
        <f>RANK(表格1[[#This Row],[rating_count_tot]],$I$2:$I$7197)</f>
        <v>6149</v>
      </c>
      <c r="B6521">
        <v>794278407</v>
      </c>
      <c r="C6521" t="s">
        <v>3264</v>
      </c>
      <c r="D6521" t="str">
        <f>表格1[[#This Row],[prime_genre]]</f>
        <v>Productivity</v>
      </c>
      <c r="E6521">
        <v>909312</v>
      </c>
      <c r="F6521" t="s">
        <v>17</v>
      </c>
      <c r="G6521">
        <v>0</v>
      </c>
      <c r="H6521">
        <f>IF(表格1[[#This Row],[price]]&gt;0,1,0)</f>
        <v>0</v>
      </c>
      <c r="I6521">
        <v>1</v>
      </c>
      <c r="J6521">
        <v>1</v>
      </c>
      <c r="K6521">
        <v>5</v>
      </c>
      <c r="L6521">
        <v>5</v>
      </c>
      <c r="M6521" t="s">
        <v>1673</v>
      </c>
      <c r="N6521" t="s">
        <v>19</v>
      </c>
      <c r="O6521" t="s">
        <v>23</v>
      </c>
      <c r="P6521">
        <v>38</v>
      </c>
      <c r="Q6521">
        <v>0</v>
      </c>
      <c r="R6521">
        <v>2</v>
      </c>
      <c r="S6521">
        <v>1</v>
      </c>
    </row>
    <row r="6522" spans="1:19">
      <c r="A6522">
        <f>RANK(表格1[[#This Row],[rating_count_tot]],$I$2:$I$7197)</f>
        <v>6149</v>
      </c>
      <c r="B6522">
        <v>1080541663</v>
      </c>
      <c r="C6522" t="s">
        <v>6481</v>
      </c>
      <c r="D6522" t="str">
        <f>表格1[[#This Row],[prime_genre]]</f>
        <v>Social Networking</v>
      </c>
      <c r="E6522">
        <v>248061952</v>
      </c>
      <c r="F6522" t="s">
        <v>17</v>
      </c>
      <c r="G6522">
        <v>0</v>
      </c>
      <c r="H6522">
        <f>IF(表格1[[#This Row],[price]]&gt;0,1,0)</f>
        <v>0</v>
      </c>
      <c r="I6522">
        <v>1</v>
      </c>
      <c r="J6522">
        <v>1</v>
      </c>
      <c r="K6522">
        <v>5</v>
      </c>
      <c r="L6522">
        <v>5</v>
      </c>
      <c r="M6522" t="s">
        <v>6482</v>
      </c>
      <c r="N6522" t="s">
        <v>51</v>
      </c>
      <c r="O6522" t="s">
        <v>59</v>
      </c>
      <c r="P6522">
        <v>37</v>
      </c>
      <c r="Q6522">
        <v>4</v>
      </c>
      <c r="R6522">
        <v>2</v>
      </c>
      <c r="S6522">
        <v>1</v>
      </c>
    </row>
    <row r="6523" spans="1:19">
      <c r="A6523">
        <f>RANK(表格1[[#This Row],[rating_count_tot]],$I$2:$I$7197)</f>
        <v>6149</v>
      </c>
      <c r="B6523">
        <v>966099615</v>
      </c>
      <c r="C6523" t="s">
        <v>4460</v>
      </c>
      <c r="D6523" t="str">
        <f>表格1[[#This Row],[prime_genre]]</f>
        <v>Social Networking</v>
      </c>
      <c r="E6523">
        <v>102996992</v>
      </c>
      <c r="F6523" t="s">
        <v>17</v>
      </c>
      <c r="G6523">
        <v>0</v>
      </c>
      <c r="H6523">
        <f>IF(表格1[[#This Row],[price]]&gt;0,1,0)</f>
        <v>0</v>
      </c>
      <c r="I6523">
        <v>1</v>
      </c>
      <c r="J6523">
        <v>1</v>
      </c>
      <c r="K6523">
        <v>1</v>
      </c>
      <c r="L6523">
        <v>1</v>
      </c>
      <c r="M6523" t="s">
        <v>3593</v>
      </c>
      <c r="N6523" t="s">
        <v>19</v>
      </c>
      <c r="O6523" t="s">
        <v>59</v>
      </c>
      <c r="P6523">
        <v>38</v>
      </c>
      <c r="Q6523">
        <v>5</v>
      </c>
      <c r="R6523">
        <v>1</v>
      </c>
      <c r="S6523">
        <v>1</v>
      </c>
    </row>
    <row r="6524" spans="1:19">
      <c r="A6524">
        <f>RANK(表格1[[#This Row],[rating_count_tot]],$I$2:$I$7197)</f>
        <v>6149</v>
      </c>
      <c r="B6524">
        <v>1126380291</v>
      </c>
      <c r="C6524" t="s">
        <v>7552</v>
      </c>
      <c r="D6524" t="str">
        <f>表格1[[#This Row],[prime_genre]]</f>
        <v>Sports</v>
      </c>
      <c r="E6524">
        <v>51559424</v>
      </c>
      <c r="F6524" t="s">
        <v>17</v>
      </c>
      <c r="G6524">
        <v>0</v>
      </c>
      <c r="H6524">
        <f>IF(表格1[[#This Row],[price]]&gt;0,1,0)</f>
        <v>0</v>
      </c>
      <c r="I6524">
        <v>1</v>
      </c>
      <c r="J6524">
        <v>1</v>
      </c>
      <c r="K6524">
        <v>3</v>
      </c>
      <c r="L6524">
        <v>3</v>
      </c>
      <c r="M6524">
        <v>1.4</v>
      </c>
      <c r="N6524" t="s">
        <v>19</v>
      </c>
      <c r="O6524" t="s">
        <v>70</v>
      </c>
      <c r="P6524">
        <v>37</v>
      </c>
      <c r="Q6524">
        <v>1</v>
      </c>
      <c r="R6524">
        <v>5</v>
      </c>
      <c r="S6524">
        <v>1</v>
      </c>
    </row>
    <row r="6525" spans="1:19">
      <c r="A6525">
        <f>RANK(表格1[[#This Row],[rating_count_tot]],$I$2:$I$7197)</f>
        <v>6149</v>
      </c>
      <c r="B6525">
        <v>1056963973</v>
      </c>
      <c r="C6525" t="s">
        <v>5789</v>
      </c>
      <c r="D6525" t="str">
        <f>表格1[[#This Row],[prime_genre]]</f>
        <v>Sports</v>
      </c>
      <c r="E6525">
        <v>14198784</v>
      </c>
      <c r="F6525" t="s">
        <v>17</v>
      </c>
      <c r="G6525">
        <v>0</v>
      </c>
      <c r="H6525">
        <f>IF(表格1[[#This Row],[price]]&gt;0,1,0)</f>
        <v>0</v>
      </c>
      <c r="I6525">
        <v>1</v>
      </c>
      <c r="J6525">
        <v>1</v>
      </c>
      <c r="K6525">
        <v>1</v>
      </c>
      <c r="L6525">
        <v>1</v>
      </c>
      <c r="M6525">
        <v>2.4</v>
      </c>
      <c r="N6525" t="s">
        <v>19</v>
      </c>
      <c r="O6525" t="s">
        <v>70</v>
      </c>
      <c r="P6525">
        <v>38</v>
      </c>
      <c r="Q6525">
        <v>5</v>
      </c>
      <c r="R6525">
        <v>2</v>
      </c>
      <c r="S6525">
        <v>1</v>
      </c>
    </row>
    <row r="6526" spans="1:19">
      <c r="A6526">
        <f>RANK(表格1[[#This Row],[rating_count_tot]],$I$2:$I$7197)</f>
        <v>6269</v>
      </c>
      <c r="B6526">
        <v>1070091597</v>
      </c>
      <c r="C6526" t="s">
        <v>6176</v>
      </c>
      <c r="D6526" t="str">
        <f>表格1[[#This Row],[prime_genre]]</f>
        <v>Book</v>
      </c>
      <c r="E6526">
        <v>59152384</v>
      </c>
      <c r="F6526" t="s">
        <v>17</v>
      </c>
      <c r="G6526">
        <v>0</v>
      </c>
      <c r="H6526">
        <f>IF(表格1[[#This Row],[price]]&gt;0,1,0)</f>
        <v>0</v>
      </c>
      <c r="I6526">
        <v>0</v>
      </c>
      <c r="J6526">
        <v>0</v>
      </c>
      <c r="K6526">
        <v>0</v>
      </c>
      <c r="L6526">
        <v>0</v>
      </c>
      <c r="M6526" t="s">
        <v>65</v>
      </c>
      <c r="N6526" t="s">
        <v>19</v>
      </c>
      <c r="O6526" t="s">
        <v>181</v>
      </c>
      <c r="P6526">
        <v>40</v>
      </c>
      <c r="Q6526">
        <v>0</v>
      </c>
      <c r="R6526">
        <v>1</v>
      </c>
      <c r="S6526">
        <v>1</v>
      </c>
    </row>
    <row r="6527" spans="1:19">
      <c r="A6527">
        <f>RANK(表格1[[#This Row],[rating_count_tot]],$I$2:$I$7197)</f>
        <v>6269</v>
      </c>
      <c r="B6527">
        <v>1080869737</v>
      </c>
      <c r="C6527" t="s">
        <v>6496</v>
      </c>
      <c r="D6527" t="str">
        <f>表格1[[#This Row],[prime_genre]]</f>
        <v>Book</v>
      </c>
      <c r="E6527">
        <v>73730048</v>
      </c>
      <c r="F6527" t="s">
        <v>17</v>
      </c>
      <c r="G6527">
        <v>0</v>
      </c>
      <c r="H6527">
        <f>IF(表格1[[#This Row],[price]]&gt;0,1,0)</f>
        <v>0</v>
      </c>
      <c r="I6527">
        <v>0</v>
      </c>
      <c r="J6527">
        <v>0</v>
      </c>
      <c r="K6527">
        <v>0</v>
      </c>
      <c r="L6527">
        <v>0</v>
      </c>
      <c r="M6527" t="s">
        <v>65</v>
      </c>
      <c r="N6527" t="s">
        <v>80</v>
      </c>
      <c r="O6527" t="s">
        <v>181</v>
      </c>
      <c r="P6527">
        <v>38</v>
      </c>
      <c r="Q6527">
        <v>5</v>
      </c>
      <c r="R6527">
        <v>1</v>
      </c>
      <c r="S6527">
        <v>1</v>
      </c>
    </row>
    <row r="6528" spans="1:19">
      <c r="A6528">
        <f>RANK(表格1[[#This Row],[rating_count_tot]],$I$2:$I$7197)</f>
        <v>6269</v>
      </c>
      <c r="B6528">
        <v>1077165876</v>
      </c>
      <c r="C6528" t="s">
        <v>6384</v>
      </c>
      <c r="D6528" t="str">
        <f>表格1[[#This Row],[prime_genre]]</f>
        <v>Book</v>
      </c>
      <c r="E6528">
        <v>18913280</v>
      </c>
      <c r="F6528" t="s">
        <v>17</v>
      </c>
      <c r="G6528">
        <v>0</v>
      </c>
      <c r="H6528">
        <f>IF(表格1[[#This Row],[price]]&gt;0,1,0)</f>
        <v>0</v>
      </c>
      <c r="I6528">
        <v>0</v>
      </c>
      <c r="J6528">
        <v>0</v>
      </c>
      <c r="K6528">
        <v>0</v>
      </c>
      <c r="L6528">
        <v>0</v>
      </c>
      <c r="M6528" t="s">
        <v>1673</v>
      </c>
      <c r="N6528" t="s">
        <v>19</v>
      </c>
      <c r="O6528" t="s">
        <v>181</v>
      </c>
      <c r="P6528">
        <v>38</v>
      </c>
      <c r="Q6528">
        <v>3</v>
      </c>
      <c r="R6528">
        <v>1</v>
      </c>
      <c r="S6528">
        <v>1</v>
      </c>
    </row>
    <row r="6529" spans="1:19">
      <c r="A6529">
        <f>RANK(表格1[[#This Row],[rating_count_tot]],$I$2:$I$7197)</f>
        <v>6269</v>
      </c>
      <c r="B6529">
        <v>1035542049</v>
      </c>
      <c r="C6529" t="s">
        <v>5369</v>
      </c>
      <c r="D6529" t="str">
        <f>表格1[[#This Row],[prime_genre]]</f>
        <v>Book</v>
      </c>
      <c r="E6529">
        <v>21292032</v>
      </c>
      <c r="F6529" t="s">
        <v>17</v>
      </c>
      <c r="G6529">
        <v>0</v>
      </c>
      <c r="H6529">
        <f>IF(表格1[[#This Row],[price]]&gt;0,1,0)</f>
        <v>0</v>
      </c>
      <c r="I6529">
        <v>0</v>
      </c>
      <c r="J6529">
        <v>0</v>
      </c>
      <c r="K6529">
        <v>0</v>
      </c>
      <c r="L6529">
        <v>0</v>
      </c>
      <c r="M6529" t="s">
        <v>5370</v>
      </c>
      <c r="N6529" t="s">
        <v>19</v>
      </c>
      <c r="O6529" t="s">
        <v>181</v>
      </c>
      <c r="P6529">
        <v>37</v>
      </c>
      <c r="Q6529">
        <v>0</v>
      </c>
      <c r="R6529">
        <v>1</v>
      </c>
      <c r="S6529">
        <v>1</v>
      </c>
    </row>
    <row r="6530" spans="1:19">
      <c r="A6530">
        <f>RANK(表格1[[#This Row],[rating_count_tot]],$I$2:$I$7197)</f>
        <v>6269</v>
      </c>
      <c r="B6530">
        <v>1074634656</v>
      </c>
      <c r="C6530" t="s">
        <v>6321</v>
      </c>
      <c r="D6530" t="str">
        <f>表格1[[#This Row],[prime_genre]]</f>
        <v>Book</v>
      </c>
      <c r="E6530">
        <v>14449664</v>
      </c>
      <c r="F6530" t="s">
        <v>17</v>
      </c>
      <c r="G6530">
        <v>0</v>
      </c>
      <c r="H6530">
        <f>IF(表格1[[#This Row],[price]]&gt;0,1,0)</f>
        <v>0</v>
      </c>
      <c r="I6530">
        <v>0</v>
      </c>
      <c r="J6530">
        <v>0</v>
      </c>
      <c r="K6530">
        <v>0</v>
      </c>
      <c r="L6530">
        <v>0</v>
      </c>
      <c r="M6530" t="s">
        <v>732</v>
      </c>
      <c r="N6530" t="s">
        <v>19</v>
      </c>
      <c r="O6530" t="s">
        <v>181</v>
      </c>
      <c r="P6530">
        <v>40</v>
      </c>
      <c r="Q6530">
        <v>0</v>
      </c>
      <c r="R6530">
        <v>1</v>
      </c>
      <c r="S6530">
        <v>1</v>
      </c>
    </row>
    <row r="6531" spans="1:19">
      <c r="A6531">
        <f>RANK(表格1[[#This Row],[rating_count_tot]],$I$2:$I$7197)</f>
        <v>6269</v>
      </c>
      <c r="B6531">
        <v>1068360791</v>
      </c>
      <c r="C6531" t="s">
        <v>6115</v>
      </c>
      <c r="D6531" t="str">
        <f>表格1[[#This Row],[prime_genre]]</f>
        <v>Book</v>
      </c>
      <c r="E6531">
        <v>15844352</v>
      </c>
      <c r="F6531" t="s">
        <v>17</v>
      </c>
      <c r="G6531">
        <v>0</v>
      </c>
      <c r="H6531">
        <f>IF(表格1[[#This Row],[price]]&gt;0,1,0)</f>
        <v>0</v>
      </c>
      <c r="I6531">
        <v>0</v>
      </c>
      <c r="J6531">
        <v>0</v>
      </c>
      <c r="K6531">
        <v>0</v>
      </c>
      <c r="L6531">
        <v>0</v>
      </c>
      <c r="M6531">
        <v>1.3</v>
      </c>
      <c r="N6531" t="s">
        <v>19</v>
      </c>
      <c r="O6531" t="s">
        <v>181</v>
      </c>
      <c r="P6531">
        <v>38</v>
      </c>
      <c r="Q6531">
        <v>0</v>
      </c>
      <c r="R6531">
        <v>1</v>
      </c>
      <c r="S6531">
        <v>1</v>
      </c>
    </row>
    <row r="6532" spans="1:19">
      <c r="A6532">
        <f>RANK(表格1[[#This Row],[rating_count_tot]],$I$2:$I$7197)</f>
        <v>6269</v>
      </c>
      <c r="B6532">
        <v>1139103442</v>
      </c>
      <c r="C6532" t="s">
        <v>7811</v>
      </c>
      <c r="D6532" t="str">
        <f>表格1[[#This Row],[prime_genre]]</f>
        <v>Book</v>
      </c>
      <c r="E6532">
        <v>26896384</v>
      </c>
      <c r="F6532" t="s">
        <v>17</v>
      </c>
      <c r="G6532">
        <v>0</v>
      </c>
      <c r="H6532">
        <f>IF(表格1[[#This Row],[price]]&gt;0,1,0)</f>
        <v>0</v>
      </c>
      <c r="I6532">
        <v>0</v>
      </c>
      <c r="J6532">
        <v>0</v>
      </c>
      <c r="K6532">
        <v>0</v>
      </c>
      <c r="L6532">
        <v>0</v>
      </c>
      <c r="M6532" t="s">
        <v>958</v>
      </c>
      <c r="N6532" t="s">
        <v>80</v>
      </c>
      <c r="O6532" t="s">
        <v>181</v>
      </c>
      <c r="P6532">
        <v>37</v>
      </c>
      <c r="Q6532">
        <v>0</v>
      </c>
      <c r="R6532">
        <v>1</v>
      </c>
      <c r="S6532">
        <v>1</v>
      </c>
    </row>
    <row r="6533" spans="1:19">
      <c r="A6533">
        <f>RANK(表格1[[#This Row],[rating_count_tot]],$I$2:$I$7197)</f>
        <v>6269</v>
      </c>
      <c r="B6533">
        <v>1085497631</v>
      </c>
      <c r="C6533" t="s">
        <v>6608</v>
      </c>
      <c r="D6533" t="str">
        <f>表格1[[#This Row],[prime_genre]]</f>
        <v>Book</v>
      </c>
      <c r="E6533">
        <v>16080896</v>
      </c>
      <c r="F6533" t="s">
        <v>17</v>
      </c>
      <c r="G6533">
        <v>0</v>
      </c>
      <c r="H6533">
        <f>IF(表格1[[#This Row],[price]]&gt;0,1,0)</f>
        <v>0</v>
      </c>
      <c r="I6533">
        <v>0</v>
      </c>
      <c r="J6533">
        <v>0</v>
      </c>
      <c r="K6533">
        <v>0</v>
      </c>
      <c r="L6533">
        <v>0</v>
      </c>
      <c r="M6533" t="s">
        <v>65</v>
      </c>
      <c r="N6533" t="s">
        <v>19</v>
      </c>
      <c r="O6533" t="s">
        <v>181</v>
      </c>
      <c r="P6533">
        <v>40</v>
      </c>
      <c r="Q6533">
        <v>0</v>
      </c>
      <c r="R6533">
        <v>1</v>
      </c>
      <c r="S6533">
        <v>1</v>
      </c>
    </row>
    <row r="6534" spans="1:19">
      <c r="A6534">
        <f>RANK(表格1[[#This Row],[rating_count_tot]],$I$2:$I$7197)</f>
        <v>6269</v>
      </c>
      <c r="B6534">
        <v>1087698005</v>
      </c>
      <c r="C6534" t="s">
        <v>6690</v>
      </c>
      <c r="D6534" t="str">
        <f>表格1[[#This Row],[prime_genre]]</f>
        <v>Book</v>
      </c>
      <c r="E6534">
        <v>6176768</v>
      </c>
      <c r="F6534" t="s">
        <v>17</v>
      </c>
      <c r="G6534">
        <v>0</v>
      </c>
      <c r="H6534">
        <f>IF(表格1[[#This Row],[price]]&gt;0,1,0)</f>
        <v>0</v>
      </c>
      <c r="I6534">
        <v>0</v>
      </c>
      <c r="J6534">
        <v>0</v>
      </c>
      <c r="K6534">
        <v>0</v>
      </c>
      <c r="L6534">
        <v>0</v>
      </c>
      <c r="M6534" t="s">
        <v>65</v>
      </c>
      <c r="N6534" t="s">
        <v>19</v>
      </c>
      <c r="O6534" t="s">
        <v>181</v>
      </c>
      <c r="P6534">
        <v>40</v>
      </c>
      <c r="Q6534">
        <v>0</v>
      </c>
      <c r="R6534">
        <v>1</v>
      </c>
      <c r="S6534">
        <v>1</v>
      </c>
    </row>
    <row r="6535" spans="1:19">
      <c r="A6535">
        <f>RANK(表格1[[#This Row],[rating_count_tot]],$I$2:$I$7197)</f>
        <v>6269</v>
      </c>
      <c r="B6535">
        <v>1069830936</v>
      </c>
      <c r="C6535" t="s">
        <v>6169</v>
      </c>
      <c r="D6535" t="str">
        <f>表格1[[#This Row],[prime_genre]]</f>
        <v>Book</v>
      </c>
      <c r="E6535">
        <v>16808960</v>
      </c>
      <c r="F6535" t="s">
        <v>17</v>
      </c>
      <c r="G6535">
        <v>0</v>
      </c>
      <c r="H6535">
        <f>IF(表格1[[#This Row],[price]]&gt;0,1,0)</f>
        <v>0</v>
      </c>
      <c r="I6535">
        <v>0</v>
      </c>
      <c r="J6535">
        <v>0</v>
      </c>
      <c r="K6535">
        <v>0</v>
      </c>
      <c r="L6535">
        <v>0</v>
      </c>
      <c r="M6535">
        <v>1.2</v>
      </c>
      <c r="N6535" t="s">
        <v>80</v>
      </c>
      <c r="O6535" t="s">
        <v>181</v>
      </c>
      <c r="P6535">
        <v>38</v>
      </c>
      <c r="Q6535">
        <v>0</v>
      </c>
      <c r="R6535">
        <v>1</v>
      </c>
      <c r="S6535">
        <v>1</v>
      </c>
    </row>
    <row r="6536" spans="1:19">
      <c r="A6536">
        <f>RANK(表格1[[#This Row],[rating_count_tot]],$I$2:$I$7197)</f>
        <v>6269</v>
      </c>
      <c r="B6536">
        <v>1079758987</v>
      </c>
      <c r="C6536" t="s">
        <v>6454</v>
      </c>
      <c r="D6536" t="str">
        <f>表格1[[#This Row],[prime_genre]]</f>
        <v>Book</v>
      </c>
      <c r="E6536">
        <v>73467904</v>
      </c>
      <c r="F6536" t="s">
        <v>17</v>
      </c>
      <c r="G6536">
        <v>0</v>
      </c>
      <c r="H6536">
        <f>IF(表格1[[#This Row],[price]]&gt;0,1,0)</f>
        <v>0</v>
      </c>
      <c r="I6536">
        <v>0</v>
      </c>
      <c r="J6536">
        <v>0</v>
      </c>
      <c r="K6536">
        <v>0</v>
      </c>
      <c r="L6536">
        <v>0</v>
      </c>
      <c r="M6536" t="s">
        <v>4178</v>
      </c>
      <c r="N6536" t="s">
        <v>19</v>
      </c>
      <c r="O6536" t="s">
        <v>181</v>
      </c>
      <c r="P6536">
        <v>37</v>
      </c>
      <c r="Q6536">
        <v>3</v>
      </c>
      <c r="R6536">
        <v>1</v>
      </c>
      <c r="S6536">
        <v>1</v>
      </c>
    </row>
    <row r="6537" spans="1:19">
      <c r="A6537">
        <f>RANK(表格1[[#This Row],[rating_count_tot]],$I$2:$I$7197)</f>
        <v>6269</v>
      </c>
      <c r="B6537">
        <v>1139146156</v>
      </c>
      <c r="C6537" t="s">
        <v>7813</v>
      </c>
      <c r="D6537" t="str">
        <f>表格1[[#This Row],[prime_genre]]</f>
        <v>Book</v>
      </c>
      <c r="E6537">
        <v>35741696</v>
      </c>
      <c r="F6537" t="s">
        <v>17</v>
      </c>
      <c r="G6537">
        <v>0</v>
      </c>
      <c r="H6537">
        <f>IF(表格1[[#This Row],[price]]&gt;0,1,0)</f>
        <v>0</v>
      </c>
      <c r="I6537">
        <v>0</v>
      </c>
      <c r="J6537">
        <v>0</v>
      </c>
      <c r="K6537">
        <v>0</v>
      </c>
      <c r="L6537">
        <v>0</v>
      </c>
      <c r="M6537" t="s">
        <v>1797</v>
      </c>
      <c r="N6537" t="s">
        <v>29</v>
      </c>
      <c r="O6537" t="s">
        <v>181</v>
      </c>
      <c r="P6537">
        <v>37</v>
      </c>
      <c r="Q6537">
        <v>0</v>
      </c>
      <c r="R6537">
        <v>1</v>
      </c>
      <c r="S6537">
        <v>1</v>
      </c>
    </row>
    <row r="6538" spans="1:19">
      <c r="A6538">
        <f>RANK(表格1[[#This Row],[rating_count_tot]],$I$2:$I$7197)</f>
        <v>6269</v>
      </c>
      <c r="B6538">
        <v>1048868250</v>
      </c>
      <c r="C6538" t="s">
        <v>5618</v>
      </c>
      <c r="D6538" t="str">
        <f>表格1[[#This Row],[prime_genre]]</f>
        <v>Book</v>
      </c>
      <c r="E6538">
        <v>25976832</v>
      </c>
      <c r="F6538" t="s">
        <v>17</v>
      </c>
      <c r="G6538">
        <v>0</v>
      </c>
      <c r="H6538">
        <f>IF(表格1[[#This Row],[price]]&gt;0,1,0)</f>
        <v>0</v>
      </c>
      <c r="I6538">
        <v>0</v>
      </c>
      <c r="J6538">
        <v>0</v>
      </c>
      <c r="K6538">
        <v>0</v>
      </c>
      <c r="L6538">
        <v>0</v>
      </c>
      <c r="M6538" t="s">
        <v>732</v>
      </c>
      <c r="N6538" t="s">
        <v>29</v>
      </c>
      <c r="O6538" t="s">
        <v>181</v>
      </c>
      <c r="P6538">
        <v>40</v>
      </c>
      <c r="Q6538">
        <v>0</v>
      </c>
      <c r="R6538">
        <v>3</v>
      </c>
      <c r="S6538">
        <v>1</v>
      </c>
    </row>
    <row r="6539" spans="1:19">
      <c r="A6539">
        <f>RANK(表格1[[#This Row],[rating_count_tot]],$I$2:$I$7197)</f>
        <v>6269</v>
      </c>
      <c r="B6539">
        <v>1123414741</v>
      </c>
      <c r="C6539" t="s">
        <v>7485</v>
      </c>
      <c r="D6539" t="str">
        <f>表格1[[#This Row],[prime_genre]]</f>
        <v>Book</v>
      </c>
      <c r="E6539">
        <v>42300416</v>
      </c>
      <c r="F6539" t="s">
        <v>17</v>
      </c>
      <c r="G6539">
        <v>0</v>
      </c>
      <c r="H6539">
        <f>IF(表格1[[#This Row],[price]]&gt;0,1,0)</f>
        <v>0</v>
      </c>
      <c r="I6539">
        <v>0</v>
      </c>
      <c r="J6539">
        <v>0</v>
      </c>
      <c r="K6539">
        <v>0</v>
      </c>
      <c r="L6539">
        <v>0</v>
      </c>
      <c r="M6539" t="s">
        <v>1797</v>
      </c>
      <c r="N6539" t="s">
        <v>29</v>
      </c>
      <c r="O6539" t="s">
        <v>181</v>
      </c>
      <c r="P6539">
        <v>37</v>
      </c>
      <c r="Q6539">
        <v>0</v>
      </c>
      <c r="R6539">
        <v>1</v>
      </c>
      <c r="S6539">
        <v>1</v>
      </c>
    </row>
    <row r="6540" spans="1:19">
      <c r="A6540">
        <f>RANK(表格1[[#This Row],[rating_count_tot]],$I$2:$I$7197)</f>
        <v>6269</v>
      </c>
      <c r="B6540">
        <v>1070702119</v>
      </c>
      <c r="C6540" t="s">
        <v>6191</v>
      </c>
      <c r="D6540" t="str">
        <f>表格1[[#This Row],[prime_genre]]</f>
        <v>Book</v>
      </c>
      <c r="E6540">
        <v>18264064</v>
      </c>
      <c r="F6540" t="s">
        <v>17</v>
      </c>
      <c r="G6540">
        <v>0</v>
      </c>
      <c r="H6540">
        <f>IF(表格1[[#This Row],[price]]&gt;0,1,0)</f>
        <v>0</v>
      </c>
      <c r="I6540">
        <v>0</v>
      </c>
      <c r="J6540">
        <v>0</v>
      </c>
      <c r="K6540">
        <v>0</v>
      </c>
      <c r="L6540">
        <v>0</v>
      </c>
      <c r="M6540" t="s">
        <v>732</v>
      </c>
      <c r="N6540" t="s">
        <v>19</v>
      </c>
      <c r="O6540" t="s">
        <v>181</v>
      </c>
      <c r="P6540">
        <v>37</v>
      </c>
      <c r="Q6540">
        <v>0</v>
      </c>
      <c r="R6540">
        <v>1</v>
      </c>
      <c r="S6540">
        <v>1</v>
      </c>
    </row>
    <row r="6541" spans="1:19">
      <c r="A6541">
        <f>RANK(表格1[[#This Row],[rating_count_tot]],$I$2:$I$7197)</f>
        <v>6269</v>
      </c>
      <c r="B6541">
        <v>505829994</v>
      </c>
      <c r="C6541" t="s">
        <v>1783</v>
      </c>
      <c r="D6541" t="str">
        <f>表格1[[#This Row],[prime_genre]]</f>
        <v>Book</v>
      </c>
      <c r="E6541">
        <v>3700736</v>
      </c>
      <c r="F6541" t="s">
        <v>17</v>
      </c>
      <c r="G6541">
        <v>0</v>
      </c>
      <c r="H6541">
        <f>IF(表格1[[#This Row],[price]]&gt;0,1,0)</f>
        <v>0</v>
      </c>
      <c r="I6541">
        <v>0</v>
      </c>
      <c r="J6541">
        <v>0</v>
      </c>
      <c r="K6541">
        <v>0</v>
      </c>
      <c r="L6541">
        <v>0</v>
      </c>
      <c r="M6541" t="s">
        <v>859</v>
      </c>
      <c r="N6541" t="s">
        <v>19</v>
      </c>
      <c r="O6541" t="s">
        <v>181</v>
      </c>
      <c r="P6541">
        <v>38</v>
      </c>
      <c r="Q6541">
        <v>0</v>
      </c>
      <c r="R6541">
        <v>1</v>
      </c>
      <c r="S6541">
        <v>1</v>
      </c>
    </row>
    <row r="6542" spans="1:19">
      <c r="A6542">
        <f>RANK(表格1[[#This Row],[rating_count_tot]],$I$2:$I$7197)</f>
        <v>6269</v>
      </c>
      <c r="B6542">
        <v>998253660</v>
      </c>
      <c r="C6542" t="s">
        <v>4855</v>
      </c>
      <c r="D6542" t="str">
        <f>表格1[[#This Row],[prime_genre]]</f>
        <v>Book</v>
      </c>
      <c r="E6542">
        <v>23538688</v>
      </c>
      <c r="F6542" t="s">
        <v>17</v>
      </c>
      <c r="G6542">
        <v>0</v>
      </c>
      <c r="H6542">
        <f>IF(表格1[[#This Row],[price]]&gt;0,1,0)</f>
        <v>0</v>
      </c>
      <c r="I6542">
        <v>0</v>
      </c>
      <c r="J6542">
        <v>0</v>
      </c>
      <c r="K6542">
        <v>0</v>
      </c>
      <c r="L6542">
        <v>0</v>
      </c>
      <c r="M6542" t="s">
        <v>1259</v>
      </c>
      <c r="N6542" t="s">
        <v>29</v>
      </c>
      <c r="O6542" t="s">
        <v>181</v>
      </c>
      <c r="P6542">
        <v>38</v>
      </c>
      <c r="Q6542">
        <v>4</v>
      </c>
      <c r="R6542">
        <v>1</v>
      </c>
      <c r="S6542">
        <v>1</v>
      </c>
    </row>
    <row r="6543" spans="1:19">
      <c r="A6543">
        <f>RANK(表格1[[#This Row],[rating_count_tot]],$I$2:$I$7197)</f>
        <v>6269</v>
      </c>
      <c r="B6543">
        <v>1174286908</v>
      </c>
      <c r="C6543" t="s">
        <v>8284</v>
      </c>
      <c r="D6543" t="str">
        <f>表格1[[#This Row],[prime_genre]]</f>
        <v>Book</v>
      </c>
      <c r="E6543">
        <v>45266944</v>
      </c>
      <c r="F6543" t="s">
        <v>17</v>
      </c>
      <c r="G6543">
        <v>0</v>
      </c>
      <c r="H6543">
        <f>IF(表格1[[#This Row],[price]]&gt;0,1,0)</f>
        <v>0</v>
      </c>
      <c r="I6543">
        <v>0</v>
      </c>
      <c r="J6543">
        <v>0</v>
      </c>
      <c r="K6543">
        <v>0</v>
      </c>
      <c r="L6543">
        <v>0</v>
      </c>
      <c r="M6543" t="s">
        <v>732</v>
      </c>
      <c r="N6543" t="s">
        <v>80</v>
      </c>
      <c r="O6543" t="s">
        <v>181</v>
      </c>
      <c r="P6543">
        <v>37</v>
      </c>
      <c r="Q6543">
        <v>0</v>
      </c>
      <c r="R6543">
        <v>1</v>
      </c>
      <c r="S6543">
        <v>1</v>
      </c>
    </row>
    <row r="6544" spans="1:19">
      <c r="A6544">
        <f>RANK(表格1[[#This Row],[rating_count_tot]],$I$2:$I$7197)</f>
        <v>6269</v>
      </c>
      <c r="B6544">
        <v>1091961831</v>
      </c>
      <c r="C6544" t="s">
        <v>6798</v>
      </c>
      <c r="D6544" t="str">
        <f>表格1[[#This Row],[prime_genre]]</f>
        <v>Book</v>
      </c>
      <c r="E6544">
        <v>93907968</v>
      </c>
      <c r="F6544" t="s">
        <v>17</v>
      </c>
      <c r="G6544">
        <v>0</v>
      </c>
      <c r="H6544">
        <f>IF(表格1[[#This Row],[price]]&gt;0,1,0)</f>
        <v>0</v>
      </c>
      <c r="I6544">
        <v>0</v>
      </c>
      <c r="J6544">
        <v>0</v>
      </c>
      <c r="K6544">
        <v>0</v>
      </c>
      <c r="L6544">
        <v>0</v>
      </c>
      <c r="M6544" t="s">
        <v>3198</v>
      </c>
      <c r="N6544" t="s">
        <v>29</v>
      </c>
      <c r="O6544" t="s">
        <v>181</v>
      </c>
      <c r="P6544">
        <v>37</v>
      </c>
      <c r="Q6544">
        <v>0</v>
      </c>
      <c r="R6544">
        <v>1</v>
      </c>
      <c r="S6544">
        <v>1</v>
      </c>
    </row>
    <row r="6545" spans="1:19">
      <c r="A6545">
        <f>RANK(表格1[[#This Row],[rating_count_tot]],$I$2:$I$7197)</f>
        <v>6269</v>
      </c>
      <c r="B6545">
        <v>1064830114</v>
      </c>
      <c r="C6545" t="s">
        <v>6001</v>
      </c>
      <c r="D6545" t="str">
        <f>表格1[[#This Row],[prime_genre]]</f>
        <v>Book</v>
      </c>
      <c r="E6545">
        <v>35344384</v>
      </c>
      <c r="F6545" t="s">
        <v>17</v>
      </c>
      <c r="G6545">
        <v>0</v>
      </c>
      <c r="H6545">
        <f>IF(表格1[[#This Row],[price]]&gt;0,1,0)</f>
        <v>0</v>
      </c>
      <c r="I6545">
        <v>0</v>
      </c>
      <c r="J6545">
        <v>0</v>
      </c>
      <c r="K6545">
        <v>0</v>
      </c>
      <c r="L6545">
        <v>0</v>
      </c>
      <c r="M6545" t="s">
        <v>65</v>
      </c>
      <c r="N6545" t="s">
        <v>51</v>
      </c>
      <c r="O6545" t="s">
        <v>181</v>
      </c>
      <c r="P6545">
        <v>37</v>
      </c>
      <c r="Q6545">
        <v>0</v>
      </c>
      <c r="R6545">
        <v>1</v>
      </c>
      <c r="S6545">
        <v>1</v>
      </c>
    </row>
    <row r="6546" spans="1:19">
      <c r="A6546">
        <f>RANK(表格1[[#This Row],[rating_count_tot]],$I$2:$I$7197)</f>
        <v>6269</v>
      </c>
      <c r="B6546">
        <v>1178261698</v>
      </c>
      <c r="C6546" t="s">
        <v>8317</v>
      </c>
      <c r="D6546" t="str">
        <f>表格1[[#This Row],[prime_genre]]</f>
        <v>Book</v>
      </c>
      <c r="E6546">
        <v>50258944</v>
      </c>
      <c r="F6546" t="s">
        <v>17</v>
      </c>
      <c r="G6546">
        <v>0</v>
      </c>
      <c r="H6546">
        <f>IF(表格1[[#This Row],[price]]&gt;0,1,0)</f>
        <v>0</v>
      </c>
      <c r="I6546">
        <v>0</v>
      </c>
      <c r="J6546">
        <v>0</v>
      </c>
      <c r="K6546">
        <v>0</v>
      </c>
      <c r="L6546">
        <v>0</v>
      </c>
      <c r="M6546" t="s">
        <v>314</v>
      </c>
      <c r="N6546" t="s">
        <v>51</v>
      </c>
      <c r="O6546" t="s">
        <v>181</v>
      </c>
      <c r="P6546">
        <v>38</v>
      </c>
      <c r="Q6546">
        <v>4</v>
      </c>
      <c r="R6546">
        <v>1</v>
      </c>
      <c r="S6546">
        <v>1</v>
      </c>
    </row>
    <row r="6547" spans="1:19">
      <c r="A6547">
        <f>RANK(表格1[[#This Row],[rating_count_tot]],$I$2:$I$7197)</f>
        <v>6269</v>
      </c>
      <c r="B6547">
        <v>1151262589</v>
      </c>
      <c r="C6547" t="s">
        <v>8016</v>
      </c>
      <c r="D6547" t="str">
        <f>表格1[[#This Row],[prime_genre]]</f>
        <v>Book</v>
      </c>
      <c r="E6547">
        <v>34743296</v>
      </c>
      <c r="F6547" t="s">
        <v>17</v>
      </c>
      <c r="G6547">
        <v>0</v>
      </c>
      <c r="H6547">
        <f>IF(表格1[[#This Row],[price]]&gt;0,1,0)</f>
        <v>0</v>
      </c>
      <c r="I6547">
        <v>0</v>
      </c>
      <c r="J6547">
        <v>0</v>
      </c>
      <c r="K6547">
        <v>0</v>
      </c>
      <c r="L6547">
        <v>0</v>
      </c>
      <c r="M6547" t="s">
        <v>547</v>
      </c>
      <c r="N6547" t="s">
        <v>19</v>
      </c>
      <c r="O6547" t="s">
        <v>181</v>
      </c>
      <c r="P6547">
        <v>37</v>
      </c>
      <c r="Q6547">
        <v>2</v>
      </c>
      <c r="R6547">
        <v>1</v>
      </c>
      <c r="S6547">
        <v>1</v>
      </c>
    </row>
    <row r="6548" spans="1:19">
      <c r="A6548">
        <f>RANK(表格1[[#This Row],[rating_count_tot]],$I$2:$I$7197)</f>
        <v>6269</v>
      </c>
      <c r="B6548">
        <v>1054867839</v>
      </c>
      <c r="C6548" t="s">
        <v>5739</v>
      </c>
      <c r="D6548" t="str">
        <f>表格1[[#This Row],[prime_genre]]</f>
        <v>Book</v>
      </c>
      <c r="E6548">
        <v>8943616</v>
      </c>
      <c r="F6548" t="s">
        <v>17</v>
      </c>
      <c r="G6548">
        <v>0</v>
      </c>
      <c r="H6548">
        <f>IF(表格1[[#This Row],[price]]&gt;0,1,0)</f>
        <v>0</v>
      </c>
      <c r="I6548">
        <v>0</v>
      </c>
      <c r="J6548">
        <v>0</v>
      </c>
      <c r="K6548">
        <v>0</v>
      </c>
      <c r="L6548">
        <v>0</v>
      </c>
      <c r="M6548" t="s">
        <v>1673</v>
      </c>
      <c r="N6548" t="s">
        <v>19</v>
      </c>
      <c r="O6548" t="s">
        <v>181</v>
      </c>
      <c r="P6548">
        <v>40</v>
      </c>
      <c r="Q6548">
        <v>0</v>
      </c>
      <c r="R6548">
        <v>1</v>
      </c>
      <c r="S6548">
        <v>1</v>
      </c>
    </row>
    <row r="6549" spans="1:19">
      <c r="A6549">
        <f>RANK(表格1[[#This Row],[rating_count_tot]],$I$2:$I$7197)</f>
        <v>6269</v>
      </c>
      <c r="B6549">
        <v>1068026210</v>
      </c>
      <c r="C6549" t="s">
        <v>6102</v>
      </c>
      <c r="D6549" t="str">
        <f>表格1[[#This Row],[prime_genre]]</f>
        <v>Book</v>
      </c>
      <c r="E6549">
        <v>10823680</v>
      </c>
      <c r="F6549" t="s">
        <v>17</v>
      </c>
      <c r="G6549">
        <v>0</v>
      </c>
      <c r="H6549">
        <f>IF(表格1[[#This Row],[price]]&gt;0,1,0)</f>
        <v>0</v>
      </c>
      <c r="I6549">
        <v>0</v>
      </c>
      <c r="J6549">
        <v>0</v>
      </c>
      <c r="K6549">
        <v>0</v>
      </c>
      <c r="L6549">
        <v>0</v>
      </c>
      <c r="M6549" t="s">
        <v>732</v>
      </c>
      <c r="N6549" t="s">
        <v>19</v>
      </c>
      <c r="O6549" t="s">
        <v>181</v>
      </c>
      <c r="P6549">
        <v>40</v>
      </c>
      <c r="Q6549">
        <v>0</v>
      </c>
      <c r="R6549">
        <v>1</v>
      </c>
      <c r="S6549">
        <v>1</v>
      </c>
    </row>
    <row r="6550" spans="1:19">
      <c r="A6550">
        <f>RANK(表格1[[#This Row],[rating_count_tot]],$I$2:$I$7197)</f>
        <v>6269</v>
      </c>
      <c r="B6550">
        <v>1158754562</v>
      </c>
      <c r="C6550" t="s">
        <v>8106</v>
      </c>
      <c r="D6550" t="str">
        <f>表格1[[#This Row],[prime_genre]]</f>
        <v>Book</v>
      </c>
      <c r="E6550">
        <v>39422976</v>
      </c>
      <c r="F6550" t="s">
        <v>17</v>
      </c>
      <c r="G6550">
        <v>0</v>
      </c>
      <c r="H6550">
        <f>IF(表格1[[#This Row],[price]]&gt;0,1,0)</f>
        <v>0</v>
      </c>
      <c r="I6550">
        <v>0</v>
      </c>
      <c r="J6550">
        <v>0</v>
      </c>
      <c r="K6550">
        <v>0</v>
      </c>
      <c r="L6550">
        <v>0</v>
      </c>
      <c r="M6550" t="s">
        <v>928</v>
      </c>
      <c r="N6550" t="s">
        <v>29</v>
      </c>
      <c r="O6550" t="s">
        <v>181</v>
      </c>
      <c r="P6550">
        <v>37</v>
      </c>
      <c r="Q6550">
        <v>0</v>
      </c>
      <c r="R6550">
        <v>1</v>
      </c>
      <c r="S6550">
        <v>1</v>
      </c>
    </row>
    <row r="6551" spans="1:19">
      <c r="A6551">
        <f>RANK(表格1[[#This Row],[rating_count_tot]],$I$2:$I$7197)</f>
        <v>6269</v>
      </c>
      <c r="B6551">
        <v>1104247866</v>
      </c>
      <c r="C6551" t="s">
        <v>7080</v>
      </c>
      <c r="D6551" t="str">
        <f>表格1[[#This Row],[prime_genre]]</f>
        <v>Book</v>
      </c>
      <c r="E6551">
        <v>7432192</v>
      </c>
      <c r="F6551" t="s">
        <v>17</v>
      </c>
      <c r="G6551">
        <v>0</v>
      </c>
      <c r="H6551">
        <f>IF(表格1[[#This Row],[price]]&gt;0,1,0)</f>
        <v>0</v>
      </c>
      <c r="I6551">
        <v>0</v>
      </c>
      <c r="J6551">
        <v>0</v>
      </c>
      <c r="K6551">
        <v>0</v>
      </c>
      <c r="L6551">
        <v>0</v>
      </c>
      <c r="M6551" t="s">
        <v>65</v>
      </c>
      <c r="N6551" t="s">
        <v>19</v>
      </c>
      <c r="O6551" t="s">
        <v>181</v>
      </c>
      <c r="P6551">
        <v>40</v>
      </c>
      <c r="Q6551">
        <v>0</v>
      </c>
      <c r="R6551">
        <v>1</v>
      </c>
      <c r="S6551">
        <v>1</v>
      </c>
    </row>
    <row r="6552" spans="1:19">
      <c r="A6552">
        <f>RANK(表格1[[#This Row],[rating_count_tot]],$I$2:$I$7197)</f>
        <v>6269</v>
      </c>
      <c r="B6552">
        <v>1064902326</v>
      </c>
      <c r="C6552" t="s">
        <v>6004</v>
      </c>
      <c r="D6552" t="str">
        <f>表格1[[#This Row],[prime_genre]]</f>
        <v>Book</v>
      </c>
      <c r="E6552">
        <v>50859008</v>
      </c>
      <c r="F6552" t="s">
        <v>17</v>
      </c>
      <c r="G6552">
        <v>0</v>
      </c>
      <c r="H6552">
        <f>IF(表格1[[#This Row],[price]]&gt;0,1,0)</f>
        <v>0</v>
      </c>
      <c r="I6552">
        <v>0</v>
      </c>
      <c r="J6552">
        <v>0</v>
      </c>
      <c r="K6552">
        <v>0</v>
      </c>
      <c r="L6552">
        <v>0</v>
      </c>
      <c r="M6552" t="s">
        <v>1098</v>
      </c>
      <c r="N6552" t="s">
        <v>80</v>
      </c>
      <c r="O6552" t="s">
        <v>181</v>
      </c>
      <c r="P6552">
        <v>38</v>
      </c>
      <c r="Q6552">
        <v>0</v>
      </c>
      <c r="R6552">
        <v>2</v>
      </c>
      <c r="S6552">
        <v>1</v>
      </c>
    </row>
    <row r="6553" spans="1:19">
      <c r="A6553">
        <f>RANK(表格1[[#This Row],[rating_count_tot]],$I$2:$I$7197)</f>
        <v>6269</v>
      </c>
      <c r="B6553">
        <v>1153462277</v>
      </c>
      <c r="C6553" t="s">
        <v>8049</v>
      </c>
      <c r="D6553" t="str">
        <f>表格1[[#This Row],[prime_genre]]</f>
        <v>Book</v>
      </c>
      <c r="E6553">
        <v>40120320</v>
      </c>
      <c r="F6553" t="s">
        <v>17</v>
      </c>
      <c r="G6553">
        <v>0</v>
      </c>
      <c r="H6553">
        <f>IF(表格1[[#This Row],[price]]&gt;0,1,0)</f>
        <v>0</v>
      </c>
      <c r="I6553">
        <v>0</v>
      </c>
      <c r="J6553">
        <v>0</v>
      </c>
      <c r="K6553">
        <v>0</v>
      </c>
      <c r="L6553">
        <v>0</v>
      </c>
      <c r="M6553" t="s">
        <v>1673</v>
      </c>
      <c r="N6553" t="s">
        <v>29</v>
      </c>
      <c r="O6553" t="s">
        <v>181</v>
      </c>
      <c r="P6553">
        <v>37</v>
      </c>
      <c r="Q6553">
        <v>0</v>
      </c>
      <c r="R6553">
        <v>1</v>
      </c>
      <c r="S6553">
        <v>1</v>
      </c>
    </row>
    <row r="6554" spans="1:19">
      <c r="A6554">
        <f>RANK(表格1[[#This Row],[rating_count_tot]],$I$2:$I$7197)</f>
        <v>6269</v>
      </c>
      <c r="B6554">
        <v>1000588300</v>
      </c>
      <c r="C6554" t="s">
        <v>4878</v>
      </c>
      <c r="D6554" t="str">
        <f>表格1[[#This Row],[prime_genre]]</f>
        <v>Book</v>
      </c>
      <c r="E6554">
        <v>51475456</v>
      </c>
      <c r="F6554" t="s">
        <v>17</v>
      </c>
      <c r="G6554">
        <v>0</v>
      </c>
      <c r="H6554">
        <f>IF(表格1[[#This Row],[price]]&gt;0,1,0)</f>
        <v>0</v>
      </c>
      <c r="I6554">
        <v>0</v>
      </c>
      <c r="J6554">
        <v>0</v>
      </c>
      <c r="K6554">
        <v>0</v>
      </c>
      <c r="L6554">
        <v>0</v>
      </c>
      <c r="M6554" t="s">
        <v>558</v>
      </c>
      <c r="N6554" t="s">
        <v>29</v>
      </c>
      <c r="O6554" t="s">
        <v>181</v>
      </c>
      <c r="P6554">
        <v>38</v>
      </c>
      <c r="Q6554">
        <v>5</v>
      </c>
      <c r="R6554">
        <v>1</v>
      </c>
      <c r="S6554">
        <v>1</v>
      </c>
    </row>
    <row r="6555" spans="1:19">
      <c r="A6555">
        <f>RANK(表格1[[#This Row],[rating_count_tot]],$I$2:$I$7197)</f>
        <v>6269</v>
      </c>
      <c r="B6555">
        <v>1076843245</v>
      </c>
      <c r="C6555" t="s">
        <v>6374</v>
      </c>
      <c r="D6555" t="str">
        <f>表格1[[#This Row],[prime_genre]]</f>
        <v>Book</v>
      </c>
      <c r="E6555">
        <v>43731968</v>
      </c>
      <c r="F6555" t="s">
        <v>17</v>
      </c>
      <c r="G6555">
        <v>0</v>
      </c>
      <c r="H6555">
        <f>IF(表格1[[#This Row],[price]]&gt;0,1,0)</f>
        <v>0</v>
      </c>
      <c r="I6555">
        <v>0</v>
      </c>
      <c r="J6555">
        <v>0</v>
      </c>
      <c r="K6555">
        <v>0</v>
      </c>
      <c r="L6555">
        <v>0</v>
      </c>
      <c r="M6555" t="s">
        <v>1221</v>
      </c>
      <c r="N6555" t="s">
        <v>51</v>
      </c>
      <c r="O6555" t="s">
        <v>181</v>
      </c>
      <c r="P6555">
        <v>37</v>
      </c>
      <c r="Q6555">
        <v>0</v>
      </c>
      <c r="R6555">
        <v>1</v>
      </c>
      <c r="S6555">
        <v>1</v>
      </c>
    </row>
    <row r="6556" spans="1:19">
      <c r="A6556">
        <f>RANK(表格1[[#This Row],[rating_count_tot]],$I$2:$I$7197)</f>
        <v>6269</v>
      </c>
      <c r="B6556">
        <v>1062164103</v>
      </c>
      <c r="C6556" t="s">
        <v>5940</v>
      </c>
      <c r="D6556" t="str">
        <f>表格1[[#This Row],[prime_genre]]</f>
        <v>Book</v>
      </c>
      <c r="E6556">
        <v>36295680</v>
      </c>
      <c r="F6556" t="s">
        <v>17</v>
      </c>
      <c r="G6556">
        <v>0</v>
      </c>
      <c r="H6556">
        <f>IF(表格1[[#This Row],[price]]&gt;0,1,0)</f>
        <v>0</v>
      </c>
      <c r="I6556">
        <v>0</v>
      </c>
      <c r="J6556">
        <v>0</v>
      </c>
      <c r="K6556">
        <v>0</v>
      </c>
      <c r="L6556">
        <v>0</v>
      </c>
      <c r="M6556" t="s">
        <v>1334</v>
      </c>
      <c r="N6556" t="s">
        <v>51</v>
      </c>
      <c r="O6556" t="s">
        <v>181</v>
      </c>
      <c r="P6556">
        <v>37</v>
      </c>
      <c r="Q6556">
        <v>5</v>
      </c>
      <c r="R6556">
        <v>1</v>
      </c>
      <c r="S6556">
        <v>1</v>
      </c>
    </row>
    <row r="6557" spans="1:19">
      <c r="A6557">
        <f>RANK(表格1[[#This Row],[rating_count_tot]],$I$2:$I$7197)</f>
        <v>6269</v>
      </c>
      <c r="B6557">
        <v>1140087281</v>
      </c>
      <c r="C6557" t="s">
        <v>7830</v>
      </c>
      <c r="D6557" t="str">
        <f>表格1[[#This Row],[prime_genre]]</f>
        <v>Book</v>
      </c>
      <c r="E6557">
        <v>46019584</v>
      </c>
      <c r="F6557" t="s">
        <v>17</v>
      </c>
      <c r="G6557">
        <v>0</v>
      </c>
      <c r="H6557">
        <f>IF(表格1[[#This Row],[price]]&gt;0,1,0)</f>
        <v>0</v>
      </c>
      <c r="I6557">
        <v>0</v>
      </c>
      <c r="J6557">
        <v>0</v>
      </c>
      <c r="K6557">
        <v>0</v>
      </c>
      <c r="L6557">
        <v>0</v>
      </c>
      <c r="M6557" t="s">
        <v>1797</v>
      </c>
      <c r="N6557" t="s">
        <v>29</v>
      </c>
      <c r="O6557" t="s">
        <v>181</v>
      </c>
      <c r="P6557">
        <v>37</v>
      </c>
      <c r="Q6557">
        <v>0</v>
      </c>
      <c r="R6557">
        <v>1</v>
      </c>
      <c r="S6557">
        <v>1</v>
      </c>
    </row>
    <row r="6558" spans="1:19">
      <c r="A6558">
        <f>RANK(表格1[[#This Row],[rating_count_tot]],$I$2:$I$7197)</f>
        <v>6269</v>
      </c>
      <c r="B6558">
        <v>1154805667</v>
      </c>
      <c r="C6558" t="s">
        <v>8062</v>
      </c>
      <c r="D6558" t="str">
        <f>表格1[[#This Row],[prime_genre]]</f>
        <v>Book</v>
      </c>
      <c r="E6558">
        <v>46541824</v>
      </c>
      <c r="F6558" t="s">
        <v>17</v>
      </c>
      <c r="G6558">
        <v>0</v>
      </c>
      <c r="H6558">
        <f>IF(表格1[[#This Row],[price]]&gt;0,1,0)</f>
        <v>0</v>
      </c>
      <c r="I6558">
        <v>0</v>
      </c>
      <c r="J6558">
        <v>0</v>
      </c>
      <c r="K6558">
        <v>0</v>
      </c>
      <c r="L6558">
        <v>0</v>
      </c>
      <c r="M6558" t="s">
        <v>696</v>
      </c>
      <c r="N6558" t="s">
        <v>29</v>
      </c>
      <c r="O6558" t="s">
        <v>181</v>
      </c>
      <c r="P6558">
        <v>37</v>
      </c>
      <c r="Q6558">
        <v>0</v>
      </c>
      <c r="R6558">
        <v>1</v>
      </c>
      <c r="S6558">
        <v>1</v>
      </c>
    </row>
    <row r="6559" spans="1:19">
      <c r="A6559">
        <f>RANK(表格1[[#This Row],[rating_count_tot]],$I$2:$I$7197)</f>
        <v>6269</v>
      </c>
      <c r="B6559">
        <v>1148799284</v>
      </c>
      <c r="C6559" t="s">
        <v>7994</v>
      </c>
      <c r="D6559" t="str">
        <f>表格1[[#This Row],[prime_genre]]</f>
        <v>Book</v>
      </c>
      <c r="E6559">
        <v>54333440</v>
      </c>
      <c r="F6559" t="s">
        <v>17</v>
      </c>
      <c r="G6559">
        <v>0</v>
      </c>
      <c r="H6559">
        <f>IF(表格1[[#This Row],[price]]&gt;0,1,0)</f>
        <v>0</v>
      </c>
      <c r="I6559">
        <v>0</v>
      </c>
      <c r="J6559">
        <v>0</v>
      </c>
      <c r="K6559">
        <v>0</v>
      </c>
      <c r="L6559">
        <v>0</v>
      </c>
      <c r="M6559" t="s">
        <v>1797</v>
      </c>
      <c r="N6559" t="s">
        <v>29</v>
      </c>
      <c r="O6559" t="s">
        <v>181</v>
      </c>
      <c r="P6559">
        <v>37</v>
      </c>
      <c r="Q6559">
        <v>0</v>
      </c>
      <c r="R6559">
        <v>1</v>
      </c>
      <c r="S6559">
        <v>1</v>
      </c>
    </row>
    <row r="6560" spans="1:19">
      <c r="A6560">
        <f>RANK(表格1[[#This Row],[rating_count_tot]],$I$2:$I$7197)</f>
        <v>6269</v>
      </c>
      <c r="B6560">
        <v>1092463029</v>
      </c>
      <c r="C6560" t="s">
        <v>6814</v>
      </c>
      <c r="D6560" t="str">
        <f>表格1[[#This Row],[prime_genre]]</f>
        <v>Book</v>
      </c>
      <c r="E6560">
        <v>9191424</v>
      </c>
      <c r="F6560" t="s">
        <v>17</v>
      </c>
      <c r="G6560">
        <v>0</v>
      </c>
      <c r="H6560">
        <f>IF(表格1[[#This Row],[price]]&gt;0,1,0)</f>
        <v>0</v>
      </c>
      <c r="I6560">
        <v>0</v>
      </c>
      <c r="J6560">
        <v>0</v>
      </c>
      <c r="K6560">
        <v>0</v>
      </c>
      <c r="L6560">
        <v>0</v>
      </c>
      <c r="M6560" t="s">
        <v>65</v>
      </c>
      <c r="N6560" t="s">
        <v>19</v>
      </c>
      <c r="O6560" t="s">
        <v>181</v>
      </c>
      <c r="P6560">
        <v>40</v>
      </c>
      <c r="Q6560">
        <v>0</v>
      </c>
      <c r="R6560">
        <v>1</v>
      </c>
      <c r="S6560">
        <v>1</v>
      </c>
    </row>
    <row r="6561" spans="1:19">
      <c r="A6561">
        <f>RANK(表格1[[#This Row],[rating_count_tot]],$I$2:$I$7197)</f>
        <v>6269</v>
      </c>
      <c r="B6561">
        <v>1154791600</v>
      </c>
      <c r="C6561" t="s">
        <v>8061</v>
      </c>
      <c r="D6561" t="str">
        <f>表格1[[#This Row],[prime_genre]]</f>
        <v>Book</v>
      </c>
      <c r="E6561">
        <v>40107008</v>
      </c>
      <c r="F6561" t="s">
        <v>17</v>
      </c>
      <c r="G6561">
        <v>0</v>
      </c>
      <c r="H6561">
        <f>IF(表格1[[#This Row],[price]]&gt;0,1,0)</f>
        <v>0</v>
      </c>
      <c r="I6561">
        <v>0</v>
      </c>
      <c r="J6561">
        <v>0</v>
      </c>
      <c r="K6561">
        <v>0</v>
      </c>
      <c r="L6561">
        <v>0</v>
      </c>
      <c r="M6561" t="s">
        <v>696</v>
      </c>
      <c r="N6561" t="s">
        <v>80</v>
      </c>
      <c r="O6561" t="s">
        <v>181</v>
      </c>
      <c r="P6561">
        <v>37</v>
      </c>
      <c r="Q6561">
        <v>0</v>
      </c>
      <c r="R6561">
        <v>1</v>
      </c>
      <c r="S6561">
        <v>1</v>
      </c>
    </row>
    <row r="6562" spans="1:19">
      <c r="A6562">
        <f>RANK(表格1[[#This Row],[rating_count_tot]],$I$2:$I$7197)</f>
        <v>6269</v>
      </c>
      <c r="B6562">
        <v>1062145414</v>
      </c>
      <c r="C6562" t="s">
        <v>5939</v>
      </c>
      <c r="D6562" t="str">
        <f>表格1[[#This Row],[prime_genre]]</f>
        <v>Book</v>
      </c>
      <c r="E6562">
        <v>35723264</v>
      </c>
      <c r="F6562" t="s">
        <v>17</v>
      </c>
      <c r="G6562">
        <v>0</v>
      </c>
      <c r="H6562">
        <f>IF(表格1[[#This Row],[price]]&gt;0,1,0)</f>
        <v>0</v>
      </c>
      <c r="I6562">
        <v>0</v>
      </c>
      <c r="J6562">
        <v>0</v>
      </c>
      <c r="K6562">
        <v>0</v>
      </c>
      <c r="L6562">
        <v>0</v>
      </c>
      <c r="M6562" t="s">
        <v>732</v>
      </c>
      <c r="N6562" t="s">
        <v>29</v>
      </c>
      <c r="O6562" t="s">
        <v>181</v>
      </c>
      <c r="P6562">
        <v>37</v>
      </c>
      <c r="Q6562">
        <v>0</v>
      </c>
      <c r="R6562">
        <v>1</v>
      </c>
      <c r="S6562">
        <v>1</v>
      </c>
    </row>
    <row r="6563" spans="1:19">
      <c r="A6563">
        <f>RANK(表格1[[#This Row],[rating_count_tot]],$I$2:$I$7197)</f>
        <v>6269</v>
      </c>
      <c r="B6563">
        <v>1064016216</v>
      </c>
      <c r="C6563" t="s">
        <v>5984</v>
      </c>
      <c r="D6563" t="str">
        <f>表格1[[#This Row],[prime_genre]]</f>
        <v>Book</v>
      </c>
      <c r="E6563">
        <v>81198080</v>
      </c>
      <c r="F6563" t="s">
        <v>17</v>
      </c>
      <c r="G6563">
        <v>0</v>
      </c>
      <c r="H6563">
        <f>IF(表格1[[#This Row],[price]]&gt;0,1,0)</f>
        <v>0</v>
      </c>
      <c r="I6563">
        <v>0</v>
      </c>
      <c r="J6563">
        <v>0</v>
      </c>
      <c r="K6563">
        <v>0</v>
      </c>
      <c r="L6563">
        <v>0</v>
      </c>
      <c r="M6563" t="s">
        <v>534</v>
      </c>
      <c r="N6563" t="s">
        <v>51</v>
      </c>
      <c r="O6563" t="s">
        <v>181</v>
      </c>
      <c r="P6563">
        <v>37</v>
      </c>
      <c r="Q6563">
        <v>0</v>
      </c>
      <c r="R6563">
        <v>1</v>
      </c>
      <c r="S6563">
        <v>1</v>
      </c>
    </row>
    <row r="6564" spans="1:19">
      <c r="A6564">
        <f>RANK(表格1[[#This Row],[rating_count_tot]],$I$2:$I$7197)</f>
        <v>6269</v>
      </c>
      <c r="B6564">
        <v>855062660</v>
      </c>
      <c r="C6564" t="s">
        <v>3469</v>
      </c>
      <c r="D6564" t="str">
        <f>表格1[[#This Row],[prime_genre]]</f>
        <v>Book</v>
      </c>
      <c r="E6564">
        <v>58945536</v>
      </c>
      <c r="F6564" t="s">
        <v>17</v>
      </c>
      <c r="G6564">
        <v>0</v>
      </c>
      <c r="H6564">
        <f>IF(表格1[[#This Row],[price]]&gt;0,1,0)</f>
        <v>0</v>
      </c>
      <c r="I6564">
        <v>0</v>
      </c>
      <c r="J6564">
        <v>0</v>
      </c>
      <c r="K6564">
        <v>0</v>
      </c>
      <c r="L6564">
        <v>0</v>
      </c>
      <c r="M6564" t="s">
        <v>3470</v>
      </c>
      <c r="N6564" t="s">
        <v>51</v>
      </c>
      <c r="O6564" t="s">
        <v>181</v>
      </c>
      <c r="P6564">
        <v>37</v>
      </c>
      <c r="Q6564">
        <v>1</v>
      </c>
      <c r="R6564">
        <v>3</v>
      </c>
      <c r="S6564">
        <v>1</v>
      </c>
    </row>
    <row r="6565" spans="1:19">
      <c r="A6565">
        <f>RANK(表格1[[#This Row],[rating_count_tot]],$I$2:$I$7197)</f>
        <v>6269</v>
      </c>
      <c r="B6565">
        <v>1091186897</v>
      </c>
      <c r="C6565" t="s">
        <v>6777</v>
      </c>
      <c r="D6565" t="str">
        <f>表格1[[#This Row],[prime_genre]]</f>
        <v>Book</v>
      </c>
      <c r="E6565">
        <v>29597696</v>
      </c>
      <c r="F6565" t="s">
        <v>17</v>
      </c>
      <c r="G6565">
        <v>0</v>
      </c>
      <c r="H6565">
        <f>IF(表格1[[#This Row],[price]]&gt;0,1,0)</f>
        <v>0</v>
      </c>
      <c r="I6565">
        <v>0</v>
      </c>
      <c r="J6565">
        <v>0</v>
      </c>
      <c r="K6565">
        <v>0</v>
      </c>
      <c r="L6565">
        <v>0</v>
      </c>
      <c r="M6565" t="s">
        <v>732</v>
      </c>
      <c r="N6565" t="s">
        <v>29</v>
      </c>
      <c r="O6565" t="s">
        <v>181</v>
      </c>
      <c r="P6565">
        <v>37</v>
      </c>
      <c r="Q6565">
        <v>0</v>
      </c>
      <c r="R6565">
        <v>1</v>
      </c>
      <c r="S6565">
        <v>1</v>
      </c>
    </row>
    <row r="6566" spans="1:19">
      <c r="A6566">
        <f>RANK(表格1[[#This Row],[rating_count_tot]],$I$2:$I$7197)</f>
        <v>6269</v>
      </c>
      <c r="B6566">
        <v>1139097560</v>
      </c>
      <c r="C6566" t="s">
        <v>7810</v>
      </c>
      <c r="D6566" t="str">
        <f>表格1[[#This Row],[prime_genre]]</f>
        <v>Book</v>
      </c>
      <c r="E6566">
        <v>36003840</v>
      </c>
      <c r="F6566" t="s">
        <v>17</v>
      </c>
      <c r="G6566">
        <v>0</v>
      </c>
      <c r="H6566">
        <f>IF(表格1[[#This Row],[price]]&gt;0,1,0)</f>
        <v>0</v>
      </c>
      <c r="I6566">
        <v>0</v>
      </c>
      <c r="J6566">
        <v>0</v>
      </c>
      <c r="K6566">
        <v>0</v>
      </c>
      <c r="L6566">
        <v>0</v>
      </c>
      <c r="M6566" t="s">
        <v>1745</v>
      </c>
      <c r="N6566" t="s">
        <v>19</v>
      </c>
      <c r="O6566" t="s">
        <v>181</v>
      </c>
      <c r="P6566">
        <v>38</v>
      </c>
      <c r="Q6566">
        <v>3</v>
      </c>
      <c r="R6566">
        <v>1</v>
      </c>
      <c r="S6566">
        <v>1</v>
      </c>
    </row>
    <row r="6567" spans="1:19">
      <c r="A6567">
        <f>RANK(表格1[[#This Row],[rating_count_tot]],$I$2:$I$7197)</f>
        <v>6269</v>
      </c>
      <c r="B6567">
        <v>940355209</v>
      </c>
      <c r="C6567" t="s">
        <v>4146</v>
      </c>
      <c r="D6567" t="str">
        <f>表格1[[#This Row],[prime_genre]]</f>
        <v>Business</v>
      </c>
      <c r="E6567">
        <v>131605504</v>
      </c>
      <c r="F6567" t="s">
        <v>17</v>
      </c>
      <c r="G6567">
        <v>0</v>
      </c>
      <c r="H6567">
        <f>IF(表格1[[#This Row],[price]]&gt;0,1,0)</f>
        <v>0</v>
      </c>
      <c r="I6567">
        <v>0</v>
      </c>
      <c r="J6567">
        <v>0</v>
      </c>
      <c r="K6567">
        <v>0</v>
      </c>
      <c r="L6567">
        <v>0</v>
      </c>
      <c r="M6567" t="s">
        <v>4147</v>
      </c>
      <c r="N6567" t="s">
        <v>19</v>
      </c>
      <c r="O6567" t="s">
        <v>73</v>
      </c>
      <c r="P6567">
        <v>37</v>
      </c>
      <c r="Q6567">
        <v>4</v>
      </c>
      <c r="R6567">
        <v>1</v>
      </c>
      <c r="S6567">
        <v>1</v>
      </c>
    </row>
    <row r="6568" spans="1:19">
      <c r="A6568">
        <f>RANK(表格1[[#This Row],[rating_count_tot]],$I$2:$I$7197)</f>
        <v>6269</v>
      </c>
      <c r="B6568">
        <v>1104879125</v>
      </c>
      <c r="C6568" t="s">
        <v>7093</v>
      </c>
      <c r="D6568" t="str">
        <f>表格1[[#This Row],[prime_genre]]</f>
        <v>Business</v>
      </c>
      <c r="E6568">
        <v>28006400</v>
      </c>
      <c r="F6568" t="s">
        <v>17</v>
      </c>
      <c r="G6568">
        <v>0</v>
      </c>
      <c r="H6568">
        <f>IF(表格1[[#This Row],[price]]&gt;0,1,0)</f>
        <v>0</v>
      </c>
      <c r="I6568">
        <v>0</v>
      </c>
      <c r="J6568">
        <v>0</v>
      </c>
      <c r="K6568">
        <v>0</v>
      </c>
      <c r="L6568">
        <v>0</v>
      </c>
      <c r="M6568" t="s">
        <v>1599</v>
      </c>
      <c r="N6568" t="s">
        <v>29</v>
      </c>
      <c r="O6568" t="s">
        <v>73</v>
      </c>
      <c r="P6568">
        <v>37</v>
      </c>
      <c r="Q6568">
        <v>5</v>
      </c>
      <c r="R6568">
        <v>4</v>
      </c>
      <c r="S6568">
        <v>1</v>
      </c>
    </row>
    <row r="6569" spans="1:19">
      <c r="A6569">
        <f>RANK(表格1[[#This Row],[rating_count_tot]],$I$2:$I$7197)</f>
        <v>6269</v>
      </c>
      <c r="B6569">
        <v>1116861891</v>
      </c>
      <c r="C6569" t="s">
        <v>7346</v>
      </c>
      <c r="D6569" t="str">
        <f>表格1[[#This Row],[prime_genre]]</f>
        <v>Catalogs</v>
      </c>
      <c r="E6569">
        <v>9242624</v>
      </c>
      <c r="F6569" t="s">
        <v>17</v>
      </c>
      <c r="G6569">
        <v>0</v>
      </c>
      <c r="H6569">
        <f>IF(表格1[[#This Row],[price]]&gt;0,1,0)</f>
        <v>0</v>
      </c>
      <c r="I6569">
        <v>0</v>
      </c>
      <c r="J6569">
        <v>0</v>
      </c>
      <c r="K6569">
        <v>0</v>
      </c>
      <c r="L6569">
        <v>0</v>
      </c>
      <c r="M6569">
        <v>1.8</v>
      </c>
      <c r="N6569" t="s">
        <v>80</v>
      </c>
      <c r="O6569" t="s">
        <v>2571</v>
      </c>
      <c r="P6569">
        <v>38</v>
      </c>
      <c r="Q6569">
        <v>0</v>
      </c>
      <c r="R6569">
        <v>1</v>
      </c>
      <c r="S6569">
        <v>1</v>
      </c>
    </row>
    <row r="6570" spans="1:19">
      <c r="A6570">
        <f>RANK(表格1[[#This Row],[rating_count_tot]],$I$2:$I$7197)</f>
        <v>6269</v>
      </c>
      <c r="B6570">
        <v>1073081246</v>
      </c>
      <c r="C6570" t="s">
        <v>6269</v>
      </c>
      <c r="D6570" t="str">
        <f>表格1[[#This Row],[prime_genre]]</f>
        <v>Catalogs</v>
      </c>
      <c r="E6570">
        <v>71487488</v>
      </c>
      <c r="F6570" t="s">
        <v>17</v>
      </c>
      <c r="G6570">
        <v>0</v>
      </c>
      <c r="H6570">
        <f>IF(表格1[[#This Row],[price]]&gt;0,1,0)</f>
        <v>0</v>
      </c>
      <c r="I6570">
        <v>0</v>
      </c>
      <c r="J6570">
        <v>0</v>
      </c>
      <c r="K6570">
        <v>0</v>
      </c>
      <c r="L6570">
        <v>0</v>
      </c>
      <c r="M6570" t="s">
        <v>265</v>
      </c>
      <c r="N6570" t="s">
        <v>19</v>
      </c>
      <c r="O6570" t="s">
        <v>2571</v>
      </c>
      <c r="P6570">
        <v>37</v>
      </c>
      <c r="Q6570">
        <v>5</v>
      </c>
      <c r="R6570">
        <v>2</v>
      </c>
      <c r="S6570">
        <v>1</v>
      </c>
    </row>
    <row r="6571" spans="1:19">
      <c r="A6571">
        <f>RANK(表格1[[#This Row],[rating_count_tot]],$I$2:$I$7197)</f>
        <v>6269</v>
      </c>
      <c r="B6571">
        <v>1004938586</v>
      </c>
      <c r="C6571" t="s">
        <v>4935</v>
      </c>
      <c r="D6571" t="str">
        <f>表格1[[#This Row],[prime_genre]]</f>
        <v>Catalogs</v>
      </c>
      <c r="E6571">
        <v>16020480</v>
      </c>
      <c r="F6571" t="s">
        <v>17</v>
      </c>
      <c r="G6571">
        <v>0</v>
      </c>
      <c r="H6571">
        <f>IF(表格1[[#This Row],[price]]&gt;0,1,0)</f>
        <v>0</v>
      </c>
      <c r="I6571">
        <v>0</v>
      </c>
      <c r="J6571">
        <v>0</v>
      </c>
      <c r="K6571">
        <v>0</v>
      </c>
      <c r="L6571">
        <v>0</v>
      </c>
      <c r="M6571" t="s">
        <v>4936</v>
      </c>
      <c r="N6571" t="s">
        <v>19</v>
      </c>
      <c r="O6571" t="s">
        <v>2571</v>
      </c>
      <c r="P6571">
        <v>37</v>
      </c>
      <c r="Q6571">
        <v>5</v>
      </c>
      <c r="R6571">
        <v>1</v>
      </c>
      <c r="S6571">
        <v>1</v>
      </c>
    </row>
    <row r="6572" spans="1:19">
      <c r="A6572">
        <f>RANK(表格1[[#This Row],[rating_count_tot]],$I$2:$I$7197)</f>
        <v>6269</v>
      </c>
      <c r="B6572">
        <v>719858778</v>
      </c>
      <c r="C6572" t="s">
        <v>3034</v>
      </c>
      <c r="D6572" t="str">
        <f>表格1[[#This Row],[prime_genre]]</f>
        <v>Catalogs</v>
      </c>
      <c r="E6572">
        <v>23707648</v>
      </c>
      <c r="F6572" t="s">
        <v>17</v>
      </c>
      <c r="G6572">
        <v>0</v>
      </c>
      <c r="H6572">
        <f>IF(表格1[[#This Row],[price]]&gt;0,1,0)</f>
        <v>0</v>
      </c>
      <c r="I6572">
        <v>0</v>
      </c>
      <c r="J6572">
        <v>0</v>
      </c>
      <c r="K6572">
        <v>0</v>
      </c>
      <c r="L6572">
        <v>0</v>
      </c>
      <c r="M6572" t="s">
        <v>3035</v>
      </c>
      <c r="N6572" t="s">
        <v>51</v>
      </c>
      <c r="O6572" t="s">
        <v>2571</v>
      </c>
      <c r="P6572">
        <v>37</v>
      </c>
      <c r="Q6572">
        <v>0</v>
      </c>
      <c r="R6572">
        <v>1</v>
      </c>
      <c r="S6572">
        <v>1</v>
      </c>
    </row>
    <row r="6573" spans="1:19">
      <c r="A6573">
        <f>RANK(表格1[[#This Row],[rating_count_tot]],$I$2:$I$7197)</f>
        <v>6269</v>
      </c>
      <c r="B6573">
        <v>1020536786</v>
      </c>
      <c r="C6573" t="s">
        <v>5122</v>
      </c>
      <c r="D6573" t="str">
        <f>表格1[[#This Row],[prime_genre]]</f>
        <v>Catalogs</v>
      </c>
      <c r="E6573">
        <v>54054912</v>
      </c>
      <c r="F6573" t="s">
        <v>17</v>
      </c>
      <c r="G6573">
        <v>0</v>
      </c>
      <c r="H6573">
        <f>IF(表格1[[#This Row],[price]]&gt;0,1,0)</f>
        <v>0</v>
      </c>
      <c r="I6573">
        <v>0</v>
      </c>
      <c r="J6573">
        <v>0</v>
      </c>
      <c r="K6573">
        <v>0</v>
      </c>
      <c r="L6573">
        <v>0</v>
      </c>
      <c r="M6573" t="s">
        <v>5123</v>
      </c>
      <c r="N6573" t="s">
        <v>19</v>
      </c>
      <c r="O6573" t="s">
        <v>2571</v>
      </c>
      <c r="P6573">
        <v>37</v>
      </c>
      <c r="Q6573">
        <v>5</v>
      </c>
      <c r="R6573">
        <v>2</v>
      </c>
      <c r="S6573">
        <v>1</v>
      </c>
    </row>
    <row r="6574" spans="1:19">
      <c r="A6574">
        <f>RANK(表格1[[#This Row],[rating_count_tot]],$I$2:$I$7197)</f>
        <v>6269</v>
      </c>
      <c r="B6574">
        <v>1141792757</v>
      </c>
      <c r="C6574" t="s">
        <v>7864</v>
      </c>
      <c r="D6574" t="str">
        <f>表格1[[#This Row],[prime_genre]]</f>
        <v>Education</v>
      </c>
      <c r="E6574">
        <v>41731072</v>
      </c>
      <c r="F6574" t="s">
        <v>17</v>
      </c>
      <c r="G6574">
        <v>0</v>
      </c>
      <c r="H6574">
        <f>IF(表格1[[#This Row],[price]]&gt;0,1,0)</f>
        <v>0</v>
      </c>
      <c r="I6574">
        <v>0</v>
      </c>
      <c r="J6574">
        <v>0</v>
      </c>
      <c r="K6574">
        <v>0</v>
      </c>
      <c r="L6574">
        <v>0</v>
      </c>
      <c r="M6574" t="s">
        <v>65</v>
      </c>
      <c r="N6574" t="s">
        <v>51</v>
      </c>
      <c r="O6574" t="s">
        <v>128</v>
      </c>
      <c r="P6574">
        <v>37</v>
      </c>
      <c r="Q6574">
        <v>0</v>
      </c>
      <c r="R6574">
        <v>2</v>
      </c>
      <c r="S6574">
        <v>1</v>
      </c>
    </row>
    <row r="6575" spans="1:19">
      <c r="A6575">
        <f>RANK(表格1[[#This Row],[rating_count_tot]],$I$2:$I$7197)</f>
        <v>6269</v>
      </c>
      <c r="B6575">
        <v>785267899</v>
      </c>
      <c r="C6575" t="s">
        <v>3237</v>
      </c>
      <c r="D6575" t="str">
        <f>表格1[[#This Row],[prime_genre]]</f>
        <v>Education</v>
      </c>
      <c r="E6575">
        <v>22713344</v>
      </c>
      <c r="F6575" t="s">
        <v>17</v>
      </c>
      <c r="G6575">
        <v>0</v>
      </c>
      <c r="H6575">
        <f>IF(表格1[[#This Row],[price]]&gt;0,1,0)</f>
        <v>0</v>
      </c>
      <c r="I6575">
        <v>0</v>
      </c>
      <c r="J6575">
        <v>0</v>
      </c>
      <c r="K6575">
        <v>0</v>
      </c>
      <c r="L6575">
        <v>0</v>
      </c>
      <c r="M6575">
        <v>3.2</v>
      </c>
      <c r="N6575" t="s">
        <v>19</v>
      </c>
      <c r="O6575" t="s">
        <v>128</v>
      </c>
      <c r="P6575">
        <v>36</v>
      </c>
      <c r="Q6575">
        <v>5</v>
      </c>
      <c r="R6575">
        <v>1</v>
      </c>
      <c r="S6575">
        <v>1</v>
      </c>
    </row>
    <row r="6576" spans="1:19">
      <c r="A6576">
        <f>RANK(表格1[[#This Row],[rating_count_tot]],$I$2:$I$7197)</f>
        <v>6269</v>
      </c>
      <c r="B6576">
        <v>1062550397</v>
      </c>
      <c r="C6576" t="s">
        <v>5950</v>
      </c>
      <c r="D6576" t="str">
        <f>表格1[[#This Row],[prime_genre]]</f>
        <v>Education</v>
      </c>
      <c r="E6576">
        <v>42428416</v>
      </c>
      <c r="F6576" t="s">
        <v>17</v>
      </c>
      <c r="G6576">
        <v>0</v>
      </c>
      <c r="H6576">
        <f>IF(表格1[[#This Row],[price]]&gt;0,1,0)</f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 t="s">
        <v>19</v>
      </c>
      <c r="O6576" t="s">
        <v>128</v>
      </c>
      <c r="P6576">
        <v>40</v>
      </c>
      <c r="Q6576">
        <v>4</v>
      </c>
      <c r="R6576">
        <v>1</v>
      </c>
      <c r="S6576">
        <v>1</v>
      </c>
    </row>
    <row r="6577" spans="1:19">
      <c r="A6577">
        <f>RANK(表格1[[#This Row],[rating_count_tot]],$I$2:$I$7197)</f>
        <v>6269</v>
      </c>
      <c r="B6577">
        <v>1095584799</v>
      </c>
      <c r="C6577" t="s">
        <v>6900</v>
      </c>
      <c r="D6577" t="str">
        <f>表格1[[#This Row],[prime_genre]]</f>
        <v>Education</v>
      </c>
      <c r="E6577">
        <v>30629888</v>
      </c>
      <c r="F6577" t="s">
        <v>17</v>
      </c>
      <c r="G6577">
        <v>0</v>
      </c>
      <c r="H6577">
        <f>IF(表格1[[#This Row],[price]]&gt;0,1,0)</f>
        <v>0</v>
      </c>
      <c r="I6577">
        <v>0</v>
      </c>
      <c r="J6577">
        <v>0</v>
      </c>
      <c r="K6577">
        <v>0</v>
      </c>
      <c r="L6577">
        <v>0</v>
      </c>
      <c r="M6577">
        <v>1.6</v>
      </c>
      <c r="N6577" t="s">
        <v>19</v>
      </c>
      <c r="O6577" t="s">
        <v>128</v>
      </c>
      <c r="P6577">
        <v>37</v>
      </c>
      <c r="Q6577">
        <v>0</v>
      </c>
      <c r="R6577">
        <v>1</v>
      </c>
      <c r="S6577">
        <v>1</v>
      </c>
    </row>
    <row r="6578" spans="1:19">
      <c r="A6578">
        <f>RANK(表格1[[#This Row],[rating_count_tot]],$I$2:$I$7197)</f>
        <v>6269</v>
      </c>
      <c r="B6578">
        <v>943438858</v>
      </c>
      <c r="C6578" t="s">
        <v>4177</v>
      </c>
      <c r="D6578" t="str">
        <f>表格1[[#This Row],[prime_genre]]</f>
        <v>Education</v>
      </c>
      <c r="E6578">
        <v>18336768</v>
      </c>
      <c r="F6578" t="s">
        <v>17</v>
      </c>
      <c r="G6578">
        <v>0</v>
      </c>
      <c r="H6578">
        <f>IF(表格1[[#This Row],[price]]&gt;0,1,0)</f>
        <v>0</v>
      </c>
      <c r="I6578">
        <v>0</v>
      </c>
      <c r="J6578">
        <v>0</v>
      </c>
      <c r="K6578">
        <v>0</v>
      </c>
      <c r="L6578">
        <v>0</v>
      </c>
      <c r="M6578" t="s">
        <v>4178</v>
      </c>
      <c r="N6578" t="s">
        <v>19</v>
      </c>
      <c r="O6578" t="s">
        <v>128</v>
      </c>
      <c r="P6578">
        <v>37</v>
      </c>
      <c r="Q6578">
        <v>5</v>
      </c>
      <c r="R6578">
        <v>2</v>
      </c>
      <c r="S6578">
        <v>1</v>
      </c>
    </row>
    <row r="6579" spans="1:19">
      <c r="A6579">
        <f>RANK(表格1[[#This Row],[rating_count_tot]],$I$2:$I$7197)</f>
        <v>6269</v>
      </c>
      <c r="B6579">
        <v>1093056214</v>
      </c>
      <c r="C6579" t="s">
        <v>6830</v>
      </c>
      <c r="D6579" t="str">
        <f>表格1[[#This Row],[prime_genre]]</f>
        <v>Education</v>
      </c>
      <c r="E6579">
        <v>90980352</v>
      </c>
      <c r="F6579" t="s">
        <v>17</v>
      </c>
      <c r="G6579">
        <v>0</v>
      </c>
      <c r="H6579">
        <f>IF(表格1[[#This Row],[price]]&gt;0,1,0)</f>
        <v>0</v>
      </c>
      <c r="I6579">
        <v>0</v>
      </c>
      <c r="J6579">
        <v>0</v>
      </c>
      <c r="K6579">
        <v>0</v>
      </c>
      <c r="L6579">
        <v>0</v>
      </c>
      <c r="M6579" t="s">
        <v>1221</v>
      </c>
      <c r="N6579" t="s">
        <v>19</v>
      </c>
      <c r="O6579" t="s">
        <v>128</v>
      </c>
      <c r="P6579">
        <v>37</v>
      </c>
      <c r="Q6579">
        <v>4</v>
      </c>
      <c r="R6579">
        <v>31</v>
      </c>
      <c r="S6579">
        <v>1</v>
      </c>
    </row>
    <row r="6580" spans="1:19">
      <c r="A6580">
        <f>RANK(表格1[[#This Row],[rating_count_tot]],$I$2:$I$7197)</f>
        <v>6269</v>
      </c>
      <c r="B6580">
        <v>1112052555</v>
      </c>
      <c r="C6580" t="s">
        <v>7227</v>
      </c>
      <c r="D6580" t="str">
        <f>表格1[[#This Row],[prime_genre]]</f>
        <v>Education</v>
      </c>
      <c r="E6580">
        <v>48430080</v>
      </c>
      <c r="F6580" t="s">
        <v>17</v>
      </c>
      <c r="G6580">
        <v>0</v>
      </c>
      <c r="H6580">
        <f>IF(表格1[[#This Row],[price]]&gt;0,1,0)</f>
        <v>0</v>
      </c>
      <c r="I6580">
        <v>0</v>
      </c>
      <c r="J6580">
        <v>0</v>
      </c>
      <c r="K6580">
        <v>0</v>
      </c>
      <c r="L6580">
        <v>0</v>
      </c>
      <c r="M6580" t="s">
        <v>732</v>
      </c>
      <c r="N6580" t="s">
        <v>51</v>
      </c>
      <c r="O6580" t="s">
        <v>128</v>
      </c>
      <c r="P6580">
        <v>37</v>
      </c>
      <c r="Q6580">
        <v>0</v>
      </c>
      <c r="R6580">
        <v>2</v>
      </c>
      <c r="S6580">
        <v>1</v>
      </c>
    </row>
    <row r="6581" spans="1:19">
      <c r="A6581">
        <f>RANK(表格1[[#This Row],[rating_count_tot]],$I$2:$I$7197)</f>
        <v>6269</v>
      </c>
      <c r="B6581">
        <v>958880753</v>
      </c>
      <c r="C6581" t="s">
        <v>4367</v>
      </c>
      <c r="D6581" t="str">
        <f>表格1[[#This Row],[prime_genre]]</f>
        <v>Education</v>
      </c>
      <c r="E6581">
        <v>89405440</v>
      </c>
      <c r="F6581" t="s">
        <v>17</v>
      </c>
      <c r="G6581">
        <v>0</v>
      </c>
      <c r="H6581">
        <f>IF(表格1[[#This Row],[price]]&gt;0,1,0)</f>
        <v>0</v>
      </c>
      <c r="I6581">
        <v>0</v>
      </c>
      <c r="J6581">
        <v>0</v>
      </c>
      <c r="K6581">
        <v>0</v>
      </c>
      <c r="L6581">
        <v>0</v>
      </c>
      <c r="M6581" t="s">
        <v>4368</v>
      </c>
      <c r="N6581" t="s">
        <v>19</v>
      </c>
      <c r="O6581" t="s">
        <v>128</v>
      </c>
      <c r="P6581">
        <v>38</v>
      </c>
      <c r="Q6581">
        <v>5</v>
      </c>
      <c r="R6581">
        <v>5</v>
      </c>
      <c r="S6581">
        <v>1</v>
      </c>
    </row>
    <row r="6582" spans="1:19">
      <c r="A6582">
        <f>RANK(表格1[[#This Row],[rating_count_tot]],$I$2:$I$7197)</f>
        <v>6269</v>
      </c>
      <c r="B6582">
        <v>735127946</v>
      </c>
      <c r="C6582" t="s">
        <v>3093</v>
      </c>
      <c r="D6582" t="str">
        <f>表格1[[#This Row],[prime_genre]]</f>
        <v>Education</v>
      </c>
      <c r="E6582">
        <v>80192512</v>
      </c>
      <c r="F6582" t="s">
        <v>17</v>
      </c>
      <c r="G6582">
        <v>0</v>
      </c>
      <c r="H6582">
        <f>IF(表格1[[#This Row],[price]]&gt;0,1,0)</f>
        <v>0</v>
      </c>
      <c r="I6582">
        <v>0</v>
      </c>
      <c r="J6582">
        <v>0</v>
      </c>
      <c r="K6582">
        <v>0</v>
      </c>
      <c r="L6582">
        <v>0</v>
      </c>
      <c r="M6582" t="s">
        <v>1296</v>
      </c>
      <c r="N6582" t="s">
        <v>19</v>
      </c>
      <c r="O6582" t="s">
        <v>128</v>
      </c>
      <c r="P6582">
        <v>37</v>
      </c>
      <c r="Q6582">
        <v>5</v>
      </c>
      <c r="R6582">
        <v>2</v>
      </c>
      <c r="S6582">
        <v>1</v>
      </c>
    </row>
    <row r="6583" spans="1:19">
      <c r="A6583">
        <f>RANK(表格1[[#This Row],[rating_count_tot]],$I$2:$I$7197)</f>
        <v>6269</v>
      </c>
      <c r="B6583">
        <v>1171329625</v>
      </c>
      <c r="C6583" t="s">
        <v>8247</v>
      </c>
      <c r="D6583" t="str">
        <f>表格1[[#This Row],[prime_genre]]</f>
        <v>Education</v>
      </c>
      <c r="E6583">
        <v>144868352</v>
      </c>
      <c r="F6583" t="s">
        <v>17</v>
      </c>
      <c r="G6583">
        <v>0</v>
      </c>
      <c r="H6583">
        <f>IF(表格1[[#This Row],[price]]&gt;0,1,0)</f>
        <v>0</v>
      </c>
      <c r="I6583">
        <v>0</v>
      </c>
      <c r="J6583">
        <v>0</v>
      </c>
      <c r="K6583">
        <v>0</v>
      </c>
      <c r="L6583">
        <v>0</v>
      </c>
      <c r="M6583" t="s">
        <v>4368</v>
      </c>
      <c r="N6583" t="s">
        <v>19</v>
      </c>
      <c r="O6583" t="s">
        <v>128</v>
      </c>
      <c r="P6583">
        <v>38</v>
      </c>
      <c r="Q6583">
        <v>5</v>
      </c>
      <c r="R6583">
        <v>12</v>
      </c>
      <c r="S6583">
        <v>1</v>
      </c>
    </row>
    <row r="6584" spans="1:19">
      <c r="A6584">
        <f>RANK(表格1[[#This Row],[rating_count_tot]],$I$2:$I$7197)</f>
        <v>6269</v>
      </c>
      <c r="B6584">
        <v>789605324</v>
      </c>
      <c r="C6584" t="s">
        <v>3247</v>
      </c>
      <c r="D6584" t="str">
        <f>表格1[[#This Row],[prime_genre]]</f>
        <v>Education</v>
      </c>
      <c r="E6584">
        <v>23057408</v>
      </c>
      <c r="F6584" t="s">
        <v>17</v>
      </c>
      <c r="G6584">
        <v>0</v>
      </c>
      <c r="H6584">
        <f>IF(表格1[[#This Row],[price]]&gt;0,1,0)</f>
        <v>0</v>
      </c>
      <c r="I6584">
        <v>0</v>
      </c>
      <c r="J6584">
        <v>0</v>
      </c>
      <c r="K6584">
        <v>0</v>
      </c>
      <c r="L6584">
        <v>0</v>
      </c>
      <c r="M6584" t="s">
        <v>1050</v>
      </c>
      <c r="N6584" t="s">
        <v>19</v>
      </c>
      <c r="O6584" t="s">
        <v>128</v>
      </c>
      <c r="P6584">
        <v>37</v>
      </c>
      <c r="Q6584">
        <v>0</v>
      </c>
      <c r="R6584">
        <v>1</v>
      </c>
      <c r="S6584">
        <v>1</v>
      </c>
    </row>
    <row r="6585" spans="1:19">
      <c r="A6585">
        <f>RANK(表格1[[#This Row],[rating_count_tot]],$I$2:$I$7197)</f>
        <v>6269</v>
      </c>
      <c r="B6585">
        <v>784279176</v>
      </c>
      <c r="C6585" t="s">
        <v>3234</v>
      </c>
      <c r="D6585" t="str">
        <f>表格1[[#This Row],[prime_genre]]</f>
        <v>Education</v>
      </c>
      <c r="E6585">
        <v>37053440</v>
      </c>
      <c r="F6585" t="s">
        <v>17</v>
      </c>
      <c r="G6585">
        <v>0</v>
      </c>
      <c r="H6585">
        <f>IF(表格1[[#This Row],[price]]&gt;0,1,0)</f>
        <v>0</v>
      </c>
      <c r="I6585">
        <v>0</v>
      </c>
      <c r="J6585">
        <v>0</v>
      </c>
      <c r="K6585">
        <v>0</v>
      </c>
      <c r="L6585">
        <v>0</v>
      </c>
      <c r="M6585" t="s">
        <v>3235</v>
      </c>
      <c r="N6585" t="s">
        <v>51</v>
      </c>
      <c r="O6585" t="s">
        <v>128</v>
      </c>
      <c r="P6585">
        <v>24</v>
      </c>
      <c r="Q6585">
        <v>5</v>
      </c>
      <c r="R6585">
        <v>1</v>
      </c>
      <c r="S6585">
        <v>1</v>
      </c>
    </row>
    <row r="6586" spans="1:19">
      <c r="A6586">
        <f>RANK(表格1[[#This Row],[rating_count_tot]],$I$2:$I$7197)</f>
        <v>6269</v>
      </c>
      <c r="B6586">
        <v>1053800699</v>
      </c>
      <c r="C6586" t="s">
        <v>5724</v>
      </c>
      <c r="D6586" t="str">
        <f>表格1[[#This Row],[prime_genre]]</f>
        <v>Education</v>
      </c>
      <c r="E6586">
        <v>121712640</v>
      </c>
      <c r="F6586" t="s">
        <v>17</v>
      </c>
      <c r="G6586">
        <v>0</v>
      </c>
      <c r="H6586">
        <f>IF(表格1[[#This Row],[price]]&gt;0,1,0)</f>
        <v>0</v>
      </c>
      <c r="I6586">
        <v>0</v>
      </c>
      <c r="J6586">
        <v>0</v>
      </c>
      <c r="K6586">
        <v>0</v>
      </c>
      <c r="L6586">
        <v>0</v>
      </c>
      <c r="M6586" t="s">
        <v>5681</v>
      </c>
      <c r="N6586" t="s">
        <v>19</v>
      </c>
      <c r="O6586" t="s">
        <v>128</v>
      </c>
      <c r="P6586">
        <v>38</v>
      </c>
      <c r="Q6586">
        <v>5</v>
      </c>
      <c r="R6586">
        <v>12</v>
      </c>
      <c r="S6586">
        <v>1</v>
      </c>
    </row>
    <row r="6587" spans="1:19">
      <c r="A6587">
        <f>RANK(表格1[[#This Row],[rating_count_tot]],$I$2:$I$7197)</f>
        <v>6269</v>
      </c>
      <c r="B6587">
        <v>1052087662</v>
      </c>
      <c r="C6587" t="s">
        <v>5680</v>
      </c>
      <c r="D6587" t="str">
        <f>表格1[[#This Row],[prime_genre]]</f>
        <v>Education</v>
      </c>
      <c r="E6587">
        <v>152170496</v>
      </c>
      <c r="F6587" t="s">
        <v>17</v>
      </c>
      <c r="G6587">
        <v>0</v>
      </c>
      <c r="H6587">
        <f>IF(表格1[[#This Row],[price]]&gt;0,1,0)</f>
        <v>0</v>
      </c>
      <c r="I6587">
        <v>0</v>
      </c>
      <c r="J6587">
        <v>0</v>
      </c>
      <c r="K6587">
        <v>0</v>
      </c>
      <c r="L6587">
        <v>0</v>
      </c>
      <c r="M6587" t="s">
        <v>5681</v>
      </c>
      <c r="N6587" t="s">
        <v>19</v>
      </c>
      <c r="O6587" t="s">
        <v>128</v>
      </c>
      <c r="P6587">
        <v>38</v>
      </c>
      <c r="Q6587">
        <v>5</v>
      </c>
      <c r="R6587">
        <v>12</v>
      </c>
      <c r="S6587">
        <v>1</v>
      </c>
    </row>
    <row r="6588" spans="1:19">
      <c r="A6588">
        <f>RANK(表格1[[#This Row],[rating_count_tot]],$I$2:$I$7197)</f>
        <v>6269</v>
      </c>
      <c r="B6588">
        <v>1072007547</v>
      </c>
      <c r="C6588" t="s">
        <v>6234</v>
      </c>
      <c r="D6588" t="str">
        <f>表格1[[#This Row],[prime_genre]]</f>
        <v>Entertainment</v>
      </c>
      <c r="E6588">
        <v>13881344</v>
      </c>
      <c r="F6588" t="s">
        <v>17</v>
      </c>
      <c r="G6588">
        <v>0</v>
      </c>
      <c r="H6588">
        <f>IF(表格1[[#This Row],[price]]&gt;0,1,0)</f>
        <v>0</v>
      </c>
      <c r="I6588">
        <v>0</v>
      </c>
      <c r="J6588">
        <v>0</v>
      </c>
      <c r="K6588">
        <v>0</v>
      </c>
      <c r="L6588">
        <v>0</v>
      </c>
      <c r="M6588">
        <v>1.3</v>
      </c>
      <c r="N6588" t="s">
        <v>51</v>
      </c>
      <c r="O6588" t="s">
        <v>91</v>
      </c>
      <c r="P6588">
        <v>38</v>
      </c>
      <c r="Q6588">
        <v>0</v>
      </c>
      <c r="R6588">
        <v>1</v>
      </c>
      <c r="S6588">
        <v>1</v>
      </c>
    </row>
    <row r="6589" spans="1:19">
      <c r="A6589">
        <f>RANK(表格1[[#This Row],[rating_count_tot]],$I$2:$I$7197)</f>
        <v>6269</v>
      </c>
      <c r="B6589">
        <v>989087237</v>
      </c>
      <c r="C6589" t="s">
        <v>4752</v>
      </c>
      <c r="D6589" t="str">
        <f>表格1[[#This Row],[prime_genre]]</f>
        <v>Entertainment</v>
      </c>
      <c r="E6589">
        <v>70821888</v>
      </c>
      <c r="F6589" t="s">
        <v>17</v>
      </c>
      <c r="G6589">
        <v>0</v>
      </c>
      <c r="H6589">
        <f>IF(表格1[[#This Row],[price]]&gt;0,1,0)</f>
        <v>0</v>
      </c>
      <c r="I6589">
        <v>0</v>
      </c>
      <c r="J6589">
        <v>0</v>
      </c>
      <c r="K6589">
        <v>0</v>
      </c>
      <c r="L6589">
        <v>0</v>
      </c>
      <c r="M6589" t="s">
        <v>2178</v>
      </c>
      <c r="N6589" t="s">
        <v>51</v>
      </c>
      <c r="O6589" t="s">
        <v>91</v>
      </c>
      <c r="P6589">
        <v>38</v>
      </c>
      <c r="Q6589">
        <v>0</v>
      </c>
      <c r="R6589">
        <v>1</v>
      </c>
      <c r="S6589">
        <v>1</v>
      </c>
    </row>
    <row r="6590" spans="1:19">
      <c r="A6590">
        <f>RANK(表格1[[#This Row],[rating_count_tot]],$I$2:$I$7197)</f>
        <v>6269</v>
      </c>
      <c r="B6590">
        <v>1039883456</v>
      </c>
      <c r="C6590" t="s">
        <v>5432</v>
      </c>
      <c r="D6590" t="str">
        <f>表格1[[#This Row],[prime_genre]]</f>
        <v>Entertainment</v>
      </c>
      <c r="E6590">
        <v>62963712</v>
      </c>
      <c r="F6590" t="s">
        <v>17</v>
      </c>
      <c r="G6590">
        <v>0</v>
      </c>
      <c r="H6590">
        <f>IF(表格1[[#This Row],[price]]&gt;0,1,0)</f>
        <v>0</v>
      </c>
      <c r="I6590">
        <v>0</v>
      </c>
      <c r="J6590">
        <v>0</v>
      </c>
      <c r="K6590">
        <v>0</v>
      </c>
      <c r="L6590">
        <v>0</v>
      </c>
      <c r="M6590" t="s">
        <v>468</v>
      </c>
      <c r="N6590" t="s">
        <v>19</v>
      </c>
      <c r="O6590" t="s">
        <v>91</v>
      </c>
      <c r="P6590">
        <v>37</v>
      </c>
      <c r="Q6590">
        <v>5</v>
      </c>
      <c r="R6590">
        <v>2</v>
      </c>
      <c r="S6590">
        <v>1</v>
      </c>
    </row>
    <row r="6591" spans="1:19">
      <c r="A6591">
        <f>RANK(表格1[[#This Row],[rating_count_tot]],$I$2:$I$7197)</f>
        <v>6269</v>
      </c>
      <c r="B6591">
        <v>739787904</v>
      </c>
      <c r="C6591" t="s">
        <v>3111</v>
      </c>
      <c r="D6591" t="str">
        <f>表格1[[#This Row],[prime_genre]]</f>
        <v>Entertainment</v>
      </c>
      <c r="E6591">
        <v>14309376</v>
      </c>
      <c r="F6591" t="s">
        <v>17</v>
      </c>
      <c r="G6591">
        <v>0</v>
      </c>
      <c r="H6591">
        <f>IF(表格1[[#This Row],[price]]&gt;0,1,0)</f>
        <v>0</v>
      </c>
      <c r="I6591">
        <v>0</v>
      </c>
      <c r="J6591">
        <v>0</v>
      </c>
      <c r="K6591">
        <v>0</v>
      </c>
      <c r="L6591">
        <v>0</v>
      </c>
      <c r="M6591" t="s">
        <v>363</v>
      </c>
      <c r="N6591" t="s">
        <v>19</v>
      </c>
      <c r="O6591" t="s">
        <v>91</v>
      </c>
      <c r="P6591">
        <v>37</v>
      </c>
      <c r="Q6591">
        <v>0</v>
      </c>
      <c r="R6591">
        <v>1</v>
      </c>
      <c r="S6591">
        <v>1</v>
      </c>
    </row>
    <row r="6592" spans="1:19">
      <c r="A6592">
        <f>RANK(表格1[[#This Row],[rating_count_tot]],$I$2:$I$7197)</f>
        <v>6269</v>
      </c>
      <c r="B6592">
        <v>1078169958</v>
      </c>
      <c r="C6592" t="s">
        <v>6416</v>
      </c>
      <c r="D6592" t="str">
        <f>表格1[[#This Row],[prime_genre]]</f>
        <v>Entertainment</v>
      </c>
      <c r="E6592">
        <v>4947968</v>
      </c>
      <c r="F6592" t="s">
        <v>17</v>
      </c>
      <c r="G6592">
        <v>0</v>
      </c>
      <c r="H6592">
        <f>IF(表格1[[#This Row],[price]]&gt;0,1,0)</f>
        <v>0</v>
      </c>
      <c r="I6592">
        <v>0</v>
      </c>
      <c r="J6592">
        <v>0</v>
      </c>
      <c r="K6592">
        <v>0</v>
      </c>
      <c r="L6592">
        <v>0</v>
      </c>
      <c r="M6592" t="s">
        <v>256</v>
      </c>
      <c r="N6592" t="s">
        <v>51</v>
      </c>
      <c r="O6592" t="s">
        <v>91</v>
      </c>
      <c r="P6592">
        <v>37</v>
      </c>
      <c r="Q6592">
        <v>2</v>
      </c>
      <c r="R6592">
        <v>31</v>
      </c>
      <c r="S6592">
        <v>1</v>
      </c>
    </row>
    <row r="6593" spans="1:19">
      <c r="A6593">
        <f>RANK(表格1[[#This Row],[rating_count_tot]],$I$2:$I$7197)</f>
        <v>6269</v>
      </c>
      <c r="B6593">
        <v>1104882704</v>
      </c>
      <c r="C6593" t="s">
        <v>7094</v>
      </c>
      <c r="D6593" t="str">
        <f>表格1[[#This Row],[prime_genre]]</f>
        <v>Entertainment</v>
      </c>
      <c r="E6593">
        <v>28264448</v>
      </c>
      <c r="F6593" t="s">
        <v>17</v>
      </c>
      <c r="G6593">
        <v>0</v>
      </c>
      <c r="H6593">
        <f>IF(表格1[[#This Row],[price]]&gt;0,1,0)</f>
        <v>0</v>
      </c>
      <c r="I6593">
        <v>0</v>
      </c>
      <c r="J6593">
        <v>0</v>
      </c>
      <c r="K6593">
        <v>0</v>
      </c>
      <c r="L6593">
        <v>0</v>
      </c>
      <c r="M6593" t="s">
        <v>145</v>
      </c>
      <c r="N6593" t="s">
        <v>51</v>
      </c>
      <c r="O6593" t="s">
        <v>91</v>
      </c>
      <c r="P6593">
        <v>40</v>
      </c>
      <c r="Q6593">
        <v>0</v>
      </c>
      <c r="R6593">
        <v>2</v>
      </c>
      <c r="S6593">
        <v>1</v>
      </c>
    </row>
    <row r="6594" spans="1:19">
      <c r="A6594">
        <f>RANK(表格1[[#This Row],[rating_count_tot]],$I$2:$I$7197)</f>
        <v>6269</v>
      </c>
      <c r="B6594">
        <v>1047605171</v>
      </c>
      <c r="C6594" t="s">
        <v>5583</v>
      </c>
      <c r="D6594" t="str">
        <f>表格1[[#This Row],[prime_genre]]</f>
        <v>Entertainment</v>
      </c>
      <c r="E6594">
        <v>41767936</v>
      </c>
      <c r="F6594" t="s">
        <v>17</v>
      </c>
      <c r="G6594">
        <v>0</v>
      </c>
      <c r="H6594">
        <f>IF(表格1[[#This Row],[price]]&gt;0,1,0)</f>
        <v>0</v>
      </c>
      <c r="I6594">
        <v>0</v>
      </c>
      <c r="J6594">
        <v>0</v>
      </c>
      <c r="K6594">
        <v>0</v>
      </c>
      <c r="L6594">
        <v>0</v>
      </c>
      <c r="M6594" t="s">
        <v>942</v>
      </c>
      <c r="N6594" t="s">
        <v>51</v>
      </c>
      <c r="O6594" t="s">
        <v>91</v>
      </c>
      <c r="P6594">
        <v>37</v>
      </c>
      <c r="Q6594">
        <v>0</v>
      </c>
      <c r="R6594">
        <v>2</v>
      </c>
      <c r="S6594">
        <v>1</v>
      </c>
    </row>
    <row r="6595" spans="1:19">
      <c r="A6595">
        <f>RANK(表格1[[#This Row],[rating_count_tot]],$I$2:$I$7197)</f>
        <v>6269</v>
      </c>
      <c r="B6595">
        <v>1089810837</v>
      </c>
      <c r="C6595" t="s">
        <v>6744</v>
      </c>
      <c r="D6595" t="str">
        <f>表格1[[#This Row],[prime_genre]]</f>
        <v>Entertainment</v>
      </c>
      <c r="E6595">
        <v>15053824</v>
      </c>
      <c r="F6595" t="s">
        <v>17</v>
      </c>
      <c r="G6595">
        <v>0</v>
      </c>
      <c r="H6595">
        <f>IF(表格1[[#This Row],[price]]&gt;0,1,0)</f>
        <v>0</v>
      </c>
      <c r="I6595">
        <v>0</v>
      </c>
      <c r="J6595">
        <v>0</v>
      </c>
      <c r="K6595">
        <v>0</v>
      </c>
      <c r="L6595">
        <v>0</v>
      </c>
      <c r="M6595" t="s">
        <v>1673</v>
      </c>
      <c r="N6595" t="s">
        <v>51</v>
      </c>
      <c r="O6595" t="s">
        <v>91</v>
      </c>
      <c r="P6595">
        <v>37</v>
      </c>
      <c r="Q6595">
        <v>0</v>
      </c>
      <c r="R6595">
        <v>1</v>
      </c>
      <c r="S6595">
        <v>1</v>
      </c>
    </row>
    <row r="6596" spans="1:19">
      <c r="A6596">
        <f>RANK(表格1[[#This Row],[rating_count_tot]],$I$2:$I$7197)</f>
        <v>6269</v>
      </c>
      <c r="B6596">
        <v>673041243</v>
      </c>
      <c r="C6596" t="s">
        <v>2865</v>
      </c>
      <c r="D6596" t="str">
        <f>表格1[[#This Row],[prime_genre]]</f>
        <v>Entertainment</v>
      </c>
      <c r="E6596">
        <v>1978368</v>
      </c>
      <c r="F6596" t="s">
        <v>17</v>
      </c>
      <c r="G6596">
        <v>0</v>
      </c>
      <c r="H6596">
        <f>IF(表格1[[#This Row],[price]]&gt;0,1,0)</f>
        <v>0</v>
      </c>
      <c r="I6596">
        <v>0</v>
      </c>
      <c r="J6596">
        <v>0</v>
      </c>
      <c r="K6596">
        <v>0</v>
      </c>
      <c r="L6596">
        <v>0</v>
      </c>
      <c r="M6596" t="s">
        <v>145</v>
      </c>
      <c r="N6596" t="s">
        <v>80</v>
      </c>
      <c r="O6596" t="s">
        <v>91</v>
      </c>
      <c r="P6596">
        <v>40</v>
      </c>
      <c r="Q6596">
        <v>0</v>
      </c>
      <c r="R6596">
        <v>2</v>
      </c>
      <c r="S6596">
        <v>1</v>
      </c>
    </row>
    <row r="6597" spans="1:19">
      <c r="A6597">
        <f>RANK(表格1[[#This Row],[rating_count_tot]],$I$2:$I$7197)</f>
        <v>6269</v>
      </c>
      <c r="B6597">
        <v>1063992958</v>
      </c>
      <c r="C6597" t="s">
        <v>5983</v>
      </c>
      <c r="D6597" t="str">
        <f>表格1[[#This Row],[prime_genre]]</f>
        <v>Entertainment</v>
      </c>
      <c r="E6597">
        <v>15628288</v>
      </c>
      <c r="F6597" t="s">
        <v>17</v>
      </c>
      <c r="G6597">
        <v>0</v>
      </c>
      <c r="H6597">
        <f>IF(表格1[[#This Row],[price]]&gt;0,1,0)</f>
        <v>0</v>
      </c>
      <c r="I6597">
        <v>0</v>
      </c>
      <c r="J6597">
        <v>0</v>
      </c>
      <c r="K6597">
        <v>0</v>
      </c>
      <c r="L6597">
        <v>0</v>
      </c>
      <c r="M6597">
        <v>1.4</v>
      </c>
      <c r="N6597" t="s">
        <v>51</v>
      </c>
      <c r="O6597" t="s">
        <v>91</v>
      </c>
      <c r="P6597">
        <v>38</v>
      </c>
      <c r="Q6597">
        <v>0</v>
      </c>
      <c r="R6597">
        <v>1</v>
      </c>
      <c r="S6597">
        <v>1</v>
      </c>
    </row>
    <row r="6598" spans="1:19">
      <c r="A6598">
        <f>RANK(表格1[[#This Row],[rating_count_tot]],$I$2:$I$7197)</f>
        <v>6269</v>
      </c>
      <c r="B6598">
        <v>1136538547</v>
      </c>
      <c r="C6598" t="s">
        <v>7760</v>
      </c>
      <c r="D6598" t="str">
        <f>表格1[[#This Row],[prime_genre]]</f>
        <v>Entertainment</v>
      </c>
      <c r="E6598">
        <v>12472320</v>
      </c>
      <c r="F6598" t="s">
        <v>17</v>
      </c>
      <c r="G6598">
        <v>0</v>
      </c>
      <c r="H6598">
        <f>IF(表格1[[#This Row],[price]]&gt;0,1,0)</f>
        <v>0</v>
      </c>
      <c r="I6598">
        <v>0</v>
      </c>
      <c r="J6598">
        <v>0</v>
      </c>
      <c r="K6598">
        <v>0</v>
      </c>
      <c r="L6598">
        <v>0</v>
      </c>
      <c r="M6598" t="s">
        <v>65</v>
      </c>
      <c r="N6598" t="s">
        <v>19</v>
      </c>
      <c r="O6598" t="s">
        <v>91</v>
      </c>
      <c r="P6598">
        <v>37</v>
      </c>
      <c r="Q6598">
        <v>0</v>
      </c>
      <c r="R6598">
        <v>1</v>
      </c>
      <c r="S6598">
        <v>1</v>
      </c>
    </row>
    <row r="6599" spans="1:19">
      <c r="A6599">
        <f>RANK(表格1[[#This Row],[rating_count_tot]],$I$2:$I$7197)</f>
        <v>6269</v>
      </c>
      <c r="B6599">
        <v>1127214864</v>
      </c>
      <c r="C6599" t="s">
        <v>7571</v>
      </c>
      <c r="D6599" t="str">
        <f>表格1[[#This Row],[prime_genre]]</f>
        <v>Entertainment</v>
      </c>
      <c r="E6599">
        <v>16157696</v>
      </c>
      <c r="F6599" t="s">
        <v>17</v>
      </c>
      <c r="G6599">
        <v>0</v>
      </c>
      <c r="H6599">
        <f>IF(表格1[[#This Row],[price]]&gt;0,1,0)</f>
        <v>0</v>
      </c>
      <c r="I6599">
        <v>0</v>
      </c>
      <c r="J6599">
        <v>0</v>
      </c>
      <c r="K6599">
        <v>0</v>
      </c>
      <c r="L6599">
        <v>0</v>
      </c>
      <c r="M6599" t="s">
        <v>732</v>
      </c>
      <c r="N6599" t="s">
        <v>51</v>
      </c>
      <c r="O6599" t="s">
        <v>91</v>
      </c>
      <c r="P6599">
        <v>37</v>
      </c>
      <c r="Q6599">
        <v>0</v>
      </c>
      <c r="R6599">
        <v>1</v>
      </c>
      <c r="S6599">
        <v>1</v>
      </c>
    </row>
    <row r="6600" spans="1:19">
      <c r="A6600">
        <f>RANK(表格1[[#This Row],[rating_count_tot]],$I$2:$I$7197)</f>
        <v>6269</v>
      </c>
      <c r="B6600">
        <v>1105805539</v>
      </c>
      <c r="C6600" t="s">
        <v>7113</v>
      </c>
      <c r="D6600" t="str">
        <f>表格1[[#This Row],[prime_genre]]</f>
        <v>Entertainment</v>
      </c>
      <c r="E6600">
        <v>15498240</v>
      </c>
      <c r="F6600" t="s">
        <v>17</v>
      </c>
      <c r="G6600">
        <v>0</v>
      </c>
      <c r="H6600">
        <f>IF(表格1[[#This Row],[price]]&gt;0,1,0)</f>
        <v>0</v>
      </c>
      <c r="I6600">
        <v>0</v>
      </c>
      <c r="J6600">
        <v>0</v>
      </c>
      <c r="K6600">
        <v>0</v>
      </c>
      <c r="L6600">
        <v>0</v>
      </c>
      <c r="M6600" t="s">
        <v>732</v>
      </c>
      <c r="N6600" t="s">
        <v>51</v>
      </c>
      <c r="O6600" t="s">
        <v>91</v>
      </c>
      <c r="P6600">
        <v>37</v>
      </c>
      <c r="Q6600">
        <v>0</v>
      </c>
      <c r="R6600">
        <v>1</v>
      </c>
      <c r="S6600">
        <v>1</v>
      </c>
    </row>
    <row r="6601" spans="1:19">
      <c r="A6601">
        <f>RANK(表格1[[#This Row],[rating_count_tot]],$I$2:$I$7197)</f>
        <v>6269</v>
      </c>
      <c r="B6601">
        <v>1096047800</v>
      </c>
      <c r="C6601" t="s">
        <v>6916</v>
      </c>
      <c r="D6601" t="str">
        <f>表格1[[#This Row],[prime_genre]]</f>
        <v>Entertainment</v>
      </c>
      <c r="E6601">
        <v>28395520</v>
      </c>
      <c r="F6601" t="s">
        <v>17</v>
      </c>
      <c r="G6601">
        <v>0</v>
      </c>
      <c r="H6601">
        <f>IF(表格1[[#This Row],[price]]&gt;0,1,0)</f>
        <v>0</v>
      </c>
      <c r="I6601">
        <v>0</v>
      </c>
      <c r="J6601">
        <v>0</v>
      </c>
      <c r="K6601">
        <v>0</v>
      </c>
      <c r="L6601">
        <v>0</v>
      </c>
      <c r="M6601" t="s">
        <v>1334</v>
      </c>
      <c r="N6601" t="s">
        <v>51</v>
      </c>
      <c r="O6601" t="s">
        <v>91</v>
      </c>
      <c r="P6601">
        <v>40</v>
      </c>
      <c r="Q6601">
        <v>0</v>
      </c>
      <c r="R6601">
        <v>2</v>
      </c>
      <c r="S6601">
        <v>1</v>
      </c>
    </row>
    <row r="6602" spans="1:19">
      <c r="A6602">
        <f>RANK(表格1[[#This Row],[rating_count_tot]],$I$2:$I$7197)</f>
        <v>6269</v>
      </c>
      <c r="B6602">
        <v>1088731673</v>
      </c>
      <c r="C6602" t="s">
        <v>6726</v>
      </c>
      <c r="D6602" t="str">
        <f>表格1[[#This Row],[prime_genre]]</f>
        <v>Entertainment</v>
      </c>
      <c r="E6602">
        <v>8467456</v>
      </c>
      <c r="F6602" t="s">
        <v>17</v>
      </c>
      <c r="G6602">
        <v>0</v>
      </c>
      <c r="H6602">
        <f>IF(表格1[[#This Row],[price]]&gt;0,1,0)</f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 t="s">
        <v>51</v>
      </c>
      <c r="O6602" t="s">
        <v>91</v>
      </c>
      <c r="P6602">
        <v>38</v>
      </c>
      <c r="Q6602">
        <v>4</v>
      </c>
      <c r="R6602">
        <v>2</v>
      </c>
      <c r="S6602">
        <v>1</v>
      </c>
    </row>
    <row r="6603" spans="1:19">
      <c r="A6603">
        <f>RANK(表格1[[#This Row],[rating_count_tot]],$I$2:$I$7197)</f>
        <v>6269</v>
      </c>
      <c r="B6603">
        <v>585478571</v>
      </c>
      <c r="C6603" t="s">
        <v>2393</v>
      </c>
      <c r="D6603" t="str">
        <f>表格1[[#This Row],[prime_genre]]</f>
        <v>Entertainment</v>
      </c>
      <c r="E6603">
        <v>2134631</v>
      </c>
      <c r="F6603" t="s">
        <v>17</v>
      </c>
      <c r="G6603">
        <v>0</v>
      </c>
      <c r="H6603">
        <f>IF(表格1[[#This Row],[price]]&gt;0,1,0)</f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 t="s">
        <v>19</v>
      </c>
      <c r="O6603" t="s">
        <v>91</v>
      </c>
      <c r="P6603">
        <v>43</v>
      </c>
      <c r="Q6603">
        <v>0</v>
      </c>
      <c r="R6603">
        <v>2</v>
      </c>
      <c r="S6603">
        <v>1</v>
      </c>
    </row>
    <row r="6604" spans="1:19">
      <c r="A6604">
        <f>RANK(表格1[[#This Row],[rating_count_tot]],$I$2:$I$7197)</f>
        <v>6269</v>
      </c>
      <c r="B6604">
        <v>1065304745</v>
      </c>
      <c r="C6604" t="s">
        <v>6016</v>
      </c>
      <c r="D6604" t="str">
        <f>表格1[[#This Row],[prime_genre]]</f>
        <v>Entertainment</v>
      </c>
      <c r="E6604">
        <v>460717056</v>
      </c>
      <c r="F6604" t="s">
        <v>17</v>
      </c>
      <c r="G6604">
        <v>0</v>
      </c>
      <c r="H6604">
        <f>IF(表格1[[#This Row],[price]]&gt;0,1,0)</f>
        <v>0</v>
      </c>
      <c r="I6604">
        <v>0</v>
      </c>
      <c r="J6604">
        <v>0</v>
      </c>
      <c r="K6604">
        <v>0</v>
      </c>
      <c r="L6604">
        <v>0</v>
      </c>
      <c r="M6604" t="s">
        <v>3198</v>
      </c>
      <c r="N6604" t="s">
        <v>80</v>
      </c>
      <c r="O6604" t="s">
        <v>91</v>
      </c>
      <c r="P6604">
        <v>40</v>
      </c>
      <c r="Q6604">
        <v>4</v>
      </c>
      <c r="R6604">
        <v>1</v>
      </c>
      <c r="S6604">
        <v>1</v>
      </c>
    </row>
    <row r="6605" spans="1:19">
      <c r="A6605">
        <f>RANK(表格1[[#This Row],[rating_count_tot]],$I$2:$I$7197)</f>
        <v>6269</v>
      </c>
      <c r="B6605">
        <v>1066737409</v>
      </c>
      <c r="C6605" t="s">
        <v>6061</v>
      </c>
      <c r="D6605" t="str">
        <f>表格1[[#This Row],[prime_genre]]</f>
        <v>Entertainment</v>
      </c>
      <c r="E6605">
        <v>40060928</v>
      </c>
      <c r="F6605" t="s">
        <v>17</v>
      </c>
      <c r="G6605">
        <v>0</v>
      </c>
      <c r="H6605">
        <f>IF(表格1[[#This Row],[price]]&gt;0,1,0)</f>
        <v>0</v>
      </c>
      <c r="I6605">
        <v>0</v>
      </c>
      <c r="J6605">
        <v>0</v>
      </c>
      <c r="K6605">
        <v>0</v>
      </c>
      <c r="L6605">
        <v>0</v>
      </c>
      <c r="M6605" t="s">
        <v>558</v>
      </c>
      <c r="N6605" t="s">
        <v>19</v>
      </c>
      <c r="O6605" t="s">
        <v>91</v>
      </c>
      <c r="P6605">
        <v>37</v>
      </c>
      <c r="Q6605">
        <v>0</v>
      </c>
      <c r="R6605">
        <v>1</v>
      </c>
      <c r="S6605">
        <v>1</v>
      </c>
    </row>
    <row r="6606" spans="1:19">
      <c r="A6606">
        <f>RANK(表格1[[#This Row],[rating_count_tot]],$I$2:$I$7197)</f>
        <v>6269</v>
      </c>
      <c r="B6606">
        <v>592371118</v>
      </c>
      <c r="C6606" t="s">
        <v>2459</v>
      </c>
      <c r="D6606" t="str">
        <f>表格1[[#This Row],[prime_genre]]</f>
        <v>Entertainment</v>
      </c>
      <c r="E6606">
        <v>33414144</v>
      </c>
      <c r="F6606" t="s">
        <v>17</v>
      </c>
      <c r="G6606">
        <v>0</v>
      </c>
      <c r="H6606">
        <f>IF(表格1[[#This Row],[price]]&gt;0,1,0)</f>
        <v>0</v>
      </c>
      <c r="I6606">
        <v>0</v>
      </c>
      <c r="J6606">
        <v>0</v>
      </c>
      <c r="K6606">
        <v>0</v>
      </c>
      <c r="L6606">
        <v>0</v>
      </c>
      <c r="M6606">
        <v>1.9</v>
      </c>
      <c r="N6606" t="s">
        <v>19</v>
      </c>
      <c r="O6606" t="s">
        <v>91</v>
      </c>
      <c r="P6606">
        <v>37</v>
      </c>
      <c r="Q6606">
        <v>0</v>
      </c>
      <c r="R6606">
        <v>1</v>
      </c>
      <c r="S6606">
        <v>1</v>
      </c>
    </row>
    <row r="6607" spans="1:19">
      <c r="A6607">
        <f>RANK(表格1[[#This Row],[rating_count_tot]],$I$2:$I$7197)</f>
        <v>6269</v>
      </c>
      <c r="B6607">
        <v>674474596</v>
      </c>
      <c r="C6607" t="s">
        <v>2874</v>
      </c>
      <c r="D6607" t="str">
        <f>表格1[[#This Row],[prime_genre]]</f>
        <v>Entertainment</v>
      </c>
      <c r="E6607">
        <v>34455552</v>
      </c>
      <c r="F6607" t="s">
        <v>17</v>
      </c>
      <c r="G6607">
        <v>0</v>
      </c>
      <c r="H6607">
        <f>IF(表格1[[#This Row],[price]]&gt;0,1,0)</f>
        <v>0</v>
      </c>
      <c r="I6607">
        <v>0</v>
      </c>
      <c r="J6607">
        <v>0</v>
      </c>
      <c r="K6607">
        <v>0</v>
      </c>
      <c r="L6607">
        <v>0</v>
      </c>
      <c r="M6607" t="s">
        <v>625</v>
      </c>
      <c r="N6607" t="s">
        <v>29</v>
      </c>
      <c r="O6607" t="s">
        <v>91</v>
      </c>
      <c r="P6607">
        <v>38</v>
      </c>
      <c r="Q6607">
        <v>0</v>
      </c>
      <c r="R6607">
        <v>2</v>
      </c>
      <c r="S6607">
        <v>1</v>
      </c>
    </row>
    <row r="6608" spans="1:19">
      <c r="A6608">
        <f>RANK(表格1[[#This Row],[rating_count_tot]],$I$2:$I$7197)</f>
        <v>6269</v>
      </c>
      <c r="B6608">
        <v>590190880</v>
      </c>
      <c r="C6608" t="s">
        <v>2442</v>
      </c>
      <c r="D6608" t="str">
        <f>表格1[[#This Row],[prime_genre]]</f>
        <v>Entertainment</v>
      </c>
      <c r="E6608">
        <v>34163712</v>
      </c>
      <c r="F6608" t="s">
        <v>17</v>
      </c>
      <c r="G6608">
        <v>0</v>
      </c>
      <c r="H6608">
        <f>IF(表格1[[#This Row],[price]]&gt;0,1,0)</f>
        <v>0</v>
      </c>
      <c r="I6608">
        <v>0</v>
      </c>
      <c r="J6608">
        <v>0</v>
      </c>
      <c r="K6608">
        <v>0</v>
      </c>
      <c r="L6608">
        <v>0</v>
      </c>
      <c r="M6608" t="s">
        <v>2443</v>
      </c>
      <c r="N6608" t="s">
        <v>51</v>
      </c>
      <c r="O6608" t="s">
        <v>91</v>
      </c>
      <c r="P6608">
        <v>40</v>
      </c>
      <c r="Q6608">
        <v>0</v>
      </c>
      <c r="R6608">
        <v>1</v>
      </c>
      <c r="S6608">
        <v>1</v>
      </c>
    </row>
    <row r="6609" spans="1:19">
      <c r="A6609">
        <f>RANK(表格1[[#This Row],[rating_count_tot]],$I$2:$I$7197)</f>
        <v>6269</v>
      </c>
      <c r="B6609">
        <v>1099710942</v>
      </c>
      <c r="C6609" t="s">
        <v>6984</v>
      </c>
      <c r="D6609" t="str">
        <f>表格1[[#This Row],[prime_genre]]</f>
        <v>Entertainment</v>
      </c>
      <c r="E6609">
        <v>44267520</v>
      </c>
      <c r="F6609" t="s">
        <v>17</v>
      </c>
      <c r="G6609">
        <v>0</v>
      </c>
      <c r="H6609">
        <f>IF(表格1[[#This Row],[price]]&gt;0,1,0)</f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 t="s">
        <v>51</v>
      </c>
      <c r="O6609" t="s">
        <v>91</v>
      </c>
      <c r="P6609">
        <v>37</v>
      </c>
      <c r="Q6609">
        <v>0</v>
      </c>
      <c r="R6609">
        <v>1</v>
      </c>
      <c r="S6609">
        <v>1</v>
      </c>
    </row>
    <row r="6610" spans="1:19">
      <c r="A6610">
        <f>RANK(表格1[[#This Row],[rating_count_tot]],$I$2:$I$7197)</f>
        <v>6269</v>
      </c>
      <c r="B6610">
        <v>1130221994</v>
      </c>
      <c r="C6610" t="s">
        <v>7616</v>
      </c>
      <c r="D6610" t="str">
        <f>表格1[[#This Row],[prime_genre]]</f>
        <v>Entertainment</v>
      </c>
      <c r="E6610">
        <v>27525120</v>
      </c>
      <c r="F6610" t="s">
        <v>17</v>
      </c>
      <c r="G6610">
        <v>0</v>
      </c>
      <c r="H6610">
        <f>IF(表格1[[#This Row],[price]]&gt;0,1,0)</f>
        <v>0</v>
      </c>
      <c r="I6610">
        <v>0</v>
      </c>
      <c r="J6610">
        <v>0</v>
      </c>
      <c r="K6610">
        <v>0</v>
      </c>
      <c r="L6610">
        <v>0</v>
      </c>
      <c r="M6610" t="s">
        <v>1223</v>
      </c>
      <c r="N6610" t="s">
        <v>19</v>
      </c>
      <c r="O6610" t="s">
        <v>91</v>
      </c>
      <c r="P6610">
        <v>40</v>
      </c>
      <c r="Q6610">
        <v>0</v>
      </c>
      <c r="R6610">
        <v>1</v>
      </c>
      <c r="S6610">
        <v>1</v>
      </c>
    </row>
    <row r="6611" spans="1:19">
      <c r="A6611">
        <f>RANK(表格1[[#This Row],[rating_count_tot]],$I$2:$I$7197)</f>
        <v>6269</v>
      </c>
      <c r="B6611">
        <v>951615217</v>
      </c>
      <c r="C6611" t="s">
        <v>4285</v>
      </c>
      <c r="D6611" t="str">
        <f>表格1[[#This Row],[prime_genre]]</f>
        <v>Entertainment</v>
      </c>
      <c r="E6611">
        <v>10363904</v>
      </c>
      <c r="F6611" t="s">
        <v>17</v>
      </c>
      <c r="G6611">
        <v>0</v>
      </c>
      <c r="H6611">
        <f>IF(表格1[[#This Row],[price]]&gt;0,1,0)</f>
        <v>0</v>
      </c>
      <c r="I6611">
        <v>0</v>
      </c>
      <c r="J6611">
        <v>0</v>
      </c>
      <c r="K6611">
        <v>0</v>
      </c>
      <c r="L6611">
        <v>0</v>
      </c>
      <c r="M6611" t="s">
        <v>314</v>
      </c>
      <c r="N6611" t="s">
        <v>51</v>
      </c>
      <c r="O6611" t="s">
        <v>91</v>
      </c>
      <c r="P6611">
        <v>38</v>
      </c>
      <c r="Q6611">
        <v>3</v>
      </c>
      <c r="R6611">
        <v>1</v>
      </c>
      <c r="S6611">
        <v>1</v>
      </c>
    </row>
    <row r="6612" spans="1:19">
      <c r="A6612">
        <f>RANK(表格1[[#This Row],[rating_count_tot]],$I$2:$I$7197)</f>
        <v>6269</v>
      </c>
      <c r="B6612">
        <v>1166063194</v>
      </c>
      <c r="C6612" t="s">
        <v>8203</v>
      </c>
      <c r="D6612" t="str">
        <f>表格1[[#This Row],[prime_genre]]</f>
        <v>Entertainment</v>
      </c>
      <c r="E6612">
        <v>67638272</v>
      </c>
      <c r="F6612" t="s">
        <v>17</v>
      </c>
      <c r="G6612">
        <v>0</v>
      </c>
      <c r="H6612">
        <f>IF(表格1[[#This Row],[price]]&gt;0,1,0)</f>
        <v>0</v>
      </c>
      <c r="I6612">
        <v>0</v>
      </c>
      <c r="J6612">
        <v>0</v>
      </c>
      <c r="K6612">
        <v>0</v>
      </c>
      <c r="L6612">
        <v>0</v>
      </c>
      <c r="M6612" t="s">
        <v>732</v>
      </c>
      <c r="N6612" t="s">
        <v>29</v>
      </c>
      <c r="O6612" t="s">
        <v>91</v>
      </c>
      <c r="P6612">
        <v>40</v>
      </c>
      <c r="Q6612">
        <v>0</v>
      </c>
      <c r="R6612">
        <v>1</v>
      </c>
      <c r="S6612">
        <v>1</v>
      </c>
    </row>
    <row r="6613" spans="1:19">
      <c r="A6613">
        <f>RANK(表格1[[#This Row],[rating_count_tot]],$I$2:$I$7197)</f>
        <v>6269</v>
      </c>
      <c r="B6613">
        <v>1072628005</v>
      </c>
      <c r="C6613" t="s">
        <v>6251</v>
      </c>
      <c r="D6613" t="str">
        <f>表格1[[#This Row],[prime_genre]]</f>
        <v>Entertainment</v>
      </c>
      <c r="E6613">
        <v>48844800</v>
      </c>
      <c r="F6613" t="s">
        <v>17</v>
      </c>
      <c r="G6613">
        <v>0</v>
      </c>
      <c r="H6613">
        <f>IF(表格1[[#This Row],[price]]&gt;0,1,0)</f>
        <v>0</v>
      </c>
      <c r="I6613">
        <v>0</v>
      </c>
      <c r="J6613">
        <v>0</v>
      </c>
      <c r="K6613">
        <v>0</v>
      </c>
      <c r="L6613">
        <v>0</v>
      </c>
      <c r="M6613" t="s">
        <v>2021</v>
      </c>
      <c r="N6613" t="s">
        <v>51</v>
      </c>
      <c r="O6613" t="s">
        <v>91</v>
      </c>
      <c r="P6613">
        <v>40</v>
      </c>
      <c r="Q6613">
        <v>0</v>
      </c>
      <c r="R6613">
        <v>1</v>
      </c>
      <c r="S6613">
        <v>1</v>
      </c>
    </row>
    <row r="6614" spans="1:19">
      <c r="A6614">
        <f>RANK(表格1[[#This Row],[rating_count_tot]],$I$2:$I$7197)</f>
        <v>6269</v>
      </c>
      <c r="B6614">
        <v>1023273544</v>
      </c>
      <c r="C6614" t="s">
        <v>5175</v>
      </c>
      <c r="D6614" t="str">
        <f>表格1[[#This Row],[prime_genre]]</f>
        <v>Entertainment</v>
      </c>
      <c r="E6614">
        <v>39042048</v>
      </c>
      <c r="F6614" t="s">
        <v>17</v>
      </c>
      <c r="G6614">
        <v>0</v>
      </c>
      <c r="H6614">
        <f>IF(表格1[[#This Row],[price]]&gt;0,1,0)</f>
        <v>0</v>
      </c>
      <c r="I6614">
        <v>0</v>
      </c>
      <c r="J6614">
        <v>0</v>
      </c>
      <c r="K6614">
        <v>0</v>
      </c>
      <c r="L6614">
        <v>0</v>
      </c>
      <c r="M6614" t="s">
        <v>565</v>
      </c>
      <c r="N6614" t="s">
        <v>29</v>
      </c>
      <c r="O6614" t="s">
        <v>91</v>
      </c>
      <c r="P6614">
        <v>38</v>
      </c>
      <c r="Q6614">
        <v>4</v>
      </c>
      <c r="R6614">
        <v>1</v>
      </c>
      <c r="S6614">
        <v>1</v>
      </c>
    </row>
    <row r="6615" spans="1:19">
      <c r="A6615">
        <f>RANK(表格1[[#This Row],[rating_count_tot]],$I$2:$I$7197)</f>
        <v>6269</v>
      </c>
      <c r="B6615">
        <v>1040105227</v>
      </c>
      <c r="C6615" t="s">
        <v>5441</v>
      </c>
      <c r="D6615" t="str">
        <f>表格1[[#This Row],[prime_genre]]</f>
        <v>Entertainment</v>
      </c>
      <c r="E6615">
        <v>18067456</v>
      </c>
      <c r="F6615" t="s">
        <v>17</v>
      </c>
      <c r="G6615">
        <v>0</v>
      </c>
      <c r="H6615">
        <f>IF(表格1[[#This Row],[price]]&gt;0,1,0)</f>
        <v>0</v>
      </c>
      <c r="I6615">
        <v>0</v>
      </c>
      <c r="J6615">
        <v>0</v>
      </c>
      <c r="K6615">
        <v>0</v>
      </c>
      <c r="L6615">
        <v>0</v>
      </c>
      <c r="M6615">
        <v>1.6</v>
      </c>
      <c r="N6615" t="s">
        <v>51</v>
      </c>
      <c r="O6615" t="s">
        <v>91</v>
      </c>
      <c r="P6615">
        <v>40</v>
      </c>
      <c r="Q6615">
        <v>0</v>
      </c>
      <c r="R6615">
        <v>1</v>
      </c>
      <c r="S6615">
        <v>1</v>
      </c>
    </row>
    <row r="6616" spans="1:19">
      <c r="A6616">
        <f>RANK(表格1[[#This Row],[rating_count_tot]],$I$2:$I$7197)</f>
        <v>6269</v>
      </c>
      <c r="B6616">
        <v>1067180769</v>
      </c>
      <c r="C6616" t="s">
        <v>6072</v>
      </c>
      <c r="D6616" t="str">
        <f>表格1[[#This Row],[prime_genre]]</f>
        <v>Entertainment</v>
      </c>
      <c r="E6616">
        <v>27269120</v>
      </c>
      <c r="F6616" t="s">
        <v>17</v>
      </c>
      <c r="G6616">
        <v>0</v>
      </c>
      <c r="H6616">
        <f>IF(表格1[[#This Row],[price]]&gt;0,1,0)</f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 t="s">
        <v>51</v>
      </c>
      <c r="O6616" t="s">
        <v>91</v>
      </c>
      <c r="P6616">
        <v>38</v>
      </c>
      <c r="Q6616">
        <v>0</v>
      </c>
      <c r="R6616">
        <v>1</v>
      </c>
      <c r="S6616">
        <v>1</v>
      </c>
    </row>
    <row r="6617" spans="1:19">
      <c r="A6617">
        <f>RANK(表格1[[#This Row],[rating_count_tot]],$I$2:$I$7197)</f>
        <v>6269</v>
      </c>
      <c r="B6617">
        <v>1049316554</v>
      </c>
      <c r="C6617" t="s">
        <v>5630</v>
      </c>
      <c r="D6617" t="str">
        <f>表格1[[#This Row],[prime_genre]]</f>
        <v>Entertainment</v>
      </c>
      <c r="E6617">
        <v>126251008</v>
      </c>
      <c r="F6617" t="s">
        <v>17</v>
      </c>
      <c r="G6617">
        <v>0</v>
      </c>
      <c r="H6617">
        <f>IF(表格1[[#This Row],[price]]&gt;0,1,0)</f>
        <v>0</v>
      </c>
      <c r="I6617">
        <v>0</v>
      </c>
      <c r="J6617">
        <v>0</v>
      </c>
      <c r="K6617">
        <v>0</v>
      </c>
      <c r="L6617">
        <v>0</v>
      </c>
      <c r="M6617" t="s">
        <v>928</v>
      </c>
      <c r="N6617" t="s">
        <v>51</v>
      </c>
      <c r="O6617" t="s">
        <v>91</v>
      </c>
      <c r="P6617">
        <v>38</v>
      </c>
      <c r="Q6617">
        <v>5</v>
      </c>
      <c r="R6617">
        <v>1</v>
      </c>
      <c r="S6617">
        <v>1</v>
      </c>
    </row>
    <row r="6618" spans="1:19">
      <c r="A6618">
        <f>RANK(表格1[[#This Row],[rating_count_tot]],$I$2:$I$7197)</f>
        <v>6269</v>
      </c>
      <c r="B6618">
        <v>1117981792</v>
      </c>
      <c r="C6618" t="s">
        <v>7374</v>
      </c>
      <c r="D6618" t="str">
        <f>表格1[[#This Row],[prime_genre]]</f>
        <v>Entertainment</v>
      </c>
      <c r="E6618">
        <v>56349696</v>
      </c>
      <c r="F6618" t="s">
        <v>17</v>
      </c>
      <c r="G6618">
        <v>0</v>
      </c>
      <c r="H6618">
        <f>IF(表格1[[#This Row],[price]]&gt;0,1,0)</f>
        <v>0</v>
      </c>
      <c r="I6618">
        <v>0</v>
      </c>
      <c r="J6618">
        <v>0</v>
      </c>
      <c r="K6618">
        <v>0</v>
      </c>
      <c r="L6618">
        <v>0</v>
      </c>
      <c r="M6618">
        <v>3.7</v>
      </c>
      <c r="N6618" t="s">
        <v>51</v>
      </c>
      <c r="O6618" t="s">
        <v>91</v>
      </c>
      <c r="P6618">
        <v>37</v>
      </c>
      <c r="Q6618">
        <v>5</v>
      </c>
      <c r="R6618">
        <v>1</v>
      </c>
      <c r="S6618">
        <v>1</v>
      </c>
    </row>
    <row r="6619" spans="1:19">
      <c r="A6619">
        <f>RANK(表格1[[#This Row],[rating_count_tot]],$I$2:$I$7197)</f>
        <v>6269</v>
      </c>
      <c r="B6619">
        <v>1067059743</v>
      </c>
      <c r="C6619" t="s">
        <v>6068</v>
      </c>
      <c r="D6619" t="str">
        <f>表格1[[#This Row],[prime_genre]]</f>
        <v>Entertainment</v>
      </c>
      <c r="E6619">
        <v>5354496</v>
      </c>
      <c r="F6619" t="s">
        <v>17</v>
      </c>
      <c r="G6619">
        <v>0</v>
      </c>
      <c r="H6619">
        <f>IF(表格1[[#This Row],[price]]&gt;0,1,0)</f>
        <v>0</v>
      </c>
      <c r="I6619">
        <v>0</v>
      </c>
      <c r="J6619">
        <v>0</v>
      </c>
      <c r="K6619">
        <v>0</v>
      </c>
      <c r="L6619">
        <v>0</v>
      </c>
      <c r="M6619">
        <v>1.1000000000000001</v>
      </c>
      <c r="N6619" t="s">
        <v>29</v>
      </c>
      <c r="O6619" t="s">
        <v>91</v>
      </c>
      <c r="P6619">
        <v>37</v>
      </c>
      <c r="Q6619">
        <v>0</v>
      </c>
      <c r="R6619">
        <v>1</v>
      </c>
      <c r="S6619">
        <v>1</v>
      </c>
    </row>
    <row r="6620" spans="1:19">
      <c r="A6620">
        <f>RANK(表格1[[#This Row],[rating_count_tot]],$I$2:$I$7197)</f>
        <v>6269</v>
      </c>
      <c r="B6620">
        <v>1055925081</v>
      </c>
      <c r="C6620" t="s">
        <v>5772</v>
      </c>
      <c r="D6620" t="str">
        <f>表格1[[#This Row],[prime_genre]]</f>
        <v>Entertainment</v>
      </c>
      <c r="E6620">
        <v>49645568</v>
      </c>
      <c r="F6620" t="s">
        <v>17</v>
      </c>
      <c r="G6620">
        <v>0</v>
      </c>
      <c r="H6620">
        <f>IF(表格1[[#This Row],[price]]&gt;0,1,0)</f>
        <v>0</v>
      </c>
      <c r="I6620">
        <v>0</v>
      </c>
      <c r="J6620">
        <v>0</v>
      </c>
      <c r="K6620">
        <v>0</v>
      </c>
      <c r="L6620">
        <v>0</v>
      </c>
      <c r="M6620" t="s">
        <v>1440</v>
      </c>
      <c r="N6620" t="s">
        <v>80</v>
      </c>
      <c r="O6620" t="s">
        <v>91</v>
      </c>
      <c r="P6620">
        <v>37</v>
      </c>
      <c r="Q6620">
        <v>4</v>
      </c>
      <c r="R6620">
        <v>1</v>
      </c>
      <c r="S6620">
        <v>1</v>
      </c>
    </row>
    <row r="6621" spans="1:19">
      <c r="A6621">
        <f>RANK(表格1[[#This Row],[rating_count_tot]],$I$2:$I$7197)</f>
        <v>6269</v>
      </c>
      <c r="B6621">
        <v>950503358</v>
      </c>
      <c r="C6621" t="s">
        <v>4263</v>
      </c>
      <c r="D6621" t="str">
        <f>表格1[[#This Row],[prime_genre]]</f>
        <v>Entertainment</v>
      </c>
      <c r="E6621">
        <v>42460160</v>
      </c>
      <c r="F6621" t="s">
        <v>17</v>
      </c>
      <c r="G6621">
        <v>0</v>
      </c>
      <c r="H6621">
        <f>IF(表格1[[#This Row],[price]]&gt;0,1,0)</f>
        <v>0</v>
      </c>
      <c r="I6621">
        <v>0</v>
      </c>
      <c r="J6621">
        <v>0</v>
      </c>
      <c r="K6621">
        <v>0</v>
      </c>
      <c r="L6621">
        <v>0</v>
      </c>
      <c r="M6621">
        <v>1.9</v>
      </c>
      <c r="N6621" t="s">
        <v>19</v>
      </c>
      <c r="O6621" t="s">
        <v>91</v>
      </c>
      <c r="P6621">
        <v>40</v>
      </c>
      <c r="Q6621">
        <v>3</v>
      </c>
      <c r="R6621">
        <v>2</v>
      </c>
      <c r="S6621">
        <v>1</v>
      </c>
    </row>
    <row r="6622" spans="1:19">
      <c r="A6622">
        <f>RANK(表格1[[#This Row],[rating_count_tot]],$I$2:$I$7197)</f>
        <v>6269</v>
      </c>
      <c r="B6622">
        <v>1087893385</v>
      </c>
      <c r="C6622" t="s">
        <v>6700</v>
      </c>
      <c r="D6622" t="str">
        <f>表格1[[#This Row],[prime_genre]]</f>
        <v>Entertainment</v>
      </c>
      <c r="E6622">
        <v>51968000</v>
      </c>
      <c r="F6622" t="s">
        <v>17</v>
      </c>
      <c r="G6622">
        <v>0</v>
      </c>
      <c r="H6622">
        <f>IF(表格1[[#This Row],[price]]&gt;0,1,0)</f>
        <v>0</v>
      </c>
      <c r="I6622">
        <v>0</v>
      </c>
      <c r="J6622">
        <v>0</v>
      </c>
      <c r="K6622">
        <v>0</v>
      </c>
      <c r="L6622">
        <v>0</v>
      </c>
      <c r="M6622">
        <v>1.35</v>
      </c>
      <c r="N6622" t="s">
        <v>51</v>
      </c>
      <c r="O6622" t="s">
        <v>91</v>
      </c>
      <c r="P6622">
        <v>37</v>
      </c>
      <c r="Q6622">
        <v>3</v>
      </c>
      <c r="R6622">
        <v>1</v>
      </c>
      <c r="S6622">
        <v>1</v>
      </c>
    </row>
    <row r="6623" spans="1:19">
      <c r="A6623">
        <f>RANK(表格1[[#This Row],[rating_count_tot]],$I$2:$I$7197)</f>
        <v>6269</v>
      </c>
      <c r="B6623">
        <v>1091192778</v>
      </c>
      <c r="C6623" t="s">
        <v>6778</v>
      </c>
      <c r="D6623" t="str">
        <f>表格1[[#This Row],[prime_genre]]</f>
        <v>Entertainment</v>
      </c>
      <c r="E6623">
        <v>16444416</v>
      </c>
      <c r="F6623" t="s">
        <v>17</v>
      </c>
      <c r="G6623">
        <v>0</v>
      </c>
      <c r="H6623">
        <f>IF(表格1[[#This Row],[price]]&gt;0,1,0)</f>
        <v>0</v>
      </c>
      <c r="I6623">
        <v>0</v>
      </c>
      <c r="J6623">
        <v>0</v>
      </c>
      <c r="K6623">
        <v>0</v>
      </c>
      <c r="L6623">
        <v>0</v>
      </c>
      <c r="M6623" t="s">
        <v>1673</v>
      </c>
      <c r="N6623" t="s">
        <v>51</v>
      </c>
      <c r="O6623" t="s">
        <v>91</v>
      </c>
      <c r="P6623">
        <v>37</v>
      </c>
      <c r="Q6623">
        <v>0</v>
      </c>
      <c r="R6623">
        <v>1</v>
      </c>
      <c r="S6623">
        <v>1</v>
      </c>
    </row>
    <row r="6624" spans="1:19">
      <c r="A6624">
        <f>RANK(表格1[[#This Row],[rating_count_tot]],$I$2:$I$7197)</f>
        <v>6269</v>
      </c>
      <c r="B6624">
        <v>1119061470</v>
      </c>
      <c r="C6624" t="s">
        <v>6778</v>
      </c>
      <c r="D6624" t="str">
        <f>表格1[[#This Row],[prime_genre]]</f>
        <v>Entertainment</v>
      </c>
      <c r="E6624">
        <v>17693696</v>
      </c>
      <c r="F6624" t="s">
        <v>17</v>
      </c>
      <c r="G6624">
        <v>0</v>
      </c>
      <c r="H6624">
        <f>IF(表格1[[#This Row],[price]]&gt;0,1,0)</f>
        <v>0</v>
      </c>
      <c r="I6624">
        <v>0</v>
      </c>
      <c r="J6624">
        <v>0</v>
      </c>
      <c r="K6624">
        <v>0</v>
      </c>
      <c r="L6624">
        <v>0</v>
      </c>
      <c r="M6624" t="s">
        <v>65</v>
      </c>
      <c r="N6624" t="s">
        <v>51</v>
      </c>
      <c r="O6624" t="s">
        <v>91</v>
      </c>
      <c r="P6624">
        <v>37</v>
      </c>
      <c r="Q6624">
        <v>0</v>
      </c>
      <c r="R6624">
        <v>1</v>
      </c>
      <c r="S6624">
        <v>1</v>
      </c>
    </row>
    <row r="6625" spans="1:19">
      <c r="A6625">
        <f>RANK(表格1[[#This Row],[rating_count_tot]],$I$2:$I$7197)</f>
        <v>6269</v>
      </c>
      <c r="B6625">
        <v>1081295232</v>
      </c>
      <c r="C6625" t="s">
        <v>6508</v>
      </c>
      <c r="D6625" t="str">
        <f>表格1[[#This Row],[prime_genre]]</f>
        <v>Entertainment</v>
      </c>
      <c r="E6625">
        <v>83026944</v>
      </c>
      <c r="F6625" t="s">
        <v>17</v>
      </c>
      <c r="G6625">
        <v>0</v>
      </c>
      <c r="H6625">
        <f>IF(表格1[[#This Row],[price]]&gt;0,1,0)</f>
        <v>0</v>
      </c>
      <c r="I6625">
        <v>0</v>
      </c>
      <c r="J6625">
        <v>0</v>
      </c>
      <c r="K6625">
        <v>0</v>
      </c>
      <c r="L6625">
        <v>0</v>
      </c>
      <c r="M6625" t="s">
        <v>928</v>
      </c>
      <c r="N6625" t="s">
        <v>29</v>
      </c>
      <c r="O6625" t="s">
        <v>91</v>
      </c>
      <c r="P6625">
        <v>40</v>
      </c>
      <c r="Q6625">
        <v>0</v>
      </c>
      <c r="R6625">
        <v>1</v>
      </c>
      <c r="S6625">
        <v>1</v>
      </c>
    </row>
    <row r="6626" spans="1:19">
      <c r="A6626">
        <f>RANK(表格1[[#This Row],[rating_count_tot]],$I$2:$I$7197)</f>
        <v>6269</v>
      </c>
      <c r="B6626">
        <v>1101635974</v>
      </c>
      <c r="C6626" t="s">
        <v>7030</v>
      </c>
      <c r="D6626" t="str">
        <f>表格1[[#This Row],[prime_genre]]</f>
        <v>Entertainment</v>
      </c>
      <c r="E6626">
        <v>16202752</v>
      </c>
      <c r="F6626" t="s">
        <v>17</v>
      </c>
      <c r="G6626">
        <v>0</v>
      </c>
      <c r="H6626">
        <f>IF(表格1[[#This Row],[price]]&gt;0,1,0)</f>
        <v>0</v>
      </c>
      <c r="I6626">
        <v>0</v>
      </c>
      <c r="J6626">
        <v>0</v>
      </c>
      <c r="K6626">
        <v>0</v>
      </c>
      <c r="L6626">
        <v>0</v>
      </c>
      <c r="M6626" t="s">
        <v>732</v>
      </c>
      <c r="N6626" t="s">
        <v>51</v>
      </c>
      <c r="O6626" t="s">
        <v>91</v>
      </c>
      <c r="P6626">
        <v>37</v>
      </c>
      <c r="Q6626">
        <v>0</v>
      </c>
      <c r="R6626">
        <v>1</v>
      </c>
      <c r="S6626">
        <v>1</v>
      </c>
    </row>
    <row r="6627" spans="1:19">
      <c r="A6627">
        <f>RANK(表格1[[#This Row],[rating_count_tot]],$I$2:$I$7197)</f>
        <v>6269</v>
      </c>
      <c r="B6627">
        <v>1045352003</v>
      </c>
      <c r="C6627" t="s">
        <v>5540</v>
      </c>
      <c r="D6627" t="str">
        <f>表格1[[#This Row],[prime_genre]]</f>
        <v>Entertainment</v>
      </c>
      <c r="E6627">
        <v>30137344</v>
      </c>
      <c r="F6627" t="s">
        <v>17</v>
      </c>
      <c r="G6627">
        <v>0</v>
      </c>
      <c r="H6627">
        <f>IF(表格1[[#This Row],[price]]&gt;0,1,0)</f>
        <v>0</v>
      </c>
      <c r="I6627">
        <v>0</v>
      </c>
      <c r="J6627">
        <v>0</v>
      </c>
      <c r="K6627">
        <v>0</v>
      </c>
      <c r="L6627">
        <v>0</v>
      </c>
      <c r="M6627">
        <v>2.2999999999999998</v>
      </c>
      <c r="N6627" t="s">
        <v>29</v>
      </c>
      <c r="O6627" t="s">
        <v>91</v>
      </c>
      <c r="P6627">
        <v>37</v>
      </c>
      <c r="Q6627">
        <v>3</v>
      </c>
      <c r="R6627">
        <v>1</v>
      </c>
      <c r="S6627">
        <v>1</v>
      </c>
    </row>
    <row r="6628" spans="1:19">
      <c r="A6628">
        <f>RANK(表格1[[#This Row],[rating_count_tot]],$I$2:$I$7197)</f>
        <v>6269</v>
      </c>
      <c r="B6628">
        <v>1080340345</v>
      </c>
      <c r="C6628" t="s">
        <v>6473</v>
      </c>
      <c r="D6628" t="str">
        <f>表格1[[#This Row],[prime_genre]]</f>
        <v>Entertainment</v>
      </c>
      <c r="E6628">
        <v>17957888</v>
      </c>
      <c r="F6628" t="s">
        <v>17</v>
      </c>
      <c r="G6628">
        <v>0</v>
      </c>
      <c r="H6628">
        <f>IF(表格1[[#This Row],[price]]&gt;0,1,0)</f>
        <v>0</v>
      </c>
      <c r="I6628">
        <v>0</v>
      </c>
      <c r="J6628">
        <v>0</v>
      </c>
      <c r="K6628">
        <v>0</v>
      </c>
      <c r="L6628">
        <v>0</v>
      </c>
      <c r="M6628" t="s">
        <v>1673</v>
      </c>
      <c r="N6628" t="s">
        <v>19</v>
      </c>
      <c r="O6628" t="s">
        <v>91</v>
      </c>
      <c r="P6628">
        <v>37</v>
      </c>
      <c r="Q6628">
        <v>5</v>
      </c>
      <c r="R6628">
        <v>1</v>
      </c>
      <c r="S6628">
        <v>1</v>
      </c>
    </row>
    <row r="6629" spans="1:19">
      <c r="A6629">
        <f>RANK(表格1[[#This Row],[rating_count_tot]],$I$2:$I$7197)</f>
        <v>6269</v>
      </c>
      <c r="B6629">
        <v>1117818844</v>
      </c>
      <c r="C6629" t="s">
        <v>7366</v>
      </c>
      <c r="D6629" t="str">
        <f>表格1[[#This Row],[prime_genre]]</f>
        <v>Entertainment</v>
      </c>
      <c r="E6629">
        <v>54135808</v>
      </c>
      <c r="F6629" t="s">
        <v>17</v>
      </c>
      <c r="G6629">
        <v>0</v>
      </c>
      <c r="H6629">
        <f>IF(表格1[[#This Row],[price]]&gt;0,1,0)</f>
        <v>0</v>
      </c>
      <c r="I6629">
        <v>0</v>
      </c>
      <c r="J6629">
        <v>0</v>
      </c>
      <c r="K6629">
        <v>0</v>
      </c>
      <c r="L6629">
        <v>0</v>
      </c>
      <c r="M6629" t="s">
        <v>1223</v>
      </c>
      <c r="N6629" t="s">
        <v>19</v>
      </c>
      <c r="O6629" t="s">
        <v>91</v>
      </c>
      <c r="P6629">
        <v>38</v>
      </c>
      <c r="Q6629">
        <v>0</v>
      </c>
      <c r="R6629">
        <v>2</v>
      </c>
      <c r="S6629">
        <v>1</v>
      </c>
    </row>
    <row r="6630" spans="1:19">
      <c r="A6630">
        <f>RANK(表格1[[#This Row],[rating_count_tot]],$I$2:$I$7197)</f>
        <v>6269</v>
      </c>
      <c r="B6630">
        <v>1083367051</v>
      </c>
      <c r="C6630" t="s">
        <v>6556</v>
      </c>
      <c r="D6630" t="str">
        <f>表格1[[#This Row],[prime_genre]]</f>
        <v>Entertainment</v>
      </c>
      <c r="E6630">
        <v>58943488</v>
      </c>
      <c r="F6630" t="s">
        <v>17</v>
      </c>
      <c r="G6630">
        <v>0</v>
      </c>
      <c r="H6630">
        <f>IF(表格1[[#This Row],[price]]&gt;0,1,0)</f>
        <v>0</v>
      </c>
      <c r="I6630">
        <v>0</v>
      </c>
      <c r="J6630">
        <v>0</v>
      </c>
      <c r="K6630">
        <v>0</v>
      </c>
      <c r="L6630">
        <v>0</v>
      </c>
      <c r="M6630">
        <v>2.2000000000000002</v>
      </c>
      <c r="N6630" t="s">
        <v>51</v>
      </c>
      <c r="O6630" t="s">
        <v>91</v>
      </c>
      <c r="P6630">
        <v>37</v>
      </c>
      <c r="Q6630">
        <v>0</v>
      </c>
      <c r="R6630">
        <v>2</v>
      </c>
      <c r="S6630">
        <v>1</v>
      </c>
    </row>
    <row r="6631" spans="1:19">
      <c r="A6631">
        <f>RANK(表格1[[#This Row],[rating_count_tot]],$I$2:$I$7197)</f>
        <v>6269</v>
      </c>
      <c r="B6631">
        <v>1177461222</v>
      </c>
      <c r="C6631" t="s">
        <v>8311</v>
      </c>
      <c r="D6631" t="str">
        <f>表格1[[#This Row],[prime_genre]]</f>
        <v>Entertainment</v>
      </c>
      <c r="E6631">
        <v>1841152</v>
      </c>
      <c r="F6631" t="s">
        <v>17</v>
      </c>
      <c r="G6631">
        <v>0</v>
      </c>
      <c r="H6631">
        <f>IF(表格1[[#This Row],[price]]&gt;0,1,0)</f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 t="s">
        <v>51</v>
      </c>
      <c r="O6631" t="s">
        <v>91</v>
      </c>
      <c r="P6631">
        <v>37</v>
      </c>
      <c r="Q6631">
        <v>0</v>
      </c>
      <c r="R6631">
        <v>1</v>
      </c>
      <c r="S6631">
        <v>1</v>
      </c>
    </row>
    <row r="6632" spans="1:19">
      <c r="A6632">
        <f>RANK(表格1[[#This Row],[rating_count_tot]],$I$2:$I$7197)</f>
        <v>6269</v>
      </c>
      <c r="B6632">
        <v>1119051088</v>
      </c>
      <c r="C6632" t="s">
        <v>7402</v>
      </c>
      <c r="D6632" t="str">
        <f>表格1[[#This Row],[prime_genre]]</f>
        <v>Entertainment</v>
      </c>
      <c r="E6632">
        <v>19536896</v>
      </c>
      <c r="F6632" t="s">
        <v>17</v>
      </c>
      <c r="G6632">
        <v>0</v>
      </c>
      <c r="H6632">
        <f>IF(表格1[[#This Row],[price]]&gt;0,1,0)</f>
        <v>0</v>
      </c>
      <c r="I6632">
        <v>0</v>
      </c>
      <c r="J6632">
        <v>0</v>
      </c>
      <c r="K6632">
        <v>0</v>
      </c>
      <c r="L6632">
        <v>0</v>
      </c>
      <c r="M6632" t="s">
        <v>65</v>
      </c>
      <c r="N6632" t="s">
        <v>51</v>
      </c>
      <c r="O6632" t="s">
        <v>91</v>
      </c>
      <c r="P6632">
        <v>37</v>
      </c>
      <c r="Q6632">
        <v>0</v>
      </c>
      <c r="R6632">
        <v>1</v>
      </c>
      <c r="S6632">
        <v>1</v>
      </c>
    </row>
    <row r="6633" spans="1:19">
      <c r="A6633">
        <f>RANK(表格1[[#This Row],[rating_count_tot]],$I$2:$I$7197)</f>
        <v>6269</v>
      </c>
      <c r="B6633">
        <v>1047808261</v>
      </c>
      <c r="C6633" t="s">
        <v>5593</v>
      </c>
      <c r="D6633" t="str">
        <f>表格1[[#This Row],[prime_genre]]</f>
        <v>Entertainment</v>
      </c>
      <c r="E6633">
        <v>17283072</v>
      </c>
      <c r="F6633" t="s">
        <v>17</v>
      </c>
      <c r="G6633">
        <v>0</v>
      </c>
      <c r="H6633">
        <f>IF(表格1[[#This Row],[price]]&gt;0,1,0)</f>
        <v>0</v>
      </c>
      <c r="I6633">
        <v>0</v>
      </c>
      <c r="J6633">
        <v>0</v>
      </c>
      <c r="K6633">
        <v>0</v>
      </c>
      <c r="L6633">
        <v>0</v>
      </c>
      <c r="M6633" t="s">
        <v>732</v>
      </c>
      <c r="N6633" t="s">
        <v>51</v>
      </c>
      <c r="O6633" t="s">
        <v>91</v>
      </c>
      <c r="P6633">
        <v>37</v>
      </c>
      <c r="Q6633">
        <v>0</v>
      </c>
      <c r="R6633">
        <v>1</v>
      </c>
      <c r="S6633">
        <v>1</v>
      </c>
    </row>
    <row r="6634" spans="1:19">
      <c r="A6634">
        <f>RANK(表格1[[#This Row],[rating_count_tot]],$I$2:$I$7197)</f>
        <v>6269</v>
      </c>
      <c r="B6634">
        <v>1026540588</v>
      </c>
      <c r="C6634" t="s">
        <v>5215</v>
      </c>
      <c r="D6634" t="str">
        <f>表格1[[#This Row],[prime_genre]]</f>
        <v>Entertainment</v>
      </c>
      <c r="E6634">
        <v>95488000</v>
      </c>
      <c r="F6634" t="s">
        <v>17</v>
      </c>
      <c r="G6634">
        <v>0</v>
      </c>
      <c r="H6634">
        <f>IF(表格1[[#This Row],[price]]&gt;0,1,0)</f>
        <v>0</v>
      </c>
      <c r="I6634">
        <v>0</v>
      </c>
      <c r="J6634">
        <v>0</v>
      </c>
      <c r="K6634">
        <v>0</v>
      </c>
      <c r="L6634">
        <v>0</v>
      </c>
      <c r="M6634" t="s">
        <v>799</v>
      </c>
      <c r="N6634" t="s">
        <v>51</v>
      </c>
      <c r="O6634" t="s">
        <v>91</v>
      </c>
      <c r="P6634">
        <v>37</v>
      </c>
      <c r="Q6634">
        <v>3</v>
      </c>
      <c r="R6634">
        <v>2</v>
      </c>
      <c r="S6634">
        <v>1</v>
      </c>
    </row>
    <row r="6635" spans="1:19">
      <c r="A6635">
        <f>RANK(表格1[[#This Row],[rating_count_tot]],$I$2:$I$7197)</f>
        <v>6269</v>
      </c>
      <c r="B6635">
        <v>1079316669</v>
      </c>
      <c r="C6635" t="s">
        <v>6444</v>
      </c>
      <c r="D6635" t="str">
        <f>表格1[[#This Row],[prime_genre]]</f>
        <v>Entertainment</v>
      </c>
      <c r="E6635">
        <v>13538304</v>
      </c>
      <c r="F6635" t="s">
        <v>17</v>
      </c>
      <c r="G6635">
        <v>0</v>
      </c>
      <c r="H6635">
        <f>IF(表格1[[#This Row],[price]]&gt;0,1,0)</f>
        <v>0</v>
      </c>
      <c r="I6635">
        <v>0</v>
      </c>
      <c r="J6635">
        <v>0</v>
      </c>
      <c r="K6635">
        <v>0</v>
      </c>
      <c r="L6635">
        <v>0</v>
      </c>
      <c r="M6635" t="s">
        <v>547</v>
      </c>
      <c r="N6635" t="s">
        <v>19</v>
      </c>
      <c r="O6635" t="s">
        <v>91</v>
      </c>
      <c r="P6635">
        <v>37</v>
      </c>
      <c r="Q6635">
        <v>0</v>
      </c>
      <c r="R6635">
        <v>2</v>
      </c>
      <c r="S6635">
        <v>1</v>
      </c>
    </row>
    <row r="6636" spans="1:19">
      <c r="A6636">
        <f>RANK(表格1[[#This Row],[rating_count_tot]],$I$2:$I$7197)</f>
        <v>6269</v>
      </c>
      <c r="B6636">
        <v>1126211341</v>
      </c>
      <c r="C6636" t="s">
        <v>7548</v>
      </c>
      <c r="D6636" t="str">
        <f>表格1[[#This Row],[prime_genre]]</f>
        <v>Entertainment</v>
      </c>
      <c r="E6636">
        <v>38904832</v>
      </c>
      <c r="F6636" t="s">
        <v>17</v>
      </c>
      <c r="G6636">
        <v>0</v>
      </c>
      <c r="H6636">
        <f>IF(表格1[[#This Row],[price]]&gt;0,1,0)</f>
        <v>0</v>
      </c>
      <c r="I6636">
        <v>0</v>
      </c>
      <c r="J6636">
        <v>0</v>
      </c>
      <c r="K6636">
        <v>0</v>
      </c>
      <c r="L6636">
        <v>0</v>
      </c>
      <c r="M6636" t="s">
        <v>65</v>
      </c>
      <c r="N6636" t="s">
        <v>80</v>
      </c>
      <c r="O6636" t="s">
        <v>91</v>
      </c>
      <c r="P6636">
        <v>37</v>
      </c>
      <c r="Q6636">
        <v>0</v>
      </c>
      <c r="R6636">
        <v>1</v>
      </c>
      <c r="S6636">
        <v>1</v>
      </c>
    </row>
    <row r="6637" spans="1:19">
      <c r="A6637">
        <f>RANK(表格1[[#This Row],[rating_count_tot]],$I$2:$I$7197)</f>
        <v>6269</v>
      </c>
      <c r="B6637">
        <v>883882340</v>
      </c>
      <c r="D6637" t="str">
        <f>表格1[[#This Row],[prime_genre]]</f>
        <v>Entertainment</v>
      </c>
      <c r="E6637">
        <v>42018816</v>
      </c>
      <c r="F6637" t="s">
        <v>17</v>
      </c>
      <c r="G6637">
        <v>0</v>
      </c>
      <c r="H6637">
        <f>IF(表格1[[#This Row],[price]]&gt;0,1,0)</f>
        <v>0</v>
      </c>
      <c r="I6637">
        <v>0</v>
      </c>
      <c r="J6637">
        <v>0</v>
      </c>
      <c r="K6637">
        <v>0</v>
      </c>
      <c r="L6637">
        <v>0</v>
      </c>
      <c r="M6637" t="s">
        <v>3612</v>
      </c>
      <c r="N6637" t="s">
        <v>19</v>
      </c>
      <c r="O6637" t="s">
        <v>91</v>
      </c>
      <c r="P6637">
        <v>38</v>
      </c>
      <c r="Q6637">
        <v>2</v>
      </c>
      <c r="R6637">
        <v>1</v>
      </c>
      <c r="S6637">
        <v>1</v>
      </c>
    </row>
    <row r="6638" spans="1:19">
      <c r="A6638">
        <f>RANK(表格1[[#This Row],[rating_count_tot]],$I$2:$I$7197)</f>
        <v>6269</v>
      </c>
      <c r="B6638">
        <v>962996253</v>
      </c>
      <c r="C6638" t="s">
        <v>4423</v>
      </c>
      <c r="D6638" t="str">
        <f>表格1[[#This Row],[prime_genre]]</f>
        <v>Finance</v>
      </c>
      <c r="E6638">
        <v>51837952</v>
      </c>
      <c r="F6638" t="s">
        <v>17</v>
      </c>
      <c r="G6638">
        <v>0</v>
      </c>
      <c r="H6638">
        <f>IF(表格1[[#This Row],[price]]&gt;0,1,0)</f>
        <v>0</v>
      </c>
      <c r="I6638">
        <v>0</v>
      </c>
      <c r="J6638">
        <v>0</v>
      </c>
      <c r="K6638">
        <v>0</v>
      </c>
      <c r="L6638">
        <v>0</v>
      </c>
      <c r="M6638" t="s">
        <v>1008</v>
      </c>
      <c r="N6638" t="s">
        <v>19</v>
      </c>
      <c r="O6638" t="s">
        <v>37</v>
      </c>
      <c r="P6638">
        <v>37</v>
      </c>
      <c r="Q6638">
        <v>0</v>
      </c>
      <c r="R6638">
        <v>3</v>
      </c>
      <c r="S6638">
        <v>1</v>
      </c>
    </row>
    <row r="6639" spans="1:19">
      <c r="A6639">
        <f>RANK(表格1[[#This Row],[rating_count_tot]],$I$2:$I$7197)</f>
        <v>6269</v>
      </c>
      <c r="B6639">
        <v>1089849623</v>
      </c>
      <c r="C6639" t="s">
        <v>6748</v>
      </c>
      <c r="D6639" t="str">
        <f>表格1[[#This Row],[prime_genre]]</f>
        <v>Finance</v>
      </c>
      <c r="E6639">
        <v>29755392</v>
      </c>
      <c r="F6639" t="s">
        <v>17</v>
      </c>
      <c r="G6639">
        <v>0</v>
      </c>
      <c r="H6639">
        <f>IF(表格1[[#This Row],[price]]&gt;0,1,0)</f>
        <v>0</v>
      </c>
      <c r="I6639">
        <v>0</v>
      </c>
      <c r="J6639">
        <v>0</v>
      </c>
      <c r="K6639">
        <v>0</v>
      </c>
      <c r="L6639">
        <v>0</v>
      </c>
      <c r="M6639" t="s">
        <v>1797</v>
      </c>
      <c r="N6639" t="s">
        <v>51</v>
      </c>
      <c r="O6639" t="s">
        <v>37</v>
      </c>
      <c r="P6639">
        <v>37</v>
      </c>
      <c r="Q6639">
        <v>3</v>
      </c>
      <c r="R6639">
        <v>1</v>
      </c>
      <c r="S6639">
        <v>1</v>
      </c>
    </row>
    <row r="6640" spans="1:19">
      <c r="A6640">
        <f>RANK(表格1[[#This Row],[rating_count_tot]],$I$2:$I$7197)</f>
        <v>6269</v>
      </c>
      <c r="B6640">
        <v>1078214852</v>
      </c>
      <c r="C6640" t="s">
        <v>6421</v>
      </c>
      <c r="D6640" t="str">
        <f>表格1[[#This Row],[prime_genre]]</f>
        <v>Finance</v>
      </c>
      <c r="E6640">
        <v>19781632</v>
      </c>
      <c r="F6640" t="s">
        <v>17</v>
      </c>
      <c r="G6640">
        <v>0</v>
      </c>
      <c r="H6640">
        <f>IF(表格1[[#This Row],[price]]&gt;0,1,0)</f>
        <v>0</v>
      </c>
      <c r="I6640">
        <v>0</v>
      </c>
      <c r="J6640">
        <v>0</v>
      </c>
      <c r="K6640">
        <v>0</v>
      </c>
      <c r="L6640">
        <v>0</v>
      </c>
      <c r="M6640" t="s">
        <v>1259</v>
      </c>
      <c r="N6640" t="s">
        <v>19</v>
      </c>
      <c r="O6640" t="s">
        <v>37</v>
      </c>
      <c r="P6640">
        <v>38</v>
      </c>
      <c r="Q6640">
        <v>0</v>
      </c>
      <c r="R6640">
        <v>2</v>
      </c>
      <c r="S6640">
        <v>1</v>
      </c>
    </row>
    <row r="6641" spans="1:19">
      <c r="A6641">
        <f>RANK(表格1[[#This Row],[rating_count_tot]],$I$2:$I$7197)</f>
        <v>6269</v>
      </c>
      <c r="B6641">
        <v>982437433</v>
      </c>
      <c r="C6641" t="s">
        <v>4670</v>
      </c>
      <c r="D6641" t="str">
        <f>表格1[[#This Row],[prime_genre]]</f>
        <v>Finance</v>
      </c>
      <c r="E6641">
        <v>28008448</v>
      </c>
      <c r="F6641" t="s">
        <v>17</v>
      </c>
      <c r="G6641">
        <v>0</v>
      </c>
      <c r="H6641">
        <f>IF(表格1[[#This Row],[price]]&gt;0,1,0)</f>
        <v>0</v>
      </c>
      <c r="I6641">
        <v>0</v>
      </c>
      <c r="J6641">
        <v>0</v>
      </c>
      <c r="K6641">
        <v>0</v>
      </c>
      <c r="L6641">
        <v>0</v>
      </c>
      <c r="M6641" t="s">
        <v>1805</v>
      </c>
      <c r="N6641" t="s">
        <v>51</v>
      </c>
      <c r="O6641" t="s">
        <v>37</v>
      </c>
      <c r="P6641">
        <v>38</v>
      </c>
      <c r="Q6641">
        <v>0</v>
      </c>
      <c r="R6641">
        <v>1</v>
      </c>
      <c r="S6641">
        <v>1</v>
      </c>
    </row>
    <row r="6642" spans="1:19">
      <c r="A6642">
        <f>RANK(表格1[[#This Row],[rating_count_tot]],$I$2:$I$7197)</f>
        <v>6269</v>
      </c>
      <c r="B6642">
        <v>1086548430</v>
      </c>
      <c r="C6642" t="s">
        <v>6645</v>
      </c>
      <c r="D6642" t="str">
        <f>表格1[[#This Row],[prime_genre]]</f>
        <v>Finance</v>
      </c>
      <c r="E6642">
        <v>48665600</v>
      </c>
      <c r="F6642" t="s">
        <v>17</v>
      </c>
      <c r="G6642">
        <v>0</v>
      </c>
      <c r="H6642">
        <f>IF(表格1[[#This Row],[price]]&gt;0,1,0)</f>
        <v>0</v>
      </c>
      <c r="I6642">
        <v>0</v>
      </c>
      <c r="J6642">
        <v>0</v>
      </c>
      <c r="K6642">
        <v>0</v>
      </c>
      <c r="L6642">
        <v>0</v>
      </c>
      <c r="M6642" t="s">
        <v>738</v>
      </c>
      <c r="N6642" t="s">
        <v>51</v>
      </c>
      <c r="O6642" t="s">
        <v>37</v>
      </c>
      <c r="P6642">
        <v>38</v>
      </c>
      <c r="Q6642">
        <v>0</v>
      </c>
      <c r="R6642">
        <v>1</v>
      </c>
      <c r="S6642">
        <v>1</v>
      </c>
    </row>
    <row r="6643" spans="1:19">
      <c r="A6643">
        <f>RANK(表格1[[#This Row],[rating_count_tot]],$I$2:$I$7197)</f>
        <v>6269</v>
      </c>
      <c r="B6643">
        <v>1012867463</v>
      </c>
      <c r="C6643" t="s">
        <v>5038</v>
      </c>
      <c r="D6643" t="str">
        <f>表格1[[#This Row],[prime_genre]]</f>
        <v>Finance</v>
      </c>
      <c r="E6643">
        <v>107292672</v>
      </c>
      <c r="F6643" t="s">
        <v>17</v>
      </c>
      <c r="G6643">
        <v>0</v>
      </c>
      <c r="H6643">
        <f>IF(表格1[[#This Row],[price]]&gt;0,1,0)</f>
        <v>0</v>
      </c>
      <c r="I6643">
        <v>0</v>
      </c>
      <c r="J6643">
        <v>0</v>
      </c>
      <c r="K6643">
        <v>0</v>
      </c>
      <c r="L6643">
        <v>0</v>
      </c>
      <c r="M6643" t="s">
        <v>5039</v>
      </c>
      <c r="N6643" t="s">
        <v>19</v>
      </c>
      <c r="O6643" t="s">
        <v>37</v>
      </c>
      <c r="P6643">
        <v>38</v>
      </c>
      <c r="Q6643">
        <v>0</v>
      </c>
      <c r="R6643">
        <v>1</v>
      </c>
      <c r="S6643">
        <v>1</v>
      </c>
    </row>
    <row r="6644" spans="1:19">
      <c r="A6644">
        <f>RANK(表格1[[#This Row],[rating_count_tot]],$I$2:$I$7197)</f>
        <v>6269</v>
      </c>
      <c r="B6644">
        <v>1177384028</v>
      </c>
      <c r="C6644" t="s">
        <v>8309</v>
      </c>
      <c r="D6644" t="str">
        <f>表格1[[#This Row],[prime_genre]]</f>
        <v>Finance</v>
      </c>
      <c r="E6644">
        <v>86395904</v>
      </c>
      <c r="F6644" t="s">
        <v>17</v>
      </c>
      <c r="G6644">
        <v>0</v>
      </c>
      <c r="H6644">
        <f>IF(表格1[[#This Row],[price]]&gt;0,1,0)</f>
        <v>0</v>
      </c>
      <c r="I6644">
        <v>0</v>
      </c>
      <c r="J6644">
        <v>0</v>
      </c>
      <c r="K6644">
        <v>0</v>
      </c>
      <c r="L6644">
        <v>0</v>
      </c>
      <c r="M6644" t="s">
        <v>3107</v>
      </c>
      <c r="N6644" t="s">
        <v>19</v>
      </c>
      <c r="O6644" t="s">
        <v>37</v>
      </c>
      <c r="P6644">
        <v>37</v>
      </c>
      <c r="Q6644">
        <v>0</v>
      </c>
      <c r="R6644">
        <v>1</v>
      </c>
      <c r="S6644">
        <v>1</v>
      </c>
    </row>
    <row r="6645" spans="1:19">
      <c r="A6645">
        <f>RANK(表格1[[#This Row],[rating_count_tot]],$I$2:$I$7197)</f>
        <v>6269</v>
      </c>
      <c r="B6645">
        <v>1043390344</v>
      </c>
      <c r="C6645" t="s">
        <v>5501</v>
      </c>
      <c r="D6645" t="str">
        <f>表格1[[#This Row],[prime_genre]]</f>
        <v>Finance</v>
      </c>
      <c r="E6645">
        <v>24213504</v>
      </c>
      <c r="F6645" t="s">
        <v>17</v>
      </c>
      <c r="G6645">
        <v>0</v>
      </c>
      <c r="H6645">
        <f>IF(表格1[[#This Row],[price]]&gt;0,1,0)</f>
        <v>0</v>
      </c>
      <c r="I6645">
        <v>0</v>
      </c>
      <c r="J6645">
        <v>0</v>
      </c>
      <c r="K6645">
        <v>0</v>
      </c>
      <c r="L6645">
        <v>0</v>
      </c>
      <c r="M6645" t="s">
        <v>1136</v>
      </c>
      <c r="N6645" t="s">
        <v>19</v>
      </c>
      <c r="O6645" t="s">
        <v>37</v>
      </c>
      <c r="P6645">
        <v>38</v>
      </c>
      <c r="Q6645">
        <v>0</v>
      </c>
      <c r="R6645">
        <v>2</v>
      </c>
      <c r="S6645">
        <v>1</v>
      </c>
    </row>
    <row r="6646" spans="1:19">
      <c r="A6646">
        <f>RANK(表格1[[#This Row],[rating_count_tot]],$I$2:$I$7197)</f>
        <v>6269</v>
      </c>
      <c r="B6646">
        <v>988341207</v>
      </c>
      <c r="C6646" t="s">
        <v>4737</v>
      </c>
      <c r="D6646" t="str">
        <f>表格1[[#This Row],[prime_genre]]</f>
        <v>Finance</v>
      </c>
      <c r="E6646">
        <v>33019904</v>
      </c>
      <c r="F6646" t="s">
        <v>17</v>
      </c>
      <c r="G6646">
        <v>0</v>
      </c>
      <c r="H6646">
        <f>IF(表格1[[#This Row],[price]]&gt;0,1,0)</f>
        <v>0</v>
      </c>
      <c r="I6646">
        <v>0</v>
      </c>
      <c r="J6646">
        <v>0</v>
      </c>
      <c r="K6646">
        <v>0</v>
      </c>
      <c r="L6646">
        <v>0</v>
      </c>
      <c r="M6646" t="s">
        <v>1605</v>
      </c>
      <c r="N6646" t="s">
        <v>51</v>
      </c>
      <c r="O6646" t="s">
        <v>37</v>
      </c>
      <c r="P6646">
        <v>38</v>
      </c>
      <c r="Q6646">
        <v>0</v>
      </c>
      <c r="R6646">
        <v>2</v>
      </c>
      <c r="S6646">
        <v>1</v>
      </c>
    </row>
    <row r="6647" spans="1:19">
      <c r="A6647">
        <f>RANK(表格1[[#This Row],[rating_count_tot]],$I$2:$I$7197)</f>
        <v>6269</v>
      </c>
      <c r="B6647">
        <v>636344719</v>
      </c>
      <c r="C6647" t="s">
        <v>2663</v>
      </c>
      <c r="D6647" t="str">
        <f>表格1[[#This Row],[prime_genre]]</f>
        <v>Finance</v>
      </c>
      <c r="E6647">
        <v>102875136</v>
      </c>
      <c r="F6647" t="s">
        <v>17</v>
      </c>
      <c r="G6647">
        <v>0</v>
      </c>
      <c r="H6647">
        <f>IF(表格1[[#This Row],[price]]&gt;0,1,0)</f>
        <v>0</v>
      </c>
      <c r="I6647">
        <v>0</v>
      </c>
      <c r="J6647">
        <v>0</v>
      </c>
      <c r="K6647">
        <v>0</v>
      </c>
      <c r="L6647">
        <v>0</v>
      </c>
      <c r="M6647" t="s">
        <v>2530</v>
      </c>
      <c r="N6647" t="s">
        <v>19</v>
      </c>
      <c r="O6647" t="s">
        <v>37</v>
      </c>
      <c r="P6647">
        <v>37</v>
      </c>
      <c r="Q6647">
        <v>0</v>
      </c>
      <c r="R6647">
        <v>2</v>
      </c>
      <c r="S6647">
        <v>1</v>
      </c>
    </row>
    <row r="6648" spans="1:19">
      <c r="A6648">
        <f>RANK(表格1[[#This Row],[rating_count_tot]],$I$2:$I$7197)</f>
        <v>6269</v>
      </c>
      <c r="B6648">
        <v>932721236</v>
      </c>
      <c r="C6648" t="s">
        <v>4067</v>
      </c>
      <c r="D6648" t="str">
        <f>表格1[[#This Row],[prime_genre]]</f>
        <v>Finance</v>
      </c>
      <c r="E6648">
        <v>27424768</v>
      </c>
      <c r="F6648" t="s">
        <v>17</v>
      </c>
      <c r="G6648">
        <v>0</v>
      </c>
      <c r="H6648">
        <f>IF(表格1[[#This Row],[price]]&gt;0,1,0)</f>
        <v>0</v>
      </c>
      <c r="I6648">
        <v>0</v>
      </c>
      <c r="J6648">
        <v>0</v>
      </c>
      <c r="K6648">
        <v>0</v>
      </c>
      <c r="L6648">
        <v>0</v>
      </c>
      <c r="M6648" t="s">
        <v>2103</v>
      </c>
      <c r="N6648" t="s">
        <v>51</v>
      </c>
      <c r="O6648" t="s">
        <v>37</v>
      </c>
      <c r="P6648">
        <v>38</v>
      </c>
      <c r="Q6648">
        <v>0</v>
      </c>
      <c r="R6648">
        <v>1</v>
      </c>
      <c r="S6648">
        <v>1</v>
      </c>
    </row>
    <row r="6649" spans="1:19">
      <c r="A6649">
        <f>RANK(表格1[[#This Row],[rating_count_tot]],$I$2:$I$7197)</f>
        <v>6269</v>
      </c>
      <c r="B6649">
        <v>1100620736</v>
      </c>
      <c r="C6649" t="s">
        <v>7010</v>
      </c>
      <c r="D6649" t="str">
        <f>表格1[[#This Row],[prime_genre]]</f>
        <v>Finance</v>
      </c>
      <c r="E6649">
        <v>28964864</v>
      </c>
      <c r="F6649" t="s">
        <v>17</v>
      </c>
      <c r="G6649">
        <v>0</v>
      </c>
      <c r="H6649">
        <f>IF(表格1[[#This Row],[price]]&gt;0,1,0)</f>
        <v>0</v>
      </c>
      <c r="I6649">
        <v>0</v>
      </c>
      <c r="J6649">
        <v>0</v>
      </c>
      <c r="K6649">
        <v>0</v>
      </c>
      <c r="L6649">
        <v>0</v>
      </c>
      <c r="M6649" t="s">
        <v>2079</v>
      </c>
      <c r="N6649" t="s">
        <v>51</v>
      </c>
      <c r="O6649" t="s">
        <v>37</v>
      </c>
      <c r="P6649">
        <v>37</v>
      </c>
      <c r="Q6649">
        <v>0</v>
      </c>
      <c r="R6649">
        <v>1</v>
      </c>
      <c r="S6649">
        <v>1</v>
      </c>
    </row>
    <row r="6650" spans="1:19">
      <c r="A6650">
        <f>RANK(表格1[[#This Row],[rating_count_tot]],$I$2:$I$7197)</f>
        <v>6269</v>
      </c>
      <c r="B6650">
        <v>1117825020</v>
      </c>
      <c r="C6650" t="s">
        <v>7367</v>
      </c>
      <c r="D6650" t="str">
        <f>表格1[[#This Row],[prime_genre]]</f>
        <v>Finance</v>
      </c>
      <c r="E6650">
        <v>31624192</v>
      </c>
      <c r="F6650" t="s">
        <v>17</v>
      </c>
      <c r="G6650">
        <v>0</v>
      </c>
      <c r="H6650">
        <f>IF(表格1[[#This Row],[price]]&gt;0,1,0)</f>
        <v>0</v>
      </c>
      <c r="I6650">
        <v>0</v>
      </c>
      <c r="J6650">
        <v>0</v>
      </c>
      <c r="K6650">
        <v>0</v>
      </c>
      <c r="L6650">
        <v>0</v>
      </c>
      <c r="M6650" t="s">
        <v>7368</v>
      </c>
      <c r="N6650" t="s">
        <v>19</v>
      </c>
      <c r="O6650" t="s">
        <v>37</v>
      </c>
      <c r="P6650">
        <v>38</v>
      </c>
      <c r="Q6650">
        <v>0</v>
      </c>
      <c r="R6650">
        <v>2</v>
      </c>
      <c r="S6650">
        <v>1</v>
      </c>
    </row>
    <row r="6651" spans="1:19">
      <c r="A6651">
        <f>RANK(表格1[[#This Row],[rating_count_tot]],$I$2:$I$7197)</f>
        <v>6269</v>
      </c>
      <c r="B6651">
        <v>1117825025</v>
      </c>
      <c r="C6651" t="s">
        <v>7369</v>
      </c>
      <c r="D6651" t="str">
        <f>表格1[[#This Row],[prime_genre]]</f>
        <v>Finance</v>
      </c>
      <c r="E6651">
        <v>31624192</v>
      </c>
      <c r="F6651" t="s">
        <v>17</v>
      </c>
      <c r="G6651">
        <v>0</v>
      </c>
      <c r="H6651">
        <f>IF(表格1[[#This Row],[price]]&gt;0,1,0)</f>
        <v>0</v>
      </c>
      <c r="I6651">
        <v>0</v>
      </c>
      <c r="J6651">
        <v>0</v>
      </c>
      <c r="K6651">
        <v>0</v>
      </c>
      <c r="L6651">
        <v>0</v>
      </c>
      <c r="M6651" t="s">
        <v>7370</v>
      </c>
      <c r="N6651" t="s">
        <v>19</v>
      </c>
      <c r="O6651" t="s">
        <v>37</v>
      </c>
      <c r="P6651">
        <v>38</v>
      </c>
      <c r="Q6651">
        <v>0</v>
      </c>
      <c r="R6651">
        <v>2</v>
      </c>
      <c r="S6651">
        <v>1</v>
      </c>
    </row>
    <row r="6652" spans="1:19">
      <c r="A6652">
        <f>RANK(表格1[[#This Row],[rating_count_tot]],$I$2:$I$7197)</f>
        <v>6269</v>
      </c>
      <c r="B6652">
        <v>1102659097</v>
      </c>
      <c r="C6652" t="s">
        <v>7049</v>
      </c>
      <c r="D6652" t="str">
        <f>表格1[[#This Row],[prime_genre]]</f>
        <v>Finance</v>
      </c>
      <c r="E6652">
        <v>31624192</v>
      </c>
      <c r="F6652" t="s">
        <v>17</v>
      </c>
      <c r="G6652">
        <v>0</v>
      </c>
      <c r="H6652">
        <f>IF(表格1[[#This Row],[price]]&gt;0,1,0)</f>
        <v>0</v>
      </c>
      <c r="I6652">
        <v>0</v>
      </c>
      <c r="J6652">
        <v>0</v>
      </c>
      <c r="K6652">
        <v>0</v>
      </c>
      <c r="L6652">
        <v>0</v>
      </c>
      <c r="M6652" t="s">
        <v>4451</v>
      </c>
      <c r="N6652" t="s">
        <v>19</v>
      </c>
      <c r="O6652" t="s">
        <v>37</v>
      </c>
      <c r="P6652">
        <v>38</v>
      </c>
      <c r="Q6652">
        <v>0</v>
      </c>
      <c r="R6652">
        <v>2</v>
      </c>
      <c r="S6652">
        <v>1</v>
      </c>
    </row>
    <row r="6653" spans="1:19">
      <c r="A6653">
        <f>RANK(表格1[[#This Row],[rating_count_tot]],$I$2:$I$7197)</f>
        <v>6269</v>
      </c>
      <c r="B6653">
        <v>918387844</v>
      </c>
      <c r="C6653" t="s">
        <v>3939</v>
      </c>
      <c r="D6653" t="str">
        <f>表格1[[#This Row],[prime_genre]]</f>
        <v>Finance</v>
      </c>
      <c r="E6653">
        <v>32038912</v>
      </c>
      <c r="F6653" t="s">
        <v>17</v>
      </c>
      <c r="G6653">
        <v>0</v>
      </c>
      <c r="H6653">
        <f>IF(表格1[[#This Row],[price]]&gt;0,1,0)</f>
        <v>0</v>
      </c>
      <c r="I6653">
        <v>0</v>
      </c>
      <c r="J6653">
        <v>0</v>
      </c>
      <c r="K6653">
        <v>0</v>
      </c>
      <c r="L6653">
        <v>0</v>
      </c>
      <c r="M6653" t="s">
        <v>425</v>
      </c>
      <c r="N6653" t="s">
        <v>51</v>
      </c>
      <c r="O6653" t="s">
        <v>37</v>
      </c>
      <c r="P6653">
        <v>37</v>
      </c>
      <c r="Q6653">
        <v>0</v>
      </c>
      <c r="R6653">
        <v>1</v>
      </c>
      <c r="S6653">
        <v>1</v>
      </c>
    </row>
    <row r="6654" spans="1:19">
      <c r="A6654">
        <f>RANK(表格1[[#This Row],[rating_count_tot]],$I$2:$I$7197)</f>
        <v>6269</v>
      </c>
      <c r="B6654">
        <v>1073862417</v>
      </c>
      <c r="C6654" t="s">
        <v>6292</v>
      </c>
      <c r="D6654" t="str">
        <f>表格1[[#This Row],[prime_genre]]</f>
        <v>Finance</v>
      </c>
      <c r="E6654">
        <v>45742080</v>
      </c>
      <c r="F6654" t="s">
        <v>17</v>
      </c>
      <c r="G6654">
        <v>0</v>
      </c>
      <c r="H6654">
        <f>IF(表格1[[#This Row],[price]]&gt;0,1,0)</f>
        <v>0</v>
      </c>
      <c r="I6654">
        <v>0</v>
      </c>
      <c r="J6654">
        <v>0</v>
      </c>
      <c r="K6654">
        <v>0</v>
      </c>
      <c r="L6654">
        <v>0</v>
      </c>
      <c r="M6654" t="s">
        <v>512</v>
      </c>
      <c r="N6654" t="s">
        <v>51</v>
      </c>
      <c r="O6654" t="s">
        <v>37</v>
      </c>
      <c r="P6654">
        <v>38</v>
      </c>
      <c r="Q6654">
        <v>4</v>
      </c>
      <c r="R6654">
        <v>0</v>
      </c>
      <c r="S6654">
        <v>1</v>
      </c>
    </row>
    <row r="6655" spans="1:19">
      <c r="A6655">
        <f>RANK(表格1[[#This Row],[rating_count_tot]],$I$2:$I$7197)</f>
        <v>6269</v>
      </c>
      <c r="B6655">
        <v>1073863728</v>
      </c>
      <c r="C6655" t="s">
        <v>6293</v>
      </c>
      <c r="D6655" t="str">
        <f>表格1[[#This Row],[prime_genre]]</f>
        <v>Finance</v>
      </c>
      <c r="E6655">
        <v>45746176</v>
      </c>
      <c r="F6655" t="s">
        <v>17</v>
      </c>
      <c r="G6655">
        <v>0</v>
      </c>
      <c r="H6655">
        <f>IF(表格1[[#This Row],[price]]&gt;0,1,0)</f>
        <v>0</v>
      </c>
      <c r="I6655">
        <v>0</v>
      </c>
      <c r="J6655">
        <v>0</v>
      </c>
      <c r="K6655">
        <v>0</v>
      </c>
      <c r="L6655">
        <v>0</v>
      </c>
      <c r="M6655" t="s">
        <v>512</v>
      </c>
      <c r="N6655" t="s">
        <v>51</v>
      </c>
      <c r="O6655" t="s">
        <v>37</v>
      </c>
      <c r="P6655">
        <v>38</v>
      </c>
      <c r="Q6655">
        <v>4</v>
      </c>
      <c r="R6655">
        <v>0</v>
      </c>
      <c r="S6655">
        <v>1</v>
      </c>
    </row>
    <row r="6656" spans="1:19">
      <c r="A6656">
        <f>RANK(表格1[[#This Row],[rating_count_tot]],$I$2:$I$7197)</f>
        <v>6269</v>
      </c>
      <c r="B6656">
        <v>1072976627</v>
      </c>
      <c r="C6656" t="s">
        <v>6262</v>
      </c>
      <c r="D6656" t="str">
        <f>表格1[[#This Row],[prime_genre]]</f>
        <v>Finance</v>
      </c>
      <c r="E6656">
        <v>54424576</v>
      </c>
      <c r="F6656" t="s">
        <v>17</v>
      </c>
      <c r="G6656">
        <v>0</v>
      </c>
      <c r="H6656">
        <f>IF(表格1[[#This Row],[price]]&gt;0,1,0)</f>
        <v>0</v>
      </c>
      <c r="I6656">
        <v>0</v>
      </c>
      <c r="J6656">
        <v>0</v>
      </c>
      <c r="K6656">
        <v>0</v>
      </c>
      <c r="L6656">
        <v>0</v>
      </c>
      <c r="M6656" t="s">
        <v>1008</v>
      </c>
      <c r="N6656" t="s">
        <v>19</v>
      </c>
      <c r="O6656" t="s">
        <v>37</v>
      </c>
      <c r="P6656">
        <v>37</v>
      </c>
      <c r="Q6656">
        <v>0</v>
      </c>
      <c r="R6656">
        <v>3</v>
      </c>
      <c r="S6656">
        <v>1</v>
      </c>
    </row>
    <row r="6657" spans="1:19">
      <c r="A6657">
        <f>RANK(表格1[[#This Row],[rating_count_tot]],$I$2:$I$7197)</f>
        <v>6269</v>
      </c>
      <c r="B6657">
        <v>1113413855</v>
      </c>
      <c r="C6657" t="s">
        <v>7259</v>
      </c>
      <c r="D6657" t="str">
        <f>表格1[[#This Row],[prime_genre]]</f>
        <v>Finance</v>
      </c>
      <c r="E6657">
        <v>32704512</v>
      </c>
      <c r="F6657" t="s">
        <v>17</v>
      </c>
      <c r="G6657">
        <v>0</v>
      </c>
      <c r="H6657">
        <f>IF(表格1[[#This Row],[price]]&gt;0,1,0)</f>
        <v>0</v>
      </c>
      <c r="I6657">
        <v>0</v>
      </c>
      <c r="J6657">
        <v>0</v>
      </c>
      <c r="K6657">
        <v>0</v>
      </c>
      <c r="L6657">
        <v>0</v>
      </c>
      <c r="M6657" t="s">
        <v>3235</v>
      </c>
      <c r="N6657" t="s">
        <v>19</v>
      </c>
      <c r="O6657" t="s">
        <v>37</v>
      </c>
      <c r="P6657">
        <v>38</v>
      </c>
      <c r="Q6657">
        <v>0</v>
      </c>
      <c r="R6657">
        <v>1</v>
      </c>
      <c r="S6657">
        <v>1</v>
      </c>
    </row>
    <row r="6658" spans="1:19">
      <c r="A6658">
        <f>RANK(表格1[[#This Row],[rating_count_tot]],$I$2:$I$7197)</f>
        <v>6269</v>
      </c>
      <c r="B6658">
        <v>1069757051</v>
      </c>
      <c r="C6658" t="s">
        <v>6159</v>
      </c>
      <c r="D6658" t="str">
        <f>表格1[[#This Row],[prime_genre]]</f>
        <v>Finance</v>
      </c>
      <c r="E6658">
        <v>52287488</v>
      </c>
      <c r="F6658" t="s">
        <v>17</v>
      </c>
      <c r="G6658">
        <v>0</v>
      </c>
      <c r="H6658">
        <f>IF(表格1[[#This Row],[price]]&gt;0,1,0)</f>
        <v>0</v>
      </c>
      <c r="I6658">
        <v>0</v>
      </c>
      <c r="J6658">
        <v>0</v>
      </c>
      <c r="K6658">
        <v>0</v>
      </c>
      <c r="L6658">
        <v>0</v>
      </c>
      <c r="M6658" t="s">
        <v>1060</v>
      </c>
      <c r="N6658" t="s">
        <v>51</v>
      </c>
      <c r="O6658" t="s">
        <v>37</v>
      </c>
      <c r="P6658">
        <v>38</v>
      </c>
      <c r="Q6658">
        <v>5</v>
      </c>
      <c r="R6658">
        <v>1</v>
      </c>
      <c r="S6658">
        <v>1</v>
      </c>
    </row>
    <row r="6659" spans="1:19">
      <c r="A6659">
        <f>RANK(表格1[[#This Row],[rating_count_tot]],$I$2:$I$7197)</f>
        <v>6269</v>
      </c>
      <c r="B6659">
        <v>1080235395</v>
      </c>
      <c r="C6659" t="s">
        <v>6464</v>
      </c>
      <c r="D6659" t="str">
        <f>表格1[[#This Row],[prime_genre]]</f>
        <v>Finance</v>
      </c>
      <c r="E6659">
        <v>17540096</v>
      </c>
      <c r="F6659" t="s">
        <v>17</v>
      </c>
      <c r="G6659">
        <v>0</v>
      </c>
      <c r="H6659">
        <f>IF(表格1[[#This Row],[price]]&gt;0,1,0)</f>
        <v>0</v>
      </c>
      <c r="I6659">
        <v>0</v>
      </c>
      <c r="J6659">
        <v>0</v>
      </c>
      <c r="K6659">
        <v>0</v>
      </c>
      <c r="L6659">
        <v>0</v>
      </c>
      <c r="M6659">
        <v>1.5</v>
      </c>
      <c r="N6659" t="s">
        <v>19</v>
      </c>
      <c r="O6659" t="s">
        <v>37</v>
      </c>
      <c r="P6659">
        <v>38</v>
      </c>
      <c r="Q6659">
        <v>0</v>
      </c>
      <c r="R6659">
        <v>2</v>
      </c>
      <c r="S6659">
        <v>1</v>
      </c>
    </row>
    <row r="6660" spans="1:19">
      <c r="A6660">
        <f>RANK(表格1[[#This Row],[rating_count_tot]],$I$2:$I$7197)</f>
        <v>6269</v>
      </c>
      <c r="B6660">
        <v>1073830651</v>
      </c>
      <c r="C6660" t="s">
        <v>6291</v>
      </c>
      <c r="D6660" t="str">
        <f>表格1[[#This Row],[prime_genre]]</f>
        <v>Finance</v>
      </c>
      <c r="E6660">
        <v>21905408</v>
      </c>
      <c r="F6660" t="s">
        <v>17</v>
      </c>
      <c r="G6660">
        <v>0</v>
      </c>
      <c r="H6660">
        <f>IF(表格1[[#This Row],[price]]&gt;0,1,0)</f>
        <v>0</v>
      </c>
      <c r="I6660">
        <v>0</v>
      </c>
      <c r="J6660">
        <v>0</v>
      </c>
      <c r="K6660">
        <v>0</v>
      </c>
      <c r="L6660">
        <v>0</v>
      </c>
      <c r="M6660" t="s">
        <v>4654</v>
      </c>
      <c r="N6660" t="s">
        <v>19</v>
      </c>
      <c r="O6660" t="s">
        <v>37</v>
      </c>
      <c r="P6660">
        <v>38</v>
      </c>
      <c r="Q6660">
        <v>0</v>
      </c>
      <c r="R6660">
        <v>2</v>
      </c>
      <c r="S6660">
        <v>1</v>
      </c>
    </row>
    <row r="6661" spans="1:19">
      <c r="A6661">
        <f>RANK(表格1[[#This Row],[rating_count_tot]],$I$2:$I$7197)</f>
        <v>6269</v>
      </c>
      <c r="B6661">
        <v>1113936701</v>
      </c>
      <c r="C6661" t="s">
        <v>7267</v>
      </c>
      <c r="D6661" t="str">
        <f>表格1[[#This Row],[prime_genre]]</f>
        <v>Finance</v>
      </c>
      <c r="E6661">
        <v>66637824</v>
      </c>
      <c r="F6661" t="s">
        <v>17</v>
      </c>
      <c r="G6661">
        <v>0</v>
      </c>
      <c r="H6661">
        <f>IF(表格1[[#This Row],[price]]&gt;0,1,0)</f>
        <v>0</v>
      </c>
      <c r="I6661">
        <v>0</v>
      </c>
      <c r="J6661">
        <v>0</v>
      </c>
      <c r="K6661">
        <v>0</v>
      </c>
      <c r="L6661">
        <v>0</v>
      </c>
      <c r="M6661" t="s">
        <v>7268</v>
      </c>
      <c r="N6661" t="s">
        <v>19</v>
      </c>
      <c r="O6661" t="s">
        <v>37</v>
      </c>
      <c r="P6661">
        <v>38</v>
      </c>
      <c r="Q6661">
        <v>0</v>
      </c>
      <c r="R6661">
        <v>2</v>
      </c>
      <c r="S6661">
        <v>1</v>
      </c>
    </row>
    <row r="6662" spans="1:19">
      <c r="A6662">
        <f>RANK(表格1[[#This Row],[rating_count_tot]],$I$2:$I$7197)</f>
        <v>6269</v>
      </c>
      <c r="B6662">
        <v>1056042016</v>
      </c>
      <c r="C6662" t="s">
        <v>5775</v>
      </c>
      <c r="D6662" t="str">
        <f>表格1[[#This Row],[prime_genre]]</f>
        <v>Finance</v>
      </c>
      <c r="E6662">
        <v>23694336</v>
      </c>
      <c r="F6662" t="s">
        <v>17</v>
      </c>
      <c r="G6662">
        <v>0</v>
      </c>
      <c r="H6662">
        <f>IF(表格1[[#This Row],[price]]&gt;0,1,0)</f>
        <v>0</v>
      </c>
      <c r="I6662">
        <v>0</v>
      </c>
      <c r="J6662">
        <v>0</v>
      </c>
      <c r="K6662">
        <v>0</v>
      </c>
      <c r="L6662">
        <v>0</v>
      </c>
      <c r="M6662" t="s">
        <v>278</v>
      </c>
      <c r="N6662" t="s">
        <v>51</v>
      </c>
      <c r="O6662" t="s">
        <v>37</v>
      </c>
      <c r="P6662">
        <v>37</v>
      </c>
      <c r="Q6662">
        <v>4</v>
      </c>
      <c r="R6662">
        <v>1</v>
      </c>
      <c r="S6662">
        <v>1</v>
      </c>
    </row>
    <row r="6663" spans="1:19">
      <c r="A6663">
        <f>RANK(表格1[[#This Row],[rating_count_tot]],$I$2:$I$7197)</f>
        <v>6269</v>
      </c>
      <c r="B6663">
        <v>982416928</v>
      </c>
      <c r="C6663" t="s">
        <v>4669</v>
      </c>
      <c r="D6663" t="str">
        <f>表格1[[#This Row],[prime_genre]]</f>
        <v>Finance</v>
      </c>
      <c r="E6663">
        <v>29438976</v>
      </c>
      <c r="F6663" t="s">
        <v>17</v>
      </c>
      <c r="G6663">
        <v>0</v>
      </c>
      <c r="H6663">
        <f>IF(表格1[[#This Row],[price]]&gt;0,1,0)</f>
        <v>0</v>
      </c>
      <c r="I6663">
        <v>0</v>
      </c>
      <c r="J6663">
        <v>0</v>
      </c>
      <c r="K6663">
        <v>0</v>
      </c>
      <c r="L6663">
        <v>0</v>
      </c>
      <c r="M6663" t="s">
        <v>1020</v>
      </c>
      <c r="N6663" t="s">
        <v>19</v>
      </c>
      <c r="O6663" t="s">
        <v>37</v>
      </c>
      <c r="P6663">
        <v>38</v>
      </c>
      <c r="Q6663">
        <v>0</v>
      </c>
      <c r="R6663">
        <v>2</v>
      </c>
      <c r="S6663">
        <v>1</v>
      </c>
    </row>
    <row r="6664" spans="1:19">
      <c r="A6664">
        <f>RANK(表格1[[#This Row],[rating_count_tot]],$I$2:$I$7197)</f>
        <v>6269</v>
      </c>
      <c r="B6664">
        <v>1100087171</v>
      </c>
      <c r="C6664" t="s">
        <v>6994</v>
      </c>
      <c r="D6664" t="str">
        <f>表格1[[#This Row],[prime_genre]]</f>
        <v>Finance</v>
      </c>
      <c r="E6664">
        <v>29420544</v>
      </c>
      <c r="F6664" t="s">
        <v>17</v>
      </c>
      <c r="G6664">
        <v>0</v>
      </c>
      <c r="H6664">
        <f>IF(表格1[[#This Row],[price]]&gt;0,1,0)</f>
        <v>0</v>
      </c>
      <c r="I6664">
        <v>0</v>
      </c>
      <c r="J6664">
        <v>0</v>
      </c>
      <c r="K6664">
        <v>0</v>
      </c>
      <c r="L6664">
        <v>0</v>
      </c>
      <c r="M6664" t="s">
        <v>3023</v>
      </c>
      <c r="N6664" t="s">
        <v>19</v>
      </c>
      <c r="O6664" t="s">
        <v>37</v>
      </c>
      <c r="P6664">
        <v>38</v>
      </c>
      <c r="Q6664">
        <v>0</v>
      </c>
      <c r="R6664">
        <v>2</v>
      </c>
      <c r="S6664">
        <v>1</v>
      </c>
    </row>
    <row r="6665" spans="1:19">
      <c r="A6665">
        <f>RANK(表格1[[#This Row],[rating_count_tot]],$I$2:$I$7197)</f>
        <v>6269</v>
      </c>
      <c r="B6665">
        <v>505488770</v>
      </c>
      <c r="C6665" t="s">
        <v>1780</v>
      </c>
      <c r="D6665" t="str">
        <f>表格1[[#This Row],[prime_genre]]</f>
        <v>Finance</v>
      </c>
      <c r="E6665">
        <v>9299968</v>
      </c>
      <c r="F6665" t="s">
        <v>17</v>
      </c>
      <c r="G6665">
        <v>0</v>
      </c>
      <c r="H6665">
        <f>IF(表格1[[#This Row],[price]]&gt;0,1,0)</f>
        <v>0</v>
      </c>
      <c r="I6665">
        <v>0</v>
      </c>
      <c r="J6665">
        <v>0</v>
      </c>
      <c r="K6665">
        <v>0</v>
      </c>
      <c r="L6665">
        <v>0</v>
      </c>
      <c r="M6665" t="s">
        <v>1578</v>
      </c>
      <c r="N6665" t="s">
        <v>19</v>
      </c>
      <c r="O6665" t="s">
        <v>37</v>
      </c>
      <c r="P6665">
        <v>37</v>
      </c>
      <c r="Q6665">
        <v>2</v>
      </c>
      <c r="R6665">
        <v>1</v>
      </c>
      <c r="S6665">
        <v>1</v>
      </c>
    </row>
    <row r="6666" spans="1:19">
      <c r="A6666">
        <f>RANK(表格1[[#This Row],[rating_count_tot]],$I$2:$I$7197)</f>
        <v>6269</v>
      </c>
      <c r="B6666">
        <v>1026689855</v>
      </c>
      <c r="C6666" t="s">
        <v>5216</v>
      </c>
      <c r="D6666" t="str">
        <f>表格1[[#This Row],[prime_genre]]</f>
        <v>Finance</v>
      </c>
      <c r="E6666">
        <v>80800768</v>
      </c>
      <c r="F6666" t="s">
        <v>17</v>
      </c>
      <c r="G6666">
        <v>0</v>
      </c>
      <c r="H6666">
        <f>IF(表格1[[#This Row],[price]]&gt;0,1,0)</f>
        <v>0</v>
      </c>
      <c r="I6666">
        <v>0</v>
      </c>
      <c r="J6666">
        <v>0</v>
      </c>
      <c r="K6666">
        <v>0</v>
      </c>
      <c r="L6666">
        <v>0</v>
      </c>
      <c r="M6666" t="s">
        <v>3608</v>
      </c>
      <c r="N6666" t="s">
        <v>29</v>
      </c>
      <c r="O6666" t="s">
        <v>37</v>
      </c>
      <c r="P6666">
        <v>38</v>
      </c>
      <c r="Q6666">
        <v>0</v>
      </c>
      <c r="R6666">
        <v>1</v>
      </c>
      <c r="S6666">
        <v>1</v>
      </c>
    </row>
    <row r="6667" spans="1:19">
      <c r="A6667">
        <f>RANK(表格1[[#This Row],[rating_count_tot]],$I$2:$I$7197)</f>
        <v>6269</v>
      </c>
      <c r="B6667">
        <v>977965019</v>
      </c>
      <c r="C6667" t="s">
        <v>4608</v>
      </c>
      <c r="D6667" t="str">
        <f>表格1[[#This Row],[prime_genre]]</f>
        <v>Food &amp; Drink</v>
      </c>
      <c r="E6667">
        <v>51174400</v>
      </c>
      <c r="F6667" t="s">
        <v>17</v>
      </c>
      <c r="G6667">
        <v>0</v>
      </c>
      <c r="H6667">
        <f>IF(表格1[[#This Row],[price]]&gt;0,1,0)</f>
        <v>0</v>
      </c>
      <c r="I6667">
        <v>0</v>
      </c>
      <c r="J6667">
        <v>0</v>
      </c>
      <c r="K6667">
        <v>0</v>
      </c>
      <c r="L6667">
        <v>0</v>
      </c>
      <c r="M6667" t="s">
        <v>1632</v>
      </c>
      <c r="N6667" t="s">
        <v>19</v>
      </c>
      <c r="O6667" t="s">
        <v>137</v>
      </c>
      <c r="P6667">
        <v>37</v>
      </c>
      <c r="Q6667">
        <v>0</v>
      </c>
      <c r="R6667">
        <v>1</v>
      </c>
      <c r="S6667">
        <v>1</v>
      </c>
    </row>
    <row r="6668" spans="1:19">
      <c r="A6668">
        <f>RANK(表格1[[#This Row],[rating_count_tot]],$I$2:$I$7197)</f>
        <v>6269</v>
      </c>
      <c r="B6668">
        <v>587248280</v>
      </c>
      <c r="C6668" t="s">
        <v>2417</v>
      </c>
      <c r="D6668" t="str">
        <f>表格1[[#This Row],[prime_genre]]</f>
        <v>Food &amp; Drink</v>
      </c>
      <c r="E6668">
        <v>15577088</v>
      </c>
      <c r="F6668" t="s">
        <v>17</v>
      </c>
      <c r="G6668">
        <v>0</v>
      </c>
      <c r="H6668">
        <f>IF(表格1[[#This Row],[price]]&gt;0,1,0)</f>
        <v>0</v>
      </c>
      <c r="I6668">
        <v>0</v>
      </c>
      <c r="J6668">
        <v>0</v>
      </c>
      <c r="K6668">
        <v>0</v>
      </c>
      <c r="L6668">
        <v>0</v>
      </c>
      <c r="M6668" t="s">
        <v>572</v>
      </c>
      <c r="N6668" t="s">
        <v>19</v>
      </c>
      <c r="O6668" t="s">
        <v>137</v>
      </c>
      <c r="P6668">
        <v>38</v>
      </c>
      <c r="Q6668">
        <v>0</v>
      </c>
      <c r="R6668">
        <v>2</v>
      </c>
      <c r="S6668">
        <v>1</v>
      </c>
    </row>
    <row r="6669" spans="1:19">
      <c r="A6669">
        <f>RANK(表格1[[#This Row],[rating_count_tot]],$I$2:$I$7197)</f>
        <v>6269</v>
      </c>
      <c r="B6669">
        <v>551682016</v>
      </c>
      <c r="C6669" t="s">
        <v>2129</v>
      </c>
      <c r="D6669" t="str">
        <f>表格1[[#This Row],[prime_genre]]</f>
        <v>Food &amp; Drink</v>
      </c>
      <c r="E6669">
        <v>32113664</v>
      </c>
      <c r="F6669" t="s">
        <v>17</v>
      </c>
      <c r="G6669">
        <v>0</v>
      </c>
      <c r="H6669">
        <f>IF(表格1[[#This Row],[price]]&gt;0,1,0)</f>
        <v>0</v>
      </c>
      <c r="I6669">
        <v>0</v>
      </c>
      <c r="J6669">
        <v>0</v>
      </c>
      <c r="K6669">
        <v>0</v>
      </c>
      <c r="L6669">
        <v>0</v>
      </c>
      <c r="M6669" t="s">
        <v>813</v>
      </c>
      <c r="N6669" t="s">
        <v>19</v>
      </c>
      <c r="O6669" t="s">
        <v>137</v>
      </c>
      <c r="P6669">
        <v>37</v>
      </c>
      <c r="Q6669">
        <v>0</v>
      </c>
      <c r="R6669">
        <v>1</v>
      </c>
      <c r="S6669">
        <v>1</v>
      </c>
    </row>
    <row r="6670" spans="1:19">
      <c r="A6670">
        <f>RANK(表格1[[#This Row],[rating_count_tot]],$I$2:$I$7197)</f>
        <v>6269</v>
      </c>
      <c r="B6670">
        <v>753237901</v>
      </c>
      <c r="C6670" t="s">
        <v>3149</v>
      </c>
      <c r="D6670" t="str">
        <f>表格1[[#This Row],[prime_genre]]</f>
        <v>Food &amp; Drink</v>
      </c>
      <c r="E6670">
        <v>43293696</v>
      </c>
      <c r="F6670" t="s">
        <v>17</v>
      </c>
      <c r="G6670">
        <v>0</v>
      </c>
      <c r="H6670">
        <f>IF(表格1[[#This Row],[price]]&gt;0,1,0)</f>
        <v>0</v>
      </c>
      <c r="I6670">
        <v>0</v>
      </c>
      <c r="J6670">
        <v>0</v>
      </c>
      <c r="K6670">
        <v>0</v>
      </c>
      <c r="L6670">
        <v>0</v>
      </c>
      <c r="M6670">
        <v>2.8</v>
      </c>
      <c r="N6670" t="s">
        <v>19</v>
      </c>
      <c r="O6670" t="s">
        <v>137</v>
      </c>
      <c r="P6670">
        <v>37</v>
      </c>
      <c r="Q6670">
        <v>5</v>
      </c>
      <c r="R6670">
        <v>1</v>
      </c>
      <c r="S6670">
        <v>1</v>
      </c>
    </row>
    <row r="6671" spans="1:19">
      <c r="A6671">
        <f>RANK(表格1[[#This Row],[rating_count_tot]],$I$2:$I$7197)</f>
        <v>6269</v>
      </c>
      <c r="B6671">
        <v>1104112723</v>
      </c>
      <c r="C6671" t="s">
        <v>7075</v>
      </c>
      <c r="D6671" t="str">
        <f>表格1[[#This Row],[prime_genre]]</f>
        <v>Food &amp; Drink</v>
      </c>
      <c r="E6671">
        <v>18425856</v>
      </c>
      <c r="F6671" t="s">
        <v>17</v>
      </c>
      <c r="G6671">
        <v>0</v>
      </c>
      <c r="H6671">
        <f>IF(表格1[[#This Row],[price]]&gt;0,1,0)</f>
        <v>0</v>
      </c>
      <c r="I6671">
        <v>0</v>
      </c>
      <c r="J6671">
        <v>0</v>
      </c>
      <c r="K6671">
        <v>0</v>
      </c>
      <c r="L6671">
        <v>0</v>
      </c>
      <c r="M6671" t="s">
        <v>145</v>
      </c>
      <c r="N6671" t="s">
        <v>29</v>
      </c>
      <c r="O6671" t="s">
        <v>137</v>
      </c>
      <c r="P6671">
        <v>37</v>
      </c>
      <c r="Q6671">
        <v>0</v>
      </c>
      <c r="R6671">
        <v>2</v>
      </c>
      <c r="S6671">
        <v>1</v>
      </c>
    </row>
    <row r="6672" spans="1:19">
      <c r="A6672">
        <f>RANK(表格1[[#This Row],[rating_count_tot]],$I$2:$I$7197)</f>
        <v>6269</v>
      </c>
      <c r="B6672">
        <v>977041956</v>
      </c>
      <c r="C6672" t="s">
        <v>4591</v>
      </c>
      <c r="D6672" t="str">
        <f>表格1[[#This Row],[prime_genre]]</f>
        <v>Food &amp; Drink</v>
      </c>
      <c r="E6672">
        <v>39937024</v>
      </c>
      <c r="F6672" t="s">
        <v>17</v>
      </c>
      <c r="G6672">
        <v>0</v>
      </c>
      <c r="H6672">
        <f>IF(表格1[[#This Row],[price]]&gt;0,1,0)</f>
        <v>0</v>
      </c>
      <c r="I6672">
        <v>0</v>
      </c>
      <c r="J6672">
        <v>0</v>
      </c>
      <c r="K6672">
        <v>0</v>
      </c>
      <c r="L6672">
        <v>0</v>
      </c>
      <c r="M6672" t="s">
        <v>4592</v>
      </c>
      <c r="N6672" t="s">
        <v>19</v>
      </c>
      <c r="O6672" t="s">
        <v>137</v>
      </c>
      <c r="P6672">
        <v>38</v>
      </c>
      <c r="Q6672">
        <v>4</v>
      </c>
      <c r="R6672">
        <v>2</v>
      </c>
      <c r="S6672">
        <v>1</v>
      </c>
    </row>
    <row r="6673" spans="1:19">
      <c r="A6673">
        <f>RANK(表格1[[#This Row],[rating_count_tot]],$I$2:$I$7197)</f>
        <v>6269</v>
      </c>
      <c r="B6673">
        <v>1027284532</v>
      </c>
      <c r="C6673" t="s">
        <v>5228</v>
      </c>
      <c r="D6673" t="str">
        <f>表格1[[#This Row],[prime_genre]]</f>
        <v>Food &amp; Drink</v>
      </c>
      <c r="E6673">
        <v>74308608</v>
      </c>
      <c r="F6673" t="s">
        <v>17</v>
      </c>
      <c r="G6673">
        <v>0</v>
      </c>
      <c r="H6673">
        <f>IF(表格1[[#This Row],[price]]&gt;0,1,0)</f>
        <v>0</v>
      </c>
      <c r="I6673">
        <v>0</v>
      </c>
      <c r="J6673">
        <v>0</v>
      </c>
      <c r="K6673">
        <v>0</v>
      </c>
      <c r="L6673">
        <v>0</v>
      </c>
      <c r="M6673" t="s">
        <v>355</v>
      </c>
      <c r="N6673" t="s">
        <v>19</v>
      </c>
      <c r="O6673" t="s">
        <v>137</v>
      </c>
      <c r="P6673">
        <v>37</v>
      </c>
      <c r="Q6673">
        <v>0</v>
      </c>
      <c r="R6673">
        <v>2</v>
      </c>
      <c r="S6673">
        <v>1</v>
      </c>
    </row>
    <row r="6674" spans="1:19">
      <c r="A6674">
        <f>RANK(表格1[[#This Row],[rating_count_tot]],$I$2:$I$7197)</f>
        <v>6269</v>
      </c>
      <c r="B6674">
        <v>519131315</v>
      </c>
      <c r="C6674" t="s">
        <v>1876</v>
      </c>
      <c r="D6674" t="str">
        <f>表格1[[#This Row],[prime_genre]]</f>
        <v>Food &amp; Drink</v>
      </c>
      <c r="E6674">
        <v>50291712</v>
      </c>
      <c r="F6674" t="s">
        <v>17</v>
      </c>
      <c r="G6674">
        <v>0</v>
      </c>
      <c r="H6674">
        <f>IF(表格1[[#This Row],[price]]&gt;0,1,0)</f>
        <v>0</v>
      </c>
      <c r="I6674">
        <v>0</v>
      </c>
      <c r="J6674">
        <v>0</v>
      </c>
      <c r="K6674">
        <v>0</v>
      </c>
      <c r="L6674">
        <v>0</v>
      </c>
      <c r="M6674" t="s">
        <v>1877</v>
      </c>
      <c r="N6674" t="s">
        <v>51</v>
      </c>
      <c r="O6674" t="s">
        <v>137</v>
      </c>
      <c r="P6674">
        <v>37</v>
      </c>
      <c r="Q6674">
        <v>0</v>
      </c>
      <c r="R6674">
        <v>1</v>
      </c>
      <c r="S6674">
        <v>1</v>
      </c>
    </row>
    <row r="6675" spans="1:19">
      <c r="A6675">
        <f>RANK(表格1[[#This Row],[rating_count_tot]],$I$2:$I$7197)</f>
        <v>6269</v>
      </c>
      <c r="B6675">
        <v>1087011731</v>
      </c>
      <c r="C6675" t="e">
        <f>-The 蝛湧3D- [1]!嚚Mr.CURVE格衣 嚚</f>
        <v>#NAME?</v>
      </c>
      <c r="D6675" t="str">
        <f>表格1[[#This Row],[prime_genre]]</f>
        <v>Games</v>
      </c>
      <c r="E6675">
        <v>147915776</v>
      </c>
      <c r="F6675" t="s">
        <v>17</v>
      </c>
      <c r="G6675">
        <v>0</v>
      </c>
      <c r="H6675">
        <f>IF(表格1[[#This Row],[price]]&gt;0,1,0)</f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 t="s">
        <v>19</v>
      </c>
      <c r="O6675" t="s">
        <v>20</v>
      </c>
      <c r="P6675">
        <v>38</v>
      </c>
      <c r="Q6675">
        <v>4</v>
      </c>
      <c r="R6675">
        <v>1</v>
      </c>
      <c r="S6675">
        <v>1</v>
      </c>
    </row>
    <row r="6676" spans="1:19">
      <c r="A6676">
        <f>RANK(表格1[[#This Row],[rating_count_tot]],$I$2:$I$7197)</f>
        <v>6269</v>
      </c>
      <c r="B6676">
        <v>1150253456</v>
      </c>
      <c r="C6676" t="e">
        <f>-啗 僑</f>
        <v>#NAME?</v>
      </c>
      <c r="D6676" t="str">
        <f>表格1[[#This Row],[prime_genre]]</f>
        <v>Games</v>
      </c>
      <c r="E6676">
        <v>253259776</v>
      </c>
      <c r="F6676" t="s">
        <v>17</v>
      </c>
      <c r="G6676">
        <v>0</v>
      </c>
      <c r="H6676">
        <f>IF(表格1[[#This Row],[price]]&gt;0,1,0)</f>
        <v>0</v>
      </c>
      <c r="I6676">
        <v>0</v>
      </c>
      <c r="J6676">
        <v>0</v>
      </c>
      <c r="K6676">
        <v>0</v>
      </c>
      <c r="L6676">
        <v>0</v>
      </c>
      <c r="M6676">
        <v>1.1000000000000001</v>
      </c>
      <c r="N6676" t="s">
        <v>80</v>
      </c>
      <c r="O6676" t="s">
        <v>20</v>
      </c>
      <c r="P6676">
        <v>40</v>
      </c>
      <c r="Q6676">
        <v>5</v>
      </c>
      <c r="R6676">
        <v>1</v>
      </c>
      <c r="S6676">
        <v>1</v>
      </c>
    </row>
    <row r="6677" spans="1:19">
      <c r="A6677">
        <f>RANK(表格1[[#This Row],[rating_count_tot]],$I$2:$I$7197)</f>
        <v>6269</v>
      </c>
      <c r="B6677">
        <v>1157792207</v>
      </c>
      <c r="C6677" t="e">
        <f>-蝏蝑瘚瑟撌陸撖孵</f>
        <v>#NAME?</v>
      </c>
      <c r="D6677" t="str">
        <f>表格1[[#This Row],[prime_genre]]</f>
        <v>Games</v>
      </c>
      <c r="E6677">
        <v>63064064</v>
      </c>
      <c r="F6677" t="s">
        <v>17</v>
      </c>
      <c r="G6677">
        <v>0</v>
      </c>
      <c r="H6677">
        <f>IF(表格1[[#This Row],[price]]&gt;0,1,0)</f>
        <v>0</v>
      </c>
      <c r="I6677">
        <v>0</v>
      </c>
      <c r="J6677">
        <v>0</v>
      </c>
      <c r="K6677">
        <v>0</v>
      </c>
      <c r="L6677">
        <v>0</v>
      </c>
      <c r="M6677" t="s">
        <v>314</v>
      </c>
      <c r="N6677" t="s">
        <v>19</v>
      </c>
      <c r="O6677" t="s">
        <v>20</v>
      </c>
      <c r="P6677">
        <v>40</v>
      </c>
      <c r="Q6677">
        <v>5</v>
      </c>
      <c r="R6677">
        <v>0</v>
      </c>
      <c r="S6677">
        <v>1</v>
      </c>
    </row>
    <row r="6678" spans="1:19">
      <c r="A6678">
        <f>RANK(表格1[[#This Row],[rating_count_tot]],$I$2:$I$7197)</f>
        <v>6269</v>
      </c>
      <c r="B6678">
        <v>1059271164</v>
      </c>
      <c r="C6678" t="s">
        <v>5849</v>
      </c>
      <c r="D6678" t="str">
        <f>表格1[[#This Row],[prime_genre]]</f>
        <v>Games</v>
      </c>
      <c r="E6678">
        <v>14366720</v>
      </c>
      <c r="F6678" t="s">
        <v>17</v>
      </c>
      <c r="G6678">
        <v>0</v>
      </c>
      <c r="H6678">
        <f>IF(表格1[[#This Row],[price]]&gt;0,1,0)</f>
        <v>0</v>
      </c>
      <c r="I6678">
        <v>0</v>
      </c>
      <c r="J6678">
        <v>0</v>
      </c>
      <c r="K6678">
        <v>0</v>
      </c>
      <c r="L6678">
        <v>0</v>
      </c>
      <c r="M6678" t="s">
        <v>732</v>
      </c>
      <c r="N6678" t="s">
        <v>19</v>
      </c>
      <c r="O6678" t="s">
        <v>20</v>
      </c>
      <c r="P6678">
        <v>40</v>
      </c>
      <c r="Q6678">
        <v>4</v>
      </c>
      <c r="R6678">
        <v>2</v>
      </c>
      <c r="S6678">
        <v>1</v>
      </c>
    </row>
    <row r="6679" spans="1:19">
      <c r="A6679">
        <f>RANK(表格1[[#This Row],[rating_count_tot]],$I$2:$I$7197)</f>
        <v>6269</v>
      </c>
      <c r="B6679">
        <v>726115780</v>
      </c>
      <c r="C6679" t="s">
        <v>3065</v>
      </c>
      <c r="D6679" t="str">
        <f>表格1[[#This Row],[prime_genre]]</f>
        <v>Games</v>
      </c>
      <c r="E6679">
        <v>56548352</v>
      </c>
      <c r="F6679" t="s">
        <v>17</v>
      </c>
      <c r="G6679">
        <v>0</v>
      </c>
      <c r="H6679">
        <f>IF(表格1[[#This Row],[price]]&gt;0,1,0)</f>
        <v>0</v>
      </c>
      <c r="I6679">
        <v>0</v>
      </c>
      <c r="J6679">
        <v>0</v>
      </c>
      <c r="K6679">
        <v>0</v>
      </c>
      <c r="L6679">
        <v>0</v>
      </c>
      <c r="M6679">
        <v>3.1</v>
      </c>
      <c r="N6679" t="s">
        <v>19</v>
      </c>
      <c r="O6679" t="s">
        <v>20</v>
      </c>
      <c r="P6679">
        <v>37</v>
      </c>
      <c r="Q6679">
        <v>0</v>
      </c>
      <c r="R6679">
        <v>2</v>
      </c>
      <c r="S6679">
        <v>1</v>
      </c>
    </row>
    <row r="6680" spans="1:19">
      <c r="A6680">
        <f>RANK(表格1[[#This Row],[rating_count_tot]],$I$2:$I$7197)</f>
        <v>6269</v>
      </c>
      <c r="B6680">
        <v>1014907403</v>
      </c>
      <c r="C6680" t="s">
        <v>5052</v>
      </c>
      <c r="D6680" t="str">
        <f>表格1[[#This Row],[prime_genre]]</f>
        <v>Games</v>
      </c>
      <c r="E6680">
        <v>65695744</v>
      </c>
      <c r="F6680" t="s">
        <v>17</v>
      </c>
      <c r="G6680">
        <v>0</v>
      </c>
      <c r="H6680">
        <f>IF(表格1[[#This Row],[price]]&gt;0,1,0)</f>
        <v>0</v>
      </c>
      <c r="I6680">
        <v>0</v>
      </c>
      <c r="J6680">
        <v>0</v>
      </c>
      <c r="K6680">
        <v>0</v>
      </c>
      <c r="L6680">
        <v>0</v>
      </c>
      <c r="M6680" t="s">
        <v>373</v>
      </c>
      <c r="N6680" t="s">
        <v>19</v>
      </c>
      <c r="O6680" t="s">
        <v>20</v>
      </c>
      <c r="P6680">
        <v>38</v>
      </c>
      <c r="Q6680">
        <v>5</v>
      </c>
      <c r="R6680">
        <v>2</v>
      </c>
      <c r="S6680">
        <v>1</v>
      </c>
    </row>
    <row r="6681" spans="1:19">
      <c r="A6681">
        <f>RANK(表格1[[#This Row],[rating_count_tot]],$I$2:$I$7197)</f>
        <v>6269</v>
      </c>
      <c r="B6681">
        <v>1090842524</v>
      </c>
      <c r="C6681" t="s">
        <v>6768</v>
      </c>
      <c r="D6681" t="str">
        <f>表格1[[#This Row],[prime_genre]]</f>
        <v>Games</v>
      </c>
      <c r="E6681">
        <v>131354624</v>
      </c>
      <c r="F6681" t="s">
        <v>17</v>
      </c>
      <c r="G6681">
        <v>0</v>
      </c>
      <c r="H6681">
        <f>IF(表格1[[#This Row],[price]]&gt;0,1,0)</f>
        <v>0</v>
      </c>
      <c r="I6681">
        <v>0</v>
      </c>
      <c r="J6681">
        <v>0</v>
      </c>
      <c r="K6681">
        <v>0</v>
      </c>
      <c r="L6681">
        <v>0</v>
      </c>
      <c r="M6681" t="s">
        <v>1890</v>
      </c>
      <c r="N6681" t="s">
        <v>19</v>
      </c>
      <c r="O6681" t="s">
        <v>20</v>
      </c>
      <c r="P6681">
        <v>40</v>
      </c>
      <c r="Q6681">
        <v>4</v>
      </c>
      <c r="R6681">
        <v>1</v>
      </c>
      <c r="S6681">
        <v>1</v>
      </c>
    </row>
    <row r="6682" spans="1:19">
      <c r="A6682">
        <f>RANK(表格1[[#This Row],[rating_count_tot]],$I$2:$I$7197)</f>
        <v>6269</v>
      </c>
      <c r="B6682">
        <v>1071770565</v>
      </c>
      <c r="C6682" t="s">
        <v>6226</v>
      </c>
      <c r="D6682" t="str">
        <f>表格1[[#This Row],[prime_genre]]</f>
        <v>Games</v>
      </c>
      <c r="E6682">
        <v>35464192</v>
      </c>
      <c r="F6682" t="s">
        <v>17</v>
      </c>
      <c r="G6682">
        <v>0</v>
      </c>
      <c r="H6682">
        <f>IF(表格1[[#This Row],[price]]&gt;0,1,0)</f>
        <v>0</v>
      </c>
      <c r="I6682">
        <v>0</v>
      </c>
      <c r="J6682">
        <v>0</v>
      </c>
      <c r="K6682">
        <v>0</v>
      </c>
      <c r="L6682">
        <v>0</v>
      </c>
      <c r="M6682">
        <v>1.3</v>
      </c>
      <c r="N6682" t="s">
        <v>19</v>
      </c>
      <c r="O6682" t="s">
        <v>20</v>
      </c>
      <c r="P6682">
        <v>38</v>
      </c>
      <c r="Q6682">
        <v>5</v>
      </c>
      <c r="R6682">
        <v>1</v>
      </c>
      <c r="S6682">
        <v>1</v>
      </c>
    </row>
    <row r="6683" spans="1:19">
      <c r="A6683">
        <f>RANK(表格1[[#This Row],[rating_count_tot]],$I$2:$I$7197)</f>
        <v>6269</v>
      </c>
      <c r="B6683">
        <v>1054256307</v>
      </c>
      <c r="C6683" t="s">
        <v>5732</v>
      </c>
      <c r="D6683" t="str">
        <f>表格1[[#This Row],[prime_genre]]</f>
        <v>Games</v>
      </c>
      <c r="E6683">
        <v>262242304</v>
      </c>
      <c r="F6683" t="s">
        <v>17</v>
      </c>
      <c r="G6683">
        <v>0</v>
      </c>
      <c r="H6683">
        <f>IF(表格1[[#This Row],[price]]&gt;0,1,0)</f>
        <v>0</v>
      </c>
      <c r="I6683">
        <v>0</v>
      </c>
      <c r="J6683">
        <v>0</v>
      </c>
      <c r="K6683">
        <v>0</v>
      </c>
      <c r="L6683">
        <v>0</v>
      </c>
      <c r="M6683" t="s">
        <v>1673</v>
      </c>
      <c r="N6683" t="s">
        <v>51</v>
      </c>
      <c r="O6683" t="s">
        <v>20</v>
      </c>
      <c r="P6683">
        <v>38</v>
      </c>
      <c r="Q6683">
        <v>0</v>
      </c>
      <c r="R6683">
        <v>1</v>
      </c>
      <c r="S6683">
        <v>1</v>
      </c>
    </row>
    <row r="6684" spans="1:19">
      <c r="A6684">
        <f>RANK(表格1[[#This Row],[rating_count_tot]],$I$2:$I$7197)</f>
        <v>6269</v>
      </c>
      <c r="B6684">
        <v>1088186369</v>
      </c>
      <c r="C6684" t="s">
        <v>6709</v>
      </c>
      <c r="D6684" t="str">
        <f>表格1[[#This Row],[prime_genre]]</f>
        <v>Games</v>
      </c>
      <c r="E6684">
        <v>201381888</v>
      </c>
      <c r="F6684" t="s">
        <v>17</v>
      </c>
      <c r="G6684">
        <v>0</v>
      </c>
      <c r="H6684">
        <f>IF(表格1[[#This Row],[price]]&gt;0,1,0)</f>
        <v>0</v>
      </c>
      <c r="I6684">
        <v>0</v>
      </c>
      <c r="J6684">
        <v>0</v>
      </c>
      <c r="K6684">
        <v>0</v>
      </c>
      <c r="L6684">
        <v>0</v>
      </c>
      <c r="M6684" t="s">
        <v>1221</v>
      </c>
      <c r="N6684" t="s">
        <v>80</v>
      </c>
      <c r="O6684" t="s">
        <v>20</v>
      </c>
      <c r="P6684">
        <v>38</v>
      </c>
      <c r="Q6684">
        <v>5</v>
      </c>
      <c r="R6684">
        <v>1</v>
      </c>
      <c r="S6684">
        <v>1</v>
      </c>
    </row>
    <row r="6685" spans="1:19">
      <c r="A6685">
        <f>RANK(表格1[[#This Row],[rating_count_tot]],$I$2:$I$7197)</f>
        <v>6269</v>
      </c>
      <c r="B6685">
        <v>1106808184</v>
      </c>
      <c r="C6685" t="s">
        <v>7141</v>
      </c>
      <c r="D6685" t="str">
        <f>表格1[[#This Row],[prime_genre]]</f>
        <v>Games</v>
      </c>
      <c r="E6685">
        <v>175943680</v>
      </c>
      <c r="F6685" t="s">
        <v>17</v>
      </c>
      <c r="G6685">
        <v>0</v>
      </c>
      <c r="H6685">
        <f>IF(表格1[[#This Row],[price]]&gt;0,1,0)</f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 t="s">
        <v>29</v>
      </c>
      <c r="O6685" t="s">
        <v>20</v>
      </c>
      <c r="P6685">
        <v>40</v>
      </c>
      <c r="Q6685">
        <v>5</v>
      </c>
      <c r="R6685">
        <v>1</v>
      </c>
      <c r="S6685">
        <v>1</v>
      </c>
    </row>
    <row r="6686" spans="1:19">
      <c r="A6686">
        <f>RANK(表格1[[#This Row],[rating_count_tot]],$I$2:$I$7197)</f>
        <v>6269</v>
      </c>
      <c r="B6686">
        <v>1074577920</v>
      </c>
      <c r="C6686" t="s">
        <v>6318</v>
      </c>
      <c r="D6686" t="str">
        <f>表格1[[#This Row],[prime_genre]]</f>
        <v>Games</v>
      </c>
      <c r="E6686">
        <v>52270080</v>
      </c>
      <c r="F6686" t="s">
        <v>17</v>
      </c>
      <c r="G6686">
        <v>0</v>
      </c>
      <c r="H6686">
        <f>IF(表格1[[#This Row],[price]]&gt;0,1,0)</f>
        <v>0</v>
      </c>
      <c r="I6686">
        <v>0</v>
      </c>
      <c r="J6686">
        <v>0</v>
      </c>
      <c r="K6686">
        <v>0</v>
      </c>
      <c r="L6686">
        <v>0</v>
      </c>
      <c r="M6686" t="s">
        <v>65</v>
      </c>
      <c r="N6686" t="s">
        <v>51</v>
      </c>
      <c r="O6686" t="s">
        <v>20</v>
      </c>
      <c r="P6686">
        <v>40</v>
      </c>
      <c r="Q6686">
        <v>0</v>
      </c>
      <c r="R6686">
        <v>1</v>
      </c>
      <c r="S6686">
        <v>1</v>
      </c>
    </row>
    <row r="6687" spans="1:19">
      <c r="A6687">
        <f>RANK(表格1[[#This Row],[rating_count_tot]],$I$2:$I$7197)</f>
        <v>6269</v>
      </c>
      <c r="B6687">
        <v>1116544191</v>
      </c>
      <c r="C6687" t="s">
        <v>7337</v>
      </c>
      <c r="D6687" t="str">
        <f>表格1[[#This Row],[prime_genre]]</f>
        <v>Games</v>
      </c>
      <c r="E6687">
        <v>15758336</v>
      </c>
      <c r="F6687" t="s">
        <v>17</v>
      </c>
      <c r="G6687">
        <v>0</v>
      </c>
      <c r="H6687">
        <f>IF(表格1[[#This Row],[price]]&gt;0,1,0)</f>
        <v>0</v>
      </c>
      <c r="I6687">
        <v>0</v>
      </c>
      <c r="J6687">
        <v>0</v>
      </c>
      <c r="K6687">
        <v>0</v>
      </c>
      <c r="L6687">
        <v>0</v>
      </c>
      <c r="M6687" t="s">
        <v>65</v>
      </c>
      <c r="N6687" t="s">
        <v>19</v>
      </c>
      <c r="O6687" t="s">
        <v>20</v>
      </c>
      <c r="P6687">
        <v>38</v>
      </c>
      <c r="Q6687">
        <v>5</v>
      </c>
      <c r="R6687">
        <v>2</v>
      </c>
      <c r="S6687">
        <v>1</v>
      </c>
    </row>
    <row r="6688" spans="1:19">
      <c r="A6688">
        <f>RANK(表格1[[#This Row],[rating_count_tot]],$I$2:$I$7197)</f>
        <v>6269</v>
      </c>
      <c r="B6688">
        <v>1011661714</v>
      </c>
      <c r="C6688" t="s">
        <v>5016</v>
      </c>
      <c r="D6688" t="str">
        <f>表格1[[#This Row],[prime_genre]]</f>
        <v>Games</v>
      </c>
      <c r="E6688">
        <v>49234944</v>
      </c>
      <c r="F6688" t="s">
        <v>17</v>
      </c>
      <c r="G6688">
        <v>0</v>
      </c>
      <c r="H6688">
        <f>IF(表格1[[#This Row],[price]]&gt;0,1,0)</f>
        <v>0</v>
      </c>
      <c r="I6688">
        <v>0</v>
      </c>
      <c r="J6688">
        <v>0</v>
      </c>
      <c r="K6688">
        <v>0</v>
      </c>
      <c r="L6688">
        <v>0</v>
      </c>
      <c r="M6688" t="s">
        <v>1599</v>
      </c>
      <c r="N6688" t="s">
        <v>19</v>
      </c>
      <c r="O6688" t="s">
        <v>20</v>
      </c>
      <c r="P6688">
        <v>38</v>
      </c>
      <c r="Q6688">
        <v>3</v>
      </c>
      <c r="R6688">
        <v>1</v>
      </c>
      <c r="S6688">
        <v>1</v>
      </c>
    </row>
    <row r="6689" spans="1:19">
      <c r="A6689">
        <f>RANK(表格1[[#This Row],[rating_count_tot]],$I$2:$I$7197)</f>
        <v>6269</v>
      </c>
      <c r="B6689">
        <v>1032464015</v>
      </c>
      <c r="C6689" t="s">
        <v>5305</v>
      </c>
      <c r="D6689" t="str">
        <f>表格1[[#This Row],[prime_genre]]</f>
        <v>Games</v>
      </c>
      <c r="E6689">
        <v>27328512</v>
      </c>
      <c r="F6689" t="s">
        <v>17</v>
      </c>
      <c r="G6689">
        <v>0</v>
      </c>
      <c r="H6689">
        <f>IF(表格1[[#This Row],[price]]&gt;0,1,0)</f>
        <v>0</v>
      </c>
      <c r="I6689">
        <v>0</v>
      </c>
      <c r="J6689">
        <v>0</v>
      </c>
      <c r="K6689">
        <v>0</v>
      </c>
      <c r="L6689">
        <v>0</v>
      </c>
      <c r="M6689">
        <v>1.5</v>
      </c>
      <c r="N6689" t="s">
        <v>19</v>
      </c>
      <c r="O6689" t="s">
        <v>20</v>
      </c>
      <c r="P6689">
        <v>38</v>
      </c>
      <c r="Q6689">
        <v>2</v>
      </c>
      <c r="R6689">
        <v>1</v>
      </c>
      <c r="S6689">
        <v>1</v>
      </c>
    </row>
    <row r="6690" spans="1:19">
      <c r="A6690">
        <f>RANK(表格1[[#This Row],[rating_count_tot]],$I$2:$I$7197)</f>
        <v>6269</v>
      </c>
      <c r="B6690">
        <v>1036062958</v>
      </c>
      <c r="C6690" t="s">
        <v>5380</v>
      </c>
      <c r="D6690" t="str">
        <f>表格1[[#This Row],[prime_genre]]</f>
        <v>Games</v>
      </c>
      <c r="E6690">
        <v>23475200</v>
      </c>
      <c r="F6690" t="s">
        <v>17</v>
      </c>
      <c r="G6690">
        <v>0</v>
      </c>
      <c r="H6690">
        <f>IF(表格1[[#This Row],[price]]&gt;0,1,0)</f>
        <v>0</v>
      </c>
      <c r="I6690">
        <v>0</v>
      </c>
      <c r="J6690">
        <v>0</v>
      </c>
      <c r="K6690">
        <v>0</v>
      </c>
      <c r="L6690">
        <v>0</v>
      </c>
      <c r="M6690" t="s">
        <v>732</v>
      </c>
      <c r="N6690" t="s">
        <v>19</v>
      </c>
      <c r="O6690" t="s">
        <v>20</v>
      </c>
      <c r="P6690">
        <v>40</v>
      </c>
      <c r="Q6690">
        <v>4</v>
      </c>
      <c r="R6690">
        <v>2</v>
      </c>
      <c r="S6690">
        <v>1</v>
      </c>
    </row>
    <row r="6691" spans="1:19">
      <c r="A6691">
        <f>RANK(表格1[[#This Row],[rating_count_tot]],$I$2:$I$7197)</f>
        <v>6269</v>
      </c>
      <c r="B6691">
        <v>1065719308</v>
      </c>
      <c r="C6691" t="s">
        <v>6035</v>
      </c>
      <c r="D6691" t="str">
        <f>表格1[[#This Row],[prime_genre]]</f>
        <v>Games</v>
      </c>
      <c r="E6691">
        <v>20328448</v>
      </c>
      <c r="F6691" t="s">
        <v>17</v>
      </c>
      <c r="G6691">
        <v>0</v>
      </c>
      <c r="H6691">
        <f>IF(表格1[[#This Row],[price]]&gt;0,1,0)</f>
        <v>0</v>
      </c>
      <c r="I6691">
        <v>0</v>
      </c>
      <c r="J6691">
        <v>0</v>
      </c>
      <c r="K6691">
        <v>0</v>
      </c>
      <c r="L6691">
        <v>0</v>
      </c>
      <c r="M6691">
        <v>2</v>
      </c>
      <c r="N6691" t="s">
        <v>19</v>
      </c>
      <c r="O6691" t="s">
        <v>20</v>
      </c>
      <c r="P6691">
        <v>40</v>
      </c>
      <c r="Q6691">
        <v>5</v>
      </c>
      <c r="R6691">
        <v>2</v>
      </c>
      <c r="S6691">
        <v>1</v>
      </c>
    </row>
    <row r="6692" spans="1:19">
      <c r="A6692">
        <f>RANK(表格1[[#This Row],[rating_count_tot]],$I$2:$I$7197)</f>
        <v>6269</v>
      </c>
      <c r="B6692">
        <v>1099021080</v>
      </c>
      <c r="C6692" t="s">
        <v>6975</v>
      </c>
      <c r="D6692" t="str">
        <f>表格1[[#This Row],[prime_genre]]</f>
        <v>Games</v>
      </c>
      <c r="E6692">
        <v>362543104</v>
      </c>
      <c r="F6692" t="s">
        <v>17</v>
      </c>
      <c r="G6692">
        <v>0</v>
      </c>
      <c r="H6692">
        <f>IF(表格1[[#This Row],[price]]&gt;0,1,0)</f>
        <v>0</v>
      </c>
      <c r="I6692">
        <v>0</v>
      </c>
      <c r="J6692">
        <v>0</v>
      </c>
      <c r="K6692">
        <v>0</v>
      </c>
      <c r="L6692">
        <v>0</v>
      </c>
      <c r="M6692" t="s">
        <v>512</v>
      </c>
      <c r="N6692" t="s">
        <v>80</v>
      </c>
      <c r="O6692" t="s">
        <v>20</v>
      </c>
      <c r="P6692">
        <v>38</v>
      </c>
      <c r="Q6692">
        <v>5</v>
      </c>
      <c r="R6692">
        <v>1</v>
      </c>
      <c r="S6692">
        <v>1</v>
      </c>
    </row>
    <row r="6693" spans="1:19">
      <c r="A6693">
        <f>RANK(表格1[[#This Row],[rating_count_tot]],$I$2:$I$7197)</f>
        <v>6269</v>
      </c>
      <c r="B6693">
        <v>1054651434</v>
      </c>
      <c r="C6693" t="s">
        <v>5737</v>
      </c>
      <c r="D6693" t="str">
        <f>表格1[[#This Row],[prime_genre]]</f>
        <v>Games</v>
      </c>
      <c r="E6693">
        <v>45747200</v>
      </c>
      <c r="F6693" t="s">
        <v>17</v>
      </c>
      <c r="G6693">
        <v>0</v>
      </c>
      <c r="H6693">
        <f>IF(表格1[[#This Row],[price]]&gt;0,1,0)</f>
        <v>0</v>
      </c>
      <c r="I6693">
        <v>0</v>
      </c>
      <c r="J6693">
        <v>0</v>
      </c>
      <c r="K6693">
        <v>0</v>
      </c>
      <c r="L6693">
        <v>0</v>
      </c>
      <c r="M6693">
        <v>1.3</v>
      </c>
      <c r="N6693" t="s">
        <v>29</v>
      </c>
      <c r="O6693" t="s">
        <v>20</v>
      </c>
      <c r="P6693">
        <v>40</v>
      </c>
      <c r="Q6693">
        <v>5</v>
      </c>
      <c r="R6693">
        <v>2</v>
      </c>
      <c r="S6693">
        <v>1</v>
      </c>
    </row>
    <row r="6694" spans="1:19">
      <c r="A6694">
        <f>RANK(表格1[[#This Row],[rating_count_tot]],$I$2:$I$7197)</f>
        <v>6269</v>
      </c>
      <c r="B6694">
        <v>1084979184</v>
      </c>
      <c r="C6694" t="s">
        <v>6586</v>
      </c>
      <c r="D6694" t="str">
        <f>表格1[[#This Row],[prime_genre]]</f>
        <v>Games</v>
      </c>
      <c r="E6694">
        <v>213086208</v>
      </c>
      <c r="F6694" t="s">
        <v>17</v>
      </c>
      <c r="G6694">
        <v>0</v>
      </c>
      <c r="H6694">
        <f>IF(表格1[[#This Row],[price]]&gt;0,1,0)</f>
        <v>0</v>
      </c>
      <c r="I6694">
        <v>0</v>
      </c>
      <c r="J6694">
        <v>0</v>
      </c>
      <c r="K6694">
        <v>0</v>
      </c>
      <c r="L6694">
        <v>0</v>
      </c>
      <c r="M6694" t="s">
        <v>6587</v>
      </c>
      <c r="N6694" t="s">
        <v>29</v>
      </c>
      <c r="O6694" t="s">
        <v>20</v>
      </c>
      <c r="P6694">
        <v>40</v>
      </c>
      <c r="Q6694">
        <v>5</v>
      </c>
      <c r="R6694">
        <v>0</v>
      </c>
      <c r="S6694">
        <v>1</v>
      </c>
    </row>
    <row r="6695" spans="1:19">
      <c r="A6695">
        <f>RANK(表格1[[#This Row],[rating_count_tot]],$I$2:$I$7197)</f>
        <v>6269</v>
      </c>
      <c r="B6695">
        <v>1026719224</v>
      </c>
      <c r="C6695" t="s">
        <v>5218</v>
      </c>
      <c r="D6695" t="str">
        <f>表格1[[#This Row],[prime_genre]]</f>
        <v>Games</v>
      </c>
      <c r="E6695">
        <v>85194752</v>
      </c>
      <c r="F6695" t="s">
        <v>17</v>
      </c>
      <c r="G6695">
        <v>0</v>
      </c>
      <c r="H6695">
        <f>IF(表格1[[#This Row],[price]]&gt;0,1,0)</f>
        <v>0</v>
      </c>
      <c r="I6695">
        <v>0</v>
      </c>
      <c r="J6695">
        <v>0</v>
      </c>
      <c r="K6695">
        <v>0</v>
      </c>
      <c r="L6695">
        <v>0</v>
      </c>
      <c r="M6695" t="s">
        <v>1982</v>
      </c>
      <c r="N6695" t="s">
        <v>29</v>
      </c>
      <c r="O6695" t="s">
        <v>20</v>
      </c>
      <c r="P6695">
        <v>38</v>
      </c>
      <c r="Q6695">
        <v>5</v>
      </c>
      <c r="R6695">
        <v>2</v>
      </c>
      <c r="S6695">
        <v>1</v>
      </c>
    </row>
    <row r="6696" spans="1:19">
      <c r="A6696">
        <f>RANK(表格1[[#This Row],[rating_count_tot]],$I$2:$I$7197)</f>
        <v>6269</v>
      </c>
      <c r="B6696">
        <v>1052661250</v>
      </c>
      <c r="C6696" t="s">
        <v>5694</v>
      </c>
      <c r="D6696" t="str">
        <f>表格1[[#This Row],[prime_genre]]</f>
        <v>Games</v>
      </c>
      <c r="E6696">
        <v>57190400</v>
      </c>
      <c r="F6696" t="s">
        <v>17</v>
      </c>
      <c r="G6696">
        <v>0</v>
      </c>
      <c r="H6696">
        <f>IF(表格1[[#This Row],[price]]&gt;0,1,0)</f>
        <v>0</v>
      </c>
      <c r="I6696">
        <v>0</v>
      </c>
      <c r="J6696">
        <v>0</v>
      </c>
      <c r="K6696">
        <v>0</v>
      </c>
      <c r="L6696">
        <v>0</v>
      </c>
      <c r="M6696" t="s">
        <v>1223</v>
      </c>
      <c r="N6696" t="s">
        <v>29</v>
      </c>
      <c r="O6696" t="s">
        <v>20</v>
      </c>
      <c r="P6696">
        <v>38</v>
      </c>
      <c r="Q6696">
        <v>5</v>
      </c>
      <c r="R6696">
        <v>2</v>
      </c>
      <c r="S6696">
        <v>1</v>
      </c>
    </row>
    <row r="6697" spans="1:19">
      <c r="A6697">
        <f>RANK(表格1[[#This Row],[rating_count_tot]],$I$2:$I$7197)</f>
        <v>6269</v>
      </c>
      <c r="B6697">
        <v>1058156533</v>
      </c>
      <c r="C6697" t="s">
        <v>5822</v>
      </c>
      <c r="D6697" t="str">
        <f>表格1[[#This Row],[prime_genre]]</f>
        <v>Games</v>
      </c>
      <c r="E6697">
        <v>140770304</v>
      </c>
      <c r="F6697" t="s">
        <v>17</v>
      </c>
      <c r="G6697">
        <v>0</v>
      </c>
      <c r="H6697">
        <f>IF(表格1[[#This Row],[price]]&gt;0,1,0)</f>
        <v>0</v>
      </c>
      <c r="I6697">
        <v>0</v>
      </c>
      <c r="J6697">
        <v>0</v>
      </c>
      <c r="K6697">
        <v>0</v>
      </c>
      <c r="L6697">
        <v>0</v>
      </c>
      <c r="M6697" t="s">
        <v>799</v>
      </c>
      <c r="N6697" t="s">
        <v>19</v>
      </c>
      <c r="O6697" t="s">
        <v>20</v>
      </c>
      <c r="P6697">
        <v>37</v>
      </c>
      <c r="Q6697">
        <v>3</v>
      </c>
      <c r="R6697">
        <v>1</v>
      </c>
      <c r="S6697">
        <v>1</v>
      </c>
    </row>
    <row r="6698" spans="1:19">
      <c r="A6698">
        <f>RANK(表格1[[#This Row],[rating_count_tot]],$I$2:$I$7197)</f>
        <v>6269</v>
      </c>
      <c r="B6698">
        <v>1156773416</v>
      </c>
      <c r="C6698" t="s">
        <v>8088</v>
      </c>
      <c r="D6698" t="str">
        <f>表格1[[#This Row],[prime_genre]]</f>
        <v>Games</v>
      </c>
      <c r="E6698">
        <v>54369280</v>
      </c>
      <c r="F6698" t="s">
        <v>17</v>
      </c>
      <c r="G6698">
        <v>0</v>
      </c>
      <c r="H6698">
        <f>IF(表格1[[#This Row],[price]]&gt;0,1,0)</f>
        <v>0</v>
      </c>
      <c r="I6698">
        <v>0</v>
      </c>
      <c r="J6698">
        <v>0</v>
      </c>
      <c r="K6698">
        <v>0</v>
      </c>
      <c r="L6698">
        <v>0</v>
      </c>
      <c r="M6698" t="s">
        <v>1221</v>
      </c>
      <c r="N6698" t="s">
        <v>80</v>
      </c>
      <c r="O6698" t="s">
        <v>20</v>
      </c>
      <c r="P6698">
        <v>37</v>
      </c>
      <c r="Q6698">
        <v>3</v>
      </c>
      <c r="R6698">
        <v>4</v>
      </c>
      <c r="S6698">
        <v>1</v>
      </c>
    </row>
    <row r="6699" spans="1:19">
      <c r="A6699">
        <f>RANK(表格1[[#This Row],[rating_count_tot]],$I$2:$I$7197)</f>
        <v>6269</v>
      </c>
      <c r="B6699">
        <v>1180914367</v>
      </c>
      <c r="C6699" t="s">
        <v>8340</v>
      </c>
      <c r="D6699" t="str">
        <f>表格1[[#This Row],[prime_genre]]</f>
        <v>Games</v>
      </c>
      <c r="E6699">
        <v>64763904</v>
      </c>
      <c r="F6699" t="s">
        <v>17</v>
      </c>
      <c r="G6699">
        <v>0</v>
      </c>
      <c r="H6699">
        <f>IF(表格1[[#This Row],[price]]&gt;0,1,0)</f>
        <v>0</v>
      </c>
      <c r="I6699">
        <v>0</v>
      </c>
      <c r="J6699">
        <v>0</v>
      </c>
      <c r="K6699">
        <v>0</v>
      </c>
      <c r="L6699">
        <v>0</v>
      </c>
      <c r="M6699" t="s">
        <v>1797</v>
      </c>
      <c r="N6699" t="s">
        <v>80</v>
      </c>
      <c r="O6699" t="s">
        <v>20</v>
      </c>
      <c r="P6699">
        <v>37</v>
      </c>
      <c r="Q6699">
        <v>3</v>
      </c>
      <c r="R6699">
        <v>4</v>
      </c>
      <c r="S6699">
        <v>1</v>
      </c>
    </row>
    <row r="6700" spans="1:19">
      <c r="A6700">
        <f>RANK(表格1[[#This Row],[rating_count_tot]],$I$2:$I$7197)</f>
        <v>6269</v>
      </c>
      <c r="B6700">
        <v>1084979604</v>
      </c>
      <c r="C6700" t="s">
        <v>6588</v>
      </c>
      <c r="D6700" t="str">
        <f>表格1[[#This Row],[prime_genre]]</f>
        <v>Games</v>
      </c>
      <c r="E6700">
        <v>831783936</v>
      </c>
      <c r="F6700" t="s">
        <v>17</v>
      </c>
      <c r="G6700">
        <v>0</v>
      </c>
      <c r="H6700">
        <f>IF(表格1[[#This Row],[price]]&gt;0,1,0)</f>
        <v>0</v>
      </c>
      <c r="I6700">
        <v>0</v>
      </c>
      <c r="J6700">
        <v>0</v>
      </c>
      <c r="K6700">
        <v>0</v>
      </c>
      <c r="L6700">
        <v>0</v>
      </c>
      <c r="M6700" t="s">
        <v>648</v>
      </c>
      <c r="N6700" t="s">
        <v>29</v>
      </c>
      <c r="O6700" t="s">
        <v>20</v>
      </c>
      <c r="P6700">
        <v>40</v>
      </c>
      <c r="Q6700">
        <v>5</v>
      </c>
      <c r="R6700">
        <v>1</v>
      </c>
      <c r="S6700">
        <v>1</v>
      </c>
    </row>
    <row r="6701" spans="1:19">
      <c r="A6701">
        <f>RANK(表格1[[#This Row],[rating_count_tot]],$I$2:$I$7197)</f>
        <v>6269</v>
      </c>
      <c r="B6701">
        <v>1073035133</v>
      </c>
      <c r="C6701" t="s">
        <v>6266</v>
      </c>
      <c r="D6701" t="str">
        <f>表格1[[#This Row],[prime_genre]]</f>
        <v>Games</v>
      </c>
      <c r="E6701">
        <v>168027136</v>
      </c>
      <c r="F6701" t="s">
        <v>17</v>
      </c>
      <c r="G6701">
        <v>0</v>
      </c>
      <c r="H6701">
        <f>IF(表格1[[#This Row],[price]]&gt;0,1,0)</f>
        <v>0</v>
      </c>
      <c r="I6701">
        <v>0</v>
      </c>
      <c r="J6701">
        <v>0</v>
      </c>
      <c r="K6701">
        <v>0</v>
      </c>
      <c r="L6701">
        <v>0</v>
      </c>
      <c r="M6701" t="s">
        <v>3198</v>
      </c>
      <c r="N6701" t="s">
        <v>80</v>
      </c>
      <c r="O6701" t="s">
        <v>20</v>
      </c>
      <c r="P6701">
        <v>40</v>
      </c>
      <c r="Q6701">
        <v>5</v>
      </c>
      <c r="R6701">
        <v>2</v>
      </c>
      <c r="S6701">
        <v>1</v>
      </c>
    </row>
    <row r="6702" spans="1:19">
      <c r="A6702">
        <f>RANK(表格1[[#This Row],[rating_count_tot]],$I$2:$I$7197)</f>
        <v>6269</v>
      </c>
      <c r="B6702">
        <v>1132443199</v>
      </c>
      <c r="C6702" t="s">
        <v>7664</v>
      </c>
      <c r="D6702" t="str">
        <f>表格1[[#This Row],[prime_genre]]</f>
        <v>Games</v>
      </c>
      <c r="E6702">
        <v>248943616</v>
      </c>
      <c r="F6702" t="s">
        <v>17</v>
      </c>
      <c r="G6702">
        <v>0</v>
      </c>
      <c r="H6702">
        <f>IF(表格1[[#This Row],[price]]&gt;0,1,0)</f>
        <v>0</v>
      </c>
      <c r="I6702">
        <v>0</v>
      </c>
      <c r="J6702">
        <v>0</v>
      </c>
      <c r="K6702">
        <v>0</v>
      </c>
      <c r="L6702">
        <v>0</v>
      </c>
      <c r="M6702" t="s">
        <v>928</v>
      </c>
      <c r="N6702" t="s">
        <v>19</v>
      </c>
      <c r="O6702" t="s">
        <v>20</v>
      </c>
      <c r="P6702">
        <v>37</v>
      </c>
      <c r="Q6702">
        <v>5</v>
      </c>
      <c r="R6702">
        <v>1</v>
      </c>
      <c r="S6702">
        <v>1</v>
      </c>
    </row>
    <row r="6703" spans="1:19">
      <c r="A6703">
        <f>RANK(表格1[[#This Row],[rating_count_tot]],$I$2:$I$7197)</f>
        <v>6269</v>
      </c>
      <c r="B6703">
        <v>1078051960</v>
      </c>
      <c r="C6703" t="s">
        <v>6413</v>
      </c>
      <c r="D6703" t="str">
        <f>表格1[[#This Row],[prime_genre]]</f>
        <v>Games</v>
      </c>
      <c r="E6703">
        <v>22475776</v>
      </c>
      <c r="F6703" t="s">
        <v>17</v>
      </c>
      <c r="G6703">
        <v>0</v>
      </c>
      <c r="H6703">
        <f>IF(表格1[[#This Row],[price]]&gt;0,1,0)</f>
        <v>0</v>
      </c>
      <c r="I6703">
        <v>0</v>
      </c>
      <c r="J6703">
        <v>0</v>
      </c>
      <c r="K6703">
        <v>0</v>
      </c>
      <c r="L6703">
        <v>0</v>
      </c>
      <c r="M6703">
        <v>2</v>
      </c>
      <c r="N6703" t="s">
        <v>19</v>
      </c>
      <c r="O6703" t="s">
        <v>20</v>
      </c>
      <c r="P6703">
        <v>40</v>
      </c>
      <c r="Q6703">
        <v>5</v>
      </c>
      <c r="R6703">
        <v>2</v>
      </c>
      <c r="S6703">
        <v>1</v>
      </c>
    </row>
    <row r="6704" spans="1:19">
      <c r="A6704">
        <f>RANK(表格1[[#This Row],[rating_count_tot]],$I$2:$I$7197)</f>
        <v>6269</v>
      </c>
      <c r="B6704">
        <v>1093334825</v>
      </c>
      <c r="C6704" t="s">
        <v>6838</v>
      </c>
      <c r="D6704" t="str">
        <f>表格1[[#This Row],[prime_genre]]</f>
        <v>Games</v>
      </c>
      <c r="E6704">
        <v>301379584</v>
      </c>
      <c r="F6704" t="s">
        <v>17</v>
      </c>
      <c r="G6704">
        <v>0</v>
      </c>
      <c r="H6704">
        <f>IF(表格1[[#This Row],[price]]&gt;0,1,0)</f>
        <v>0</v>
      </c>
      <c r="I6704">
        <v>0</v>
      </c>
      <c r="J6704">
        <v>0</v>
      </c>
      <c r="K6704">
        <v>0</v>
      </c>
      <c r="L6704">
        <v>0</v>
      </c>
      <c r="M6704" t="s">
        <v>314</v>
      </c>
      <c r="N6704" t="s">
        <v>80</v>
      </c>
      <c r="O6704" t="s">
        <v>20</v>
      </c>
      <c r="P6704">
        <v>38</v>
      </c>
      <c r="Q6704">
        <v>5</v>
      </c>
      <c r="R6704">
        <v>1</v>
      </c>
      <c r="S6704">
        <v>1</v>
      </c>
    </row>
    <row r="6705" spans="1:19">
      <c r="A6705">
        <f>RANK(表格1[[#This Row],[rating_count_tot]],$I$2:$I$7197)</f>
        <v>6269</v>
      </c>
      <c r="B6705">
        <v>932325717</v>
      </c>
      <c r="C6705" t="s">
        <v>4059</v>
      </c>
      <c r="D6705" t="str">
        <f>表格1[[#This Row],[prime_genre]]</f>
        <v>Games</v>
      </c>
      <c r="E6705">
        <v>57092096</v>
      </c>
      <c r="F6705" t="s">
        <v>17</v>
      </c>
      <c r="G6705">
        <v>0</v>
      </c>
      <c r="H6705">
        <f>IF(表格1[[#This Row],[price]]&gt;0,1,0)</f>
        <v>0</v>
      </c>
      <c r="I6705">
        <v>0</v>
      </c>
      <c r="J6705">
        <v>0</v>
      </c>
      <c r="K6705">
        <v>0</v>
      </c>
      <c r="L6705">
        <v>0</v>
      </c>
      <c r="M6705">
        <v>2000</v>
      </c>
      <c r="N6705" t="s">
        <v>80</v>
      </c>
      <c r="O6705" t="s">
        <v>20</v>
      </c>
      <c r="P6705">
        <v>40</v>
      </c>
      <c r="Q6705">
        <v>3</v>
      </c>
      <c r="R6705">
        <v>0</v>
      </c>
      <c r="S6705">
        <v>1</v>
      </c>
    </row>
    <row r="6706" spans="1:19">
      <c r="A6706">
        <f>RANK(表格1[[#This Row],[rating_count_tot]],$I$2:$I$7197)</f>
        <v>6269</v>
      </c>
      <c r="B6706">
        <v>1159249515</v>
      </c>
      <c r="C6706" t="s">
        <v>8112</v>
      </c>
      <c r="D6706" t="str">
        <f>表格1[[#This Row],[prime_genre]]</f>
        <v>Games</v>
      </c>
      <c r="E6706">
        <v>52836352</v>
      </c>
      <c r="F6706" t="s">
        <v>17</v>
      </c>
      <c r="G6706">
        <v>0</v>
      </c>
      <c r="H6706">
        <f>IF(表格1[[#This Row],[price]]&gt;0,1,0)</f>
        <v>0</v>
      </c>
      <c r="I6706">
        <v>0</v>
      </c>
      <c r="J6706">
        <v>0</v>
      </c>
      <c r="K6706">
        <v>0</v>
      </c>
      <c r="L6706">
        <v>0</v>
      </c>
      <c r="M6706" t="s">
        <v>732</v>
      </c>
      <c r="N6706" t="s">
        <v>80</v>
      </c>
      <c r="O6706" t="s">
        <v>20</v>
      </c>
      <c r="P6706">
        <v>37</v>
      </c>
      <c r="Q6706">
        <v>0</v>
      </c>
      <c r="R6706">
        <v>1</v>
      </c>
      <c r="S6706">
        <v>1</v>
      </c>
    </row>
    <row r="6707" spans="1:19">
      <c r="A6707">
        <f>RANK(表格1[[#This Row],[rating_count_tot]],$I$2:$I$7197)</f>
        <v>6269</v>
      </c>
      <c r="B6707">
        <v>1065222241</v>
      </c>
      <c r="C6707" t="s">
        <v>6011</v>
      </c>
      <c r="D6707" t="str">
        <f>表格1[[#This Row],[prime_genre]]</f>
        <v>Games</v>
      </c>
      <c r="E6707">
        <v>380809216</v>
      </c>
      <c r="F6707" t="s">
        <v>17</v>
      </c>
      <c r="G6707">
        <v>0</v>
      </c>
      <c r="H6707">
        <f>IF(表格1[[#This Row],[price]]&gt;0,1,0)</f>
        <v>0</v>
      </c>
      <c r="I6707">
        <v>0</v>
      </c>
      <c r="J6707">
        <v>0</v>
      </c>
      <c r="K6707">
        <v>0</v>
      </c>
      <c r="L6707">
        <v>0</v>
      </c>
      <c r="M6707">
        <v>1.3</v>
      </c>
      <c r="N6707" t="s">
        <v>29</v>
      </c>
      <c r="O6707" t="s">
        <v>20</v>
      </c>
      <c r="P6707">
        <v>38</v>
      </c>
      <c r="Q6707">
        <v>0</v>
      </c>
      <c r="R6707">
        <v>1</v>
      </c>
      <c r="S6707">
        <v>1</v>
      </c>
    </row>
    <row r="6708" spans="1:19">
      <c r="A6708">
        <f>RANK(表格1[[#This Row],[rating_count_tot]],$I$2:$I$7197)</f>
        <v>6269</v>
      </c>
      <c r="B6708">
        <v>1055596969</v>
      </c>
      <c r="C6708" t="s">
        <v>5761</v>
      </c>
      <c r="D6708" t="str">
        <f>表格1[[#This Row],[prime_genre]]</f>
        <v>Games</v>
      </c>
      <c r="E6708">
        <v>167052288</v>
      </c>
      <c r="F6708" t="s">
        <v>17</v>
      </c>
      <c r="G6708">
        <v>0</v>
      </c>
      <c r="H6708">
        <f>IF(表格1[[#This Row],[price]]&gt;0,1,0)</f>
        <v>0</v>
      </c>
      <c r="I6708">
        <v>0</v>
      </c>
      <c r="J6708">
        <v>0</v>
      </c>
      <c r="K6708">
        <v>0</v>
      </c>
      <c r="L6708">
        <v>0</v>
      </c>
      <c r="M6708" t="s">
        <v>2555</v>
      </c>
      <c r="N6708" t="s">
        <v>29</v>
      </c>
      <c r="O6708" t="s">
        <v>20</v>
      </c>
      <c r="P6708">
        <v>38</v>
      </c>
      <c r="Q6708">
        <v>5</v>
      </c>
      <c r="R6708">
        <v>1</v>
      </c>
      <c r="S6708">
        <v>1</v>
      </c>
    </row>
    <row r="6709" spans="1:19">
      <c r="A6709">
        <f>RANK(表格1[[#This Row],[rating_count_tot]],$I$2:$I$7197)</f>
        <v>6269</v>
      </c>
      <c r="B6709">
        <v>1112826311</v>
      </c>
      <c r="C6709" t="s">
        <v>7248</v>
      </c>
      <c r="D6709" t="str">
        <f>表格1[[#This Row],[prime_genre]]</f>
        <v>Games</v>
      </c>
      <c r="E6709">
        <v>334434304</v>
      </c>
      <c r="F6709" t="s">
        <v>17</v>
      </c>
      <c r="G6709">
        <v>0</v>
      </c>
      <c r="H6709">
        <f>IF(表格1[[#This Row],[price]]&gt;0,1,0)</f>
        <v>0</v>
      </c>
      <c r="I6709">
        <v>0</v>
      </c>
      <c r="J6709">
        <v>0</v>
      </c>
      <c r="K6709">
        <v>0</v>
      </c>
      <c r="L6709">
        <v>0</v>
      </c>
      <c r="M6709" t="s">
        <v>7249</v>
      </c>
      <c r="N6709" t="s">
        <v>29</v>
      </c>
      <c r="O6709" t="s">
        <v>20</v>
      </c>
      <c r="P6709">
        <v>40</v>
      </c>
      <c r="Q6709">
        <v>5</v>
      </c>
      <c r="R6709">
        <v>1</v>
      </c>
      <c r="S6709">
        <v>1</v>
      </c>
    </row>
    <row r="6710" spans="1:19">
      <c r="A6710">
        <f>RANK(表格1[[#This Row],[rating_count_tot]],$I$2:$I$7197)</f>
        <v>6269</v>
      </c>
      <c r="B6710">
        <v>1026736263</v>
      </c>
      <c r="C6710" t="s">
        <v>5220</v>
      </c>
      <c r="D6710" t="str">
        <f>表格1[[#This Row],[prime_genre]]</f>
        <v>Games</v>
      </c>
      <c r="E6710">
        <v>45920256</v>
      </c>
      <c r="F6710" t="s">
        <v>17</v>
      </c>
      <c r="G6710">
        <v>0</v>
      </c>
      <c r="H6710">
        <f>IF(表格1[[#This Row],[price]]&gt;0,1,0)</f>
        <v>0</v>
      </c>
      <c r="I6710">
        <v>0</v>
      </c>
      <c r="J6710">
        <v>0</v>
      </c>
      <c r="K6710">
        <v>0</v>
      </c>
      <c r="L6710">
        <v>0</v>
      </c>
      <c r="M6710" t="s">
        <v>2555</v>
      </c>
      <c r="N6710" t="s">
        <v>51</v>
      </c>
      <c r="O6710" t="s">
        <v>20</v>
      </c>
      <c r="P6710">
        <v>40</v>
      </c>
      <c r="Q6710">
        <v>0</v>
      </c>
      <c r="R6710">
        <v>1</v>
      </c>
      <c r="S6710">
        <v>1</v>
      </c>
    </row>
    <row r="6711" spans="1:19">
      <c r="A6711">
        <f>RANK(表格1[[#This Row],[rating_count_tot]],$I$2:$I$7197)</f>
        <v>6269</v>
      </c>
      <c r="B6711">
        <v>1059320420</v>
      </c>
      <c r="C6711" t="s">
        <v>5853</v>
      </c>
      <c r="D6711" t="str">
        <f>表格1[[#This Row],[prime_genre]]</f>
        <v>Games</v>
      </c>
      <c r="E6711">
        <v>43484160</v>
      </c>
      <c r="F6711" t="s">
        <v>17</v>
      </c>
      <c r="G6711">
        <v>0</v>
      </c>
      <c r="H6711">
        <f>IF(表格1[[#This Row],[price]]&gt;0,1,0)</f>
        <v>0</v>
      </c>
      <c r="I6711">
        <v>0</v>
      </c>
      <c r="J6711">
        <v>0</v>
      </c>
      <c r="K6711">
        <v>0</v>
      </c>
      <c r="L6711">
        <v>0</v>
      </c>
      <c r="M6711" t="s">
        <v>1599</v>
      </c>
      <c r="N6711" t="s">
        <v>80</v>
      </c>
      <c r="O6711" t="s">
        <v>20</v>
      </c>
      <c r="P6711">
        <v>38</v>
      </c>
      <c r="Q6711">
        <v>5</v>
      </c>
      <c r="R6711">
        <v>2</v>
      </c>
      <c r="S6711">
        <v>1</v>
      </c>
    </row>
    <row r="6712" spans="1:19">
      <c r="A6712">
        <f>RANK(表格1[[#This Row],[rating_count_tot]],$I$2:$I$7197)</f>
        <v>6269</v>
      </c>
      <c r="B6712">
        <v>1068419726</v>
      </c>
      <c r="C6712" t="s">
        <v>6122</v>
      </c>
      <c r="D6712" t="str">
        <f>表格1[[#This Row],[prime_genre]]</f>
        <v>Games</v>
      </c>
      <c r="E6712">
        <v>16157696</v>
      </c>
      <c r="F6712" t="s">
        <v>17</v>
      </c>
      <c r="G6712">
        <v>0</v>
      </c>
      <c r="H6712">
        <f>IF(表格1[[#This Row],[price]]&gt;0,1,0)</f>
        <v>0</v>
      </c>
      <c r="I6712">
        <v>0</v>
      </c>
      <c r="J6712">
        <v>0</v>
      </c>
      <c r="K6712">
        <v>0</v>
      </c>
      <c r="L6712">
        <v>0</v>
      </c>
      <c r="M6712" t="s">
        <v>732</v>
      </c>
      <c r="N6712" t="s">
        <v>19</v>
      </c>
      <c r="O6712" t="s">
        <v>20</v>
      </c>
      <c r="P6712">
        <v>38</v>
      </c>
      <c r="Q6712">
        <v>5</v>
      </c>
      <c r="R6712">
        <v>2</v>
      </c>
      <c r="S6712">
        <v>1</v>
      </c>
    </row>
    <row r="6713" spans="1:19">
      <c r="A6713">
        <f>RANK(表格1[[#This Row],[rating_count_tot]],$I$2:$I$7197)</f>
        <v>6269</v>
      </c>
      <c r="B6713">
        <v>1075680307</v>
      </c>
      <c r="C6713" t="s">
        <v>6329</v>
      </c>
      <c r="D6713" t="str">
        <f>表格1[[#This Row],[prime_genre]]</f>
        <v>Games</v>
      </c>
      <c r="E6713">
        <v>20433920</v>
      </c>
      <c r="F6713" t="s">
        <v>17</v>
      </c>
      <c r="G6713">
        <v>0</v>
      </c>
      <c r="H6713">
        <f>IF(表格1[[#This Row],[price]]&gt;0,1,0)</f>
        <v>0</v>
      </c>
      <c r="I6713">
        <v>0</v>
      </c>
      <c r="J6713">
        <v>0</v>
      </c>
      <c r="K6713">
        <v>0</v>
      </c>
      <c r="L6713">
        <v>0</v>
      </c>
      <c r="M6713" t="s">
        <v>732</v>
      </c>
      <c r="N6713" t="s">
        <v>19</v>
      </c>
      <c r="O6713" t="s">
        <v>20</v>
      </c>
      <c r="P6713">
        <v>38</v>
      </c>
      <c r="Q6713">
        <v>5</v>
      </c>
      <c r="R6713">
        <v>2</v>
      </c>
      <c r="S6713">
        <v>1</v>
      </c>
    </row>
    <row r="6714" spans="1:19">
      <c r="A6714">
        <f>RANK(表格1[[#This Row],[rating_count_tot]],$I$2:$I$7197)</f>
        <v>6269</v>
      </c>
      <c r="B6714">
        <v>1077585444</v>
      </c>
      <c r="C6714" t="s">
        <v>6398</v>
      </c>
      <c r="D6714" t="str">
        <f>表格1[[#This Row],[prime_genre]]</f>
        <v>Games</v>
      </c>
      <c r="E6714">
        <v>15624192</v>
      </c>
      <c r="F6714" t="s">
        <v>17</v>
      </c>
      <c r="G6714">
        <v>0</v>
      </c>
      <c r="H6714">
        <f>IF(表格1[[#This Row],[price]]&gt;0,1,0)</f>
        <v>0</v>
      </c>
      <c r="I6714">
        <v>0</v>
      </c>
      <c r="J6714">
        <v>0</v>
      </c>
      <c r="K6714">
        <v>0</v>
      </c>
      <c r="L6714">
        <v>0</v>
      </c>
      <c r="M6714" t="s">
        <v>732</v>
      </c>
      <c r="N6714" t="s">
        <v>19</v>
      </c>
      <c r="O6714" t="s">
        <v>20</v>
      </c>
      <c r="P6714">
        <v>38</v>
      </c>
      <c r="Q6714">
        <v>5</v>
      </c>
      <c r="R6714">
        <v>2</v>
      </c>
      <c r="S6714">
        <v>1</v>
      </c>
    </row>
    <row r="6715" spans="1:19">
      <c r="A6715">
        <f>RANK(表格1[[#This Row],[rating_count_tot]],$I$2:$I$7197)</f>
        <v>6269</v>
      </c>
      <c r="B6715">
        <v>1166398861</v>
      </c>
      <c r="C6715" t="s">
        <v>8206</v>
      </c>
      <c r="D6715" t="str">
        <f>表格1[[#This Row],[prime_genre]]</f>
        <v>Games</v>
      </c>
      <c r="E6715">
        <v>114686976</v>
      </c>
      <c r="F6715" t="s">
        <v>17</v>
      </c>
      <c r="G6715">
        <v>0</v>
      </c>
      <c r="H6715">
        <f>IF(表格1[[#This Row],[price]]&gt;0,1,0)</f>
        <v>0</v>
      </c>
      <c r="I6715">
        <v>0</v>
      </c>
      <c r="J6715">
        <v>0</v>
      </c>
      <c r="K6715">
        <v>0</v>
      </c>
      <c r="L6715">
        <v>0</v>
      </c>
      <c r="M6715" t="s">
        <v>1599</v>
      </c>
      <c r="N6715" t="s">
        <v>80</v>
      </c>
      <c r="O6715" t="s">
        <v>20</v>
      </c>
      <c r="P6715">
        <v>37</v>
      </c>
      <c r="Q6715">
        <v>3</v>
      </c>
      <c r="R6715">
        <v>4</v>
      </c>
      <c r="S6715">
        <v>1</v>
      </c>
    </row>
    <row r="6716" spans="1:19">
      <c r="A6716">
        <f>RANK(表格1[[#This Row],[rating_count_tot]],$I$2:$I$7197)</f>
        <v>6269</v>
      </c>
      <c r="B6716">
        <v>1070670743</v>
      </c>
      <c r="C6716" t="s">
        <v>6189</v>
      </c>
      <c r="D6716" t="str">
        <f>表格1[[#This Row],[prime_genre]]</f>
        <v>Games</v>
      </c>
      <c r="E6716">
        <v>100245504</v>
      </c>
      <c r="F6716" t="s">
        <v>17</v>
      </c>
      <c r="G6716">
        <v>0</v>
      </c>
      <c r="H6716">
        <f>IF(表格1[[#This Row],[price]]&gt;0,1,0)</f>
        <v>0</v>
      </c>
      <c r="I6716">
        <v>0</v>
      </c>
      <c r="J6716">
        <v>0</v>
      </c>
      <c r="K6716">
        <v>0</v>
      </c>
      <c r="L6716">
        <v>0</v>
      </c>
      <c r="M6716" t="s">
        <v>1153</v>
      </c>
      <c r="N6716" t="s">
        <v>19</v>
      </c>
      <c r="O6716" t="s">
        <v>20</v>
      </c>
      <c r="P6716">
        <v>40</v>
      </c>
      <c r="Q6716">
        <v>3</v>
      </c>
      <c r="R6716">
        <v>1</v>
      </c>
      <c r="S6716">
        <v>1</v>
      </c>
    </row>
    <row r="6717" spans="1:19">
      <c r="A6717">
        <f>RANK(表格1[[#This Row],[rating_count_tot]],$I$2:$I$7197)</f>
        <v>6269</v>
      </c>
      <c r="B6717">
        <v>1085985143</v>
      </c>
      <c r="C6717" t="s">
        <v>6627</v>
      </c>
      <c r="D6717" t="str">
        <f>表格1[[#This Row],[prime_genre]]</f>
        <v>Games</v>
      </c>
      <c r="E6717">
        <v>72392704</v>
      </c>
      <c r="F6717" t="s">
        <v>17</v>
      </c>
      <c r="G6717">
        <v>0</v>
      </c>
      <c r="H6717">
        <f>IF(表格1[[#This Row],[price]]&gt;0,1,0)</f>
        <v>0</v>
      </c>
      <c r="I6717">
        <v>0</v>
      </c>
      <c r="J6717">
        <v>0</v>
      </c>
      <c r="K6717">
        <v>0</v>
      </c>
      <c r="L6717">
        <v>0</v>
      </c>
      <c r="M6717" t="s">
        <v>145</v>
      </c>
      <c r="N6717" t="s">
        <v>51</v>
      </c>
      <c r="O6717" t="s">
        <v>20</v>
      </c>
      <c r="P6717">
        <v>38</v>
      </c>
      <c r="Q6717">
        <v>0</v>
      </c>
      <c r="R6717">
        <v>1</v>
      </c>
      <c r="S6717">
        <v>1</v>
      </c>
    </row>
    <row r="6718" spans="1:19">
      <c r="A6718">
        <f>RANK(表格1[[#This Row],[rating_count_tot]],$I$2:$I$7197)</f>
        <v>6269</v>
      </c>
      <c r="B6718">
        <v>1095603248</v>
      </c>
      <c r="C6718" t="s">
        <v>6901</v>
      </c>
      <c r="D6718" t="str">
        <f>表格1[[#This Row],[prime_genre]]</f>
        <v>Games</v>
      </c>
      <c r="E6718">
        <v>13033472</v>
      </c>
      <c r="F6718" t="s">
        <v>17</v>
      </c>
      <c r="G6718">
        <v>0</v>
      </c>
      <c r="H6718">
        <f>IF(表格1[[#This Row],[price]]&gt;0,1,0)</f>
        <v>0</v>
      </c>
      <c r="I6718">
        <v>0</v>
      </c>
      <c r="J6718">
        <v>0</v>
      </c>
      <c r="K6718">
        <v>0</v>
      </c>
      <c r="L6718">
        <v>0</v>
      </c>
      <c r="M6718" t="s">
        <v>732</v>
      </c>
      <c r="N6718" t="s">
        <v>19</v>
      </c>
      <c r="O6718" t="s">
        <v>20</v>
      </c>
      <c r="P6718">
        <v>38</v>
      </c>
      <c r="Q6718">
        <v>5</v>
      </c>
      <c r="R6718">
        <v>2</v>
      </c>
      <c r="S6718">
        <v>1</v>
      </c>
    </row>
    <row r="6719" spans="1:19">
      <c r="A6719">
        <f>RANK(表格1[[#This Row],[rating_count_tot]],$I$2:$I$7197)</f>
        <v>6269</v>
      </c>
      <c r="B6719">
        <v>1066769531</v>
      </c>
      <c r="C6719" t="s">
        <v>6063</v>
      </c>
      <c r="D6719" t="str">
        <f>表格1[[#This Row],[prime_genre]]</f>
        <v>Games</v>
      </c>
      <c r="E6719">
        <v>197087232</v>
      </c>
      <c r="F6719" t="s">
        <v>17</v>
      </c>
      <c r="G6719">
        <v>0</v>
      </c>
      <c r="H6719">
        <f>IF(表格1[[#This Row],[price]]&gt;0,1,0)</f>
        <v>0</v>
      </c>
      <c r="I6719">
        <v>0</v>
      </c>
      <c r="J6719">
        <v>0</v>
      </c>
      <c r="K6719">
        <v>0</v>
      </c>
      <c r="L6719">
        <v>0</v>
      </c>
      <c r="M6719" t="s">
        <v>949</v>
      </c>
      <c r="N6719" t="s">
        <v>80</v>
      </c>
      <c r="O6719" t="s">
        <v>20</v>
      </c>
      <c r="P6719">
        <v>40</v>
      </c>
      <c r="Q6719">
        <v>0</v>
      </c>
      <c r="R6719">
        <v>1</v>
      </c>
      <c r="S6719">
        <v>1</v>
      </c>
    </row>
    <row r="6720" spans="1:19">
      <c r="A6720">
        <f>RANK(表格1[[#This Row],[rating_count_tot]],$I$2:$I$7197)</f>
        <v>6269</v>
      </c>
      <c r="B6720">
        <v>1072990945</v>
      </c>
      <c r="C6720" t="s">
        <v>6263</v>
      </c>
      <c r="D6720" t="str">
        <f>表格1[[#This Row],[prime_genre]]</f>
        <v>Games</v>
      </c>
      <c r="E6720">
        <v>35018752</v>
      </c>
      <c r="F6720" t="s">
        <v>17</v>
      </c>
      <c r="G6720">
        <v>0</v>
      </c>
      <c r="H6720">
        <f>IF(表格1[[#This Row],[price]]&gt;0,1,0)</f>
        <v>0</v>
      </c>
      <c r="I6720">
        <v>0</v>
      </c>
      <c r="J6720">
        <v>0</v>
      </c>
      <c r="K6720">
        <v>0</v>
      </c>
      <c r="L6720">
        <v>0</v>
      </c>
      <c r="M6720" t="s">
        <v>958</v>
      </c>
      <c r="N6720" t="s">
        <v>29</v>
      </c>
      <c r="O6720" t="s">
        <v>20</v>
      </c>
      <c r="P6720">
        <v>37</v>
      </c>
      <c r="Q6720">
        <v>5</v>
      </c>
      <c r="R6720">
        <v>1</v>
      </c>
      <c r="S6720">
        <v>1</v>
      </c>
    </row>
    <row r="6721" spans="1:19">
      <c r="A6721">
        <f>RANK(表格1[[#This Row],[rating_count_tot]],$I$2:$I$7197)</f>
        <v>6269</v>
      </c>
      <c r="B6721">
        <v>1062784298</v>
      </c>
      <c r="C6721" t="s">
        <v>5957</v>
      </c>
      <c r="D6721" t="str">
        <f>表格1[[#This Row],[prime_genre]]</f>
        <v>Games</v>
      </c>
      <c r="E6721">
        <v>99588096</v>
      </c>
      <c r="F6721" t="s">
        <v>17</v>
      </c>
      <c r="G6721">
        <v>0</v>
      </c>
      <c r="H6721">
        <f>IF(表格1[[#This Row],[price]]&gt;0,1,0)</f>
        <v>0</v>
      </c>
      <c r="I6721">
        <v>0</v>
      </c>
      <c r="J6721">
        <v>0</v>
      </c>
      <c r="K6721">
        <v>0</v>
      </c>
      <c r="L6721">
        <v>0</v>
      </c>
      <c r="M6721" t="s">
        <v>65</v>
      </c>
      <c r="N6721" t="s">
        <v>80</v>
      </c>
      <c r="O6721" t="s">
        <v>20</v>
      </c>
      <c r="P6721">
        <v>37</v>
      </c>
      <c r="Q6721">
        <v>3</v>
      </c>
      <c r="R6721">
        <v>1</v>
      </c>
      <c r="S6721">
        <v>1</v>
      </c>
    </row>
    <row r="6722" spans="1:19">
      <c r="A6722">
        <f>RANK(表格1[[#This Row],[rating_count_tot]],$I$2:$I$7197)</f>
        <v>6269</v>
      </c>
      <c r="B6722">
        <v>1052982491</v>
      </c>
      <c r="C6722" t="s">
        <v>5705</v>
      </c>
      <c r="D6722" t="str">
        <f>表格1[[#This Row],[prime_genre]]</f>
        <v>Games</v>
      </c>
      <c r="E6722">
        <v>59080704</v>
      </c>
      <c r="F6722" t="s">
        <v>17</v>
      </c>
      <c r="G6722">
        <v>0</v>
      </c>
      <c r="H6722">
        <f>IF(表格1[[#This Row],[price]]&gt;0,1,0)</f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 t="s">
        <v>19</v>
      </c>
      <c r="O6722" t="s">
        <v>20</v>
      </c>
      <c r="P6722">
        <v>40</v>
      </c>
      <c r="Q6722">
        <v>5</v>
      </c>
      <c r="R6722">
        <v>1</v>
      </c>
      <c r="S6722">
        <v>1</v>
      </c>
    </row>
    <row r="6723" spans="1:19">
      <c r="A6723">
        <f>RANK(表格1[[#This Row],[rating_count_tot]],$I$2:$I$7197)</f>
        <v>6269</v>
      </c>
      <c r="B6723">
        <v>967912296</v>
      </c>
      <c r="C6723" t="s">
        <v>4480</v>
      </c>
      <c r="D6723" t="str">
        <f>表格1[[#This Row],[prime_genre]]</f>
        <v>Games</v>
      </c>
      <c r="E6723">
        <v>95245312</v>
      </c>
      <c r="F6723" t="s">
        <v>17</v>
      </c>
      <c r="G6723">
        <v>0</v>
      </c>
      <c r="H6723">
        <f>IF(表格1[[#This Row],[price]]&gt;0,1,0)</f>
        <v>0</v>
      </c>
      <c r="I6723">
        <v>0</v>
      </c>
      <c r="J6723">
        <v>0</v>
      </c>
      <c r="K6723">
        <v>0</v>
      </c>
      <c r="L6723">
        <v>0</v>
      </c>
      <c r="M6723">
        <v>3.3</v>
      </c>
      <c r="N6723" t="s">
        <v>19</v>
      </c>
      <c r="O6723" t="s">
        <v>20</v>
      </c>
      <c r="P6723">
        <v>38</v>
      </c>
      <c r="Q6723">
        <v>5</v>
      </c>
      <c r="R6723">
        <v>1</v>
      </c>
      <c r="S6723">
        <v>1</v>
      </c>
    </row>
    <row r="6724" spans="1:19">
      <c r="A6724">
        <f>RANK(表格1[[#This Row],[rating_count_tot]],$I$2:$I$7197)</f>
        <v>6269</v>
      </c>
      <c r="B6724">
        <v>1165326780</v>
      </c>
      <c r="C6724" t="s">
        <v>8197</v>
      </c>
      <c r="D6724" t="str">
        <f>表格1[[#This Row],[prime_genre]]</f>
        <v>Games</v>
      </c>
      <c r="E6724">
        <v>26492928</v>
      </c>
      <c r="F6724" t="s">
        <v>17</v>
      </c>
      <c r="G6724">
        <v>0</v>
      </c>
      <c r="H6724">
        <f>IF(表格1[[#This Row],[price]]&gt;0,1,0)</f>
        <v>0</v>
      </c>
      <c r="I6724">
        <v>0</v>
      </c>
      <c r="J6724">
        <v>0</v>
      </c>
      <c r="K6724">
        <v>0</v>
      </c>
      <c r="L6724">
        <v>0</v>
      </c>
      <c r="M6724" t="s">
        <v>928</v>
      </c>
      <c r="N6724" t="s">
        <v>19</v>
      </c>
      <c r="O6724" t="s">
        <v>20</v>
      </c>
      <c r="P6724">
        <v>37</v>
      </c>
      <c r="Q6724">
        <v>0</v>
      </c>
      <c r="R6724">
        <v>1</v>
      </c>
      <c r="S6724">
        <v>1</v>
      </c>
    </row>
    <row r="6725" spans="1:19">
      <c r="A6725">
        <f>RANK(表格1[[#This Row],[rating_count_tot]],$I$2:$I$7197)</f>
        <v>6269</v>
      </c>
      <c r="B6725">
        <v>1174233489</v>
      </c>
      <c r="C6725" t="s">
        <v>8283</v>
      </c>
      <c r="D6725" t="str">
        <f>表格1[[#This Row],[prime_genre]]</f>
        <v>Games</v>
      </c>
      <c r="E6725">
        <v>325997568</v>
      </c>
      <c r="F6725" t="s">
        <v>17</v>
      </c>
      <c r="G6725">
        <v>0</v>
      </c>
      <c r="H6725">
        <f>IF(表格1[[#This Row],[price]]&gt;0,1,0)</f>
        <v>0</v>
      </c>
      <c r="I6725">
        <v>0</v>
      </c>
      <c r="J6725">
        <v>0</v>
      </c>
      <c r="K6725">
        <v>0</v>
      </c>
      <c r="L6725">
        <v>0</v>
      </c>
      <c r="M6725" t="s">
        <v>928</v>
      </c>
      <c r="N6725" t="s">
        <v>29</v>
      </c>
      <c r="O6725" t="s">
        <v>20</v>
      </c>
      <c r="P6725">
        <v>38</v>
      </c>
      <c r="Q6725">
        <v>5</v>
      </c>
      <c r="R6725">
        <v>1</v>
      </c>
      <c r="S6725">
        <v>1</v>
      </c>
    </row>
    <row r="6726" spans="1:19">
      <c r="A6726">
        <f>RANK(表格1[[#This Row],[rating_count_tot]],$I$2:$I$7197)</f>
        <v>6269</v>
      </c>
      <c r="B6726">
        <v>1032298135</v>
      </c>
      <c r="C6726" t="s">
        <v>5296</v>
      </c>
      <c r="D6726" t="str">
        <f>表格1[[#This Row],[prime_genre]]</f>
        <v>Games</v>
      </c>
      <c r="E6726">
        <v>66817024</v>
      </c>
      <c r="F6726" t="s">
        <v>17</v>
      </c>
      <c r="G6726">
        <v>0</v>
      </c>
      <c r="H6726">
        <f>IF(表格1[[#This Row],[price]]&gt;0,1,0)</f>
        <v>0</v>
      </c>
      <c r="I6726">
        <v>0</v>
      </c>
      <c r="J6726">
        <v>0</v>
      </c>
      <c r="K6726">
        <v>0</v>
      </c>
      <c r="L6726">
        <v>0</v>
      </c>
      <c r="M6726" t="s">
        <v>696</v>
      </c>
      <c r="N6726" t="s">
        <v>51</v>
      </c>
      <c r="O6726" t="s">
        <v>20</v>
      </c>
      <c r="P6726">
        <v>37</v>
      </c>
      <c r="Q6726">
        <v>4</v>
      </c>
      <c r="R6726">
        <v>42</v>
      </c>
      <c r="S6726">
        <v>1</v>
      </c>
    </row>
    <row r="6727" spans="1:19">
      <c r="A6727">
        <f>RANK(表格1[[#This Row],[rating_count_tot]],$I$2:$I$7197)</f>
        <v>6269</v>
      </c>
      <c r="B6727">
        <v>1124768573</v>
      </c>
      <c r="C6727" t="s">
        <v>7529</v>
      </c>
      <c r="D6727" t="str">
        <f>表格1[[#This Row],[prime_genre]]</f>
        <v>Games</v>
      </c>
      <c r="E6727">
        <v>152903680</v>
      </c>
      <c r="F6727" t="s">
        <v>17</v>
      </c>
      <c r="G6727">
        <v>0</v>
      </c>
      <c r="H6727">
        <f>IF(表格1[[#This Row],[price]]&gt;0,1,0)</f>
        <v>0</v>
      </c>
      <c r="I6727">
        <v>0</v>
      </c>
      <c r="J6727">
        <v>0</v>
      </c>
      <c r="K6727">
        <v>0</v>
      </c>
      <c r="L6727">
        <v>0</v>
      </c>
      <c r="M6727" t="s">
        <v>732</v>
      </c>
      <c r="N6727" t="s">
        <v>19</v>
      </c>
      <c r="O6727" t="s">
        <v>20</v>
      </c>
      <c r="P6727">
        <v>38</v>
      </c>
      <c r="Q6727">
        <v>3</v>
      </c>
      <c r="R6727">
        <v>1</v>
      </c>
      <c r="S6727">
        <v>1</v>
      </c>
    </row>
    <row r="6728" spans="1:19">
      <c r="A6728">
        <f>RANK(表格1[[#This Row],[rating_count_tot]],$I$2:$I$7197)</f>
        <v>6269</v>
      </c>
      <c r="B6728">
        <v>975459971</v>
      </c>
      <c r="C6728" t="s">
        <v>4574</v>
      </c>
      <c r="D6728" t="str">
        <f>表格1[[#This Row],[prime_genre]]</f>
        <v>Games</v>
      </c>
      <c r="E6728">
        <v>53944320</v>
      </c>
      <c r="F6728" t="s">
        <v>17</v>
      </c>
      <c r="G6728">
        <v>0</v>
      </c>
      <c r="H6728">
        <f>IF(表格1[[#This Row],[price]]&gt;0,1,0)</f>
        <v>0</v>
      </c>
      <c r="I6728">
        <v>0</v>
      </c>
      <c r="J6728">
        <v>0</v>
      </c>
      <c r="K6728">
        <v>0</v>
      </c>
      <c r="L6728">
        <v>0</v>
      </c>
      <c r="M6728" t="s">
        <v>65</v>
      </c>
      <c r="N6728" t="s">
        <v>80</v>
      </c>
      <c r="O6728" t="s">
        <v>20</v>
      </c>
      <c r="P6728">
        <v>38</v>
      </c>
      <c r="Q6728">
        <v>0</v>
      </c>
      <c r="R6728">
        <v>1</v>
      </c>
      <c r="S6728">
        <v>1</v>
      </c>
    </row>
    <row r="6729" spans="1:19">
      <c r="A6729">
        <f>RANK(表格1[[#This Row],[rating_count_tot]],$I$2:$I$7197)</f>
        <v>6269</v>
      </c>
      <c r="B6729">
        <v>1113891385</v>
      </c>
      <c r="C6729" t="s">
        <v>7265</v>
      </c>
      <c r="D6729" t="str">
        <f>表格1[[#This Row],[prime_genre]]</f>
        <v>Games</v>
      </c>
      <c r="E6729">
        <v>56744960</v>
      </c>
      <c r="F6729" t="s">
        <v>17</v>
      </c>
      <c r="G6729">
        <v>0</v>
      </c>
      <c r="H6729">
        <f>IF(表格1[[#This Row],[price]]&gt;0,1,0)</f>
        <v>0</v>
      </c>
      <c r="I6729">
        <v>0</v>
      </c>
      <c r="J6729">
        <v>0</v>
      </c>
      <c r="K6729">
        <v>0</v>
      </c>
      <c r="L6729">
        <v>0</v>
      </c>
      <c r="M6729">
        <v>1.1000000000000001</v>
      </c>
      <c r="N6729" t="s">
        <v>19</v>
      </c>
      <c r="O6729" t="s">
        <v>20</v>
      </c>
      <c r="P6729">
        <v>40</v>
      </c>
      <c r="Q6729">
        <v>4</v>
      </c>
      <c r="R6729">
        <v>2</v>
      </c>
      <c r="S6729">
        <v>1</v>
      </c>
    </row>
    <row r="6730" spans="1:19">
      <c r="A6730">
        <f>RANK(表格1[[#This Row],[rating_count_tot]],$I$2:$I$7197)</f>
        <v>6269</v>
      </c>
      <c r="B6730">
        <v>1146792601</v>
      </c>
      <c r="C6730" t="s">
        <v>7953</v>
      </c>
      <c r="D6730" t="str">
        <f>表格1[[#This Row],[prime_genre]]</f>
        <v>Games</v>
      </c>
      <c r="E6730">
        <v>87440384</v>
      </c>
      <c r="F6730" t="s">
        <v>17</v>
      </c>
      <c r="G6730">
        <v>0</v>
      </c>
      <c r="H6730">
        <f>IF(表格1[[#This Row],[price]]&gt;0,1,0)</f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 t="s">
        <v>51</v>
      </c>
      <c r="O6730" t="s">
        <v>20</v>
      </c>
      <c r="P6730">
        <v>38</v>
      </c>
      <c r="Q6730">
        <v>0</v>
      </c>
      <c r="R6730">
        <v>2</v>
      </c>
      <c r="S6730">
        <v>1</v>
      </c>
    </row>
    <row r="6731" spans="1:19">
      <c r="A6731">
        <f>RANK(表格1[[#This Row],[rating_count_tot]],$I$2:$I$7197)</f>
        <v>6269</v>
      </c>
      <c r="B6731">
        <v>1138204375</v>
      </c>
      <c r="C6731" t="s">
        <v>7798</v>
      </c>
      <c r="D6731" t="str">
        <f>表格1[[#This Row],[prime_genre]]</f>
        <v>Games</v>
      </c>
      <c r="E6731">
        <v>86067200</v>
      </c>
      <c r="F6731" t="s">
        <v>17</v>
      </c>
      <c r="G6731">
        <v>0</v>
      </c>
      <c r="H6731">
        <f>IF(表格1[[#This Row],[price]]&gt;0,1,0)</f>
        <v>0</v>
      </c>
      <c r="I6731">
        <v>0</v>
      </c>
      <c r="J6731">
        <v>0</v>
      </c>
      <c r="K6731">
        <v>0</v>
      </c>
      <c r="L6731">
        <v>0</v>
      </c>
      <c r="M6731" t="s">
        <v>65</v>
      </c>
      <c r="N6731" t="s">
        <v>19</v>
      </c>
      <c r="O6731" t="s">
        <v>20</v>
      </c>
      <c r="P6731">
        <v>38</v>
      </c>
      <c r="Q6731">
        <v>4</v>
      </c>
      <c r="R6731">
        <v>1</v>
      </c>
      <c r="S6731">
        <v>1</v>
      </c>
    </row>
    <row r="6732" spans="1:19">
      <c r="A6732">
        <f>RANK(表格1[[#This Row],[rating_count_tot]],$I$2:$I$7197)</f>
        <v>6269</v>
      </c>
      <c r="B6732">
        <v>1116899512</v>
      </c>
      <c r="C6732" t="s">
        <v>7350</v>
      </c>
      <c r="D6732" t="str">
        <f>表格1[[#This Row],[prime_genre]]</f>
        <v>Games</v>
      </c>
      <c r="E6732">
        <v>18325504</v>
      </c>
      <c r="F6732" t="s">
        <v>17</v>
      </c>
      <c r="G6732">
        <v>0</v>
      </c>
      <c r="H6732">
        <f>IF(表格1[[#This Row],[price]]&gt;0,1,0)</f>
        <v>0</v>
      </c>
      <c r="I6732">
        <v>0</v>
      </c>
      <c r="J6732">
        <v>0</v>
      </c>
      <c r="K6732">
        <v>0</v>
      </c>
      <c r="L6732">
        <v>0</v>
      </c>
      <c r="M6732" t="s">
        <v>65</v>
      </c>
      <c r="N6732" t="s">
        <v>19</v>
      </c>
      <c r="O6732" t="s">
        <v>20</v>
      </c>
      <c r="P6732">
        <v>38</v>
      </c>
      <c r="Q6732">
        <v>5</v>
      </c>
      <c r="R6732">
        <v>2</v>
      </c>
      <c r="S6732">
        <v>1</v>
      </c>
    </row>
    <row r="6733" spans="1:19">
      <c r="A6733">
        <f>RANK(表格1[[#This Row],[rating_count_tot]],$I$2:$I$7197)</f>
        <v>6269</v>
      </c>
      <c r="B6733">
        <v>933061939</v>
      </c>
      <c r="C6733" t="s">
        <v>4072</v>
      </c>
      <c r="D6733" t="str">
        <f>表格1[[#This Row],[prime_genre]]</f>
        <v>Games</v>
      </c>
      <c r="E6733">
        <v>39667712</v>
      </c>
      <c r="F6733" t="s">
        <v>17</v>
      </c>
      <c r="G6733">
        <v>0</v>
      </c>
      <c r="H6733">
        <f>IF(表格1[[#This Row],[price]]&gt;0,1,0)</f>
        <v>0</v>
      </c>
      <c r="I6733">
        <v>0</v>
      </c>
      <c r="J6733">
        <v>0</v>
      </c>
      <c r="K6733">
        <v>0</v>
      </c>
      <c r="L6733">
        <v>0</v>
      </c>
      <c r="M6733" t="s">
        <v>558</v>
      </c>
      <c r="N6733" t="s">
        <v>80</v>
      </c>
      <c r="O6733" t="s">
        <v>20</v>
      </c>
      <c r="P6733">
        <v>40</v>
      </c>
      <c r="Q6733">
        <v>2</v>
      </c>
      <c r="R6733">
        <v>1</v>
      </c>
      <c r="S6733">
        <v>1</v>
      </c>
    </row>
    <row r="6734" spans="1:19">
      <c r="A6734">
        <f>RANK(表格1[[#This Row],[rating_count_tot]],$I$2:$I$7197)</f>
        <v>6269</v>
      </c>
      <c r="B6734">
        <v>1154766826</v>
      </c>
      <c r="C6734" t="s">
        <v>8060</v>
      </c>
      <c r="D6734" t="str">
        <f>表格1[[#This Row],[prime_genre]]</f>
        <v>Games</v>
      </c>
      <c r="E6734">
        <v>433170432</v>
      </c>
      <c r="F6734" t="s">
        <v>17</v>
      </c>
      <c r="G6734">
        <v>0</v>
      </c>
      <c r="H6734">
        <f>IF(表格1[[#This Row],[price]]&gt;0,1,0)</f>
        <v>0</v>
      </c>
      <c r="I6734">
        <v>0</v>
      </c>
      <c r="J6734">
        <v>0</v>
      </c>
      <c r="K6734">
        <v>0</v>
      </c>
      <c r="L6734">
        <v>0</v>
      </c>
      <c r="M6734" t="s">
        <v>1440</v>
      </c>
      <c r="N6734" t="s">
        <v>29</v>
      </c>
      <c r="O6734" t="s">
        <v>20</v>
      </c>
      <c r="P6734">
        <v>38</v>
      </c>
      <c r="Q6734">
        <v>0</v>
      </c>
      <c r="R6734">
        <v>1</v>
      </c>
      <c r="S6734">
        <v>1</v>
      </c>
    </row>
    <row r="6735" spans="1:19">
      <c r="A6735">
        <f>RANK(表格1[[#This Row],[rating_count_tot]],$I$2:$I$7197)</f>
        <v>6269</v>
      </c>
      <c r="B6735">
        <v>1076460598</v>
      </c>
      <c r="C6735" t="s">
        <v>6359</v>
      </c>
      <c r="D6735" t="str">
        <f>表格1[[#This Row],[prime_genre]]</f>
        <v>Games</v>
      </c>
      <c r="E6735">
        <v>79084544</v>
      </c>
      <c r="F6735" t="s">
        <v>17</v>
      </c>
      <c r="G6735">
        <v>0</v>
      </c>
      <c r="H6735">
        <f>IF(表格1[[#This Row],[price]]&gt;0,1,0)</f>
        <v>0</v>
      </c>
      <c r="I6735">
        <v>0</v>
      </c>
      <c r="J6735">
        <v>0</v>
      </c>
      <c r="K6735">
        <v>0</v>
      </c>
      <c r="L6735">
        <v>0</v>
      </c>
      <c r="M6735" t="s">
        <v>1050</v>
      </c>
      <c r="N6735" t="s">
        <v>51</v>
      </c>
      <c r="O6735" t="s">
        <v>20</v>
      </c>
      <c r="P6735">
        <v>38</v>
      </c>
      <c r="Q6735">
        <v>0</v>
      </c>
      <c r="R6735">
        <v>1</v>
      </c>
      <c r="S6735">
        <v>1</v>
      </c>
    </row>
    <row r="6736" spans="1:19">
      <c r="A6736">
        <f>RANK(表格1[[#This Row],[rating_count_tot]],$I$2:$I$7197)</f>
        <v>6269</v>
      </c>
      <c r="B6736">
        <v>1105246469</v>
      </c>
      <c r="C6736" t="s">
        <v>7100</v>
      </c>
      <c r="D6736" t="str">
        <f>表格1[[#This Row],[prime_genre]]</f>
        <v>Games</v>
      </c>
      <c r="E6736">
        <v>312938496</v>
      </c>
      <c r="F6736" t="s">
        <v>17</v>
      </c>
      <c r="G6736">
        <v>0</v>
      </c>
      <c r="H6736">
        <f>IF(表格1[[#This Row],[price]]&gt;0,1,0)</f>
        <v>0</v>
      </c>
      <c r="I6736">
        <v>0</v>
      </c>
      <c r="J6736">
        <v>0</v>
      </c>
      <c r="K6736">
        <v>0</v>
      </c>
      <c r="L6736">
        <v>0</v>
      </c>
      <c r="M6736" t="s">
        <v>7101</v>
      </c>
      <c r="N6736" t="s">
        <v>29</v>
      </c>
      <c r="O6736" t="s">
        <v>20</v>
      </c>
      <c r="P6736">
        <v>40</v>
      </c>
      <c r="Q6736">
        <v>5</v>
      </c>
      <c r="R6736">
        <v>3</v>
      </c>
      <c r="S6736">
        <v>1</v>
      </c>
    </row>
    <row r="6737" spans="1:19">
      <c r="A6737">
        <f>RANK(表格1[[#This Row],[rating_count_tot]],$I$2:$I$7197)</f>
        <v>6269</v>
      </c>
      <c r="B6737">
        <v>1068081729</v>
      </c>
      <c r="C6737" t="s">
        <v>6106</v>
      </c>
      <c r="D6737" t="str">
        <f>表格1[[#This Row],[prime_genre]]</f>
        <v>Games</v>
      </c>
      <c r="E6737">
        <v>82154496</v>
      </c>
      <c r="F6737" t="s">
        <v>17</v>
      </c>
      <c r="G6737">
        <v>0</v>
      </c>
      <c r="H6737">
        <f>IF(表格1[[#This Row],[price]]&gt;0,1,0)</f>
        <v>0</v>
      </c>
      <c r="I6737">
        <v>0</v>
      </c>
      <c r="J6737">
        <v>0</v>
      </c>
      <c r="K6737">
        <v>0</v>
      </c>
      <c r="L6737">
        <v>0</v>
      </c>
      <c r="M6737" t="s">
        <v>732</v>
      </c>
      <c r="N6737" t="s">
        <v>80</v>
      </c>
      <c r="O6737" t="s">
        <v>20</v>
      </c>
      <c r="P6737">
        <v>38</v>
      </c>
      <c r="Q6737">
        <v>5</v>
      </c>
      <c r="R6737">
        <v>2</v>
      </c>
      <c r="S6737">
        <v>1</v>
      </c>
    </row>
    <row r="6738" spans="1:19">
      <c r="A6738">
        <f>RANK(表格1[[#This Row],[rating_count_tot]],$I$2:$I$7197)</f>
        <v>6269</v>
      </c>
      <c r="B6738">
        <v>1081839485</v>
      </c>
      <c r="C6738" t="s">
        <v>6521</v>
      </c>
      <c r="D6738" t="str">
        <f>表格1[[#This Row],[prime_genre]]</f>
        <v>Games</v>
      </c>
      <c r="E6738">
        <v>69035008</v>
      </c>
      <c r="F6738" t="s">
        <v>17</v>
      </c>
      <c r="G6738">
        <v>0</v>
      </c>
      <c r="H6738">
        <f>IF(表格1[[#This Row],[price]]&gt;0,1,0)</f>
        <v>0</v>
      </c>
      <c r="I6738">
        <v>0</v>
      </c>
      <c r="J6738">
        <v>0</v>
      </c>
      <c r="K6738">
        <v>0</v>
      </c>
      <c r="L6738">
        <v>0</v>
      </c>
      <c r="M6738">
        <v>1.2</v>
      </c>
      <c r="N6738" t="s">
        <v>29</v>
      </c>
      <c r="O6738" t="s">
        <v>20</v>
      </c>
      <c r="P6738">
        <v>38</v>
      </c>
      <c r="Q6738">
        <v>0</v>
      </c>
      <c r="R6738">
        <v>1</v>
      </c>
      <c r="S6738">
        <v>1</v>
      </c>
    </row>
    <row r="6739" spans="1:19">
      <c r="A6739">
        <f>RANK(表格1[[#This Row],[rating_count_tot]],$I$2:$I$7197)</f>
        <v>6269</v>
      </c>
      <c r="B6739">
        <v>1130264634</v>
      </c>
      <c r="C6739" t="s">
        <v>7617</v>
      </c>
      <c r="D6739" t="str">
        <f>表格1[[#This Row],[prime_genre]]</f>
        <v>Games</v>
      </c>
      <c r="E6739">
        <v>77212672</v>
      </c>
      <c r="F6739" t="s">
        <v>17</v>
      </c>
      <c r="G6739">
        <v>0</v>
      </c>
      <c r="H6739">
        <f>IF(表格1[[#This Row],[price]]&gt;0,1,0)</f>
        <v>0</v>
      </c>
      <c r="I6739">
        <v>0</v>
      </c>
      <c r="J6739">
        <v>0</v>
      </c>
      <c r="K6739">
        <v>0</v>
      </c>
      <c r="L6739">
        <v>0</v>
      </c>
      <c r="M6739">
        <v>1.3</v>
      </c>
      <c r="N6739" t="s">
        <v>80</v>
      </c>
      <c r="O6739" t="s">
        <v>20</v>
      </c>
      <c r="P6739">
        <v>37</v>
      </c>
      <c r="Q6739">
        <v>0</v>
      </c>
      <c r="R6739">
        <v>1</v>
      </c>
      <c r="S6739">
        <v>1</v>
      </c>
    </row>
    <row r="6740" spans="1:19">
      <c r="A6740">
        <f>RANK(表格1[[#This Row],[rating_count_tot]],$I$2:$I$7197)</f>
        <v>6269</v>
      </c>
      <c r="B6740">
        <v>1110657008</v>
      </c>
      <c r="C6740" t="s">
        <v>7212</v>
      </c>
      <c r="D6740" t="str">
        <f>表格1[[#This Row],[prime_genre]]</f>
        <v>Games</v>
      </c>
      <c r="E6740">
        <v>83196928</v>
      </c>
      <c r="F6740" t="s">
        <v>17</v>
      </c>
      <c r="G6740">
        <v>0</v>
      </c>
      <c r="H6740">
        <f>IF(表格1[[#This Row],[price]]&gt;0,1,0)</f>
        <v>0</v>
      </c>
      <c r="I6740">
        <v>0</v>
      </c>
      <c r="J6740">
        <v>0</v>
      </c>
      <c r="K6740">
        <v>0</v>
      </c>
      <c r="L6740">
        <v>0</v>
      </c>
      <c r="M6740" t="s">
        <v>516</v>
      </c>
      <c r="N6740" t="s">
        <v>29</v>
      </c>
      <c r="O6740" t="s">
        <v>20</v>
      </c>
      <c r="P6740">
        <v>40</v>
      </c>
      <c r="Q6740">
        <v>5</v>
      </c>
      <c r="R6740">
        <v>0</v>
      </c>
      <c r="S6740">
        <v>1</v>
      </c>
    </row>
    <row r="6741" spans="1:19">
      <c r="A6741">
        <f>RANK(表格1[[#This Row],[rating_count_tot]],$I$2:$I$7197)</f>
        <v>6269</v>
      </c>
      <c r="B6741">
        <v>1152350612</v>
      </c>
      <c r="C6741" t="s">
        <v>8032</v>
      </c>
      <c r="D6741" t="str">
        <f>表格1[[#This Row],[prime_genre]]</f>
        <v>Games</v>
      </c>
      <c r="E6741">
        <v>145248256</v>
      </c>
      <c r="F6741" t="s">
        <v>17</v>
      </c>
      <c r="G6741">
        <v>0</v>
      </c>
      <c r="H6741">
        <f>IF(表格1[[#This Row],[price]]&gt;0,1,0)</f>
        <v>0</v>
      </c>
      <c r="I6741">
        <v>0</v>
      </c>
      <c r="J6741">
        <v>0</v>
      </c>
      <c r="K6741">
        <v>0</v>
      </c>
      <c r="L6741">
        <v>0</v>
      </c>
      <c r="M6741" t="s">
        <v>65</v>
      </c>
      <c r="N6741" t="s">
        <v>80</v>
      </c>
      <c r="O6741" t="s">
        <v>20</v>
      </c>
      <c r="P6741">
        <v>40</v>
      </c>
      <c r="Q6741">
        <v>5</v>
      </c>
      <c r="R6741">
        <v>1</v>
      </c>
      <c r="S6741">
        <v>1</v>
      </c>
    </row>
    <row r="6742" spans="1:19">
      <c r="A6742">
        <f>RANK(表格1[[#This Row],[rating_count_tot]],$I$2:$I$7197)</f>
        <v>6269</v>
      </c>
      <c r="B6742">
        <v>1066172927</v>
      </c>
      <c r="C6742" t="s">
        <v>6053</v>
      </c>
      <c r="D6742" t="str">
        <f>表格1[[#This Row],[prime_genre]]</f>
        <v>Games</v>
      </c>
      <c r="E6742">
        <v>262118400</v>
      </c>
      <c r="F6742" t="s">
        <v>17</v>
      </c>
      <c r="G6742">
        <v>0</v>
      </c>
      <c r="H6742">
        <f>IF(表格1[[#This Row],[price]]&gt;0,1,0)</f>
        <v>0</v>
      </c>
      <c r="I6742">
        <v>0</v>
      </c>
      <c r="J6742">
        <v>0</v>
      </c>
      <c r="K6742">
        <v>0</v>
      </c>
      <c r="L6742">
        <v>0</v>
      </c>
      <c r="M6742">
        <v>1.1000000000000001</v>
      </c>
      <c r="N6742" t="s">
        <v>19</v>
      </c>
      <c r="O6742" t="s">
        <v>20</v>
      </c>
      <c r="P6742">
        <v>38</v>
      </c>
      <c r="Q6742">
        <v>5</v>
      </c>
      <c r="R6742">
        <v>1</v>
      </c>
      <c r="S6742">
        <v>1</v>
      </c>
    </row>
    <row r="6743" spans="1:19">
      <c r="A6743">
        <f>RANK(表格1[[#This Row],[rating_count_tot]],$I$2:$I$7197)</f>
        <v>6269</v>
      </c>
      <c r="B6743">
        <v>1095219324</v>
      </c>
      <c r="C6743" t="s">
        <v>6889</v>
      </c>
      <c r="D6743" t="str">
        <f>表格1[[#This Row],[prime_genre]]</f>
        <v>Games</v>
      </c>
      <c r="E6743">
        <v>681596928</v>
      </c>
      <c r="F6743" t="s">
        <v>17</v>
      </c>
      <c r="G6743">
        <v>0</v>
      </c>
      <c r="H6743">
        <f>IF(表格1[[#This Row],[price]]&gt;0,1,0)</f>
        <v>0</v>
      </c>
      <c r="I6743">
        <v>0</v>
      </c>
      <c r="J6743">
        <v>0</v>
      </c>
      <c r="K6743">
        <v>0</v>
      </c>
      <c r="L6743">
        <v>0</v>
      </c>
      <c r="M6743" t="s">
        <v>4543</v>
      </c>
      <c r="N6743" t="s">
        <v>29</v>
      </c>
      <c r="O6743" t="s">
        <v>20</v>
      </c>
      <c r="P6743">
        <v>40</v>
      </c>
      <c r="Q6743">
        <v>5</v>
      </c>
      <c r="R6743">
        <v>1</v>
      </c>
      <c r="S6743">
        <v>1</v>
      </c>
    </row>
    <row r="6744" spans="1:19">
      <c r="A6744">
        <f>RANK(表格1[[#This Row],[rating_count_tot]],$I$2:$I$7197)</f>
        <v>6269</v>
      </c>
      <c r="B6744">
        <v>1101015200</v>
      </c>
      <c r="C6744" t="s">
        <v>7019</v>
      </c>
      <c r="D6744" t="str">
        <f>表格1[[#This Row],[prime_genre]]</f>
        <v>Games</v>
      </c>
      <c r="E6744">
        <v>576397312</v>
      </c>
      <c r="F6744" t="s">
        <v>17</v>
      </c>
      <c r="G6744">
        <v>0</v>
      </c>
      <c r="H6744">
        <f>IF(表格1[[#This Row],[price]]&gt;0,1,0)</f>
        <v>0</v>
      </c>
      <c r="I6744">
        <v>0</v>
      </c>
      <c r="J6744">
        <v>0</v>
      </c>
      <c r="K6744">
        <v>0</v>
      </c>
      <c r="L6744">
        <v>0</v>
      </c>
      <c r="M6744" t="s">
        <v>510</v>
      </c>
      <c r="N6744" t="s">
        <v>80</v>
      </c>
      <c r="O6744" t="s">
        <v>20</v>
      </c>
      <c r="P6744">
        <v>38</v>
      </c>
      <c r="Q6744">
        <v>5</v>
      </c>
      <c r="R6744">
        <v>1</v>
      </c>
      <c r="S6744">
        <v>1</v>
      </c>
    </row>
    <row r="6745" spans="1:19">
      <c r="A6745">
        <f>RANK(表格1[[#This Row],[rating_count_tot]],$I$2:$I$7197)</f>
        <v>6269</v>
      </c>
      <c r="B6745">
        <v>1022763299</v>
      </c>
      <c r="C6745" t="s">
        <v>5167</v>
      </c>
      <c r="D6745" t="str">
        <f>表格1[[#This Row],[prime_genre]]</f>
        <v>Games</v>
      </c>
      <c r="E6745">
        <v>98246656</v>
      </c>
      <c r="F6745" t="s">
        <v>17</v>
      </c>
      <c r="G6745">
        <v>0</v>
      </c>
      <c r="H6745">
        <f>IF(表格1[[#This Row],[price]]&gt;0,1,0)</f>
        <v>0</v>
      </c>
      <c r="I6745">
        <v>0</v>
      </c>
      <c r="J6745">
        <v>0</v>
      </c>
      <c r="K6745">
        <v>0</v>
      </c>
      <c r="L6745">
        <v>0</v>
      </c>
      <c r="M6745" t="s">
        <v>230</v>
      </c>
      <c r="N6745" t="s">
        <v>80</v>
      </c>
      <c r="O6745" t="s">
        <v>20</v>
      </c>
      <c r="P6745">
        <v>40</v>
      </c>
      <c r="Q6745">
        <v>5</v>
      </c>
      <c r="R6745">
        <v>1</v>
      </c>
      <c r="S6745">
        <v>1</v>
      </c>
    </row>
    <row r="6746" spans="1:19">
      <c r="A6746">
        <f>RANK(表格1[[#This Row],[rating_count_tot]],$I$2:$I$7197)</f>
        <v>6269</v>
      </c>
      <c r="B6746">
        <v>1065401804</v>
      </c>
      <c r="C6746" t="s">
        <v>6020</v>
      </c>
      <c r="D6746" t="str">
        <f>表格1[[#This Row],[prime_genre]]</f>
        <v>Games</v>
      </c>
      <c r="E6746">
        <v>17186816</v>
      </c>
      <c r="F6746" t="s">
        <v>17</v>
      </c>
      <c r="G6746">
        <v>0</v>
      </c>
      <c r="H6746">
        <f>IF(表格1[[#This Row],[price]]&gt;0,1,0)</f>
        <v>0</v>
      </c>
      <c r="I6746">
        <v>0</v>
      </c>
      <c r="J6746">
        <v>0</v>
      </c>
      <c r="K6746">
        <v>0</v>
      </c>
      <c r="L6746">
        <v>0</v>
      </c>
      <c r="M6746" t="s">
        <v>732</v>
      </c>
      <c r="N6746" t="s">
        <v>19</v>
      </c>
      <c r="O6746" t="s">
        <v>20</v>
      </c>
      <c r="P6746">
        <v>40</v>
      </c>
      <c r="Q6746">
        <v>5</v>
      </c>
      <c r="R6746">
        <v>2</v>
      </c>
      <c r="S6746">
        <v>1</v>
      </c>
    </row>
    <row r="6747" spans="1:19">
      <c r="A6747">
        <f>RANK(表格1[[#This Row],[rating_count_tot]],$I$2:$I$7197)</f>
        <v>6269</v>
      </c>
      <c r="B6747">
        <v>988716364</v>
      </c>
      <c r="C6747" t="s">
        <v>4746</v>
      </c>
      <c r="D6747" t="str">
        <f>表格1[[#This Row],[prime_genre]]</f>
        <v>Games</v>
      </c>
      <c r="E6747">
        <v>241339392</v>
      </c>
      <c r="F6747" t="s">
        <v>17</v>
      </c>
      <c r="G6747">
        <v>0</v>
      </c>
      <c r="H6747">
        <f>IF(表格1[[#This Row],[price]]&gt;0,1,0)</f>
        <v>0</v>
      </c>
      <c r="I6747">
        <v>0</v>
      </c>
      <c r="J6747">
        <v>0</v>
      </c>
      <c r="K6747">
        <v>0</v>
      </c>
      <c r="L6747">
        <v>0</v>
      </c>
      <c r="M6747" t="s">
        <v>296</v>
      </c>
      <c r="N6747" t="s">
        <v>29</v>
      </c>
      <c r="O6747" t="s">
        <v>20</v>
      </c>
      <c r="P6747">
        <v>40</v>
      </c>
      <c r="Q6747">
        <v>5</v>
      </c>
      <c r="R6747">
        <v>1</v>
      </c>
      <c r="S6747">
        <v>1</v>
      </c>
    </row>
    <row r="6748" spans="1:19">
      <c r="A6748">
        <f>RANK(表格1[[#This Row],[rating_count_tot]],$I$2:$I$7197)</f>
        <v>6269</v>
      </c>
      <c r="B6748">
        <v>1062209068</v>
      </c>
      <c r="C6748" t="s">
        <v>5945</v>
      </c>
      <c r="D6748" t="str">
        <f>表格1[[#This Row],[prime_genre]]</f>
        <v>Games</v>
      </c>
      <c r="E6748">
        <v>62422016</v>
      </c>
      <c r="F6748" t="s">
        <v>17</v>
      </c>
      <c r="G6748">
        <v>0</v>
      </c>
      <c r="H6748">
        <f>IF(表格1[[#This Row],[price]]&gt;0,1,0)</f>
        <v>0</v>
      </c>
      <c r="I6748">
        <v>0</v>
      </c>
      <c r="J6748">
        <v>0</v>
      </c>
      <c r="K6748">
        <v>0</v>
      </c>
      <c r="L6748">
        <v>0</v>
      </c>
      <c r="M6748" t="s">
        <v>1673</v>
      </c>
      <c r="N6748" t="s">
        <v>80</v>
      </c>
      <c r="O6748" t="s">
        <v>20</v>
      </c>
      <c r="P6748">
        <v>38</v>
      </c>
      <c r="Q6748">
        <v>0</v>
      </c>
      <c r="R6748">
        <v>2</v>
      </c>
      <c r="S6748">
        <v>1</v>
      </c>
    </row>
    <row r="6749" spans="1:19">
      <c r="A6749">
        <f>RANK(表格1[[#This Row],[rating_count_tot]],$I$2:$I$7197)</f>
        <v>6269</v>
      </c>
      <c r="B6749">
        <v>1087200930</v>
      </c>
      <c r="C6749" t="s">
        <v>6671</v>
      </c>
      <c r="D6749" t="str">
        <f>表格1[[#This Row],[prime_genre]]</f>
        <v>Games</v>
      </c>
      <c r="E6749">
        <v>199826432</v>
      </c>
      <c r="F6749" t="s">
        <v>17</v>
      </c>
      <c r="G6749">
        <v>0</v>
      </c>
      <c r="H6749">
        <f>IF(表格1[[#This Row],[price]]&gt;0,1,0)</f>
        <v>0</v>
      </c>
      <c r="I6749">
        <v>0</v>
      </c>
      <c r="J6749">
        <v>0</v>
      </c>
      <c r="K6749">
        <v>0</v>
      </c>
      <c r="L6749">
        <v>0</v>
      </c>
      <c r="M6749">
        <v>1.3</v>
      </c>
      <c r="N6749" t="s">
        <v>19</v>
      </c>
      <c r="O6749" t="s">
        <v>20</v>
      </c>
      <c r="P6749">
        <v>43</v>
      </c>
      <c r="Q6749">
        <v>5</v>
      </c>
      <c r="R6749">
        <v>1</v>
      </c>
      <c r="S6749">
        <v>1</v>
      </c>
    </row>
    <row r="6750" spans="1:19">
      <c r="A6750">
        <f>RANK(表格1[[#This Row],[rating_count_tot]],$I$2:$I$7197)</f>
        <v>6269</v>
      </c>
      <c r="B6750">
        <v>1081769613</v>
      </c>
      <c r="C6750" t="s">
        <v>6519</v>
      </c>
      <c r="D6750" t="str">
        <f>表格1[[#This Row],[prime_genre]]</f>
        <v>Games</v>
      </c>
      <c r="E6750">
        <v>29508608</v>
      </c>
      <c r="F6750" t="s">
        <v>17</v>
      </c>
      <c r="G6750">
        <v>0</v>
      </c>
      <c r="H6750">
        <f>IF(表格1[[#This Row],[price]]&gt;0,1,0)</f>
        <v>0</v>
      </c>
      <c r="I6750">
        <v>0</v>
      </c>
      <c r="J6750">
        <v>0</v>
      </c>
      <c r="K6750">
        <v>0</v>
      </c>
      <c r="L6750">
        <v>0</v>
      </c>
      <c r="M6750" t="s">
        <v>732</v>
      </c>
      <c r="N6750" t="s">
        <v>19</v>
      </c>
      <c r="O6750" t="s">
        <v>20</v>
      </c>
      <c r="P6750">
        <v>40</v>
      </c>
      <c r="Q6750">
        <v>3</v>
      </c>
      <c r="R6750">
        <v>2</v>
      </c>
      <c r="S6750">
        <v>1</v>
      </c>
    </row>
    <row r="6751" spans="1:19">
      <c r="A6751">
        <f>RANK(表格1[[#This Row],[rating_count_tot]],$I$2:$I$7197)</f>
        <v>6269</v>
      </c>
      <c r="B6751">
        <v>1008623359</v>
      </c>
      <c r="C6751" t="s">
        <v>4976</v>
      </c>
      <c r="D6751" t="str">
        <f>表格1[[#This Row],[prime_genre]]</f>
        <v>Games</v>
      </c>
      <c r="E6751">
        <v>82006016</v>
      </c>
      <c r="F6751" t="s">
        <v>17</v>
      </c>
      <c r="G6751">
        <v>0</v>
      </c>
      <c r="H6751">
        <f>IF(表格1[[#This Row],[price]]&gt;0,1,0)</f>
        <v>0</v>
      </c>
      <c r="I6751">
        <v>0</v>
      </c>
      <c r="J6751">
        <v>0</v>
      </c>
      <c r="K6751">
        <v>0</v>
      </c>
      <c r="L6751">
        <v>0</v>
      </c>
      <c r="M6751">
        <v>1.03</v>
      </c>
      <c r="N6751" t="s">
        <v>51</v>
      </c>
      <c r="O6751" t="s">
        <v>20</v>
      </c>
      <c r="P6751">
        <v>37</v>
      </c>
      <c r="Q6751">
        <v>0</v>
      </c>
      <c r="R6751">
        <v>1</v>
      </c>
      <c r="S6751">
        <v>1</v>
      </c>
    </row>
    <row r="6752" spans="1:19">
      <c r="A6752">
        <f>RANK(表格1[[#This Row],[rating_count_tot]],$I$2:$I$7197)</f>
        <v>6269</v>
      </c>
      <c r="B6752">
        <v>1114434026</v>
      </c>
      <c r="C6752" t="s">
        <v>7282</v>
      </c>
      <c r="D6752" t="str">
        <f>表格1[[#This Row],[prime_genre]]</f>
        <v>Games</v>
      </c>
      <c r="E6752">
        <v>45884416</v>
      </c>
      <c r="F6752" t="s">
        <v>17</v>
      </c>
      <c r="G6752">
        <v>0</v>
      </c>
      <c r="H6752">
        <f>IF(表格1[[#This Row],[price]]&gt;0,1,0)</f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 t="s">
        <v>19</v>
      </c>
      <c r="O6752" t="s">
        <v>20</v>
      </c>
      <c r="P6752">
        <v>40</v>
      </c>
      <c r="Q6752">
        <v>4</v>
      </c>
      <c r="R6752">
        <v>2</v>
      </c>
      <c r="S6752">
        <v>1</v>
      </c>
    </row>
    <row r="6753" spans="1:19">
      <c r="A6753">
        <f>RANK(表格1[[#This Row],[rating_count_tot]],$I$2:$I$7197)</f>
        <v>6269</v>
      </c>
      <c r="B6753">
        <v>1171635060</v>
      </c>
      <c r="C6753" t="s">
        <v>8254</v>
      </c>
      <c r="D6753" t="str">
        <f>表格1[[#This Row],[prime_genre]]</f>
        <v>Games</v>
      </c>
      <c r="E6753">
        <v>122763264</v>
      </c>
      <c r="F6753" t="s">
        <v>17</v>
      </c>
      <c r="G6753">
        <v>0</v>
      </c>
      <c r="H6753">
        <f>IF(表格1[[#This Row],[price]]&gt;0,1,0)</f>
        <v>0</v>
      </c>
      <c r="I6753">
        <v>0</v>
      </c>
      <c r="J6753">
        <v>0</v>
      </c>
      <c r="K6753">
        <v>0</v>
      </c>
      <c r="L6753">
        <v>0</v>
      </c>
      <c r="M6753">
        <v>2</v>
      </c>
      <c r="N6753" t="s">
        <v>80</v>
      </c>
      <c r="O6753" t="s">
        <v>20</v>
      </c>
      <c r="P6753">
        <v>37</v>
      </c>
      <c r="Q6753">
        <v>5</v>
      </c>
      <c r="R6753">
        <v>1</v>
      </c>
      <c r="S6753">
        <v>1</v>
      </c>
    </row>
    <row r="6754" spans="1:19">
      <c r="A6754">
        <f>RANK(表格1[[#This Row],[rating_count_tot]],$I$2:$I$7197)</f>
        <v>6269</v>
      </c>
      <c r="B6754">
        <v>1172048554</v>
      </c>
      <c r="C6754" t="s">
        <v>8258</v>
      </c>
      <c r="D6754" t="str">
        <f>表格1[[#This Row],[prime_genre]]</f>
        <v>Games</v>
      </c>
      <c r="E6754">
        <v>165749760</v>
      </c>
      <c r="F6754" t="s">
        <v>17</v>
      </c>
      <c r="G6754">
        <v>0</v>
      </c>
      <c r="H6754">
        <f>IF(表格1[[#This Row],[price]]&gt;0,1,0)</f>
        <v>0</v>
      </c>
      <c r="I6754">
        <v>0</v>
      </c>
      <c r="J6754">
        <v>0</v>
      </c>
      <c r="K6754">
        <v>0</v>
      </c>
      <c r="L6754">
        <v>0</v>
      </c>
      <c r="M6754" t="s">
        <v>928</v>
      </c>
      <c r="N6754" t="s">
        <v>80</v>
      </c>
      <c r="O6754" t="s">
        <v>20</v>
      </c>
      <c r="P6754">
        <v>38</v>
      </c>
      <c r="Q6754">
        <v>5</v>
      </c>
      <c r="R6754">
        <v>1</v>
      </c>
      <c r="S6754">
        <v>1</v>
      </c>
    </row>
    <row r="6755" spans="1:19">
      <c r="A6755">
        <f>RANK(表格1[[#This Row],[rating_count_tot]],$I$2:$I$7197)</f>
        <v>6269</v>
      </c>
      <c r="B6755">
        <v>1145262669</v>
      </c>
      <c r="C6755" t="s">
        <v>7922</v>
      </c>
      <c r="D6755" t="str">
        <f>表格1[[#This Row],[prime_genre]]</f>
        <v>Games</v>
      </c>
      <c r="E6755">
        <v>104089600</v>
      </c>
      <c r="F6755" t="s">
        <v>17</v>
      </c>
      <c r="G6755">
        <v>0</v>
      </c>
      <c r="H6755">
        <f>IF(表格1[[#This Row],[price]]&gt;0,1,0)</f>
        <v>0</v>
      </c>
      <c r="I6755">
        <v>0</v>
      </c>
      <c r="J6755">
        <v>0</v>
      </c>
      <c r="K6755">
        <v>0</v>
      </c>
      <c r="L6755">
        <v>0</v>
      </c>
      <c r="M6755" t="s">
        <v>547</v>
      </c>
      <c r="N6755" t="s">
        <v>19</v>
      </c>
      <c r="O6755" t="s">
        <v>20</v>
      </c>
      <c r="P6755">
        <v>37</v>
      </c>
      <c r="Q6755">
        <v>0</v>
      </c>
      <c r="R6755">
        <v>1</v>
      </c>
      <c r="S6755">
        <v>1</v>
      </c>
    </row>
    <row r="6756" spans="1:19">
      <c r="A6756">
        <f>RANK(表格1[[#This Row],[rating_count_tot]],$I$2:$I$7197)</f>
        <v>6269</v>
      </c>
      <c r="B6756">
        <v>1168507191</v>
      </c>
      <c r="C6756" t="s">
        <v>8218</v>
      </c>
      <c r="D6756" t="str">
        <f>表格1[[#This Row],[prime_genre]]</f>
        <v>Games</v>
      </c>
      <c r="E6756">
        <v>39596032</v>
      </c>
      <c r="F6756" t="s">
        <v>17</v>
      </c>
      <c r="G6756">
        <v>0</v>
      </c>
      <c r="H6756">
        <f>IF(表格1[[#This Row],[price]]&gt;0,1,0)</f>
        <v>0</v>
      </c>
      <c r="I6756">
        <v>0</v>
      </c>
      <c r="J6756">
        <v>0</v>
      </c>
      <c r="K6756">
        <v>0</v>
      </c>
      <c r="L6756">
        <v>0</v>
      </c>
      <c r="M6756" t="s">
        <v>1673</v>
      </c>
      <c r="N6756" t="s">
        <v>19</v>
      </c>
      <c r="O6756" t="s">
        <v>20</v>
      </c>
      <c r="P6756">
        <v>37</v>
      </c>
      <c r="Q6756">
        <v>3</v>
      </c>
      <c r="R6756">
        <v>2</v>
      </c>
      <c r="S6756">
        <v>1</v>
      </c>
    </row>
    <row r="6757" spans="1:19">
      <c r="A6757">
        <f>RANK(表格1[[#This Row],[rating_count_tot]],$I$2:$I$7197)</f>
        <v>6269</v>
      </c>
      <c r="B6757">
        <v>1156049875</v>
      </c>
      <c r="C6757" t="s">
        <v>8074</v>
      </c>
      <c r="D6757" t="str">
        <f>表格1[[#This Row],[prime_genre]]</f>
        <v>Games</v>
      </c>
      <c r="E6757">
        <v>49252352</v>
      </c>
      <c r="F6757" t="s">
        <v>17</v>
      </c>
      <c r="G6757">
        <v>0</v>
      </c>
      <c r="H6757">
        <f>IF(表格1[[#This Row],[price]]&gt;0,1,0)</f>
        <v>0</v>
      </c>
      <c r="I6757">
        <v>0</v>
      </c>
      <c r="J6757">
        <v>0</v>
      </c>
      <c r="K6757">
        <v>0</v>
      </c>
      <c r="L6757">
        <v>0</v>
      </c>
      <c r="M6757" t="s">
        <v>696</v>
      </c>
      <c r="N6757" t="s">
        <v>19</v>
      </c>
      <c r="O6757" t="s">
        <v>20</v>
      </c>
      <c r="P6757">
        <v>38</v>
      </c>
      <c r="Q6757">
        <v>0</v>
      </c>
      <c r="R6757">
        <v>1</v>
      </c>
      <c r="S6757">
        <v>1</v>
      </c>
    </row>
    <row r="6758" spans="1:19">
      <c r="A6758">
        <f>RANK(表格1[[#This Row],[rating_count_tot]],$I$2:$I$7197)</f>
        <v>6269</v>
      </c>
      <c r="B6758">
        <v>1068079276</v>
      </c>
      <c r="C6758" t="s">
        <v>6105</v>
      </c>
      <c r="D6758" t="str">
        <f>表格1[[#This Row],[prime_genre]]</f>
        <v>Games</v>
      </c>
      <c r="E6758">
        <v>32102400</v>
      </c>
      <c r="F6758" t="s">
        <v>17</v>
      </c>
      <c r="G6758">
        <v>0</v>
      </c>
      <c r="H6758">
        <f>IF(表格1[[#This Row],[price]]&gt;0,1,0)</f>
        <v>0</v>
      </c>
      <c r="I6758">
        <v>0</v>
      </c>
      <c r="J6758">
        <v>0</v>
      </c>
      <c r="K6758">
        <v>0</v>
      </c>
      <c r="L6758">
        <v>0</v>
      </c>
      <c r="M6758" t="s">
        <v>732</v>
      </c>
      <c r="N6758" t="s">
        <v>19</v>
      </c>
      <c r="O6758" t="s">
        <v>20</v>
      </c>
      <c r="P6758">
        <v>38</v>
      </c>
      <c r="Q6758">
        <v>5</v>
      </c>
      <c r="R6758">
        <v>2</v>
      </c>
      <c r="S6758">
        <v>1</v>
      </c>
    </row>
    <row r="6759" spans="1:19">
      <c r="A6759">
        <f>RANK(表格1[[#This Row],[rating_count_tot]],$I$2:$I$7197)</f>
        <v>6269</v>
      </c>
      <c r="B6759">
        <v>895700579</v>
      </c>
      <c r="C6759" t="s">
        <v>3715</v>
      </c>
      <c r="D6759" t="str">
        <f>表格1[[#This Row],[prime_genre]]</f>
        <v>Games</v>
      </c>
      <c r="E6759">
        <v>187623424</v>
      </c>
      <c r="F6759" t="s">
        <v>17</v>
      </c>
      <c r="G6759">
        <v>0</v>
      </c>
      <c r="H6759">
        <f>IF(表格1[[#This Row],[price]]&gt;0,1,0)</f>
        <v>0</v>
      </c>
      <c r="I6759">
        <v>0</v>
      </c>
      <c r="J6759">
        <v>0</v>
      </c>
      <c r="K6759">
        <v>0</v>
      </c>
      <c r="L6759">
        <v>0</v>
      </c>
      <c r="M6759" t="s">
        <v>3716</v>
      </c>
      <c r="N6759" t="s">
        <v>19</v>
      </c>
      <c r="O6759" t="s">
        <v>20</v>
      </c>
      <c r="P6759">
        <v>40</v>
      </c>
      <c r="Q6759">
        <v>5</v>
      </c>
      <c r="R6759">
        <v>1</v>
      </c>
      <c r="S6759">
        <v>1</v>
      </c>
    </row>
    <row r="6760" spans="1:19">
      <c r="A6760">
        <f>RANK(表格1[[#This Row],[rating_count_tot]],$I$2:$I$7197)</f>
        <v>6269</v>
      </c>
      <c r="B6760">
        <v>1036094312</v>
      </c>
      <c r="C6760" t="s">
        <v>5383</v>
      </c>
      <c r="D6760" t="str">
        <f>表格1[[#This Row],[prime_genre]]</f>
        <v>Games</v>
      </c>
      <c r="E6760">
        <v>120456192</v>
      </c>
      <c r="F6760" t="s">
        <v>17</v>
      </c>
      <c r="G6760">
        <v>0</v>
      </c>
      <c r="H6760">
        <f>IF(表格1[[#This Row],[price]]&gt;0,1,0)</f>
        <v>0</v>
      </c>
      <c r="I6760">
        <v>0</v>
      </c>
      <c r="J6760">
        <v>0</v>
      </c>
      <c r="K6760">
        <v>0</v>
      </c>
      <c r="L6760">
        <v>0</v>
      </c>
      <c r="M6760">
        <v>1.4</v>
      </c>
      <c r="N6760" t="s">
        <v>29</v>
      </c>
      <c r="O6760" t="s">
        <v>20</v>
      </c>
      <c r="P6760">
        <v>38</v>
      </c>
      <c r="Q6760">
        <v>5</v>
      </c>
      <c r="R6760">
        <v>1</v>
      </c>
      <c r="S6760">
        <v>1</v>
      </c>
    </row>
    <row r="6761" spans="1:19">
      <c r="A6761">
        <f>RANK(表格1[[#This Row],[rating_count_tot]],$I$2:$I$7197)</f>
        <v>6269</v>
      </c>
      <c r="B6761">
        <v>1042195779</v>
      </c>
      <c r="C6761" t="s">
        <v>5483</v>
      </c>
      <c r="D6761" t="str">
        <f>表格1[[#This Row],[prime_genre]]</f>
        <v>Games</v>
      </c>
      <c r="E6761">
        <v>239757312</v>
      </c>
      <c r="F6761" t="s">
        <v>17</v>
      </c>
      <c r="G6761">
        <v>0</v>
      </c>
      <c r="H6761">
        <f>IF(表格1[[#This Row],[price]]&gt;0,1,0)</f>
        <v>0</v>
      </c>
      <c r="I6761">
        <v>0</v>
      </c>
      <c r="J6761">
        <v>0</v>
      </c>
      <c r="K6761">
        <v>0</v>
      </c>
      <c r="L6761">
        <v>0</v>
      </c>
      <c r="M6761" t="s">
        <v>708</v>
      </c>
      <c r="N6761" t="s">
        <v>29</v>
      </c>
      <c r="O6761" t="s">
        <v>20</v>
      </c>
      <c r="P6761">
        <v>37</v>
      </c>
      <c r="Q6761">
        <v>0</v>
      </c>
      <c r="R6761">
        <v>1</v>
      </c>
      <c r="S6761">
        <v>1</v>
      </c>
    </row>
    <row r="6762" spans="1:19">
      <c r="A6762">
        <f>RANK(表格1[[#This Row],[rating_count_tot]],$I$2:$I$7197)</f>
        <v>6269</v>
      </c>
      <c r="B6762">
        <v>1036129117</v>
      </c>
      <c r="C6762" t="s">
        <v>5384</v>
      </c>
      <c r="D6762" t="str">
        <f>表格1[[#This Row],[prime_genre]]</f>
        <v>Games</v>
      </c>
      <c r="E6762">
        <v>111789056</v>
      </c>
      <c r="F6762" t="s">
        <v>17</v>
      </c>
      <c r="G6762">
        <v>0</v>
      </c>
      <c r="H6762">
        <f>IF(表格1[[#This Row],[price]]&gt;0,1,0)</f>
        <v>0</v>
      </c>
      <c r="I6762">
        <v>0</v>
      </c>
      <c r="J6762">
        <v>0</v>
      </c>
      <c r="K6762">
        <v>0</v>
      </c>
      <c r="L6762">
        <v>0</v>
      </c>
      <c r="M6762" t="s">
        <v>1694</v>
      </c>
      <c r="N6762" t="s">
        <v>29</v>
      </c>
      <c r="O6762" t="s">
        <v>20</v>
      </c>
      <c r="P6762">
        <v>37</v>
      </c>
      <c r="Q6762">
        <v>5</v>
      </c>
      <c r="R6762">
        <v>1</v>
      </c>
      <c r="S6762">
        <v>1</v>
      </c>
    </row>
    <row r="6763" spans="1:19">
      <c r="A6763">
        <f>RANK(表格1[[#This Row],[rating_count_tot]],$I$2:$I$7197)</f>
        <v>6269</v>
      </c>
      <c r="B6763">
        <v>1105790805</v>
      </c>
      <c r="C6763" t="s">
        <v>7112</v>
      </c>
      <c r="D6763" t="str">
        <f>表格1[[#This Row],[prime_genre]]</f>
        <v>Games</v>
      </c>
      <c r="E6763">
        <v>48396288</v>
      </c>
      <c r="F6763" t="s">
        <v>17</v>
      </c>
      <c r="G6763">
        <v>0</v>
      </c>
      <c r="H6763">
        <f>IF(表格1[[#This Row],[price]]&gt;0,1,0)</f>
        <v>0</v>
      </c>
      <c r="I6763">
        <v>0</v>
      </c>
      <c r="J6763">
        <v>0</v>
      </c>
      <c r="K6763">
        <v>0</v>
      </c>
      <c r="L6763">
        <v>0</v>
      </c>
      <c r="M6763" t="s">
        <v>1673</v>
      </c>
      <c r="N6763" t="s">
        <v>80</v>
      </c>
      <c r="O6763" t="s">
        <v>20</v>
      </c>
      <c r="P6763">
        <v>38</v>
      </c>
      <c r="Q6763">
        <v>5</v>
      </c>
      <c r="R6763">
        <v>16</v>
      </c>
      <c r="S6763">
        <v>1</v>
      </c>
    </row>
    <row r="6764" spans="1:19">
      <c r="A6764">
        <f>RANK(表格1[[#This Row],[rating_count_tot]],$I$2:$I$7197)</f>
        <v>6269</v>
      </c>
      <c r="B6764">
        <v>1098487609</v>
      </c>
      <c r="C6764" t="s">
        <v>6968</v>
      </c>
      <c r="D6764" t="str">
        <f>表格1[[#This Row],[prime_genre]]</f>
        <v>Games</v>
      </c>
      <c r="E6764">
        <v>61911040</v>
      </c>
      <c r="F6764" t="s">
        <v>17</v>
      </c>
      <c r="G6764">
        <v>0</v>
      </c>
      <c r="H6764">
        <f>IF(表格1[[#This Row],[price]]&gt;0,1,0)</f>
        <v>0</v>
      </c>
      <c r="I6764">
        <v>0</v>
      </c>
      <c r="J6764">
        <v>0</v>
      </c>
      <c r="K6764">
        <v>0</v>
      </c>
      <c r="L6764">
        <v>0</v>
      </c>
      <c r="M6764" t="s">
        <v>1715</v>
      </c>
      <c r="N6764" t="s">
        <v>80</v>
      </c>
      <c r="O6764" t="s">
        <v>20</v>
      </c>
      <c r="P6764">
        <v>37</v>
      </c>
      <c r="Q6764">
        <v>5</v>
      </c>
      <c r="R6764">
        <v>1</v>
      </c>
      <c r="S6764">
        <v>1</v>
      </c>
    </row>
    <row r="6765" spans="1:19">
      <c r="A6765">
        <f>RANK(表格1[[#This Row],[rating_count_tot]],$I$2:$I$7197)</f>
        <v>6269</v>
      </c>
      <c r="B6765">
        <v>1117816598</v>
      </c>
      <c r="C6765" t="s">
        <v>7365</v>
      </c>
      <c r="D6765" t="str">
        <f>表格1[[#This Row],[prime_genre]]</f>
        <v>Games</v>
      </c>
      <c r="E6765">
        <v>319483904</v>
      </c>
      <c r="F6765" t="s">
        <v>17</v>
      </c>
      <c r="G6765">
        <v>0</v>
      </c>
      <c r="H6765">
        <f>IF(表格1[[#This Row],[price]]&gt;0,1,0)</f>
        <v>0</v>
      </c>
      <c r="I6765">
        <v>0</v>
      </c>
      <c r="J6765">
        <v>0</v>
      </c>
      <c r="K6765">
        <v>0</v>
      </c>
      <c r="L6765">
        <v>0</v>
      </c>
      <c r="M6765" t="s">
        <v>926</v>
      </c>
      <c r="N6765" t="s">
        <v>29</v>
      </c>
      <c r="O6765" t="s">
        <v>20</v>
      </c>
      <c r="P6765">
        <v>40</v>
      </c>
      <c r="Q6765">
        <v>5</v>
      </c>
      <c r="R6765">
        <v>1</v>
      </c>
      <c r="S6765">
        <v>1</v>
      </c>
    </row>
    <row r="6766" spans="1:19">
      <c r="A6766">
        <f>RANK(表格1[[#This Row],[rating_count_tot]],$I$2:$I$7197)</f>
        <v>6269</v>
      </c>
      <c r="B6766">
        <v>1062764988</v>
      </c>
      <c r="C6766" t="s">
        <v>5954</v>
      </c>
      <c r="D6766" t="str">
        <f>表格1[[#This Row],[prime_genre]]</f>
        <v>Games</v>
      </c>
      <c r="E6766">
        <v>159130624</v>
      </c>
      <c r="F6766" t="s">
        <v>17</v>
      </c>
      <c r="G6766">
        <v>0</v>
      </c>
      <c r="H6766">
        <f>IF(表格1[[#This Row],[price]]&gt;0,1,0)</f>
        <v>0</v>
      </c>
      <c r="I6766">
        <v>0</v>
      </c>
      <c r="J6766">
        <v>0</v>
      </c>
      <c r="K6766">
        <v>0</v>
      </c>
      <c r="L6766">
        <v>0</v>
      </c>
      <c r="M6766" t="s">
        <v>696</v>
      </c>
      <c r="N6766" t="s">
        <v>80</v>
      </c>
      <c r="O6766" t="s">
        <v>20</v>
      </c>
      <c r="P6766">
        <v>40</v>
      </c>
      <c r="Q6766">
        <v>5</v>
      </c>
      <c r="R6766">
        <v>1</v>
      </c>
      <c r="S6766">
        <v>1</v>
      </c>
    </row>
    <row r="6767" spans="1:19">
      <c r="A6767">
        <f>RANK(表格1[[#This Row],[rating_count_tot]],$I$2:$I$7197)</f>
        <v>6269</v>
      </c>
      <c r="B6767">
        <v>1083345097</v>
      </c>
      <c r="C6767" t="s">
        <v>6552</v>
      </c>
      <c r="D6767" t="str">
        <f>表格1[[#This Row],[prime_genre]]</f>
        <v>Games</v>
      </c>
      <c r="E6767">
        <v>83909632</v>
      </c>
      <c r="F6767" t="s">
        <v>17</v>
      </c>
      <c r="G6767">
        <v>0</v>
      </c>
      <c r="H6767">
        <f>IF(表格1[[#This Row],[price]]&gt;0,1,0)</f>
        <v>0</v>
      </c>
      <c r="I6767">
        <v>0</v>
      </c>
      <c r="J6767">
        <v>0</v>
      </c>
      <c r="K6767">
        <v>0</v>
      </c>
      <c r="L6767">
        <v>0</v>
      </c>
      <c r="M6767">
        <v>2.5</v>
      </c>
      <c r="N6767" t="s">
        <v>80</v>
      </c>
      <c r="O6767" t="s">
        <v>20</v>
      </c>
      <c r="P6767">
        <v>37</v>
      </c>
      <c r="Q6767">
        <v>0</v>
      </c>
      <c r="R6767">
        <v>2</v>
      </c>
      <c r="S6767">
        <v>1</v>
      </c>
    </row>
    <row r="6768" spans="1:19">
      <c r="A6768">
        <f>RANK(表格1[[#This Row],[rating_count_tot]],$I$2:$I$7197)</f>
        <v>6269</v>
      </c>
      <c r="B6768">
        <v>1094578154</v>
      </c>
      <c r="C6768" t="s">
        <v>6873</v>
      </c>
      <c r="D6768" t="str">
        <f>表格1[[#This Row],[prime_genre]]</f>
        <v>Games</v>
      </c>
      <c r="E6768">
        <v>472088576</v>
      </c>
      <c r="F6768" t="s">
        <v>17</v>
      </c>
      <c r="G6768">
        <v>0</v>
      </c>
      <c r="H6768">
        <f>IF(表格1[[#This Row],[price]]&gt;0,1,0)</f>
        <v>0</v>
      </c>
      <c r="I6768">
        <v>0</v>
      </c>
      <c r="J6768">
        <v>0</v>
      </c>
      <c r="K6768">
        <v>0</v>
      </c>
      <c r="L6768">
        <v>0</v>
      </c>
      <c r="M6768">
        <v>12.04</v>
      </c>
      <c r="N6768" t="s">
        <v>80</v>
      </c>
      <c r="O6768" t="s">
        <v>20</v>
      </c>
      <c r="P6768">
        <v>37</v>
      </c>
      <c r="Q6768">
        <v>4</v>
      </c>
      <c r="R6768">
        <v>1</v>
      </c>
      <c r="S6768">
        <v>1</v>
      </c>
    </row>
    <row r="6769" spans="1:19">
      <c r="A6769">
        <f>RANK(表格1[[#This Row],[rating_count_tot]],$I$2:$I$7197)</f>
        <v>6269</v>
      </c>
      <c r="B6769">
        <v>1076237303</v>
      </c>
      <c r="C6769" t="s">
        <v>6351</v>
      </c>
      <c r="D6769" t="str">
        <f>表格1[[#This Row],[prime_genre]]</f>
        <v>Games</v>
      </c>
      <c r="E6769">
        <v>67060736</v>
      </c>
      <c r="F6769" t="s">
        <v>17</v>
      </c>
      <c r="G6769">
        <v>0</v>
      </c>
      <c r="H6769">
        <f>IF(表格1[[#This Row],[price]]&gt;0,1,0)</f>
        <v>0</v>
      </c>
      <c r="I6769">
        <v>0</v>
      </c>
      <c r="J6769">
        <v>0</v>
      </c>
      <c r="K6769">
        <v>0</v>
      </c>
      <c r="L6769">
        <v>0</v>
      </c>
      <c r="M6769" t="s">
        <v>732</v>
      </c>
      <c r="N6769" t="s">
        <v>19</v>
      </c>
      <c r="O6769" t="s">
        <v>20</v>
      </c>
      <c r="P6769">
        <v>40</v>
      </c>
      <c r="Q6769">
        <v>3</v>
      </c>
      <c r="R6769">
        <v>1</v>
      </c>
      <c r="S6769">
        <v>1</v>
      </c>
    </row>
    <row r="6770" spans="1:19">
      <c r="A6770">
        <f>RANK(表格1[[#This Row],[rating_count_tot]],$I$2:$I$7197)</f>
        <v>6269</v>
      </c>
      <c r="B6770">
        <v>1137503629</v>
      </c>
      <c r="C6770" t="s">
        <v>7784</v>
      </c>
      <c r="D6770" t="str">
        <f>表格1[[#This Row],[prime_genre]]</f>
        <v>Games</v>
      </c>
      <c r="E6770">
        <v>48162816</v>
      </c>
      <c r="F6770" t="s">
        <v>17</v>
      </c>
      <c r="G6770">
        <v>0</v>
      </c>
      <c r="H6770">
        <f>IF(表格1[[#This Row],[price]]&gt;0,1,0)</f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 t="s">
        <v>19</v>
      </c>
      <c r="O6770" t="s">
        <v>20</v>
      </c>
      <c r="P6770">
        <v>38</v>
      </c>
      <c r="Q6770">
        <v>5</v>
      </c>
      <c r="R6770">
        <v>1</v>
      </c>
      <c r="S6770">
        <v>1</v>
      </c>
    </row>
    <row r="6771" spans="1:19">
      <c r="A6771">
        <f>RANK(表格1[[#This Row],[rating_count_tot]],$I$2:$I$7197)</f>
        <v>6269</v>
      </c>
      <c r="B6771">
        <v>1085435354</v>
      </c>
      <c r="C6771" t="s">
        <v>6603</v>
      </c>
      <c r="D6771" t="str">
        <f>表格1[[#This Row],[prime_genre]]</f>
        <v>Games</v>
      </c>
      <c r="E6771">
        <v>21790720</v>
      </c>
      <c r="F6771" t="s">
        <v>17</v>
      </c>
      <c r="G6771">
        <v>0</v>
      </c>
      <c r="H6771">
        <f>IF(表格1[[#This Row],[price]]&gt;0,1,0)</f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 t="s">
        <v>19</v>
      </c>
      <c r="O6771" t="s">
        <v>20</v>
      </c>
      <c r="P6771">
        <v>40</v>
      </c>
      <c r="Q6771">
        <v>5</v>
      </c>
      <c r="R6771">
        <v>1</v>
      </c>
      <c r="S6771">
        <v>1</v>
      </c>
    </row>
    <row r="6772" spans="1:19">
      <c r="A6772">
        <f>RANK(表格1[[#This Row],[rating_count_tot]],$I$2:$I$7197)</f>
        <v>6269</v>
      </c>
      <c r="B6772">
        <v>1085932516</v>
      </c>
      <c r="C6772" t="s">
        <v>6625</v>
      </c>
      <c r="D6772" t="str">
        <f>表格1[[#This Row],[prime_genre]]</f>
        <v>Games</v>
      </c>
      <c r="E6772">
        <v>32477184</v>
      </c>
      <c r="F6772" t="s">
        <v>17</v>
      </c>
      <c r="G6772">
        <v>0</v>
      </c>
      <c r="H6772">
        <f>IF(表格1[[#This Row],[price]]&gt;0,1,0)</f>
        <v>0</v>
      </c>
      <c r="I6772">
        <v>0</v>
      </c>
      <c r="J6772">
        <v>0</v>
      </c>
      <c r="K6772">
        <v>0</v>
      </c>
      <c r="L6772">
        <v>0</v>
      </c>
      <c r="M6772" t="s">
        <v>145</v>
      </c>
      <c r="N6772" t="s">
        <v>29</v>
      </c>
      <c r="O6772" t="s">
        <v>20</v>
      </c>
      <c r="P6772">
        <v>43</v>
      </c>
      <c r="Q6772">
        <v>5</v>
      </c>
      <c r="R6772">
        <v>16</v>
      </c>
      <c r="S6772">
        <v>1</v>
      </c>
    </row>
    <row r="6773" spans="1:19">
      <c r="A6773">
        <f>RANK(表格1[[#This Row],[rating_count_tot]],$I$2:$I$7197)</f>
        <v>6269</v>
      </c>
      <c r="B6773">
        <v>1173383977</v>
      </c>
      <c r="C6773" t="s">
        <v>8268</v>
      </c>
      <c r="D6773" t="str">
        <f>表格1[[#This Row],[prime_genre]]</f>
        <v>Games</v>
      </c>
      <c r="E6773">
        <v>150490112</v>
      </c>
      <c r="F6773" t="s">
        <v>17</v>
      </c>
      <c r="G6773">
        <v>0</v>
      </c>
      <c r="H6773">
        <f>IF(表格1[[#This Row],[price]]&gt;0,1,0)</f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 t="s">
        <v>80</v>
      </c>
      <c r="O6773" t="s">
        <v>20</v>
      </c>
      <c r="P6773">
        <v>40</v>
      </c>
      <c r="Q6773">
        <v>5</v>
      </c>
      <c r="R6773">
        <v>0</v>
      </c>
      <c r="S6773">
        <v>1</v>
      </c>
    </row>
    <row r="6774" spans="1:19">
      <c r="A6774">
        <f>RANK(表格1[[#This Row],[rating_count_tot]],$I$2:$I$7197)</f>
        <v>6269</v>
      </c>
      <c r="B6774">
        <v>1173385518</v>
      </c>
      <c r="C6774" t="s">
        <v>8269</v>
      </c>
      <c r="D6774" t="str">
        <f>表格1[[#This Row],[prime_genre]]</f>
        <v>Games</v>
      </c>
      <c r="E6774">
        <v>148481024</v>
      </c>
      <c r="F6774" t="s">
        <v>17</v>
      </c>
      <c r="G6774">
        <v>0</v>
      </c>
      <c r="H6774">
        <f>IF(表格1[[#This Row],[price]]&gt;0,1,0)</f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 t="s">
        <v>80</v>
      </c>
      <c r="O6774" t="s">
        <v>20</v>
      </c>
      <c r="P6774">
        <v>40</v>
      </c>
      <c r="Q6774">
        <v>5</v>
      </c>
      <c r="R6774">
        <v>0</v>
      </c>
      <c r="S6774">
        <v>1</v>
      </c>
    </row>
    <row r="6775" spans="1:19">
      <c r="A6775">
        <f>RANK(表格1[[#This Row],[rating_count_tot]],$I$2:$I$7197)</f>
        <v>6269</v>
      </c>
      <c r="B6775">
        <v>1177953624</v>
      </c>
      <c r="C6775" t="s">
        <v>8315</v>
      </c>
      <c r="D6775" t="str">
        <f>表格1[[#This Row],[prime_genre]]</f>
        <v>Games</v>
      </c>
      <c r="E6775">
        <v>110059520</v>
      </c>
      <c r="F6775" t="s">
        <v>17</v>
      </c>
      <c r="G6775">
        <v>0</v>
      </c>
      <c r="H6775">
        <f>IF(表格1[[#This Row],[price]]&gt;0,1,0)</f>
        <v>0</v>
      </c>
      <c r="I6775">
        <v>0</v>
      </c>
      <c r="J6775">
        <v>0</v>
      </c>
      <c r="K6775">
        <v>0</v>
      </c>
      <c r="L6775">
        <v>0</v>
      </c>
      <c r="M6775">
        <v>1.1000000000000001</v>
      </c>
      <c r="N6775" t="s">
        <v>80</v>
      </c>
      <c r="O6775" t="s">
        <v>20</v>
      </c>
      <c r="P6775">
        <v>38</v>
      </c>
      <c r="Q6775">
        <v>5</v>
      </c>
      <c r="R6775">
        <v>1</v>
      </c>
      <c r="S6775">
        <v>1</v>
      </c>
    </row>
    <row r="6776" spans="1:19">
      <c r="A6776">
        <f>RANK(表格1[[#This Row],[rating_count_tot]],$I$2:$I$7197)</f>
        <v>6269</v>
      </c>
      <c r="B6776">
        <v>1107170561</v>
      </c>
      <c r="C6776" t="s">
        <v>7148</v>
      </c>
      <c r="D6776" t="str">
        <f>表格1[[#This Row],[prime_genre]]</f>
        <v>Games</v>
      </c>
      <c r="E6776">
        <v>133885952</v>
      </c>
      <c r="F6776" t="s">
        <v>17</v>
      </c>
      <c r="G6776">
        <v>0</v>
      </c>
      <c r="H6776">
        <f>IF(表格1[[#This Row],[price]]&gt;0,1,0)</f>
        <v>0</v>
      </c>
      <c r="I6776">
        <v>0</v>
      </c>
      <c r="J6776">
        <v>0</v>
      </c>
      <c r="K6776">
        <v>0</v>
      </c>
      <c r="L6776">
        <v>0</v>
      </c>
      <c r="M6776" t="s">
        <v>732</v>
      </c>
      <c r="N6776" t="s">
        <v>19</v>
      </c>
      <c r="O6776" t="s">
        <v>20</v>
      </c>
      <c r="P6776">
        <v>40</v>
      </c>
      <c r="Q6776">
        <v>5</v>
      </c>
      <c r="R6776">
        <v>1</v>
      </c>
      <c r="S6776">
        <v>1</v>
      </c>
    </row>
    <row r="6777" spans="1:19">
      <c r="A6777">
        <f>RANK(表格1[[#This Row],[rating_count_tot]],$I$2:$I$7197)</f>
        <v>6269</v>
      </c>
      <c r="B6777">
        <v>1108939718</v>
      </c>
      <c r="C6777" t="s">
        <v>7185</v>
      </c>
      <c r="D6777" t="str">
        <f>表格1[[#This Row],[prime_genre]]</f>
        <v>Games</v>
      </c>
      <c r="E6777">
        <v>255946752</v>
      </c>
      <c r="F6777" t="s">
        <v>17</v>
      </c>
      <c r="G6777">
        <v>0</v>
      </c>
      <c r="H6777">
        <f>IF(表格1[[#This Row],[price]]&gt;0,1,0)</f>
        <v>0</v>
      </c>
      <c r="I6777">
        <v>0</v>
      </c>
      <c r="J6777">
        <v>0</v>
      </c>
      <c r="K6777">
        <v>0</v>
      </c>
      <c r="L6777">
        <v>0</v>
      </c>
      <c r="M6777" t="s">
        <v>634</v>
      </c>
      <c r="N6777" t="s">
        <v>29</v>
      </c>
      <c r="O6777" t="s">
        <v>20</v>
      </c>
      <c r="P6777">
        <v>40</v>
      </c>
      <c r="Q6777">
        <v>5</v>
      </c>
      <c r="R6777">
        <v>1</v>
      </c>
      <c r="S6777">
        <v>1</v>
      </c>
    </row>
    <row r="6778" spans="1:19">
      <c r="A6778">
        <f>RANK(表格1[[#This Row],[rating_count_tot]],$I$2:$I$7197)</f>
        <v>6269</v>
      </c>
      <c r="B6778">
        <v>1106737361</v>
      </c>
      <c r="C6778" t="s">
        <v>7138</v>
      </c>
      <c r="D6778" t="str">
        <f>表格1[[#This Row],[prime_genre]]</f>
        <v>Games</v>
      </c>
      <c r="E6778">
        <v>363078656</v>
      </c>
      <c r="F6778" t="s">
        <v>17</v>
      </c>
      <c r="G6778">
        <v>0</v>
      </c>
      <c r="H6778">
        <f>IF(表格1[[#This Row],[price]]&gt;0,1,0)</f>
        <v>0</v>
      </c>
      <c r="I6778">
        <v>0</v>
      </c>
      <c r="J6778">
        <v>0</v>
      </c>
      <c r="K6778">
        <v>0</v>
      </c>
      <c r="L6778">
        <v>0</v>
      </c>
      <c r="M6778">
        <v>1.6</v>
      </c>
      <c r="N6778" t="s">
        <v>29</v>
      </c>
      <c r="O6778" t="s">
        <v>20</v>
      </c>
      <c r="P6778">
        <v>40</v>
      </c>
      <c r="Q6778">
        <v>5</v>
      </c>
      <c r="R6778">
        <v>1</v>
      </c>
      <c r="S6778">
        <v>1</v>
      </c>
    </row>
    <row r="6779" spans="1:19">
      <c r="A6779">
        <f>RANK(表格1[[#This Row],[rating_count_tot]],$I$2:$I$7197)</f>
        <v>6269</v>
      </c>
      <c r="B6779">
        <v>1121172075</v>
      </c>
      <c r="C6779" t="s">
        <v>7443</v>
      </c>
      <c r="D6779" t="str">
        <f>表格1[[#This Row],[prime_genre]]</f>
        <v>Games</v>
      </c>
      <c r="E6779">
        <v>33209344</v>
      </c>
      <c r="F6779" t="s">
        <v>17</v>
      </c>
      <c r="G6779">
        <v>0</v>
      </c>
      <c r="H6779">
        <f>IF(表格1[[#This Row],[price]]&gt;0,1,0)</f>
        <v>0</v>
      </c>
      <c r="I6779">
        <v>0</v>
      </c>
      <c r="J6779">
        <v>0</v>
      </c>
      <c r="K6779">
        <v>0</v>
      </c>
      <c r="L6779">
        <v>0</v>
      </c>
      <c r="M6779" t="s">
        <v>1673</v>
      </c>
      <c r="N6779" t="s">
        <v>80</v>
      </c>
      <c r="O6779" t="s">
        <v>20</v>
      </c>
      <c r="P6779">
        <v>40</v>
      </c>
      <c r="Q6779">
        <v>0</v>
      </c>
      <c r="R6779">
        <v>1</v>
      </c>
      <c r="S6779">
        <v>1</v>
      </c>
    </row>
    <row r="6780" spans="1:19">
      <c r="A6780">
        <f>RANK(表格1[[#This Row],[rating_count_tot]],$I$2:$I$7197)</f>
        <v>6269</v>
      </c>
      <c r="B6780">
        <v>1062203687</v>
      </c>
      <c r="C6780" t="s">
        <v>5944</v>
      </c>
      <c r="D6780" t="str">
        <f>表格1[[#This Row],[prime_genre]]</f>
        <v>Games</v>
      </c>
      <c r="E6780">
        <v>81051648</v>
      </c>
      <c r="F6780" t="s">
        <v>17</v>
      </c>
      <c r="G6780">
        <v>0</v>
      </c>
      <c r="H6780">
        <f>IF(表格1[[#This Row],[price]]&gt;0,1,0)</f>
        <v>0</v>
      </c>
      <c r="I6780">
        <v>0</v>
      </c>
      <c r="J6780">
        <v>0</v>
      </c>
      <c r="K6780">
        <v>0</v>
      </c>
      <c r="L6780">
        <v>0</v>
      </c>
      <c r="M6780" t="s">
        <v>65</v>
      </c>
      <c r="N6780" t="s">
        <v>19</v>
      </c>
      <c r="O6780" t="s">
        <v>20</v>
      </c>
      <c r="P6780">
        <v>40</v>
      </c>
      <c r="Q6780">
        <v>4</v>
      </c>
      <c r="R6780">
        <v>2</v>
      </c>
      <c r="S6780">
        <v>1</v>
      </c>
    </row>
    <row r="6781" spans="1:19">
      <c r="A6781">
        <f>RANK(表格1[[#This Row],[rating_count_tot]],$I$2:$I$7197)</f>
        <v>6269</v>
      </c>
      <c r="B6781">
        <v>1163675628</v>
      </c>
      <c r="C6781" t="s">
        <v>8166</v>
      </c>
      <c r="D6781" t="str">
        <f>表格1[[#This Row],[prime_genre]]</f>
        <v>Games</v>
      </c>
      <c r="E6781">
        <v>179085312</v>
      </c>
      <c r="F6781" t="s">
        <v>17</v>
      </c>
      <c r="G6781">
        <v>0</v>
      </c>
      <c r="H6781">
        <f>IF(表格1[[#This Row],[price]]&gt;0,1,0)</f>
        <v>0</v>
      </c>
      <c r="I6781">
        <v>0</v>
      </c>
      <c r="J6781">
        <v>0</v>
      </c>
      <c r="K6781">
        <v>0</v>
      </c>
      <c r="L6781">
        <v>0</v>
      </c>
      <c r="M6781">
        <v>1.1000000000000001</v>
      </c>
      <c r="N6781" t="s">
        <v>80</v>
      </c>
      <c r="O6781" t="s">
        <v>20</v>
      </c>
      <c r="P6781">
        <v>40</v>
      </c>
      <c r="Q6781">
        <v>5</v>
      </c>
      <c r="R6781">
        <v>0</v>
      </c>
      <c r="S6781">
        <v>1</v>
      </c>
    </row>
    <row r="6782" spans="1:19">
      <c r="A6782">
        <f>RANK(表格1[[#This Row],[rating_count_tot]],$I$2:$I$7197)</f>
        <v>6269</v>
      </c>
      <c r="B6782">
        <v>580758306</v>
      </c>
      <c r="C6782" t="s">
        <v>2354</v>
      </c>
      <c r="D6782" t="str">
        <f>表格1[[#This Row],[prime_genre]]</f>
        <v>Games</v>
      </c>
      <c r="E6782">
        <v>110405632</v>
      </c>
      <c r="F6782" t="s">
        <v>17</v>
      </c>
      <c r="G6782">
        <v>0</v>
      </c>
      <c r="H6782">
        <f>IF(表格1[[#This Row],[price]]&gt;0,1,0)</f>
        <v>0</v>
      </c>
      <c r="I6782">
        <v>0</v>
      </c>
      <c r="J6782">
        <v>0</v>
      </c>
      <c r="K6782">
        <v>0</v>
      </c>
      <c r="L6782">
        <v>0</v>
      </c>
      <c r="M6782" t="s">
        <v>872</v>
      </c>
      <c r="N6782" t="s">
        <v>29</v>
      </c>
      <c r="O6782" t="s">
        <v>20</v>
      </c>
      <c r="P6782">
        <v>40</v>
      </c>
      <c r="Q6782">
        <v>0</v>
      </c>
      <c r="R6782">
        <v>1</v>
      </c>
      <c r="S6782">
        <v>1</v>
      </c>
    </row>
    <row r="6783" spans="1:19">
      <c r="A6783">
        <f>RANK(表格1[[#This Row],[rating_count_tot]],$I$2:$I$7197)</f>
        <v>6269</v>
      </c>
      <c r="B6783">
        <v>1180478894</v>
      </c>
      <c r="C6783" t="s">
        <v>8338</v>
      </c>
      <c r="D6783" t="str">
        <f>表格1[[#This Row],[prime_genre]]</f>
        <v>Games</v>
      </c>
      <c r="E6783">
        <v>269280256</v>
      </c>
      <c r="F6783" t="s">
        <v>17</v>
      </c>
      <c r="G6783">
        <v>0</v>
      </c>
      <c r="H6783">
        <f>IF(表格1[[#This Row],[price]]&gt;0,1,0)</f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 t="s">
        <v>29</v>
      </c>
      <c r="O6783" t="s">
        <v>20</v>
      </c>
      <c r="P6783">
        <v>40</v>
      </c>
      <c r="Q6783">
        <v>5</v>
      </c>
      <c r="R6783">
        <v>1</v>
      </c>
      <c r="S6783">
        <v>1</v>
      </c>
    </row>
    <row r="6784" spans="1:19">
      <c r="A6784">
        <f>RANK(表格1[[#This Row],[rating_count_tot]],$I$2:$I$7197)</f>
        <v>6269</v>
      </c>
      <c r="B6784">
        <v>953917544</v>
      </c>
      <c r="C6784" t="s">
        <v>4318</v>
      </c>
      <c r="D6784" t="str">
        <f>表格1[[#This Row],[prime_genre]]</f>
        <v>Games</v>
      </c>
      <c r="E6784">
        <v>57066496</v>
      </c>
      <c r="F6784" t="s">
        <v>17</v>
      </c>
      <c r="G6784">
        <v>0</v>
      </c>
      <c r="H6784">
        <f>IF(表格1[[#This Row],[price]]&gt;0,1,0)</f>
        <v>0</v>
      </c>
      <c r="I6784">
        <v>0</v>
      </c>
      <c r="J6784">
        <v>0</v>
      </c>
      <c r="K6784">
        <v>0</v>
      </c>
      <c r="L6784">
        <v>0</v>
      </c>
      <c r="M6784" t="s">
        <v>373</v>
      </c>
      <c r="N6784" t="s">
        <v>19</v>
      </c>
      <c r="O6784" t="s">
        <v>20</v>
      </c>
      <c r="P6784">
        <v>38</v>
      </c>
      <c r="Q6784">
        <v>0</v>
      </c>
      <c r="R6784">
        <v>1</v>
      </c>
      <c r="S6784">
        <v>1</v>
      </c>
    </row>
    <row r="6785" spans="1:19">
      <c r="A6785">
        <f>RANK(表格1[[#This Row],[rating_count_tot]],$I$2:$I$7197)</f>
        <v>6269</v>
      </c>
      <c r="B6785">
        <v>1077258209</v>
      </c>
      <c r="C6785" t="s">
        <v>6390</v>
      </c>
      <c r="D6785" t="str">
        <f>表格1[[#This Row],[prime_genre]]</f>
        <v>Games</v>
      </c>
      <c r="E6785">
        <v>30192640</v>
      </c>
      <c r="F6785" t="s">
        <v>17</v>
      </c>
      <c r="G6785">
        <v>0</v>
      </c>
      <c r="H6785">
        <f>IF(表格1[[#This Row],[price]]&gt;0,1,0)</f>
        <v>0</v>
      </c>
      <c r="I6785">
        <v>0</v>
      </c>
      <c r="J6785">
        <v>0</v>
      </c>
      <c r="K6785">
        <v>0</v>
      </c>
      <c r="L6785">
        <v>0</v>
      </c>
      <c r="M6785" t="s">
        <v>6391</v>
      </c>
      <c r="N6785" t="s">
        <v>51</v>
      </c>
      <c r="O6785" t="s">
        <v>20</v>
      </c>
      <c r="P6785">
        <v>40</v>
      </c>
      <c r="Q6785">
        <v>4</v>
      </c>
      <c r="R6785">
        <v>1</v>
      </c>
      <c r="S6785">
        <v>1</v>
      </c>
    </row>
    <row r="6786" spans="1:19">
      <c r="A6786">
        <f>RANK(表格1[[#This Row],[rating_count_tot]],$I$2:$I$7197)</f>
        <v>6269</v>
      </c>
      <c r="B6786">
        <v>1087738560</v>
      </c>
      <c r="C6786" t="s">
        <v>6694</v>
      </c>
      <c r="D6786" t="str">
        <f>表格1[[#This Row],[prime_genre]]</f>
        <v>Games</v>
      </c>
      <c r="E6786">
        <v>83053568</v>
      </c>
      <c r="F6786" t="s">
        <v>17</v>
      </c>
      <c r="G6786">
        <v>0</v>
      </c>
      <c r="H6786">
        <f>IF(表格1[[#This Row],[price]]&gt;0,1,0)</f>
        <v>0</v>
      </c>
      <c r="I6786">
        <v>0</v>
      </c>
      <c r="J6786">
        <v>0</v>
      </c>
      <c r="K6786">
        <v>0</v>
      </c>
      <c r="L6786">
        <v>0</v>
      </c>
      <c r="M6786">
        <v>3.98</v>
      </c>
      <c r="N6786" t="s">
        <v>51</v>
      </c>
      <c r="O6786" t="s">
        <v>20</v>
      </c>
      <c r="P6786">
        <v>40</v>
      </c>
      <c r="Q6786">
        <v>4</v>
      </c>
      <c r="R6786">
        <v>1</v>
      </c>
      <c r="S6786">
        <v>1</v>
      </c>
    </row>
    <row r="6787" spans="1:19">
      <c r="A6787">
        <f>RANK(表格1[[#This Row],[rating_count_tot]],$I$2:$I$7197)</f>
        <v>6269</v>
      </c>
      <c r="B6787">
        <v>1099859731</v>
      </c>
      <c r="C6787" t="s">
        <v>6986</v>
      </c>
      <c r="D6787" t="str">
        <f>表格1[[#This Row],[prime_genre]]</f>
        <v>Games</v>
      </c>
      <c r="E6787">
        <v>352692224</v>
      </c>
      <c r="F6787" t="s">
        <v>17</v>
      </c>
      <c r="G6787">
        <v>0</v>
      </c>
      <c r="H6787">
        <f>IF(表格1[[#This Row],[price]]&gt;0,1,0)</f>
        <v>0</v>
      </c>
      <c r="I6787">
        <v>0</v>
      </c>
      <c r="J6787">
        <v>0</v>
      </c>
      <c r="K6787">
        <v>0</v>
      </c>
      <c r="L6787">
        <v>0</v>
      </c>
      <c r="M6787" t="s">
        <v>1276</v>
      </c>
      <c r="N6787" t="s">
        <v>80</v>
      </c>
      <c r="O6787" t="s">
        <v>20</v>
      </c>
      <c r="P6787">
        <v>37</v>
      </c>
      <c r="Q6787">
        <v>5</v>
      </c>
      <c r="R6787">
        <v>1</v>
      </c>
      <c r="S6787">
        <v>1</v>
      </c>
    </row>
    <row r="6788" spans="1:19">
      <c r="A6788">
        <f>RANK(表格1[[#This Row],[rating_count_tot]],$I$2:$I$7197)</f>
        <v>6269</v>
      </c>
      <c r="B6788">
        <v>1178892772</v>
      </c>
      <c r="C6788" t="s">
        <v>8325</v>
      </c>
      <c r="D6788" t="str">
        <f>表格1[[#This Row],[prime_genre]]</f>
        <v>Games</v>
      </c>
      <c r="E6788">
        <v>84803584</v>
      </c>
      <c r="F6788" t="s">
        <v>17</v>
      </c>
      <c r="G6788">
        <v>0</v>
      </c>
      <c r="H6788">
        <f>IF(表格1[[#This Row],[price]]&gt;0,1,0)</f>
        <v>0</v>
      </c>
      <c r="I6788">
        <v>0</v>
      </c>
      <c r="J6788">
        <v>0</v>
      </c>
      <c r="K6788">
        <v>0</v>
      </c>
      <c r="L6788">
        <v>0</v>
      </c>
      <c r="M6788" t="s">
        <v>1982</v>
      </c>
      <c r="N6788" t="s">
        <v>29</v>
      </c>
      <c r="O6788" t="s">
        <v>20</v>
      </c>
      <c r="P6788">
        <v>40</v>
      </c>
      <c r="Q6788">
        <v>5</v>
      </c>
      <c r="R6788">
        <v>1</v>
      </c>
      <c r="S6788">
        <v>1</v>
      </c>
    </row>
    <row r="6789" spans="1:19">
      <c r="A6789">
        <f>RANK(表格1[[#This Row],[rating_count_tot]],$I$2:$I$7197)</f>
        <v>6269</v>
      </c>
      <c r="B6789">
        <v>1040366566</v>
      </c>
      <c r="C6789" t="s">
        <v>5446</v>
      </c>
      <c r="D6789" t="str">
        <f>表格1[[#This Row],[prime_genre]]</f>
        <v>Games</v>
      </c>
      <c r="E6789">
        <v>208276480</v>
      </c>
      <c r="F6789" t="s">
        <v>17</v>
      </c>
      <c r="G6789">
        <v>0</v>
      </c>
      <c r="H6789">
        <f>IF(表格1[[#This Row],[price]]&gt;0,1,0)</f>
        <v>0</v>
      </c>
      <c r="I6789">
        <v>0</v>
      </c>
      <c r="J6789">
        <v>0</v>
      </c>
      <c r="K6789">
        <v>0</v>
      </c>
      <c r="L6789">
        <v>0</v>
      </c>
      <c r="M6789" t="s">
        <v>5447</v>
      </c>
      <c r="N6789" t="s">
        <v>29</v>
      </c>
      <c r="O6789" t="s">
        <v>20</v>
      </c>
      <c r="P6789">
        <v>37</v>
      </c>
      <c r="Q6789">
        <v>5</v>
      </c>
      <c r="R6789">
        <v>2</v>
      </c>
      <c r="S6789">
        <v>1</v>
      </c>
    </row>
    <row r="6790" spans="1:19">
      <c r="A6790">
        <f>RANK(表格1[[#This Row],[rating_count_tot]],$I$2:$I$7197)</f>
        <v>6269</v>
      </c>
      <c r="B6790">
        <v>1085458374</v>
      </c>
      <c r="C6790" t="s">
        <v>6604</v>
      </c>
      <c r="D6790" t="str">
        <f>表格1[[#This Row],[prime_genre]]</f>
        <v>Games</v>
      </c>
      <c r="E6790">
        <v>48455680</v>
      </c>
      <c r="F6790" t="s">
        <v>17</v>
      </c>
      <c r="G6790">
        <v>0</v>
      </c>
      <c r="H6790">
        <f>IF(表格1[[#This Row],[price]]&gt;0,1,0)</f>
        <v>0</v>
      </c>
      <c r="I6790">
        <v>0</v>
      </c>
      <c r="J6790">
        <v>0</v>
      </c>
      <c r="K6790">
        <v>0</v>
      </c>
      <c r="L6790">
        <v>0</v>
      </c>
      <c r="M6790" t="s">
        <v>1797</v>
      </c>
      <c r="N6790" t="s">
        <v>19</v>
      </c>
      <c r="O6790" t="s">
        <v>20</v>
      </c>
      <c r="P6790">
        <v>38</v>
      </c>
      <c r="Q6790">
        <v>4</v>
      </c>
      <c r="R6790">
        <v>3</v>
      </c>
      <c r="S6790">
        <v>1</v>
      </c>
    </row>
    <row r="6791" spans="1:19">
      <c r="A6791">
        <f>RANK(表格1[[#This Row],[rating_count_tot]],$I$2:$I$7197)</f>
        <v>6269</v>
      </c>
      <c r="B6791">
        <v>1120021683</v>
      </c>
      <c r="C6791" t="s">
        <v>7422</v>
      </c>
      <c r="D6791" t="str">
        <f>表格1[[#This Row],[prime_genre]]</f>
        <v>Games</v>
      </c>
      <c r="E6791">
        <v>77551616</v>
      </c>
      <c r="F6791" t="s">
        <v>17</v>
      </c>
      <c r="G6791">
        <v>0</v>
      </c>
      <c r="H6791">
        <f>IF(表格1[[#This Row],[price]]&gt;0,1,0)</f>
        <v>0</v>
      </c>
      <c r="I6791">
        <v>0</v>
      </c>
      <c r="J6791">
        <v>0</v>
      </c>
      <c r="K6791">
        <v>0</v>
      </c>
      <c r="L6791">
        <v>0</v>
      </c>
      <c r="M6791">
        <v>1.3</v>
      </c>
      <c r="N6791" t="s">
        <v>29</v>
      </c>
      <c r="O6791" t="s">
        <v>20</v>
      </c>
      <c r="P6791">
        <v>38</v>
      </c>
      <c r="Q6791">
        <v>0</v>
      </c>
      <c r="R6791">
        <v>1</v>
      </c>
      <c r="S6791">
        <v>1</v>
      </c>
    </row>
    <row r="6792" spans="1:19">
      <c r="A6792">
        <f>RANK(表格1[[#This Row],[rating_count_tot]],$I$2:$I$7197)</f>
        <v>6269</v>
      </c>
      <c r="B6792">
        <v>1085434420</v>
      </c>
      <c r="C6792" t="s">
        <v>6601</v>
      </c>
      <c r="D6792" t="str">
        <f>表格1[[#This Row],[prime_genre]]</f>
        <v>Games</v>
      </c>
      <c r="E6792">
        <v>85823488</v>
      </c>
      <c r="F6792" t="s">
        <v>17</v>
      </c>
      <c r="G6792">
        <v>0</v>
      </c>
      <c r="H6792">
        <f>IF(表格1[[#This Row],[price]]&gt;0,1,0)</f>
        <v>0</v>
      </c>
      <c r="I6792">
        <v>0</v>
      </c>
      <c r="J6792">
        <v>0</v>
      </c>
      <c r="K6792">
        <v>0</v>
      </c>
      <c r="L6792">
        <v>0</v>
      </c>
      <c r="M6792" t="s">
        <v>363</v>
      </c>
      <c r="N6792" t="s">
        <v>19</v>
      </c>
      <c r="O6792" t="s">
        <v>20</v>
      </c>
      <c r="P6792">
        <v>40</v>
      </c>
      <c r="Q6792">
        <v>4</v>
      </c>
      <c r="R6792">
        <v>2</v>
      </c>
      <c r="S6792">
        <v>1</v>
      </c>
    </row>
    <row r="6793" spans="1:19">
      <c r="A6793">
        <f>RANK(表格1[[#This Row],[rating_count_tot]],$I$2:$I$7197)</f>
        <v>6269</v>
      </c>
      <c r="B6793">
        <v>1156759711</v>
      </c>
      <c r="C6793" t="s">
        <v>8087</v>
      </c>
      <c r="D6793" t="str">
        <f>表格1[[#This Row],[prime_genre]]</f>
        <v>Games</v>
      </c>
      <c r="E6793">
        <v>247855104</v>
      </c>
      <c r="F6793" t="s">
        <v>17</v>
      </c>
      <c r="G6793">
        <v>0</v>
      </c>
      <c r="H6793">
        <f>IF(表格1[[#This Row],[price]]&gt;0,1,0)</f>
        <v>0</v>
      </c>
      <c r="I6793">
        <v>0</v>
      </c>
      <c r="J6793">
        <v>0</v>
      </c>
      <c r="K6793">
        <v>0</v>
      </c>
      <c r="L6793">
        <v>0</v>
      </c>
      <c r="M6793" t="s">
        <v>696</v>
      </c>
      <c r="N6793" t="s">
        <v>19</v>
      </c>
      <c r="O6793" t="s">
        <v>20</v>
      </c>
      <c r="P6793">
        <v>40</v>
      </c>
      <c r="Q6793">
        <v>5</v>
      </c>
      <c r="R6793">
        <v>2</v>
      </c>
      <c r="S6793">
        <v>1</v>
      </c>
    </row>
    <row r="6794" spans="1:19">
      <c r="A6794">
        <f>RANK(表格1[[#This Row],[rating_count_tot]],$I$2:$I$7197)</f>
        <v>6269</v>
      </c>
      <c r="B6794">
        <v>1181283568</v>
      </c>
      <c r="C6794" t="s">
        <v>8346</v>
      </c>
      <c r="D6794" t="str">
        <f>表格1[[#This Row],[prime_genre]]</f>
        <v>Games</v>
      </c>
      <c r="E6794">
        <v>172687360</v>
      </c>
      <c r="F6794" t="s">
        <v>17</v>
      </c>
      <c r="G6794">
        <v>0</v>
      </c>
      <c r="H6794">
        <f>IF(表格1[[#This Row],[price]]&gt;0,1,0)</f>
        <v>0</v>
      </c>
      <c r="I6794">
        <v>0</v>
      </c>
      <c r="J6794">
        <v>0</v>
      </c>
      <c r="K6794">
        <v>0</v>
      </c>
      <c r="L6794">
        <v>0</v>
      </c>
      <c r="M6794" t="s">
        <v>1599</v>
      </c>
      <c r="N6794" t="s">
        <v>19</v>
      </c>
      <c r="O6794" t="s">
        <v>20</v>
      </c>
      <c r="P6794">
        <v>40</v>
      </c>
      <c r="Q6794">
        <v>5</v>
      </c>
      <c r="R6794">
        <v>2</v>
      </c>
      <c r="S6794">
        <v>1</v>
      </c>
    </row>
    <row r="6795" spans="1:19">
      <c r="A6795">
        <f>RANK(表格1[[#This Row],[rating_count_tot]],$I$2:$I$7197)</f>
        <v>6269</v>
      </c>
      <c r="B6795">
        <v>1091997580</v>
      </c>
      <c r="C6795" t="s">
        <v>6802</v>
      </c>
      <c r="D6795" t="str">
        <f>表格1[[#This Row],[prime_genre]]</f>
        <v>Games</v>
      </c>
      <c r="E6795">
        <v>67683328</v>
      </c>
      <c r="F6795" t="s">
        <v>17</v>
      </c>
      <c r="G6795">
        <v>0</v>
      </c>
      <c r="H6795">
        <f>IF(表格1[[#This Row],[price]]&gt;0,1,0)</f>
        <v>0</v>
      </c>
      <c r="I6795">
        <v>0</v>
      </c>
      <c r="J6795">
        <v>0</v>
      </c>
      <c r="K6795">
        <v>0</v>
      </c>
      <c r="L6795">
        <v>0</v>
      </c>
      <c r="M6795" t="s">
        <v>1223</v>
      </c>
      <c r="N6795" t="s">
        <v>19</v>
      </c>
      <c r="O6795" t="s">
        <v>20</v>
      </c>
      <c r="P6795">
        <v>37</v>
      </c>
      <c r="Q6795">
        <v>0</v>
      </c>
      <c r="R6795">
        <v>1</v>
      </c>
      <c r="S6795">
        <v>1</v>
      </c>
    </row>
    <row r="6796" spans="1:19">
      <c r="A6796">
        <f>RANK(表格1[[#This Row],[rating_count_tot]],$I$2:$I$7197)</f>
        <v>6269</v>
      </c>
      <c r="B6796">
        <v>1059331825</v>
      </c>
      <c r="C6796" t="s">
        <v>5855</v>
      </c>
      <c r="D6796" t="str">
        <f>表格1[[#This Row],[prime_genre]]</f>
        <v>Games</v>
      </c>
      <c r="E6796">
        <v>660675584</v>
      </c>
      <c r="F6796" t="s">
        <v>17</v>
      </c>
      <c r="G6796">
        <v>0</v>
      </c>
      <c r="H6796">
        <f>IF(表格1[[#This Row],[price]]&gt;0,1,0)</f>
        <v>0</v>
      </c>
      <c r="I6796">
        <v>0</v>
      </c>
      <c r="J6796">
        <v>0</v>
      </c>
      <c r="K6796">
        <v>0</v>
      </c>
      <c r="L6796">
        <v>0</v>
      </c>
      <c r="M6796" t="s">
        <v>558</v>
      </c>
      <c r="N6796" t="s">
        <v>29</v>
      </c>
      <c r="O6796" t="s">
        <v>20</v>
      </c>
      <c r="P6796">
        <v>40</v>
      </c>
      <c r="Q6796">
        <v>5</v>
      </c>
      <c r="R6796">
        <v>1</v>
      </c>
      <c r="S6796">
        <v>1</v>
      </c>
    </row>
    <row r="6797" spans="1:19">
      <c r="A6797">
        <f>RANK(表格1[[#This Row],[rating_count_tot]],$I$2:$I$7197)</f>
        <v>6269</v>
      </c>
      <c r="B6797">
        <v>1080544164</v>
      </c>
      <c r="C6797" t="s">
        <v>6483</v>
      </c>
      <c r="D6797" t="str">
        <f>表格1[[#This Row],[prime_genre]]</f>
        <v>Games</v>
      </c>
      <c r="E6797">
        <v>74121216</v>
      </c>
      <c r="F6797" t="s">
        <v>17</v>
      </c>
      <c r="G6797">
        <v>0</v>
      </c>
      <c r="H6797">
        <f>IF(表格1[[#This Row],[price]]&gt;0,1,0)</f>
        <v>0</v>
      </c>
      <c r="I6797">
        <v>0</v>
      </c>
      <c r="J6797">
        <v>0</v>
      </c>
      <c r="K6797">
        <v>0</v>
      </c>
      <c r="L6797">
        <v>0</v>
      </c>
      <c r="M6797">
        <v>2.9</v>
      </c>
      <c r="N6797" t="s">
        <v>80</v>
      </c>
      <c r="O6797" t="s">
        <v>20</v>
      </c>
      <c r="P6797">
        <v>38</v>
      </c>
      <c r="Q6797">
        <v>5</v>
      </c>
      <c r="R6797">
        <v>2</v>
      </c>
      <c r="S6797">
        <v>1</v>
      </c>
    </row>
    <row r="6798" spans="1:19">
      <c r="A6798">
        <f>RANK(表格1[[#This Row],[rating_count_tot]],$I$2:$I$7197)</f>
        <v>6269</v>
      </c>
      <c r="B6798">
        <v>1095604849</v>
      </c>
      <c r="C6798" t="s">
        <v>6902</v>
      </c>
      <c r="D6798" t="str">
        <f>表格1[[#This Row],[prime_genre]]</f>
        <v>Games</v>
      </c>
      <c r="E6798">
        <v>34933760</v>
      </c>
      <c r="F6798" t="s">
        <v>17</v>
      </c>
      <c r="G6798">
        <v>0</v>
      </c>
      <c r="H6798">
        <f>IF(表格1[[#This Row],[price]]&gt;0,1,0)</f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 t="s">
        <v>19</v>
      </c>
      <c r="O6798" t="s">
        <v>20</v>
      </c>
      <c r="P6798">
        <v>38</v>
      </c>
      <c r="Q6798">
        <v>4</v>
      </c>
      <c r="R6798">
        <v>1</v>
      </c>
      <c r="S6798">
        <v>1</v>
      </c>
    </row>
    <row r="6799" spans="1:19">
      <c r="A6799">
        <f>RANK(表格1[[#This Row],[rating_count_tot]],$I$2:$I$7197)</f>
        <v>6269</v>
      </c>
      <c r="B6799">
        <v>1072278593</v>
      </c>
      <c r="C6799" t="s">
        <v>6239</v>
      </c>
      <c r="D6799" t="str">
        <f>表格1[[#This Row],[prime_genre]]</f>
        <v>Games</v>
      </c>
      <c r="E6799">
        <v>151349248</v>
      </c>
      <c r="F6799" t="s">
        <v>17</v>
      </c>
      <c r="G6799">
        <v>0</v>
      </c>
      <c r="H6799">
        <f>IF(表格1[[#This Row],[price]]&gt;0,1,0)</f>
        <v>0</v>
      </c>
      <c r="I6799">
        <v>0</v>
      </c>
      <c r="J6799">
        <v>0</v>
      </c>
      <c r="K6799">
        <v>0</v>
      </c>
      <c r="L6799">
        <v>0</v>
      </c>
      <c r="M6799" t="s">
        <v>6240</v>
      </c>
      <c r="N6799" t="s">
        <v>19</v>
      </c>
      <c r="O6799" t="s">
        <v>20</v>
      </c>
      <c r="P6799">
        <v>40</v>
      </c>
      <c r="Q6799">
        <v>5</v>
      </c>
      <c r="R6799">
        <v>1</v>
      </c>
      <c r="S6799">
        <v>1</v>
      </c>
    </row>
    <row r="6800" spans="1:19">
      <c r="A6800">
        <f>RANK(表格1[[#This Row],[rating_count_tot]],$I$2:$I$7197)</f>
        <v>6269</v>
      </c>
      <c r="B6800">
        <v>1091126272</v>
      </c>
      <c r="C6800" t="s">
        <v>6775</v>
      </c>
      <c r="D6800" t="str">
        <f>表格1[[#This Row],[prime_genre]]</f>
        <v>Games</v>
      </c>
      <c r="E6800">
        <v>100164608</v>
      </c>
      <c r="F6800" t="s">
        <v>17</v>
      </c>
      <c r="G6800">
        <v>0</v>
      </c>
      <c r="H6800">
        <f>IF(表格1[[#This Row],[price]]&gt;0,1,0)</f>
        <v>0</v>
      </c>
      <c r="I6800">
        <v>0</v>
      </c>
      <c r="J6800">
        <v>0</v>
      </c>
      <c r="K6800">
        <v>0</v>
      </c>
      <c r="L6800">
        <v>0</v>
      </c>
      <c r="M6800" t="s">
        <v>928</v>
      </c>
      <c r="N6800" t="s">
        <v>19</v>
      </c>
      <c r="O6800" t="s">
        <v>20</v>
      </c>
      <c r="P6800">
        <v>38</v>
      </c>
      <c r="Q6800">
        <v>5</v>
      </c>
      <c r="R6800">
        <v>2</v>
      </c>
      <c r="S6800">
        <v>1</v>
      </c>
    </row>
    <row r="6801" spans="1:19">
      <c r="A6801">
        <f>RANK(表格1[[#This Row],[rating_count_tot]],$I$2:$I$7197)</f>
        <v>6269</v>
      </c>
      <c r="B6801">
        <v>1076216289</v>
      </c>
      <c r="C6801" t="s">
        <v>6350</v>
      </c>
      <c r="D6801" t="str">
        <f>表格1[[#This Row],[prime_genre]]</f>
        <v>Games</v>
      </c>
      <c r="E6801">
        <v>71929856</v>
      </c>
      <c r="F6801" t="s">
        <v>17</v>
      </c>
      <c r="G6801">
        <v>0</v>
      </c>
      <c r="H6801">
        <f>IF(表格1[[#This Row],[price]]&gt;0,1,0)</f>
        <v>0</v>
      </c>
      <c r="I6801">
        <v>0</v>
      </c>
      <c r="J6801">
        <v>0</v>
      </c>
      <c r="K6801">
        <v>0</v>
      </c>
      <c r="L6801">
        <v>0</v>
      </c>
      <c r="M6801" t="s">
        <v>558</v>
      </c>
      <c r="N6801" t="s">
        <v>80</v>
      </c>
      <c r="O6801" t="s">
        <v>20</v>
      </c>
      <c r="P6801">
        <v>40</v>
      </c>
      <c r="Q6801">
        <v>0</v>
      </c>
      <c r="R6801">
        <v>1</v>
      </c>
      <c r="S6801">
        <v>1</v>
      </c>
    </row>
    <row r="6802" spans="1:19">
      <c r="A6802">
        <f>RANK(表格1[[#This Row],[rating_count_tot]],$I$2:$I$7197)</f>
        <v>6269</v>
      </c>
      <c r="B6802">
        <v>1002317411</v>
      </c>
      <c r="C6802" t="s">
        <v>4908</v>
      </c>
      <c r="D6802" t="str">
        <f>表格1[[#This Row],[prime_genre]]</f>
        <v>Games</v>
      </c>
      <c r="E6802">
        <v>223020032</v>
      </c>
      <c r="F6802" t="s">
        <v>17</v>
      </c>
      <c r="G6802">
        <v>0</v>
      </c>
      <c r="H6802">
        <f>IF(表格1[[#This Row],[price]]&gt;0,1,0)</f>
        <v>0</v>
      </c>
      <c r="I6802">
        <v>0</v>
      </c>
      <c r="J6802">
        <v>0</v>
      </c>
      <c r="K6802">
        <v>0</v>
      </c>
      <c r="L6802">
        <v>0</v>
      </c>
      <c r="M6802">
        <v>4.2</v>
      </c>
      <c r="N6802" t="s">
        <v>19</v>
      </c>
      <c r="O6802" t="s">
        <v>20</v>
      </c>
      <c r="P6802">
        <v>38</v>
      </c>
      <c r="Q6802">
        <v>5</v>
      </c>
      <c r="R6802">
        <v>1</v>
      </c>
      <c r="S6802">
        <v>1</v>
      </c>
    </row>
    <row r="6803" spans="1:19">
      <c r="A6803">
        <f>RANK(表格1[[#This Row],[rating_count_tot]],$I$2:$I$7197)</f>
        <v>6269</v>
      </c>
      <c r="B6803">
        <v>1068164841</v>
      </c>
      <c r="C6803" t="s">
        <v>6110</v>
      </c>
      <c r="D6803" t="str">
        <f>表格1[[#This Row],[prime_genre]]</f>
        <v>Games</v>
      </c>
      <c r="E6803">
        <v>229632000</v>
      </c>
      <c r="F6803" t="s">
        <v>17</v>
      </c>
      <c r="G6803">
        <v>0</v>
      </c>
      <c r="H6803">
        <f>IF(表格1[[#This Row],[price]]&gt;0,1,0)</f>
        <v>0</v>
      </c>
      <c r="I6803">
        <v>0</v>
      </c>
      <c r="J6803">
        <v>0</v>
      </c>
      <c r="K6803">
        <v>0</v>
      </c>
      <c r="L6803">
        <v>0</v>
      </c>
      <c r="M6803">
        <v>1.1000000000000001</v>
      </c>
      <c r="N6803" t="s">
        <v>29</v>
      </c>
      <c r="O6803" t="s">
        <v>20</v>
      </c>
      <c r="P6803">
        <v>38</v>
      </c>
      <c r="Q6803">
        <v>5</v>
      </c>
      <c r="R6803">
        <v>1</v>
      </c>
      <c r="S6803">
        <v>1</v>
      </c>
    </row>
    <row r="6804" spans="1:19">
      <c r="A6804">
        <f>RANK(表格1[[#This Row],[rating_count_tot]],$I$2:$I$7197)</f>
        <v>6269</v>
      </c>
      <c r="B6804">
        <v>1168504893</v>
      </c>
      <c r="C6804" t="s">
        <v>8217</v>
      </c>
      <c r="D6804" t="str">
        <f>表格1[[#This Row],[prime_genre]]</f>
        <v>Games</v>
      </c>
      <c r="E6804">
        <v>35679232</v>
      </c>
      <c r="F6804" t="s">
        <v>17</v>
      </c>
      <c r="G6804">
        <v>0</v>
      </c>
      <c r="H6804">
        <f>IF(表格1[[#This Row],[price]]&gt;0,1,0)</f>
        <v>0</v>
      </c>
      <c r="I6804">
        <v>0</v>
      </c>
      <c r="J6804">
        <v>0</v>
      </c>
      <c r="K6804">
        <v>0</v>
      </c>
      <c r="L6804">
        <v>0</v>
      </c>
      <c r="M6804" t="s">
        <v>732</v>
      </c>
      <c r="N6804" t="s">
        <v>51</v>
      </c>
      <c r="O6804" t="s">
        <v>20</v>
      </c>
      <c r="P6804">
        <v>38</v>
      </c>
      <c r="Q6804">
        <v>0</v>
      </c>
      <c r="R6804">
        <v>2</v>
      </c>
      <c r="S6804">
        <v>1</v>
      </c>
    </row>
    <row r="6805" spans="1:19">
      <c r="A6805">
        <f>RANK(表格1[[#This Row],[rating_count_tot]],$I$2:$I$7197)</f>
        <v>6269</v>
      </c>
      <c r="B6805">
        <v>1128613074</v>
      </c>
      <c r="C6805" t="s">
        <v>7592</v>
      </c>
      <c r="D6805" t="str">
        <f>表格1[[#This Row],[prime_genre]]</f>
        <v>Games</v>
      </c>
      <c r="E6805">
        <v>41567232</v>
      </c>
      <c r="F6805" t="s">
        <v>17</v>
      </c>
      <c r="G6805">
        <v>0</v>
      </c>
      <c r="H6805">
        <f>IF(表格1[[#This Row],[price]]&gt;0,1,0)</f>
        <v>0</v>
      </c>
      <c r="I6805">
        <v>0</v>
      </c>
      <c r="J6805">
        <v>0</v>
      </c>
      <c r="K6805">
        <v>0</v>
      </c>
      <c r="L6805">
        <v>0</v>
      </c>
      <c r="M6805" t="s">
        <v>696</v>
      </c>
      <c r="N6805" t="s">
        <v>51</v>
      </c>
      <c r="O6805" t="s">
        <v>20</v>
      </c>
      <c r="P6805">
        <v>38</v>
      </c>
      <c r="Q6805">
        <v>4</v>
      </c>
      <c r="R6805">
        <v>2</v>
      </c>
      <c r="S6805">
        <v>1</v>
      </c>
    </row>
    <row r="6806" spans="1:19">
      <c r="A6806">
        <f>RANK(表格1[[#This Row],[rating_count_tot]],$I$2:$I$7197)</f>
        <v>6269</v>
      </c>
      <c r="B6806">
        <v>993093969</v>
      </c>
      <c r="C6806" t="s">
        <v>4804</v>
      </c>
      <c r="D6806" t="str">
        <f>表格1[[#This Row],[prime_genre]]</f>
        <v>Games</v>
      </c>
      <c r="E6806">
        <v>187141120</v>
      </c>
      <c r="F6806" t="s">
        <v>17</v>
      </c>
      <c r="G6806">
        <v>0</v>
      </c>
      <c r="H6806">
        <f>IF(表格1[[#This Row],[price]]&gt;0,1,0)</f>
        <v>0</v>
      </c>
      <c r="I6806">
        <v>0</v>
      </c>
      <c r="J6806">
        <v>0</v>
      </c>
      <c r="K6806">
        <v>0</v>
      </c>
      <c r="L6806">
        <v>0</v>
      </c>
      <c r="M6806">
        <v>1.1000000000000001</v>
      </c>
      <c r="N6806" t="s">
        <v>51</v>
      </c>
      <c r="O6806" t="s">
        <v>20</v>
      </c>
      <c r="P6806">
        <v>40</v>
      </c>
      <c r="Q6806">
        <v>5</v>
      </c>
      <c r="R6806">
        <v>0</v>
      </c>
      <c r="S6806">
        <v>1</v>
      </c>
    </row>
    <row r="6807" spans="1:19">
      <c r="A6807">
        <f>RANK(表格1[[#This Row],[rating_count_tot]],$I$2:$I$7197)</f>
        <v>6269</v>
      </c>
      <c r="B6807">
        <v>1095884379</v>
      </c>
      <c r="C6807" t="s">
        <v>6913</v>
      </c>
      <c r="D6807" t="str">
        <f>表格1[[#This Row],[prime_genre]]</f>
        <v>Games</v>
      </c>
      <c r="E6807">
        <v>16136192</v>
      </c>
      <c r="F6807" t="s">
        <v>17</v>
      </c>
      <c r="G6807">
        <v>0</v>
      </c>
      <c r="H6807">
        <f>IF(表格1[[#This Row],[price]]&gt;0,1,0)</f>
        <v>0</v>
      </c>
      <c r="I6807">
        <v>0</v>
      </c>
      <c r="J6807">
        <v>0</v>
      </c>
      <c r="K6807">
        <v>0</v>
      </c>
      <c r="L6807">
        <v>0</v>
      </c>
      <c r="M6807" t="s">
        <v>732</v>
      </c>
      <c r="N6807" t="s">
        <v>19</v>
      </c>
      <c r="O6807" t="s">
        <v>20</v>
      </c>
      <c r="P6807">
        <v>38</v>
      </c>
      <c r="Q6807">
        <v>5</v>
      </c>
      <c r="R6807">
        <v>2</v>
      </c>
      <c r="S6807">
        <v>1</v>
      </c>
    </row>
    <row r="6808" spans="1:19">
      <c r="A6808">
        <f>RANK(表格1[[#This Row],[rating_count_tot]],$I$2:$I$7197)</f>
        <v>6269</v>
      </c>
      <c r="B6808">
        <v>1140080851</v>
      </c>
      <c r="C6808" t="s">
        <v>7829</v>
      </c>
      <c r="D6808" t="str">
        <f>表格1[[#This Row],[prime_genre]]</f>
        <v>Games</v>
      </c>
      <c r="E6808">
        <v>38784000</v>
      </c>
      <c r="F6808" t="s">
        <v>17</v>
      </c>
      <c r="G6808">
        <v>0</v>
      </c>
      <c r="H6808">
        <f>IF(表格1[[#This Row],[price]]&gt;0,1,0)</f>
        <v>0</v>
      </c>
      <c r="I6808">
        <v>0</v>
      </c>
      <c r="J6808">
        <v>0</v>
      </c>
      <c r="K6808">
        <v>0</v>
      </c>
      <c r="L6808">
        <v>0</v>
      </c>
      <c r="M6808" t="s">
        <v>65</v>
      </c>
      <c r="N6808" t="s">
        <v>19</v>
      </c>
      <c r="O6808" t="s">
        <v>20</v>
      </c>
      <c r="P6808">
        <v>37</v>
      </c>
      <c r="Q6808">
        <v>0</v>
      </c>
      <c r="R6808">
        <v>2</v>
      </c>
      <c r="S6808">
        <v>1</v>
      </c>
    </row>
    <row r="6809" spans="1:19">
      <c r="A6809">
        <f>RANK(表格1[[#This Row],[rating_count_tot]],$I$2:$I$7197)</f>
        <v>6269</v>
      </c>
      <c r="B6809">
        <v>1112040900</v>
      </c>
      <c r="C6809" t="s">
        <v>7226</v>
      </c>
      <c r="D6809" t="str">
        <f>表格1[[#This Row],[prime_genre]]</f>
        <v>Games</v>
      </c>
      <c r="E6809">
        <v>37047296</v>
      </c>
      <c r="F6809" t="s">
        <v>17</v>
      </c>
      <c r="G6809">
        <v>0</v>
      </c>
      <c r="H6809">
        <f>IF(表格1[[#This Row],[price]]&gt;0,1,0)</f>
        <v>0</v>
      </c>
      <c r="I6809">
        <v>0</v>
      </c>
      <c r="J6809">
        <v>0</v>
      </c>
      <c r="K6809">
        <v>0</v>
      </c>
      <c r="L6809">
        <v>0</v>
      </c>
      <c r="M6809" t="s">
        <v>732</v>
      </c>
      <c r="N6809" t="s">
        <v>19</v>
      </c>
      <c r="O6809" t="s">
        <v>20</v>
      </c>
      <c r="P6809">
        <v>37</v>
      </c>
      <c r="Q6809">
        <v>0</v>
      </c>
      <c r="R6809">
        <v>2</v>
      </c>
      <c r="S6809">
        <v>1</v>
      </c>
    </row>
    <row r="6810" spans="1:19">
      <c r="A6810">
        <f>RANK(表格1[[#This Row],[rating_count_tot]],$I$2:$I$7197)</f>
        <v>6269</v>
      </c>
      <c r="B6810">
        <v>1131236409</v>
      </c>
      <c r="C6810" t="s">
        <v>7643</v>
      </c>
      <c r="D6810" t="str">
        <f>表格1[[#This Row],[prime_genre]]</f>
        <v>Games</v>
      </c>
      <c r="E6810">
        <v>37910528</v>
      </c>
      <c r="F6810" t="s">
        <v>17</v>
      </c>
      <c r="G6810">
        <v>0</v>
      </c>
      <c r="H6810">
        <f>IF(表格1[[#This Row],[price]]&gt;0,1,0)</f>
        <v>0</v>
      </c>
      <c r="I6810">
        <v>0</v>
      </c>
      <c r="J6810">
        <v>0</v>
      </c>
      <c r="K6810">
        <v>0</v>
      </c>
      <c r="L6810">
        <v>0</v>
      </c>
      <c r="M6810" t="s">
        <v>145</v>
      </c>
      <c r="N6810" t="s">
        <v>19</v>
      </c>
      <c r="O6810" t="s">
        <v>20</v>
      </c>
      <c r="P6810">
        <v>38</v>
      </c>
      <c r="Q6810">
        <v>0</v>
      </c>
      <c r="R6810">
        <v>1</v>
      </c>
      <c r="S6810">
        <v>1</v>
      </c>
    </row>
    <row r="6811" spans="1:19">
      <c r="A6811">
        <f>RANK(表格1[[#This Row],[rating_count_tot]],$I$2:$I$7197)</f>
        <v>6269</v>
      </c>
      <c r="B6811">
        <v>1040048258</v>
      </c>
      <c r="C6811" t="s">
        <v>5437</v>
      </c>
      <c r="D6811" t="str">
        <f>表格1[[#This Row],[prime_genre]]</f>
        <v>Games</v>
      </c>
      <c r="E6811">
        <v>21210112</v>
      </c>
      <c r="F6811" t="s">
        <v>17</v>
      </c>
      <c r="G6811">
        <v>0</v>
      </c>
      <c r="H6811">
        <f>IF(表格1[[#This Row],[price]]&gt;0,1,0)</f>
        <v>0</v>
      </c>
      <c r="I6811">
        <v>0</v>
      </c>
      <c r="J6811">
        <v>0</v>
      </c>
      <c r="K6811">
        <v>0</v>
      </c>
      <c r="L6811">
        <v>0</v>
      </c>
      <c r="M6811" t="s">
        <v>398</v>
      </c>
      <c r="N6811" t="s">
        <v>51</v>
      </c>
      <c r="O6811" t="s">
        <v>20</v>
      </c>
      <c r="P6811">
        <v>37</v>
      </c>
      <c r="Q6811">
        <v>0</v>
      </c>
      <c r="R6811">
        <v>1</v>
      </c>
      <c r="S6811">
        <v>1</v>
      </c>
    </row>
    <row r="6812" spans="1:19">
      <c r="A6812">
        <f>RANK(表格1[[#This Row],[rating_count_tot]],$I$2:$I$7197)</f>
        <v>6269</v>
      </c>
      <c r="B6812">
        <v>1123499290</v>
      </c>
      <c r="C6812" t="s">
        <v>7492</v>
      </c>
      <c r="D6812" t="str">
        <f>表格1[[#This Row],[prime_genre]]</f>
        <v>Games</v>
      </c>
      <c r="E6812">
        <v>103812096</v>
      </c>
      <c r="F6812" t="s">
        <v>17</v>
      </c>
      <c r="G6812">
        <v>0</v>
      </c>
      <c r="H6812">
        <f>IF(表格1[[#This Row],[price]]&gt;0,1,0)</f>
        <v>0</v>
      </c>
      <c r="I6812">
        <v>0</v>
      </c>
      <c r="J6812">
        <v>0</v>
      </c>
      <c r="K6812">
        <v>0</v>
      </c>
      <c r="L6812">
        <v>0</v>
      </c>
      <c r="M6812">
        <v>1.4</v>
      </c>
      <c r="N6812" t="s">
        <v>19</v>
      </c>
      <c r="O6812" t="s">
        <v>20</v>
      </c>
      <c r="P6812">
        <v>40</v>
      </c>
      <c r="Q6812">
        <v>4</v>
      </c>
      <c r="R6812">
        <v>1</v>
      </c>
      <c r="S6812">
        <v>1</v>
      </c>
    </row>
    <row r="6813" spans="1:19">
      <c r="A6813">
        <f>RANK(表格1[[#This Row],[rating_count_tot]],$I$2:$I$7197)</f>
        <v>6269</v>
      </c>
      <c r="B6813">
        <v>1108774944</v>
      </c>
      <c r="C6813" t="s">
        <v>7181</v>
      </c>
      <c r="D6813" t="str">
        <f>表格1[[#This Row],[prime_genre]]</f>
        <v>Games</v>
      </c>
      <c r="E6813">
        <v>106721280</v>
      </c>
      <c r="F6813" t="s">
        <v>17</v>
      </c>
      <c r="G6813">
        <v>0</v>
      </c>
      <c r="H6813">
        <f>IF(表格1[[#This Row],[price]]&gt;0,1,0)</f>
        <v>0</v>
      </c>
      <c r="I6813">
        <v>0</v>
      </c>
      <c r="J6813">
        <v>0</v>
      </c>
      <c r="K6813">
        <v>0</v>
      </c>
      <c r="L6813">
        <v>0</v>
      </c>
      <c r="M6813" t="s">
        <v>1620</v>
      </c>
      <c r="N6813" t="s">
        <v>19</v>
      </c>
      <c r="O6813" t="s">
        <v>20</v>
      </c>
      <c r="P6813">
        <v>37</v>
      </c>
      <c r="Q6813">
        <v>3</v>
      </c>
      <c r="R6813">
        <v>31</v>
      </c>
      <c r="S6813">
        <v>1</v>
      </c>
    </row>
    <row r="6814" spans="1:19">
      <c r="A6814">
        <f>RANK(表格1[[#This Row],[rating_count_tot]],$I$2:$I$7197)</f>
        <v>6269</v>
      </c>
      <c r="B6814">
        <v>1071770573</v>
      </c>
      <c r="C6814" t="s">
        <v>6227</v>
      </c>
      <c r="D6814" t="str">
        <f>表格1[[#This Row],[prime_genre]]</f>
        <v>Games</v>
      </c>
      <c r="E6814">
        <v>43641856</v>
      </c>
      <c r="F6814" t="s">
        <v>17</v>
      </c>
      <c r="G6814">
        <v>0</v>
      </c>
      <c r="H6814">
        <f>IF(表格1[[#This Row],[price]]&gt;0,1,0)</f>
        <v>0</v>
      </c>
      <c r="I6814">
        <v>0</v>
      </c>
      <c r="J6814">
        <v>0</v>
      </c>
      <c r="K6814">
        <v>0</v>
      </c>
      <c r="L6814">
        <v>0</v>
      </c>
      <c r="M6814">
        <v>1.5</v>
      </c>
      <c r="N6814" t="s">
        <v>19</v>
      </c>
      <c r="O6814" t="s">
        <v>20</v>
      </c>
      <c r="P6814">
        <v>38</v>
      </c>
      <c r="Q6814">
        <v>5</v>
      </c>
      <c r="R6814">
        <v>1</v>
      </c>
      <c r="S6814">
        <v>1</v>
      </c>
    </row>
    <row r="6815" spans="1:19">
      <c r="A6815">
        <f>RANK(表格1[[#This Row],[rating_count_tot]],$I$2:$I$7197)</f>
        <v>6269</v>
      </c>
      <c r="B6815">
        <v>989078384</v>
      </c>
      <c r="C6815" t="s">
        <v>4750</v>
      </c>
      <c r="D6815" t="str">
        <f>表格1[[#This Row],[prime_genre]]</f>
        <v>Games</v>
      </c>
      <c r="E6815">
        <v>101990400</v>
      </c>
      <c r="F6815" t="s">
        <v>17</v>
      </c>
      <c r="G6815">
        <v>0</v>
      </c>
      <c r="H6815">
        <f>IF(表格1[[#This Row],[price]]&gt;0,1,0)</f>
        <v>0</v>
      </c>
      <c r="I6815">
        <v>0</v>
      </c>
      <c r="J6815">
        <v>0</v>
      </c>
      <c r="K6815">
        <v>0</v>
      </c>
      <c r="L6815">
        <v>0</v>
      </c>
      <c r="M6815">
        <v>2.2000000000000002</v>
      </c>
      <c r="N6815" t="s">
        <v>19</v>
      </c>
      <c r="O6815" t="s">
        <v>20</v>
      </c>
      <c r="P6815">
        <v>38</v>
      </c>
      <c r="Q6815">
        <v>0</v>
      </c>
      <c r="R6815">
        <v>1</v>
      </c>
      <c r="S6815">
        <v>1</v>
      </c>
    </row>
    <row r="6816" spans="1:19">
      <c r="A6816">
        <f>RANK(表格1[[#This Row],[rating_count_tot]],$I$2:$I$7197)</f>
        <v>6269</v>
      </c>
      <c r="B6816">
        <v>1096454131</v>
      </c>
      <c r="C6816" t="s">
        <v>6921</v>
      </c>
      <c r="D6816" t="str">
        <f>表格1[[#This Row],[prime_genre]]</f>
        <v>Games</v>
      </c>
      <c r="E6816">
        <v>45176832</v>
      </c>
      <c r="F6816" t="s">
        <v>17</v>
      </c>
      <c r="G6816">
        <v>0</v>
      </c>
      <c r="H6816">
        <f>IF(表格1[[#This Row],[price]]&gt;0,1,0)</f>
        <v>0</v>
      </c>
      <c r="I6816">
        <v>0</v>
      </c>
      <c r="J6816">
        <v>0</v>
      </c>
      <c r="K6816">
        <v>0</v>
      </c>
      <c r="L6816">
        <v>0</v>
      </c>
      <c r="M6816">
        <v>1.2</v>
      </c>
      <c r="N6816" t="s">
        <v>29</v>
      </c>
      <c r="O6816" t="s">
        <v>20</v>
      </c>
      <c r="P6816">
        <v>43</v>
      </c>
      <c r="Q6816">
        <v>5</v>
      </c>
      <c r="R6816">
        <v>1</v>
      </c>
      <c r="S6816">
        <v>1</v>
      </c>
    </row>
    <row r="6817" spans="1:19">
      <c r="A6817">
        <f>RANK(表格1[[#This Row],[rating_count_tot]],$I$2:$I$7197)</f>
        <v>6269</v>
      </c>
      <c r="B6817">
        <v>1008548146</v>
      </c>
      <c r="C6817" t="s">
        <v>4975</v>
      </c>
      <c r="D6817" t="str">
        <f>表格1[[#This Row],[prime_genre]]</f>
        <v>Games</v>
      </c>
      <c r="E6817">
        <v>134074368</v>
      </c>
      <c r="F6817" t="s">
        <v>17</v>
      </c>
      <c r="G6817">
        <v>0</v>
      </c>
      <c r="H6817">
        <f>IF(表格1[[#This Row],[price]]&gt;0,1,0)</f>
        <v>0</v>
      </c>
      <c r="I6817">
        <v>0</v>
      </c>
      <c r="J6817">
        <v>0</v>
      </c>
      <c r="K6817">
        <v>0</v>
      </c>
      <c r="L6817">
        <v>0</v>
      </c>
      <c r="M6817" t="s">
        <v>149</v>
      </c>
      <c r="N6817" t="s">
        <v>80</v>
      </c>
      <c r="O6817" t="s">
        <v>20</v>
      </c>
      <c r="P6817">
        <v>43</v>
      </c>
      <c r="Q6817">
        <v>5</v>
      </c>
      <c r="R6817">
        <v>1</v>
      </c>
      <c r="S6817">
        <v>1</v>
      </c>
    </row>
    <row r="6818" spans="1:19">
      <c r="A6818">
        <f>RANK(表格1[[#This Row],[rating_count_tot]],$I$2:$I$7197)</f>
        <v>6269</v>
      </c>
      <c r="B6818">
        <v>910398892</v>
      </c>
      <c r="C6818" t="s">
        <v>3848</v>
      </c>
      <c r="D6818" t="str">
        <f>表格1[[#This Row],[prime_genre]]</f>
        <v>Games</v>
      </c>
      <c r="E6818">
        <v>185879552</v>
      </c>
      <c r="F6818" t="s">
        <v>17</v>
      </c>
      <c r="G6818">
        <v>0</v>
      </c>
      <c r="H6818">
        <f>IF(表格1[[#This Row],[price]]&gt;0,1,0)</f>
        <v>0</v>
      </c>
      <c r="I6818">
        <v>0</v>
      </c>
      <c r="J6818">
        <v>0</v>
      </c>
      <c r="K6818">
        <v>0</v>
      </c>
      <c r="L6818">
        <v>0</v>
      </c>
      <c r="M6818" t="s">
        <v>3849</v>
      </c>
      <c r="N6818" t="s">
        <v>19</v>
      </c>
      <c r="O6818" t="s">
        <v>20</v>
      </c>
      <c r="P6818">
        <v>38</v>
      </c>
      <c r="Q6818">
        <v>5</v>
      </c>
      <c r="R6818">
        <v>1</v>
      </c>
      <c r="S6818">
        <v>1</v>
      </c>
    </row>
    <row r="6819" spans="1:19">
      <c r="A6819">
        <f>RANK(表格1[[#This Row],[rating_count_tot]],$I$2:$I$7197)</f>
        <v>6269</v>
      </c>
      <c r="B6819">
        <v>1048849149</v>
      </c>
      <c r="C6819" t="s">
        <v>5617</v>
      </c>
      <c r="D6819" t="str">
        <f>表格1[[#This Row],[prime_genre]]</f>
        <v>Games</v>
      </c>
      <c r="E6819">
        <v>13606912</v>
      </c>
      <c r="F6819" t="s">
        <v>17</v>
      </c>
      <c r="G6819">
        <v>0</v>
      </c>
      <c r="H6819">
        <f>IF(表格1[[#This Row],[price]]&gt;0,1,0)</f>
        <v>0</v>
      </c>
      <c r="I6819">
        <v>0</v>
      </c>
      <c r="J6819">
        <v>0</v>
      </c>
      <c r="K6819">
        <v>0</v>
      </c>
      <c r="L6819">
        <v>0</v>
      </c>
      <c r="M6819" t="s">
        <v>732</v>
      </c>
      <c r="N6819" t="s">
        <v>19</v>
      </c>
      <c r="O6819" t="s">
        <v>20</v>
      </c>
      <c r="P6819">
        <v>40</v>
      </c>
      <c r="Q6819">
        <v>5</v>
      </c>
      <c r="R6819">
        <v>2</v>
      </c>
      <c r="S6819">
        <v>1</v>
      </c>
    </row>
    <row r="6820" spans="1:19">
      <c r="A6820">
        <f>RANK(表格1[[#This Row],[rating_count_tot]],$I$2:$I$7197)</f>
        <v>6269</v>
      </c>
      <c r="B6820">
        <v>1050062943</v>
      </c>
      <c r="C6820" t="s">
        <v>5639</v>
      </c>
      <c r="D6820" t="str">
        <f>表格1[[#This Row],[prime_genre]]</f>
        <v>Games</v>
      </c>
      <c r="E6820">
        <v>82789376</v>
      </c>
      <c r="F6820" t="s">
        <v>17</v>
      </c>
      <c r="G6820">
        <v>0</v>
      </c>
      <c r="H6820">
        <f>IF(表格1[[#This Row],[price]]&gt;0,1,0)</f>
        <v>0</v>
      </c>
      <c r="I6820">
        <v>0</v>
      </c>
      <c r="J6820">
        <v>0</v>
      </c>
      <c r="K6820">
        <v>0</v>
      </c>
      <c r="L6820">
        <v>0</v>
      </c>
      <c r="M6820">
        <v>1.1000000000000001</v>
      </c>
      <c r="N6820" t="s">
        <v>29</v>
      </c>
      <c r="O6820" t="s">
        <v>20</v>
      </c>
      <c r="P6820">
        <v>38</v>
      </c>
      <c r="Q6820">
        <v>5</v>
      </c>
      <c r="R6820">
        <v>1</v>
      </c>
      <c r="S6820">
        <v>1</v>
      </c>
    </row>
    <row r="6821" spans="1:19">
      <c r="A6821">
        <f>RANK(表格1[[#This Row],[rating_count_tot]],$I$2:$I$7197)</f>
        <v>6269</v>
      </c>
      <c r="B6821">
        <v>1057819454</v>
      </c>
      <c r="C6821" t="s">
        <v>5812</v>
      </c>
      <c r="D6821" t="str">
        <f>表格1[[#This Row],[prime_genre]]</f>
        <v>Games</v>
      </c>
      <c r="E6821">
        <v>108829696</v>
      </c>
      <c r="F6821" t="s">
        <v>17</v>
      </c>
      <c r="G6821">
        <v>0</v>
      </c>
      <c r="H6821">
        <f>IF(表格1[[#This Row],[price]]&gt;0,1,0)</f>
        <v>0</v>
      </c>
      <c r="I6821">
        <v>0</v>
      </c>
      <c r="J6821">
        <v>0</v>
      </c>
      <c r="K6821">
        <v>0</v>
      </c>
      <c r="L6821">
        <v>0</v>
      </c>
      <c r="M6821" t="s">
        <v>2801</v>
      </c>
      <c r="N6821" t="s">
        <v>51</v>
      </c>
      <c r="O6821" t="s">
        <v>20</v>
      </c>
      <c r="P6821">
        <v>37</v>
      </c>
      <c r="Q6821">
        <v>0</v>
      </c>
      <c r="R6821">
        <v>2</v>
      </c>
      <c r="S6821">
        <v>1</v>
      </c>
    </row>
    <row r="6822" spans="1:19">
      <c r="A6822">
        <f>RANK(表格1[[#This Row],[rating_count_tot]],$I$2:$I$7197)</f>
        <v>6269</v>
      </c>
      <c r="B6822">
        <v>1116937558</v>
      </c>
      <c r="C6822" t="s">
        <v>7353</v>
      </c>
      <c r="D6822" t="str">
        <f>表格1[[#This Row],[prime_genre]]</f>
        <v>Games</v>
      </c>
      <c r="E6822">
        <v>23534592</v>
      </c>
      <c r="F6822" t="s">
        <v>17</v>
      </c>
      <c r="G6822">
        <v>0</v>
      </c>
      <c r="H6822">
        <f>IF(表格1[[#This Row],[price]]&gt;0,1,0)</f>
        <v>0</v>
      </c>
      <c r="I6822">
        <v>0</v>
      </c>
      <c r="J6822">
        <v>0</v>
      </c>
      <c r="K6822">
        <v>0</v>
      </c>
      <c r="L6822">
        <v>0</v>
      </c>
      <c r="M6822" t="s">
        <v>65</v>
      </c>
      <c r="N6822" t="s">
        <v>19</v>
      </c>
      <c r="O6822" t="s">
        <v>20</v>
      </c>
      <c r="P6822">
        <v>38</v>
      </c>
      <c r="Q6822">
        <v>4</v>
      </c>
      <c r="R6822">
        <v>2</v>
      </c>
      <c r="S6822">
        <v>1</v>
      </c>
    </row>
    <row r="6823" spans="1:19">
      <c r="A6823">
        <f>RANK(表格1[[#This Row],[rating_count_tot]],$I$2:$I$7197)</f>
        <v>6269</v>
      </c>
      <c r="B6823">
        <v>1057818838</v>
      </c>
      <c r="C6823" t="s">
        <v>5811</v>
      </c>
      <c r="D6823" t="str">
        <f>表格1[[#This Row],[prime_genre]]</f>
        <v>Games</v>
      </c>
      <c r="E6823">
        <v>153300992</v>
      </c>
      <c r="F6823" t="s">
        <v>17</v>
      </c>
      <c r="G6823">
        <v>0</v>
      </c>
      <c r="H6823">
        <f>IF(表格1[[#This Row],[price]]&gt;0,1,0)</f>
        <v>0</v>
      </c>
      <c r="I6823">
        <v>0</v>
      </c>
      <c r="J6823">
        <v>0</v>
      </c>
      <c r="K6823">
        <v>0</v>
      </c>
      <c r="L6823">
        <v>0</v>
      </c>
      <c r="M6823" t="s">
        <v>1535</v>
      </c>
      <c r="N6823" t="s">
        <v>51</v>
      </c>
      <c r="O6823" t="s">
        <v>20</v>
      </c>
      <c r="P6823">
        <v>37</v>
      </c>
      <c r="Q6823">
        <v>0</v>
      </c>
      <c r="R6823">
        <v>1</v>
      </c>
      <c r="S6823">
        <v>1</v>
      </c>
    </row>
    <row r="6824" spans="1:19">
      <c r="A6824">
        <f>RANK(表格1[[#This Row],[rating_count_tot]],$I$2:$I$7197)</f>
        <v>6269</v>
      </c>
      <c r="B6824">
        <v>1074228046</v>
      </c>
      <c r="C6824" t="s">
        <v>6305</v>
      </c>
      <c r="D6824" t="str">
        <f>表格1[[#This Row],[prime_genre]]</f>
        <v>Games</v>
      </c>
      <c r="E6824">
        <v>17246208</v>
      </c>
      <c r="F6824" t="s">
        <v>17</v>
      </c>
      <c r="G6824">
        <v>0</v>
      </c>
      <c r="H6824">
        <f>IF(表格1[[#This Row],[price]]&gt;0,1,0)</f>
        <v>0</v>
      </c>
      <c r="I6824">
        <v>0</v>
      </c>
      <c r="J6824">
        <v>0</v>
      </c>
      <c r="K6824">
        <v>0</v>
      </c>
      <c r="L6824">
        <v>0</v>
      </c>
      <c r="M6824" t="s">
        <v>732</v>
      </c>
      <c r="N6824" t="s">
        <v>19</v>
      </c>
      <c r="O6824" t="s">
        <v>20</v>
      </c>
      <c r="P6824">
        <v>38</v>
      </c>
      <c r="Q6824">
        <v>5</v>
      </c>
      <c r="R6824">
        <v>2</v>
      </c>
      <c r="S6824">
        <v>1</v>
      </c>
    </row>
    <row r="6825" spans="1:19">
      <c r="A6825">
        <f>RANK(表格1[[#This Row],[rating_count_tot]],$I$2:$I$7197)</f>
        <v>6269</v>
      </c>
      <c r="B6825">
        <v>1131935122</v>
      </c>
      <c r="C6825" t="s">
        <v>7654</v>
      </c>
      <c r="D6825" t="str">
        <f>表格1[[#This Row],[prime_genre]]</f>
        <v>Games</v>
      </c>
      <c r="E6825">
        <v>36271104</v>
      </c>
      <c r="F6825" t="s">
        <v>17</v>
      </c>
      <c r="G6825">
        <v>0</v>
      </c>
      <c r="H6825">
        <f>IF(表格1[[#This Row],[price]]&gt;0,1,0)</f>
        <v>0</v>
      </c>
      <c r="I6825">
        <v>0</v>
      </c>
      <c r="J6825">
        <v>0</v>
      </c>
      <c r="K6825">
        <v>0</v>
      </c>
      <c r="L6825">
        <v>0</v>
      </c>
      <c r="M6825">
        <v>1.8</v>
      </c>
      <c r="N6825" t="s">
        <v>19</v>
      </c>
      <c r="O6825" t="s">
        <v>20</v>
      </c>
      <c r="P6825">
        <v>38</v>
      </c>
      <c r="Q6825">
        <v>5</v>
      </c>
      <c r="R6825">
        <v>1</v>
      </c>
      <c r="S6825">
        <v>1</v>
      </c>
    </row>
    <row r="6826" spans="1:19">
      <c r="A6826">
        <f>RANK(表格1[[#This Row],[rating_count_tot]],$I$2:$I$7197)</f>
        <v>6269</v>
      </c>
      <c r="B6826">
        <v>1084290631</v>
      </c>
      <c r="C6826" t="s">
        <v>6573</v>
      </c>
      <c r="D6826" t="str">
        <f>表格1[[#This Row],[prime_genre]]</f>
        <v>Games</v>
      </c>
      <c r="E6826">
        <v>173859840</v>
      </c>
      <c r="F6826" t="s">
        <v>17</v>
      </c>
      <c r="G6826">
        <v>0</v>
      </c>
      <c r="H6826">
        <f>IF(表格1[[#This Row],[price]]&gt;0,1,0)</f>
        <v>0</v>
      </c>
      <c r="I6826">
        <v>0</v>
      </c>
      <c r="J6826">
        <v>0</v>
      </c>
      <c r="K6826">
        <v>0</v>
      </c>
      <c r="L6826">
        <v>0</v>
      </c>
      <c r="M6826" t="s">
        <v>2346</v>
      </c>
      <c r="N6826" t="s">
        <v>19</v>
      </c>
      <c r="O6826" t="s">
        <v>20</v>
      </c>
      <c r="P6826">
        <v>38</v>
      </c>
      <c r="Q6826">
        <v>4</v>
      </c>
      <c r="R6826">
        <v>5</v>
      </c>
      <c r="S6826">
        <v>1</v>
      </c>
    </row>
    <row r="6827" spans="1:19">
      <c r="A6827">
        <f>RANK(表格1[[#This Row],[rating_count_tot]],$I$2:$I$7197)</f>
        <v>6269</v>
      </c>
      <c r="B6827">
        <v>988301769</v>
      </c>
      <c r="C6827" t="s">
        <v>4735</v>
      </c>
      <c r="D6827" t="str">
        <f>表格1[[#This Row],[prime_genre]]</f>
        <v>Games</v>
      </c>
      <c r="E6827">
        <v>30003200</v>
      </c>
      <c r="F6827" t="s">
        <v>17</v>
      </c>
      <c r="G6827">
        <v>0</v>
      </c>
      <c r="H6827">
        <f>IF(表格1[[#This Row],[price]]&gt;0,1,0)</f>
        <v>0</v>
      </c>
      <c r="I6827">
        <v>0</v>
      </c>
      <c r="J6827">
        <v>0</v>
      </c>
      <c r="K6827">
        <v>0</v>
      </c>
      <c r="L6827">
        <v>0</v>
      </c>
      <c r="M6827" t="s">
        <v>2317</v>
      </c>
      <c r="N6827" t="s">
        <v>19</v>
      </c>
      <c r="O6827" t="s">
        <v>20</v>
      </c>
      <c r="P6827">
        <v>37</v>
      </c>
      <c r="Q6827">
        <v>0</v>
      </c>
      <c r="R6827">
        <v>2</v>
      </c>
      <c r="S6827">
        <v>1</v>
      </c>
    </row>
    <row r="6828" spans="1:19">
      <c r="A6828">
        <f>RANK(表格1[[#This Row],[rating_count_tot]],$I$2:$I$7197)</f>
        <v>6269</v>
      </c>
      <c r="B6828">
        <v>1086688310</v>
      </c>
      <c r="C6828" t="s">
        <v>6651</v>
      </c>
      <c r="D6828" t="str">
        <f>表格1[[#This Row],[prime_genre]]</f>
        <v>Games</v>
      </c>
      <c r="E6828">
        <v>44026880</v>
      </c>
      <c r="F6828" t="s">
        <v>17</v>
      </c>
      <c r="G6828">
        <v>0</v>
      </c>
      <c r="H6828">
        <f>IF(表格1[[#This Row],[price]]&gt;0,1,0)</f>
        <v>0</v>
      </c>
      <c r="I6828">
        <v>0</v>
      </c>
      <c r="J6828">
        <v>0</v>
      </c>
      <c r="K6828">
        <v>0</v>
      </c>
      <c r="L6828">
        <v>0</v>
      </c>
      <c r="M6828">
        <v>1.1000000000000001</v>
      </c>
      <c r="N6828" t="s">
        <v>29</v>
      </c>
      <c r="O6828" t="s">
        <v>20</v>
      </c>
      <c r="P6828">
        <v>40</v>
      </c>
      <c r="Q6828">
        <v>2</v>
      </c>
      <c r="R6828">
        <v>1</v>
      </c>
      <c r="S6828">
        <v>1</v>
      </c>
    </row>
    <row r="6829" spans="1:19">
      <c r="A6829">
        <f>RANK(表格1[[#This Row],[rating_count_tot]],$I$2:$I$7197)</f>
        <v>6269</v>
      </c>
      <c r="B6829">
        <v>1066170195</v>
      </c>
      <c r="C6829" t="s">
        <v>6052</v>
      </c>
      <c r="D6829" t="str">
        <f>表格1[[#This Row],[prime_genre]]</f>
        <v>Games</v>
      </c>
      <c r="E6829">
        <v>157717504</v>
      </c>
      <c r="F6829" t="s">
        <v>17</v>
      </c>
      <c r="G6829">
        <v>0</v>
      </c>
      <c r="H6829">
        <f>IF(表格1[[#This Row],[price]]&gt;0,1,0)</f>
        <v>0</v>
      </c>
      <c r="I6829">
        <v>0</v>
      </c>
      <c r="J6829">
        <v>0</v>
      </c>
      <c r="K6829">
        <v>0</v>
      </c>
      <c r="L6829">
        <v>0</v>
      </c>
      <c r="M6829" t="s">
        <v>145</v>
      </c>
      <c r="N6829" t="s">
        <v>29</v>
      </c>
      <c r="O6829" t="s">
        <v>20</v>
      </c>
      <c r="P6829">
        <v>38</v>
      </c>
      <c r="Q6829">
        <v>5</v>
      </c>
      <c r="R6829">
        <v>1</v>
      </c>
      <c r="S6829">
        <v>1</v>
      </c>
    </row>
    <row r="6830" spans="1:19">
      <c r="A6830">
        <f>RANK(表格1[[#This Row],[rating_count_tot]],$I$2:$I$7197)</f>
        <v>6269</v>
      </c>
      <c r="B6830">
        <v>1028939296</v>
      </c>
      <c r="C6830" t="s">
        <v>5249</v>
      </c>
      <c r="D6830" t="str">
        <f>表格1[[#This Row],[prime_genre]]</f>
        <v>Games</v>
      </c>
      <c r="E6830">
        <v>292899840</v>
      </c>
      <c r="F6830" t="s">
        <v>17</v>
      </c>
      <c r="G6830">
        <v>0</v>
      </c>
      <c r="H6830">
        <f>IF(表格1[[#This Row],[price]]&gt;0,1,0)</f>
        <v>0</v>
      </c>
      <c r="I6830">
        <v>0</v>
      </c>
      <c r="J6830">
        <v>0</v>
      </c>
      <c r="K6830">
        <v>0</v>
      </c>
      <c r="L6830">
        <v>0</v>
      </c>
      <c r="M6830" t="s">
        <v>4178</v>
      </c>
      <c r="N6830" t="s">
        <v>51</v>
      </c>
      <c r="O6830" t="s">
        <v>20</v>
      </c>
      <c r="P6830">
        <v>37</v>
      </c>
      <c r="Q6830">
        <v>5</v>
      </c>
      <c r="R6830">
        <v>1</v>
      </c>
      <c r="S6830">
        <v>1</v>
      </c>
    </row>
    <row r="6831" spans="1:19">
      <c r="A6831">
        <f>RANK(表格1[[#This Row],[rating_count_tot]],$I$2:$I$7197)</f>
        <v>6269</v>
      </c>
      <c r="B6831">
        <v>1099877033</v>
      </c>
      <c r="C6831" t="s">
        <v>6988</v>
      </c>
      <c r="D6831" t="str">
        <f>表格1[[#This Row],[prime_genre]]</f>
        <v>Games</v>
      </c>
      <c r="E6831">
        <v>56503296</v>
      </c>
      <c r="F6831" t="s">
        <v>17</v>
      </c>
      <c r="G6831">
        <v>0</v>
      </c>
      <c r="H6831">
        <f>IF(表格1[[#This Row],[price]]&gt;0,1,0)</f>
        <v>0</v>
      </c>
      <c r="I6831">
        <v>0</v>
      </c>
      <c r="J6831">
        <v>0</v>
      </c>
      <c r="K6831">
        <v>0</v>
      </c>
      <c r="L6831">
        <v>0</v>
      </c>
      <c r="M6831" t="s">
        <v>1476</v>
      </c>
      <c r="N6831" t="s">
        <v>29</v>
      </c>
      <c r="O6831" t="s">
        <v>20</v>
      </c>
      <c r="P6831">
        <v>40</v>
      </c>
      <c r="Q6831">
        <v>5</v>
      </c>
      <c r="R6831">
        <v>1</v>
      </c>
      <c r="S6831">
        <v>1</v>
      </c>
    </row>
    <row r="6832" spans="1:19">
      <c r="A6832">
        <f>RANK(表格1[[#This Row],[rating_count_tot]],$I$2:$I$7197)</f>
        <v>6269</v>
      </c>
      <c r="B6832">
        <v>1121283620</v>
      </c>
      <c r="C6832" t="s">
        <v>6988</v>
      </c>
      <c r="D6832" t="str">
        <f>表格1[[#This Row],[prime_genre]]</f>
        <v>Games</v>
      </c>
      <c r="E6832">
        <v>74806272</v>
      </c>
      <c r="F6832" t="s">
        <v>17</v>
      </c>
      <c r="G6832">
        <v>0</v>
      </c>
      <c r="H6832">
        <f>IF(表格1[[#This Row],[price]]&gt;0,1,0)</f>
        <v>0</v>
      </c>
      <c r="I6832">
        <v>0</v>
      </c>
      <c r="J6832">
        <v>0</v>
      </c>
      <c r="K6832">
        <v>0</v>
      </c>
      <c r="L6832">
        <v>0</v>
      </c>
      <c r="M6832" t="s">
        <v>1334</v>
      </c>
      <c r="N6832" t="s">
        <v>29</v>
      </c>
      <c r="O6832" t="s">
        <v>20</v>
      </c>
      <c r="P6832">
        <v>40</v>
      </c>
      <c r="Q6832">
        <v>5</v>
      </c>
      <c r="R6832">
        <v>1</v>
      </c>
      <c r="S6832">
        <v>1</v>
      </c>
    </row>
    <row r="6833" spans="1:19">
      <c r="A6833">
        <f>RANK(表格1[[#This Row],[rating_count_tot]],$I$2:$I$7197)</f>
        <v>6269</v>
      </c>
      <c r="B6833">
        <v>1115078893</v>
      </c>
      <c r="C6833" t="s">
        <v>7300</v>
      </c>
      <c r="D6833" t="str">
        <f>表格1[[#This Row],[prime_genre]]</f>
        <v>Games</v>
      </c>
      <c r="E6833">
        <v>313449472</v>
      </c>
      <c r="F6833" t="s">
        <v>17</v>
      </c>
      <c r="G6833">
        <v>0</v>
      </c>
      <c r="H6833">
        <f>IF(表格1[[#This Row],[price]]&gt;0,1,0)</f>
        <v>0</v>
      </c>
      <c r="I6833">
        <v>0</v>
      </c>
      <c r="J6833">
        <v>0</v>
      </c>
      <c r="K6833">
        <v>0</v>
      </c>
      <c r="L6833">
        <v>0</v>
      </c>
      <c r="M6833" t="s">
        <v>732</v>
      </c>
      <c r="N6833" t="s">
        <v>19</v>
      </c>
      <c r="O6833" t="s">
        <v>20</v>
      </c>
      <c r="P6833">
        <v>38</v>
      </c>
      <c r="Q6833">
        <v>5</v>
      </c>
      <c r="R6833">
        <v>1</v>
      </c>
      <c r="S6833">
        <v>1</v>
      </c>
    </row>
    <row r="6834" spans="1:19">
      <c r="A6834">
        <f>RANK(表格1[[#This Row],[rating_count_tot]],$I$2:$I$7197)</f>
        <v>6269</v>
      </c>
      <c r="B6834">
        <v>1078812538</v>
      </c>
      <c r="C6834" t="s">
        <v>6435</v>
      </c>
      <c r="D6834" t="str">
        <f>表格1[[#This Row],[prime_genre]]</f>
        <v>Games</v>
      </c>
      <c r="E6834">
        <v>209218560</v>
      </c>
      <c r="F6834" t="s">
        <v>17</v>
      </c>
      <c r="G6834">
        <v>0</v>
      </c>
      <c r="H6834">
        <f>IF(表格1[[#This Row],[price]]&gt;0,1,0)</f>
        <v>0</v>
      </c>
      <c r="I6834">
        <v>0</v>
      </c>
      <c r="J6834">
        <v>0</v>
      </c>
      <c r="K6834">
        <v>0</v>
      </c>
      <c r="L6834">
        <v>0</v>
      </c>
      <c r="M6834" t="s">
        <v>6436</v>
      </c>
      <c r="N6834" t="s">
        <v>29</v>
      </c>
      <c r="O6834" t="s">
        <v>20</v>
      </c>
      <c r="P6834">
        <v>40</v>
      </c>
      <c r="Q6834">
        <v>5</v>
      </c>
      <c r="R6834">
        <v>1</v>
      </c>
      <c r="S6834">
        <v>1</v>
      </c>
    </row>
    <row r="6835" spans="1:19">
      <c r="A6835">
        <f>RANK(表格1[[#This Row],[rating_count_tot]],$I$2:$I$7197)</f>
        <v>6269</v>
      </c>
      <c r="B6835">
        <v>1070725569</v>
      </c>
      <c r="C6835" t="s">
        <v>6194</v>
      </c>
      <c r="D6835" t="str">
        <f>表格1[[#This Row],[prime_genre]]</f>
        <v>Games</v>
      </c>
      <c r="E6835">
        <v>147131392</v>
      </c>
      <c r="F6835" t="s">
        <v>17</v>
      </c>
      <c r="G6835">
        <v>0</v>
      </c>
      <c r="H6835">
        <f>IF(表格1[[#This Row],[price]]&gt;0,1,0)</f>
        <v>0</v>
      </c>
      <c r="I6835">
        <v>0</v>
      </c>
      <c r="J6835">
        <v>0</v>
      </c>
      <c r="K6835">
        <v>0</v>
      </c>
      <c r="L6835">
        <v>0</v>
      </c>
      <c r="M6835" t="s">
        <v>732</v>
      </c>
      <c r="N6835" t="s">
        <v>29</v>
      </c>
      <c r="O6835" t="s">
        <v>20</v>
      </c>
      <c r="P6835">
        <v>40</v>
      </c>
      <c r="Q6835">
        <v>4</v>
      </c>
      <c r="R6835">
        <v>1</v>
      </c>
      <c r="S6835">
        <v>1</v>
      </c>
    </row>
    <row r="6836" spans="1:19">
      <c r="A6836">
        <f>RANK(表格1[[#This Row],[rating_count_tot]],$I$2:$I$7197)</f>
        <v>6269</v>
      </c>
      <c r="B6836">
        <v>1097724199</v>
      </c>
      <c r="C6836" t="s">
        <v>6945</v>
      </c>
      <c r="D6836" t="str">
        <f>表格1[[#This Row],[prime_genre]]</f>
        <v>Games</v>
      </c>
      <c r="E6836">
        <v>66735104</v>
      </c>
      <c r="F6836" t="s">
        <v>17</v>
      </c>
      <c r="G6836">
        <v>0</v>
      </c>
      <c r="H6836">
        <f>IF(表格1[[#This Row],[price]]&gt;0,1,0)</f>
        <v>0</v>
      </c>
      <c r="I6836">
        <v>0</v>
      </c>
      <c r="J6836">
        <v>0</v>
      </c>
      <c r="K6836">
        <v>0</v>
      </c>
      <c r="L6836">
        <v>0</v>
      </c>
      <c r="M6836" t="s">
        <v>314</v>
      </c>
      <c r="N6836" t="s">
        <v>80</v>
      </c>
      <c r="O6836" t="s">
        <v>20</v>
      </c>
      <c r="P6836">
        <v>38</v>
      </c>
      <c r="Q6836">
        <v>0</v>
      </c>
      <c r="R6836">
        <v>2</v>
      </c>
      <c r="S6836">
        <v>1</v>
      </c>
    </row>
    <row r="6837" spans="1:19">
      <c r="A6837">
        <f>RANK(表格1[[#This Row],[rating_count_tot]],$I$2:$I$7197)</f>
        <v>6269</v>
      </c>
      <c r="B6837">
        <v>1035245749</v>
      </c>
      <c r="C6837" t="s">
        <v>5360</v>
      </c>
      <c r="D6837" t="str">
        <f>表格1[[#This Row],[prime_genre]]</f>
        <v>Games</v>
      </c>
      <c r="E6837">
        <v>323506176</v>
      </c>
      <c r="F6837" t="s">
        <v>17</v>
      </c>
      <c r="G6837">
        <v>0</v>
      </c>
      <c r="H6837">
        <f>IF(表格1[[#This Row],[price]]&gt;0,1,0)</f>
        <v>0</v>
      </c>
      <c r="I6837">
        <v>0</v>
      </c>
      <c r="J6837">
        <v>0</v>
      </c>
      <c r="K6837">
        <v>0</v>
      </c>
      <c r="L6837">
        <v>0</v>
      </c>
      <c r="M6837">
        <v>5.2</v>
      </c>
      <c r="N6837" t="s">
        <v>29</v>
      </c>
      <c r="O6837" t="s">
        <v>20</v>
      </c>
      <c r="P6837">
        <v>40</v>
      </c>
      <c r="Q6837">
        <v>5</v>
      </c>
      <c r="R6837">
        <v>1</v>
      </c>
      <c r="S6837">
        <v>1</v>
      </c>
    </row>
    <row r="6838" spans="1:19">
      <c r="A6838">
        <f>RANK(表格1[[#This Row],[rating_count_tot]],$I$2:$I$7197)</f>
        <v>6269</v>
      </c>
      <c r="B6838">
        <v>1094580863</v>
      </c>
      <c r="C6838" t="s">
        <v>6874</v>
      </c>
      <c r="D6838" t="str">
        <f>表格1[[#This Row],[prime_genre]]</f>
        <v>Games</v>
      </c>
      <c r="E6838">
        <v>58178560</v>
      </c>
      <c r="F6838" t="s">
        <v>17</v>
      </c>
      <c r="G6838">
        <v>0</v>
      </c>
      <c r="H6838">
        <f>IF(表格1[[#This Row],[price]]&gt;0,1,0)</f>
        <v>0</v>
      </c>
      <c r="I6838">
        <v>0</v>
      </c>
      <c r="J6838">
        <v>0</v>
      </c>
      <c r="K6838">
        <v>0</v>
      </c>
      <c r="L6838">
        <v>0</v>
      </c>
      <c r="M6838" t="s">
        <v>2048</v>
      </c>
      <c r="N6838" t="s">
        <v>80</v>
      </c>
      <c r="O6838" t="s">
        <v>20</v>
      </c>
      <c r="P6838">
        <v>40</v>
      </c>
      <c r="Q6838">
        <v>5</v>
      </c>
      <c r="R6838">
        <v>1</v>
      </c>
      <c r="S6838">
        <v>1</v>
      </c>
    </row>
    <row r="6839" spans="1:19">
      <c r="A6839">
        <f>RANK(表格1[[#This Row],[rating_count_tot]],$I$2:$I$7197)</f>
        <v>6269</v>
      </c>
      <c r="B6839">
        <v>951536298</v>
      </c>
      <c r="C6839" t="s">
        <v>4284</v>
      </c>
      <c r="D6839" t="str">
        <f>表格1[[#This Row],[prime_genre]]</f>
        <v>Games</v>
      </c>
      <c r="E6839">
        <v>36737024</v>
      </c>
      <c r="F6839" t="s">
        <v>17</v>
      </c>
      <c r="G6839">
        <v>0</v>
      </c>
      <c r="H6839">
        <f>IF(表格1[[#This Row],[price]]&gt;0,1,0)</f>
        <v>0</v>
      </c>
      <c r="I6839">
        <v>0</v>
      </c>
      <c r="J6839">
        <v>0</v>
      </c>
      <c r="K6839">
        <v>0</v>
      </c>
      <c r="L6839">
        <v>0</v>
      </c>
      <c r="M6839">
        <v>1.1000000000000001</v>
      </c>
      <c r="N6839" t="s">
        <v>19</v>
      </c>
      <c r="O6839" t="s">
        <v>20</v>
      </c>
      <c r="P6839">
        <v>40</v>
      </c>
      <c r="Q6839">
        <v>4</v>
      </c>
      <c r="R6839">
        <v>1</v>
      </c>
      <c r="S6839">
        <v>1</v>
      </c>
    </row>
    <row r="6840" spans="1:19">
      <c r="A6840">
        <f>RANK(表格1[[#This Row],[rating_count_tot]],$I$2:$I$7197)</f>
        <v>6269</v>
      </c>
      <c r="B6840">
        <v>1087702752</v>
      </c>
      <c r="C6840" t="s">
        <v>6691</v>
      </c>
      <c r="D6840" t="str">
        <f>表格1[[#This Row],[prime_genre]]</f>
        <v>Games</v>
      </c>
      <c r="E6840">
        <v>155508736</v>
      </c>
      <c r="F6840" t="s">
        <v>17</v>
      </c>
      <c r="G6840">
        <v>0</v>
      </c>
      <c r="H6840">
        <f>IF(表格1[[#This Row],[price]]&gt;0,1,0)</f>
        <v>0</v>
      </c>
      <c r="I6840">
        <v>0</v>
      </c>
      <c r="J6840">
        <v>0</v>
      </c>
      <c r="K6840">
        <v>0</v>
      </c>
      <c r="L6840">
        <v>0</v>
      </c>
      <c r="M6840" t="s">
        <v>65</v>
      </c>
      <c r="N6840" t="s">
        <v>19</v>
      </c>
      <c r="O6840" t="s">
        <v>20</v>
      </c>
      <c r="P6840">
        <v>38</v>
      </c>
      <c r="Q6840">
        <v>5</v>
      </c>
      <c r="R6840">
        <v>1</v>
      </c>
      <c r="S6840">
        <v>1</v>
      </c>
    </row>
    <row r="6841" spans="1:19">
      <c r="A6841">
        <f>RANK(表格1[[#This Row],[rating_count_tot]],$I$2:$I$7197)</f>
        <v>6269</v>
      </c>
      <c r="B6841">
        <v>1109668092</v>
      </c>
      <c r="C6841" t="s">
        <v>7194</v>
      </c>
      <c r="D6841" t="str">
        <f>表格1[[#This Row],[prime_genre]]</f>
        <v>Games</v>
      </c>
      <c r="E6841">
        <v>145041408</v>
      </c>
      <c r="F6841" t="s">
        <v>17</v>
      </c>
      <c r="G6841">
        <v>0</v>
      </c>
      <c r="H6841">
        <f>IF(表格1[[#This Row],[price]]&gt;0,1,0)</f>
        <v>0</v>
      </c>
      <c r="I6841">
        <v>0</v>
      </c>
      <c r="J6841">
        <v>0</v>
      </c>
      <c r="K6841">
        <v>0</v>
      </c>
      <c r="L6841">
        <v>0</v>
      </c>
      <c r="M6841" t="s">
        <v>928</v>
      </c>
      <c r="N6841" t="s">
        <v>19</v>
      </c>
      <c r="O6841" t="s">
        <v>20</v>
      </c>
      <c r="P6841">
        <v>38</v>
      </c>
      <c r="Q6841">
        <v>5</v>
      </c>
      <c r="R6841">
        <v>1</v>
      </c>
      <c r="S6841">
        <v>1</v>
      </c>
    </row>
    <row r="6842" spans="1:19">
      <c r="A6842">
        <f>RANK(表格1[[#This Row],[rating_count_tot]],$I$2:$I$7197)</f>
        <v>6269</v>
      </c>
      <c r="B6842">
        <v>1175283555</v>
      </c>
      <c r="C6842" t="s">
        <v>8294</v>
      </c>
      <c r="D6842" t="str">
        <f>表格1[[#This Row],[prime_genre]]</f>
        <v>Games</v>
      </c>
      <c r="E6842">
        <v>128242688</v>
      </c>
      <c r="F6842" t="s">
        <v>17</v>
      </c>
      <c r="G6842">
        <v>0</v>
      </c>
      <c r="H6842">
        <f>IF(表格1[[#This Row],[price]]&gt;0,1,0)</f>
        <v>0</v>
      </c>
      <c r="I6842">
        <v>0</v>
      </c>
      <c r="J6842">
        <v>0</v>
      </c>
      <c r="K6842">
        <v>0</v>
      </c>
      <c r="L6842">
        <v>0</v>
      </c>
      <c r="M6842" t="s">
        <v>732</v>
      </c>
      <c r="N6842" t="s">
        <v>19</v>
      </c>
      <c r="O6842" t="s">
        <v>20</v>
      </c>
      <c r="P6842">
        <v>38</v>
      </c>
      <c r="Q6842">
        <v>5</v>
      </c>
      <c r="R6842">
        <v>1</v>
      </c>
      <c r="S6842">
        <v>1</v>
      </c>
    </row>
    <row r="6843" spans="1:19">
      <c r="A6843">
        <f>RANK(表格1[[#This Row],[rating_count_tot]],$I$2:$I$7197)</f>
        <v>6269</v>
      </c>
      <c r="B6843">
        <v>1143430689</v>
      </c>
      <c r="C6843" t="s">
        <v>7897</v>
      </c>
      <c r="D6843" t="str">
        <f>表格1[[#This Row],[prime_genre]]</f>
        <v>Games</v>
      </c>
      <c r="E6843">
        <v>216435712</v>
      </c>
      <c r="F6843" t="s">
        <v>17</v>
      </c>
      <c r="G6843">
        <v>0</v>
      </c>
      <c r="H6843">
        <f>IF(表格1[[#This Row],[price]]&gt;0,1,0)</f>
        <v>0</v>
      </c>
      <c r="I6843">
        <v>0</v>
      </c>
      <c r="J6843">
        <v>0</v>
      </c>
      <c r="K6843">
        <v>0</v>
      </c>
      <c r="L6843">
        <v>0</v>
      </c>
      <c r="M6843" t="s">
        <v>928</v>
      </c>
      <c r="N6843" t="s">
        <v>80</v>
      </c>
      <c r="O6843" t="s">
        <v>20</v>
      </c>
      <c r="P6843">
        <v>37</v>
      </c>
      <c r="Q6843">
        <v>4</v>
      </c>
      <c r="R6843">
        <v>1</v>
      </c>
      <c r="S6843">
        <v>1</v>
      </c>
    </row>
    <row r="6844" spans="1:19">
      <c r="A6844">
        <f>RANK(表格1[[#This Row],[rating_count_tot]],$I$2:$I$7197)</f>
        <v>6269</v>
      </c>
      <c r="B6844">
        <v>1133919651</v>
      </c>
      <c r="C6844" t="s">
        <v>7703</v>
      </c>
      <c r="D6844" t="str">
        <f>表格1[[#This Row],[prime_genre]]</f>
        <v>Games</v>
      </c>
      <c r="E6844">
        <v>146377728</v>
      </c>
      <c r="F6844" t="s">
        <v>17</v>
      </c>
      <c r="G6844">
        <v>0</v>
      </c>
      <c r="H6844">
        <f>IF(表格1[[#This Row],[price]]&gt;0,1,0)</f>
        <v>0</v>
      </c>
      <c r="I6844">
        <v>0</v>
      </c>
      <c r="J6844">
        <v>0</v>
      </c>
      <c r="K6844">
        <v>0</v>
      </c>
      <c r="L6844">
        <v>0</v>
      </c>
      <c r="M6844" t="s">
        <v>1673</v>
      </c>
      <c r="N6844" t="s">
        <v>29</v>
      </c>
      <c r="O6844" t="s">
        <v>20</v>
      </c>
      <c r="P6844">
        <v>38</v>
      </c>
      <c r="Q6844">
        <v>5</v>
      </c>
      <c r="R6844">
        <v>1</v>
      </c>
      <c r="S6844">
        <v>1</v>
      </c>
    </row>
    <row r="6845" spans="1:19">
      <c r="A6845">
        <f>RANK(表格1[[#This Row],[rating_count_tot]],$I$2:$I$7197)</f>
        <v>6269</v>
      </c>
      <c r="B6845">
        <v>1082240310</v>
      </c>
      <c r="C6845" t="s">
        <v>6528</v>
      </c>
      <c r="D6845" t="str">
        <f>表格1[[#This Row],[prime_genre]]</f>
        <v>Games</v>
      </c>
      <c r="E6845">
        <v>487715840</v>
      </c>
      <c r="F6845" t="s">
        <v>17</v>
      </c>
      <c r="G6845">
        <v>0</v>
      </c>
      <c r="H6845">
        <f>IF(表格1[[#This Row],[price]]&gt;0,1,0)</f>
        <v>0</v>
      </c>
      <c r="I6845">
        <v>0</v>
      </c>
      <c r="J6845">
        <v>0</v>
      </c>
      <c r="K6845">
        <v>0</v>
      </c>
      <c r="L6845">
        <v>0</v>
      </c>
      <c r="M6845" t="s">
        <v>732</v>
      </c>
      <c r="N6845" t="s">
        <v>29</v>
      </c>
      <c r="O6845" t="s">
        <v>20</v>
      </c>
      <c r="P6845">
        <v>38</v>
      </c>
      <c r="Q6845">
        <v>0</v>
      </c>
      <c r="R6845">
        <v>1</v>
      </c>
      <c r="S6845">
        <v>1</v>
      </c>
    </row>
    <row r="6846" spans="1:19">
      <c r="A6846">
        <f>RANK(表格1[[#This Row],[rating_count_tot]],$I$2:$I$7197)</f>
        <v>6269</v>
      </c>
      <c r="B6846">
        <v>1165352759</v>
      </c>
      <c r="C6846" t="s">
        <v>8198</v>
      </c>
      <c r="D6846" t="str">
        <f>表格1[[#This Row],[prime_genre]]</f>
        <v>Games</v>
      </c>
      <c r="E6846">
        <v>185636864</v>
      </c>
      <c r="F6846" t="s">
        <v>17</v>
      </c>
      <c r="G6846">
        <v>0</v>
      </c>
      <c r="H6846">
        <f>IF(表格1[[#This Row],[price]]&gt;0,1,0)</f>
        <v>0</v>
      </c>
      <c r="I6846">
        <v>0</v>
      </c>
      <c r="J6846">
        <v>0</v>
      </c>
      <c r="K6846">
        <v>0</v>
      </c>
      <c r="L6846">
        <v>0</v>
      </c>
      <c r="M6846" t="s">
        <v>1797</v>
      </c>
      <c r="N6846" t="s">
        <v>29</v>
      </c>
      <c r="O6846" t="s">
        <v>20</v>
      </c>
      <c r="P6846">
        <v>37</v>
      </c>
      <c r="Q6846">
        <v>5</v>
      </c>
      <c r="R6846">
        <v>1</v>
      </c>
      <c r="S6846">
        <v>1</v>
      </c>
    </row>
    <row r="6847" spans="1:19">
      <c r="A6847">
        <f>RANK(表格1[[#This Row],[rating_count_tot]],$I$2:$I$7197)</f>
        <v>6269</v>
      </c>
      <c r="B6847">
        <v>1130676836</v>
      </c>
      <c r="C6847" t="s">
        <v>7627</v>
      </c>
      <c r="D6847" t="str">
        <f>表格1[[#This Row],[prime_genre]]</f>
        <v>Games</v>
      </c>
      <c r="E6847">
        <v>94801920</v>
      </c>
      <c r="F6847" t="s">
        <v>17</v>
      </c>
      <c r="G6847">
        <v>0</v>
      </c>
      <c r="H6847">
        <f>IF(表格1[[#This Row],[price]]&gt;0,1,0)</f>
        <v>0</v>
      </c>
      <c r="I6847">
        <v>0</v>
      </c>
      <c r="J6847">
        <v>0</v>
      </c>
      <c r="K6847">
        <v>0</v>
      </c>
      <c r="L6847">
        <v>0</v>
      </c>
      <c r="M6847" t="s">
        <v>145</v>
      </c>
      <c r="N6847" t="s">
        <v>19</v>
      </c>
      <c r="O6847" t="s">
        <v>20</v>
      </c>
      <c r="P6847">
        <v>40</v>
      </c>
      <c r="Q6847">
        <v>0</v>
      </c>
      <c r="R6847">
        <v>1</v>
      </c>
      <c r="S6847">
        <v>1</v>
      </c>
    </row>
    <row r="6848" spans="1:19">
      <c r="A6848">
        <f>RANK(表格1[[#This Row],[rating_count_tot]],$I$2:$I$7197)</f>
        <v>6269</v>
      </c>
      <c r="B6848">
        <v>1115083152</v>
      </c>
      <c r="C6848" t="s">
        <v>7301</v>
      </c>
      <c r="D6848" t="str">
        <f>表格1[[#This Row],[prime_genre]]</f>
        <v>Games</v>
      </c>
      <c r="E6848">
        <v>69318656</v>
      </c>
      <c r="F6848" t="s">
        <v>17</v>
      </c>
      <c r="G6848">
        <v>0</v>
      </c>
      <c r="H6848">
        <f>IF(表格1[[#This Row],[price]]&gt;0,1,0)</f>
        <v>0</v>
      </c>
      <c r="I6848">
        <v>0</v>
      </c>
      <c r="J6848">
        <v>0</v>
      </c>
      <c r="K6848">
        <v>0</v>
      </c>
      <c r="L6848">
        <v>0</v>
      </c>
      <c r="M6848" t="s">
        <v>1334</v>
      </c>
      <c r="N6848" t="s">
        <v>19</v>
      </c>
      <c r="O6848" t="s">
        <v>20</v>
      </c>
      <c r="P6848">
        <v>40</v>
      </c>
      <c r="Q6848">
        <v>0</v>
      </c>
      <c r="R6848">
        <v>1</v>
      </c>
      <c r="S6848">
        <v>1</v>
      </c>
    </row>
    <row r="6849" spans="1:19">
      <c r="A6849">
        <f>RANK(表格1[[#This Row],[rating_count_tot]],$I$2:$I$7197)</f>
        <v>6269</v>
      </c>
      <c r="B6849">
        <v>1168110506</v>
      </c>
      <c r="C6849" t="s">
        <v>8213</v>
      </c>
      <c r="D6849" t="str">
        <f>表格1[[#This Row],[prime_genre]]</f>
        <v>Games</v>
      </c>
      <c r="E6849">
        <v>11815936</v>
      </c>
      <c r="F6849" t="s">
        <v>17</v>
      </c>
      <c r="G6849">
        <v>0</v>
      </c>
      <c r="H6849">
        <f>IF(表格1[[#This Row],[price]]&gt;0,1,0)</f>
        <v>0</v>
      </c>
      <c r="I6849">
        <v>0</v>
      </c>
      <c r="J6849">
        <v>0</v>
      </c>
      <c r="K6849">
        <v>0</v>
      </c>
      <c r="L6849">
        <v>0</v>
      </c>
      <c r="M6849" t="s">
        <v>65</v>
      </c>
      <c r="N6849" t="s">
        <v>19</v>
      </c>
      <c r="O6849" t="s">
        <v>20</v>
      </c>
      <c r="P6849">
        <v>38</v>
      </c>
      <c r="Q6849">
        <v>0</v>
      </c>
      <c r="R6849">
        <v>1</v>
      </c>
      <c r="S6849">
        <v>1</v>
      </c>
    </row>
    <row r="6850" spans="1:19">
      <c r="A6850">
        <f>RANK(表格1[[#This Row],[rating_count_tot]],$I$2:$I$7197)</f>
        <v>6269</v>
      </c>
      <c r="B6850">
        <v>1175770622</v>
      </c>
      <c r="C6850" t="s">
        <v>8297</v>
      </c>
      <c r="D6850" t="str">
        <f>表格1[[#This Row],[prime_genre]]</f>
        <v>Games</v>
      </c>
      <c r="E6850">
        <v>10925056</v>
      </c>
      <c r="F6850" t="s">
        <v>17</v>
      </c>
      <c r="G6850">
        <v>0</v>
      </c>
      <c r="H6850">
        <f>IF(表格1[[#This Row],[price]]&gt;0,1,0)</f>
        <v>0</v>
      </c>
      <c r="I6850">
        <v>0</v>
      </c>
      <c r="J6850">
        <v>0</v>
      </c>
      <c r="K6850">
        <v>0</v>
      </c>
      <c r="L6850">
        <v>0</v>
      </c>
      <c r="M6850" t="s">
        <v>65</v>
      </c>
      <c r="N6850" t="s">
        <v>19</v>
      </c>
      <c r="O6850" t="s">
        <v>20</v>
      </c>
      <c r="P6850">
        <v>38</v>
      </c>
      <c r="Q6850">
        <v>0</v>
      </c>
      <c r="R6850">
        <v>1</v>
      </c>
      <c r="S6850">
        <v>1</v>
      </c>
    </row>
    <row r="6851" spans="1:19">
      <c r="A6851">
        <f>RANK(表格1[[#This Row],[rating_count_tot]],$I$2:$I$7197)</f>
        <v>6269</v>
      </c>
      <c r="B6851">
        <v>1180286571</v>
      </c>
      <c r="C6851" t="s">
        <v>8334</v>
      </c>
      <c r="D6851" t="str">
        <f>表格1[[#This Row],[prime_genre]]</f>
        <v>Games</v>
      </c>
      <c r="E6851">
        <v>12614656</v>
      </c>
      <c r="F6851" t="s">
        <v>17</v>
      </c>
      <c r="G6851">
        <v>0</v>
      </c>
      <c r="H6851">
        <f>IF(表格1[[#This Row],[price]]&gt;0,1,0)</f>
        <v>0</v>
      </c>
      <c r="I6851">
        <v>0</v>
      </c>
      <c r="J6851">
        <v>0</v>
      </c>
      <c r="K6851">
        <v>0</v>
      </c>
      <c r="L6851">
        <v>0</v>
      </c>
      <c r="M6851" t="s">
        <v>65</v>
      </c>
      <c r="N6851" t="s">
        <v>19</v>
      </c>
      <c r="O6851" t="s">
        <v>20</v>
      </c>
      <c r="P6851">
        <v>38</v>
      </c>
      <c r="Q6851">
        <v>0</v>
      </c>
      <c r="R6851">
        <v>1</v>
      </c>
      <c r="S6851">
        <v>1</v>
      </c>
    </row>
    <row r="6852" spans="1:19">
      <c r="A6852">
        <f>RANK(表格1[[#This Row],[rating_count_tot]],$I$2:$I$7197)</f>
        <v>6269</v>
      </c>
      <c r="B6852">
        <v>1048925081</v>
      </c>
      <c r="C6852" t="s">
        <v>5624</v>
      </c>
      <c r="D6852" t="str">
        <f>表格1[[#This Row],[prime_genre]]</f>
        <v>Games</v>
      </c>
      <c r="E6852">
        <v>35883008</v>
      </c>
      <c r="F6852" t="s">
        <v>17</v>
      </c>
      <c r="G6852">
        <v>0</v>
      </c>
      <c r="H6852">
        <f>IF(表格1[[#This Row],[price]]&gt;0,1,0)</f>
        <v>0</v>
      </c>
      <c r="I6852">
        <v>0</v>
      </c>
      <c r="J6852">
        <v>0</v>
      </c>
      <c r="K6852">
        <v>0</v>
      </c>
      <c r="L6852">
        <v>0</v>
      </c>
      <c r="M6852" t="s">
        <v>1673</v>
      </c>
      <c r="N6852" t="s">
        <v>80</v>
      </c>
      <c r="O6852" t="s">
        <v>20</v>
      </c>
      <c r="P6852">
        <v>40</v>
      </c>
      <c r="Q6852">
        <v>2</v>
      </c>
      <c r="R6852">
        <v>1</v>
      </c>
      <c r="S6852">
        <v>1</v>
      </c>
    </row>
    <row r="6853" spans="1:19">
      <c r="A6853">
        <f>RANK(表格1[[#This Row],[rating_count_tot]],$I$2:$I$7197)</f>
        <v>6269</v>
      </c>
      <c r="B6853">
        <v>1121989372</v>
      </c>
      <c r="C6853" t="s">
        <v>7462</v>
      </c>
      <c r="D6853" t="str">
        <f>表格1[[#This Row],[prime_genre]]</f>
        <v>Games</v>
      </c>
      <c r="E6853">
        <v>53682176</v>
      </c>
      <c r="F6853" t="s">
        <v>17</v>
      </c>
      <c r="G6853">
        <v>0</v>
      </c>
      <c r="H6853">
        <f>IF(表格1[[#This Row],[price]]&gt;0,1,0)</f>
        <v>0</v>
      </c>
      <c r="I6853">
        <v>0</v>
      </c>
      <c r="J6853">
        <v>0</v>
      </c>
      <c r="K6853">
        <v>0</v>
      </c>
      <c r="L6853">
        <v>0</v>
      </c>
      <c r="M6853" t="s">
        <v>732</v>
      </c>
      <c r="N6853" t="s">
        <v>51</v>
      </c>
      <c r="O6853" t="s">
        <v>20</v>
      </c>
      <c r="P6853">
        <v>38</v>
      </c>
      <c r="Q6853">
        <v>4</v>
      </c>
      <c r="R6853">
        <v>16</v>
      </c>
      <c r="S6853">
        <v>1</v>
      </c>
    </row>
    <row r="6854" spans="1:19">
      <c r="A6854">
        <f>RANK(表格1[[#This Row],[rating_count_tot]],$I$2:$I$7197)</f>
        <v>6269</v>
      </c>
      <c r="B6854">
        <v>1160662479</v>
      </c>
      <c r="C6854" t="s">
        <v>8125</v>
      </c>
      <c r="D6854" t="str">
        <f>表格1[[#This Row],[prime_genre]]</f>
        <v>Games</v>
      </c>
      <c r="E6854">
        <v>59627520</v>
      </c>
      <c r="F6854" t="s">
        <v>17</v>
      </c>
      <c r="G6854">
        <v>0</v>
      </c>
      <c r="H6854">
        <f>IF(表格1[[#This Row],[price]]&gt;0,1,0)</f>
        <v>0</v>
      </c>
      <c r="I6854">
        <v>0</v>
      </c>
      <c r="J6854">
        <v>0</v>
      </c>
      <c r="K6854">
        <v>0</v>
      </c>
      <c r="L6854">
        <v>0</v>
      </c>
      <c r="M6854" t="s">
        <v>145</v>
      </c>
      <c r="N6854" t="s">
        <v>51</v>
      </c>
      <c r="O6854" t="s">
        <v>20</v>
      </c>
      <c r="P6854">
        <v>38</v>
      </c>
      <c r="Q6854">
        <v>5</v>
      </c>
      <c r="R6854">
        <v>16</v>
      </c>
      <c r="S6854">
        <v>1</v>
      </c>
    </row>
    <row r="6855" spans="1:19">
      <c r="A6855">
        <f>RANK(表格1[[#This Row],[rating_count_tot]],$I$2:$I$7197)</f>
        <v>6269</v>
      </c>
      <c r="B6855">
        <v>1093751264</v>
      </c>
      <c r="C6855" t="s">
        <v>6851</v>
      </c>
      <c r="D6855" t="str">
        <f>表格1[[#This Row],[prime_genre]]</f>
        <v>Games</v>
      </c>
      <c r="E6855">
        <v>172704768</v>
      </c>
      <c r="F6855" t="s">
        <v>17</v>
      </c>
      <c r="G6855">
        <v>0</v>
      </c>
      <c r="H6855">
        <f>IF(表格1[[#This Row],[price]]&gt;0,1,0)</f>
        <v>0</v>
      </c>
      <c r="I6855">
        <v>0</v>
      </c>
      <c r="J6855">
        <v>0</v>
      </c>
      <c r="K6855">
        <v>0</v>
      </c>
      <c r="L6855">
        <v>0</v>
      </c>
      <c r="M6855" t="s">
        <v>1797</v>
      </c>
      <c r="N6855" t="s">
        <v>80</v>
      </c>
      <c r="O6855" t="s">
        <v>20</v>
      </c>
      <c r="P6855">
        <v>37</v>
      </c>
      <c r="Q6855">
        <v>5</v>
      </c>
      <c r="R6855">
        <v>1</v>
      </c>
      <c r="S6855">
        <v>1</v>
      </c>
    </row>
    <row r="6856" spans="1:19">
      <c r="A6856">
        <f>RANK(表格1[[#This Row],[rating_count_tot]],$I$2:$I$7197)</f>
        <v>6269</v>
      </c>
      <c r="B6856">
        <v>1106808930</v>
      </c>
      <c r="C6856" t="s">
        <v>7142</v>
      </c>
      <c r="D6856" t="str">
        <f>表格1[[#This Row],[prime_genre]]</f>
        <v>Games</v>
      </c>
      <c r="E6856">
        <v>127256576</v>
      </c>
      <c r="F6856" t="s">
        <v>17</v>
      </c>
      <c r="G6856">
        <v>0</v>
      </c>
      <c r="H6856">
        <f>IF(表格1[[#This Row],[price]]&gt;0,1,0)</f>
        <v>0</v>
      </c>
      <c r="I6856">
        <v>0</v>
      </c>
      <c r="J6856">
        <v>0</v>
      </c>
      <c r="K6856">
        <v>0</v>
      </c>
      <c r="L6856">
        <v>0</v>
      </c>
      <c r="M6856" t="s">
        <v>7143</v>
      </c>
      <c r="N6856" t="s">
        <v>80</v>
      </c>
      <c r="O6856" t="s">
        <v>20</v>
      </c>
      <c r="P6856">
        <v>37</v>
      </c>
      <c r="Q6856">
        <v>4</v>
      </c>
      <c r="R6856">
        <v>2</v>
      </c>
      <c r="S6856">
        <v>1</v>
      </c>
    </row>
    <row r="6857" spans="1:19">
      <c r="A6857">
        <f>RANK(表格1[[#This Row],[rating_count_tot]],$I$2:$I$7197)</f>
        <v>6269</v>
      </c>
      <c r="B6857">
        <v>1180939298</v>
      </c>
      <c r="C6857" t="s">
        <v>8342</v>
      </c>
      <c r="D6857" t="str">
        <f>表格1[[#This Row],[prime_genre]]</f>
        <v>Games</v>
      </c>
      <c r="E6857">
        <v>34472960</v>
      </c>
      <c r="F6857" t="s">
        <v>17</v>
      </c>
      <c r="G6857">
        <v>0</v>
      </c>
      <c r="H6857">
        <f>IF(表格1[[#This Row],[price]]&gt;0,1,0)</f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 t="s">
        <v>19</v>
      </c>
      <c r="O6857" t="s">
        <v>20</v>
      </c>
      <c r="P6857">
        <v>40</v>
      </c>
      <c r="Q6857">
        <v>0</v>
      </c>
      <c r="R6857">
        <v>1</v>
      </c>
      <c r="S6857">
        <v>1</v>
      </c>
    </row>
    <row r="6858" spans="1:19">
      <c r="A6858">
        <f>RANK(表格1[[#This Row],[rating_count_tot]],$I$2:$I$7197)</f>
        <v>6269</v>
      </c>
      <c r="B6858">
        <v>1057080594</v>
      </c>
      <c r="C6858" t="s">
        <v>5793</v>
      </c>
      <c r="D6858" t="str">
        <f>表格1[[#This Row],[prime_genre]]</f>
        <v>Games</v>
      </c>
      <c r="E6858">
        <v>117082112</v>
      </c>
      <c r="F6858" t="s">
        <v>17</v>
      </c>
      <c r="G6858">
        <v>0</v>
      </c>
      <c r="H6858">
        <f>IF(表格1[[#This Row],[price]]&gt;0,1,0)</f>
        <v>0</v>
      </c>
      <c r="I6858">
        <v>0</v>
      </c>
      <c r="J6858">
        <v>0</v>
      </c>
      <c r="K6858">
        <v>0</v>
      </c>
      <c r="L6858">
        <v>0</v>
      </c>
      <c r="M6858" t="s">
        <v>696</v>
      </c>
      <c r="N6858" t="s">
        <v>29</v>
      </c>
      <c r="O6858" t="s">
        <v>20</v>
      </c>
      <c r="P6858">
        <v>40</v>
      </c>
      <c r="Q6858">
        <v>4</v>
      </c>
      <c r="R6858">
        <v>1</v>
      </c>
      <c r="S6858">
        <v>1</v>
      </c>
    </row>
    <row r="6859" spans="1:19">
      <c r="A6859">
        <f>RANK(表格1[[#This Row],[rating_count_tot]],$I$2:$I$7197)</f>
        <v>6269</v>
      </c>
      <c r="B6859">
        <v>1085435111</v>
      </c>
      <c r="C6859" t="s">
        <v>6602</v>
      </c>
      <c r="D6859" t="str">
        <f>表格1[[#This Row],[prime_genre]]</f>
        <v>Games</v>
      </c>
      <c r="E6859">
        <v>6600704</v>
      </c>
      <c r="F6859" t="s">
        <v>17</v>
      </c>
      <c r="G6859">
        <v>0</v>
      </c>
      <c r="H6859">
        <f>IF(表格1[[#This Row],[price]]&gt;0,1,0)</f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 t="s">
        <v>19</v>
      </c>
      <c r="O6859" t="s">
        <v>20</v>
      </c>
      <c r="P6859">
        <v>40</v>
      </c>
      <c r="Q6859">
        <v>4</v>
      </c>
      <c r="R6859">
        <v>2</v>
      </c>
      <c r="S6859">
        <v>1</v>
      </c>
    </row>
    <row r="6860" spans="1:19">
      <c r="A6860">
        <f>RANK(表格1[[#This Row],[rating_count_tot]],$I$2:$I$7197)</f>
        <v>6269</v>
      </c>
      <c r="B6860">
        <v>1137042565</v>
      </c>
      <c r="C6860" t="s">
        <v>7774</v>
      </c>
      <c r="D6860" t="str">
        <f>表格1[[#This Row],[prime_genre]]</f>
        <v>Games</v>
      </c>
      <c r="E6860">
        <v>352789504</v>
      </c>
      <c r="F6860" t="s">
        <v>17</v>
      </c>
      <c r="G6860">
        <v>0</v>
      </c>
      <c r="H6860">
        <f>IF(表格1[[#This Row],[price]]&gt;0,1,0)</f>
        <v>0</v>
      </c>
      <c r="I6860">
        <v>0</v>
      </c>
      <c r="J6860">
        <v>0</v>
      </c>
      <c r="K6860">
        <v>0</v>
      </c>
      <c r="L6860">
        <v>0</v>
      </c>
      <c r="M6860">
        <v>1.4</v>
      </c>
      <c r="N6860" t="s">
        <v>29</v>
      </c>
      <c r="O6860" t="s">
        <v>20</v>
      </c>
      <c r="P6860">
        <v>40</v>
      </c>
      <c r="Q6860">
        <v>0</v>
      </c>
      <c r="R6860">
        <v>1</v>
      </c>
      <c r="S6860">
        <v>1</v>
      </c>
    </row>
    <row r="6861" spans="1:19">
      <c r="A6861">
        <f>RANK(表格1[[#This Row],[rating_count_tot]],$I$2:$I$7197)</f>
        <v>6269</v>
      </c>
      <c r="B6861">
        <v>1017236115</v>
      </c>
      <c r="C6861" t="s">
        <v>5079</v>
      </c>
      <c r="D6861" t="str">
        <f>表格1[[#This Row],[prime_genre]]</f>
        <v>Games</v>
      </c>
      <c r="E6861">
        <v>33636352</v>
      </c>
      <c r="F6861" t="s">
        <v>17</v>
      </c>
      <c r="G6861">
        <v>0</v>
      </c>
      <c r="H6861">
        <f>IF(表格1[[#This Row],[price]]&gt;0,1,0)</f>
        <v>0</v>
      </c>
      <c r="I6861">
        <v>0</v>
      </c>
      <c r="J6861">
        <v>0</v>
      </c>
      <c r="K6861">
        <v>0</v>
      </c>
      <c r="L6861">
        <v>0</v>
      </c>
      <c r="M6861">
        <v>1.1000000000000001</v>
      </c>
      <c r="N6861" t="s">
        <v>19</v>
      </c>
      <c r="O6861" t="s">
        <v>20</v>
      </c>
      <c r="P6861">
        <v>40</v>
      </c>
      <c r="Q6861">
        <v>5</v>
      </c>
      <c r="R6861">
        <v>2</v>
      </c>
      <c r="S6861">
        <v>1</v>
      </c>
    </row>
    <row r="6862" spans="1:19">
      <c r="A6862">
        <f>RANK(表格1[[#This Row],[rating_count_tot]],$I$2:$I$7197)</f>
        <v>6269</v>
      </c>
      <c r="B6862">
        <v>1118239905</v>
      </c>
      <c r="C6862" t="s">
        <v>7381</v>
      </c>
      <c r="D6862" t="str">
        <f>表格1[[#This Row],[prime_genre]]</f>
        <v>Games</v>
      </c>
      <c r="E6862">
        <v>53107712</v>
      </c>
      <c r="F6862" t="s">
        <v>17</v>
      </c>
      <c r="G6862">
        <v>0</v>
      </c>
      <c r="H6862">
        <f>IF(表格1[[#This Row],[price]]&gt;0,1,0)</f>
        <v>0</v>
      </c>
      <c r="I6862">
        <v>0</v>
      </c>
      <c r="J6862">
        <v>0</v>
      </c>
      <c r="K6862">
        <v>0</v>
      </c>
      <c r="L6862">
        <v>0</v>
      </c>
      <c r="M6862">
        <v>1.1100000000000001</v>
      </c>
      <c r="N6862" t="s">
        <v>19</v>
      </c>
      <c r="O6862" t="s">
        <v>20</v>
      </c>
      <c r="P6862">
        <v>38</v>
      </c>
      <c r="Q6862">
        <v>5</v>
      </c>
      <c r="R6862">
        <v>1</v>
      </c>
      <c r="S6862">
        <v>1</v>
      </c>
    </row>
    <row r="6863" spans="1:19">
      <c r="A6863">
        <f>RANK(表格1[[#This Row],[rating_count_tot]],$I$2:$I$7197)</f>
        <v>6269</v>
      </c>
      <c r="B6863">
        <v>1000590510</v>
      </c>
      <c r="C6863" t="s">
        <v>4879</v>
      </c>
      <c r="D6863" t="str">
        <f>表格1[[#This Row],[prime_genre]]</f>
        <v>Games</v>
      </c>
      <c r="E6863">
        <v>41996288</v>
      </c>
      <c r="F6863" t="s">
        <v>17</v>
      </c>
      <c r="G6863">
        <v>0</v>
      </c>
      <c r="H6863">
        <f>IF(表格1[[#This Row],[price]]&gt;0,1,0)</f>
        <v>0</v>
      </c>
      <c r="I6863">
        <v>0</v>
      </c>
      <c r="J6863">
        <v>0</v>
      </c>
      <c r="K6863">
        <v>0</v>
      </c>
      <c r="L6863">
        <v>0</v>
      </c>
      <c r="M6863" t="s">
        <v>696</v>
      </c>
      <c r="N6863" t="s">
        <v>19</v>
      </c>
      <c r="O6863" t="s">
        <v>20</v>
      </c>
      <c r="P6863">
        <v>40</v>
      </c>
      <c r="Q6863">
        <v>3</v>
      </c>
      <c r="R6863">
        <v>1</v>
      </c>
      <c r="S6863">
        <v>1</v>
      </c>
    </row>
    <row r="6864" spans="1:19">
      <c r="A6864">
        <f>RANK(表格1[[#This Row],[rating_count_tot]],$I$2:$I$7197)</f>
        <v>6269</v>
      </c>
      <c r="B6864">
        <v>1089372833</v>
      </c>
      <c r="C6864" t="s">
        <v>6737</v>
      </c>
      <c r="D6864" t="str">
        <f>表格1[[#This Row],[prime_genre]]</f>
        <v>Games</v>
      </c>
      <c r="E6864">
        <v>20414464</v>
      </c>
      <c r="F6864" t="s">
        <v>17</v>
      </c>
      <c r="G6864">
        <v>0</v>
      </c>
      <c r="H6864">
        <f>IF(表格1[[#This Row],[price]]&gt;0,1,0)</f>
        <v>0</v>
      </c>
      <c r="I6864">
        <v>0</v>
      </c>
      <c r="J6864">
        <v>0</v>
      </c>
      <c r="K6864">
        <v>0</v>
      </c>
      <c r="L6864">
        <v>0</v>
      </c>
      <c r="M6864" t="s">
        <v>732</v>
      </c>
      <c r="N6864" t="s">
        <v>19</v>
      </c>
      <c r="O6864" t="s">
        <v>20</v>
      </c>
      <c r="P6864">
        <v>38</v>
      </c>
      <c r="Q6864">
        <v>4</v>
      </c>
      <c r="R6864">
        <v>2</v>
      </c>
      <c r="S6864">
        <v>1</v>
      </c>
    </row>
    <row r="6865" spans="1:19">
      <c r="A6865">
        <f>RANK(表格1[[#This Row],[rating_count_tot]],$I$2:$I$7197)</f>
        <v>6269</v>
      </c>
      <c r="B6865">
        <v>1106842267</v>
      </c>
      <c r="C6865" t="s">
        <v>7146</v>
      </c>
      <c r="D6865" t="str">
        <f>表格1[[#This Row],[prime_genre]]</f>
        <v>Games</v>
      </c>
      <c r="E6865">
        <v>67259392</v>
      </c>
      <c r="F6865" t="s">
        <v>17</v>
      </c>
      <c r="G6865">
        <v>0</v>
      </c>
      <c r="H6865">
        <f>IF(表格1[[#This Row],[price]]&gt;0,1,0)</f>
        <v>0</v>
      </c>
      <c r="I6865">
        <v>0</v>
      </c>
      <c r="J6865">
        <v>0</v>
      </c>
      <c r="K6865">
        <v>0</v>
      </c>
      <c r="L6865">
        <v>0</v>
      </c>
      <c r="M6865">
        <v>1.7</v>
      </c>
      <c r="N6865" t="s">
        <v>51</v>
      </c>
      <c r="O6865" t="s">
        <v>20</v>
      </c>
      <c r="P6865">
        <v>37</v>
      </c>
      <c r="Q6865">
        <v>4</v>
      </c>
      <c r="R6865">
        <v>1</v>
      </c>
      <c r="S6865">
        <v>1</v>
      </c>
    </row>
    <row r="6866" spans="1:19">
      <c r="A6866">
        <f>RANK(表格1[[#This Row],[rating_count_tot]],$I$2:$I$7197)</f>
        <v>6269</v>
      </c>
      <c r="B6866">
        <v>1031838318</v>
      </c>
      <c r="C6866" t="s">
        <v>5290</v>
      </c>
      <c r="D6866" t="str">
        <f>表格1[[#This Row],[prime_genre]]</f>
        <v>Games</v>
      </c>
      <c r="E6866">
        <v>154515456</v>
      </c>
      <c r="F6866" t="s">
        <v>17</v>
      </c>
      <c r="G6866">
        <v>0</v>
      </c>
      <c r="H6866">
        <f>IF(表格1[[#This Row],[price]]&gt;0,1,0)</f>
        <v>0</v>
      </c>
      <c r="I6866">
        <v>0</v>
      </c>
      <c r="J6866">
        <v>0</v>
      </c>
      <c r="K6866">
        <v>0</v>
      </c>
      <c r="L6866">
        <v>0</v>
      </c>
      <c r="M6866">
        <v>4</v>
      </c>
      <c r="N6866" t="s">
        <v>80</v>
      </c>
      <c r="O6866" t="s">
        <v>20</v>
      </c>
      <c r="P6866">
        <v>40</v>
      </c>
      <c r="Q6866">
        <v>3</v>
      </c>
      <c r="R6866">
        <v>1</v>
      </c>
      <c r="S6866">
        <v>1</v>
      </c>
    </row>
    <row r="6867" spans="1:19">
      <c r="A6867">
        <f>RANK(表格1[[#This Row],[rating_count_tot]],$I$2:$I$7197)</f>
        <v>6269</v>
      </c>
      <c r="B6867">
        <v>1100113170</v>
      </c>
      <c r="C6867" t="s">
        <v>6999</v>
      </c>
      <c r="D6867" t="str">
        <f>表格1[[#This Row],[prime_genre]]</f>
        <v>Games</v>
      </c>
      <c r="E6867">
        <v>30200832</v>
      </c>
      <c r="F6867" t="s">
        <v>17</v>
      </c>
      <c r="G6867">
        <v>0</v>
      </c>
      <c r="H6867">
        <f>IF(表格1[[#This Row],[price]]&gt;0,1,0)</f>
        <v>0</v>
      </c>
      <c r="I6867">
        <v>0</v>
      </c>
      <c r="J6867">
        <v>0</v>
      </c>
      <c r="K6867">
        <v>0</v>
      </c>
      <c r="L6867">
        <v>0</v>
      </c>
      <c r="M6867" t="s">
        <v>732</v>
      </c>
      <c r="N6867" t="s">
        <v>19</v>
      </c>
      <c r="O6867" t="s">
        <v>20</v>
      </c>
      <c r="P6867">
        <v>38</v>
      </c>
      <c r="Q6867">
        <v>4</v>
      </c>
      <c r="R6867">
        <v>2</v>
      </c>
      <c r="S6867">
        <v>1</v>
      </c>
    </row>
    <row r="6868" spans="1:19">
      <c r="A6868">
        <f>RANK(表格1[[#This Row],[rating_count_tot]],$I$2:$I$7197)</f>
        <v>6269</v>
      </c>
      <c r="B6868">
        <v>1168981143</v>
      </c>
      <c r="C6868" t="s">
        <v>8224</v>
      </c>
      <c r="D6868" t="str">
        <f>表格1[[#This Row],[prime_genre]]</f>
        <v>Games</v>
      </c>
      <c r="E6868">
        <v>63654912</v>
      </c>
      <c r="F6868" t="s">
        <v>17</v>
      </c>
      <c r="G6868">
        <v>0</v>
      </c>
      <c r="H6868">
        <f>IF(表格1[[#This Row],[price]]&gt;0,1,0)</f>
        <v>0</v>
      </c>
      <c r="I6868">
        <v>0</v>
      </c>
      <c r="J6868">
        <v>0</v>
      </c>
      <c r="K6868">
        <v>0</v>
      </c>
      <c r="L6868">
        <v>0</v>
      </c>
      <c r="M6868">
        <v>1.5</v>
      </c>
      <c r="N6868" t="s">
        <v>51</v>
      </c>
      <c r="O6868" t="s">
        <v>20</v>
      </c>
      <c r="P6868">
        <v>37</v>
      </c>
      <c r="Q6868">
        <v>0</v>
      </c>
      <c r="R6868">
        <v>1</v>
      </c>
      <c r="S6868">
        <v>1</v>
      </c>
    </row>
    <row r="6869" spans="1:19">
      <c r="A6869">
        <f>RANK(表格1[[#This Row],[rating_count_tot]],$I$2:$I$7197)</f>
        <v>6269</v>
      </c>
      <c r="B6869">
        <v>1040713617</v>
      </c>
      <c r="C6869" t="s">
        <v>5457</v>
      </c>
      <c r="D6869" t="str">
        <f>表格1[[#This Row],[prime_genre]]</f>
        <v>Games</v>
      </c>
      <c r="E6869">
        <v>170562560</v>
      </c>
      <c r="F6869" t="s">
        <v>17</v>
      </c>
      <c r="G6869">
        <v>0</v>
      </c>
      <c r="H6869">
        <f>IF(表格1[[#This Row],[price]]&gt;0,1,0)</f>
        <v>0</v>
      </c>
      <c r="I6869">
        <v>0</v>
      </c>
      <c r="J6869">
        <v>0</v>
      </c>
      <c r="K6869">
        <v>0</v>
      </c>
      <c r="L6869">
        <v>0</v>
      </c>
      <c r="M6869" t="s">
        <v>2821</v>
      </c>
      <c r="N6869" t="s">
        <v>51</v>
      </c>
      <c r="O6869" t="s">
        <v>20</v>
      </c>
      <c r="P6869">
        <v>37</v>
      </c>
      <c r="Q6869">
        <v>0</v>
      </c>
      <c r="R6869">
        <v>1</v>
      </c>
      <c r="S6869">
        <v>1</v>
      </c>
    </row>
    <row r="6870" spans="1:19">
      <c r="A6870">
        <f>RANK(表格1[[#This Row],[rating_count_tot]],$I$2:$I$7197)</f>
        <v>6269</v>
      </c>
      <c r="B6870">
        <v>1185731859</v>
      </c>
      <c r="C6870" t="s">
        <v>8375</v>
      </c>
      <c r="D6870" t="str">
        <f>表格1[[#This Row],[prime_genre]]</f>
        <v>Games</v>
      </c>
      <c r="E6870">
        <v>171944960</v>
      </c>
      <c r="F6870" t="s">
        <v>17</v>
      </c>
      <c r="G6870">
        <v>0</v>
      </c>
      <c r="H6870">
        <f>IF(表格1[[#This Row],[price]]&gt;0,1,0)</f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 t="s">
        <v>80</v>
      </c>
      <c r="O6870" t="s">
        <v>20</v>
      </c>
      <c r="P6870">
        <v>40</v>
      </c>
      <c r="Q6870">
        <v>5</v>
      </c>
      <c r="R6870">
        <v>0</v>
      </c>
      <c r="S6870">
        <v>1</v>
      </c>
    </row>
    <row r="6871" spans="1:19">
      <c r="A6871">
        <f>RANK(表格1[[#This Row],[rating_count_tot]],$I$2:$I$7197)</f>
        <v>6269</v>
      </c>
      <c r="B6871">
        <v>1087728027</v>
      </c>
      <c r="C6871" t="s">
        <v>6692</v>
      </c>
      <c r="D6871" t="str">
        <f>表格1[[#This Row],[prime_genre]]</f>
        <v>Games</v>
      </c>
      <c r="E6871">
        <v>732598272</v>
      </c>
      <c r="F6871" t="s">
        <v>17</v>
      </c>
      <c r="G6871">
        <v>0</v>
      </c>
      <c r="H6871">
        <f>IF(表格1[[#This Row],[price]]&gt;0,1,0)</f>
        <v>0</v>
      </c>
      <c r="I6871">
        <v>0</v>
      </c>
      <c r="J6871">
        <v>0</v>
      </c>
      <c r="K6871">
        <v>0</v>
      </c>
      <c r="L6871">
        <v>0</v>
      </c>
      <c r="M6871" t="s">
        <v>6693</v>
      </c>
      <c r="N6871" t="s">
        <v>80</v>
      </c>
      <c r="O6871" t="s">
        <v>20</v>
      </c>
      <c r="P6871">
        <v>40</v>
      </c>
      <c r="Q6871">
        <v>5</v>
      </c>
      <c r="R6871">
        <v>1</v>
      </c>
      <c r="S6871">
        <v>1</v>
      </c>
    </row>
    <row r="6872" spans="1:19">
      <c r="A6872">
        <f>RANK(表格1[[#This Row],[rating_count_tot]],$I$2:$I$7197)</f>
        <v>6269</v>
      </c>
      <c r="B6872">
        <v>1061042798</v>
      </c>
      <c r="C6872" t="s">
        <v>5902</v>
      </c>
      <c r="D6872" t="str">
        <f>表格1[[#This Row],[prime_genre]]</f>
        <v>Games</v>
      </c>
      <c r="E6872">
        <v>583507968</v>
      </c>
      <c r="F6872" t="s">
        <v>17</v>
      </c>
      <c r="G6872">
        <v>0</v>
      </c>
      <c r="H6872">
        <f>IF(表格1[[#This Row],[price]]&gt;0,1,0)</f>
        <v>0</v>
      </c>
      <c r="I6872">
        <v>0</v>
      </c>
      <c r="J6872">
        <v>0</v>
      </c>
      <c r="K6872">
        <v>0</v>
      </c>
      <c r="L6872">
        <v>0</v>
      </c>
      <c r="M6872" t="s">
        <v>2317</v>
      </c>
      <c r="N6872" t="s">
        <v>19</v>
      </c>
      <c r="O6872" t="s">
        <v>20</v>
      </c>
      <c r="P6872">
        <v>37</v>
      </c>
      <c r="Q6872">
        <v>0</v>
      </c>
      <c r="R6872">
        <v>1</v>
      </c>
      <c r="S6872">
        <v>1</v>
      </c>
    </row>
    <row r="6873" spans="1:19">
      <c r="A6873">
        <f>RANK(表格1[[#This Row],[rating_count_tot]],$I$2:$I$7197)</f>
        <v>6269</v>
      </c>
      <c r="B6873">
        <v>1141834022</v>
      </c>
      <c r="C6873" t="s">
        <v>7865</v>
      </c>
      <c r="D6873" t="str">
        <f>表格1[[#This Row],[prime_genre]]</f>
        <v>Games</v>
      </c>
      <c r="E6873">
        <v>53537792</v>
      </c>
      <c r="F6873" t="s">
        <v>17</v>
      </c>
      <c r="G6873">
        <v>0</v>
      </c>
      <c r="H6873">
        <f>IF(表格1[[#This Row],[price]]&gt;0,1,0)</f>
        <v>0</v>
      </c>
      <c r="I6873">
        <v>0</v>
      </c>
      <c r="J6873">
        <v>0</v>
      </c>
      <c r="K6873">
        <v>0</v>
      </c>
      <c r="L6873">
        <v>0</v>
      </c>
      <c r="M6873">
        <v>1.2</v>
      </c>
      <c r="N6873" t="s">
        <v>19</v>
      </c>
      <c r="O6873" t="s">
        <v>20</v>
      </c>
      <c r="P6873">
        <v>38</v>
      </c>
      <c r="Q6873">
        <v>4</v>
      </c>
      <c r="R6873">
        <v>1</v>
      </c>
      <c r="S6873">
        <v>1</v>
      </c>
    </row>
    <row r="6874" spans="1:19">
      <c r="A6874">
        <f>RANK(表格1[[#This Row],[rating_count_tot]],$I$2:$I$7197)</f>
        <v>6269</v>
      </c>
      <c r="B6874">
        <v>1113304677</v>
      </c>
      <c r="C6874" t="s">
        <v>7257</v>
      </c>
      <c r="D6874" t="str">
        <f>表格1[[#This Row],[prime_genre]]</f>
        <v>Games</v>
      </c>
      <c r="E6874">
        <v>9795584</v>
      </c>
      <c r="F6874" t="s">
        <v>17</v>
      </c>
      <c r="G6874">
        <v>0</v>
      </c>
      <c r="H6874">
        <f>IF(表格1[[#This Row],[price]]&gt;0,1,0)</f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 t="s">
        <v>19</v>
      </c>
      <c r="O6874" t="s">
        <v>20</v>
      </c>
      <c r="P6874">
        <v>40</v>
      </c>
      <c r="Q6874">
        <v>4</v>
      </c>
      <c r="R6874">
        <v>2</v>
      </c>
      <c r="S6874">
        <v>1</v>
      </c>
    </row>
    <row r="6875" spans="1:19">
      <c r="A6875">
        <f>RANK(表格1[[#This Row],[rating_count_tot]],$I$2:$I$7197)</f>
        <v>6269</v>
      </c>
      <c r="B6875">
        <v>1076478016</v>
      </c>
      <c r="C6875" t="s">
        <v>6361</v>
      </c>
      <c r="D6875" t="str">
        <f>表格1[[#This Row],[prime_genre]]</f>
        <v>Games</v>
      </c>
      <c r="E6875">
        <v>178900992</v>
      </c>
      <c r="F6875" t="s">
        <v>17</v>
      </c>
      <c r="G6875">
        <v>0</v>
      </c>
      <c r="H6875">
        <f>IF(表格1[[#This Row],[price]]&gt;0,1,0)</f>
        <v>0</v>
      </c>
      <c r="I6875">
        <v>0</v>
      </c>
      <c r="J6875">
        <v>0</v>
      </c>
      <c r="K6875">
        <v>0</v>
      </c>
      <c r="L6875">
        <v>0</v>
      </c>
      <c r="M6875" t="s">
        <v>1440</v>
      </c>
      <c r="N6875" t="s">
        <v>80</v>
      </c>
      <c r="O6875" t="s">
        <v>20</v>
      </c>
      <c r="P6875">
        <v>37</v>
      </c>
      <c r="Q6875">
        <v>3</v>
      </c>
      <c r="R6875">
        <v>1</v>
      </c>
      <c r="S6875">
        <v>1</v>
      </c>
    </row>
    <row r="6876" spans="1:19">
      <c r="A6876">
        <f>RANK(表格1[[#This Row],[rating_count_tot]],$I$2:$I$7197)</f>
        <v>6269</v>
      </c>
      <c r="B6876">
        <v>1080262235</v>
      </c>
      <c r="C6876" t="s">
        <v>6469</v>
      </c>
      <c r="D6876" t="str">
        <f>表格1[[#This Row],[prime_genre]]</f>
        <v>Games</v>
      </c>
      <c r="E6876">
        <v>165396480</v>
      </c>
      <c r="F6876" t="s">
        <v>17</v>
      </c>
      <c r="G6876">
        <v>0</v>
      </c>
      <c r="H6876">
        <f>IF(表格1[[#This Row],[price]]&gt;0,1,0)</f>
        <v>0</v>
      </c>
      <c r="I6876">
        <v>0</v>
      </c>
      <c r="J6876">
        <v>0</v>
      </c>
      <c r="K6876">
        <v>0</v>
      </c>
      <c r="L6876">
        <v>0</v>
      </c>
      <c r="M6876" t="s">
        <v>145</v>
      </c>
      <c r="N6876" t="s">
        <v>80</v>
      </c>
      <c r="O6876" t="s">
        <v>20</v>
      </c>
      <c r="P6876">
        <v>40</v>
      </c>
      <c r="Q6876">
        <v>0</v>
      </c>
      <c r="R6876">
        <v>1</v>
      </c>
      <c r="S6876">
        <v>1</v>
      </c>
    </row>
    <row r="6877" spans="1:19">
      <c r="A6877">
        <f>RANK(表格1[[#This Row],[rating_count_tot]],$I$2:$I$7197)</f>
        <v>6269</v>
      </c>
      <c r="B6877">
        <v>1067766579</v>
      </c>
      <c r="C6877" t="s">
        <v>6091</v>
      </c>
      <c r="D6877" t="str">
        <f>表格1[[#This Row],[prime_genre]]</f>
        <v>Games</v>
      </c>
      <c r="E6877">
        <v>173768704</v>
      </c>
      <c r="F6877" t="s">
        <v>17</v>
      </c>
      <c r="G6877">
        <v>0</v>
      </c>
      <c r="H6877">
        <f>IF(表格1[[#This Row],[price]]&gt;0,1,0)</f>
        <v>0</v>
      </c>
      <c r="I6877">
        <v>0</v>
      </c>
      <c r="J6877">
        <v>0</v>
      </c>
      <c r="K6877">
        <v>0</v>
      </c>
      <c r="L6877">
        <v>0</v>
      </c>
      <c r="M6877" t="s">
        <v>1673</v>
      </c>
      <c r="N6877" t="s">
        <v>29</v>
      </c>
      <c r="O6877" t="s">
        <v>20</v>
      </c>
      <c r="P6877">
        <v>38</v>
      </c>
      <c r="Q6877">
        <v>5</v>
      </c>
      <c r="R6877">
        <v>1</v>
      </c>
      <c r="S6877">
        <v>1</v>
      </c>
    </row>
    <row r="6878" spans="1:19">
      <c r="A6878">
        <f>RANK(表格1[[#This Row],[rating_count_tot]],$I$2:$I$7197)</f>
        <v>6269</v>
      </c>
      <c r="B6878">
        <v>1071077611</v>
      </c>
      <c r="C6878" t="s">
        <v>6206</v>
      </c>
      <c r="D6878" t="str">
        <f>表格1[[#This Row],[prime_genre]]</f>
        <v>Games</v>
      </c>
      <c r="E6878">
        <v>57197568</v>
      </c>
      <c r="F6878" t="s">
        <v>17</v>
      </c>
      <c r="G6878">
        <v>0</v>
      </c>
      <c r="H6878">
        <f>IF(表格1[[#This Row],[price]]&gt;0,1,0)</f>
        <v>0</v>
      </c>
      <c r="I6878">
        <v>0</v>
      </c>
      <c r="J6878">
        <v>0</v>
      </c>
      <c r="K6878">
        <v>0</v>
      </c>
      <c r="L6878">
        <v>0</v>
      </c>
      <c r="M6878" t="s">
        <v>1739</v>
      </c>
      <c r="N6878" t="s">
        <v>19</v>
      </c>
      <c r="O6878" t="s">
        <v>20</v>
      </c>
      <c r="P6878">
        <v>38</v>
      </c>
      <c r="Q6878">
        <v>1</v>
      </c>
      <c r="R6878">
        <v>1</v>
      </c>
      <c r="S6878">
        <v>1</v>
      </c>
    </row>
    <row r="6879" spans="1:19">
      <c r="A6879">
        <f>RANK(表格1[[#This Row],[rating_count_tot]],$I$2:$I$7197)</f>
        <v>6269</v>
      </c>
      <c r="B6879">
        <v>1080558477</v>
      </c>
      <c r="C6879" t="s">
        <v>6485</v>
      </c>
      <c r="D6879" t="str">
        <f>表格1[[#This Row],[prime_genre]]</f>
        <v>Games</v>
      </c>
      <c r="E6879">
        <v>19578880</v>
      </c>
      <c r="F6879" t="s">
        <v>17</v>
      </c>
      <c r="G6879">
        <v>0</v>
      </c>
      <c r="H6879">
        <f>IF(表格1[[#This Row],[price]]&gt;0,1,0)</f>
        <v>0</v>
      </c>
      <c r="I6879">
        <v>0</v>
      </c>
      <c r="J6879">
        <v>0</v>
      </c>
      <c r="K6879">
        <v>0</v>
      </c>
      <c r="L6879">
        <v>0</v>
      </c>
      <c r="M6879" t="s">
        <v>732</v>
      </c>
      <c r="N6879" t="s">
        <v>19</v>
      </c>
      <c r="O6879" t="s">
        <v>20</v>
      </c>
      <c r="P6879">
        <v>38</v>
      </c>
      <c r="Q6879">
        <v>5</v>
      </c>
      <c r="R6879">
        <v>2</v>
      </c>
      <c r="S6879">
        <v>1</v>
      </c>
    </row>
    <row r="6880" spans="1:19">
      <c r="A6880">
        <f>RANK(表格1[[#This Row],[rating_count_tot]],$I$2:$I$7197)</f>
        <v>6269</v>
      </c>
      <c r="B6880">
        <v>1049201894</v>
      </c>
      <c r="C6880" t="s">
        <v>5626</v>
      </c>
      <c r="D6880" t="str">
        <f>表格1[[#This Row],[prime_genre]]</f>
        <v>Games</v>
      </c>
      <c r="E6880">
        <v>57694208</v>
      </c>
      <c r="F6880" t="s">
        <v>17</v>
      </c>
      <c r="G6880">
        <v>0</v>
      </c>
      <c r="H6880">
        <f>IF(表格1[[#This Row],[price]]&gt;0,1,0)</f>
        <v>0</v>
      </c>
      <c r="I6880">
        <v>0</v>
      </c>
      <c r="J6880">
        <v>0</v>
      </c>
      <c r="K6880">
        <v>0</v>
      </c>
      <c r="L6880">
        <v>0</v>
      </c>
      <c r="M6880" t="s">
        <v>558</v>
      </c>
      <c r="N6880" t="s">
        <v>19</v>
      </c>
      <c r="O6880" t="s">
        <v>20</v>
      </c>
      <c r="P6880">
        <v>37</v>
      </c>
      <c r="Q6880">
        <v>0</v>
      </c>
      <c r="R6880">
        <v>2</v>
      </c>
      <c r="S6880">
        <v>1</v>
      </c>
    </row>
    <row r="6881" spans="1:19">
      <c r="A6881">
        <f>RANK(表格1[[#This Row],[rating_count_tot]],$I$2:$I$7197)</f>
        <v>6269</v>
      </c>
      <c r="B6881">
        <v>1098508571</v>
      </c>
      <c r="C6881" t="s">
        <v>6969</v>
      </c>
      <c r="D6881" t="str">
        <f>表格1[[#This Row],[prime_genre]]</f>
        <v>Games</v>
      </c>
      <c r="E6881">
        <v>130876416</v>
      </c>
      <c r="F6881" t="s">
        <v>17</v>
      </c>
      <c r="G6881">
        <v>0</v>
      </c>
      <c r="H6881">
        <f>IF(表格1[[#This Row],[price]]&gt;0,1,0)</f>
        <v>0</v>
      </c>
      <c r="I6881">
        <v>0</v>
      </c>
      <c r="J6881">
        <v>0</v>
      </c>
      <c r="K6881">
        <v>0</v>
      </c>
      <c r="L6881">
        <v>0</v>
      </c>
      <c r="M6881">
        <v>1.4</v>
      </c>
      <c r="N6881" t="s">
        <v>29</v>
      </c>
      <c r="O6881" t="s">
        <v>20</v>
      </c>
      <c r="P6881">
        <v>38</v>
      </c>
      <c r="Q6881">
        <v>0</v>
      </c>
      <c r="R6881">
        <v>1</v>
      </c>
      <c r="S6881">
        <v>1</v>
      </c>
    </row>
    <row r="6882" spans="1:19">
      <c r="A6882">
        <f>RANK(表格1[[#This Row],[rating_count_tot]],$I$2:$I$7197)</f>
        <v>6269</v>
      </c>
      <c r="B6882">
        <v>1118839901</v>
      </c>
      <c r="C6882" t="s">
        <v>7393</v>
      </c>
      <c r="D6882" t="str">
        <f>表格1[[#This Row],[prime_genre]]</f>
        <v>Games</v>
      </c>
      <c r="E6882">
        <v>68612096</v>
      </c>
      <c r="F6882" t="s">
        <v>17</v>
      </c>
      <c r="G6882">
        <v>0</v>
      </c>
      <c r="H6882">
        <f>IF(表格1[[#This Row],[price]]&gt;0,1,0)</f>
        <v>0</v>
      </c>
      <c r="I6882">
        <v>0</v>
      </c>
      <c r="J6882">
        <v>0</v>
      </c>
      <c r="K6882">
        <v>0</v>
      </c>
      <c r="L6882">
        <v>0</v>
      </c>
      <c r="M6882">
        <v>1.3</v>
      </c>
      <c r="N6882" t="s">
        <v>19</v>
      </c>
      <c r="O6882" t="s">
        <v>20</v>
      </c>
      <c r="P6882">
        <v>38</v>
      </c>
      <c r="Q6882">
        <v>4</v>
      </c>
      <c r="R6882">
        <v>1</v>
      </c>
      <c r="S6882">
        <v>1</v>
      </c>
    </row>
    <row r="6883" spans="1:19">
      <c r="A6883">
        <f>RANK(表格1[[#This Row],[rating_count_tot]],$I$2:$I$7197)</f>
        <v>6269</v>
      </c>
      <c r="B6883">
        <v>1171089247</v>
      </c>
      <c r="C6883" t="s">
        <v>8245</v>
      </c>
      <c r="D6883" t="str">
        <f>表格1[[#This Row],[prime_genre]]</f>
        <v>Games</v>
      </c>
      <c r="E6883">
        <v>290577408</v>
      </c>
      <c r="F6883" t="s">
        <v>17</v>
      </c>
      <c r="G6883">
        <v>0</v>
      </c>
      <c r="H6883">
        <f>IF(表格1[[#This Row],[price]]&gt;0,1,0)</f>
        <v>0</v>
      </c>
      <c r="I6883">
        <v>0</v>
      </c>
      <c r="J6883">
        <v>0</v>
      </c>
      <c r="K6883">
        <v>0</v>
      </c>
      <c r="L6883">
        <v>0</v>
      </c>
      <c r="M6883" t="s">
        <v>65</v>
      </c>
      <c r="N6883" t="s">
        <v>80</v>
      </c>
      <c r="O6883" t="s">
        <v>20</v>
      </c>
      <c r="P6883">
        <v>38</v>
      </c>
      <c r="Q6883">
        <v>5</v>
      </c>
      <c r="R6883">
        <v>1</v>
      </c>
      <c r="S6883">
        <v>1</v>
      </c>
    </row>
    <row r="6884" spans="1:19">
      <c r="A6884">
        <f>RANK(表格1[[#This Row],[rating_count_tot]],$I$2:$I$7197)</f>
        <v>6269</v>
      </c>
      <c r="B6884">
        <v>1102291071</v>
      </c>
      <c r="C6884" t="s">
        <v>7037</v>
      </c>
      <c r="D6884" t="str">
        <f>表格1[[#This Row],[prime_genre]]</f>
        <v>Games</v>
      </c>
      <c r="E6884">
        <v>128066560</v>
      </c>
      <c r="F6884" t="s">
        <v>17</v>
      </c>
      <c r="G6884">
        <v>0</v>
      </c>
      <c r="H6884">
        <f>IF(表格1[[#This Row],[price]]&gt;0,1,0)</f>
        <v>0</v>
      </c>
      <c r="I6884">
        <v>0</v>
      </c>
      <c r="J6884">
        <v>0</v>
      </c>
      <c r="K6884">
        <v>0</v>
      </c>
      <c r="L6884">
        <v>0</v>
      </c>
      <c r="M6884">
        <v>1.2</v>
      </c>
      <c r="N6884" t="s">
        <v>19</v>
      </c>
      <c r="O6884" t="s">
        <v>20</v>
      </c>
      <c r="P6884">
        <v>38</v>
      </c>
      <c r="Q6884">
        <v>0</v>
      </c>
      <c r="R6884">
        <v>0</v>
      </c>
      <c r="S6884">
        <v>1</v>
      </c>
    </row>
    <row r="6885" spans="1:19">
      <c r="A6885">
        <f>RANK(表格1[[#This Row],[rating_count_tot]],$I$2:$I$7197)</f>
        <v>6269</v>
      </c>
      <c r="B6885">
        <v>1052113323</v>
      </c>
      <c r="C6885" t="s">
        <v>5683</v>
      </c>
      <c r="D6885" t="str">
        <f>表格1[[#This Row],[prime_genre]]</f>
        <v>Games</v>
      </c>
      <c r="E6885">
        <v>80548864</v>
      </c>
      <c r="F6885" t="s">
        <v>17</v>
      </c>
      <c r="G6885">
        <v>0</v>
      </c>
      <c r="H6885">
        <f>IF(表格1[[#This Row],[price]]&gt;0,1,0)</f>
        <v>0</v>
      </c>
      <c r="I6885">
        <v>0</v>
      </c>
      <c r="J6885">
        <v>0</v>
      </c>
      <c r="K6885">
        <v>0</v>
      </c>
      <c r="L6885">
        <v>0</v>
      </c>
      <c r="M6885" t="s">
        <v>1673</v>
      </c>
      <c r="N6885" t="s">
        <v>80</v>
      </c>
      <c r="O6885" t="s">
        <v>20</v>
      </c>
      <c r="P6885">
        <v>38</v>
      </c>
      <c r="Q6885">
        <v>2</v>
      </c>
      <c r="R6885">
        <v>2</v>
      </c>
      <c r="S6885">
        <v>1</v>
      </c>
    </row>
    <row r="6886" spans="1:19">
      <c r="A6886">
        <f>RANK(表格1[[#This Row],[rating_count_tot]],$I$2:$I$7197)</f>
        <v>6269</v>
      </c>
      <c r="B6886">
        <v>1080565581</v>
      </c>
      <c r="C6886" t="s">
        <v>5683</v>
      </c>
      <c r="D6886" t="str">
        <f>表格1[[#This Row],[prime_genre]]</f>
        <v>Games</v>
      </c>
      <c r="E6886">
        <v>98841600</v>
      </c>
      <c r="F6886" t="s">
        <v>17</v>
      </c>
      <c r="G6886">
        <v>0</v>
      </c>
      <c r="H6886">
        <f>IF(表格1[[#This Row],[price]]&gt;0,1,0)</f>
        <v>0</v>
      </c>
      <c r="I6886">
        <v>0</v>
      </c>
      <c r="J6886">
        <v>0</v>
      </c>
      <c r="K6886">
        <v>0</v>
      </c>
      <c r="L6886">
        <v>0</v>
      </c>
      <c r="M6886" t="s">
        <v>3535</v>
      </c>
      <c r="N6886" t="s">
        <v>19</v>
      </c>
      <c r="O6886" t="s">
        <v>20</v>
      </c>
      <c r="P6886">
        <v>38</v>
      </c>
      <c r="Q6886">
        <v>5</v>
      </c>
      <c r="R6886">
        <v>7</v>
      </c>
      <c r="S6886">
        <v>1</v>
      </c>
    </row>
    <row r="6887" spans="1:19">
      <c r="A6887">
        <f>RANK(表格1[[#This Row],[rating_count_tot]],$I$2:$I$7197)</f>
        <v>6269</v>
      </c>
      <c r="B6887">
        <v>1077245487</v>
      </c>
      <c r="C6887" t="s">
        <v>6388</v>
      </c>
      <c r="D6887" t="str">
        <f>表格1[[#This Row],[prime_genre]]</f>
        <v>Games</v>
      </c>
      <c r="E6887">
        <v>134299648</v>
      </c>
      <c r="F6887" t="s">
        <v>17</v>
      </c>
      <c r="G6887">
        <v>0</v>
      </c>
      <c r="H6887">
        <f>IF(表格1[[#This Row],[price]]&gt;0,1,0)</f>
        <v>0</v>
      </c>
      <c r="I6887">
        <v>0</v>
      </c>
      <c r="J6887">
        <v>0</v>
      </c>
      <c r="K6887">
        <v>0</v>
      </c>
      <c r="L6887">
        <v>0</v>
      </c>
      <c r="M6887" t="s">
        <v>6389</v>
      </c>
      <c r="N6887" t="s">
        <v>51</v>
      </c>
      <c r="O6887" t="s">
        <v>20</v>
      </c>
      <c r="P6887">
        <v>38</v>
      </c>
      <c r="Q6887">
        <v>0</v>
      </c>
      <c r="R6887">
        <v>2</v>
      </c>
      <c r="S6887">
        <v>1</v>
      </c>
    </row>
    <row r="6888" spans="1:19">
      <c r="A6888">
        <f>RANK(表格1[[#This Row],[rating_count_tot]],$I$2:$I$7197)</f>
        <v>6269</v>
      </c>
      <c r="B6888">
        <v>1123493208</v>
      </c>
      <c r="C6888" t="s">
        <v>7490</v>
      </c>
      <c r="D6888" t="str">
        <f>表格1[[#This Row],[prime_genre]]</f>
        <v>Games</v>
      </c>
      <c r="E6888">
        <v>62493696</v>
      </c>
      <c r="F6888" t="s">
        <v>17</v>
      </c>
      <c r="G6888">
        <v>0</v>
      </c>
      <c r="H6888">
        <f>IF(表格1[[#This Row],[price]]&gt;0,1,0)</f>
        <v>0</v>
      </c>
      <c r="I6888">
        <v>0</v>
      </c>
      <c r="J6888">
        <v>0</v>
      </c>
      <c r="K6888">
        <v>0</v>
      </c>
      <c r="L6888">
        <v>0</v>
      </c>
      <c r="M6888">
        <v>1.1000000000000001</v>
      </c>
      <c r="N6888" t="s">
        <v>19</v>
      </c>
      <c r="O6888" t="s">
        <v>20</v>
      </c>
      <c r="P6888">
        <v>40</v>
      </c>
      <c r="Q6888">
        <v>5</v>
      </c>
      <c r="R6888">
        <v>1</v>
      </c>
      <c r="S6888">
        <v>1</v>
      </c>
    </row>
    <row r="6889" spans="1:19">
      <c r="A6889">
        <f>RANK(表格1[[#This Row],[rating_count_tot]],$I$2:$I$7197)</f>
        <v>6269</v>
      </c>
      <c r="B6889">
        <v>1068418810</v>
      </c>
      <c r="C6889" t="s">
        <v>6121</v>
      </c>
      <c r="D6889" t="str">
        <f>表格1[[#This Row],[prime_genre]]</f>
        <v>Games</v>
      </c>
      <c r="E6889">
        <v>23583744</v>
      </c>
      <c r="F6889" t="s">
        <v>17</v>
      </c>
      <c r="G6889">
        <v>0</v>
      </c>
      <c r="H6889">
        <f>IF(表格1[[#This Row],[price]]&gt;0,1,0)</f>
        <v>0</v>
      </c>
      <c r="I6889">
        <v>0</v>
      </c>
      <c r="J6889">
        <v>0</v>
      </c>
      <c r="K6889">
        <v>0</v>
      </c>
      <c r="L6889">
        <v>0</v>
      </c>
      <c r="M6889" t="s">
        <v>732</v>
      </c>
      <c r="N6889" t="s">
        <v>19</v>
      </c>
      <c r="O6889" t="s">
        <v>20</v>
      </c>
      <c r="P6889">
        <v>38</v>
      </c>
      <c r="Q6889">
        <v>5</v>
      </c>
      <c r="R6889">
        <v>2</v>
      </c>
      <c r="S6889">
        <v>1</v>
      </c>
    </row>
    <row r="6890" spans="1:19">
      <c r="A6890">
        <f>RANK(表格1[[#This Row],[rating_count_tot]],$I$2:$I$7197)</f>
        <v>6269</v>
      </c>
      <c r="B6890">
        <v>1073828708</v>
      </c>
      <c r="C6890" t="s">
        <v>6290</v>
      </c>
      <c r="D6890" t="str">
        <f>表格1[[#This Row],[prime_genre]]</f>
        <v>Games</v>
      </c>
      <c r="E6890">
        <v>16487424</v>
      </c>
      <c r="F6890" t="s">
        <v>17</v>
      </c>
      <c r="G6890">
        <v>0</v>
      </c>
      <c r="H6890">
        <f>IF(表格1[[#This Row],[price]]&gt;0,1,0)</f>
        <v>0</v>
      </c>
      <c r="I6890">
        <v>0</v>
      </c>
      <c r="J6890">
        <v>0</v>
      </c>
      <c r="K6890">
        <v>0</v>
      </c>
      <c r="L6890">
        <v>0</v>
      </c>
      <c r="M6890" t="s">
        <v>732</v>
      </c>
      <c r="N6890" t="s">
        <v>29</v>
      </c>
      <c r="O6890" t="s">
        <v>20</v>
      </c>
      <c r="P6890">
        <v>38</v>
      </c>
      <c r="Q6890">
        <v>5</v>
      </c>
      <c r="R6890">
        <v>2</v>
      </c>
      <c r="S6890">
        <v>1</v>
      </c>
    </row>
    <row r="6891" spans="1:19">
      <c r="A6891">
        <f>RANK(表格1[[#This Row],[rating_count_tot]],$I$2:$I$7197)</f>
        <v>6269</v>
      </c>
      <c r="B6891">
        <v>1163963306</v>
      </c>
      <c r="C6891" t="s">
        <v>8172</v>
      </c>
      <c r="D6891" t="str">
        <f>表格1[[#This Row],[prime_genre]]</f>
        <v>Games</v>
      </c>
      <c r="E6891">
        <v>42959872</v>
      </c>
      <c r="F6891" t="s">
        <v>17</v>
      </c>
      <c r="G6891">
        <v>0</v>
      </c>
      <c r="H6891">
        <f>IF(表格1[[#This Row],[price]]&gt;0,1,0)</f>
        <v>0</v>
      </c>
      <c r="I6891">
        <v>0</v>
      </c>
      <c r="J6891">
        <v>0</v>
      </c>
      <c r="K6891">
        <v>0</v>
      </c>
      <c r="L6891">
        <v>0</v>
      </c>
      <c r="M6891" t="s">
        <v>65</v>
      </c>
      <c r="N6891" t="s">
        <v>80</v>
      </c>
      <c r="O6891" t="s">
        <v>20</v>
      </c>
      <c r="P6891">
        <v>37</v>
      </c>
      <c r="Q6891">
        <v>0</v>
      </c>
      <c r="R6891">
        <v>2</v>
      </c>
      <c r="S6891">
        <v>1</v>
      </c>
    </row>
    <row r="6892" spans="1:19">
      <c r="A6892">
        <f>RANK(表格1[[#This Row],[rating_count_tot]],$I$2:$I$7197)</f>
        <v>6269</v>
      </c>
      <c r="B6892">
        <v>935581627</v>
      </c>
      <c r="C6892" t="s">
        <v>4101</v>
      </c>
      <c r="D6892" t="str">
        <f>表格1[[#This Row],[prime_genre]]</f>
        <v>Games</v>
      </c>
      <c r="E6892">
        <v>155367424</v>
      </c>
      <c r="F6892" t="s">
        <v>17</v>
      </c>
      <c r="G6892">
        <v>0</v>
      </c>
      <c r="H6892">
        <f>IF(表格1[[#This Row],[price]]&gt;0,1,0)</f>
        <v>0</v>
      </c>
      <c r="I6892">
        <v>0</v>
      </c>
      <c r="J6892">
        <v>0</v>
      </c>
      <c r="K6892">
        <v>0</v>
      </c>
      <c r="L6892">
        <v>0</v>
      </c>
      <c r="M6892" t="s">
        <v>1157</v>
      </c>
      <c r="N6892" t="s">
        <v>29</v>
      </c>
      <c r="O6892" t="s">
        <v>20</v>
      </c>
      <c r="P6892">
        <v>38</v>
      </c>
      <c r="Q6892">
        <v>0</v>
      </c>
      <c r="R6892">
        <v>1</v>
      </c>
      <c r="S6892">
        <v>1</v>
      </c>
    </row>
    <row r="6893" spans="1:19">
      <c r="A6893">
        <f>RANK(表格1[[#This Row],[rating_count_tot]],$I$2:$I$7197)</f>
        <v>6269</v>
      </c>
      <c r="B6893">
        <v>1122584613</v>
      </c>
      <c r="C6893" t="s">
        <v>7473</v>
      </c>
      <c r="D6893" t="str">
        <f>表格1[[#This Row],[prime_genre]]</f>
        <v>Games</v>
      </c>
      <c r="E6893">
        <v>44748800</v>
      </c>
      <c r="F6893" t="s">
        <v>17</v>
      </c>
      <c r="G6893">
        <v>0</v>
      </c>
      <c r="H6893">
        <f>IF(表格1[[#This Row],[price]]&gt;0,1,0)</f>
        <v>0</v>
      </c>
      <c r="I6893">
        <v>0</v>
      </c>
      <c r="J6893">
        <v>0</v>
      </c>
      <c r="K6893">
        <v>0</v>
      </c>
      <c r="L6893">
        <v>0</v>
      </c>
      <c r="M6893" t="s">
        <v>774</v>
      </c>
      <c r="N6893" t="s">
        <v>19</v>
      </c>
      <c r="O6893" t="s">
        <v>20</v>
      </c>
      <c r="P6893">
        <v>37</v>
      </c>
      <c r="Q6893">
        <v>4</v>
      </c>
      <c r="R6893">
        <v>1</v>
      </c>
      <c r="S6893">
        <v>1</v>
      </c>
    </row>
    <row r="6894" spans="1:19">
      <c r="A6894">
        <f>RANK(表格1[[#This Row],[rating_count_tot]],$I$2:$I$7197)</f>
        <v>6269</v>
      </c>
      <c r="B6894">
        <v>1119058112</v>
      </c>
      <c r="C6894" t="s">
        <v>7403</v>
      </c>
      <c r="D6894" t="str">
        <f>表格1[[#This Row],[prime_genre]]</f>
        <v>Games</v>
      </c>
      <c r="E6894">
        <v>49246208</v>
      </c>
      <c r="F6894" t="s">
        <v>17</v>
      </c>
      <c r="G6894">
        <v>0</v>
      </c>
      <c r="H6894">
        <f>IF(表格1[[#This Row],[price]]&gt;0,1,0)</f>
        <v>0</v>
      </c>
      <c r="I6894">
        <v>0</v>
      </c>
      <c r="J6894">
        <v>0</v>
      </c>
      <c r="K6894">
        <v>0</v>
      </c>
      <c r="L6894">
        <v>0</v>
      </c>
      <c r="M6894" t="s">
        <v>1456</v>
      </c>
      <c r="N6894" t="s">
        <v>80</v>
      </c>
      <c r="O6894" t="s">
        <v>20</v>
      </c>
      <c r="P6894">
        <v>40</v>
      </c>
      <c r="Q6894">
        <v>3</v>
      </c>
      <c r="R6894">
        <v>2</v>
      </c>
      <c r="S6894">
        <v>1</v>
      </c>
    </row>
    <row r="6895" spans="1:19">
      <c r="A6895">
        <f>RANK(表格1[[#This Row],[rating_count_tot]],$I$2:$I$7197)</f>
        <v>6269</v>
      </c>
      <c r="B6895">
        <v>1071974253</v>
      </c>
      <c r="C6895" t="s">
        <v>6231</v>
      </c>
      <c r="D6895" t="str">
        <f>表格1[[#This Row],[prime_genre]]</f>
        <v>Games</v>
      </c>
      <c r="E6895">
        <v>13064192</v>
      </c>
      <c r="F6895" t="s">
        <v>17</v>
      </c>
      <c r="G6895">
        <v>0</v>
      </c>
      <c r="H6895">
        <f>IF(表格1[[#This Row],[price]]&gt;0,1,0)</f>
        <v>0</v>
      </c>
      <c r="I6895">
        <v>0</v>
      </c>
      <c r="J6895">
        <v>0</v>
      </c>
      <c r="K6895">
        <v>0</v>
      </c>
      <c r="L6895">
        <v>0</v>
      </c>
      <c r="M6895" t="s">
        <v>732</v>
      </c>
      <c r="N6895" t="s">
        <v>19</v>
      </c>
      <c r="O6895" t="s">
        <v>20</v>
      </c>
      <c r="P6895">
        <v>38</v>
      </c>
      <c r="Q6895">
        <v>5</v>
      </c>
      <c r="R6895">
        <v>2</v>
      </c>
      <c r="S6895">
        <v>1</v>
      </c>
    </row>
    <row r="6896" spans="1:19">
      <c r="A6896">
        <f>RANK(表格1[[#This Row],[rating_count_tot]],$I$2:$I$7197)</f>
        <v>6269</v>
      </c>
      <c r="B6896">
        <v>1064391608</v>
      </c>
      <c r="C6896" t="s">
        <v>5995</v>
      </c>
      <c r="D6896" t="str">
        <f>表格1[[#This Row],[prime_genre]]</f>
        <v>Games</v>
      </c>
      <c r="E6896">
        <v>50002944</v>
      </c>
      <c r="F6896" t="s">
        <v>17</v>
      </c>
      <c r="G6896">
        <v>0</v>
      </c>
      <c r="H6896">
        <f>IF(表格1[[#This Row],[price]]&gt;0,1,0)</f>
        <v>0</v>
      </c>
      <c r="I6896">
        <v>0</v>
      </c>
      <c r="J6896">
        <v>0</v>
      </c>
      <c r="K6896">
        <v>0</v>
      </c>
      <c r="L6896">
        <v>0</v>
      </c>
      <c r="M6896">
        <v>1.2</v>
      </c>
      <c r="N6896" t="s">
        <v>19</v>
      </c>
      <c r="O6896" t="s">
        <v>20</v>
      </c>
      <c r="P6896">
        <v>38</v>
      </c>
      <c r="Q6896">
        <v>0</v>
      </c>
      <c r="R6896">
        <v>1</v>
      </c>
      <c r="S6896">
        <v>1</v>
      </c>
    </row>
    <row r="6897" spans="1:19">
      <c r="A6897">
        <f>RANK(表格1[[#This Row],[rating_count_tot]],$I$2:$I$7197)</f>
        <v>6269</v>
      </c>
      <c r="B6897">
        <v>1081270431</v>
      </c>
      <c r="C6897" t="s">
        <v>6507</v>
      </c>
      <c r="D6897" t="str">
        <f>表格1[[#This Row],[prime_genre]]</f>
        <v>Games</v>
      </c>
      <c r="E6897">
        <v>45325312</v>
      </c>
      <c r="F6897" t="s">
        <v>17</v>
      </c>
      <c r="G6897">
        <v>0</v>
      </c>
      <c r="H6897">
        <f>IF(表格1[[#This Row],[price]]&gt;0,1,0)</f>
        <v>0</v>
      </c>
      <c r="I6897">
        <v>0</v>
      </c>
      <c r="J6897">
        <v>0</v>
      </c>
      <c r="K6897">
        <v>0</v>
      </c>
      <c r="L6897">
        <v>0</v>
      </c>
      <c r="M6897" t="s">
        <v>1673</v>
      </c>
      <c r="N6897" t="s">
        <v>19</v>
      </c>
      <c r="O6897" t="s">
        <v>20</v>
      </c>
      <c r="P6897">
        <v>38</v>
      </c>
      <c r="Q6897">
        <v>4</v>
      </c>
      <c r="R6897">
        <v>1</v>
      </c>
      <c r="S6897">
        <v>1</v>
      </c>
    </row>
    <row r="6898" spans="1:19">
      <c r="A6898">
        <f>RANK(表格1[[#This Row],[rating_count_tot]],$I$2:$I$7197)</f>
        <v>6269</v>
      </c>
      <c r="B6898">
        <v>1065691080</v>
      </c>
      <c r="C6898" t="s">
        <v>6034</v>
      </c>
      <c r="D6898" t="str">
        <f>表格1[[#This Row],[prime_genre]]</f>
        <v>Games</v>
      </c>
      <c r="E6898">
        <v>19249152</v>
      </c>
      <c r="F6898" t="s">
        <v>17</v>
      </c>
      <c r="G6898">
        <v>0</v>
      </c>
      <c r="H6898">
        <f>IF(表格1[[#This Row],[price]]&gt;0,1,0)</f>
        <v>0</v>
      </c>
      <c r="I6898">
        <v>0</v>
      </c>
      <c r="J6898">
        <v>0</v>
      </c>
      <c r="K6898">
        <v>0</v>
      </c>
      <c r="L6898">
        <v>0</v>
      </c>
      <c r="M6898" t="s">
        <v>732</v>
      </c>
      <c r="N6898" t="s">
        <v>80</v>
      </c>
      <c r="O6898" t="s">
        <v>20</v>
      </c>
      <c r="P6898">
        <v>40</v>
      </c>
      <c r="Q6898">
        <v>5</v>
      </c>
      <c r="R6898">
        <v>2</v>
      </c>
      <c r="S6898">
        <v>1</v>
      </c>
    </row>
    <row r="6899" spans="1:19">
      <c r="A6899">
        <f>RANK(表格1[[#This Row],[rating_count_tot]],$I$2:$I$7197)</f>
        <v>6269</v>
      </c>
      <c r="B6899">
        <v>1012329703</v>
      </c>
      <c r="C6899" t="s">
        <v>5032</v>
      </c>
      <c r="D6899" t="str">
        <f>表格1[[#This Row],[prime_genre]]</f>
        <v>Games</v>
      </c>
      <c r="E6899">
        <v>156032000</v>
      </c>
      <c r="F6899" t="s">
        <v>17</v>
      </c>
      <c r="G6899">
        <v>0</v>
      </c>
      <c r="H6899">
        <f>IF(表格1[[#This Row],[price]]&gt;0,1,0)</f>
        <v>0</v>
      </c>
      <c r="I6899">
        <v>0</v>
      </c>
      <c r="J6899">
        <v>0</v>
      </c>
      <c r="K6899">
        <v>0</v>
      </c>
      <c r="L6899">
        <v>0</v>
      </c>
      <c r="M6899" t="s">
        <v>4681</v>
      </c>
      <c r="N6899" t="s">
        <v>51</v>
      </c>
      <c r="O6899" t="s">
        <v>20</v>
      </c>
      <c r="P6899">
        <v>40</v>
      </c>
      <c r="Q6899">
        <v>5</v>
      </c>
      <c r="R6899">
        <v>1</v>
      </c>
      <c r="S6899">
        <v>1</v>
      </c>
    </row>
    <row r="6900" spans="1:19">
      <c r="A6900">
        <f>RANK(表格1[[#This Row],[rating_count_tot]],$I$2:$I$7197)</f>
        <v>6269</v>
      </c>
      <c r="B6900">
        <v>988296409</v>
      </c>
      <c r="C6900" t="s">
        <v>4734</v>
      </c>
      <c r="D6900" t="str">
        <f>表格1[[#This Row],[prime_genre]]</f>
        <v>Games</v>
      </c>
      <c r="E6900">
        <v>65105920</v>
      </c>
      <c r="F6900" t="s">
        <v>17</v>
      </c>
      <c r="G6900">
        <v>0</v>
      </c>
      <c r="H6900">
        <f>IF(表格1[[#This Row],[price]]&gt;0,1,0)</f>
        <v>0</v>
      </c>
      <c r="I6900">
        <v>0</v>
      </c>
      <c r="J6900">
        <v>0</v>
      </c>
      <c r="K6900">
        <v>0</v>
      </c>
      <c r="L6900">
        <v>0</v>
      </c>
      <c r="M6900" t="s">
        <v>1100</v>
      </c>
      <c r="N6900" t="s">
        <v>29</v>
      </c>
      <c r="O6900" t="s">
        <v>20</v>
      </c>
      <c r="P6900">
        <v>40</v>
      </c>
      <c r="Q6900">
        <v>5</v>
      </c>
      <c r="R6900">
        <v>1</v>
      </c>
      <c r="S6900">
        <v>1</v>
      </c>
    </row>
    <row r="6901" spans="1:19">
      <c r="A6901">
        <f>RANK(表格1[[#This Row],[rating_count_tot]],$I$2:$I$7197)</f>
        <v>6269</v>
      </c>
      <c r="B6901">
        <v>1146788003</v>
      </c>
      <c r="C6901" t="s">
        <v>7952</v>
      </c>
      <c r="D6901" t="str">
        <f>表格1[[#This Row],[prime_genre]]</f>
        <v>Games</v>
      </c>
      <c r="E6901">
        <v>83985408</v>
      </c>
      <c r="F6901" t="s">
        <v>17</v>
      </c>
      <c r="G6901">
        <v>0</v>
      </c>
      <c r="H6901">
        <f>IF(表格1[[#This Row],[price]]&gt;0,1,0)</f>
        <v>0</v>
      </c>
      <c r="I6901">
        <v>0</v>
      </c>
      <c r="J6901">
        <v>0</v>
      </c>
      <c r="K6901">
        <v>0</v>
      </c>
      <c r="L6901">
        <v>0</v>
      </c>
      <c r="M6901">
        <v>1.6</v>
      </c>
      <c r="N6901" t="s">
        <v>29</v>
      </c>
      <c r="O6901" t="s">
        <v>20</v>
      </c>
      <c r="P6901">
        <v>40</v>
      </c>
      <c r="Q6901">
        <v>5</v>
      </c>
      <c r="R6901">
        <v>1</v>
      </c>
      <c r="S6901">
        <v>1</v>
      </c>
    </row>
    <row r="6902" spans="1:19">
      <c r="A6902">
        <f>RANK(表格1[[#This Row],[rating_count_tot]],$I$2:$I$7197)</f>
        <v>6269</v>
      </c>
      <c r="B6902">
        <v>981413101</v>
      </c>
      <c r="C6902" t="s">
        <v>4655</v>
      </c>
      <c r="D6902" t="str">
        <f>表格1[[#This Row],[prime_genre]]</f>
        <v>Games</v>
      </c>
      <c r="E6902">
        <v>244779008</v>
      </c>
      <c r="F6902" t="s">
        <v>17</v>
      </c>
      <c r="G6902">
        <v>0</v>
      </c>
      <c r="H6902">
        <f>IF(表格1[[#This Row],[price]]&gt;0,1,0)</f>
        <v>0</v>
      </c>
      <c r="I6902">
        <v>0</v>
      </c>
      <c r="J6902">
        <v>0</v>
      </c>
      <c r="K6902">
        <v>0</v>
      </c>
      <c r="L6902">
        <v>0</v>
      </c>
      <c r="M6902" t="s">
        <v>3776</v>
      </c>
      <c r="N6902" t="s">
        <v>29</v>
      </c>
      <c r="O6902" t="s">
        <v>20</v>
      </c>
      <c r="P6902">
        <v>37</v>
      </c>
      <c r="Q6902">
        <v>5</v>
      </c>
      <c r="R6902">
        <v>1</v>
      </c>
      <c r="S6902">
        <v>1</v>
      </c>
    </row>
    <row r="6903" spans="1:19">
      <c r="A6903">
        <f>RANK(表格1[[#This Row],[rating_count_tot]],$I$2:$I$7197)</f>
        <v>6269</v>
      </c>
      <c r="B6903">
        <v>1126191781</v>
      </c>
      <c r="C6903" t="s">
        <v>5873</v>
      </c>
      <c r="D6903" t="str">
        <f>表格1[[#This Row],[prime_genre]]</f>
        <v>Games</v>
      </c>
      <c r="E6903">
        <v>219799552</v>
      </c>
      <c r="F6903" t="s">
        <v>17</v>
      </c>
      <c r="G6903">
        <v>0</v>
      </c>
      <c r="H6903">
        <f>IF(表格1[[#This Row],[price]]&gt;0,1,0)</f>
        <v>0</v>
      </c>
      <c r="I6903">
        <v>0</v>
      </c>
      <c r="J6903">
        <v>0</v>
      </c>
      <c r="K6903">
        <v>0</v>
      </c>
      <c r="L6903">
        <v>0</v>
      </c>
      <c r="M6903" t="s">
        <v>65</v>
      </c>
      <c r="N6903" t="s">
        <v>29</v>
      </c>
      <c r="O6903" t="s">
        <v>20</v>
      </c>
      <c r="P6903">
        <v>40</v>
      </c>
      <c r="Q6903">
        <v>5</v>
      </c>
      <c r="R6903">
        <v>1</v>
      </c>
      <c r="S6903">
        <v>1</v>
      </c>
    </row>
    <row r="6904" spans="1:19">
      <c r="A6904">
        <f>RANK(表格1[[#This Row],[rating_count_tot]],$I$2:$I$7197)</f>
        <v>6269</v>
      </c>
      <c r="B6904">
        <v>1116541279</v>
      </c>
      <c r="C6904" t="s">
        <v>7336</v>
      </c>
      <c r="D6904" t="str">
        <f>表格1[[#This Row],[prime_genre]]</f>
        <v>Games</v>
      </c>
      <c r="E6904">
        <v>12624896</v>
      </c>
      <c r="F6904" t="s">
        <v>17</v>
      </c>
      <c r="G6904">
        <v>0</v>
      </c>
      <c r="H6904">
        <f>IF(表格1[[#This Row],[price]]&gt;0,1,0)</f>
        <v>0</v>
      </c>
      <c r="I6904">
        <v>0</v>
      </c>
      <c r="J6904">
        <v>0</v>
      </c>
      <c r="K6904">
        <v>0</v>
      </c>
      <c r="L6904">
        <v>0</v>
      </c>
      <c r="M6904" t="s">
        <v>65</v>
      </c>
      <c r="N6904" t="s">
        <v>19</v>
      </c>
      <c r="O6904" t="s">
        <v>20</v>
      </c>
      <c r="P6904">
        <v>38</v>
      </c>
      <c r="Q6904">
        <v>5</v>
      </c>
      <c r="R6904">
        <v>2</v>
      </c>
      <c r="S6904">
        <v>1</v>
      </c>
    </row>
    <row r="6905" spans="1:19">
      <c r="A6905">
        <f>RANK(表格1[[#This Row],[rating_count_tot]],$I$2:$I$7197)</f>
        <v>6269</v>
      </c>
      <c r="B6905">
        <v>1063180351</v>
      </c>
      <c r="C6905" t="s">
        <v>5966</v>
      </c>
      <c r="D6905" t="str">
        <f>表格1[[#This Row],[prime_genre]]</f>
        <v>Games</v>
      </c>
      <c r="E6905">
        <v>71775232</v>
      </c>
      <c r="F6905" t="s">
        <v>17</v>
      </c>
      <c r="G6905">
        <v>0</v>
      </c>
      <c r="H6905">
        <f>IF(表格1[[#This Row],[price]]&gt;0,1,0)</f>
        <v>0</v>
      </c>
      <c r="I6905">
        <v>0</v>
      </c>
      <c r="J6905">
        <v>0</v>
      </c>
      <c r="K6905">
        <v>0</v>
      </c>
      <c r="L6905">
        <v>0</v>
      </c>
      <c r="M6905" t="s">
        <v>696</v>
      </c>
      <c r="N6905" t="s">
        <v>29</v>
      </c>
      <c r="O6905" t="s">
        <v>20</v>
      </c>
      <c r="P6905">
        <v>40</v>
      </c>
      <c r="Q6905">
        <v>5</v>
      </c>
      <c r="R6905">
        <v>2</v>
      </c>
      <c r="S6905">
        <v>1</v>
      </c>
    </row>
    <row r="6906" spans="1:19">
      <c r="A6906">
        <f>RANK(表格1[[#This Row],[rating_count_tot]],$I$2:$I$7197)</f>
        <v>6269</v>
      </c>
      <c r="B6906">
        <v>1108402751</v>
      </c>
      <c r="C6906" t="s">
        <v>7169</v>
      </c>
      <c r="D6906" t="str">
        <f>表格1[[#This Row],[prime_genre]]</f>
        <v>Games</v>
      </c>
      <c r="E6906">
        <v>75713536</v>
      </c>
      <c r="F6906" t="s">
        <v>17</v>
      </c>
      <c r="G6906">
        <v>0</v>
      </c>
      <c r="H6906">
        <f>IF(表格1[[#This Row],[price]]&gt;0,1,0)</f>
        <v>0</v>
      </c>
      <c r="I6906">
        <v>0</v>
      </c>
      <c r="J6906">
        <v>0</v>
      </c>
      <c r="K6906">
        <v>0</v>
      </c>
      <c r="L6906">
        <v>0</v>
      </c>
      <c r="M6906">
        <v>1.4</v>
      </c>
      <c r="N6906" t="s">
        <v>80</v>
      </c>
      <c r="O6906" t="s">
        <v>20</v>
      </c>
      <c r="P6906">
        <v>38</v>
      </c>
      <c r="Q6906">
        <v>5</v>
      </c>
      <c r="R6906">
        <v>5</v>
      </c>
      <c r="S6906">
        <v>1</v>
      </c>
    </row>
    <row r="6907" spans="1:19">
      <c r="A6907">
        <f>RANK(表格1[[#This Row],[rating_count_tot]],$I$2:$I$7197)</f>
        <v>6269</v>
      </c>
      <c r="B6907">
        <v>1178829577</v>
      </c>
      <c r="C6907" t="s">
        <v>8322</v>
      </c>
      <c r="D6907" t="str">
        <f>表格1[[#This Row],[prime_genre]]</f>
        <v>Games</v>
      </c>
      <c r="E6907">
        <v>56605696</v>
      </c>
      <c r="F6907" t="s">
        <v>17</v>
      </c>
      <c r="G6907">
        <v>0</v>
      </c>
      <c r="H6907">
        <f>IF(表格1[[#This Row],[price]]&gt;0,1,0)</f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 t="s">
        <v>19</v>
      </c>
      <c r="O6907" t="s">
        <v>20</v>
      </c>
      <c r="P6907">
        <v>37</v>
      </c>
      <c r="Q6907">
        <v>2</v>
      </c>
      <c r="R6907">
        <v>5</v>
      </c>
      <c r="S6907">
        <v>1</v>
      </c>
    </row>
    <row r="6908" spans="1:19">
      <c r="A6908">
        <f>RANK(表格1[[#This Row],[rating_count_tot]],$I$2:$I$7197)</f>
        <v>6269</v>
      </c>
      <c r="B6908">
        <v>1102687865</v>
      </c>
      <c r="C6908" t="s">
        <v>7051</v>
      </c>
      <c r="D6908" t="str">
        <f>表格1[[#This Row],[prime_genre]]</f>
        <v>Games</v>
      </c>
      <c r="E6908">
        <v>92584960</v>
      </c>
      <c r="F6908" t="s">
        <v>17</v>
      </c>
      <c r="G6908">
        <v>0</v>
      </c>
      <c r="H6908">
        <f>IF(表格1[[#This Row],[price]]&gt;0,1,0)</f>
        <v>0</v>
      </c>
      <c r="I6908">
        <v>0</v>
      </c>
      <c r="J6908">
        <v>0</v>
      </c>
      <c r="K6908">
        <v>0</v>
      </c>
      <c r="L6908">
        <v>0</v>
      </c>
      <c r="M6908" t="s">
        <v>3198</v>
      </c>
      <c r="N6908" t="s">
        <v>19</v>
      </c>
      <c r="O6908" t="s">
        <v>20</v>
      </c>
      <c r="P6908">
        <v>40</v>
      </c>
      <c r="Q6908">
        <v>0</v>
      </c>
      <c r="R6908">
        <v>1</v>
      </c>
      <c r="S6908">
        <v>1</v>
      </c>
    </row>
    <row r="6909" spans="1:19">
      <c r="A6909">
        <f>RANK(表格1[[#This Row],[rating_count_tot]],$I$2:$I$7197)</f>
        <v>6269</v>
      </c>
      <c r="B6909">
        <v>1116622769</v>
      </c>
      <c r="C6909" t="s">
        <v>7343</v>
      </c>
      <c r="D6909" t="str">
        <f>表格1[[#This Row],[prime_genre]]</f>
        <v>Games</v>
      </c>
      <c r="E6909">
        <v>53628928</v>
      </c>
      <c r="F6909" t="s">
        <v>17</v>
      </c>
      <c r="G6909">
        <v>0</v>
      </c>
      <c r="H6909">
        <f>IF(表格1[[#This Row],[price]]&gt;0,1,0)</f>
        <v>0</v>
      </c>
      <c r="I6909">
        <v>0</v>
      </c>
      <c r="J6909">
        <v>0</v>
      </c>
      <c r="K6909">
        <v>0</v>
      </c>
      <c r="L6909">
        <v>0</v>
      </c>
      <c r="M6909">
        <v>1.01</v>
      </c>
      <c r="N6909" t="s">
        <v>19</v>
      </c>
      <c r="O6909" t="s">
        <v>20</v>
      </c>
      <c r="P6909">
        <v>40</v>
      </c>
      <c r="Q6909">
        <v>5</v>
      </c>
      <c r="R6909">
        <v>0</v>
      </c>
      <c r="S6909">
        <v>1</v>
      </c>
    </row>
    <row r="6910" spans="1:19">
      <c r="A6910">
        <f>RANK(表格1[[#This Row],[rating_count_tot]],$I$2:$I$7197)</f>
        <v>6269</v>
      </c>
      <c r="B6910">
        <v>1020009128</v>
      </c>
      <c r="C6910" t="s">
        <v>5114</v>
      </c>
      <c r="D6910" t="str">
        <f>表格1[[#This Row],[prime_genre]]</f>
        <v>Games</v>
      </c>
      <c r="E6910">
        <v>69612544</v>
      </c>
      <c r="F6910" t="s">
        <v>17</v>
      </c>
      <c r="G6910">
        <v>0</v>
      </c>
      <c r="H6910">
        <f>IF(表格1[[#This Row],[price]]&gt;0,1,0)</f>
        <v>0</v>
      </c>
      <c r="I6910">
        <v>0</v>
      </c>
      <c r="J6910">
        <v>0</v>
      </c>
      <c r="K6910">
        <v>0</v>
      </c>
      <c r="L6910">
        <v>0</v>
      </c>
      <c r="M6910">
        <v>1.4</v>
      </c>
      <c r="N6910" t="s">
        <v>51</v>
      </c>
      <c r="O6910" t="s">
        <v>20</v>
      </c>
      <c r="P6910">
        <v>40</v>
      </c>
      <c r="Q6910">
        <v>5</v>
      </c>
      <c r="R6910">
        <v>1</v>
      </c>
      <c r="S6910">
        <v>1</v>
      </c>
    </row>
    <row r="6911" spans="1:19">
      <c r="A6911">
        <f>RANK(表格1[[#This Row],[rating_count_tot]],$I$2:$I$7197)</f>
        <v>6269</v>
      </c>
      <c r="B6911">
        <v>1103099404</v>
      </c>
      <c r="C6911" t="s">
        <v>7058</v>
      </c>
      <c r="D6911" t="str">
        <f>表格1[[#This Row],[prime_genre]]</f>
        <v>Games</v>
      </c>
      <c r="E6911">
        <v>34188288</v>
      </c>
      <c r="F6911" t="s">
        <v>17</v>
      </c>
      <c r="G6911">
        <v>0</v>
      </c>
      <c r="H6911">
        <f>IF(表格1[[#This Row],[price]]&gt;0,1,0)</f>
        <v>0</v>
      </c>
      <c r="I6911">
        <v>0</v>
      </c>
      <c r="J6911">
        <v>0</v>
      </c>
      <c r="K6911">
        <v>0</v>
      </c>
      <c r="L6911">
        <v>0</v>
      </c>
      <c r="M6911" t="s">
        <v>1673</v>
      </c>
      <c r="N6911" t="s">
        <v>19</v>
      </c>
      <c r="O6911" t="s">
        <v>20</v>
      </c>
      <c r="P6911">
        <v>37</v>
      </c>
      <c r="Q6911">
        <v>0</v>
      </c>
      <c r="R6911">
        <v>1</v>
      </c>
      <c r="S6911">
        <v>1</v>
      </c>
    </row>
    <row r="6912" spans="1:19">
      <c r="A6912">
        <f>RANK(表格1[[#This Row],[rating_count_tot]],$I$2:$I$7197)</f>
        <v>6269</v>
      </c>
      <c r="B6912">
        <v>1052024839</v>
      </c>
      <c r="C6912" t="s">
        <v>5677</v>
      </c>
      <c r="D6912" t="str">
        <f>表格1[[#This Row],[prime_genre]]</f>
        <v>Games</v>
      </c>
      <c r="E6912">
        <v>39766016</v>
      </c>
      <c r="F6912" t="s">
        <v>17</v>
      </c>
      <c r="G6912">
        <v>0</v>
      </c>
      <c r="H6912">
        <f>IF(表格1[[#This Row],[price]]&gt;0,1,0)</f>
        <v>0</v>
      </c>
      <c r="I6912">
        <v>0</v>
      </c>
      <c r="J6912">
        <v>0</v>
      </c>
      <c r="K6912">
        <v>0</v>
      </c>
      <c r="L6912">
        <v>0</v>
      </c>
      <c r="M6912" t="s">
        <v>65</v>
      </c>
      <c r="N6912" t="s">
        <v>29</v>
      </c>
      <c r="O6912" t="s">
        <v>20</v>
      </c>
      <c r="P6912">
        <v>38</v>
      </c>
      <c r="Q6912">
        <v>0</v>
      </c>
      <c r="R6912">
        <v>1</v>
      </c>
      <c r="S6912">
        <v>1</v>
      </c>
    </row>
    <row r="6913" spans="1:19">
      <c r="A6913">
        <f>RANK(表格1[[#This Row],[rating_count_tot]],$I$2:$I$7197)</f>
        <v>6269</v>
      </c>
      <c r="B6913">
        <v>1127634439</v>
      </c>
      <c r="C6913" t="s">
        <v>7578</v>
      </c>
      <c r="D6913" t="str">
        <f>表格1[[#This Row],[prime_genre]]</f>
        <v>Games</v>
      </c>
      <c r="E6913">
        <v>259817472</v>
      </c>
      <c r="F6913" t="s">
        <v>17</v>
      </c>
      <c r="G6913">
        <v>0</v>
      </c>
      <c r="H6913">
        <f>IF(表格1[[#This Row],[price]]&gt;0,1,0)</f>
        <v>0</v>
      </c>
      <c r="I6913">
        <v>0</v>
      </c>
      <c r="J6913">
        <v>0</v>
      </c>
      <c r="K6913">
        <v>0</v>
      </c>
      <c r="L6913">
        <v>0</v>
      </c>
      <c r="M6913" t="s">
        <v>1599</v>
      </c>
      <c r="N6913" t="s">
        <v>19</v>
      </c>
      <c r="O6913" t="s">
        <v>20</v>
      </c>
      <c r="P6913">
        <v>37</v>
      </c>
      <c r="Q6913">
        <v>5</v>
      </c>
      <c r="R6913">
        <v>1</v>
      </c>
      <c r="S6913">
        <v>1</v>
      </c>
    </row>
    <row r="6914" spans="1:19">
      <c r="A6914">
        <f>RANK(表格1[[#This Row],[rating_count_tot]],$I$2:$I$7197)</f>
        <v>6269</v>
      </c>
      <c r="B6914">
        <v>1087276648</v>
      </c>
      <c r="C6914" t="s">
        <v>6674</v>
      </c>
      <c r="D6914" t="str">
        <f>表格1[[#This Row],[prime_genre]]</f>
        <v>Games</v>
      </c>
      <c r="E6914">
        <v>92517376</v>
      </c>
      <c r="F6914" t="s">
        <v>17</v>
      </c>
      <c r="G6914">
        <v>0</v>
      </c>
      <c r="H6914">
        <f>IF(表格1[[#This Row],[price]]&gt;0,1,0)</f>
        <v>0</v>
      </c>
      <c r="I6914">
        <v>0</v>
      </c>
      <c r="J6914">
        <v>0</v>
      </c>
      <c r="K6914">
        <v>0</v>
      </c>
      <c r="L6914">
        <v>0</v>
      </c>
      <c r="M6914" t="s">
        <v>314</v>
      </c>
      <c r="N6914" t="s">
        <v>29</v>
      </c>
      <c r="O6914" t="s">
        <v>20</v>
      </c>
      <c r="P6914">
        <v>37</v>
      </c>
      <c r="Q6914">
        <v>0</v>
      </c>
      <c r="R6914">
        <v>1</v>
      </c>
      <c r="S6914">
        <v>1</v>
      </c>
    </row>
    <row r="6915" spans="1:19">
      <c r="A6915">
        <f>RANK(表格1[[#This Row],[rating_count_tot]],$I$2:$I$7197)</f>
        <v>6269</v>
      </c>
      <c r="B6915">
        <v>1147910573</v>
      </c>
      <c r="C6915" t="s">
        <v>7969</v>
      </c>
      <c r="D6915" t="str">
        <f>表格1[[#This Row],[prime_genre]]</f>
        <v>Games</v>
      </c>
      <c r="E6915">
        <v>47551488</v>
      </c>
      <c r="F6915" t="s">
        <v>17</v>
      </c>
      <c r="G6915">
        <v>0</v>
      </c>
      <c r="H6915">
        <f>IF(表格1[[#This Row],[price]]&gt;0,1,0)</f>
        <v>0</v>
      </c>
      <c r="I6915">
        <v>0</v>
      </c>
      <c r="J6915">
        <v>0</v>
      </c>
      <c r="K6915">
        <v>0</v>
      </c>
      <c r="L6915">
        <v>0</v>
      </c>
      <c r="M6915" t="s">
        <v>565</v>
      </c>
      <c r="N6915" t="s">
        <v>19</v>
      </c>
      <c r="O6915" t="s">
        <v>20</v>
      </c>
      <c r="P6915">
        <v>37</v>
      </c>
      <c r="Q6915">
        <v>3</v>
      </c>
      <c r="R6915">
        <v>2</v>
      </c>
      <c r="S6915">
        <v>1</v>
      </c>
    </row>
    <row r="6916" spans="1:19">
      <c r="A6916">
        <f>RANK(表格1[[#This Row],[rating_count_tot]],$I$2:$I$7197)</f>
        <v>6269</v>
      </c>
      <c r="B6916">
        <v>1126296052</v>
      </c>
      <c r="C6916" t="s">
        <v>7551</v>
      </c>
      <c r="D6916" t="str">
        <f>表格1[[#This Row],[prime_genre]]</f>
        <v>Games</v>
      </c>
      <c r="E6916">
        <v>199591936</v>
      </c>
      <c r="F6916" t="s">
        <v>17</v>
      </c>
      <c r="G6916">
        <v>0</v>
      </c>
      <c r="H6916">
        <f>IF(表格1[[#This Row],[price]]&gt;0,1,0)</f>
        <v>0</v>
      </c>
      <c r="I6916">
        <v>0</v>
      </c>
      <c r="J6916">
        <v>0</v>
      </c>
      <c r="K6916">
        <v>0</v>
      </c>
      <c r="L6916">
        <v>0</v>
      </c>
      <c r="M6916" t="s">
        <v>1715</v>
      </c>
      <c r="N6916" t="s">
        <v>19</v>
      </c>
      <c r="O6916" t="s">
        <v>20</v>
      </c>
      <c r="P6916">
        <v>40</v>
      </c>
      <c r="Q6916">
        <v>5</v>
      </c>
      <c r="R6916">
        <v>0</v>
      </c>
      <c r="S6916">
        <v>1</v>
      </c>
    </row>
    <row r="6917" spans="1:19">
      <c r="A6917">
        <f>RANK(表格1[[#This Row],[rating_count_tot]],$I$2:$I$7197)</f>
        <v>6269</v>
      </c>
      <c r="B6917">
        <v>1095645600</v>
      </c>
      <c r="C6917" t="s">
        <v>6904</v>
      </c>
      <c r="D6917" t="str">
        <f>表格1[[#This Row],[prime_genre]]</f>
        <v>Games</v>
      </c>
      <c r="E6917">
        <v>45509632</v>
      </c>
      <c r="F6917" t="s">
        <v>17</v>
      </c>
      <c r="G6917">
        <v>0</v>
      </c>
      <c r="H6917">
        <f>IF(表格1[[#This Row],[price]]&gt;0,1,0)</f>
        <v>0</v>
      </c>
      <c r="I6917">
        <v>0</v>
      </c>
      <c r="J6917">
        <v>0</v>
      </c>
      <c r="K6917">
        <v>0</v>
      </c>
      <c r="L6917">
        <v>0</v>
      </c>
      <c r="M6917" t="s">
        <v>1221</v>
      </c>
      <c r="N6917" t="s">
        <v>19</v>
      </c>
      <c r="O6917" t="s">
        <v>20</v>
      </c>
      <c r="P6917">
        <v>40</v>
      </c>
      <c r="Q6917">
        <v>5</v>
      </c>
      <c r="R6917">
        <v>1</v>
      </c>
      <c r="S6917">
        <v>1</v>
      </c>
    </row>
    <row r="6918" spans="1:19">
      <c r="A6918">
        <f>RANK(表格1[[#This Row],[rating_count_tot]],$I$2:$I$7197)</f>
        <v>6269</v>
      </c>
      <c r="B6918">
        <v>1080942226</v>
      </c>
      <c r="C6918" t="s">
        <v>6498</v>
      </c>
      <c r="D6918" t="str">
        <f>表格1[[#This Row],[prime_genre]]</f>
        <v>Games</v>
      </c>
      <c r="E6918">
        <v>43370496</v>
      </c>
      <c r="F6918" t="s">
        <v>17</v>
      </c>
      <c r="G6918">
        <v>0</v>
      </c>
      <c r="H6918">
        <f>IF(表格1[[#This Row],[price]]&gt;0,1,0)</f>
        <v>0</v>
      </c>
      <c r="I6918">
        <v>0</v>
      </c>
      <c r="J6918">
        <v>0</v>
      </c>
      <c r="K6918">
        <v>0</v>
      </c>
      <c r="L6918">
        <v>0</v>
      </c>
      <c r="M6918" t="s">
        <v>65</v>
      </c>
      <c r="N6918" t="s">
        <v>51</v>
      </c>
      <c r="O6918" t="s">
        <v>20</v>
      </c>
      <c r="P6918">
        <v>38</v>
      </c>
      <c r="Q6918">
        <v>0</v>
      </c>
      <c r="R6918">
        <v>1</v>
      </c>
      <c r="S6918">
        <v>1</v>
      </c>
    </row>
    <row r="6919" spans="1:19">
      <c r="A6919">
        <f>RANK(表格1[[#This Row],[rating_count_tot]],$I$2:$I$7197)</f>
        <v>6269</v>
      </c>
      <c r="B6919">
        <v>1078142098</v>
      </c>
      <c r="C6919" t="s">
        <v>6414</v>
      </c>
      <c r="D6919" t="str">
        <f>表格1[[#This Row],[prime_genre]]</f>
        <v>Games</v>
      </c>
      <c r="E6919">
        <v>118202368</v>
      </c>
      <c r="F6919" t="s">
        <v>17</v>
      </c>
      <c r="G6919">
        <v>0</v>
      </c>
      <c r="H6919">
        <f>IF(表格1[[#This Row],[price]]&gt;0,1,0)</f>
        <v>0</v>
      </c>
      <c r="I6919">
        <v>0</v>
      </c>
      <c r="J6919">
        <v>0</v>
      </c>
      <c r="K6919">
        <v>0</v>
      </c>
      <c r="L6919">
        <v>0</v>
      </c>
      <c r="M6919" t="s">
        <v>4390</v>
      </c>
      <c r="N6919" t="s">
        <v>51</v>
      </c>
      <c r="O6919" t="s">
        <v>20</v>
      </c>
      <c r="P6919">
        <v>37</v>
      </c>
      <c r="Q6919">
        <v>0</v>
      </c>
      <c r="R6919">
        <v>1</v>
      </c>
      <c r="S6919">
        <v>1</v>
      </c>
    </row>
    <row r="6920" spans="1:19">
      <c r="A6920">
        <f>RANK(表格1[[#This Row],[rating_count_tot]],$I$2:$I$7197)</f>
        <v>6269</v>
      </c>
      <c r="B6920">
        <v>1058304462</v>
      </c>
      <c r="C6920" t="s">
        <v>5825</v>
      </c>
      <c r="D6920" t="str">
        <f>表格1[[#This Row],[prime_genre]]</f>
        <v>Games</v>
      </c>
      <c r="E6920">
        <v>18616320</v>
      </c>
      <c r="F6920" t="s">
        <v>17</v>
      </c>
      <c r="G6920">
        <v>0</v>
      </c>
      <c r="H6920">
        <f>IF(表格1[[#This Row],[price]]&gt;0,1,0)</f>
        <v>0</v>
      </c>
      <c r="I6920">
        <v>0</v>
      </c>
      <c r="J6920">
        <v>0</v>
      </c>
      <c r="K6920">
        <v>0</v>
      </c>
      <c r="L6920">
        <v>0</v>
      </c>
      <c r="M6920">
        <v>1.3</v>
      </c>
      <c r="N6920" t="s">
        <v>51</v>
      </c>
      <c r="O6920" t="s">
        <v>20</v>
      </c>
      <c r="P6920">
        <v>37</v>
      </c>
      <c r="Q6920">
        <v>0</v>
      </c>
      <c r="R6920">
        <v>31</v>
      </c>
      <c r="S6920">
        <v>1</v>
      </c>
    </row>
    <row r="6921" spans="1:19">
      <c r="A6921">
        <f>RANK(表格1[[#This Row],[rating_count_tot]],$I$2:$I$7197)</f>
        <v>6269</v>
      </c>
      <c r="B6921">
        <v>1045850132</v>
      </c>
      <c r="C6921" t="s">
        <v>5546</v>
      </c>
      <c r="D6921" t="str">
        <f>表格1[[#This Row],[prime_genre]]</f>
        <v>Games</v>
      </c>
      <c r="E6921">
        <v>74280960</v>
      </c>
      <c r="F6921" t="s">
        <v>17</v>
      </c>
      <c r="G6921">
        <v>0</v>
      </c>
      <c r="H6921">
        <f>IF(表格1[[#This Row],[price]]&gt;0,1,0)</f>
        <v>0</v>
      </c>
      <c r="I6921">
        <v>0</v>
      </c>
      <c r="J6921">
        <v>0</v>
      </c>
      <c r="K6921">
        <v>0</v>
      </c>
      <c r="L6921">
        <v>0</v>
      </c>
      <c r="M6921" t="s">
        <v>5547</v>
      </c>
      <c r="N6921" t="s">
        <v>80</v>
      </c>
      <c r="O6921" t="s">
        <v>20</v>
      </c>
      <c r="P6921">
        <v>40</v>
      </c>
      <c r="Q6921">
        <v>5</v>
      </c>
      <c r="R6921">
        <v>1</v>
      </c>
      <c r="S6921">
        <v>1</v>
      </c>
    </row>
    <row r="6922" spans="1:19">
      <c r="A6922">
        <f>RANK(表格1[[#This Row],[rating_count_tot]],$I$2:$I$7197)</f>
        <v>6269</v>
      </c>
      <c r="B6922">
        <v>926278322</v>
      </c>
      <c r="C6922" t="s">
        <v>4018</v>
      </c>
      <c r="D6922" t="str">
        <f>表格1[[#This Row],[prime_genre]]</f>
        <v>Games</v>
      </c>
      <c r="E6922">
        <v>8606720</v>
      </c>
      <c r="F6922" t="s">
        <v>17</v>
      </c>
      <c r="G6922">
        <v>0</v>
      </c>
      <c r="H6922">
        <f>IF(表格1[[#This Row],[price]]&gt;0,1,0)</f>
        <v>0</v>
      </c>
      <c r="I6922">
        <v>0</v>
      </c>
      <c r="J6922">
        <v>0</v>
      </c>
      <c r="K6922">
        <v>0</v>
      </c>
      <c r="L6922">
        <v>0</v>
      </c>
      <c r="M6922" t="s">
        <v>900</v>
      </c>
      <c r="N6922" t="s">
        <v>19</v>
      </c>
      <c r="O6922" t="s">
        <v>20</v>
      </c>
      <c r="P6922">
        <v>37</v>
      </c>
      <c r="Q6922">
        <v>5</v>
      </c>
      <c r="R6922">
        <v>13</v>
      </c>
      <c r="S6922">
        <v>1</v>
      </c>
    </row>
    <row r="6923" spans="1:19">
      <c r="A6923">
        <f>RANK(表格1[[#This Row],[rating_count_tot]],$I$2:$I$7197)</f>
        <v>6269</v>
      </c>
      <c r="B6923">
        <v>1022729100</v>
      </c>
      <c r="C6923" t="s">
        <v>5165</v>
      </c>
      <c r="D6923" t="str">
        <f>表格1[[#This Row],[prime_genre]]</f>
        <v>Games</v>
      </c>
      <c r="E6923">
        <v>105643008</v>
      </c>
      <c r="F6923" t="s">
        <v>17</v>
      </c>
      <c r="G6923">
        <v>0</v>
      </c>
      <c r="H6923">
        <f>IF(表格1[[#This Row],[price]]&gt;0,1,0)</f>
        <v>0</v>
      </c>
      <c r="I6923">
        <v>0</v>
      </c>
      <c r="J6923">
        <v>0</v>
      </c>
      <c r="K6923">
        <v>0</v>
      </c>
      <c r="L6923">
        <v>0</v>
      </c>
      <c r="M6923" t="s">
        <v>634</v>
      </c>
      <c r="N6923" t="s">
        <v>19</v>
      </c>
      <c r="O6923" t="s">
        <v>20</v>
      </c>
      <c r="P6923">
        <v>38</v>
      </c>
      <c r="Q6923">
        <v>0</v>
      </c>
      <c r="R6923">
        <v>1</v>
      </c>
      <c r="S6923">
        <v>1</v>
      </c>
    </row>
    <row r="6924" spans="1:19">
      <c r="A6924">
        <f>RANK(表格1[[#This Row],[rating_count_tot]],$I$2:$I$7197)</f>
        <v>6269</v>
      </c>
      <c r="B6924">
        <v>1127240851</v>
      </c>
      <c r="C6924" t="s">
        <v>7573</v>
      </c>
      <c r="D6924" t="str">
        <f>表格1[[#This Row],[prime_genre]]</f>
        <v>Games</v>
      </c>
      <c r="E6924">
        <v>95218688</v>
      </c>
      <c r="F6924" t="s">
        <v>17</v>
      </c>
      <c r="G6924">
        <v>0</v>
      </c>
      <c r="H6924">
        <f>IF(表格1[[#This Row],[price]]&gt;0,1,0)</f>
        <v>0</v>
      </c>
      <c r="I6924">
        <v>0</v>
      </c>
      <c r="J6924">
        <v>0</v>
      </c>
      <c r="K6924">
        <v>0</v>
      </c>
      <c r="L6924">
        <v>0</v>
      </c>
      <c r="M6924">
        <v>1.2</v>
      </c>
      <c r="N6924" t="s">
        <v>29</v>
      </c>
      <c r="O6924" t="s">
        <v>20</v>
      </c>
      <c r="P6924">
        <v>37</v>
      </c>
      <c r="Q6924">
        <v>0</v>
      </c>
      <c r="R6924">
        <v>2</v>
      </c>
      <c r="S6924">
        <v>1</v>
      </c>
    </row>
    <row r="6925" spans="1:19">
      <c r="A6925">
        <f>RANK(表格1[[#This Row],[rating_count_tot]],$I$2:$I$7197)</f>
        <v>6269</v>
      </c>
      <c r="B6925">
        <v>1119109028</v>
      </c>
      <c r="C6925" t="s">
        <v>7407</v>
      </c>
      <c r="D6925" t="str">
        <f>表格1[[#This Row],[prime_genre]]</f>
        <v>Games</v>
      </c>
      <c r="E6925">
        <v>135170048</v>
      </c>
      <c r="F6925" t="s">
        <v>17</v>
      </c>
      <c r="G6925">
        <v>0</v>
      </c>
      <c r="H6925">
        <f>IF(表格1[[#This Row],[price]]&gt;0,1,0)</f>
        <v>0</v>
      </c>
      <c r="I6925">
        <v>0</v>
      </c>
      <c r="J6925">
        <v>0</v>
      </c>
      <c r="K6925">
        <v>0</v>
      </c>
      <c r="L6925">
        <v>0</v>
      </c>
      <c r="M6925" t="s">
        <v>928</v>
      </c>
      <c r="N6925" t="s">
        <v>19</v>
      </c>
      <c r="O6925" t="s">
        <v>20</v>
      </c>
      <c r="P6925">
        <v>38</v>
      </c>
      <c r="Q6925">
        <v>4</v>
      </c>
      <c r="R6925">
        <v>1</v>
      </c>
      <c r="S6925">
        <v>1</v>
      </c>
    </row>
    <row r="6926" spans="1:19">
      <c r="A6926">
        <f>RANK(表格1[[#This Row],[rating_count_tot]],$I$2:$I$7197)</f>
        <v>6269</v>
      </c>
      <c r="B6926">
        <v>1060935829</v>
      </c>
      <c r="C6926" t="s">
        <v>5897</v>
      </c>
      <c r="D6926" t="str">
        <f>表格1[[#This Row],[prime_genre]]</f>
        <v>Games</v>
      </c>
      <c r="E6926">
        <v>231588864</v>
      </c>
      <c r="F6926" t="s">
        <v>17</v>
      </c>
      <c r="G6926">
        <v>0</v>
      </c>
      <c r="H6926">
        <f>IF(表格1[[#This Row],[price]]&gt;0,1,0)</f>
        <v>0</v>
      </c>
      <c r="I6926">
        <v>0</v>
      </c>
      <c r="J6926">
        <v>0</v>
      </c>
      <c r="K6926">
        <v>0</v>
      </c>
      <c r="L6926">
        <v>0</v>
      </c>
      <c r="M6926">
        <v>1.1000000000000001</v>
      </c>
      <c r="N6926" t="s">
        <v>19</v>
      </c>
      <c r="O6926" t="s">
        <v>20</v>
      </c>
      <c r="P6926">
        <v>40</v>
      </c>
      <c r="Q6926">
        <v>0</v>
      </c>
      <c r="R6926">
        <v>1</v>
      </c>
      <c r="S6926">
        <v>1</v>
      </c>
    </row>
    <row r="6927" spans="1:19">
      <c r="A6927">
        <f>RANK(表格1[[#This Row],[rating_count_tot]],$I$2:$I$7197)</f>
        <v>6269</v>
      </c>
      <c r="B6927">
        <v>1008053853</v>
      </c>
      <c r="C6927" t="s">
        <v>4968</v>
      </c>
      <c r="D6927" t="str">
        <f>表格1[[#This Row],[prime_genre]]</f>
        <v>Games</v>
      </c>
      <c r="E6927">
        <v>97424384</v>
      </c>
      <c r="F6927" t="s">
        <v>17</v>
      </c>
      <c r="G6927">
        <v>0</v>
      </c>
      <c r="H6927">
        <f>IF(表格1[[#This Row],[price]]&gt;0,1,0)</f>
        <v>0</v>
      </c>
      <c r="I6927">
        <v>0</v>
      </c>
      <c r="J6927">
        <v>0</v>
      </c>
      <c r="K6927">
        <v>0</v>
      </c>
      <c r="L6927">
        <v>0</v>
      </c>
      <c r="M6927" t="s">
        <v>1632</v>
      </c>
      <c r="N6927" t="s">
        <v>19</v>
      </c>
      <c r="O6927" t="s">
        <v>20</v>
      </c>
      <c r="P6927">
        <v>37</v>
      </c>
      <c r="Q6927">
        <v>2</v>
      </c>
      <c r="R6927">
        <v>5</v>
      </c>
      <c r="S6927">
        <v>1</v>
      </c>
    </row>
    <row r="6928" spans="1:19">
      <c r="A6928">
        <f>RANK(表格1[[#This Row],[rating_count_tot]],$I$2:$I$7197)</f>
        <v>6269</v>
      </c>
      <c r="B6928">
        <v>980594437</v>
      </c>
      <c r="C6928" t="s">
        <v>4648</v>
      </c>
      <c r="D6928" t="str">
        <f>表格1[[#This Row],[prime_genre]]</f>
        <v>Games</v>
      </c>
      <c r="E6928">
        <v>22126592</v>
      </c>
      <c r="F6928" t="s">
        <v>17</v>
      </c>
      <c r="G6928">
        <v>0</v>
      </c>
      <c r="H6928">
        <f>IF(表格1[[#This Row],[price]]&gt;0,1,0)</f>
        <v>0</v>
      </c>
      <c r="I6928">
        <v>0</v>
      </c>
      <c r="J6928">
        <v>0</v>
      </c>
      <c r="K6928">
        <v>0</v>
      </c>
      <c r="L6928">
        <v>0</v>
      </c>
      <c r="M6928" t="s">
        <v>3783</v>
      </c>
      <c r="N6928" t="s">
        <v>19</v>
      </c>
      <c r="O6928" t="s">
        <v>20</v>
      </c>
      <c r="P6928">
        <v>37</v>
      </c>
      <c r="Q6928">
        <v>4</v>
      </c>
      <c r="R6928">
        <v>2</v>
      </c>
      <c r="S6928">
        <v>1</v>
      </c>
    </row>
    <row r="6929" spans="1:19">
      <c r="A6929">
        <f>RANK(表格1[[#This Row],[rating_count_tot]],$I$2:$I$7197)</f>
        <v>6269</v>
      </c>
      <c r="B6929">
        <v>1042978679</v>
      </c>
      <c r="C6929" t="s">
        <v>5494</v>
      </c>
      <c r="D6929" t="str">
        <f>表格1[[#This Row],[prime_genre]]</f>
        <v>Games</v>
      </c>
      <c r="E6929">
        <v>113205248</v>
      </c>
      <c r="F6929" t="s">
        <v>17</v>
      </c>
      <c r="G6929">
        <v>0</v>
      </c>
      <c r="H6929">
        <f>IF(表格1[[#This Row],[price]]&gt;0,1,0)</f>
        <v>0</v>
      </c>
      <c r="I6929">
        <v>0</v>
      </c>
      <c r="J6929">
        <v>0</v>
      </c>
      <c r="K6929">
        <v>0</v>
      </c>
      <c r="L6929">
        <v>0</v>
      </c>
      <c r="M6929" t="s">
        <v>537</v>
      </c>
      <c r="N6929" t="s">
        <v>80</v>
      </c>
      <c r="O6929" t="s">
        <v>20</v>
      </c>
      <c r="P6929">
        <v>40</v>
      </c>
      <c r="Q6929">
        <v>5</v>
      </c>
      <c r="R6929">
        <v>9</v>
      </c>
      <c r="S6929">
        <v>1</v>
      </c>
    </row>
    <row r="6930" spans="1:19">
      <c r="A6930">
        <f>RANK(表格1[[#This Row],[rating_count_tot]],$I$2:$I$7197)</f>
        <v>6269</v>
      </c>
      <c r="B6930">
        <v>964426709</v>
      </c>
      <c r="C6930" t="s">
        <v>4436</v>
      </c>
      <c r="D6930" t="str">
        <f>表格1[[#This Row],[prime_genre]]</f>
        <v>Games</v>
      </c>
      <c r="E6930">
        <v>168889344</v>
      </c>
      <c r="F6930" t="s">
        <v>17</v>
      </c>
      <c r="G6930">
        <v>0</v>
      </c>
      <c r="H6930">
        <f>IF(表格1[[#This Row],[price]]&gt;0,1,0)</f>
        <v>0</v>
      </c>
      <c r="I6930">
        <v>0</v>
      </c>
      <c r="J6930">
        <v>0</v>
      </c>
      <c r="K6930">
        <v>0</v>
      </c>
      <c r="L6930">
        <v>0</v>
      </c>
      <c r="M6930" t="s">
        <v>738</v>
      </c>
      <c r="N6930" t="s">
        <v>29</v>
      </c>
      <c r="O6930" t="s">
        <v>20</v>
      </c>
      <c r="P6930">
        <v>40</v>
      </c>
      <c r="Q6930">
        <v>1</v>
      </c>
      <c r="R6930">
        <v>2</v>
      </c>
      <c r="S6930">
        <v>1</v>
      </c>
    </row>
    <row r="6931" spans="1:19">
      <c r="A6931">
        <f>RANK(表格1[[#This Row],[rating_count_tot]],$I$2:$I$7197)</f>
        <v>6269</v>
      </c>
      <c r="B6931">
        <v>1066632299</v>
      </c>
      <c r="C6931" t="s">
        <v>6058</v>
      </c>
      <c r="D6931" t="str">
        <f>表格1[[#This Row],[prime_genre]]</f>
        <v>Games</v>
      </c>
      <c r="E6931">
        <v>20499456</v>
      </c>
      <c r="F6931" t="s">
        <v>17</v>
      </c>
      <c r="G6931">
        <v>0</v>
      </c>
      <c r="H6931">
        <f>IF(表格1[[#This Row],[price]]&gt;0,1,0)</f>
        <v>0</v>
      </c>
      <c r="I6931">
        <v>0</v>
      </c>
      <c r="J6931">
        <v>0</v>
      </c>
      <c r="K6931">
        <v>0</v>
      </c>
      <c r="L6931">
        <v>0</v>
      </c>
      <c r="M6931">
        <v>1.1000000000000001</v>
      </c>
      <c r="N6931" t="s">
        <v>19</v>
      </c>
      <c r="O6931" t="s">
        <v>20</v>
      </c>
      <c r="P6931">
        <v>40</v>
      </c>
      <c r="Q6931">
        <v>0</v>
      </c>
      <c r="R6931">
        <v>1</v>
      </c>
      <c r="S6931">
        <v>1</v>
      </c>
    </row>
    <row r="6932" spans="1:19">
      <c r="A6932">
        <f>RANK(表格1[[#This Row],[rating_count_tot]],$I$2:$I$7197)</f>
        <v>6269</v>
      </c>
      <c r="B6932">
        <v>1031704553</v>
      </c>
      <c r="C6932" t="s">
        <v>5285</v>
      </c>
      <c r="D6932" t="str">
        <f>表格1[[#This Row],[prime_genre]]</f>
        <v>Games</v>
      </c>
      <c r="E6932">
        <v>47351808</v>
      </c>
      <c r="F6932" t="s">
        <v>17</v>
      </c>
      <c r="G6932">
        <v>0</v>
      </c>
      <c r="H6932">
        <f>IF(表格1[[#This Row],[price]]&gt;0,1,0)</f>
        <v>0</v>
      </c>
      <c r="I6932">
        <v>0</v>
      </c>
      <c r="J6932">
        <v>0</v>
      </c>
      <c r="K6932">
        <v>0</v>
      </c>
      <c r="L6932">
        <v>0</v>
      </c>
      <c r="M6932">
        <v>1.1000000000000001</v>
      </c>
      <c r="N6932" t="s">
        <v>19</v>
      </c>
      <c r="O6932" t="s">
        <v>20</v>
      </c>
      <c r="P6932">
        <v>38</v>
      </c>
      <c r="Q6932">
        <v>5</v>
      </c>
      <c r="R6932">
        <v>1</v>
      </c>
      <c r="S6932">
        <v>1</v>
      </c>
    </row>
    <row r="6933" spans="1:19">
      <c r="A6933">
        <f>RANK(表格1[[#This Row],[rating_count_tot]],$I$2:$I$7197)</f>
        <v>6269</v>
      </c>
      <c r="B6933">
        <v>1104911266</v>
      </c>
      <c r="C6933" t="s">
        <v>7095</v>
      </c>
      <c r="D6933" t="str">
        <f>表格1[[#This Row],[prime_genre]]</f>
        <v>Games</v>
      </c>
      <c r="E6933">
        <v>57049088</v>
      </c>
      <c r="F6933" t="s">
        <v>17</v>
      </c>
      <c r="G6933">
        <v>0</v>
      </c>
      <c r="H6933">
        <f>IF(表格1[[#This Row],[price]]&gt;0,1,0)</f>
        <v>0</v>
      </c>
      <c r="I6933">
        <v>0</v>
      </c>
      <c r="J6933">
        <v>0</v>
      </c>
      <c r="K6933">
        <v>0</v>
      </c>
      <c r="L6933">
        <v>0</v>
      </c>
      <c r="M6933" t="s">
        <v>65</v>
      </c>
      <c r="N6933" t="s">
        <v>19</v>
      </c>
      <c r="O6933" t="s">
        <v>20</v>
      </c>
      <c r="P6933">
        <v>40</v>
      </c>
      <c r="Q6933">
        <v>3</v>
      </c>
      <c r="R6933">
        <v>1</v>
      </c>
      <c r="S6933">
        <v>1</v>
      </c>
    </row>
    <row r="6934" spans="1:19">
      <c r="A6934">
        <f>RANK(表格1[[#This Row],[rating_count_tot]],$I$2:$I$7197)</f>
        <v>6269</v>
      </c>
      <c r="B6934">
        <v>1053807892</v>
      </c>
      <c r="C6934" t="s">
        <v>5725</v>
      </c>
      <c r="D6934" t="str">
        <f>表格1[[#This Row],[prime_genre]]</f>
        <v>Games</v>
      </c>
      <c r="E6934">
        <v>469181440</v>
      </c>
      <c r="F6934" t="s">
        <v>17</v>
      </c>
      <c r="G6934">
        <v>0</v>
      </c>
      <c r="H6934">
        <f>IF(表格1[[#This Row],[price]]&gt;0,1,0)</f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 t="s">
        <v>19</v>
      </c>
      <c r="O6934" t="s">
        <v>20</v>
      </c>
      <c r="P6934">
        <v>40</v>
      </c>
      <c r="Q6934">
        <v>5</v>
      </c>
      <c r="R6934">
        <v>1</v>
      </c>
      <c r="S6934">
        <v>1</v>
      </c>
    </row>
    <row r="6935" spans="1:19">
      <c r="A6935">
        <f>RANK(表格1[[#This Row],[rating_count_tot]],$I$2:$I$7197)</f>
        <v>6269</v>
      </c>
      <c r="B6935">
        <v>1087344255</v>
      </c>
      <c r="C6935" t="s">
        <v>6681</v>
      </c>
      <c r="D6935" t="str">
        <f>表格1[[#This Row],[prime_genre]]</f>
        <v>Games</v>
      </c>
      <c r="E6935">
        <v>44122112</v>
      </c>
      <c r="F6935" t="s">
        <v>17</v>
      </c>
      <c r="G6935">
        <v>0</v>
      </c>
      <c r="H6935">
        <f>IF(表格1[[#This Row],[price]]&gt;0,1,0)</f>
        <v>0</v>
      </c>
      <c r="I6935">
        <v>0</v>
      </c>
      <c r="J6935">
        <v>0</v>
      </c>
      <c r="K6935">
        <v>0</v>
      </c>
      <c r="L6935">
        <v>0</v>
      </c>
      <c r="M6935" t="s">
        <v>558</v>
      </c>
      <c r="N6935" t="s">
        <v>19</v>
      </c>
      <c r="O6935" t="s">
        <v>20</v>
      </c>
      <c r="P6935">
        <v>40</v>
      </c>
      <c r="Q6935">
        <v>0</v>
      </c>
      <c r="R6935">
        <v>1</v>
      </c>
      <c r="S6935">
        <v>1</v>
      </c>
    </row>
    <row r="6936" spans="1:19">
      <c r="A6936">
        <f>RANK(表格1[[#This Row],[rating_count_tot]],$I$2:$I$7197)</f>
        <v>6269</v>
      </c>
      <c r="B6936">
        <v>858919777</v>
      </c>
      <c r="C6936" t="s">
        <v>3477</v>
      </c>
      <c r="D6936" t="str">
        <f>表格1[[#This Row],[prime_genre]]</f>
        <v>Games</v>
      </c>
      <c r="E6936">
        <v>42919936</v>
      </c>
      <c r="F6936" t="s">
        <v>17</v>
      </c>
      <c r="G6936">
        <v>0</v>
      </c>
      <c r="H6936">
        <f>IF(表格1[[#This Row],[price]]&gt;0,1,0)</f>
        <v>0</v>
      </c>
      <c r="I6936">
        <v>0</v>
      </c>
      <c r="J6936">
        <v>0</v>
      </c>
      <c r="K6936">
        <v>0</v>
      </c>
      <c r="L6936">
        <v>0</v>
      </c>
      <c r="M6936" t="s">
        <v>928</v>
      </c>
      <c r="N6936" t="s">
        <v>19</v>
      </c>
      <c r="O6936" t="s">
        <v>20</v>
      </c>
      <c r="P6936">
        <v>40</v>
      </c>
      <c r="Q6936">
        <v>5</v>
      </c>
      <c r="R6936">
        <v>2</v>
      </c>
      <c r="S6936">
        <v>1</v>
      </c>
    </row>
    <row r="6937" spans="1:19">
      <c r="A6937">
        <f>RANK(表格1[[#This Row],[rating_count_tot]],$I$2:$I$7197)</f>
        <v>6269</v>
      </c>
      <c r="B6937">
        <v>1074251093</v>
      </c>
      <c r="C6937" t="s">
        <v>6306</v>
      </c>
      <c r="D6937" t="str">
        <f>表格1[[#This Row],[prime_genre]]</f>
        <v>Games</v>
      </c>
      <c r="E6937">
        <v>424565760</v>
      </c>
      <c r="F6937" t="s">
        <v>17</v>
      </c>
      <c r="G6937">
        <v>0</v>
      </c>
      <c r="H6937">
        <f>IF(表格1[[#This Row],[price]]&gt;0,1,0)</f>
        <v>0</v>
      </c>
      <c r="I6937">
        <v>0</v>
      </c>
      <c r="J6937">
        <v>0</v>
      </c>
      <c r="K6937">
        <v>0</v>
      </c>
      <c r="L6937">
        <v>0</v>
      </c>
      <c r="M6937" t="s">
        <v>451</v>
      </c>
      <c r="N6937" t="s">
        <v>19</v>
      </c>
      <c r="O6937" t="s">
        <v>20</v>
      </c>
      <c r="P6937">
        <v>37</v>
      </c>
      <c r="Q6937">
        <v>5</v>
      </c>
      <c r="R6937">
        <v>3</v>
      </c>
      <c r="S6937">
        <v>1</v>
      </c>
    </row>
    <row r="6938" spans="1:19">
      <c r="A6938">
        <f>RANK(表格1[[#This Row],[rating_count_tot]],$I$2:$I$7197)</f>
        <v>6269</v>
      </c>
      <c r="B6938">
        <v>965084468</v>
      </c>
      <c r="C6938" t="s">
        <v>4443</v>
      </c>
      <c r="D6938" t="str">
        <f>表格1[[#This Row],[prime_genre]]</f>
        <v>Games</v>
      </c>
      <c r="E6938">
        <v>19547136</v>
      </c>
      <c r="F6938" t="s">
        <v>17</v>
      </c>
      <c r="G6938">
        <v>0</v>
      </c>
      <c r="H6938">
        <f>IF(表格1[[#This Row],[price]]&gt;0,1,0)</f>
        <v>0</v>
      </c>
      <c r="I6938">
        <v>0</v>
      </c>
      <c r="J6938">
        <v>0</v>
      </c>
      <c r="K6938">
        <v>0</v>
      </c>
      <c r="L6938">
        <v>0</v>
      </c>
      <c r="M6938" t="s">
        <v>2317</v>
      </c>
      <c r="N6938" t="s">
        <v>19</v>
      </c>
      <c r="O6938" t="s">
        <v>20</v>
      </c>
      <c r="P6938">
        <v>38</v>
      </c>
      <c r="Q6938">
        <v>0</v>
      </c>
      <c r="R6938">
        <v>7</v>
      </c>
      <c r="S6938">
        <v>1</v>
      </c>
    </row>
    <row r="6939" spans="1:19">
      <c r="A6939">
        <f>RANK(表格1[[#This Row],[rating_count_tot]],$I$2:$I$7197)</f>
        <v>6269</v>
      </c>
      <c r="B6939">
        <v>1024850260</v>
      </c>
      <c r="C6939" t="s">
        <v>5197</v>
      </c>
      <c r="D6939" t="str">
        <f>表格1[[#This Row],[prime_genre]]</f>
        <v>Games</v>
      </c>
      <c r="E6939">
        <v>64180224</v>
      </c>
      <c r="F6939" t="s">
        <v>17</v>
      </c>
      <c r="G6939">
        <v>0</v>
      </c>
      <c r="H6939">
        <f>IF(表格1[[#This Row],[price]]&gt;0,1,0)</f>
        <v>0</v>
      </c>
      <c r="I6939">
        <v>0</v>
      </c>
      <c r="J6939">
        <v>0</v>
      </c>
      <c r="K6939">
        <v>0</v>
      </c>
      <c r="L6939">
        <v>0</v>
      </c>
      <c r="M6939" t="s">
        <v>230</v>
      </c>
      <c r="N6939" t="s">
        <v>19</v>
      </c>
      <c r="O6939" t="s">
        <v>20</v>
      </c>
      <c r="P6939">
        <v>38</v>
      </c>
      <c r="Q6939">
        <v>2</v>
      </c>
      <c r="R6939">
        <v>5</v>
      </c>
      <c r="S6939">
        <v>1</v>
      </c>
    </row>
    <row r="6940" spans="1:19">
      <c r="A6940">
        <f>RANK(表格1[[#This Row],[rating_count_tot]],$I$2:$I$7197)</f>
        <v>6269</v>
      </c>
      <c r="B6940">
        <v>984731733</v>
      </c>
      <c r="C6940" t="s">
        <v>4697</v>
      </c>
      <c r="D6940" t="str">
        <f>表格1[[#This Row],[prime_genre]]</f>
        <v>Games</v>
      </c>
      <c r="E6940">
        <v>195417088</v>
      </c>
      <c r="F6940" t="s">
        <v>17</v>
      </c>
      <c r="G6940">
        <v>0</v>
      </c>
      <c r="H6940">
        <f>IF(表格1[[#This Row],[price]]&gt;0,1,0)</f>
        <v>0</v>
      </c>
      <c r="I6940">
        <v>0</v>
      </c>
      <c r="J6940">
        <v>0</v>
      </c>
      <c r="K6940">
        <v>0</v>
      </c>
      <c r="L6940">
        <v>0</v>
      </c>
      <c r="M6940" t="s">
        <v>1440</v>
      </c>
      <c r="N6940" t="s">
        <v>29</v>
      </c>
      <c r="O6940" t="s">
        <v>20</v>
      </c>
      <c r="P6940">
        <v>38</v>
      </c>
      <c r="Q6940">
        <v>1</v>
      </c>
      <c r="R6940">
        <v>1</v>
      </c>
      <c r="S6940">
        <v>1</v>
      </c>
    </row>
    <row r="6941" spans="1:19">
      <c r="A6941">
        <f>RANK(表格1[[#This Row],[rating_count_tot]],$I$2:$I$7197)</f>
        <v>6269</v>
      </c>
      <c r="B6941">
        <v>1130830362</v>
      </c>
      <c r="C6941" t="s">
        <v>7631</v>
      </c>
      <c r="D6941" t="str">
        <f>表格1[[#This Row],[prime_genre]]</f>
        <v>Games</v>
      </c>
      <c r="E6941">
        <v>127711232</v>
      </c>
      <c r="F6941" t="s">
        <v>17</v>
      </c>
      <c r="G6941">
        <v>0</v>
      </c>
      <c r="H6941">
        <f>IF(表格1[[#This Row],[price]]&gt;0,1,0)</f>
        <v>0</v>
      </c>
      <c r="I6941">
        <v>0</v>
      </c>
      <c r="J6941">
        <v>0</v>
      </c>
      <c r="K6941">
        <v>0</v>
      </c>
      <c r="L6941">
        <v>0</v>
      </c>
      <c r="M6941">
        <v>1.1000000000000001</v>
      </c>
      <c r="N6941" t="s">
        <v>19</v>
      </c>
      <c r="O6941" t="s">
        <v>20</v>
      </c>
      <c r="P6941">
        <v>37</v>
      </c>
      <c r="Q6941">
        <v>0</v>
      </c>
      <c r="R6941">
        <v>0</v>
      </c>
      <c r="S6941">
        <v>1</v>
      </c>
    </row>
    <row r="6942" spans="1:19">
      <c r="A6942">
        <f>RANK(表格1[[#This Row],[rating_count_tot]],$I$2:$I$7197)</f>
        <v>6269</v>
      </c>
      <c r="B6942">
        <v>1127261616</v>
      </c>
      <c r="C6942" t="s">
        <v>7574</v>
      </c>
      <c r="D6942" t="str">
        <f>表格1[[#This Row],[prime_genre]]</f>
        <v>Games</v>
      </c>
      <c r="E6942">
        <v>80323584</v>
      </c>
      <c r="F6942" t="s">
        <v>17</v>
      </c>
      <c r="G6942">
        <v>0</v>
      </c>
      <c r="H6942">
        <f>IF(表格1[[#This Row],[price]]&gt;0,1,0)</f>
        <v>0</v>
      </c>
      <c r="I6942">
        <v>0</v>
      </c>
      <c r="J6942">
        <v>0</v>
      </c>
      <c r="K6942">
        <v>0</v>
      </c>
      <c r="L6942">
        <v>0</v>
      </c>
      <c r="M6942" t="s">
        <v>145</v>
      </c>
      <c r="N6942" t="s">
        <v>19</v>
      </c>
      <c r="O6942" t="s">
        <v>20</v>
      </c>
      <c r="P6942">
        <v>37</v>
      </c>
      <c r="Q6942">
        <v>3</v>
      </c>
      <c r="R6942">
        <v>43</v>
      </c>
      <c r="S6942">
        <v>1</v>
      </c>
    </row>
    <row r="6943" spans="1:19">
      <c r="A6943">
        <f>RANK(表格1[[#This Row],[rating_count_tot]],$I$2:$I$7197)</f>
        <v>6269</v>
      </c>
      <c r="B6943">
        <v>1131134490</v>
      </c>
      <c r="C6943" t="s">
        <v>7639</v>
      </c>
      <c r="D6943" t="str">
        <f>表格1[[#This Row],[prime_genre]]</f>
        <v>Games</v>
      </c>
      <c r="E6943">
        <v>98817024</v>
      </c>
      <c r="F6943" t="s">
        <v>17</v>
      </c>
      <c r="G6943">
        <v>0</v>
      </c>
      <c r="H6943">
        <f>IF(表格1[[#This Row],[price]]&gt;0,1,0)</f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 t="s">
        <v>51</v>
      </c>
      <c r="O6943" t="s">
        <v>20</v>
      </c>
      <c r="P6943">
        <v>40</v>
      </c>
      <c r="Q6943">
        <v>4</v>
      </c>
      <c r="R6943">
        <v>1</v>
      </c>
      <c r="S6943">
        <v>1</v>
      </c>
    </row>
    <row r="6944" spans="1:19">
      <c r="A6944">
        <f>RANK(表格1[[#This Row],[rating_count_tot]],$I$2:$I$7197)</f>
        <v>6269</v>
      </c>
      <c r="B6944">
        <v>960504959</v>
      </c>
      <c r="C6944" t="s">
        <v>4391</v>
      </c>
      <c r="D6944" t="str">
        <f>表格1[[#This Row],[prime_genre]]</f>
        <v>Games</v>
      </c>
      <c r="E6944">
        <v>10053632</v>
      </c>
      <c r="F6944" t="s">
        <v>17</v>
      </c>
      <c r="G6944">
        <v>0</v>
      </c>
      <c r="H6944">
        <f>IF(表格1[[#This Row],[price]]&gt;0,1,0)</f>
        <v>0</v>
      </c>
      <c r="I6944">
        <v>0</v>
      </c>
      <c r="J6944">
        <v>0</v>
      </c>
      <c r="K6944">
        <v>0</v>
      </c>
      <c r="L6944">
        <v>0</v>
      </c>
      <c r="M6944">
        <v>1.5</v>
      </c>
      <c r="N6944" t="s">
        <v>19</v>
      </c>
      <c r="O6944" t="s">
        <v>20</v>
      </c>
      <c r="P6944">
        <v>38</v>
      </c>
      <c r="Q6944">
        <v>0</v>
      </c>
      <c r="R6944">
        <v>3</v>
      </c>
      <c r="S6944">
        <v>1</v>
      </c>
    </row>
    <row r="6945" spans="1:19">
      <c r="A6945">
        <f>RANK(表格1[[#This Row],[rating_count_tot]],$I$2:$I$7197)</f>
        <v>6269</v>
      </c>
      <c r="B6945">
        <v>1170406182</v>
      </c>
      <c r="C6945" t="s">
        <v>8237</v>
      </c>
      <c r="D6945" t="str">
        <f>表格1[[#This Row],[prime_genre]]</f>
        <v>Games</v>
      </c>
      <c r="E6945">
        <v>245415936</v>
      </c>
      <c r="F6945" t="s">
        <v>17</v>
      </c>
      <c r="G6945">
        <v>0</v>
      </c>
      <c r="H6945">
        <f>IF(表格1[[#This Row],[price]]&gt;0,1,0)</f>
        <v>0</v>
      </c>
      <c r="I6945">
        <v>0</v>
      </c>
      <c r="J6945">
        <v>0</v>
      </c>
      <c r="K6945">
        <v>0</v>
      </c>
      <c r="L6945">
        <v>0</v>
      </c>
      <c r="M6945" t="s">
        <v>1599</v>
      </c>
      <c r="N6945" t="s">
        <v>19</v>
      </c>
      <c r="O6945" t="s">
        <v>20</v>
      </c>
      <c r="P6945">
        <v>38</v>
      </c>
      <c r="Q6945">
        <v>5</v>
      </c>
      <c r="R6945">
        <v>1</v>
      </c>
      <c r="S6945">
        <v>1</v>
      </c>
    </row>
    <row r="6946" spans="1:19">
      <c r="A6946">
        <f>RANK(表格1[[#This Row],[rating_count_tot]],$I$2:$I$7197)</f>
        <v>6269</v>
      </c>
      <c r="B6946">
        <v>1132450366</v>
      </c>
      <c r="C6946" t="s">
        <v>7665</v>
      </c>
      <c r="D6946" t="str">
        <f>表格1[[#This Row],[prime_genre]]</f>
        <v>Games</v>
      </c>
      <c r="E6946">
        <v>177617920</v>
      </c>
      <c r="F6946" t="s">
        <v>17</v>
      </c>
      <c r="G6946">
        <v>0</v>
      </c>
      <c r="H6946">
        <f>IF(表格1[[#This Row],[price]]&gt;0,1,0)</f>
        <v>0</v>
      </c>
      <c r="I6946">
        <v>0</v>
      </c>
      <c r="J6946">
        <v>0</v>
      </c>
      <c r="K6946">
        <v>0</v>
      </c>
      <c r="L6946">
        <v>0</v>
      </c>
      <c r="M6946" t="s">
        <v>1966</v>
      </c>
      <c r="N6946" t="s">
        <v>29</v>
      </c>
      <c r="O6946" t="s">
        <v>20</v>
      </c>
      <c r="P6946">
        <v>38</v>
      </c>
      <c r="Q6946">
        <v>4</v>
      </c>
      <c r="R6946">
        <v>1</v>
      </c>
      <c r="S6946">
        <v>1</v>
      </c>
    </row>
    <row r="6947" spans="1:19">
      <c r="A6947">
        <f>RANK(表格1[[#This Row],[rating_count_tot]],$I$2:$I$7197)</f>
        <v>6269</v>
      </c>
      <c r="B6947">
        <v>1068396594</v>
      </c>
      <c r="C6947" t="s">
        <v>6119</v>
      </c>
      <c r="D6947" t="str">
        <f>表格1[[#This Row],[prime_genre]]</f>
        <v>Games</v>
      </c>
      <c r="E6947">
        <v>61177856</v>
      </c>
      <c r="F6947" t="s">
        <v>17</v>
      </c>
      <c r="G6947">
        <v>0</v>
      </c>
      <c r="H6947">
        <f>IF(表格1[[#This Row],[price]]&gt;0,1,0)</f>
        <v>0</v>
      </c>
      <c r="I6947">
        <v>0</v>
      </c>
      <c r="J6947">
        <v>0</v>
      </c>
      <c r="K6947">
        <v>0</v>
      </c>
      <c r="L6947">
        <v>0</v>
      </c>
      <c r="M6947">
        <v>1.4</v>
      </c>
      <c r="N6947" t="s">
        <v>19</v>
      </c>
      <c r="O6947" t="s">
        <v>20</v>
      </c>
      <c r="P6947">
        <v>38</v>
      </c>
      <c r="Q6947">
        <v>0</v>
      </c>
      <c r="R6947">
        <v>9</v>
      </c>
      <c r="S6947">
        <v>1</v>
      </c>
    </row>
    <row r="6948" spans="1:19">
      <c r="A6948">
        <f>RANK(表格1[[#This Row],[rating_count_tot]],$I$2:$I$7197)</f>
        <v>6269</v>
      </c>
      <c r="B6948">
        <v>1002381557</v>
      </c>
      <c r="C6948" t="s">
        <v>4912</v>
      </c>
      <c r="D6948" t="str">
        <f>表格1[[#This Row],[prime_genre]]</f>
        <v>Games</v>
      </c>
      <c r="E6948">
        <v>28254208</v>
      </c>
      <c r="F6948" t="s">
        <v>17</v>
      </c>
      <c r="G6948">
        <v>0</v>
      </c>
      <c r="H6948">
        <f>IF(表格1[[#This Row],[price]]&gt;0,1,0)</f>
        <v>0</v>
      </c>
      <c r="I6948">
        <v>0</v>
      </c>
      <c r="J6948">
        <v>0</v>
      </c>
      <c r="K6948">
        <v>0</v>
      </c>
      <c r="L6948">
        <v>0</v>
      </c>
      <c r="M6948" t="s">
        <v>2058</v>
      </c>
      <c r="N6948" t="s">
        <v>19</v>
      </c>
      <c r="O6948" t="s">
        <v>20</v>
      </c>
      <c r="P6948">
        <v>38</v>
      </c>
      <c r="Q6948">
        <v>4</v>
      </c>
      <c r="R6948">
        <v>4</v>
      </c>
      <c r="S6948">
        <v>1</v>
      </c>
    </row>
    <row r="6949" spans="1:19">
      <c r="A6949">
        <f>RANK(表格1[[#This Row],[rating_count_tot]],$I$2:$I$7197)</f>
        <v>6269</v>
      </c>
      <c r="B6949">
        <v>1107818928</v>
      </c>
      <c r="C6949" t="s">
        <v>7157</v>
      </c>
      <c r="D6949" t="str">
        <f>表格1[[#This Row],[prime_genre]]</f>
        <v>Games</v>
      </c>
      <c r="E6949">
        <v>72118272</v>
      </c>
      <c r="F6949" t="s">
        <v>17</v>
      </c>
      <c r="G6949">
        <v>0</v>
      </c>
      <c r="H6949">
        <f>IF(表格1[[#This Row],[price]]&gt;0,1,0)</f>
        <v>0</v>
      </c>
      <c r="I6949">
        <v>0</v>
      </c>
      <c r="J6949">
        <v>0</v>
      </c>
      <c r="K6949">
        <v>0</v>
      </c>
      <c r="L6949">
        <v>0</v>
      </c>
      <c r="M6949" t="s">
        <v>1673</v>
      </c>
      <c r="N6949" t="s">
        <v>19</v>
      </c>
      <c r="O6949" t="s">
        <v>20</v>
      </c>
      <c r="P6949">
        <v>38</v>
      </c>
      <c r="Q6949">
        <v>5</v>
      </c>
      <c r="R6949">
        <v>1</v>
      </c>
      <c r="S6949">
        <v>1</v>
      </c>
    </row>
    <row r="6950" spans="1:19">
      <c r="A6950">
        <f>RANK(表格1[[#This Row],[rating_count_tot]],$I$2:$I$7197)</f>
        <v>6269</v>
      </c>
      <c r="B6950">
        <v>1126032958</v>
      </c>
      <c r="C6950" t="s">
        <v>7544</v>
      </c>
      <c r="D6950" t="str">
        <f>表格1[[#This Row],[prime_genre]]</f>
        <v>Games</v>
      </c>
      <c r="E6950">
        <v>36559872</v>
      </c>
      <c r="F6950" t="s">
        <v>17</v>
      </c>
      <c r="G6950">
        <v>0</v>
      </c>
      <c r="H6950">
        <f>IF(表格1[[#This Row],[price]]&gt;0,1,0)</f>
        <v>0</v>
      </c>
      <c r="I6950">
        <v>0</v>
      </c>
      <c r="J6950">
        <v>0</v>
      </c>
      <c r="K6950">
        <v>0</v>
      </c>
      <c r="L6950">
        <v>0</v>
      </c>
      <c r="M6950" t="s">
        <v>732</v>
      </c>
      <c r="N6950" t="s">
        <v>19</v>
      </c>
      <c r="O6950" t="s">
        <v>20</v>
      </c>
      <c r="P6950">
        <v>38</v>
      </c>
      <c r="Q6950">
        <v>0</v>
      </c>
      <c r="R6950">
        <v>1</v>
      </c>
      <c r="S6950">
        <v>1</v>
      </c>
    </row>
    <row r="6951" spans="1:19">
      <c r="A6951">
        <f>RANK(表格1[[#This Row],[rating_count_tot]],$I$2:$I$7197)</f>
        <v>6269</v>
      </c>
      <c r="B6951">
        <v>1065223198</v>
      </c>
      <c r="C6951" t="s">
        <v>6012</v>
      </c>
      <c r="D6951" t="str">
        <f>表格1[[#This Row],[prime_genre]]</f>
        <v>Games</v>
      </c>
      <c r="E6951">
        <v>62751744</v>
      </c>
      <c r="F6951" t="s">
        <v>17</v>
      </c>
      <c r="G6951">
        <v>0</v>
      </c>
      <c r="H6951">
        <f>IF(表格1[[#This Row],[price]]&gt;0,1,0)</f>
        <v>0</v>
      </c>
      <c r="I6951">
        <v>0</v>
      </c>
      <c r="J6951">
        <v>0</v>
      </c>
      <c r="K6951">
        <v>0</v>
      </c>
      <c r="L6951">
        <v>0</v>
      </c>
      <c r="M6951" t="s">
        <v>928</v>
      </c>
      <c r="N6951" t="s">
        <v>19</v>
      </c>
      <c r="O6951" t="s">
        <v>20</v>
      </c>
      <c r="P6951">
        <v>38</v>
      </c>
      <c r="Q6951">
        <v>2</v>
      </c>
      <c r="R6951">
        <v>2</v>
      </c>
      <c r="S6951">
        <v>1</v>
      </c>
    </row>
    <row r="6952" spans="1:19">
      <c r="A6952">
        <f>RANK(表格1[[#This Row],[rating_count_tot]],$I$2:$I$7197)</f>
        <v>6269</v>
      </c>
      <c r="B6952">
        <v>988235692</v>
      </c>
      <c r="C6952" t="s">
        <v>4733</v>
      </c>
      <c r="D6952" t="str">
        <f>表格1[[#This Row],[prime_genre]]</f>
        <v>Games</v>
      </c>
      <c r="E6952">
        <v>62258176</v>
      </c>
      <c r="F6952" t="s">
        <v>17</v>
      </c>
      <c r="G6952">
        <v>0</v>
      </c>
      <c r="H6952">
        <f>IF(表格1[[#This Row],[price]]&gt;0,1,0)</f>
        <v>0</v>
      </c>
      <c r="I6952">
        <v>0</v>
      </c>
      <c r="J6952">
        <v>0</v>
      </c>
      <c r="K6952">
        <v>0</v>
      </c>
      <c r="L6952">
        <v>0</v>
      </c>
      <c r="M6952">
        <v>2.4</v>
      </c>
      <c r="N6952" t="s">
        <v>19</v>
      </c>
      <c r="O6952" t="s">
        <v>20</v>
      </c>
      <c r="P6952">
        <v>38</v>
      </c>
      <c r="Q6952">
        <v>5</v>
      </c>
      <c r="R6952">
        <v>6</v>
      </c>
      <c r="S6952">
        <v>1</v>
      </c>
    </row>
    <row r="6953" spans="1:19">
      <c r="A6953">
        <f>RANK(表格1[[#This Row],[rating_count_tot]],$I$2:$I$7197)</f>
        <v>6269</v>
      </c>
      <c r="B6953">
        <v>1092374597</v>
      </c>
      <c r="C6953" t="s">
        <v>6810</v>
      </c>
      <c r="D6953" t="str">
        <f>表格1[[#This Row],[prime_genre]]</f>
        <v>Games</v>
      </c>
      <c r="E6953">
        <v>74841088</v>
      </c>
      <c r="F6953" t="s">
        <v>17</v>
      </c>
      <c r="G6953">
        <v>0</v>
      </c>
      <c r="H6953">
        <f>IF(表格1[[#This Row],[price]]&gt;0,1,0)</f>
        <v>0</v>
      </c>
      <c r="I6953">
        <v>0</v>
      </c>
      <c r="J6953">
        <v>0</v>
      </c>
      <c r="K6953">
        <v>0</v>
      </c>
      <c r="L6953">
        <v>0</v>
      </c>
      <c r="M6953">
        <v>3.7349999999999999</v>
      </c>
      <c r="N6953" t="s">
        <v>29</v>
      </c>
      <c r="O6953" t="s">
        <v>20</v>
      </c>
      <c r="P6953">
        <v>43</v>
      </c>
      <c r="Q6953">
        <v>4</v>
      </c>
      <c r="R6953">
        <v>1</v>
      </c>
      <c r="S6953">
        <v>1</v>
      </c>
    </row>
    <row r="6954" spans="1:19">
      <c r="A6954">
        <f>RANK(表格1[[#This Row],[rating_count_tot]],$I$2:$I$7197)</f>
        <v>6269</v>
      </c>
      <c r="B6954">
        <v>1113359219</v>
      </c>
      <c r="C6954" t="s">
        <v>7258</v>
      </c>
      <c r="D6954" t="str">
        <f>表格1[[#This Row],[prime_genre]]</f>
        <v>Games</v>
      </c>
      <c r="E6954">
        <v>264383488</v>
      </c>
      <c r="F6954" t="s">
        <v>17</v>
      </c>
      <c r="G6954">
        <v>0</v>
      </c>
      <c r="H6954">
        <f>IF(表格1[[#This Row],[price]]&gt;0,1,0)</f>
        <v>0</v>
      </c>
      <c r="I6954">
        <v>0</v>
      </c>
      <c r="J6954">
        <v>0</v>
      </c>
      <c r="K6954">
        <v>0</v>
      </c>
      <c r="L6954">
        <v>0</v>
      </c>
      <c r="M6954" t="s">
        <v>558</v>
      </c>
      <c r="N6954" t="s">
        <v>19</v>
      </c>
      <c r="O6954" t="s">
        <v>20</v>
      </c>
      <c r="P6954">
        <v>37</v>
      </c>
      <c r="Q6954">
        <v>4</v>
      </c>
      <c r="R6954">
        <v>1</v>
      </c>
      <c r="S6954">
        <v>1</v>
      </c>
    </row>
    <row r="6955" spans="1:19">
      <c r="A6955">
        <f>RANK(表格1[[#This Row],[rating_count_tot]],$I$2:$I$7197)</f>
        <v>6269</v>
      </c>
      <c r="B6955">
        <v>1049649831</v>
      </c>
      <c r="C6955" t="s">
        <v>5636</v>
      </c>
      <c r="D6955" t="str">
        <f>表格1[[#This Row],[prime_genre]]</f>
        <v>Games</v>
      </c>
      <c r="E6955">
        <v>66168832</v>
      </c>
      <c r="F6955" t="s">
        <v>17</v>
      </c>
      <c r="G6955">
        <v>0</v>
      </c>
      <c r="H6955">
        <f>IF(表格1[[#This Row],[price]]&gt;0,1,0)</f>
        <v>0</v>
      </c>
      <c r="I6955">
        <v>0</v>
      </c>
      <c r="J6955">
        <v>0</v>
      </c>
      <c r="K6955">
        <v>0</v>
      </c>
      <c r="L6955">
        <v>0</v>
      </c>
      <c r="M6955" t="s">
        <v>801</v>
      </c>
      <c r="N6955" t="s">
        <v>19</v>
      </c>
      <c r="O6955" t="s">
        <v>20</v>
      </c>
      <c r="P6955">
        <v>37</v>
      </c>
      <c r="Q6955">
        <v>2</v>
      </c>
      <c r="R6955">
        <v>5</v>
      </c>
      <c r="S6955">
        <v>1</v>
      </c>
    </row>
    <row r="6956" spans="1:19">
      <c r="A6956">
        <f>RANK(表格1[[#This Row],[rating_count_tot]],$I$2:$I$7197)</f>
        <v>6269</v>
      </c>
      <c r="B6956">
        <v>1092371543</v>
      </c>
      <c r="C6956" t="s">
        <v>6809</v>
      </c>
      <c r="D6956" t="str">
        <f>表格1[[#This Row],[prime_genre]]</f>
        <v>Games</v>
      </c>
      <c r="E6956">
        <v>108787712</v>
      </c>
      <c r="F6956" t="s">
        <v>17</v>
      </c>
      <c r="G6956">
        <v>0</v>
      </c>
      <c r="H6956">
        <f>IF(表格1[[#This Row],[price]]&gt;0,1,0)</f>
        <v>0</v>
      </c>
      <c r="I6956">
        <v>0</v>
      </c>
      <c r="J6956">
        <v>0</v>
      </c>
      <c r="K6956">
        <v>0</v>
      </c>
      <c r="L6956">
        <v>0</v>
      </c>
      <c r="M6956" t="s">
        <v>558</v>
      </c>
      <c r="N6956" t="s">
        <v>19</v>
      </c>
      <c r="O6956" t="s">
        <v>20</v>
      </c>
      <c r="P6956">
        <v>37</v>
      </c>
      <c r="Q6956">
        <v>2</v>
      </c>
      <c r="R6956">
        <v>5</v>
      </c>
      <c r="S6956">
        <v>1</v>
      </c>
    </row>
    <row r="6957" spans="1:19">
      <c r="A6957">
        <f>RANK(表格1[[#This Row],[rating_count_tot]],$I$2:$I$7197)</f>
        <v>6269</v>
      </c>
      <c r="B6957">
        <v>1054933075</v>
      </c>
      <c r="C6957" t="s">
        <v>5740</v>
      </c>
      <c r="D6957" t="str">
        <f>表格1[[#This Row],[prime_genre]]</f>
        <v>Games</v>
      </c>
      <c r="E6957">
        <v>43940864</v>
      </c>
      <c r="F6957" t="s">
        <v>17</v>
      </c>
      <c r="G6957">
        <v>0</v>
      </c>
      <c r="H6957">
        <f>IF(表格1[[#This Row],[price]]&gt;0,1,0)</f>
        <v>0</v>
      </c>
      <c r="I6957">
        <v>0</v>
      </c>
      <c r="J6957">
        <v>0</v>
      </c>
      <c r="K6957">
        <v>0</v>
      </c>
      <c r="L6957">
        <v>0</v>
      </c>
      <c r="M6957">
        <v>3</v>
      </c>
      <c r="N6957" t="s">
        <v>29</v>
      </c>
      <c r="O6957" t="s">
        <v>20</v>
      </c>
      <c r="P6957">
        <v>40</v>
      </c>
      <c r="Q6957">
        <v>4</v>
      </c>
      <c r="R6957">
        <v>1</v>
      </c>
      <c r="S6957">
        <v>1</v>
      </c>
    </row>
    <row r="6958" spans="1:19">
      <c r="A6958">
        <f>RANK(表格1[[#This Row],[rating_count_tot]],$I$2:$I$7197)</f>
        <v>6269</v>
      </c>
      <c r="B6958">
        <v>1135328912</v>
      </c>
      <c r="C6958" t="s">
        <v>7729</v>
      </c>
      <c r="D6958" t="str">
        <f>表格1[[#This Row],[prime_genre]]</f>
        <v>Games</v>
      </c>
      <c r="E6958">
        <v>42014720</v>
      </c>
      <c r="F6958" t="s">
        <v>17</v>
      </c>
      <c r="G6958">
        <v>0</v>
      </c>
      <c r="H6958">
        <f>IF(表格1[[#This Row],[price]]&gt;0,1,0)</f>
        <v>0</v>
      </c>
      <c r="I6958">
        <v>0</v>
      </c>
      <c r="J6958">
        <v>0</v>
      </c>
      <c r="K6958">
        <v>0</v>
      </c>
      <c r="L6958">
        <v>0</v>
      </c>
      <c r="M6958" t="s">
        <v>813</v>
      </c>
      <c r="N6958" t="s">
        <v>80</v>
      </c>
      <c r="O6958" t="s">
        <v>20</v>
      </c>
      <c r="P6958">
        <v>37</v>
      </c>
      <c r="Q6958">
        <v>0</v>
      </c>
      <c r="R6958">
        <v>2</v>
      </c>
      <c r="S6958">
        <v>1</v>
      </c>
    </row>
    <row r="6959" spans="1:19">
      <c r="A6959">
        <f>RANK(表格1[[#This Row],[rating_count_tot]],$I$2:$I$7197)</f>
        <v>6269</v>
      </c>
      <c r="B6959">
        <v>1087280174</v>
      </c>
      <c r="C6959" t="s">
        <v>6675</v>
      </c>
      <c r="D6959" t="str">
        <f>表格1[[#This Row],[prime_genre]]</f>
        <v>Games</v>
      </c>
      <c r="E6959">
        <v>73361408</v>
      </c>
      <c r="F6959" t="s">
        <v>17</v>
      </c>
      <c r="G6959">
        <v>0</v>
      </c>
      <c r="H6959">
        <f>IF(表格1[[#This Row],[price]]&gt;0,1,0)</f>
        <v>0</v>
      </c>
      <c r="I6959">
        <v>0</v>
      </c>
      <c r="J6959">
        <v>0</v>
      </c>
      <c r="K6959">
        <v>0</v>
      </c>
      <c r="L6959">
        <v>0</v>
      </c>
      <c r="M6959" t="s">
        <v>732</v>
      </c>
      <c r="N6959" t="s">
        <v>29</v>
      </c>
      <c r="O6959" t="s">
        <v>20</v>
      </c>
      <c r="P6959">
        <v>37</v>
      </c>
      <c r="Q6959">
        <v>0</v>
      </c>
      <c r="R6959">
        <v>1</v>
      </c>
      <c r="S6959">
        <v>1</v>
      </c>
    </row>
    <row r="6960" spans="1:19">
      <c r="A6960">
        <f>RANK(表格1[[#This Row],[rating_count_tot]],$I$2:$I$7197)</f>
        <v>6269</v>
      </c>
      <c r="B6960">
        <v>1063211448</v>
      </c>
      <c r="C6960" t="s">
        <v>5971</v>
      </c>
      <c r="D6960" t="str">
        <f>表格1[[#This Row],[prime_genre]]</f>
        <v>Games</v>
      </c>
      <c r="E6960">
        <v>132924416</v>
      </c>
      <c r="F6960" t="s">
        <v>17</v>
      </c>
      <c r="G6960">
        <v>0</v>
      </c>
      <c r="H6960">
        <f>IF(表格1[[#This Row],[price]]&gt;0,1,0)</f>
        <v>0</v>
      </c>
      <c r="I6960">
        <v>0</v>
      </c>
      <c r="J6960">
        <v>0</v>
      </c>
      <c r="K6960">
        <v>0</v>
      </c>
      <c r="L6960">
        <v>0</v>
      </c>
      <c r="M6960">
        <v>1.5</v>
      </c>
      <c r="N6960" t="s">
        <v>19</v>
      </c>
      <c r="O6960" t="s">
        <v>20</v>
      </c>
      <c r="P6960">
        <v>40</v>
      </c>
      <c r="Q6960">
        <v>0</v>
      </c>
      <c r="R6960">
        <v>0</v>
      </c>
      <c r="S6960">
        <v>1</v>
      </c>
    </row>
    <row r="6961" spans="1:19">
      <c r="A6961">
        <f>RANK(表格1[[#This Row],[rating_count_tot]],$I$2:$I$7197)</f>
        <v>6269</v>
      </c>
      <c r="B6961">
        <v>1135791322</v>
      </c>
      <c r="C6961" t="s">
        <v>7747</v>
      </c>
      <c r="D6961" t="str">
        <f>表格1[[#This Row],[prime_genre]]</f>
        <v>Games</v>
      </c>
      <c r="E6961">
        <v>260301824</v>
      </c>
      <c r="F6961" t="s">
        <v>17</v>
      </c>
      <c r="G6961">
        <v>0</v>
      </c>
      <c r="H6961">
        <f>IF(表格1[[#This Row],[price]]&gt;0,1,0)</f>
        <v>0</v>
      </c>
      <c r="I6961">
        <v>0</v>
      </c>
      <c r="J6961">
        <v>0</v>
      </c>
      <c r="K6961">
        <v>0</v>
      </c>
      <c r="L6961">
        <v>0</v>
      </c>
      <c r="M6961" t="s">
        <v>2317</v>
      </c>
      <c r="N6961" t="s">
        <v>19</v>
      </c>
      <c r="O6961" t="s">
        <v>20</v>
      </c>
      <c r="P6961">
        <v>40</v>
      </c>
      <c r="Q6961">
        <v>5</v>
      </c>
      <c r="R6961">
        <v>1</v>
      </c>
      <c r="S6961">
        <v>1</v>
      </c>
    </row>
    <row r="6962" spans="1:19">
      <c r="A6962">
        <f>RANK(表格1[[#This Row],[rating_count_tot]],$I$2:$I$7197)</f>
        <v>6269</v>
      </c>
      <c r="B6962">
        <v>1156064689</v>
      </c>
      <c r="C6962" t="s">
        <v>8075</v>
      </c>
      <c r="D6962" t="str">
        <f>表格1[[#This Row],[prime_genre]]</f>
        <v>Games</v>
      </c>
      <c r="E6962">
        <v>136615936</v>
      </c>
      <c r="F6962" t="s">
        <v>17</v>
      </c>
      <c r="G6962">
        <v>0</v>
      </c>
      <c r="H6962">
        <f>IF(表格1[[#This Row],[price]]&gt;0,1,0)</f>
        <v>0</v>
      </c>
      <c r="I6962">
        <v>0</v>
      </c>
      <c r="J6962">
        <v>0</v>
      </c>
      <c r="K6962">
        <v>0</v>
      </c>
      <c r="L6962">
        <v>0</v>
      </c>
      <c r="M6962" t="s">
        <v>1507</v>
      </c>
      <c r="N6962" t="s">
        <v>29</v>
      </c>
      <c r="O6962" t="s">
        <v>20</v>
      </c>
      <c r="P6962">
        <v>40</v>
      </c>
      <c r="Q6962">
        <v>5</v>
      </c>
      <c r="R6962">
        <v>33</v>
      </c>
      <c r="S6962">
        <v>1</v>
      </c>
    </row>
    <row r="6963" spans="1:19">
      <c r="A6963">
        <f>RANK(表格1[[#This Row],[rating_count_tot]],$I$2:$I$7197)</f>
        <v>6269</v>
      </c>
      <c r="B6963">
        <v>949184293</v>
      </c>
      <c r="C6963" t="s">
        <v>4242</v>
      </c>
      <c r="D6963" t="str">
        <f>表格1[[#This Row],[prime_genre]]</f>
        <v>Games</v>
      </c>
      <c r="E6963">
        <v>38242304</v>
      </c>
      <c r="F6963" t="s">
        <v>17</v>
      </c>
      <c r="G6963">
        <v>0</v>
      </c>
      <c r="H6963">
        <f>IF(表格1[[#This Row],[price]]&gt;0,1,0)</f>
        <v>0</v>
      </c>
      <c r="I6963">
        <v>0</v>
      </c>
      <c r="J6963">
        <v>0</v>
      </c>
      <c r="K6963">
        <v>0</v>
      </c>
      <c r="L6963">
        <v>0</v>
      </c>
      <c r="M6963" t="s">
        <v>4243</v>
      </c>
      <c r="N6963" t="s">
        <v>51</v>
      </c>
      <c r="O6963" t="s">
        <v>20</v>
      </c>
      <c r="P6963">
        <v>37</v>
      </c>
      <c r="Q6963">
        <v>0</v>
      </c>
      <c r="R6963">
        <v>1</v>
      </c>
      <c r="S6963">
        <v>1</v>
      </c>
    </row>
    <row r="6964" spans="1:19">
      <c r="A6964">
        <f>RANK(表格1[[#This Row],[rating_count_tot]],$I$2:$I$7197)</f>
        <v>6269</v>
      </c>
      <c r="B6964">
        <v>997715441</v>
      </c>
      <c r="C6964" t="s">
        <v>4849</v>
      </c>
      <c r="D6964" t="str">
        <f>表格1[[#This Row],[prime_genre]]</f>
        <v>Games</v>
      </c>
      <c r="E6964">
        <v>339391488</v>
      </c>
      <c r="F6964" t="s">
        <v>17</v>
      </c>
      <c r="G6964">
        <v>0</v>
      </c>
      <c r="H6964">
        <f>IF(表格1[[#This Row],[price]]&gt;0,1,0)</f>
        <v>0</v>
      </c>
      <c r="I6964">
        <v>0</v>
      </c>
      <c r="J6964">
        <v>0</v>
      </c>
      <c r="K6964">
        <v>0</v>
      </c>
      <c r="L6964">
        <v>0</v>
      </c>
      <c r="M6964">
        <v>2.1</v>
      </c>
      <c r="N6964" t="s">
        <v>51</v>
      </c>
      <c r="O6964" t="s">
        <v>20</v>
      </c>
      <c r="P6964">
        <v>40</v>
      </c>
      <c r="Q6964">
        <v>5</v>
      </c>
      <c r="R6964">
        <v>1</v>
      </c>
      <c r="S6964">
        <v>1</v>
      </c>
    </row>
    <row r="6965" spans="1:19">
      <c r="A6965">
        <f>RANK(表格1[[#This Row],[rating_count_tot]],$I$2:$I$7197)</f>
        <v>6269</v>
      </c>
      <c r="B6965">
        <v>1174307280</v>
      </c>
      <c r="C6965" t="s">
        <v>8285</v>
      </c>
      <c r="D6965" t="str">
        <f>表格1[[#This Row],[prime_genre]]</f>
        <v>Games</v>
      </c>
      <c r="E6965">
        <v>296336384</v>
      </c>
      <c r="F6965" t="s">
        <v>17</v>
      </c>
      <c r="G6965">
        <v>0</v>
      </c>
      <c r="H6965">
        <f>IF(表格1[[#This Row],[price]]&gt;0,1,0)</f>
        <v>0</v>
      </c>
      <c r="I6965">
        <v>0</v>
      </c>
      <c r="J6965">
        <v>0</v>
      </c>
      <c r="K6965">
        <v>0</v>
      </c>
      <c r="L6965">
        <v>0</v>
      </c>
      <c r="M6965" t="s">
        <v>8286</v>
      </c>
      <c r="N6965" t="s">
        <v>29</v>
      </c>
      <c r="O6965" t="s">
        <v>20</v>
      </c>
      <c r="P6965">
        <v>40</v>
      </c>
      <c r="Q6965">
        <v>5</v>
      </c>
      <c r="R6965">
        <v>12</v>
      </c>
      <c r="S6965">
        <v>1</v>
      </c>
    </row>
    <row r="6966" spans="1:19">
      <c r="A6966">
        <f>RANK(表格1[[#This Row],[rating_count_tot]],$I$2:$I$7197)</f>
        <v>6269</v>
      </c>
      <c r="B6966">
        <v>1090258212</v>
      </c>
      <c r="C6966" t="s">
        <v>6750</v>
      </c>
      <c r="D6966" t="str">
        <f>表格1[[#This Row],[prime_genre]]</f>
        <v>Games</v>
      </c>
      <c r="E6966">
        <v>71362560</v>
      </c>
      <c r="F6966" t="s">
        <v>17</v>
      </c>
      <c r="G6966">
        <v>0</v>
      </c>
      <c r="H6966">
        <f>IF(表格1[[#This Row],[price]]&gt;0,1,0)</f>
        <v>0</v>
      </c>
      <c r="I6966">
        <v>0</v>
      </c>
      <c r="J6966">
        <v>0</v>
      </c>
      <c r="K6966">
        <v>0</v>
      </c>
      <c r="L6966">
        <v>0</v>
      </c>
      <c r="M6966" t="s">
        <v>65</v>
      </c>
      <c r="N6966" t="s">
        <v>19</v>
      </c>
      <c r="O6966" t="s">
        <v>20</v>
      </c>
      <c r="P6966">
        <v>37</v>
      </c>
      <c r="Q6966">
        <v>5</v>
      </c>
      <c r="R6966">
        <v>2</v>
      </c>
      <c r="S6966">
        <v>1</v>
      </c>
    </row>
    <row r="6967" spans="1:19">
      <c r="A6967">
        <f>RANK(表格1[[#This Row],[rating_count_tot]],$I$2:$I$7197)</f>
        <v>6269</v>
      </c>
      <c r="B6967">
        <v>1113946899</v>
      </c>
      <c r="C6967" t="s">
        <v>7270</v>
      </c>
      <c r="D6967" t="str">
        <f>表格1[[#This Row],[prime_genre]]</f>
        <v>Games</v>
      </c>
      <c r="E6967">
        <v>48146432</v>
      </c>
      <c r="F6967" t="s">
        <v>17</v>
      </c>
      <c r="G6967">
        <v>0</v>
      </c>
      <c r="H6967">
        <f>IF(表格1[[#This Row],[price]]&gt;0,1,0)</f>
        <v>0</v>
      </c>
      <c r="I6967">
        <v>0</v>
      </c>
      <c r="J6967">
        <v>0</v>
      </c>
      <c r="K6967">
        <v>0</v>
      </c>
      <c r="L6967">
        <v>0</v>
      </c>
      <c r="M6967" t="s">
        <v>928</v>
      </c>
      <c r="N6967" t="s">
        <v>51</v>
      </c>
      <c r="O6967" t="s">
        <v>20</v>
      </c>
      <c r="P6967">
        <v>37</v>
      </c>
      <c r="Q6967">
        <v>4</v>
      </c>
      <c r="R6967">
        <v>42</v>
      </c>
      <c r="S6967">
        <v>1</v>
      </c>
    </row>
    <row r="6968" spans="1:19">
      <c r="A6968">
        <f>RANK(表格1[[#This Row],[rating_count_tot]],$I$2:$I$7197)</f>
        <v>6269</v>
      </c>
      <c r="B6968">
        <v>972533719</v>
      </c>
      <c r="C6968" t="s">
        <v>4538</v>
      </c>
      <c r="D6968" t="str">
        <f>表格1[[#This Row],[prime_genre]]</f>
        <v>Games</v>
      </c>
      <c r="E6968">
        <v>320819200</v>
      </c>
      <c r="F6968" t="s">
        <v>17</v>
      </c>
      <c r="G6968">
        <v>0</v>
      </c>
      <c r="H6968">
        <f>IF(表格1[[#This Row],[price]]&gt;0,1,0)</f>
        <v>0</v>
      </c>
      <c r="I6968">
        <v>0</v>
      </c>
      <c r="J6968">
        <v>0</v>
      </c>
      <c r="K6968">
        <v>0</v>
      </c>
      <c r="L6968">
        <v>0</v>
      </c>
      <c r="M6968" t="s">
        <v>634</v>
      </c>
      <c r="N6968" t="s">
        <v>29</v>
      </c>
      <c r="O6968" t="s">
        <v>20</v>
      </c>
      <c r="P6968">
        <v>38</v>
      </c>
      <c r="Q6968">
        <v>0</v>
      </c>
      <c r="R6968">
        <v>2</v>
      </c>
      <c r="S6968">
        <v>1</v>
      </c>
    </row>
    <row r="6969" spans="1:19">
      <c r="A6969">
        <f>RANK(表格1[[#This Row],[rating_count_tot]],$I$2:$I$7197)</f>
        <v>6269</v>
      </c>
      <c r="B6969">
        <v>1086006702</v>
      </c>
      <c r="C6969" t="s">
        <v>6628</v>
      </c>
      <c r="D6969" t="str">
        <f>表格1[[#This Row],[prime_genre]]</f>
        <v>Games</v>
      </c>
      <c r="E6969">
        <v>8053760</v>
      </c>
      <c r="F6969" t="s">
        <v>17</v>
      </c>
      <c r="G6969">
        <v>0</v>
      </c>
      <c r="H6969">
        <f>IF(表格1[[#This Row],[price]]&gt;0,1,0)</f>
        <v>0</v>
      </c>
      <c r="I6969">
        <v>0</v>
      </c>
      <c r="J6969">
        <v>0</v>
      </c>
      <c r="K6969">
        <v>0</v>
      </c>
      <c r="L6969">
        <v>0</v>
      </c>
      <c r="M6969" t="s">
        <v>65</v>
      </c>
      <c r="N6969" t="s">
        <v>19</v>
      </c>
      <c r="O6969" t="s">
        <v>20</v>
      </c>
      <c r="P6969">
        <v>38</v>
      </c>
      <c r="Q6969">
        <v>0</v>
      </c>
      <c r="R6969">
        <v>1</v>
      </c>
      <c r="S6969">
        <v>1</v>
      </c>
    </row>
    <row r="6970" spans="1:19">
      <c r="A6970">
        <f>RANK(表格1[[#This Row],[rating_count_tot]],$I$2:$I$7197)</f>
        <v>6269</v>
      </c>
      <c r="B6970">
        <v>973825192</v>
      </c>
      <c r="C6970" t="s">
        <v>4559</v>
      </c>
      <c r="D6970" t="str">
        <f>表格1[[#This Row],[prime_genre]]</f>
        <v>Games</v>
      </c>
      <c r="E6970">
        <v>173882368</v>
      </c>
      <c r="F6970" t="s">
        <v>17</v>
      </c>
      <c r="G6970">
        <v>0</v>
      </c>
      <c r="H6970">
        <f>IF(表格1[[#This Row],[price]]&gt;0,1,0)</f>
        <v>0</v>
      </c>
      <c r="I6970">
        <v>0</v>
      </c>
      <c r="J6970">
        <v>0</v>
      </c>
      <c r="K6970">
        <v>0</v>
      </c>
      <c r="L6970">
        <v>0</v>
      </c>
      <c r="M6970" t="s">
        <v>314</v>
      </c>
      <c r="N6970" t="s">
        <v>19</v>
      </c>
      <c r="O6970" t="s">
        <v>20</v>
      </c>
      <c r="P6970">
        <v>25</v>
      </c>
      <c r="Q6970">
        <v>5</v>
      </c>
      <c r="R6970">
        <v>1</v>
      </c>
      <c r="S6970">
        <v>1</v>
      </c>
    </row>
    <row r="6971" spans="1:19">
      <c r="A6971">
        <f>RANK(表格1[[#This Row],[rating_count_tot]],$I$2:$I$7197)</f>
        <v>6269</v>
      </c>
      <c r="B6971">
        <v>1060000733</v>
      </c>
      <c r="C6971" t="s">
        <v>5878</v>
      </c>
      <c r="D6971" t="str">
        <f>表格1[[#This Row],[prime_genre]]</f>
        <v>Games</v>
      </c>
      <c r="E6971">
        <v>34606080</v>
      </c>
      <c r="F6971" t="s">
        <v>17</v>
      </c>
      <c r="G6971">
        <v>0</v>
      </c>
      <c r="H6971">
        <f>IF(表格1[[#This Row],[price]]&gt;0,1,0)</f>
        <v>0</v>
      </c>
      <c r="I6971">
        <v>0</v>
      </c>
      <c r="J6971">
        <v>0</v>
      </c>
      <c r="K6971">
        <v>0</v>
      </c>
      <c r="L6971">
        <v>0</v>
      </c>
      <c r="M6971">
        <v>1.9</v>
      </c>
      <c r="N6971" t="s">
        <v>19</v>
      </c>
      <c r="O6971" t="s">
        <v>20</v>
      </c>
      <c r="P6971">
        <v>38</v>
      </c>
      <c r="Q6971">
        <v>0</v>
      </c>
      <c r="R6971">
        <v>2</v>
      </c>
      <c r="S6971">
        <v>1</v>
      </c>
    </row>
    <row r="6972" spans="1:19">
      <c r="A6972">
        <f>RANK(表格1[[#This Row],[rating_count_tot]],$I$2:$I$7197)</f>
        <v>6269</v>
      </c>
      <c r="B6972">
        <v>1134424705</v>
      </c>
      <c r="C6972" t="s">
        <v>7710</v>
      </c>
      <c r="D6972" t="str">
        <f>表格1[[#This Row],[prime_genre]]</f>
        <v>Games</v>
      </c>
      <c r="E6972">
        <v>68495360</v>
      </c>
      <c r="F6972" t="s">
        <v>17</v>
      </c>
      <c r="G6972">
        <v>0</v>
      </c>
      <c r="H6972">
        <f>IF(表格1[[#This Row],[price]]&gt;0,1,0)</f>
        <v>0</v>
      </c>
      <c r="I6972">
        <v>0</v>
      </c>
      <c r="J6972">
        <v>0</v>
      </c>
      <c r="K6972">
        <v>0</v>
      </c>
      <c r="L6972">
        <v>0</v>
      </c>
      <c r="M6972" t="s">
        <v>1797</v>
      </c>
      <c r="N6972" t="s">
        <v>19</v>
      </c>
      <c r="O6972" t="s">
        <v>20</v>
      </c>
      <c r="P6972">
        <v>38</v>
      </c>
      <c r="Q6972">
        <v>0</v>
      </c>
      <c r="R6972">
        <v>1</v>
      </c>
      <c r="S6972">
        <v>1</v>
      </c>
    </row>
    <row r="6973" spans="1:19">
      <c r="A6973">
        <f>RANK(表格1[[#This Row],[rating_count_tot]],$I$2:$I$7197)</f>
        <v>6269</v>
      </c>
      <c r="B6973">
        <v>1134424698</v>
      </c>
      <c r="C6973" t="s">
        <v>7709</v>
      </c>
      <c r="D6973" t="str">
        <f>表格1[[#This Row],[prime_genre]]</f>
        <v>Games</v>
      </c>
      <c r="E6973">
        <v>70739968</v>
      </c>
      <c r="F6973" t="s">
        <v>17</v>
      </c>
      <c r="G6973">
        <v>0</v>
      </c>
      <c r="H6973">
        <f>IF(表格1[[#This Row],[price]]&gt;0,1,0)</f>
        <v>0</v>
      </c>
      <c r="I6973">
        <v>0</v>
      </c>
      <c r="J6973">
        <v>0</v>
      </c>
      <c r="K6973">
        <v>0</v>
      </c>
      <c r="L6973">
        <v>0</v>
      </c>
      <c r="M6973" t="s">
        <v>1797</v>
      </c>
      <c r="N6973" t="s">
        <v>19</v>
      </c>
      <c r="O6973" t="s">
        <v>20</v>
      </c>
      <c r="P6973">
        <v>38</v>
      </c>
      <c r="Q6973">
        <v>0</v>
      </c>
      <c r="R6973">
        <v>1</v>
      </c>
      <c r="S6973">
        <v>1</v>
      </c>
    </row>
    <row r="6974" spans="1:19">
      <c r="A6974">
        <f>RANK(表格1[[#This Row],[rating_count_tot]],$I$2:$I$7197)</f>
        <v>6269</v>
      </c>
      <c r="B6974">
        <v>1114916686</v>
      </c>
      <c r="C6974" t="s">
        <v>7296</v>
      </c>
      <c r="D6974" t="str">
        <f>表格1[[#This Row],[prime_genre]]</f>
        <v>Games</v>
      </c>
      <c r="E6974">
        <v>15981568</v>
      </c>
      <c r="F6974" t="s">
        <v>17</v>
      </c>
      <c r="G6974">
        <v>0</v>
      </c>
      <c r="H6974">
        <f>IF(表格1[[#This Row],[price]]&gt;0,1,0)</f>
        <v>0</v>
      </c>
      <c r="I6974">
        <v>0</v>
      </c>
      <c r="J6974">
        <v>0</v>
      </c>
      <c r="K6974">
        <v>0</v>
      </c>
      <c r="L6974">
        <v>0</v>
      </c>
      <c r="M6974">
        <v>3.3</v>
      </c>
      <c r="N6974" t="s">
        <v>51</v>
      </c>
      <c r="O6974" t="s">
        <v>20</v>
      </c>
      <c r="P6974">
        <v>40</v>
      </c>
      <c r="Q6974">
        <v>2</v>
      </c>
      <c r="R6974">
        <v>1</v>
      </c>
      <c r="S6974">
        <v>1</v>
      </c>
    </row>
    <row r="6975" spans="1:19">
      <c r="A6975">
        <f>RANK(表格1[[#This Row],[rating_count_tot]],$I$2:$I$7197)</f>
        <v>6269</v>
      </c>
      <c r="B6975">
        <v>1077193099</v>
      </c>
      <c r="C6975" t="s">
        <v>6386</v>
      </c>
      <c r="D6975" t="str">
        <f>表格1[[#This Row],[prime_genre]]</f>
        <v>Games</v>
      </c>
      <c r="E6975">
        <v>121710592</v>
      </c>
      <c r="F6975" t="s">
        <v>17</v>
      </c>
      <c r="G6975">
        <v>0</v>
      </c>
      <c r="H6975">
        <f>IF(表格1[[#This Row],[price]]&gt;0,1,0)</f>
        <v>0</v>
      </c>
      <c r="I6975">
        <v>0</v>
      </c>
      <c r="J6975">
        <v>0</v>
      </c>
      <c r="K6975">
        <v>0</v>
      </c>
      <c r="L6975">
        <v>0</v>
      </c>
      <c r="M6975" t="s">
        <v>565</v>
      </c>
      <c r="N6975" t="s">
        <v>19</v>
      </c>
      <c r="O6975" t="s">
        <v>20</v>
      </c>
      <c r="P6975">
        <v>38</v>
      </c>
      <c r="Q6975">
        <v>4</v>
      </c>
      <c r="R6975">
        <v>2</v>
      </c>
      <c r="S6975">
        <v>1</v>
      </c>
    </row>
    <row r="6976" spans="1:19">
      <c r="A6976">
        <f>RANK(表格1[[#This Row],[rating_count_tot]],$I$2:$I$7197)</f>
        <v>6269</v>
      </c>
      <c r="B6976">
        <v>1017240682</v>
      </c>
      <c r="C6976" t="s">
        <v>5080</v>
      </c>
      <c r="D6976" t="str">
        <f>表格1[[#This Row],[prime_genre]]</f>
        <v>Games</v>
      </c>
      <c r="E6976">
        <v>90811392</v>
      </c>
      <c r="F6976" t="s">
        <v>17</v>
      </c>
      <c r="G6976">
        <v>0</v>
      </c>
      <c r="H6976">
        <f>IF(表格1[[#This Row],[price]]&gt;0,1,0)</f>
        <v>0</v>
      </c>
      <c r="I6976">
        <v>0</v>
      </c>
      <c r="J6976">
        <v>0</v>
      </c>
      <c r="K6976">
        <v>0</v>
      </c>
      <c r="L6976">
        <v>0</v>
      </c>
      <c r="M6976" t="s">
        <v>2479</v>
      </c>
      <c r="N6976" t="s">
        <v>80</v>
      </c>
      <c r="O6976" t="s">
        <v>20</v>
      </c>
      <c r="P6976">
        <v>40</v>
      </c>
      <c r="Q6976">
        <v>4</v>
      </c>
      <c r="R6976">
        <v>2</v>
      </c>
      <c r="S6976">
        <v>1</v>
      </c>
    </row>
    <row r="6977" spans="1:19">
      <c r="A6977">
        <f>RANK(表格1[[#This Row],[rating_count_tot]],$I$2:$I$7197)</f>
        <v>6269</v>
      </c>
      <c r="B6977">
        <v>1094177277</v>
      </c>
      <c r="C6977" t="s">
        <v>6868</v>
      </c>
      <c r="D6977" t="str">
        <f>表格1[[#This Row],[prime_genre]]</f>
        <v>Games</v>
      </c>
      <c r="E6977">
        <v>25918464</v>
      </c>
      <c r="F6977" t="s">
        <v>17</v>
      </c>
      <c r="G6977">
        <v>0</v>
      </c>
      <c r="H6977">
        <f>IF(表格1[[#This Row],[price]]&gt;0,1,0)</f>
        <v>0</v>
      </c>
      <c r="I6977">
        <v>0</v>
      </c>
      <c r="J6977">
        <v>0</v>
      </c>
      <c r="K6977">
        <v>0</v>
      </c>
      <c r="L6977">
        <v>0</v>
      </c>
      <c r="M6977">
        <v>3</v>
      </c>
      <c r="N6977" t="s">
        <v>29</v>
      </c>
      <c r="O6977" t="s">
        <v>20</v>
      </c>
      <c r="P6977">
        <v>43</v>
      </c>
      <c r="Q6977">
        <v>5</v>
      </c>
      <c r="R6977">
        <v>1</v>
      </c>
      <c r="S6977">
        <v>1</v>
      </c>
    </row>
    <row r="6978" spans="1:19">
      <c r="A6978">
        <f>RANK(表格1[[#This Row],[rating_count_tot]],$I$2:$I$7197)</f>
        <v>6269</v>
      </c>
      <c r="B6978">
        <v>1100573190</v>
      </c>
      <c r="C6978" t="s">
        <v>7006</v>
      </c>
      <c r="D6978" t="str">
        <f>表格1[[#This Row],[prime_genre]]</f>
        <v>Games</v>
      </c>
      <c r="E6978">
        <v>92101632</v>
      </c>
      <c r="F6978" t="s">
        <v>17</v>
      </c>
      <c r="G6978">
        <v>0</v>
      </c>
      <c r="H6978">
        <f>IF(表格1[[#This Row],[price]]&gt;0,1,0)</f>
        <v>0</v>
      </c>
      <c r="I6978">
        <v>0</v>
      </c>
      <c r="J6978">
        <v>0</v>
      </c>
      <c r="K6978">
        <v>0</v>
      </c>
      <c r="L6978">
        <v>0</v>
      </c>
      <c r="M6978" t="s">
        <v>145</v>
      </c>
      <c r="N6978" t="s">
        <v>19</v>
      </c>
      <c r="O6978" t="s">
        <v>20</v>
      </c>
      <c r="P6978">
        <v>37</v>
      </c>
      <c r="Q6978">
        <v>2</v>
      </c>
      <c r="R6978">
        <v>5</v>
      </c>
      <c r="S6978">
        <v>1</v>
      </c>
    </row>
    <row r="6979" spans="1:19">
      <c r="A6979">
        <f>RANK(表格1[[#This Row],[rating_count_tot]],$I$2:$I$7197)</f>
        <v>6269</v>
      </c>
      <c r="B6979">
        <v>1172660336</v>
      </c>
      <c r="C6979" t="s">
        <v>8263</v>
      </c>
      <c r="D6979" t="str">
        <f>表格1[[#This Row],[prime_genre]]</f>
        <v>Games</v>
      </c>
      <c r="E6979">
        <v>170200064</v>
      </c>
      <c r="F6979" t="s">
        <v>17</v>
      </c>
      <c r="G6979">
        <v>0</v>
      </c>
      <c r="H6979">
        <f>IF(表格1[[#This Row],[price]]&gt;0,1,0)</f>
        <v>0</v>
      </c>
      <c r="I6979">
        <v>0</v>
      </c>
      <c r="J6979">
        <v>0</v>
      </c>
      <c r="K6979">
        <v>0</v>
      </c>
      <c r="L6979">
        <v>0</v>
      </c>
      <c r="M6979" t="s">
        <v>732</v>
      </c>
      <c r="N6979" t="s">
        <v>19</v>
      </c>
      <c r="O6979" t="s">
        <v>20</v>
      </c>
      <c r="P6979">
        <v>38</v>
      </c>
      <c r="Q6979">
        <v>3</v>
      </c>
      <c r="R6979">
        <v>1</v>
      </c>
      <c r="S6979">
        <v>1</v>
      </c>
    </row>
    <row r="6980" spans="1:19">
      <c r="A6980">
        <f>RANK(表格1[[#This Row],[rating_count_tot]],$I$2:$I$7197)</f>
        <v>6269</v>
      </c>
      <c r="B6980">
        <v>1093681017</v>
      </c>
      <c r="C6980" t="s">
        <v>6849</v>
      </c>
      <c r="D6980" t="str">
        <f>表格1[[#This Row],[prime_genre]]</f>
        <v>Games</v>
      </c>
      <c r="E6980">
        <v>179884032</v>
      </c>
      <c r="F6980" t="s">
        <v>17</v>
      </c>
      <c r="G6980">
        <v>0</v>
      </c>
      <c r="H6980">
        <f>IF(表格1[[#This Row],[price]]&gt;0,1,0)</f>
        <v>0</v>
      </c>
      <c r="I6980">
        <v>0</v>
      </c>
      <c r="J6980">
        <v>0</v>
      </c>
      <c r="K6980">
        <v>0</v>
      </c>
      <c r="L6980">
        <v>0</v>
      </c>
      <c r="M6980" t="s">
        <v>790</v>
      </c>
      <c r="N6980" t="s">
        <v>19</v>
      </c>
      <c r="O6980" t="s">
        <v>20</v>
      </c>
      <c r="P6980">
        <v>38</v>
      </c>
      <c r="Q6980">
        <v>5</v>
      </c>
      <c r="R6980">
        <v>1</v>
      </c>
      <c r="S6980">
        <v>1</v>
      </c>
    </row>
    <row r="6981" spans="1:19">
      <c r="A6981">
        <f>RANK(表格1[[#This Row],[rating_count_tot]],$I$2:$I$7197)</f>
        <v>6269</v>
      </c>
      <c r="B6981">
        <v>1184711626</v>
      </c>
      <c r="C6981" t="s">
        <v>8365</v>
      </c>
      <c r="D6981" t="str">
        <f>表格1[[#This Row],[prime_genre]]</f>
        <v>Games</v>
      </c>
      <c r="E6981">
        <v>184324096</v>
      </c>
      <c r="F6981" t="s">
        <v>17</v>
      </c>
      <c r="G6981">
        <v>0</v>
      </c>
      <c r="H6981">
        <f>IF(表格1[[#This Row],[price]]&gt;0,1,0)</f>
        <v>0</v>
      </c>
      <c r="I6981">
        <v>0</v>
      </c>
      <c r="J6981">
        <v>0</v>
      </c>
      <c r="K6981">
        <v>0</v>
      </c>
      <c r="L6981">
        <v>0</v>
      </c>
      <c r="M6981" t="s">
        <v>732</v>
      </c>
      <c r="N6981" t="s">
        <v>19</v>
      </c>
      <c r="O6981" t="s">
        <v>20</v>
      </c>
      <c r="P6981">
        <v>40</v>
      </c>
      <c r="Q6981">
        <v>4</v>
      </c>
      <c r="R6981">
        <v>1</v>
      </c>
      <c r="S6981">
        <v>1</v>
      </c>
    </row>
    <row r="6982" spans="1:19">
      <c r="A6982">
        <f>RANK(表格1[[#This Row],[rating_count_tot]],$I$2:$I$7197)</f>
        <v>6269</v>
      </c>
      <c r="B6982">
        <v>1069217368</v>
      </c>
      <c r="C6982" t="s">
        <v>6138</v>
      </c>
      <c r="D6982" t="str">
        <f>表格1[[#This Row],[prime_genre]]</f>
        <v>Games</v>
      </c>
      <c r="E6982">
        <v>86029312</v>
      </c>
      <c r="F6982" t="s">
        <v>17</v>
      </c>
      <c r="G6982">
        <v>0</v>
      </c>
      <c r="H6982">
        <f>IF(表格1[[#This Row],[price]]&gt;0,1,0)</f>
        <v>0</v>
      </c>
      <c r="I6982">
        <v>0</v>
      </c>
      <c r="J6982">
        <v>0</v>
      </c>
      <c r="K6982">
        <v>0</v>
      </c>
      <c r="L6982">
        <v>0</v>
      </c>
      <c r="M6982" t="s">
        <v>859</v>
      </c>
      <c r="N6982" t="s">
        <v>80</v>
      </c>
      <c r="O6982" t="s">
        <v>20</v>
      </c>
      <c r="P6982">
        <v>37</v>
      </c>
      <c r="Q6982">
        <v>1</v>
      </c>
      <c r="R6982">
        <v>1</v>
      </c>
      <c r="S6982">
        <v>1</v>
      </c>
    </row>
    <row r="6983" spans="1:19">
      <c r="A6983">
        <f>RANK(表格1[[#This Row],[rating_count_tot]],$I$2:$I$7197)</f>
        <v>6269</v>
      </c>
      <c r="B6983">
        <v>1168960919</v>
      </c>
      <c r="C6983" t="s">
        <v>8223</v>
      </c>
      <c r="D6983" t="str">
        <f>表格1[[#This Row],[prime_genre]]</f>
        <v>Games</v>
      </c>
      <c r="E6983">
        <v>111412224</v>
      </c>
      <c r="F6983" t="s">
        <v>17</v>
      </c>
      <c r="G6983">
        <v>0</v>
      </c>
      <c r="H6983">
        <f>IF(表格1[[#This Row],[price]]&gt;0,1,0)</f>
        <v>0</v>
      </c>
      <c r="I6983">
        <v>0</v>
      </c>
      <c r="J6983">
        <v>0</v>
      </c>
      <c r="K6983">
        <v>0</v>
      </c>
      <c r="L6983">
        <v>0</v>
      </c>
      <c r="M6983" t="s">
        <v>145</v>
      </c>
      <c r="N6983" t="s">
        <v>51</v>
      </c>
      <c r="O6983" t="s">
        <v>20</v>
      </c>
      <c r="P6983">
        <v>37</v>
      </c>
      <c r="Q6983">
        <v>5</v>
      </c>
      <c r="R6983">
        <v>3</v>
      </c>
      <c r="S6983">
        <v>1</v>
      </c>
    </row>
    <row r="6984" spans="1:19">
      <c r="A6984">
        <f>RANK(表格1[[#This Row],[rating_count_tot]],$I$2:$I$7197)</f>
        <v>6269</v>
      </c>
      <c r="B6984">
        <v>1070052833</v>
      </c>
      <c r="C6984" t="s">
        <v>6174</v>
      </c>
      <c r="D6984" t="str">
        <f>表格1[[#This Row],[prime_genre]]</f>
        <v>Games</v>
      </c>
      <c r="E6984">
        <v>91468800</v>
      </c>
      <c r="F6984" t="s">
        <v>17</v>
      </c>
      <c r="G6984">
        <v>0</v>
      </c>
      <c r="H6984">
        <f>IF(表格1[[#This Row],[price]]&gt;0,1,0)</f>
        <v>0</v>
      </c>
      <c r="I6984">
        <v>0</v>
      </c>
      <c r="J6984">
        <v>0</v>
      </c>
      <c r="K6984">
        <v>0</v>
      </c>
      <c r="L6984">
        <v>0</v>
      </c>
      <c r="M6984" t="s">
        <v>314</v>
      </c>
      <c r="N6984" t="s">
        <v>29</v>
      </c>
      <c r="O6984" t="s">
        <v>20</v>
      </c>
      <c r="P6984">
        <v>37</v>
      </c>
      <c r="Q6984">
        <v>2</v>
      </c>
      <c r="R6984">
        <v>2</v>
      </c>
      <c r="S6984">
        <v>1</v>
      </c>
    </row>
    <row r="6985" spans="1:19">
      <c r="A6985">
        <f>RANK(表格1[[#This Row],[rating_count_tot]],$I$2:$I$7197)</f>
        <v>6269</v>
      </c>
      <c r="B6985">
        <v>1077188355</v>
      </c>
      <c r="C6985" t="s">
        <v>6385</v>
      </c>
      <c r="D6985" t="str">
        <f>表格1[[#This Row],[prime_genre]]</f>
        <v>Games</v>
      </c>
      <c r="E6985">
        <v>41119744</v>
      </c>
      <c r="F6985" t="s">
        <v>17</v>
      </c>
      <c r="G6985">
        <v>0</v>
      </c>
      <c r="H6985">
        <f>IF(表格1[[#This Row],[price]]&gt;0,1,0)</f>
        <v>0</v>
      </c>
      <c r="I6985">
        <v>0</v>
      </c>
      <c r="J6985">
        <v>0</v>
      </c>
      <c r="K6985">
        <v>0</v>
      </c>
      <c r="L6985">
        <v>0</v>
      </c>
      <c r="M6985" t="s">
        <v>65</v>
      </c>
      <c r="N6985" t="s">
        <v>19</v>
      </c>
      <c r="O6985" t="s">
        <v>20</v>
      </c>
      <c r="P6985">
        <v>38</v>
      </c>
      <c r="Q6985">
        <v>0</v>
      </c>
      <c r="R6985">
        <v>1</v>
      </c>
      <c r="S6985">
        <v>1</v>
      </c>
    </row>
    <row r="6986" spans="1:19">
      <c r="A6986">
        <f>RANK(表格1[[#This Row],[rating_count_tot]],$I$2:$I$7197)</f>
        <v>6269</v>
      </c>
      <c r="B6986">
        <v>1164377822</v>
      </c>
      <c r="C6986" t="s">
        <v>8182</v>
      </c>
      <c r="D6986" t="str">
        <f>表格1[[#This Row],[prime_genre]]</f>
        <v>Games</v>
      </c>
      <c r="E6986">
        <v>60770304</v>
      </c>
      <c r="F6986" t="s">
        <v>17</v>
      </c>
      <c r="G6986">
        <v>0</v>
      </c>
      <c r="H6986">
        <f>IF(表格1[[#This Row],[price]]&gt;0,1,0)</f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 t="s">
        <v>29</v>
      </c>
      <c r="O6986" t="s">
        <v>20</v>
      </c>
      <c r="P6986">
        <v>37</v>
      </c>
      <c r="Q6986">
        <v>4</v>
      </c>
      <c r="R6986">
        <v>1</v>
      </c>
      <c r="S6986">
        <v>1</v>
      </c>
    </row>
    <row r="6987" spans="1:19">
      <c r="A6987">
        <f>RANK(表格1[[#This Row],[rating_count_tot]],$I$2:$I$7197)</f>
        <v>6269</v>
      </c>
      <c r="B6987">
        <v>1017228401</v>
      </c>
      <c r="C6987" t="s">
        <v>5078</v>
      </c>
      <c r="D6987" t="str">
        <f>表格1[[#This Row],[prime_genre]]</f>
        <v>Games</v>
      </c>
      <c r="E6987">
        <v>57844736</v>
      </c>
      <c r="F6987" t="s">
        <v>17</v>
      </c>
      <c r="G6987">
        <v>0</v>
      </c>
      <c r="H6987">
        <f>IF(表格1[[#This Row],[price]]&gt;0,1,0)</f>
        <v>0</v>
      </c>
      <c r="I6987">
        <v>0</v>
      </c>
      <c r="J6987">
        <v>0</v>
      </c>
      <c r="K6987">
        <v>0</v>
      </c>
      <c r="L6987">
        <v>0</v>
      </c>
      <c r="M6987">
        <v>1.2</v>
      </c>
      <c r="N6987" t="s">
        <v>19</v>
      </c>
      <c r="O6987" t="s">
        <v>20</v>
      </c>
      <c r="P6987">
        <v>40</v>
      </c>
      <c r="Q6987">
        <v>3</v>
      </c>
      <c r="R6987">
        <v>1</v>
      </c>
      <c r="S6987">
        <v>1</v>
      </c>
    </row>
    <row r="6988" spans="1:19">
      <c r="A6988">
        <f>RANK(表格1[[#This Row],[rating_count_tot]],$I$2:$I$7197)</f>
        <v>6269</v>
      </c>
      <c r="B6988">
        <v>1133084307</v>
      </c>
      <c r="C6988" t="s">
        <v>7686</v>
      </c>
      <c r="D6988" t="str">
        <f>表格1[[#This Row],[prime_genre]]</f>
        <v>Games</v>
      </c>
      <c r="E6988">
        <v>12994560</v>
      </c>
      <c r="F6988" t="s">
        <v>17</v>
      </c>
      <c r="G6988">
        <v>0</v>
      </c>
      <c r="H6988">
        <f>IF(表格1[[#This Row],[price]]&gt;0,1,0)</f>
        <v>0</v>
      </c>
      <c r="I6988">
        <v>0</v>
      </c>
      <c r="J6988">
        <v>0</v>
      </c>
      <c r="K6988">
        <v>0</v>
      </c>
      <c r="L6988">
        <v>0</v>
      </c>
      <c r="M6988">
        <v>1.1000000000000001</v>
      </c>
      <c r="N6988" t="s">
        <v>51</v>
      </c>
      <c r="O6988" t="s">
        <v>20</v>
      </c>
      <c r="P6988">
        <v>38</v>
      </c>
      <c r="Q6988">
        <v>3</v>
      </c>
      <c r="R6988">
        <v>2</v>
      </c>
      <c r="S6988">
        <v>1</v>
      </c>
    </row>
    <row r="6989" spans="1:19">
      <c r="A6989">
        <f>RANK(表格1[[#This Row],[rating_count_tot]],$I$2:$I$7197)</f>
        <v>6269</v>
      </c>
      <c r="B6989">
        <v>1068875169</v>
      </c>
      <c r="C6989" t="s">
        <v>6133</v>
      </c>
      <c r="D6989" t="str">
        <f>表格1[[#This Row],[prime_genre]]</f>
        <v>Games</v>
      </c>
      <c r="E6989">
        <v>185708544</v>
      </c>
      <c r="F6989" t="s">
        <v>17</v>
      </c>
      <c r="G6989">
        <v>0</v>
      </c>
      <c r="H6989">
        <f>IF(表格1[[#This Row],[price]]&gt;0,1,0)</f>
        <v>0</v>
      </c>
      <c r="I6989">
        <v>0</v>
      </c>
      <c r="J6989">
        <v>0</v>
      </c>
      <c r="K6989">
        <v>0</v>
      </c>
      <c r="L6989">
        <v>0</v>
      </c>
      <c r="M6989" t="s">
        <v>65</v>
      </c>
      <c r="N6989" t="s">
        <v>19</v>
      </c>
      <c r="O6989" t="s">
        <v>20</v>
      </c>
      <c r="P6989">
        <v>38</v>
      </c>
      <c r="Q6989">
        <v>5</v>
      </c>
      <c r="R6989">
        <v>1</v>
      </c>
      <c r="S6989">
        <v>1</v>
      </c>
    </row>
    <row r="6990" spans="1:19">
      <c r="A6990">
        <f>RANK(表格1[[#This Row],[rating_count_tot]],$I$2:$I$7197)</f>
        <v>6269</v>
      </c>
      <c r="B6990">
        <v>1163993025</v>
      </c>
      <c r="C6990" t="s">
        <v>8175</v>
      </c>
      <c r="D6990" t="str">
        <f>表格1[[#This Row],[prime_genre]]</f>
        <v>Games</v>
      </c>
      <c r="E6990">
        <v>95901696</v>
      </c>
      <c r="F6990" t="s">
        <v>17</v>
      </c>
      <c r="G6990">
        <v>0</v>
      </c>
      <c r="H6990">
        <f>IF(表格1[[#This Row],[price]]&gt;0,1,0)</f>
        <v>0</v>
      </c>
      <c r="I6990">
        <v>0</v>
      </c>
      <c r="J6990">
        <v>0</v>
      </c>
      <c r="K6990">
        <v>0</v>
      </c>
      <c r="L6990">
        <v>0</v>
      </c>
      <c r="M6990" t="s">
        <v>1223</v>
      </c>
      <c r="N6990" t="s">
        <v>19</v>
      </c>
      <c r="O6990" t="s">
        <v>20</v>
      </c>
      <c r="P6990">
        <v>38</v>
      </c>
      <c r="Q6990">
        <v>5</v>
      </c>
      <c r="R6990">
        <v>1</v>
      </c>
      <c r="S6990">
        <v>1</v>
      </c>
    </row>
    <row r="6991" spans="1:19">
      <c r="A6991">
        <f>RANK(表格1[[#This Row],[rating_count_tot]],$I$2:$I$7197)</f>
        <v>6269</v>
      </c>
      <c r="B6991">
        <v>1164385183</v>
      </c>
      <c r="C6991" t="s">
        <v>8183</v>
      </c>
      <c r="D6991" t="str">
        <f>表格1[[#This Row],[prime_genre]]</f>
        <v>Games</v>
      </c>
      <c r="E6991">
        <v>36245504</v>
      </c>
      <c r="F6991" t="s">
        <v>17</v>
      </c>
      <c r="G6991">
        <v>0</v>
      </c>
      <c r="H6991">
        <f>IF(表格1[[#This Row],[price]]&gt;0,1,0)</f>
        <v>0</v>
      </c>
      <c r="I6991">
        <v>0</v>
      </c>
      <c r="J6991">
        <v>0</v>
      </c>
      <c r="K6991">
        <v>0</v>
      </c>
      <c r="L6991">
        <v>0</v>
      </c>
      <c r="M6991" t="s">
        <v>732</v>
      </c>
      <c r="N6991" t="s">
        <v>19</v>
      </c>
      <c r="O6991" t="s">
        <v>20</v>
      </c>
      <c r="P6991">
        <v>40</v>
      </c>
      <c r="Q6991">
        <v>0</v>
      </c>
      <c r="R6991">
        <v>2</v>
      </c>
      <c r="S6991">
        <v>1</v>
      </c>
    </row>
    <row r="6992" spans="1:19">
      <c r="A6992">
        <f>RANK(表格1[[#This Row],[rating_count_tot]],$I$2:$I$7197)</f>
        <v>6269</v>
      </c>
      <c r="B6992">
        <v>1047042828</v>
      </c>
      <c r="C6992" t="s">
        <v>5572</v>
      </c>
      <c r="D6992" t="str">
        <f>表格1[[#This Row],[prime_genre]]</f>
        <v>Games</v>
      </c>
      <c r="E6992">
        <v>58732544</v>
      </c>
      <c r="F6992" t="s">
        <v>17</v>
      </c>
      <c r="G6992">
        <v>0</v>
      </c>
      <c r="H6992">
        <f>IF(表格1[[#This Row],[price]]&gt;0,1,0)</f>
        <v>0</v>
      </c>
      <c r="I6992">
        <v>0</v>
      </c>
      <c r="J6992">
        <v>0</v>
      </c>
      <c r="K6992">
        <v>0</v>
      </c>
      <c r="L6992">
        <v>0</v>
      </c>
      <c r="M6992" t="s">
        <v>1797</v>
      </c>
      <c r="N6992" t="s">
        <v>19</v>
      </c>
      <c r="O6992" t="s">
        <v>20</v>
      </c>
      <c r="P6992">
        <v>37</v>
      </c>
      <c r="Q6992">
        <v>3</v>
      </c>
      <c r="R6992">
        <v>2</v>
      </c>
      <c r="S6992">
        <v>1</v>
      </c>
    </row>
    <row r="6993" spans="1:19">
      <c r="A6993">
        <f>RANK(表格1[[#This Row],[rating_count_tot]],$I$2:$I$7197)</f>
        <v>6269</v>
      </c>
      <c r="B6993">
        <v>1007001475</v>
      </c>
      <c r="C6993" t="s">
        <v>4960</v>
      </c>
      <c r="D6993" t="str">
        <f>表格1[[#This Row],[prime_genre]]</f>
        <v>Games</v>
      </c>
      <c r="E6993">
        <v>5113856</v>
      </c>
      <c r="F6993" t="s">
        <v>17</v>
      </c>
      <c r="G6993">
        <v>0</v>
      </c>
      <c r="H6993">
        <f>IF(表格1[[#This Row],[price]]&gt;0,1,0)</f>
        <v>0</v>
      </c>
      <c r="I6993">
        <v>0</v>
      </c>
      <c r="J6993">
        <v>0</v>
      </c>
      <c r="K6993">
        <v>0</v>
      </c>
      <c r="L6993">
        <v>0</v>
      </c>
      <c r="M6993" t="s">
        <v>3266</v>
      </c>
      <c r="N6993" t="s">
        <v>19</v>
      </c>
      <c r="O6993" t="s">
        <v>20</v>
      </c>
      <c r="P6993">
        <v>37</v>
      </c>
      <c r="Q6993">
        <v>2</v>
      </c>
      <c r="R6993">
        <v>2</v>
      </c>
      <c r="S6993">
        <v>1</v>
      </c>
    </row>
    <row r="6994" spans="1:19">
      <c r="A6994">
        <f>RANK(表格1[[#This Row],[rating_count_tot]],$I$2:$I$7197)</f>
        <v>6269</v>
      </c>
      <c r="B6994">
        <v>948089675</v>
      </c>
      <c r="C6994" t="s">
        <v>4227</v>
      </c>
      <c r="D6994" t="str">
        <f>表格1[[#This Row],[prime_genre]]</f>
        <v>Games</v>
      </c>
      <c r="E6994">
        <v>318803968</v>
      </c>
      <c r="F6994" t="s">
        <v>17</v>
      </c>
      <c r="G6994">
        <v>0</v>
      </c>
      <c r="H6994">
        <f>IF(表格1[[#This Row],[price]]&gt;0,1,0)</f>
        <v>0</v>
      </c>
      <c r="I6994">
        <v>0</v>
      </c>
      <c r="J6994">
        <v>0</v>
      </c>
      <c r="K6994">
        <v>0</v>
      </c>
      <c r="L6994">
        <v>0</v>
      </c>
      <c r="M6994" t="s">
        <v>1966</v>
      </c>
      <c r="N6994" t="s">
        <v>19</v>
      </c>
      <c r="O6994" t="s">
        <v>20</v>
      </c>
      <c r="P6994">
        <v>40</v>
      </c>
      <c r="Q6994">
        <v>5</v>
      </c>
      <c r="R6994">
        <v>1</v>
      </c>
      <c r="S6994">
        <v>1</v>
      </c>
    </row>
    <row r="6995" spans="1:19">
      <c r="A6995">
        <f>RANK(表格1[[#This Row],[rating_count_tot]],$I$2:$I$7197)</f>
        <v>6269</v>
      </c>
      <c r="B6995">
        <v>1160690385</v>
      </c>
      <c r="C6995" t="s">
        <v>8127</v>
      </c>
      <c r="D6995" t="str">
        <f>表格1[[#This Row],[prime_genre]]</f>
        <v>Games</v>
      </c>
      <c r="E6995">
        <v>96523264</v>
      </c>
      <c r="F6995" t="s">
        <v>17</v>
      </c>
      <c r="G6995">
        <v>0</v>
      </c>
      <c r="H6995">
        <f>IF(表格1[[#This Row],[price]]&gt;0,1,0)</f>
        <v>0</v>
      </c>
      <c r="I6995">
        <v>0</v>
      </c>
      <c r="J6995">
        <v>0</v>
      </c>
      <c r="K6995">
        <v>0</v>
      </c>
      <c r="L6995">
        <v>0</v>
      </c>
      <c r="M6995" t="s">
        <v>3713</v>
      </c>
      <c r="N6995" t="s">
        <v>19</v>
      </c>
      <c r="O6995" t="s">
        <v>20</v>
      </c>
      <c r="P6995">
        <v>37</v>
      </c>
      <c r="Q6995">
        <v>4</v>
      </c>
      <c r="R6995">
        <v>4</v>
      </c>
      <c r="S6995">
        <v>1</v>
      </c>
    </row>
    <row r="6996" spans="1:19">
      <c r="A6996">
        <f>RANK(表格1[[#This Row],[rating_count_tot]],$I$2:$I$7197)</f>
        <v>6269</v>
      </c>
      <c r="B6996">
        <v>1028902794</v>
      </c>
      <c r="C6996" t="s">
        <v>5248</v>
      </c>
      <c r="D6996" t="str">
        <f>表格1[[#This Row],[prime_genre]]</f>
        <v>Games</v>
      </c>
      <c r="E6996">
        <v>17666048</v>
      </c>
      <c r="F6996" t="s">
        <v>17</v>
      </c>
      <c r="G6996">
        <v>0</v>
      </c>
      <c r="H6996">
        <f>IF(表格1[[#This Row],[price]]&gt;0,1,0)</f>
        <v>0</v>
      </c>
      <c r="I6996">
        <v>0</v>
      </c>
      <c r="J6996">
        <v>0</v>
      </c>
      <c r="K6996">
        <v>0</v>
      </c>
      <c r="L6996">
        <v>0</v>
      </c>
      <c r="M6996" t="s">
        <v>1334</v>
      </c>
      <c r="N6996" t="s">
        <v>19</v>
      </c>
      <c r="O6996" t="s">
        <v>20</v>
      </c>
      <c r="P6996">
        <v>43</v>
      </c>
      <c r="Q6996">
        <v>4</v>
      </c>
      <c r="R6996">
        <v>1</v>
      </c>
      <c r="S6996">
        <v>1</v>
      </c>
    </row>
    <row r="6997" spans="1:19">
      <c r="A6997">
        <f>RANK(表格1[[#This Row],[rating_count_tot]],$I$2:$I$7197)</f>
        <v>6269</v>
      </c>
      <c r="B6997">
        <v>1093727370</v>
      </c>
      <c r="C6997" t="s">
        <v>6850</v>
      </c>
      <c r="D6997" t="str">
        <f>表格1[[#This Row],[prime_genre]]</f>
        <v>Games</v>
      </c>
      <c r="E6997">
        <v>132957184</v>
      </c>
      <c r="F6997" t="s">
        <v>17</v>
      </c>
      <c r="G6997">
        <v>0</v>
      </c>
      <c r="H6997">
        <f>IF(表格1[[#This Row],[price]]&gt;0,1,0)</f>
        <v>0</v>
      </c>
      <c r="I6997">
        <v>0</v>
      </c>
      <c r="J6997">
        <v>0</v>
      </c>
      <c r="K6997">
        <v>0</v>
      </c>
      <c r="L6997">
        <v>0</v>
      </c>
      <c r="M6997" t="s">
        <v>732</v>
      </c>
      <c r="N6997" t="s">
        <v>19</v>
      </c>
      <c r="O6997" t="s">
        <v>20</v>
      </c>
      <c r="P6997">
        <v>38</v>
      </c>
      <c r="Q6997">
        <v>5</v>
      </c>
      <c r="R6997">
        <v>1</v>
      </c>
      <c r="S6997">
        <v>1</v>
      </c>
    </row>
    <row r="6998" spans="1:19">
      <c r="A6998">
        <f>RANK(表格1[[#This Row],[rating_count_tot]],$I$2:$I$7197)</f>
        <v>6269</v>
      </c>
      <c r="B6998">
        <v>967870967</v>
      </c>
      <c r="C6998" t="s">
        <v>4479</v>
      </c>
      <c r="D6998" t="str">
        <f>表格1[[#This Row],[prime_genre]]</f>
        <v>Games</v>
      </c>
      <c r="E6998">
        <v>52166656</v>
      </c>
      <c r="F6998" t="s">
        <v>17</v>
      </c>
      <c r="G6998">
        <v>0</v>
      </c>
      <c r="H6998">
        <f>IF(表格1[[#This Row],[price]]&gt;0,1,0)</f>
        <v>0</v>
      </c>
      <c r="I6998">
        <v>0</v>
      </c>
      <c r="J6998">
        <v>0</v>
      </c>
      <c r="K6998">
        <v>0</v>
      </c>
      <c r="L6998">
        <v>0</v>
      </c>
      <c r="M6998" t="s">
        <v>1797</v>
      </c>
      <c r="N6998" t="s">
        <v>19</v>
      </c>
      <c r="O6998" t="s">
        <v>20</v>
      </c>
      <c r="P6998">
        <v>40</v>
      </c>
      <c r="Q6998">
        <v>5</v>
      </c>
      <c r="R6998">
        <v>4</v>
      </c>
      <c r="S6998">
        <v>1</v>
      </c>
    </row>
    <row r="6999" spans="1:19">
      <c r="A6999">
        <f>RANK(表格1[[#This Row],[rating_count_tot]],$I$2:$I$7197)</f>
        <v>6269</v>
      </c>
      <c r="B6999">
        <v>1085932108</v>
      </c>
      <c r="C6999" t="s">
        <v>6624</v>
      </c>
      <c r="D6999" t="str">
        <f>表格1[[#This Row],[prime_genre]]</f>
        <v>Games</v>
      </c>
      <c r="E6999">
        <v>22441984</v>
      </c>
      <c r="F6999" t="s">
        <v>17</v>
      </c>
      <c r="G6999">
        <v>0</v>
      </c>
      <c r="H6999">
        <f>IF(表格1[[#This Row],[price]]&gt;0,1,0)</f>
        <v>0</v>
      </c>
      <c r="I6999">
        <v>0</v>
      </c>
      <c r="J6999">
        <v>0</v>
      </c>
      <c r="K6999">
        <v>0</v>
      </c>
      <c r="L6999">
        <v>0</v>
      </c>
      <c r="M6999" t="s">
        <v>145</v>
      </c>
      <c r="N6999" t="s">
        <v>80</v>
      </c>
      <c r="O6999" t="s">
        <v>20</v>
      </c>
      <c r="P6999">
        <v>43</v>
      </c>
      <c r="Q6999">
        <v>4</v>
      </c>
      <c r="R6999">
        <v>16</v>
      </c>
      <c r="S6999">
        <v>1</v>
      </c>
    </row>
    <row r="7000" spans="1:19">
      <c r="A7000">
        <f>RANK(表格1[[#This Row],[rating_count_tot]],$I$2:$I$7197)</f>
        <v>6269</v>
      </c>
      <c r="B7000">
        <v>1068885474</v>
      </c>
      <c r="C7000" t="s">
        <v>6134</v>
      </c>
      <c r="D7000" t="str">
        <f>表格1[[#This Row],[prime_genre]]</f>
        <v>Games</v>
      </c>
      <c r="E7000">
        <v>32785408</v>
      </c>
      <c r="F7000" t="s">
        <v>17</v>
      </c>
      <c r="G7000">
        <v>0</v>
      </c>
      <c r="H7000">
        <f>IF(表格1[[#This Row],[price]]&gt;0,1,0)</f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 t="s">
        <v>19</v>
      </c>
      <c r="O7000" t="s">
        <v>20</v>
      </c>
      <c r="P7000">
        <v>37</v>
      </c>
      <c r="Q7000">
        <v>0</v>
      </c>
      <c r="R7000">
        <v>1</v>
      </c>
      <c r="S7000">
        <v>1</v>
      </c>
    </row>
    <row r="7001" spans="1:19">
      <c r="A7001">
        <f>RANK(表格1[[#This Row],[rating_count_tot]],$I$2:$I$7197)</f>
        <v>6269</v>
      </c>
      <c r="B7001">
        <v>1075767316</v>
      </c>
      <c r="C7001" t="s">
        <v>6332</v>
      </c>
      <c r="D7001" t="str">
        <f>表格1[[#This Row],[prime_genre]]</f>
        <v>Games</v>
      </c>
      <c r="E7001">
        <v>390078464</v>
      </c>
      <c r="F7001" t="s">
        <v>17</v>
      </c>
      <c r="G7001">
        <v>0</v>
      </c>
      <c r="H7001">
        <f>IF(表格1[[#This Row],[price]]&gt;0,1,0)</f>
        <v>0</v>
      </c>
      <c r="I7001">
        <v>0</v>
      </c>
      <c r="J7001">
        <v>0</v>
      </c>
      <c r="K7001">
        <v>0</v>
      </c>
      <c r="L7001">
        <v>0</v>
      </c>
      <c r="M7001" t="s">
        <v>547</v>
      </c>
      <c r="N7001" t="s">
        <v>80</v>
      </c>
      <c r="O7001" t="s">
        <v>20</v>
      </c>
      <c r="P7001">
        <v>37</v>
      </c>
      <c r="Q7001">
        <v>5</v>
      </c>
      <c r="R7001">
        <v>3</v>
      </c>
      <c r="S7001">
        <v>1</v>
      </c>
    </row>
    <row r="7002" spans="1:19">
      <c r="A7002">
        <f>RANK(表格1[[#This Row],[rating_count_tot]],$I$2:$I$7197)</f>
        <v>6269</v>
      </c>
      <c r="B7002">
        <v>1120565231</v>
      </c>
      <c r="C7002" t="s">
        <v>7432</v>
      </c>
      <c r="D7002" t="str">
        <f>表格1[[#This Row],[prime_genre]]</f>
        <v>Games</v>
      </c>
      <c r="E7002">
        <v>45024256</v>
      </c>
      <c r="F7002" t="s">
        <v>17</v>
      </c>
      <c r="G7002">
        <v>0</v>
      </c>
      <c r="H7002">
        <f>IF(表格1[[#This Row],[price]]&gt;0,1,0)</f>
        <v>0</v>
      </c>
      <c r="I7002">
        <v>0</v>
      </c>
      <c r="J7002">
        <v>0</v>
      </c>
      <c r="K7002">
        <v>0</v>
      </c>
      <c r="L7002">
        <v>0</v>
      </c>
      <c r="M7002" t="s">
        <v>1797</v>
      </c>
      <c r="N7002" t="s">
        <v>29</v>
      </c>
      <c r="O7002" t="s">
        <v>20</v>
      </c>
      <c r="P7002">
        <v>38</v>
      </c>
      <c r="Q7002">
        <v>0</v>
      </c>
      <c r="R7002">
        <v>1</v>
      </c>
      <c r="S7002">
        <v>1</v>
      </c>
    </row>
    <row r="7003" spans="1:19">
      <c r="A7003">
        <f>RANK(表格1[[#This Row],[rating_count_tot]],$I$2:$I$7197)</f>
        <v>6269</v>
      </c>
      <c r="B7003">
        <v>1043450394</v>
      </c>
      <c r="C7003" t="s">
        <v>5502</v>
      </c>
      <c r="D7003" t="str">
        <f>表格1[[#This Row],[prime_genre]]</f>
        <v>Games</v>
      </c>
      <c r="E7003">
        <v>132264960</v>
      </c>
      <c r="F7003" t="s">
        <v>17</v>
      </c>
      <c r="G7003">
        <v>0</v>
      </c>
      <c r="H7003">
        <f>IF(表格1[[#This Row],[price]]&gt;0,1,0)</f>
        <v>0</v>
      </c>
      <c r="I7003">
        <v>0</v>
      </c>
      <c r="J7003">
        <v>0</v>
      </c>
      <c r="K7003">
        <v>0</v>
      </c>
      <c r="L7003">
        <v>0</v>
      </c>
      <c r="M7003" t="s">
        <v>1440</v>
      </c>
      <c r="N7003" t="s">
        <v>19</v>
      </c>
      <c r="O7003" t="s">
        <v>20</v>
      </c>
      <c r="P7003">
        <v>38</v>
      </c>
      <c r="Q7003">
        <v>2</v>
      </c>
      <c r="R7003">
        <v>1</v>
      </c>
      <c r="S7003">
        <v>1</v>
      </c>
    </row>
    <row r="7004" spans="1:19">
      <c r="A7004">
        <f>RANK(表格1[[#This Row],[rating_count_tot]],$I$2:$I$7197)</f>
        <v>6269</v>
      </c>
      <c r="B7004">
        <v>1069796800</v>
      </c>
      <c r="C7004" t="s">
        <v>6167</v>
      </c>
      <c r="D7004" t="str">
        <f>表格1[[#This Row],[prime_genre]]</f>
        <v>Games</v>
      </c>
      <c r="E7004">
        <v>8912896</v>
      </c>
      <c r="F7004" t="s">
        <v>17</v>
      </c>
      <c r="G7004">
        <v>0</v>
      </c>
      <c r="H7004">
        <f>IF(表格1[[#This Row],[price]]&gt;0,1,0)</f>
        <v>0</v>
      </c>
      <c r="I7004">
        <v>0</v>
      </c>
      <c r="J7004">
        <v>0</v>
      </c>
      <c r="K7004">
        <v>0</v>
      </c>
      <c r="L7004">
        <v>0</v>
      </c>
      <c r="M7004">
        <v>1.2</v>
      </c>
      <c r="N7004" t="s">
        <v>29</v>
      </c>
      <c r="O7004" t="s">
        <v>20</v>
      </c>
      <c r="P7004">
        <v>38</v>
      </c>
      <c r="Q7004">
        <v>0</v>
      </c>
      <c r="R7004">
        <v>1</v>
      </c>
      <c r="S7004">
        <v>1</v>
      </c>
    </row>
    <row r="7005" spans="1:19">
      <c r="A7005">
        <f>RANK(表格1[[#This Row],[rating_count_tot]],$I$2:$I$7197)</f>
        <v>6269</v>
      </c>
      <c r="B7005">
        <v>1088126570</v>
      </c>
      <c r="C7005" t="s">
        <v>6706</v>
      </c>
      <c r="D7005" t="str">
        <f>表格1[[#This Row],[prime_genre]]</f>
        <v>Games</v>
      </c>
      <c r="E7005">
        <v>99194880</v>
      </c>
      <c r="F7005" t="s">
        <v>17</v>
      </c>
      <c r="G7005">
        <v>0</v>
      </c>
      <c r="H7005">
        <f>IF(表格1[[#This Row],[price]]&gt;0,1,0)</f>
        <v>0</v>
      </c>
      <c r="I7005">
        <v>0</v>
      </c>
      <c r="J7005">
        <v>0</v>
      </c>
      <c r="K7005">
        <v>0</v>
      </c>
      <c r="L7005">
        <v>0</v>
      </c>
      <c r="M7005" t="s">
        <v>732</v>
      </c>
      <c r="N7005" t="s">
        <v>19</v>
      </c>
      <c r="O7005" t="s">
        <v>20</v>
      </c>
      <c r="P7005">
        <v>38</v>
      </c>
      <c r="Q7005">
        <v>4</v>
      </c>
      <c r="R7005">
        <v>1</v>
      </c>
      <c r="S7005">
        <v>1</v>
      </c>
    </row>
    <row r="7006" spans="1:19">
      <c r="A7006">
        <f>RANK(表格1[[#This Row],[rating_count_tot]],$I$2:$I$7197)</f>
        <v>6269</v>
      </c>
      <c r="B7006">
        <v>1086917828</v>
      </c>
      <c r="C7006" t="s">
        <v>6659</v>
      </c>
      <c r="D7006" t="str">
        <f>表格1[[#This Row],[prime_genre]]</f>
        <v>Games</v>
      </c>
      <c r="E7006">
        <v>14064640</v>
      </c>
      <c r="F7006" t="s">
        <v>17</v>
      </c>
      <c r="G7006">
        <v>0</v>
      </c>
      <c r="H7006">
        <f>IF(表格1[[#This Row],[price]]&gt;0,1,0)</f>
        <v>0</v>
      </c>
      <c r="I7006">
        <v>0</v>
      </c>
      <c r="J7006">
        <v>0</v>
      </c>
      <c r="K7006">
        <v>0</v>
      </c>
      <c r="L7006">
        <v>0</v>
      </c>
      <c r="M7006" t="s">
        <v>732</v>
      </c>
      <c r="N7006" t="s">
        <v>19</v>
      </c>
      <c r="O7006" t="s">
        <v>20</v>
      </c>
      <c r="P7006">
        <v>38</v>
      </c>
      <c r="Q7006">
        <v>5</v>
      </c>
      <c r="R7006">
        <v>2</v>
      </c>
      <c r="S7006">
        <v>1</v>
      </c>
    </row>
    <row r="7007" spans="1:19">
      <c r="A7007">
        <f>RANK(表格1[[#This Row],[rating_count_tot]],$I$2:$I$7197)</f>
        <v>6269</v>
      </c>
      <c r="B7007">
        <v>1090267690</v>
      </c>
      <c r="C7007" t="s">
        <v>6751</v>
      </c>
      <c r="D7007" t="str">
        <f>表格1[[#This Row],[prime_genre]]</f>
        <v>Games</v>
      </c>
      <c r="E7007">
        <v>210988032</v>
      </c>
      <c r="F7007" t="s">
        <v>17</v>
      </c>
      <c r="G7007">
        <v>0</v>
      </c>
      <c r="H7007">
        <f>IF(表格1[[#This Row],[price]]&gt;0,1,0)</f>
        <v>0</v>
      </c>
      <c r="I7007">
        <v>0</v>
      </c>
      <c r="J7007">
        <v>0</v>
      </c>
      <c r="K7007">
        <v>0</v>
      </c>
      <c r="L7007">
        <v>0</v>
      </c>
      <c r="M7007" t="s">
        <v>732</v>
      </c>
      <c r="N7007" t="s">
        <v>19</v>
      </c>
      <c r="O7007" t="s">
        <v>20</v>
      </c>
      <c r="P7007">
        <v>40</v>
      </c>
      <c r="Q7007">
        <v>5</v>
      </c>
      <c r="R7007">
        <v>1</v>
      </c>
      <c r="S7007">
        <v>1</v>
      </c>
    </row>
    <row r="7008" spans="1:19">
      <c r="A7008">
        <f>RANK(表格1[[#This Row],[rating_count_tot]],$I$2:$I$7197)</f>
        <v>6269</v>
      </c>
      <c r="B7008">
        <v>1033117027</v>
      </c>
      <c r="C7008" t="s">
        <v>5315</v>
      </c>
      <c r="D7008" t="str">
        <f>表格1[[#This Row],[prime_genre]]</f>
        <v>Games</v>
      </c>
      <c r="E7008">
        <v>148458496</v>
      </c>
      <c r="F7008" t="s">
        <v>17</v>
      </c>
      <c r="G7008">
        <v>0</v>
      </c>
      <c r="H7008">
        <f>IF(表格1[[#This Row],[price]]&gt;0,1,0)</f>
        <v>0</v>
      </c>
      <c r="I7008">
        <v>0</v>
      </c>
      <c r="J7008">
        <v>0</v>
      </c>
      <c r="K7008">
        <v>0</v>
      </c>
      <c r="L7008">
        <v>0</v>
      </c>
      <c r="M7008">
        <v>1.4</v>
      </c>
      <c r="N7008" t="s">
        <v>19</v>
      </c>
      <c r="O7008" t="s">
        <v>20</v>
      </c>
      <c r="P7008">
        <v>40</v>
      </c>
      <c r="Q7008">
        <v>4</v>
      </c>
      <c r="R7008">
        <v>1</v>
      </c>
      <c r="S7008">
        <v>1</v>
      </c>
    </row>
    <row r="7009" spans="1:19">
      <c r="A7009">
        <f>RANK(表格1[[#This Row],[rating_count_tot]],$I$2:$I$7197)</f>
        <v>6269</v>
      </c>
      <c r="B7009">
        <v>1038313415</v>
      </c>
      <c r="C7009" t="s">
        <v>5410</v>
      </c>
      <c r="D7009" t="str">
        <f>表格1[[#This Row],[prime_genre]]</f>
        <v>Games</v>
      </c>
      <c r="E7009">
        <v>296638464</v>
      </c>
      <c r="F7009" t="s">
        <v>17</v>
      </c>
      <c r="G7009">
        <v>0</v>
      </c>
      <c r="H7009">
        <f>IF(表格1[[#This Row],[price]]&gt;0,1,0)</f>
        <v>0</v>
      </c>
      <c r="I7009">
        <v>0</v>
      </c>
      <c r="J7009">
        <v>0</v>
      </c>
      <c r="K7009">
        <v>0</v>
      </c>
      <c r="L7009">
        <v>0</v>
      </c>
      <c r="M7009" t="s">
        <v>696</v>
      </c>
      <c r="N7009" t="s">
        <v>19</v>
      </c>
      <c r="O7009" t="s">
        <v>20</v>
      </c>
      <c r="P7009">
        <v>40</v>
      </c>
      <c r="Q7009">
        <v>5</v>
      </c>
      <c r="R7009">
        <v>2</v>
      </c>
      <c r="S7009">
        <v>1</v>
      </c>
    </row>
    <row r="7010" spans="1:19">
      <c r="A7010">
        <f>RANK(表格1[[#This Row],[rating_count_tot]],$I$2:$I$7197)</f>
        <v>6269</v>
      </c>
      <c r="B7010">
        <v>1101562772</v>
      </c>
      <c r="C7010" t="s">
        <v>7028</v>
      </c>
      <c r="D7010" t="str">
        <f>表格1[[#This Row],[prime_genre]]</f>
        <v>Games</v>
      </c>
      <c r="E7010">
        <v>315748352</v>
      </c>
      <c r="F7010" t="s">
        <v>17</v>
      </c>
      <c r="G7010">
        <v>0</v>
      </c>
      <c r="H7010">
        <f>IF(表格1[[#This Row],[price]]&gt;0,1,0)</f>
        <v>0</v>
      </c>
      <c r="I7010">
        <v>0</v>
      </c>
      <c r="J7010">
        <v>0</v>
      </c>
      <c r="K7010">
        <v>0</v>
      </c>
      <c r="L7010">
        <v>0</v>
      </c>
      <c r="M7010" t="s">
        <v>65</v>
      </c>
      <c r="N7010" t="s">
        <v>19</v>
      </c>
      <c r="O7010" t="s">
        <v>20</v>
      </c>
      <c r="P7010">
        <v>40</v>
      </c>
      <c r="Q7010">
        <v>5</v>
      </c>
      <c r="R7010">
        <v>2</v>
      </c>
      <c r="S7010">
        <v>1</v>
      </c>
    </row>
    <row r="7011" spans="1:19">
      <c r="A7011">
        <f>RANK(表格1[[#This Row],[rating_count_tot]],$I$2:$I$7197)</f>
        <v>6269</v>
      </c>
      <c r="B7011">
        <v>775873865</v>
      </c>
      <c r="C7011" t="s">
        <v>3206</v>
      </c>
      <c r="D7011" t="str">
        <f>表格1[[#This Row],[prime_genre]]</f>
        <v>Games</v>
      </c>
      <c r="E7011">
        <v>108818432</v>
      </c>
      <c r="F7011" t="s">
        <v>17</v>
      </c>
      <c r="G7011">
        <v>0</v>
      </c>
      <c r="H7011">
        <f>IF(表格1[[#This Row],[price]]&gt;0,1,0)</f>
        <v>0</v>
      </c>
      <c r="I7011">
        <v>0</v>
      </c>
      <c r="J7011">
        <v>0</v>
      </c>
      <c r="K7011">
        <v>0</v>
      </c>
      <c r="L7011">
        <v>0</v>
      </c>
      <c r="M7011" t="s">
        <v>3207</v>
      </c>
      <c r="N7011" t="s">
        <v>29</v>
      </c>
      <c r="O7011" t="s">
        <v>20</v>
      </c>
      <c r="P7011">
        <v>40</v>
      </c>
      <c r="Q7011">
        <v>0</v>
      </c>
      <c r="R7011">
        <v>28</v>
      </c>
      <c r="S7011">
        <v>1</v>
      </c>
    </row>
    <row r="7012" spans="1:19">
      <c r="A7012">
        <f>RANK(表格1[[#This Row],[rating_count_tot]],$I$2:$I$7197)</f>
        <v>6269</v>
      </c>
      <c r="B7012">
        <v>1142754013</v>
      </c>
      <c r="C7012" t="s">
        <v>7892</v>
      </c>
      <c r="D7012" t="str">
        <f>表格1[[#This Row],[prime_genre]]</f>
        <v>Games</v>
      </c>
      <c r="E7012">
        <v>120930304</v>
      </c>
      <c r="F7012" t="s">
        <v>17</v>
      </c>
      <c r="G7012">
        <v>0</v>
      </c>
      <c r="H7012">
        <f>IF(表格1[[#This Row],[price]]&gt;0,1,0)</f>
        <v>0</v>
      </c>
      <c r="I7012">
        <v>0</v>
      </c>
      <c r="J7012">
        <v>0</v>
      </c>
      <c r="K7012">
        <v>0</v>
      </c>
      <c r="L7012">
        <v>0</v>
      </c>
      <c r="M7012" t="s">
        <v>1136</v>
      </c>
      <c r="N7012" t="s">
        <v>80</v>
      </c>
      <c r="O7012" t="s">
        <v>20</v>
      </c>
      <c r="P7012">
        <v>37</v>
      </c>
      <c r="Q7012">
        <v>0</v>
      </c>
      <c r="R7012">
        <v>2</v>
      </c>
      <c r="S7012">
        <v>1</v>
      </c>
    </row>
    <row r="7013" spans="1:19">
      <c r="A7013">
        <f>RANK(表格1[[#This Row],[rating_count_tot]],$I$2:$I$7197)</f>
        <v>6269</v>
      </c>
      <c r="B7013">
        <v>1123417039</v>
      </c>
      <c r="C7013" t="s">
        <v>7486</v>
      </c>
      <c r="D7013" t="str">
        <f>表格1[[#This Row],[prime_genre]]</f>
        <v>Games</v>
      </c>
      <c r="E7013">
        <v>69208064</v>
      </c>
      <c r="F7013" t="s">
        <v>17</v>
      </c>
      <c r="G7013">
        <v>0</v>
      </c>
      <c r="H7013">
        <f>IF(表格1[[#This Row],[price]]&gt;0,1,0)</f>
        <v>0</v>
      </c>
      <c r="I7013">
        <v>0</v>
      </c>
      <c r="J7013">
        <v>0</v>
      </c>
      <c r="K7013">
        <v>0</v>
      </c>
      <c r="L7013">
        <v>0</v>
      </c>
      <c r="M7013" t="s">
        <v>2317</v>
      </c>
      <c r="N7013" t="s">
        <v>19</v>
      </c>
      <c r="O7013" t="s">
        <v>20</v>
      </c>
      <c r="P7013">
        <v>37</v>
      </c>
      <c r="Q7013">
        <v>0</v>
      </c>
      <c r="R7013">
        <v>1</v>
      </c>
      <c r="S7013">
        <v>1</v>
      </c>
    </row>
    <row r="7014" spans="1:19">
      <c r="A7014">
        <f>RANK(表格1[[#This Row],[rating_count_tot]],$I$2:$I$7197)</f>
        <v>6269</v>
      </c>
      <c r="B7014">
        <v>1011597997</v>
      </c>
      <c r="C7014" t="s">
        <v>5015</v>
      </c>
      <c r="D7014" t="str">
        <f>表格1[[#This Row],[prime_genre]]</f>
        <v>Games</v>
      </c>
      <c r="E7014">
        <v>31092736</v>
      </c>
      <c r="F7014" t="s">
        <v>17</v>
      </c>
      <c r="G7014">
        <v>0</v>
      </c>
      <c r="H7014">
        <f>IF(表格1[[#This Row],[price]]&gt;0,1,0)</f>
        <v>0</v>
      </c>
      <c r="I7014">
        <v>0</v>
      </c>
      <c r="J7014">
        <v>0</v>
      </c>
      <c r="K7014">
        <v>0</v>
      </c>
      <c r="L7014">
        <v>0</v>
      </c>
      <c r="M7014" t="s">
        <v>65</v>
      </c>
      <c r="N7014" t="s">
        <v>19</v>
      </c>
      <c r="O7014" t="s">
        <v>20</v>
      </c>
      <c r="P7014">
        <v>40</v>
      </c>
      <c r="Q7014">
        <v>5</v>
      </c>
      <c r="R7014">
        <v>2</v>
      </c>
      <c r="S7014">
        <v>1</v>
      </c>
    </row>
    <row r="7015" spans="1:19">
      <c r="A7015">
        <f>RANK(表格1[[#This Row],[rating_count_tot]],$I$2:$I$7197)</f>
        <v>6269</v>
      </c>
      <c r="B7015">
        <v>1167873588</v>
      </c>
      <c r="C7015" t="s">
        <v>8212</v>
      </c>
      <c r="D7015" t="str">
        <f>表格1[[#This Row],[prime_genre]]</f>
        <v>Games</v>
      </c>
      <c r="E7015">
        <v>102120448</v>
      </c>
      <c r="F7015" t="s">
        <v>17</v>
      </c>
      <c r="G7015">
        <v>0</v>
      </c>
      <c r="H7015">
        <f>IF(表格1[[#This Row],[price]]&gt;0,1,0)</f>
        <v>0</v>
      </c>
      <c r="I7015">
        <v>0</v>
      </c>
      <c r="J7015">
        <v>0</v>
      </c>
      <c r="K7015">
        <v>0</v>
      </c>
      <c r="L7015">
        <v>0</v>
      </c>
      <c r="M7015" t="s">
        <v>145</v>
      </c>
      <c r="N7015" t="s">
        <v>51</v>
      </c>
      <c r="O7015" t="s">
        <v>20</v>
      </c>
      <c r="P7015">
        <v>40</v>
      </c>
      <c r="Q7015">
        <v>5</v>
      </c>
      <c r="R7015">
        <v>1</v>
      </c>
      <c r="S7015">
        <v>1</v>
      </c>
    </row>
    <row r="7016" spans="1:19">
      <c r="A7016">
        <f>RANK(表格1[[#This Row],[rating_count_tot]],$I$2:$I$7197)</f>
        <v>6269</v>
      </c>
      <c r="B7016">
        <v>1041903908</v>
      </c>
      <c r="C7016" t="s">
        <v>5479</v>
      </c>
      <c r="D7016" t="str">
        <f>表格1[[#This Row],[prime_genre]]</f>
        <v>Games</v>
      </c>
      <c r="E7016">
        <v>55187456</v>
      </c>
      <c r="F7016" t="s">
        <v>17</v>
      </c>
      <c r="G7016">
        <v>0</v>
      </c>
      <c r="H7016">
        <f>IF(表格1[[#This Row],[price]]&gt;0,1,0)</f>
        <v>0</v>
      </c>
      <c r="I7016">
        <v>0</v>
      </c>
      <c r="J7016">
        <v>0</v>
      </c>
      <c r="K7016">
        <v>0</v>
      </c>
      <c r="L7016">
        <v>0</v>
      </c>
      <c r="M7016" t="s">
        <v>1797</v>
      </c>
      <c r="N7016" t="s">
        <v>19</v>
      </c>
      <c r="O7016" t="s">
        <v>20</v>
      </c>
      <c r="P7016">
        <v>40</v>
      </c>
      <c r="Q7016">
        <v>3</v>
      </c>
      <c r="R7016">
        <v>2</v>
      </c>
      <c r="S7016">
        <v>1</v>
      </c>
    </row>
    <row r="7017" spans="1:19">
      <c r="A7017">
        <f>RANK(表格1[[#This Row],[rating_count_tot]],$I$2:$I$7197)</f>
        <v>6269</v>
      </c>
      <c r="B7017">
        <v>1105304995</v>
      </c>
      <c r="C7017" t="s">
        <v>7104</v>
      </c>
      <c r="D7017" t="str">
        <f>表格1[[#This Row],[prime_genre]]</f>
        <v>Games</v>
      </c>
      <c r="E7017">
        <v>14638080</v>
      </c>
      <c r="F7017" t="s">
        <v>17</v>
      </c>
      <c r="G7017">
        <v>0</v>
      </c>
      <c r="H7017">
        <f>IF(表格1[[#This Row],[price]]&gt;0,1,0)</f>
        <v>0</v>
      </c>
      <c r="I7017">
        <v>0</v>
      </c>
      <c r="J7017">
        <v>0</v>
      </c>
      <c r="K7017">
        <v>0</v>
      </c>
      <c r="L7017">
        <v>0</v>
      </c>
      <c r="M7017" t="s">
        <v>732</v>
      </c>
      <c r="N7017" t="s">
        <v>19</v>
      </c>
      <c r="O7017" t="s">
        <v>20</v>
      </c>
      <c r="P7017">
        <v>38</v>
      </c>
      <c r="Q7017">
        <v>5</v>
      </c>
      <c r="R7017">
        <v>2</v>
      </c>
      <c r="S7017">
        <v>1</v>
      </c>
    </row>
    <row r="7018" spans="1:19">
      <c r="A7018">
        <f>RANK(表格1[[#This Row],[rating_count_tot]],$I$2:$I$7197)</f>
        <v>6269</v>
      </c>
      <c r="B7018">
        <v>1093383478</v>
      </c>
      <c r="C7018" t="s">
        <v>6840</v>
      </c>
      <c r="D7018" t="str">
        <f>表格1[[#This Row],[prime_genre]]</f>
        <v>Games</v>
      </c>
      <c r="E7018">
        <v>21346304</v>
      </c>
      <c r="F7018" t="s">
        <v>17</v>
      </c>
      <c r="G7018">
        <v>0</v>
      </c>
      <c r="H7018">
        <f>IF(表格1[[#This Row],[price]]&gt;0,1,0)</f>
        <v>0</v>
      </c>
      <c r="I7018">
        <v>0</v>
      </c>
      <c r="J7018">
        <v>0</v>
      </c>
      <c r="K7018">
        <v>0</v>
      </c>
      <c r="L7018">
        <v>0</v>
      </c>
      <c r="M7018" t="s">
        <v>696</v>
      </c>
      <c r="N7018" t="s">
        <v>19</v>
      </c>
      <c r="O7018" t="s">
        <v>20</v>
      </c>
      <c r="P7018">
        <v>43</v>
      </c>
      <c r="Q7018">
        <v>0</v>
      </c>
      <c r="R7018">
        <v>2</v>
      </c>
      <c r="S7018">
        <v>1</v>
      </c>
    </row>
    <row r="7019" spans="1:19">
      <c r="A7019">
        <f>RANK(表格1[[#This Row],[rating_count_tot]],$I$2:$I$7197)</f>
        <v>6269</v>
      </c>
      <c r="B7019">
        <v>1106842405</v>
      </c>
      <c r="C7019" t="s">
        <v>7147</v>
      </c>
      <c r="D7019" t="str">
        <f>表格1[[#This Row],[prime_genre]]</f>
        <v>Games</v>
      </c>
      <c r="E7019">
        <v>18597888</v>
      </c>
      <c r="F7019" t="s">
        <v>17</v>
      </c>
      <c r="G7019">
        <v>0</v>
      </c>
      <c r="H7019">
        <f>IF(表格1[[#This Row],[price]]&gt;0,1,0)</f>
        <v>0</v>
      </c>
      <c r="I7019">
        <v>0</v>
      </c>
      <c r="J7019">
        <v>0</v>
      </c>
      <c r="K7019">
        <v>0</v>
      </c>
      <c r="L7019">
        <v>0</v>
      </c>
      <c r="M7019">
        <v>1.3</v>
      </c>
      <c r="N7019" t="s">
        <v>19</v>
      </c>
      <c r="O7019" t="s">
        <v>20</v>
      </c>
      <c r="P7019">
        <v>37</v>
      </c>
      <c r="Q7019">
        <v>0</v>
      </c>
      <c r="R7019">
        <v>1</v>
      </c>
      <c r="S7019">
        <v>1</v>
      </c>
    </row>
    <row r="7020" spans="1:19">
      <c r="A7020">
        <f>RANK(表格1[[#This Row],[rating_count_tot]],$I$2:$I$7197)</f>
        <v>6269</v>
      </c>
      <c r="B7020">
        <v>1127739608</v>
      </c>
      <c r="C7020" t="s">
        <v>7580</v>
      </c>
      <c r="D7020" t="str">
        <f>表格1[[#This Row],[prime_genre]]</f>
        <v>Games</v>
      </c>
      <c r="E7020">
        <v>108262400</v>
      </c>
      <c r="F7020" t="s">
        <v>17</v>
      </c>
      <c r="G7020">
        <v>0</v>
      </c>
      <c r="H7020">
        <f>IF(表格1[[#This Row],[price]]&gt;0,1,0)</f>
        <v>0</v>
      </c>
      <c r="I7020">
        <v>0</v>
      </c>
      <c r="J7020">
        <v>0</v>
      </c>
      <c r="K7020">
        <v>0</v>
      </c>
      <c r="L7020">
        <v>0</v>
      </c>
      <c r="M7020">
        <v>1.1000000000000001</v>
      </c>
      <c r="N7020" t="s">
        <v>19</v>
      </c>
      <c r="O7020" t="s">
        <v>20</v>
      </c>
      <c r="P7020">
        <v>37</v>
      </c>
      <c r="Q7020">
        <v>0</v>
      </c>
      <c r="R7020">
        <v>1</v>
      </c>
      <c r="S7020">
        <v>1</v>
      </c>
    </row>
    <row r="7021" spans="1:19">
      <c r="A7021">
        <f>RANK(表格1[[#This Row],[rating_count_tot]],$I$2:$I$7197)</f>
        <v>6269</v>
      </c>
      <c r="B7021">
        <v>1120463205</v>
      </c>
      <c r="C7021" t="s">
        <v>7429</v>
      </c>
      <c r="D7021" t="str">
        <f>表格1[[#This Row],[prime_genre]]</f>
        <v>Games</v>
      </c>
      <c r="E7021">
        <v>96265216</v>
      </c>
      <c r="F7021" t="s">
        <v>17</v>
      </c>
      <c r="G7021">
        <v>0</v>
      </c>
      <c r="H7021">
        <f>IF(表格1[[#This Row],[price]]&gt;0,1,0)</f>
        <v>0</v>
      </c>
      <c r="I7021">
        <v>0</v>
      </c>
      <c r="J7021">
        <v>0</v>
      </c>
      <c r="K7021">
        <v>0</v>
      </c>
      <c r="L7021">
        <v>0</v>
      </c>
      <c r="M7021" t="s">
        <v>1673</v>
      </c>
      <c r="N7021" t="s">
        <v>19</v>
      </c>
      <c r="O7021" t="s">
        <v>20</v>
      </c>
      <c r="P7021">
        <v>40</v>
      </c>
      <c r="Q7021">
        <v>4</v>
      </c>
      <c r="R7021">
        <v>1</v>
      </c>
      <c r="S7021">
        <v>1</v>
      </c>
    </row>
    <row r="7022" spans="1:19">
      <c r="A7022">
        <f>RANK(表格1[[#This Row],[rating_count_tot]],$I$2:$I$7197)</f>
        <v>6269</v>
      </c>
      <c r="B7022">
        <v>1082293885</v>
      </c>
      <c r="C7022" t="s">
        <v>6529</v>
      </c>
      <c r="D7022" t="str">
        <f>表格1[[#This Row],[prime_genre]]</f>
        <v>Games</v>
      </c>
      <c r="E7022">
        <v>21757952</v>
      </c>
      <c r="F7022" t="s">
        <v>17</v>
      </c>
      <c r="G7022">
        <v>0</v>
      </c>
      <c r="H7022">
        <f>IF(表格1[[#This Row],[price]]&gt;0,1,0)</f>
        <v>0</v>
      </c>
      <c r="I7022">
        <v>0</v>
      </c>
      <c r="J7022">
        <v>0</v>
      </c>
      <c r="K7022">
        <v>0</v>
      </c>
      <c r="L7022">
        <v>0</v>
      </c>
      <c r="M7022" t="s">
        <v>1715</v>
      </c>
      <c r="N7022" t="s">
        <v>51</v>
      </c>
      <c r="O7022" t="s">
        <v>20</v>
      </c>
      <c r="P7022">
        <v>37</v>
      </c>
      <c r="Q7022">
        <v>0</v>
      </c>
      <c r="R7022">
        <v>1</v>
      </c>
      <c r="S7022">
        <v>1</v>
      </c>
    </row>
    <row r="7023" spans="1:19">
      <c r="A7023">
        <f>RANK(表格1[[#This Row],[rating_count_tot]],$I$2:$I$7197)</f>
        <v>6269</v>
      </c>
      <c r="B7023">
        <v>1080563307</v>
      </c>
      <c r="C7023" t="s">
        <v>6486</v>
      </c>
      <c r="D7023" t="str">
        <f>表格1[[#This Row],[prime_genre]]</f>
        <v>Games</v>
      </c>
      <c r="E7023">
        <v>15789056</v>
      </c>
      <c r="F7023" t="s">
        <v>17</v>
      </c>
      <c r="G7023">
        <v>0</v>
      </c>
      <c r="H7023">
        <f>IF(表格1[[#This Row],[price]]&gt;0,1,0)</f>
        <v>0</v>
      </c>
      <c r="I7023">
        <v>0</v>
      </c>
      <c r="J7023">
        <v>0</v>
      </c>
      <c r="K7023">
        <v>0</v>
      </c>
      <c r="L7023">
        <v>0</v>
      </c>
      <c r="M7023" t="s">
        <v>732</v>
      </c>
      <c r="N7023" t="s">
        <v>19</v>
      </c>
      <c r="O7023" t="s">
        <v>20</v>
      </c>
      <c r="P7023">
        <v>38</v>
      </c>
      <c r="Q7023">
        <v>5</v>
      </c>
      <c r="R7023">
        <v>2</v>
      </c>
      <c r="S7023">
        <v>1</v>
      </c>
    </row>
    <row r="7024" spans="1:19">
      <c r="A7024">
        <f>RANK(表格1[[#This Row],[rating_count_tot]],$I$2:$I$7197)</f>
        <v>6269</v>
      </c>
      <c r="B7024">
        <v>1075705502</v>
      </c>
      <c r="C7024" t="s">
        <v>6331</v>
      </c>
      <c r="D7024" t="str">
        <f>表格1[[#This Row],[prime_genre]]</f>
        <v>Games</v>
      </c>
      <c r="E7024">
        <v>43498496</v>
      </c>
      <c r="F7024" t="s">
        <v>17</v>
      </c>
      <c r="G7024">
        <v>0</v>
      </c>
      <c r="H7024">
        <f>IF(表格1[[#This Row],[price]]&gt;0,1,0)</f>
        <v>0</v>
      </c>
      <c r="I7024">
        <v>0</v>
      </c>
      <c r="J7024">
        <v>0</v>
      </c>
      <c r="K7024">
        <v>0</v>
      </c>
      <c r="L7024">
        <v>0</v>
      </c>
      <c r="M7024" t="s">
        <v>732</v>
      </c>
      <c r="N7024" t="s">
        <v>19</v>
      </c>
      <c r="O7024" t="s">
        <v>20</v>
      </c>
      <c r="P7024">
        <v>38</v>
      </c>
      <c r="Q7024">
        <v>3</v>
      </c>
      <c r="R7024">
        <v>2</v>
      </c>
      <c r="S7024">
        <v>1</v>
      </c>
    </row>
    <row r="7025" spans="1:19">
      <c r="A7025">
        <f>RANK(表格1[[#This Row],[rating_count_tot]],$I$2:$I$7197)</f>
        <v>6269</v>
      </c>
      <c r="B7025">
        <v>1122367296</v>
      </c>
      <c r="C7025" t="s">
        <v>7468</v>
      </c>
      <c r="D7025" t="str">
        <f>表格1[[#This Row],[prime_genre]]</f>
        <v>Games</v>
      </c>
      <c r="E7025">
        <v>1239953408</v>
      </c>
      <c r="F7025" t="s">
        <v>17</v>
      </c>
      <c r="G7025">
        <v>0</v>
      </c>
      <c r="H7025">
        <f>IF(表格1[[#This Row],[price]]&gt;0,1,0)</f>
        <v>0</v>
      </c>
      <c r="I7025">
        <v>0</v>
      </c>
      <c r="J7025">
        <v>0</v>
      </c>
      <c r="K7025">
        <v>0</v>
      </c>
      <c r="L7025">
        <v>0</v>
      </c>
      <c r="M7025" t="s">
        <v>65</v>
      </c>
      <c r="N7025" t="s">
        <v>29</v>
      </c>
      <c r="O7025" t="s">
        <v>20</v>
      </c>
      <c r="P7025">
        <v>40</v>
      </c>
      <c r="Q7025">
        <v>0</v>
      </c>
      <c r="R7025">
        <v>1</v>
      </c>
      <c r="S7025">
        <v>0</v>
      </c>
    </row>
    <row r="7026" spans="1:19">
      <c r="A7026">
        <f>RANK(表格1[[#This Row],[rating_count_tot]],$I$2:$I$7197)</f>
        <v>6269</v>
      </c>
      <c r="B7026">
        <v>1178846093</v>
      </c>
      <c r="C7026" t="s">
        <v>8323</v>
      </c>
      <c r="D7026" t="str">
        <f>表格1[[#This Row],[prime_genre]]</f>
        <v>Games</v>
      </c>
      <c r="E7026">
        <v>3148421120</v>
      </c>
      <c r="F7026" t="s">
        <v>17</v>
      </c>
      <c r="G7026">
        <v>0</v>
      </c>
      <c r="H7026">
        <f>IF(表格1[[#This Row],[price]]&gt;0,1,0)</f>
        <v>0</v>
      </c>
      <c r="I7026">
        <v>0</v>
      </c>
      <c r="J7026">
        <v>0</v>
      </c>
      <c r="K7026">
        <v>0</v>
      </c>
      <c r="L7026">
        <v>0</v>
      </c>
      <c r="M7026" t="s">
        <v>732</v>
      </c>
      <c r="N7026" t="s">
        <v>29</v>
      </c>
      <c r="O7026" t="s">
        <v>20</v>
      </c>
      <c r="P7026">
        <v>40</v>
      </c>
      <c r="Q7026">
        <v>0</v>
      </c>
      <c r="R7026">
        <v>1</v>
      </c>
      <c r="S7026">
        <v>0</v>
      </c>
    </row>
    <row r="7027" spans="1:19">
      <c r="A7027">
        <f>RANK(表格1[[#This Row],[rating_count_tot]],$I$2:$I$7197)</f>
        <v>6269</v>
      </c>
      <c r="B7027">
        <v>1140028033</v>
      </c>
      <c r="C7027" t="s">
        <v>7826</v>
      </c>
      <c r="D7027" t="str">
        <f>表格1[[#This Row],[prime_genre]]</f>
        <v>Games</v>
      </c>
      <c r="E7027">
        <v>62540800</v>
      </c>
      <c r="F7027" t="s">
        <v>17</v>
      </c>
      <c r="G7027">
        <v>0</v>
      </c>
      <c r="H7027">
        <f>IF(表格1[[#This Row],[price]]&gt;0,1,0)</f>
        <v>0</v>
      </c>
      <c r="I7027">
        <v>0</v>
      </c>
      <c r="J7027">
        <v>0</v>
      </c>
      <c r="K7027">
        <v>0</v>
      </c>
      <c r="L7027">
        <v>0</v>
      </c>
      <c r="M7027" t="s">
        <v>1673</v>
      </c>
      <c r="N7027" t="s">
        <v>29</v>
      </c>
      <c r="O7027" t="s">
        <v>20</v>
      </c>
      <c r="P7027">
        <v>40</v>
      </c>
      <c r="Q7027">
        <v>0</v>
      </c>
      <c r="R7027">
        <v>1</v>
      </c>
      <c r="S7027">
        <v>0</v>
      </c>
    </row>
    <row r="7028" spans="1:19">
      <c r="A7028">
        <f>RANK(表格1[[#This Row],[rating_count_tot]],$I$2:$I$7197)</f>
        <v>6269</v>
      </c>
      <c r="B7028">
        <v>1081734476</v>
      </c>
      <c r="C7028" t="s">
        <v>6517</v>
      </c>
      <c r="D7028" t="str">
        <f>表格1[[#This Row],[prime_genre]]</f>
        <v>Games</v>
      </c>
      <c r="E7028">
        <v>199159808</v>
      </c>
      <c r="F7028" t="s">
        <v>17</v>
      </c>
      <c r="G7028">
        <v>0</v>
      </c>
      <c r="H7028">
        <f>IF(表格1[[#This Row],[price]]&gt;0,1,0)</f>
        <v>0</v>
      </c>
      <c r="I7028">
        <v>0</v>
      </c>
      <c r="J7028">
        <v>0</v>
      </c>
      <c r="K7028">
        <v>0</v>
      </c>
      <c r="L7028">
        <v>0</v>
      </c>
      <c r="M7028" t="s">
        <v>1673</v>
      </c>
      <c r="N7028" t="s">
        <v>29</v>
      </c>
      <c r="O7028" t="s">
        <v>20</v>
      </c>
      <c r="P7028">
        <v>40</v>
      </c>
      <c r="Q7028">
        <v>0</v>
      </c>
      <c r="R7028">
        <v>1</v>
      </c>
      <c r="S7028">
        <v>0</v>
      </c>
    </row>
    <row r="7029" spans="1:19">
      <c r="A7029">
        <f>RANK(表格1[[#This Row],[rating_count_tot]],$I$2:$I$7197)</f>
        <v>6269</v>
      </c>
      <c r="B7029">
        <v>1139670134</v>
      </c>
      <c r="C7029" t="s">
        <v>7820</v>
      </c>
      <c r="D7029" t="str">
        <f>表格1[[#This Row],[prime_genre]]</f>
        <v>Games</v>
      </c>
      <c r="E7029">
        <v>2808324096</v>
      </c>
      <c r="F7029" t="s">
        <v>17</v>
      </c>
      <c r="G7029">
        <v>0</v>
      </c>
      <c r="H7029">
        <f>IF(表格1[[#This Row],[price]]&gt;0,1,0)</f>
        <v>0</v>
      </c>
      <c r="I7029">
        <v>0</v>
      </c>
      <c r="J7029">
        <v>0</v>
      </c>
      <c r="K7029">
        <v>0</v>
      </c>
      <c r="L7029">
        <v>0</v>
      </c>
      <c r="M7029" t="s">
        <v>65</v>
      </c>
      <c r="N7029" t="s">
        <v>29</v>
      </c>
      <c r="O7029" t="s">
        <v>20</v>
      </c>
      <c r="P7029">
        <v>38</v>
      </c>
      <c r="Q7029">
        <v>0</v>
      </c>
      <c r="R7029">
        <v>1</v>
      </c>
      <c r="S7029">
        <v>0</v>
      </c>
    </row>
    <row r="7030" spans="1:19">
      <c r="A7030">
        <f>RANK(表格1[[#This Row],[rating_count_tot]],$I$2:$I$7197)</f>
        <v>6269</v>
      </c>
      <c r="B7030">
        <v>883539642</v>
      </c>
      <c r="C7030" t="s">
        <v>3610</v>
      </c>
      <c r="D7030" t="str">
        <f>表格1[[#This Row],[prime_genre]]</f>
        <v>Games</v>
      </c>
      <c r="E7030">
        <v>162557952</v>
      </c>
      <c r="F7030" t="s">
        <v>17</v>
      </c>
      <c r="G7030">
        <v>0</v>
      </c>
      <c r="H7030">
        <f>IF(表格1[[#This Row],[price]]&gt;0,1,0)</f>
        <v>0</v>
      </c>
      <c r="I7030">
        <v>0</v>
      </c>
      <c r="J7030">
        <v>0</v>
      </c>
      <c r="K7030">
        <v>0</v>
      </c>
      <c r="L7030">
        <v>0</v>
      </c>
      <c r="M7030">
        <v>4</v>
      </c>
      <c r="N7030" t="s">
        <v>19</v>
      </c>
      <c r="O7030" t="s">
        <v>20</v>
      </c>
      <c r="P7030">
        <v>40</v>
      </c>
      <c r="Q7030">
        <v>5</v>
      </c>
      <c r="R7030">
        <v>2</v>
      </c>
      <c r="S7030">
        <v>1</v>
      </c>
    </row>
    <row r="7031" spans="1:19">
      <c r="A7031">
        <f>RANK(表格1[[#This Row],[rating_count_tot]],$I$2:$I$7197)</f>
        <v>6269</v>
      </c>
      <c r="B7031">
        <v>904940613</v>
      </c>
      <c r="C7031" t="s">
        <v>3789</v>
      </c>
      <c r="D7031" t="str">
        <f>表格1[[#This Row],[prime_genre]]</f>
        <v>Games</v>
      </c>
      <c r="E7031">
        <v>43892736</v>
      </c>
      <c r="F7031" t="s">
        <v>17</v>
      </c>
      <c r="G7031">
        <v>0</v>
      </c>
      <c r="H7031">
        <f>IF(表格1[[#This Row],[price]]&gt;0,1,0)</f>
        <v>0</v>
      </c>
      <c r="I7031">
        <v>0</v>
      </c>
      <c r="J7031">
        <v>0</v>
      </c>
      <c r="K7031">
        <v>0</v>
      </c>
      <c r="L7031">
        <v>0</v>
      </c>
      <c r="M7031" t="s">
        <v>1673</v>
      </c>
      <c r="N7031" t="s">
        <v>80</v>
      </c>
      <c r="O7031" t="s">
        <v>20</v>
      </c>
      <c r="P7031">
        <v>40</v>
      </c>
      <c r="Q7031">
        <v>5</v>
      </c>
      <c r="R7031">
        <v>1</v>
      </c>
      <c r="S7031">
        <v>1</v>
      </c>
    </row>
    <row r="7032" spans="1:19">
      <c r="A7032">
        <f>RANK(表格1[[#This Row],[rating_count_tot]],$I$2:$I$7197)</f>
        <v>6269</v>
      </c>
      <c r="B7032">
        <v>962228091</v>
      </c>
      <c r="C7032" t="s">
        <v>4412</v>
      </c>
      <c r="D7032" t="str">
        <f>表格1[[#This Row],[prime_genre]]</f>
        <v>Games</v>
      </c>
      <c r="E7032">
        <v>50743296</v>
      </c>
      <c r="F7032" t="s">
        <v>17</v>
      </c>
      <c r="G7032">
        <v>0</v>
      </c>
      <c r="H7032">
        <f>IF(表格1[[#This Row],[price]]&gt;0,1,0)</f>
        <v>0</v>
      </c>
      <c r="I7032">
        <v>0</v>
      </c>
      <c r="J7032">
        <v>0</v>
      </c>
      <c r="K7032">
        <v>0</v>
      </c>
      <c r="L7032">
        <v>0</v>
      </c>
      <c r="M7032" t="s">
        <v>256</v>
      </c>
      <c r="N7032" t="s">
        <v>19</v>
      </c>
      <c r="O7032" t="s">
        <v>20</v>
      </c>
      <c r="P7032">
        <v>38</v>
      </c>
      <c r="Q7032">
        <v>3</v>
      </c>
      <c r="R7032">
        <v>3</v>
      </c>
      <c r="S7032">
        <v>1</v>
      </c>
    </row>
    <row r="7033" spans="1:19">
      <c r="A7033">
        <f>RANK(表格1[[#This Row],[rating_count_tot]],$I$2:$I$7197)</f>
        <v>6269</v>
      </c>
      <c r="B7033">
        <v>943753597</v>
      </c>
      <c r="D7033" t="str">
        <f>表格1[[#This Row],[prime_genre]]</f>
        <v>Games</v>
      </c>
      <c r="E7033">
        <v>18669568</v>
      </c>
      <c r="F7033" t="s">
        <v>17</v>
      </c>
      <c r="G7033">
        <v>0</v>
      </c>
      <c r="H7033">
        <f>IF(表格1[[#This Row],[price]]&gt;0,1,0)</f>
        <v>0</v>
      </c>
      <c r="I7033">
        <v>0</v>
      </c>
      <c r="J7033">
        <v>0</v>
      </c>
      <c r="K7033">
        <v>0</v>
      </c>
      <c r="L7033">
        <v>0</v>
      </c>
      <c r="M7033" t="s">
        <v>1673</v>
      </c>
      <c r="N7033" t="s">
        <v>19</v>
      </c>
      <c r="O7033" t="s">
        <v>20</v>
      </c>
      <c r="P7033">
        <v>38</v>
      </c>
      <c r="Q7033">
        <v>5</v>
      </c>
      <c r="R7033">
        <v>2</v>
      </c>
      <c r="S7033">
        <v>1</v>
      </c>
    </row>
    <row r="7034" spans="1:19">
      <c r="A7034">
        <f>RANK(表格1[[#This Row],[rating_count_tot]],$I$2:$I$7197)</f>
        <v>6269</v>
      </c>
      <c r="B7034">
        <v>1067686814</v>
      </c>
      <c r="D7034" t="str">
        <f>表格1[[#This Row],[prime_genre]]</f>
        <v>Games</v>
      </c>
      <c r="E7034">
        <v>15602688</v>
      </c>
      <c r="F7034" t="s">
        <v>17</v>
      </c>
      <c r="G7034">
        <v>0</v>
      </c>
      <c r="H7034">
        <f>IF(表格1[[#This Row],[price]]&gt;0,1,0)</f>
        <v>0</v>
      </c>
      <c r="I7034">
        <v>0</v>
      </c>
      <c r="J7034">
        <v>0</v>
      </c>
      <c r="K7034">
        <v>0</v>
      </c>
      <c r="L7034">
        <v>0</v>
      </c>
      <c r="M7034" t="s">
        <v>732</v>
      </c>
      <c r="N7034" t="s">
        <v>19</v>
      </c>
      <c r="O7034" t="s">
        <v>20</v>
      </c>
      <c r="P7034">
        <v>38</v>
      </c>
      <c r="Q7034">
        <v>5</v>
      </c>
      <c r="R7034">
        <v>2</v>
      </c>
      <c r="S7034">
        <v>1</v>
      </c>
    </row>
    <row r="7035" spans="1:19">
      <c r="A7035">
        <f>RANK(表格1[[#This Row],[rating_count_tot]],$I$2:$I$7197)</f>
        <v>6269</v>
      </c>
      <c r="B7035">
        <v>1077586834</v>
      </c>
      <c r="D7035" t="str">
        <f>表格1[[#This Row],[prime_genre]]</f>
        <v>Games</v>
      </c>
      <c r="E7035">
        <v>13523968</v>
      </c>
      <c r="F7035" t="s">
        <v>17</v>
      </c>
      <c r="G7035">
        <v>0</v>
      </c>
      <c r="H7035">
        <f>IF(表格1[[#This Row],[price]]&gt;0,1,0)</f>
        <v>0</v>
      </c>
      <c r="I7035">
        <v>0</v>
      </c>
      <c r="J7035">
        <v>0</v>
      </c>
      <c r="K7035">
        <v>0</v>
      </c>
      <c r="L7035">
        <v>0</v>
      </c>
      <c r="M7035" t="s">
        <v>732</v>
      </c>
      <c r="N7035" t="s">
        <v>19</v>
      </c>
      <c r="O7035" t="s">
        <v>20</v>
      </c>
      <c r="P7035">
        <v>38</v>
      </c>
      <c r="Q7035">
        <v>5</v>
      </c>
      <c r="R7035">
        <v>2</v>
      </c>
      <c r="S7035">
        <v>1</v>
      </c>
    </row>
    <row r="7036" spans="1:19">
      <c r="A7036">
        <f>RANK(表格1[[#This Row],[rating_count_tot]],$I$2:$I$7197)</f>
        <v>6269</v>
      </c>
      <c r="B7036">
        <v>1096756212</v>
      </c>
      <c r="D7036" t="str">
        <f>表格1[[#This Row],[prime_genre]]</f>
        <v>Games</v>
      </c>
      <c r="E7036">
        <v>23536640</v>
      </c>
      <c r="F7036" t="s">
        <v>17</v>
      </c>
      <c r="G7036">
        <v>0</v>
      </c>
      <c r="H7036">
        <f>IF(表格1[[#This Row],[price]]&gt;0,1,0)</f>
        <v>0</v>
      </c>
      <c r="I7036">
        <v>0</v>
      </c>
      <c r="J7036">
        <v>0</v>
      </c>
      <c r="K7036">
        <v>0</v>
      </c>
      <c r="L7036">
        <v>0</v>
      </c>
      <c r="M7036" t="s">
        <v>1890</v>
      </c>
      <c r="N7036" t="s">
        <v>19</v>
      </c>
      <c r="O7036" t="s">
        <v>20</v>
      </c>
      <c r="P7036">
        <v>37</v>
      </c>
      <c r="Q7036">
        <v>4</v>
      </c>
      <c r="R7036">
        <v>10</v>
      </c>
      <c r="S7036">
        <v>1</v>
      </c>
    </row>
    <row r="7037" spans="1:19">
      <c r="A7037">
        <f>RANK(表格1[[#This Row],[rating_count_tot]],$I$2:$I$7197)</f>
        <v>6269</v>
      </c>
      <c r="B7037">
        <v>1121160975</v>
      </c>
      <c r="D7037" t="str">
        <f>表格1[[#This Row],[prime_genre]]</f>
        <v>Games</v>
      </c>
      <c r="E7037">
        <v>41528320</v>
      </c>
      <c r="F7037" t="s">
        <v>17</v>
      </c>
      <c r="G7037">
        <v>0</v>
      </c>
      <c r="H7037">
        <f>IF(表格1[[#This Row],[price]]&gt;0,1,0)</f>
        <v>0</v>
      </c>
      <c r="I7037">
        <v>0</v>
      </c>
      <c r="J7037">
        <v>0</v>
      </c>
      <c r="K7037">
        <v>0</v>
      </c>
      <c r="L7037">
        <v>0</v>
      </c>
      <c r="M7037" t="s">
        <v>732</v>
      </c>
      <c r="N7037" t="s">
        <v>29</v>
      </c>
      <c r="O7037" t="s">
        <v>20</v>
      </c>
      <c r="P7037">
        <v>40</v>
      </c>
      <c r="Q7037">
        <v>0</v>
      </c>
      <c r="R7037">
        <v>1</v>
      </c>
      <c r="S7037">
        <v>1</v>
      </c>
    </row>
    <row r="7038" spans="1:19">
      <c r="A7038">
        <f>RANK(表格1[[#This Row],[rating_count_tot]],$I$2:$I$7197)</f>
        <v>6269</v>
      </c>
      <c r="B7038">
        <v>1131135416</v>
      </c>
      <c r="D7038" t="str">
        <f>表格1[[#This Row],[prime_genre]]</f>
        <v>Games</v>
      </c>
      <c r="E7038">
        <v>105058304</v>
      </c>
      <c r="F7038" t="s">
        <v>17</v>
      </c>
      <c r="G7038">
        <v>0</v>
      </c>
      <c r="H7038">
        <f>IF(表格1[[#This Row],[price]]&gt;0,1,0)</f>
        <v>0</v>
      </c>
      <c r="I7038">
        <v>0</v>
      </c>
      <c r="J7038">
        <v>0</v>
      </c>
      <c r="K7038">
        <v>0</v>
      </c>
      <c r="L7038">
        <v>0</v>
      </c>
      <c r="M7038" t="s">
        <v>928</v>
      </c>
      <c r="N7038" t="s">
        <v>80</v>
      </c>
      <c r="O7038" t="s">
        <v>20</v>
      </c>
      <c r="P7038">
        <v>38</v>
      </c>
      <c r="Q7038">
        <v>0</v>
      </c>
      <c r="R7038">
        <v>1</v>
      </c>
      <c r="S7038">
        <v>1</v>
      </c>
    </row>
    <row r="7039" spans="1:19">
      <c r="A7039">
        <f>RANK(表格1[[#This Row],[rating_count_tot]],$I$2:$I$7197)</f>
        <v>6269</v>
      </c>
      <c r="B7039">
        <v>841386224</v>
      </c>
      <c r="C7039" t="s">
        <v>3419</v>
      </c>
      <c r="D7039" t="str">
        <f>表格1[[#This Row],[prime_genre]]</f>
        <v>Health &amp; Fitness</v>
      </c>
      <c r="E7039">
        <v>156249088</v>
      </c>
      <c r="F7039" t="s">
        <v>17</v>
      </c>
      <c r="G7039">
        <v>0</v>
      </c>
      <c r="H7039">
        <f>IF(表格1[[#This Row],[price]]&gt;0,1,0)</f>
        <v>0</v>
      </c>
      <c r="I7039">
        <v>0</v>
      </c>
      <c r="J7039">
        <v>0</v>
      </c>
      <c r="K7039">
        <v>0</v>
      </c>
      <c r="L7039">
        <v>0</v>
      </c>
      <c r="M7039" t="s">
        <v>1008</v>
      </c>
      <c r="N7039" t="s">
        <v>51</v>
      </c>
      <c r="O7039" t="s">
        <v>77</v>
      </c>
      <c r="P7039">
        <v>37</v>
      </c>
      <c r="Q7039">
        <v>0</v>
      </c>
      <c r="R7039">
        <v>1</v>
      </c>
      <c r="S7039">
        <v>1</v>
      </c>
    </row>
    <row r="7040" spans="1:19">
      <c r="A7040">
        <f>RANK(表格1[[#This Row],[rating_count_tot]],$I$2:$I$7197)</f>
        <v>6269</v>
      </c>
      <c r="B7040">
        <v>999239164</v>
      </c>
      <c r="C7040" t="s">
        <v>4870</v>
      </c>
      <c r="D7040" t="str">
        <f>表格1[[#This Row],[prime_genre]]</f>
        <v>Health &amp; Fitness</v>
      </c>
      <c r="E7040">
        <v>104727552</v>
      </c>
      <c r="F7040" t="s">
        <v>17</v>
      </c>
      <c r="G7040">
        <v>0</v>
      </c>
      <c r="H7040">
        <f>IF(表格1[[#This Row],[price]]&gt;0,1,0)</f>
        <v>0</v>
      </c>
      <c r="I7040">
        <v>0</v>
      </c>
      <c r="J7040">
        <v>0</v>
      </c>
      <c r="K7040">
        <v>0</v>
      </c>
      <c r="L7040">
        <v>0</v>
      </c>
      <c r="M7040" t="s">
        <v>3527</v>
      </c>
      <c r="N7040" t="s">
        <v>19</v>
      </c>
      <c r="O7040" t="s">
        <v>77</v>
      </c>
      <c r="P7040">
        <v>37</v>
      </c>
      <c r="Q7040">
        <v>0</v>
      </c>
      <c r="R7040">
        <v>3</v>
      </c>
      <c r="S7040">
        <v>1</v>
      </c>
    </row>
    <row r="7041" spans="1:19">
      <c r="A7041">
        <f>RANK(表格1[[#This Row],[rating_count_tot]],$I$2:$I$7197)</f>
        <v>6269</v>
      </c>
      <c r="B7041">
        <v>1040811649</v>
      </c>
      <c r="C7041" t="s">
        <v>5460</v>
      </c>
      <c r="D7041" t="str">
        <f>表格1[[#This Row],[prime_genre]]</f>
        <v>Health &amp; Fitness</v>
      </c>
      <c r="E7041">
        <v>52037632</v>
      </c>
      <c r="F7041" t="s">
        <v>17</v>
      </c>
      <c r="G7041">
        <v>0</v>
      </c>
      <c r="H7041">
        <f>IF(表格1[[#This Row],[price]]&gt;0,1,0)</f>
        <v>0</v>
      </c>
      <c r="I7041">
        <v>0</v>
      </c>
      <c r="J7041">
        <v>0</v>
      </c>
      <c r="K7041">
        <v>0</v>
      </c>
      <c r="L7041">
        <v>0</v>
      </c>
      <c r="M7041">
        <v>3.6</v>
      </c>
      <c r="N7041" t="s">
        <v>51</v>
      </c>
      <c r="O7041" t="s">
        <v>77</v>
      </c>
      <c r="P7041">
        <v>37</v>
      </c>
      <c r="Q7041">
        <v>0</v>
      </c>
      <c r="R7041">
        <v>2</v>
      </c>
      <c r="S7041">
        <v>1</v>
      </c>
    </row>
    <row r="7042" spans="1:19">
      <c r="A7042">
        <f>RANK(表格1[[#This Row],[rating_count_tot]],$I$2:$I$7197)</f>
        <v>6269</v>
      </c>
      <c r="B7042">
        <v>720111744</v>
      </c>
      <c r="C7042" t="s">
        <v>3039</v>
      </c>
      <c r="D7042" t="str">
        <f>表格1[[#This Row],[prime_genre]]</f>
        <v>Health &amp; Fitness</v>
      </c>
      <c r="E7042">
        <v>17347584</v>
      </c>
      <c r="F7042" t="s">
        <v>17</v>
      </c>
      <c r="G7042">
        <v>0</v>
      </c>
      <c r="H7042">
        <f>IF(表格1[[#This Row],[price]]&gt;0,1,0)</f>
        <v>0</v>
      </c>
      <c r="I7042">
        <v>0</v>
      </c>
      <c r="J7042">
        <v>0</v>
      </c>
      <c r="K7042">
        <v>0</v>
      </c>
      <c r="L7042">
        <v>0</v>
      </c>
      <c r="M7042">
        <v>1.1399999999999999</v>
      </c>
      <c r="N7042" t="s">
        <v>19</v>
      </c>
      <c r="O7042" t="s">
        <v>77</v>
      </c>
      <c r="P7042">
        <v>40</v>
      </c>
      <c r="Q7042">
        <v>0</v>
      </c>
      <c r="R7042">
        <v>1</v>
      </c>
      <c r="S7042">
        <v>1</v>
      </c>
    </row>
    <row r="7043" spans="1:19">
      <c r="A7043">
        <f>RANK(表格1[[#This Row],[rating_count_tot]],$I$2:$I$7197)</f>
        <v>6269</v>
      </c>
      <c r="B7043">
        <v>977159568</v>
      </c>
      <c r="C7043" t="s">
        <v>4595</v>
      </c>
      <c r="D7043" t="str">
        <f>表格1[[#This Row],[prime_genre]]</f>
        <v>Health &amp; Fitness</v>
      </c>
      <c r="E7043">
        <v>26830848</v>
      </c>
      <c r="F7043" t="s">
        <v>17</v>
      </c>
      <c r="G7043">
        <v>0</v>
      </c>
      <c r="H7043">
        <f>IF(表格1[[#This Row],[price]]&gt;0,1,0)</f>
        <v>0</v>
      </c>
      <c r="I7043">
        <v>0</v>
      </c>
      <c r="J7043">
        <v>0</v>
      </c>
      <c r="K7043">
        <v>0</v>
      </c>
      <c r="L7043">
        <v>0</v>
      </c>
      <c r="M7043" t="s">
        <v>2048</v>
      </c>
      <c r="N7043" t="s">
        <v>19</v>
      </c>
      <c r="O7043" t="s">
        <v>77</v>
      </c>
      <c r="P7043">
        <v>38</v>
      </c>
      <c r="Q7043">
        <v>0</v>
      </c>
      <c r="R7043">
        <v>1</v>
      </c>
      <c r="S7043">
        <v>1</v>
      </c>
    </row>
    <row r="7044" spans="1:19">
      <c r="A7044">
        <f>RANK(表格1[[#This Row],[rating_count_tot]],$I$2:$I$7197)</f>
        <v>6269</v>
      </c>
      <c r="B7044">
        <v>1168399577</v>
      </c>
      <c r="C7044" t="s">
        <v>8216</v>
      </c>
      <c r="D7044" t="str">
        <f>表格1[[#This Row],[prime_genre]]</f>
        <v>Health &amp; Fitness</v>
      </c>
      <c r="E7044">
        <v>50384896</v>
      </c>
      <c r="F7044" t="s">
        <v>17</v>
      </c>
      <c r="G7044">
        <v>0</v>
      </c>
      <c r="H7044">
        <f>IF(表格1[[#This Row],[price]]&gt;0,1,0)</f>
        <v>0</v>
      </c>
      <c r="I7044">
        <v>0</v>
      </c>
      <c r="J7044">
        <v>0</v>
      </c>
      <c r="K7044">
        <v>0</v>
      </c>
      <c r="L7044">
        <v>0</v>
      </c>
      <c r="M7044" t="s">
        <v>1673</v>
      </c>
      <c r="N7044" t="s">
        <v>19</v>
      </c>
      <c r="O7044" t="s">
        <v>77</v>
      </c>
      <c r="P7044">
        <v>37</v>
      </c>
      <c r="Q7044">
        <v>0</v>
      </c>
      <c r="R7044">
        <v>6</v>
      </c>
      <c r="S7044">
        <v>1</v>
      </c>
    </row>
    <row r="7045" spans="1:19">
      <c r="A7045">
        <f>RANK(表格1[[#This Row],[rating_count_tot]],$I$2:$I$7197)</f>
        <v>6269</v>
      </c>
      <c r="B7045">
        <v>1150509995</v>
      </c>
      <c r="C7045" t="s">
        <v>8008</v>
      </c>
      <c r="D7045" t="str">
        <f>表格1[[#This Row],[prime_genre]]</f>
        <v>Health &amp; Fitness</v>
      </c>
      <c r="E7045">
        <v>66417664</v>
      </c>
      <c r="F7045" t="s">
        <v>17</v>
      </c>
      <c r="G7045">
        <v>0</v>
      </c>
      <c r="H7045">
        <f>IF(表格1[[#This Row],[price]]&gt;0,1,0)</f>
        <v>0</v>
      </c>
      <c r="I7045">
        <v>0</v>
      </c>
      <c r="J7045">
        <v>0</v>
      </c>
      <c r="K7045">
        <v>0</v>
      </c>
      <c r="L7045">
        <v>0</v>
      </c>
      <c r="M7045">
        <v>1.1000000000000001</v>
      </c>
      <c r="N7045" t="s">
        <v>51</v>
      </c>
      <c r="O7045" t="s">
        <v>77</v>
      </c>
      <c r="P7045">
        <v>37</v>
      </c>
      <c r="Q7045">
        <v>3</v>
      </c>
      <c r="R7045">
        <v>1</v>
      </c>
      <c r="S7045">
        <v>1</v>
      </c>
    </row>
    <row r="7046" spans="1:19">
      <c r="A7046">
        <f>RANK(表格1[[#This Row],[rating_count_tot]],$I$2:$I$7197)</f>
        <v>6269</v>
      </c>
      <c r="B7046">
        <v>1011796416</v>
      </c>
      <c r="C7046" t="s">
        <v>5021</v>
      </c>
      <c r="D7046" t="str">
        <f>表格1[[#This Row],[prime_genre]]</f>
        <v>Health &amp; Fitness</v>
      </c>
      <c r="E7046">
        <v>133136384</v>
      </c>
      <c r="F7046" t="s">
        <v>17</v>
      </c>
      <c r="G7046">
        <v>0</v>
      </c>
      <c r="H7046">
        <f>IF(表格1[[#This Row],[price]]&gt;0,1,0)</f>
        <v>0</v>
      </c>
      <c r="I7046">
        <v>0</v>
      </c>
      <c r="J7046">
        <v>0</v>
      </c>
      <c r="K7046">
        <v>0</v>
      </c>
      <c r="L7046">
        <v>0</v>
      </c>
      <c r="M7046" t="s">
        <v>1045</v>
      </c>
      <c r="N7046" t="s">
        <v>19</v>
      </c>
      <c r="O7046" t="s">
        <v>77</v>
      </c>
      <c r="P7046">
        <v>37</v>
      </c>
      <c r="Q7046">
        <v>5</v>
      </c>
      <c r="R7046">
        <v>2</v>
      </c>
      <c r="S7046">
        <v>1</v>
      </c>
    </row>
    <row r="7047" spans="1:19">
      <c r="A7047">
        <f>RANK(表格1[[#This Row],[rating_count_tot]],$I$2:$I$7197)</f>
        <v>6269</v>
      </c>
      <c r="B7047">
        <v>1102364578</v>
      </c>
      <c r="C7047" t="s">
        <v>7041</v>
      </c>
      <c r="D7047" t="str">
        <f>表格1[[#This Row],[prime_genre]]</f>
        <v>Health &amp; Fitness</v>
      </c>
      <c r="E7047">
        <v>119980032</v>
      </c>
      <c r="F7047" t="s">
        <v>17</v>
      </c>
      <c r="G7047">
        <v>0</v>
      </c>
      <c r="H7047">
        <f>IF(表格1[[#This Row],[price]]&gt;0,1,0)</f>
        <v>0</v>
      </c>
      <c r="I7047">
        <v>0</v>
      </c>
      <c r="J7047">
        <v>0</v>
      </c>
      <c r="K7047">
        <v>0</v>
      </c>
      <c r="L7047">
        <v>0</v>
      </c>
      <c r="M7047" t="s">
        <v>1479</v>
      </c>
      <c r="N7047" t="s">
        <v>19</v>
      </c>
      <c r="O7047" t="s">
        <v>77</v>
      </c>
      <c r="P7047">
        <v>37</v>
      </c>
      <c r="Q7047">
        <v>5</v>
      </c>
      <c r="R7047">
        <v>2</v>
      </c>
      <c r="S7047">
        <v>1</v>
      </c>
    </row>
    <row r="7048" spans="1:19">
      <c r="A7048">
        <f>RANK(表格1[[#This Row],[rating_count_tot]],$I$2:$I$7197)</f>
        <v>6269</v>
      </c>
      <c r="B7048">
        <v>1129671707</v>
      </c>
      <c r="C7048" t="s">
        <v>7607</v>
      </c>
      <c r="D7048" t="str">
        <f>表格1[[#This Row],[prime_genre]]</f>
        <v>Health &amp; Fitness</v>
      </c>
      <c r="E7048">
        <v>29999104</v>
      </c>
      <c r="F7048" t="s">
        <v>17</v>
      </c>
      <c r="G7048">
        <v>0</v>
      </c>
      <c r="H7048">
        <f>IF(表格1[[#This Row],[price]]&gt;0,1,0)</f>
        <v>0</v>
      </c>
      <c r="I7048">
        <v>0</v>
      </c>
      <c r="J7048">
        <v>0</v>
      </c>
      <c r="K7048">
        <v>0</v>
      </c>
      <c r="L7048">
        <v>0</v>
      </c>
      <c r="M7048" t="s">
        <v>4254</v>
      </c>
      <c r="N7048" t="s">
        <v>29</v>
      </c>
      <c r="O7048" t="s">
        <v>77</v>
      </c>
      <c r="P7048">
        <v>37</v>
      </c>
      <c r="Q7048">
        <v>0</v>
      </c>
      <c r="R7048">
        <v>2</v>
      </c>
      <c r="S7048">
        <v>1</v>
      </c>
    </row>
    <row r="7049" spans="1:19">
      <c r="A7049">
        <f>RANK(表格1[[#This Row],[rating_count_tot]],$I$2:$I$7197)</f>
        <v>6269</v>
      </c>
      <c r="B7049">
        <v>993479067</v>
      </c>
      <c r="C7049" t="s">
        <v>4810</v>
      </c>
      <c r="D7049" t="str">
        <f>表格1[[#This Row],[prime_genre]]</f>
        <v>Health &amp; Fitness</v>
      </c>
      <c r="E7049">
        <v>34414592</v>
      </c>
      <c r="F7049" t="s">
        <v>17</v>
      </c>
      <c r="G7049">
        <v>0</v>
      </c>
      <c r="H7049">
        <f>IF(表格1[[#This Row],[price]]&gt;0,1,0)</f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 t="s">
        <v>19</v>
      </c>
      <c r="O7049" t="s">
        <v>77</v>
      </c>
      <c r="P7049">
        <v>43</v>
      </c>
      <c r="Q7049">
        <v>0</v>
      </c>
      <c r="R7049">
        <v>16</v>
      </c>
      <c r="S7049">
        <v>1</v>
      </c>
    </row>
    <row r="7050" spans="1:19">
      <c r="A7050">
        <f>RANK(表格1[[#This Row],[rating_count_tot]],$I$2:$I$7197)</f>
        <v>6269</v>
      </c>
      <c r="B7050">
        <v>1069592213</v>
      </c>
      <c r="C7050" t="e">
        <f>-銝蝢</f>
        <v>#NAME?</v>
      </c>
      <c r="D7050" t="str">
        <f>表格1[[#This Row],[prime_genre]]</f>
        <v>Lifestyle</v>
      </c>
      <c r="E7050">
        <v>81681408</v>
      </c>
      <c r="F7050" t="s">
        <v>17</v>
      </c>
      <c r="G7050">
        <v>0</v>
      </c>
      <c r="H7050">
        <f>IF(表格1[[#This Row],[price]]&gt;0,1,0)</f>
        <v>0</v>
      </c>
      <c r="I7050">
        <v>0</v>
      </c>
      <c r="J7050">
        <v>0</v>
      </c>
      <c r="K7050">
        <v>0</v>
      </c>
      <c r="L7050">
        <v>0</v>
      </c>
      <c r="M7050" t="s">
        <v>1348</v>
      </c>
      <c r="N7050" t="s">
        <v>29</v>
      </c>
      <c r="O7050" t="s">
        <v>132</v>
      </c>
      <c r="P7050">
        <v>37</v>
      </c>
      <c r="Q7050">
        <v>0</v>
      </c>
      <c r="R7050">
        <v>2</v>
      </c>
      <c r="S7050">
        <v>1</v>
      </c>
    </row>
    <row r="7051" spans="1:19">
      <c r="A7051">
        <f>RANK(表格1[[#This Row],[rating_count_tot]],$I$2:$I$7197)</f>
        <v>6269</v>
      </c>
      <c r="B7051">
        <v>1091487691</v>
      </c>
      <c r="C7051" t="e">
        <f>-in冽鈭文蟡嚗亦憟唾憸憭拍漲隡像</f>
        <v>#NAME?</v>
      </c>
      <c r="D7051" t="str">
        <f>表格1[[#This Row],[prime_genre]]</f>
        <v>Lifestyle</v>
      </c>
      <c r="E7051">
        <v>30503936</v>
      </c>
      <c r="F7051" t="s">
        <v>17</v>
      </c>
      <c r="G7051">
        <v>0</v>
      </c>
      <c r="H7051">
        <f>IF(表格1[[#This Row],[price]]&gt;0,1,0)</f>
        <v>0</v>
      </c>
      <c r="I7051">
        <v>0</v>
      </c>
      <c r="J7051">
        <v>0</v>
      </c>
      <c r="K7051">
        <v>0</v>
      </c>
      <c r="L7051">
        <v>0</v>
      </c>
      <c r="M7051" t="s">
        <v>65</v>
      </c>
      <c r="N7051" t="s">
        <v>51</v>
      </c>
      <c r="O7051" t="s">
        <v>132</v>
      </c>
      <c r="P7051">
        <v>38</v>
      </c>
      <c r="Q7051">
        <v>0</v>
      </c>
      <c r="R7051">
        <v>8</v>
      </c>
      <c r="S7051">
        <v>1</v>
      </c>
    </row>
    <row r="7052" spans="1:19">
      <c r="A7052">
        <f>RANK(表格1[[#This Row],[rating_count_tot]],$I$2:$I$7197)</f>
        <v>6269</v>
      </c>
      <c r="B7052">
        <v>653384976</v>
      </c>
      <c r="C7052" t="s">
        <v>2758</v>
      </c>
      <c r="D7052" t="str">
        <f>表格1[[#This Row],[prime_genre]]</f>
        <v>Lifestyle</v>
      </c>
      <c r="E7052">
        <v>143166464</v>
      </c>
      <c r="F7052" t="s">
        <v>17</v>
      </c>
      <c r="G7052">
        <v>0</v>
      </c>
      <c r="H7052">
        <f>IF(表格1[[#This Row],[price]]&gt;0,1,0)</f>
        <v>0</v>
      </c>
      <c r="I7052">
        <v>0</v>
      </c>
      <c r="J7052">
        <v>0</v>
      </c>
      <c r="K7052">
        <v>0</v>
      </c>
      <c r="L7052">
        <v>0</v>
      </c>
      <c r="M7052" t="s">
        <v>2759</v>
      </c>
      <c r="N7052" t="s">
        <v>51</v>
      </c>
      <c r="O7052" t="s">
        <v>132</v>
      </c>
      <c r="P7052">
        <v>37</v>
      </c>
      <c r="Q7052">
        <v>0</v>
      </c>
      <c r="R7052">
        <v>1</v>
      </c>
      <c r="S7052">
        <v>1</v>
      </c>
    </row>
    <row r="7053" spans="1:19">
      <c r="A7053">
        <f>RANK(表格1[[#This Row],[rating_count_tot]],$I$2:$I$7197)</f>
        <v>6269</v>
      </c>
      <c r="B7053">
        <v>1116069870</v>
      </c>
      <c r="C7053" t="s">
        <v>7322</v>
      </c>
      <c r="D7053" t="str">
        <f>表格1[[#This Row],[prime_genre]]</f>
        <v>Lifestyle</v>
      </c>
      <c r="E7053">
        <v>53552128</v>
      </c>
      <c r="F7053" t="s">
        <v>17</v>
      </c>
      <c r="G7053">
        <v>0</v>
      </c>
      <c r="H7053">
        <f>IF(表格1[[#This Row],[price]]&gt;0,1,0)</f>
        <v>0</v>
      </c>
      <c r="I7053">
        <v>0</v>
      </c>
      <c r="J7053">
        <v>0</v>
      </c>
      <c r="K7053">
        <v>0</v>
      </c>
      <c r="L7053">
        <v>0</v>
      </c>
      <c r="M7053" t="s">
        <v>353</v>
      </c>
      <c r="N7053" t="s">
        <v>51</v>
      </c>
      <c r="O7053" t="s">
        <v>132</v>
      </c>
      <c r="P7053">
        <v>38</v>
      </c>
      <c r="Q7053">
        <v>0</v>
      </c>
      <c r="R7053">
        <v>2</v>
      </c>
      <c r="S7053">
        <v>1</v>
      </c>
    </row>
    <row r="7054" spans="1:19">
      <c r="A7054">
        <f>RANK(表格1[[#This Row],[rating_count_tot]],$I$2:$I$7197)</f>
        <v>6269</v>
      </c>
      <c r="B7054">
        <v>986749236</v>
      </c>
      <c r="C7054" t="s">
        <v>4720</v>
      </c>
      <c r="D7054" t="str">
        <f>表格1[[#This Row],[prime_genre]]</f>
        <v>Lifestyle</v>
      </c>
      <c r="E7054">
        <v>72523776</v>
      </c>
      <c r="F7054" t="s">
        <v>17</v>
      </c>
      <c r="G7054">
        <v>0</v>
      </c>
      <c r="H7054">
        <f>IF(表格1[[#This Row],[price]]&gt;0,1,0)</f>
        <v>0</v>
      </c>
      <c r="I7054">
        <v>0</v>
      </c>
      <c r="J7054">
        <v>0</v>
      </c>
      <c r="K7054">
        <v>0</v>
      </c>
      <c r="L7054">
        <v>0</v>
      </c>
      <c r="M7054" t="s">
        <v>4721</v>
      </c>
      <c r="N7054" t="s">
        <v>51</v>
      </c>
      <c r="O7054" t="s">
        <v>132</v>
      </c>
      <c r="P7054">
        <v>38</v>
      </c>
      <c r="Q7054">
        <v>0</v>
      </c>
      <c r="R7054">
        <v>2</v>
      </c>
      <c r="S7054">
        <v>1</v>
      </c>
    </row>
    <row r="7055" spans="1:19">
      <c r="A7055">
        <f>RANK(表格1[[#This Row],[rating_count_tot]],$I$2:$I$7197)</f>
        <v>6269</v>
      </c>
      <c r="B7055">
        <v>1010204708</v>
      </c>
      <c r="C7055" t="s">
        <v>4988</v>
      </c>
      <c r="D7055" t="str">
        <f>表格1[[#This Row],[prime_genre]]</f>
        <v>Lifestyle</v>
      </c>
      <c r="E7055">
        <v>46157824</v>
      </c>
      <c r="F7055" t="s">
        <v>17</v>
      </c>
      <c r="G7055">
        <v>0</v>
      </c>
      <c r="H7055">
        <f>IF(表格1[[#This Row],[price]]&gt;0,1,0)</f>
        <v>0</v>
      </c>
      <c r="I7055">
        <v>0</v>
      </c>
      <c r="J7055">
        <v>0</v>
      </c>
      <c r="K7055">
        <v>0</v>
      </c>
      <c r="L7055">
        <v>0</v>
      </c>
      <c r="M7055" t="s">
        <v>221</v>
      </c>
      <c r="N7055" t="s">
        <v>51</v>
      </c>
      <c r="O7055" t="s">
        <v>132</v>
      </c>
      <c r="P7055">
        <v>38</v>
      </c>
      <c r="Q7055">
        <v>0</v>
      </c>
      <c r="R7055">
        <v>2</v>
      </c>
      <c r="S7055">
        <v>1</v>
      </c>
    </row>
    <row r="7056" spans="1:19">
      <c r="A7056">
        <f>RANK(表格1[[#This Row],[rating_count_tot]],$I$2:$I$7197)</f>
        <v>6269</v>
      </c>
      <c r="B7056">
        <v>685214412</v>
      </c>
      <c r="C7056" t="s">
        <v>2901</v>
      </c>
      <c r="D7056" t="str">
        <f>表格1[[#This Row],[prime_genre]]</f>
        <v>Lifestyle</v>
      </c>
      <c r="E7056">
        <v>101036032</v>
      </c>
      <c r="F7056" t="s">
        <v>17</v>
      </c>
      <c r="G7056">
        <v>0</v>
      </c>
      <c r="H7056">
        <f>IF(表格1[[#This Row],[price]]&gt;0,1,0)</f>
        <v>0</v>
      </c>
      <c r="I7056">
        <v>0</v>
      </c>
      <c r="J7056">
        <v>0</v>
      </c>
      <c r="K7056">
        <v>0</v>
      </c>
      <c r="L7056">
        <v>0</v>
      </c>
      <c r="M7056" t="s">
        <v>241</v>
      </c>
      <c r="N7056" t="s">
        <v>19</v>
      </c>
      <c r="O7056" t="s">
        <v>132</v>
      </c>
      <c r="P7056">
        <v>37</v>
      </c>
      <c r="Q7056">
        <v>5</v>
      </c>
      <c r="R7056">
        <v>2</v>
      </c>
      <c r="S7056">
        <v>1</v>
      </c>
    </row>
    <row r="7057" spans="1:19">
      <c r="A7057">
        <f>RANK(表格1[[#This Row],[rating_count_tot]],$I$2:$I$7197)</f>
        <v>6269</v>
      </c>
      <c r="B7057">
        <v>946843913</v>
      </c>
      <c r="C7057" t="s">
        <v>4214</v>
      </c>
      <c r="D7057" t="str">
        <f>表格1[[#This Row],[prime_genre]]</f>
        <v>Lifestyle</v>
      </c>
      <c r="E7057">
        <v>20352000</v>
      </c>
      <c r="F7057" t="s">
        <v>17</v>
      </c>
      <c r="G7057">
        <v>0</v>
      </c>
      <c r="H7057">
        <f>IF(表格1[[#This Row],[price]]&gt;0,1,0)</f>
        <v>0</v>
      </c>
      <c r="I7057">
        <v>0</v>
      </c>
      <c r="J7057">
        <v>0</v>
      </c>
      <c r="K7057">
        <v>0</v>
      </c>
      <c r="L7057">
        <v>0</v>
      </c>
      <c r="M7057" t="s">
        <v>751</v>
      </c>
      <c r="N7057" t="s">
        <v>19</v>
      </c>
      <c r="O7057" t="s">
        <v>132</v>
      </c>
      <c r="P7057">
        <v>38</v>
      </c>
      <c r="Q7057">
        <v>0</v>
      </c>
      <c r="R7057">
        <v>2</v>
      </c>
      <c r="S7057">
        <v>1</v>
      </c>
    </row>
    <row r="7058" spans="1:19">
      <c r="A7058">
        <f>RANK(表格1[[#This Row],[rating_count_tot]],$I$2:$I$7197)</f>
        <v>6269</v>
      </c>
      <c r="B7058">
        <v>1087273941</v>
      </c>
      <c r="C7058" t="s">
        <v>6673</v>
      </c>
      <c r="D7058" t="str">
        <f>表格1[[#This Row],[prime_genre]]</f>
        <v>Lifestyle</v>
      </c>
      <c r="E7058">
        <v>89447424</v>
      </c>
      <c r="F7058" t="s">
        <v>17</v>
      </c>
      <c r="G7058">
        <v>0</v>
      </c>
      <c r="H7058">
        <f>IF(表格1[[#This Row],[price]]&gt;0,1,0)</f>
        <v>0</v>
      </c>
      <c r="I7058">
        <v>0</v>
      </c>
      <c r="J7058">
        <v>0</v>
      </c>
      <c r="K7058">
        <v>0</v>
      </c>
      <c r="L7058">
        <v>0</v>
      </c>
      <c r="M7058" t="s">
        <v>2790</v>
      </c>
      <c r="N7058" t="s">
        <v>51</v>
      </c>
      <c r="O7058" t="s">
        <v>132</v>
      </c>
      <c r="P7058">
        <v>37</v>
      </c>
      <c r="Q7058">
        <v>0</v>
      </c>
      <c r="R7058">
        <v>2</v>
      </c>
      <c r="S7058">
        <v>1</v>
      </c>
    </row>
    <row r="7059" spans="1:19">
      <c r="A7059">
        <f>RANK(表格1[[#This Row],[rating_count_tot]],$I$2:$I$7197)</f>
        <v>6269</v>
      </c>
      <c r="B7059">
        <v>1026720146</v>
      </c>
      <c r="C7059" t="s">
        <v>5219</v>
      </c>
      <c r="D7059" t="str">
        <f>表格1[[#This Row],[prime_genre]]</f>
        <v>Lifestyle</v>
      </c>
      <c r="E7059">
        <v>81313792</v>
      </c>
      <c r="F7059" t="s">
        <v>17</v>
      </c>
      <c r="G7059">
        <v>0</v>
      </c>
      <c r="H7059">
        <f>IF(表格1[[#This Row],[price]]&gt;0,1,0)</f>
        <v>0</v>
      </c>
      <c r="I7059">
        <v>0</v>
      </c>
      <c r="J7059">
        <v>0</v>
      </c>
      <c r="K7059">
        <v>0</v>
      </c>
      <c r="L7059">
        <v>0</v>
      </c>
      <c r="M7059" t="s">
        <v>3016</v>
      </c>
      <c r="N7059" t="s">
        <v>51</v>
      </c>
      <c r="O7059" t="s">
        <v>132</v>
      </c>
      <c r="P7059">
        <v>37</v>
      </c>
      <c r="Q7059">
        <v>0</v>
      </c>
      <c r="R7059">
        <v>2</v>
      </c>
      <c r="S7059">
        <v>1</v>
      </c>
    </row>
    <row r="7060" spans="1:19">
      <c r="A7060">
        <f>RANK(表格1[[#This Row],[rating_count_tot]],$I$2:$I$7197)</f>
        <v>6269</v>
      </c>
      <c r="B7060">
        <v>1039171609</v>
      </c>
      <c r="C7060" t="s">
        <v>5423</v>
      </c>
      <c r="D7060" t="str">
        <f>表格1[[#This Row],[prime_genre]]</f>
        <v>Lifestyle</v>
      </c>
      <c r="E7060">
        <v>14241792</v>
      </c>
      <c r="F7060" t="s">
        <v>17</v>
      </c>
      <c r="G7060">
        <v>0</v>
      </c>
      <c r="H7060">
        <f>IF(表格1[[#This Row],[price]]&gt;0,1,0)</f>
        <v>0</v>
      </c>
      <c r="I7060">
        <v>0</v>
      </c>
      <c r="J7060">
        <v>0</v>
      </c>
      <c r="K7060">
        <v>0</v>
      </c>
      <c r="L7060">
        <v>0</v>
      </c>
      <c r="M7060" t="s">
        <v>256</v>
      </c>
      <c r="N7060" t="s">
        <v>51</v>
      </c>
      <c r="O7060" t="s">
        <v>132</v>
      </c>
      <c r="P7060">
        <v>38</v>
      </c>
      <c r="Q7060">
        <v>0</v>
      </c>
      <c r="R7060">
        <v>1</v>
      </c>
      <c r="S7060">
        <v>1</v>
      </c>
    </row>
    <row r="7061" spans="1:19">
      <c r="A7061">
        <f>RANK(表格1[[#This Row],[rating_count_tot]],$I$2:$I$7197)</f>
        <v>6269</v>
      </c>
      <c r="B7061">
        <v>1065421915</v>
      </c>
      <c r="C7061" t="s">
        <v>6022</v>
      </c>
      <c r="D7061" t="str">
        <f>表格1[[#This Row],[prime_genre]]</f>
        <v>Lifestyle</v>
      </c>
      <c r="E7061">
        <v>97892352</v>
      </c>
      <c r="F7061" t="s">
        <v>17</v>
      </c>
      <c r="G7061">
        <v>0</v>
      </c>
      <c r="H7061">
        <f>IF(表格1[[#This Row],[price]]&gt;0,1,0)</f>
        <v>0</v>
      </c>
      <c r="I7061">
        <v>0</v>
      </c>
      <c r="J7061">
        <v>0</v>
      </c>
      <c r="K7061">
        <v>0</v>
      </c>
      <c r="L7061">
        <v>0</v>
      </c>
      <c r="M7061" t="s">
        <v>625</v>
      </c>
      <c r="N7061" t="s">
        <v>51</v>
      </c>
      <c r="O7061" t="s">
        <v>132</v>
      </c>
      <c r="P7061">
        <v>38</v>
      </c>
      <c r="Q7061">
        <v>0</v>
      </c>
      <c r="R7061">
        <v>2</v>
      </c>
      <c r="S7061">
        <v>1</v>
      </c>
    </row>
    <row r="7062" spans="1:19">
      <c r="A7062">
        <f>RANK(表格1[[#This Row],[rating_count_tot]],$I$2:$I$7197)</f>
        <v>6269</v>
      </c>
      <c r="B7062">
        <v>1044923803</v>
      </c>
      <c r="C7062" t="s">
        <v>5532</v>
      </c>
      <c r="D7062" t="str">
        <f>表格1[[#This Row],[prime_genre]]</f>
        <v>Lifestyle</v>
      </c>
      <c r="E7062">
        <v>7760896</v>
      </c>
      <c r="F7062" t="s">
        <v>17</v>
      </c>
      <c r="G7062">
        <v>0</v>
      </c>
      <c r="H7062">
        <f>IF(表格1[[#This Row],[price]]&gt;0,1,0)</f>
        <v>0</v>
      </c>
      <c r="I7062">
        <v>0</v>
      </c>
      <c r="J7062">
        <v>0</v>
      </c>
      <c r="K7062">
        <v>0</v>
      </c>
      <c r="L7062">
        <v>0</v>
      </c>
      <c r="M7062">
        <v>1.1000000000000001</v>
      </c>
      <c r="N7062" t="s">
        <v>51</v>
      </c>
      <c r="O7062" t="s">
        <v>132</v>
      </c>
      <c r="P7062">
        <v>38</v>
      </c>
      <c r="Q7062">
        <v>0</v>
      </c>
      <c r="R7062">
        <v>1</v>
      </c>
      <c r="S7062">
        <v>1</v>
      </c>
    </row>
    <row r="7063" spans="1:19">
      <c r="A7063">
        <f>RANK(表格1[[#This Row],[rating_count_tot]],$I$2:$I$7197)</f>
        <v>6269</v>
      </c>
      <c r="B7063">
        <v>504542019</v>
      </c>
      <c r="C7063" t="s">
        <v>1768</v>
      </c>
      <c r="D7063" t="str">
        <f>表格1[[#This Row],[prime_genre]]</f>
        <v>Lifestyle</v>
      </c>
      <c r="E7063">
        <v>16457728</v>
      </c>
      <c r="F7063" t="s">
        <v>17</v>
      </c>
      <c r="G7063">
        <v>0</v>
      </c>
      <c r="H7063">
        <f>IF(表格1[[#This Row],[price]]&gt;0,1,0)</f>
        <v>0</v>
      </c>
      <c r="I7063">
        <v>0</v>
      </c>
      <c r="J7063">
        <v>0</v>
      </c>
      <c r="K7063">
        <v>0</v>
      </c>
      <c r="L7063">
        <v>0</v>
      </c>
      <c r="M7063" t="s">
        <v>953</v>
      </c>
      <c r="N7063" t="s">
        <v>51</v>
      </c>
      <c r="O7063" t="s">
        <v>132</v>
      </c>
      <c r="P7063">
        <v>37</v>
      </c>
      <c r="Q7063">
        <v>0</v>
      </c>
      <c r="R7063">
        <v>1</v>
      </c>
      <c r="S7063">
        <v>1</v>
      </c>
    </row>
    <row r="7064" spans="1:19">
      <c r="A7064">
        <f>RANK(表格1[[#This Row],[rating_count_tot]],$I$2:$I$7197)</f>
        <v>6269</v>
      </c>
      <c r="B7064">
        <v>1072752496</v>
      </c>
      <c r="C7064" t="s">
        <v>6256</v>
      </c>
      <c r="D7064" t="str">
        <f>表格1[[#This Row],[prime_genre]]</f>
        <v>Lifestyle</v>
      </c>
      <c r="E7064">
        <v>17868800</v>
      </c>
      <c r="F7064" t="s">
        <v>17</v>
      </c>
      <c r="G7064">
        <v>0</v>
      </c>
      <c r="H7064">
        <f>IF(表格1[[#This Row],[price]]&gt;0,1,0)</f>
        <v>0</v>
      </c>
      <c r="I7064">
        <v>0</v>
      </c>
      <c r="J7064">
        <v>0</v>
      </c>
      <c r="K7064">
        <v>0</v>
      </c>
      <c r="L7064">
        <v>0</v>
      </c>
      <c r="M7064" t="s">
        <v>732</v>
      </c>
      <c r="N7064" t="s">
        <v>19</v>
      </c>
      <c r="O7064" t="s">
        <v>132</v>
      </c>
      <c r="P7064">
        <v>38</v>
      </c>
      <c r="Q7064">
        <v>0</v>
      </c>
      <c r="R7064">
        <v>1</v>
      </c>
      <c r="S7064">
        <v>1</v>
      </c>
    </row>
    <row r="7065" spans="1:19">
      <c r="A7065">
        <f>RANK(表格1[[#This Row],[rating_count_tot]],$I$2:$I$7197)</f>
        <v>6269</v>
      </c>
      <c r="B7065">
        <v>994052436</v>
      </c>
      <c r="C7065" t="s">
        <v>4815</v>
      </c>
      <c r="D7065" t="str">
        <f>表格1[[#This Row],[prime_genre]]</f>
        <v>Lifestyle</v>
      </c>
      <c r="E7065">
        <v>12320768</v>
      </c>
      <c r="F7065" t="s">
        <v>17</v>
      </c>
      <c r="G7065">
        <v>0</v>
      </c>
      <c r="H7065">
        <f>IF(表格1[[#This Row],[price]]&gt;0,1,0)</f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 t="s">
        <v>19</v>
      </c>
      <c r="O7065" t="s">
        <v>132</v>
      </c>
      <c r="P7065">
        <v>38</v>
      </c>
      <c r="Q7065">
        <v>5</v>
      </c>
      <c r="R7065">
        <v>1</v>
      </c>
      <c r="S7065">
        <v>1</v>
      </c>
    </row>
    <row r="7066" spans="1:19">
      <c r="A7066">
        <f>RANK(表格1[[#This Row],[rating_count_tot]],$I$2:$I$7197)</f>
        <v>6269</v>
      </c>
      <c r="B7066">
        <v>1158903065</v>
      </c>
      <c r="C7066" t="s">
        <v>8107</v>
      </c>
      <c r="D7066" t="str">
        <f>表格1[[#This Row],[prime_genre]]</f>
        <v>Lifestyle</v>
      </c>
      <c r="E7066">
        <v>18173952</v>
      </c>
      <c r="F7066" t="s">
        <v>17</v>
      </c>
      <c r="G7066">
        <v>0</v>
      </c>
      <c r="H7066">
        <f>IF(表格1[[#This Row],[price]]&gt;0,1,0)</f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 t="s">
        <v>51</v>
      </c>
      <c r="O7066" t="s">
        <v>132</v>
      </c>
      <c r="P7066">
        <v>38</v>
      </c>
      <c r="Q7066">
        <v>0</v>
      </c>
      <c r="R7066">
        <v>1</v>
      </c>
      <c r="S7066">
        <v>1</v>
      </c>
    </row>
    <row r="7067" spans="1:19">
      <c r="A7067">
        <f>RANK(表格1[[#This Row],[rating_count_tot]],$I$2:$I$7197)</f>
        <v>6269</v>
      </c>
      <c r="B7067">
        <v>1093055888</v>
      </c>
      <c r="C7067" t="s">
        <v>6829</v>
      </c>
      <c r="D7067" t="str">
        <f>表格1[[#This Row],[prime_genre]]</f>
        <v>Lifestyle</v>
      </c>
      <c r="E7067">
        <v>6210560</v>
      </c>
      <c r="F7067" t="s">
        <v>17</v>
      </c>
      <c r="G7067">
        <v>0</v>
      </c>
      <c r="H7067">
        <f>IF(表格1[[#This Row],[price]]&gt;0,1,0)</f>
        <v>0</v>
      </c>
      <c r="I7067">
        <v>0</v>
      </c>
      <c r="J7067">
        <v>0</v>
      </c>
      <c r="K7067">
        <v>0</v>
      </c>
      <c r="L7067">
        <v>0</v>
      </c>
      <c r="M7067" t="s">
        <v>1223</v>
      </c>
      <c r="N7067" t="s">
        <v>51</v>
      </c>
      <c r="O7067" t="s">
        <v>132</v>
      </c>
      <c r="P7067">
        <v>38</v>
      </c>
      <c r="Q7067">
        <v>5</v>
      </c>
      <c r="R7067">
        <v>1</v>
      </c>
      <c r="S7067">
        <v>1</v>
      </c>
    </row>
    <row r="7068" spans="1:19">
      <c r="A7068">
        <f>RANK(表格1[[#This Row],[rating_count_tot]],$I$2:$I$7197)</f>
        <v>6269</v>
      </c>
      <c r="B7068">
        <v>787130974</v>
      </c>
      <c r="C7068" t="s">
        <v>3242</v>
      </c>
      <c r="D7068" t="str">
        <f>表格1[[#This Row],[prime_genre]]</f>
        <v>Lifestyle</v>
      </c>
      <c r="E7068">
        <v>43587584</v>
      </c>
      <c r="F7068" t="s">
        <v>17</v>
      </c>
      <c r="G7068">
        <v>0</v>
      </c>
      <c r="H7068">
        <f>IF(表格1[[#This Row],[price]]&gt;0,1,0)</f>
        <v>0</v>
      </c>
      <c r="I7068">
        <v>0</v>
      </c>
      <c r="J7068">
        <v>0</v>
      </c>
      <c r="K7068">
        <v>0</v>
      </c>
      <c r="L7068">
        <v>0</v>
      </c>
      <c r="M7068" t="s">
        <v>790</v>
      </c>
      <c r="N7068" t="s">
        <v>51</v>
      </c>
      <c r="O7068" t="s">
        <v>132</v>
      </c>
      <c r="P7068">
        <v>38</v>
      </c>
      <c r="Q7068">
        <v>0</v>
      </c>
      <c r="R7068">
        <v>3</v>
      </c>
      <c r="S7068">
        <v>1</v>
      </c>
    </row>
    <row r="7069" spans="1:19">
      <c r="A7069">
        <f>RANK(表格1[[#This Row],[rating_count_tot]],$I$2:$I$7197)</f>
        <v>6269</v>
      </c>
      <c r="B7069">
        <v>621167809</v>
      </c>
      <c r="C7069" t="s">
        <v>2592</v>
      </c>
      <c r="D7069" t="str">
        <f>表格1[[#This Row],[prime_genre]]</f>
        <v>Lifestyle</v>
      </c>
      <c r="E7069">
        <v>40026112</v>
      </c>
      <c r="F7069" t="s">
        <v>17</v>
      </c>
      <c r="G7069">
        <v>0</v>
      </c>
      <c r="H7069">
        <f>IF(表格1[[#This Row],[price]]&gt;0,1,0)</f>
        <v>0</v>
      </c>
      <c r="I7069">
        <v>0</v>
      </c>
      <c r="J7069">
        <v>0</v>
      </c>
      <c r="K7069">
        <v>0</v>
      </c>
      <c r="L7069">
        <v>0</v>
      </c>
      <c r="M7069" t="s">
        <v>1153</v>
      </c>
      <c r="N7069" t="s">
        <v>19</v>
      </c>
      <c r="O7069" t="s">
        <v>132</v>
      </c>
      <c r="P7069">
        <v>38</v>
      </c>
      <c r="Q7069">
        <v>0</v>
      </c>
      <c r="R7069">
        <v>1</v>
      </c>
      <c r="S7069">
        <v>1</v>
      </c>
    </row>
    <row r="7070" spans="1:19">
      <c r="A7070">
        <f>RANK(表格1[[#This Row],[rating_count_tot]],$I$2:$I$7197)</f>
        <v>6269</v>
      </c>
      <c r="B7070">
        <v>1065550288</v>
      </c>
      <c r="C7070" t="s">
        <v>6026</v>
      </c>
      <c r="D7070" t="str">
        <f>表格1[[#This Row],[prime_genre]]</f>
        <v>Lifestyle</v>
      </c>
      <c r="E7070">
        <v>82187264</v>
      </c>
      <c r="F7070" t="s">
        <v>17</v>
      </c>
      <c r="G7070">
        <v>0</v>
      </c>
      <c r="H7070">
        <f>IF(表格1[[#This Row],[price]]&gt;0,1,0)</f>
        <v>0</v>
      </c>
      <c r="I7070">
        <v>0</v>
      </c>
      <c r="J7070">
        <v>0</v>
      </c>
      <c r="K7070">
        <v>0</v>
      </c>
      <c r="L7070">
        <v>0</v>
      </c>
      <c r="M7070">
        <v>2.5</v>
      </c>
      <c r="N7070" t="s">
        <v>19</v>
      </c>
      <c r="O7070" t="s">
        <v>132</v>
      </c>
      <c r="P7070">
        <v>37</v>
      </c>
      <c r="Q7070">
        <v>0</v>
      </c>
      <c r="R7070">
        <v>9</v>
      </c>
      <c r="S7070">
        <v>1</v>
      </c>
    </row>
    <row r="7071" spans="1:19">
      <c r="A7071">
        <f>RANK(表格1[[#This Row],[rating_count_tot]],$I$2:$I$7197)</f>
        <v>6269</v>
      </c>
      <c r="B7071">
        <v>1139086261</v>
      </c>
      <c r="C7071" t="s">
        <v>7809</v>
      </c>
      <c r="D7071" t="str">
        <f>表格1[[#This Row],[prime_genre]]</f>
        <v>Lifestyle</v>
      </c>
      <c r="E7071">
        <v>34751488</v>
      </c>
      <c r="F7071" t="s">
        <v>17</v>
      </c>
      <c r="G7071">
        <v>0</v>
      </c>
      <c r="H7071">
        <f>IF(表格1[[#This Row],[price]]&gt;0,1,0)</f>
        <v>0</v>
      </c>
      <c r="I7071">
        <v>0</v>
      </c>
      <c r="J7071">
        <v>0</v>
      </c>
      <c r="K7071">
        <v>0</v>
      </c>
      <c r="L7071">
        <v>0</v>
      </c>
      <c r="M7071" t="s">
        <v>1221</v>
      </c>
      <c r="N7071" t="s">
        <v>19</v>
      </c>
      <c r="O7071" t="s">
        <v>132</v>
      </c>
      <c r="P7071">
        <v>37</v>
      </c>
      <c r="Q7071">
        <v>0</v>
      </c>
      <c r="R7071">
        <v>2</v>
      </c>
      <c r="S7071">
        <v>1</v>
      </c>
    </row>
    <row r="7072" spans="1:19">
      <c r="A7072">
        <f>RANK(表格1[[#This Row],[rating_count_tot]],$I$2:$I$7197)</f>
        <v>6269</v>
      </c>
      <c r="B7072">
        <v>672151350</v>
      </c>
      <c r="C7072" t="s">
        <v>2861</v>
      </c>
      <c r="D7072" t="str">
        <f>表格1[[#This Row],[prime_genre]]</f>
        <v>Lifestyle</v>
      </c>
      <c r="E7072">
        <v>33232896</v>
      </c>
      <c r="F7072" t="s">
        <v>17</v>
      </c>
      <c r="G7072">
        <v>0</v>
      </c>
      <c r="H7072">
        <f>IF(表格1[[#This Row],[price]]&gt;0,1,0)</f>
        <v>0</v>
      </c>
      <c r="I7072">
        <v>0</v>
      </c>
      <c r="J7072">
        <v>0</v>
      </c>
      <c r="K7072">
        <v>0</v>
      </c>
      <c r="L7072">
        <v>0</v>
      </c>
      <c r="M7072" t="s">
        <v>663</v>
      </c>
      <c r="N7072" t="s">
        <v>51</v>
      </c>
      <c r="O7072" t="s">
        <v>132</v>
      </c>
      <c r="P7072">
        <v>37</v>
      </c>
      <c r="Q7072">
        <v>0</v>
      </c>
      <c r="R7072">
        <v>19</v>
      </c>
      <c r="S7072">
        <v>1</v>
      </c>
    </row>
    <row r="7073" spans="1:19">
      <c r="A7073">
        <f>RANK(表格1[[#This Row],[rating_count_tot]],$I$2:$I$7197)</f>
        <v>6269</v>
      </c>
      <c r="B7073">
        <v>873474116</v>
      </c>
      <c r="C7073" t="s">
        <v>3547</v>
      </c>
      <c r="D7073" t="str">
        <f>表格1[[#This Row],[prime_genre]]</f>
        <v>Lifestyle</v>
      </c>
      <c r="E7073">
        <v>58715136</v>
      </c>
      <c r="F7073" t="s">
        <v>17</v>
      </c>
      <c r="G7073">
        <v>0</v>
      </c>
      <c r="H7073">
        <f>IF(表格1[[#This Row],[price]]&gt;0,1,0)</f>
        <v>0</v>
      </c>
      <c r="I7073">
        <v>0</v>
      </c>
      <c r="J7073">
        <v>0</v>
      </c>
      <c r="K7073">
        <v>0</v>
      </c>
      <c r="L7073">
        <v>0</v>
      </c>
      <c r="M7073" t="s">
        <v>2415</v>
      </c>
      <c r="N7073" t="s">
        <v>51</v>
      </c>
      <c r="O7073" t="s">
        <v>132</v>
      </c>
      <c r="P7073">
        <v>38</v>
      </c>
      <c r="Q7073">
        <v>0</v>
      </c>
      <c r="R7073">
        <v>2</v>
      </c>
      <c r="S7073">
        <v>1</v>
      </c>
    </row>
    <row r="7074" spans="1:19">
      <c r="A7074">
        <f>RANK(表格1[[#This Row],[rating_count_tot]],$I$2:$I$7197)</f>
        <v>6269</v>
      </c>
      <c r="B7074">
        <v>805532295</v>
      </c>
      <c r="C7074" t="s">
        <v>3306</v>
      </c>
      <c r="D7074" t="str">
        <f>表格1[[#This Row],[prime_genre]]</f>
        <v>Lifestyle</v>
      </c>
      <c r="E7074">
        <v>32138240</v>
      </c>
      <c r="F7074" t="s">
        <v>17</v>
      </c>
      <c r="G7074">
        <v>0</v>
      </c>
      <c r="H7074">
        <f>IF(表格1[[#This Row],[price]]&gt;0,1,0)</f>
        <v>0</v>
      </c>
      <c r="I7074">
        <v>0</v>
      </c>
      <c r="J7074">
        <v>0</v>
      </c>
      <c r="K7074">
        <v>0</v>
      </c>
      <c r="L7074">
        <v>0</v>
      </c>
      <c r="M7074" t="s">
        <v>510</v>
      </c>
      <c r="N7074" t="s">
        <v>19</v>
      </c>
      <c r="O7074" t="s">
        <v>132</v>
      </c>
      <c r="P7074">
        <v>37</v>
      </c>
      <c r="Q7074">
        <v>0</v>
      </c>
      <c r="R7074">
        <v>2</v>
      </c>
      <c r="S7074">
        <v>1</v>
      </c>
    </row>
    <row r="7075" spans="1:19">
      <c r="A7075">
        <f>RANK(表格1[[#This Row],[rating_count_tot]],$I$2:$I$7197)</f>
        <v>6269</v>
      </c>
      <c r="B7075">
        <v>1124772645</v>
      </c>
      <c r="C7075" t="s">
        <v>7530</v>
      </c>
      <c r="D7075" t="str">
        <f>表格1[[#This Row],[prime_genre]]</f>
        <v>Lifestyle</v>
      </c>
      <c r="E7075">
        <v>73978880</v>
      </c>
      <c r="F7075" t="s">
        <v>17</v>
      </c>
      <c r="G7075">
        <v>0</v>
      </c>
      <c r="H7075">
        <f>IF(表格1[[#This Row],[price]]&gt;0,1,0)</f>
        <v>0</v>
      </c>
      <c r="I7075">
        <v>0</v>
      </c>
      <c r="J7075">
        <v>0</v>
      </c>
      <c r="K7075">
        <v>0</v>
      </c>
      <c r="L7075">
        <v>0</v>
      </c>
      <c r="M7075" t="s">
        <v>510</v>
      </c>
      <c r="N7075" t="s">
        <v>19</v>
      </c>
      <c r="O7075" t="s">
        <v>132</v>
      </c>
      <c r="P7075">
        <v>37</v>
      </c>
      <c r="Q7075">
        <v>0</v>
      </c>
      <c r="R7075">
        <v>1</v>
      </c>
      <c r="S7075">
        <v>1</v>
      </c>
    </row>
    <row r="7076" spans="1:19">
      <c r="A7076">
        <f>RANK(表格1[[#This Row],[rating_count_tot]],$I$2:$I$7197)</f>
        <v>6269</v>
      </c>
      <c r="B7076">
        <v>923920872</v>
      </c>
      <c r="C7076" t="s">
        <v>3991</v>
      </c>
      <c r="D7076" t="str">
        <f>表格1[[#This Row],[prime_genre]]</f>
        <v>Medical</v>
      </c>
      <c r="E7076">
        <v>120727552</v>
      </c>
      <c r="F7076" t="s">
        <v>17</v>
      </c>
      <c r="G7076">
        <v>0</v>
      </c>
      <c r="H7076">
        <f>IF(表格1[[#This Row],[price]]&gt;0,1,0)</f>
        <v>0</v>
      </c>
      <c r="I7076">
        <v>0</v>
      </c>
      <c r="J7076">
        <v>0</v>
      </c>
      <c r="K7076">
        <v>0</v>
      </c>
      <c r="L7076">
        <v>0</v>
      </c>
      <c r="M7076" t="s">
        <v>25</v>
      </c>
      <c r="N7076" t="s">
        <v>51</v>
      </c>
      <c r="O7076" t="s">
        <v>350</v>
      </c>
      <c r="P7076">
        <v>38</v>
      </c>
      <c r="Q7076">
        <v>0</v>
      </c>
      <c r="R7076">
        <v>1</v>
      </c>
      <c r="S7076">
        <v>1</v>
      </c>
    </row>
    <row r="7077" spans="1:19">
      <c r="A7077">
        <f>RANK(表格1[[#This Row],[rating_count_tot]],$I$2:$I$7197)</f>
        <v>6269</v>
      </c>
      <c r="B7077">
        <v>1064038965</v>
      </c>
      <c r="C7077" t="s">
        <v>5987</v>
      </c>
      <c r="D7077" t="str">
        <f>表格1[[#This Row],[prime_genre]]</f>
        <v>Medical</v>
      </c>
      <c r="E7077">
        <v>15183872</v>
      </c>
      <c r="F7077" t="s">
        <v>17</v>
      </c>
      <c r="G7077">
        <v>0</v>
      </c>
      <c r="H7077">
        <f>IF(表格1[[#This Row],[price]]&gt;0,1,0)</f>
        <v>0</v>
      </c>
      <c r="I7077">
        <v>0</v>
      </c>
      <c r="J7077">
        <v>0</v>
      </c>
      <c r="K7077">
        <v>0</v>
      </c>
      <c r="L7077">
        <v>0</v>
      </c>
      <c r="M7077" t="s">
        <v>732</v>
      </c>
      <c r="N7077" t="s">
        <v>51</v>
      </c>
      <c r="O7077" t="s">
        <v>350</v>
      </c>
      <c r="P7077">
        <v>37</v>
      </c>
      <c r="Q7077">
        <v>0</v>
      </c>
      <c r="R7077">
        <v>2</v>
      </c>
      <c r="S7077">
        <v>1</v>
      </c>
    </row>
    <row r="7078" spans="1:19">
      <c r="A7078">
        <f>RANK(表格1[[#This Row],[rating_count_tot]],$I$2:$I$7197)</f>
        <v>6269</v>
      </c>
      <c r="B7078">
        <v>391947489</v>
      </c>
      <c r="C7078" t="s">
        <v>848</v>
      </c>
      <c r="D7078" t="str">
        <f>表格1[[#This Row],[prime_genre]]</f>
        <v>Medical</v>
      </c>
      <c r="E7078">
        <v>24419328</v>
      </c>
      <c r="F7078" t="s">
        <v>17</v>
      </c>
      <c r="G7078">
        <v>0</v>
      </c>
      <c r="H7078">
        <f>IF(表格1[[#This Row],[price]]&gt;0,1,0)</f>
        <v>0</v>
      </c>
      <c r="I7078">
        <v>0</v>
      </c>
      <c r="J7078">
        <v>0</v>
      </c>
      <c r="K7078">
        <v>0</v>
      </c>
      <c r="L7078">
        <v>0</v>
      </c>
      <c r="M7078" t="s">
        <v>849</v>
      </c>
      <c r="N7078" t="s">
        <v>19</v>
      </c>
      <c r="O7078" t="s">
        <v>350</v>
      </c>
      <c r="P7078">
        <v>38</v>
      </c>
      <c r="Q7078">
        <v>0</v>
      </c>
      <c r="R7078">
        <v>3</v>
      </c>
      <c r="S7078">
        <v>1</v>
      </c>
    </row>
    <row r="7079" spans="1:19">
      <c r="A7079">
        <f>RANK(表格1[[#This Row],[rating_count_tot]],$I$2:$I$7197)</f>
        <v>6269</v>
      </c>
      <c r="B7079">
        <v>482917268</v>
      </c>
      <c r="C7079" t="s">
        <v>1615</v>
      </c>
      <c r="D7079" t="str">
        <f>表格1[[#This Row],[prime_genre]]</f>
        <v>Music</v>
      </c>
      <c r="E7079">
        <v>40871936</v>
      </c>
      <c r="F7079" t="s">
        <v>17</v>
      </c>
      <c r="G7079">
        <v>0</v>
      </c>
      <c r="H7079">
        <f>IF(表格1[[#This Row],[price]]&gt;0,1,0)</f>
        <v>0</v>
      </c>
      <c r="I7079">
        <v>0</v>
      </c>
      <c r="J7079">
        <v>0</v>
      </c>
      <c r="K7079">
        <v>0</v>
      </c>
      <c r="L7079">
        <v>0</v>
      </c>
      <c r="M7079" t="s">
        <v>1616</v>
      </c>
      <c r="N7079" t="s">
        <v>19</v>
      </c>
      <c r="O7079" t="s">
        <v>40</v>
      </c>
      <c r="P7079">
        <v>37</v>
      </c>
      <c r="Q7079">
        <v>4</v>
      </c>
      <c r="R7079">
        <v>2</v>
      </c>
      <c r="S7079">
        <v>1</v>
      </c>
    </row>
    <row r="7080" spans="1:19">
      <c r="A7080">
        <f>RANK(表格1[[#This Row],[rating_count_tot]],$I$2:$I$7197)</f>
        <v>6269</v>
      </c>
      <c r="B7080">
        <v>413487517</v>
      </c>
      <c r="C7080" t="s">
        <v>1047</v>
      </c>
      <c r="D7080" t="str">
        <f>表格1[[#This Row],[prime_genre]]</f>
        <v>Navigation</v>
      </c>
      <c r="E7080">
        <v>125665280</v>
      </c>
      <c r="F7080" t="s">
        <v>17</v>
      </c>
      <c r="G7080">
        <v>0</v>
      </c>
      <c r="H7080">
        <f>IF(表格1[[#This Row],[price]]&gt;0,1,0)</f>
        <v>0</v>
      </c>
      <c r="I7080">
        <v>0</v>
      </c>
      <c r="J7080">
        <v>0</v>
      </c>
      <c r="K7080">
        <v>0</v>
      </c>
      <c r="L7080">
        <v>0</v>
      </c>
      <c r="M7080" t="s">
        <v>1048</v>
      </c>
      <c r="N7080" t="s">
        <v>19</v>
      </c>
      <c r="O7080" t="s">
        <v>110</v>
      </c>
      <c r="P7080">
        <v>37</v>
      </c>
      <c r="Q7080">
        <v>5</v>
      </c>
      <c r="R7080">
        <v>1</v>
      </c>
      <c r="S7080">
        <v>1</v>
      </c>
    </row>
    <row r="7081" spans="1:19">
      <c r="A7081">
        <f>RANK(表格1[[#This Row],[rating_count_tot]],$I$2:$I$7197)</f>
        <v>6269</v>
      </c>
      <c r="B7081">
        <v>1025396583</v>
      </c>
      <c r="C7081" t="s">
        <v>5209</v>
      </c>
      <c r="D7081" t="str">
        <f>表格1[[#This Row],[prime_genre]]</f>
        <v>Navigation</v>
      </c>
      <c r="E7081">
        <v>39891968</v>
      </c>
      <c r="F7081" t="s">
        <v>17</v>
      </c>
      <c r="G7081">
        <v>0</v>
      </c>
      <c r="H7081">
        <f>IF(表格1[[#This Row],[price]]&gt;0,1,0)</f>
        <v>0</v>
      </c>
      <c r="I7081">
        <v>0</v>
      </c>
      <c r="J7081">
        <v>0</v>
      </c>
      <c r="K7081">
        <v>0</v>
      </c>
      <c r="L7081">
        <v>0</v>
      </c>
      <c r="M7081">
        <v>1.1599999999999999</v>
      </c>
      <c r="N7081" t="s">
        <v>29</v>
      </c>
      <c r="O7081" t="s">
        <v>110</v>
      </c>
      <c r="P7081">
        <v>37</v>
      </c>
      <c r="Q7081">
        <v>4</v>
      </c>
      <c r="R7081">
        <v>2</v>
      </c>
      <c r="S7081">
        <v>1</v>
      </c>
    </row>
    <row r="7082" spans="1:19">
      <c r="A7082">
        <f>RANK(表格1[[#This Row],[rating_count_tot]],$I$2:$I$7197)</f>
        <v>6269</v>
      </c>
      <c r="B7082">
        <v>377321278</v>
      </c>
      <c r="C7082" t="s">
        <v>721</v>
      </c>
      <c r="D7082" t="str">
        <f>表格1[[#This Row],[prime_genre]]</f>
        <v>Navigation</v>
      </c>
      <c r="E7082">
        <v>41207059</v>
      </c>
      <c r="F7082" t="s">
        <v>17</v>
      </c>
      <c r="G7082">
        <v>0</v>
      </c>
      <c r="H7082">
        <f>IF(表格1[[#This Row],[price]]&gt;0,1,0)</f>
        <v>0</v>
      </c>
      <c r="I7082">
        <v>0</v>
      </c>
      <c r="J7082">
        <v>0</v>
      </c>
      <c r="K7082">
        <v>0</v>
      </c>
      <c r="L7082">
        <v>0</v>
      </c>
      <c r="M7082" t="s">
        <v>722</v>
      </c>
      <c r="N7082" t="s">
        <v>19</v>
      </c>
      <c r="O7082" t="s">
        <v>110</v>
      </c>
      <c r="P7082">
        <v>39</v>
      </c>
      <c r="Q7082">
        <v>5</v>
      </c>
      <c r="R7082">
        <v>1</v>
      </c>
      <c r="S7082">
        <v>1</v>
      </c>
    </row>
    <row r="7083" spans="1:19">
      <c r="A7083">
        <f>RANK(表格1[[#This Row],[rating_count_tot]],$I$2:$I$7197)</f>
        <v>6269</v>
      </c>
      <c r="B7083">
        <v>1074321709</v>
      </c>
      <c r="C7083" t="s">
        <v>6309</v>
      </c>
      <c r="D7083" t="str">
        <f>表格1[[#This Row],[prime_genre]]</f>
        <v>Navigation</v>
      </c>
      <c r="E7083">
        <v>5177344</v>
      </c>
      <c r="F7083" t="s">
        <v>17</v>
      </c>
      <c r="G7083">
        <v>0</v>
      </c>
      <c r="H7083">
        <f>IF(表格1[[#This Row],[price]]&gt;0,1,0)</f>
        <v>0</v>
      </c>
      <c r="I7083">
        <v>0</v>
      </c>
      <c r="J7083">
        <v>0</v>
      </c>
      <c r="K7083">
        <v>0</v>
      </c>
      <c r="L7083">
        <v>0</v>
      </c>
      <c r="M7083" t="s">
        <v>6310</v>
      </c>
      <c r="N7083" t="s">
        <v>19</v>
      </c>
      <c r="O7083" t="s">
        <v>110</v>
      </c>
      <c r="P7083">
        <v>40</v>
      </c>
      <c r="Q7083">
        <v>5</v>
      </c>
      <c r="R7083">
        <v>1</v>
      </c>
      <c r="S7083">
        <v>1</v>
      </c>
    </row>
    <row r="7084" spans="1:19">
      <c r="A7084">
        <f>RANK(表格1[[#This Row],[rating_count_tot]],$I$2:$I$7197)</f>
        <v>6269</v>
      </c>
      <c r="B7084">
        <v>447024088</v>
      </c>
      <c r="C7084" t="s">
        <v>1335</v>
      </c>
      <c r="D7084" t="str">
        <f>表格1[[#This Row],[prime_genre]]</f>
        <v>Navigation</v>
      </c>
      <c r="E7084">
        <v>48708608</v>
      </c>
      <c r="F7084" t="s">
        <v>17</v>
      </c>
      <c r="G7084">
        <v>0</v>
      </c>
      <c r="H7084">
        <f>IF(表格1[[#This Row],[price]]&gt;0,1,0)</f>
        <v>0</v>
      </c>
      <c r="I7084">
        <v>0</v>
      </c>
      <c r="J7084">
        <v>0</v>
      </c>
      <c r="K7084">
        <v>0</v>
      </c>
      <c r="L7084">
        <v>0</v>
      </c>
      <c r="M7084" t="s">
        <v>1336</v>
      </c>
      <c r="N7084" t="s">
        <v>19</v>
      </c>
      <c r="O7084" t="s">
        <v>110</v>
      </c>
      <c r="P7084">
        <v>37</v>
      </c>
      <c r="Q7084">
        <v>0</v>
      </c>
      <c r="R7084">
        <v>1</v>
      </c>
      <c r="S7084">
        <v>1</v>
      </c>
    </row>
    <row r="7085" spans="1:19">
      <c r="A7085">
        <f>RANK(表格1[[#This Row],[rating_count_tot]],$I$2:$I$7197)</f>
        <v>6269</v>
      </c>
      <c r="B7085">
        <v>982887800</v>
      </c>
      <c r="C7085" t="s">
        <v>4676</v>
      </c>
      <c r="D7085" t="str">
        <f>表格1[[#This Row],[prime_genre]]</f>
        <v>Navigation</v>
      </c>
      <c r="E7085">
        <v>55756800</v>
      </c>
      <c r="F7085" t="s">
        <v>17</v>
      </c>
      <c r="G7085">
        <v>0</v>
      </c>
      <c r="H7085">
        <f>IF(表格1[[#This Row],[price]]&gt;0,1,0)</f>
        <v>0</v>
      </c>
      <c r="I7085">
        <v>0</v>
      </c>
      <c r="J7085">
        <v>0</v>
      </c>
      <c r="K7085">
        <v>0</v>
      </c>
      <c r="L7085">
        <v>0</v>
      </c>
      <c r="M7085" t="s">
        <v>495</v>
      </c>
      <c r="N7085" t="s">
        <v>19</v>
      </c>
      <c r="O7085" t="s">
        <v>110</v>
      </c>
      <c r="P7085">
        <v>37</v>
      </c>
      <c r="Q7085">
        <v>5</v>
      </c>
      <c r="R7085">
        <v>1</v>
      </c>
      <c r="S7085">
        <v>1</v>
      </c>
    </row>
    <row r="7086" spans="1:19">
      <c r="A7086">
        <f>RANK(表格1[[#This Row],[rating_count_tot]],$I$2:$I$7197)</f>
        <v>6269</v>
      </c>
      <c r="B7086">
        <v>1130847808</v>
      </c>
      <c r="C7086" t="s">
        <v>7632</v>
      </c>
      <c r="D7086" t="str">
        <f>表格1[[#This Row],[prime_genre]]</f>
        <v>Navigation</v>
      </c>
      <c r="E7086">
        <v>117473280</v>
      </c>
      <c r="F7086" t="s">
        <v>17</v>
      </c>
      <c r="G7086">
        <v>0</v>
      </c>
      <c r="H7086">
        <f>IF(表格1[[#This Row],[price]]&gt;0,1,0)</f>
        <v>0</v>
      </c>
      <c r="I7086">
        <v>0</v>
      </c>
      <c r="J7086">
        <v>0</v>
      </c>
      <c r="K7086">
        <v>0</v>
      </c>
      <c r="L7086">
        <v>0</v>
      </c>
      <c r="M7086" t="s">
        <v>1797</v>
      </c>
      <c r="N7086" t="s">
        <v>19</v>
      </c>
      <c r="O7086" t="s">
        <v>110</v>
      </c>
      <c r="P7086">
        <v>37</v>
      </c>
      <c r="Q7086">
        <v>5</v>
      </c>
      <c r="R7086">
        <v>1</v>
      </c>
      <c r="S7086">
        <v>1</v>
      </c>
    </row>
    <row r="7087" spans="1:19">
      <c r="A7087">
        <f>RANK(表格1[[#This Row],[rating_count_tot]],$I$2:$I$7197)</f>
        <v>6269</v>
      </c>
      <c r="B7087">
        <v>820004378</v>
      </c>
      <c r="C7087" t="s">
        <v>3344</v>
      </c>
      <c r="D7087" t="str">
        <f>表格1[[#This Row],[prime_genre]]</f>
        <v>Navigation</v>
      </c>
      <c r="E7087">
        <v>25631744</v>
      </c>
      <c r="F7087" t="s">
        <v>17</v>
      </c>
      <c r="G7087">
        <v>0</v>
      </c>
      <c r="H7087">
        <f>IF(表格1[[#This Row],[price]]&gt;0,1,0)</f>
        <v>0</v>
      </c>
      <c r="I7087">
        <v>0</v>
      </c>
      <c r="J7087">
        <v>0</v>
      </c>
      <c r="K7087">
        <v>0</v>
      </c>
      <c r="L7087">
        <v>0</v>
      </c>
      <c r="M7087" t="s">
        <v>2208</v>
      </c>
      <c r="N7087" t="s">
        <v>29</v>
      </c>
      <c r="O7087" t="s">
        <v>110</v>
      </c>
      <c r="P7087">
        <v>37</v>
      </c>
      <c r="Q7087">
        <v>0</v>
      </c>
      <c r="R7087">
        <v>1</v>
      </c>
      <c r="S7087">
        <v>1</v>
      </c>
    </row>
    <row r="7088" spans="1:19">
      <c r="A7088">
        <f>RANK(表格1[[#This Row],[rating_count_tot]],$I$2:$I$7197)</f>
        <v>6269</v>
      </c>
      <c r="B7088">
        <v>1075817264</v>
      </c>
      <c r="C7088" t="s">
        <v>6333</v>
      </c>
      <c r="D7088" t="str">
        <f>表格1[[#This Row],[prime_genre]]</f>
        <v>Navigation</v>
      </c>
      <c r="E7088">
        <v>27655168</v>
      </c>
      <c r="F7088" t="s">
        <v>17</v>
      </c>
      <c r="G7088">
        <v>0</v>
      </c>
      <c r="H7088">
        <f>IF(表格1[[#This Row],[price]]&gt;0,1,0)</f>
        <v>0</v>
      </c>
      <c r="I7088">
        <v>0</v>
      </c>
      <c r="J7088">
        <v>0</v>
      </c>
      <c r="K7088">
        <v>0</v>
      </c>
      <c r="L7088">
        <v>0</v>
      </c>
      <c r="M7088">
        <v>2</v>
      </c>
      <c r="N7088" t="s">
        <v>19</v>
      </c>
      <c r="O7088" t="s">
        <v>110</v>
      </c>
      <c r="P7088">
        <v>37</v>
      </c>
      <c r="Q7088">
        <v>2</v>
      </c>
      <c r="R7088">
        <v>1</v>
      </c>
      <c r="S7088">
        <v>1</v>
      </c>
    </row>
    <row r="7089" spans="1:19">
      <c r="A7089">
        <f>RANK(表格1[[#This Row],[rating_count_tot]],$I$2:$I$7197)</f>
        <v>6269</v>
      </c>
      <c r="B7089">
        <v>1168593601</v>
      </c>
      <c r="C7089" t="s">
        <v>8220</v>
      </c>
      <c r="D7089" t="str">
        <f>表格1[[#This Row],[prime_genre]]</f>
        <v>News</v>
      </c>
      <c r="E7089">
        <v>21508096</v>
      </c>
      <c r="F7089" t="s">
        <v>17</v>
      </c>
      <c r="G7089">
        <v>0</v>
      </c>
      <c r="H7089">
        <f>IF(表格1[[#This Row],[price]]&gt;0,1,0)</f>
        <v>0</v>
      </c>
      <c r="I7089">
        <v>0</v>
      </c>
      <c r="J7089">
        <v>0</v>
      </c>
      <c r="K7089">
        <v>0</v>
      </c>
      <c r="L7089">
        <v>0</v>
      </c>
      <c r="M7089">
        <v>3</v>
      </c>
      <c r="N7089" t="s">
        <v>51</v>
      </c>
      <c r="O7089" t="s">
        <v>161</v>
      </c>
      <c r="P7089">
        <v>37</v>
      </c>
      <c r="Q7089">
        <v>0</v>
      </c>
      <c r="R7089">
        <v>1</v>
      </c>
      <c r="S7089">
        <v>1</v>
      </c>
    </row>
    <row r="7090" spans="1:19">
      <c r="A7090">
        <f>RANK(表格1[[#This Row],[rating_count_tot]],$I$2:$I$7197)</f>
        <v>6269</v>
      </c>
      <c r="B7090">
        <v>950527505</v>
      </c>
      <c r="C7090" t="s">
        <v>4265</v>
      </c>
      <c r="D7090" t="str">
        <f>表格1[[#This Row],[prime_genre]]</f>
        <v>News</v>
      </c>
      <c r="E7090">
        <v>96060416</v>
      </c>
      <c r="F7090" t="s">
        <v>17</v>
      </c>
      <c r="G7090">
        <v>0</v>
      </c>
      <c r="H7090">
        <f>IF(表格1[[#This Row],[price]]&gt;0,1,0)</f>
        <v>0</v>
      </c>
      <c r="I7090">
        <v>0</v>
      </c>
      <c r="J7090">
        <v>0</v>
      </c>
      <c r="K7090">
        <v>0</v>
      </c>
      <c r="L7090">
        <v>0</v>
      </c>
      <c r="M7090" t="s">
        <v>3056</v>
      </c>
      <c r="N7090" t="s">
        <v>29</v>
      </c>
      <c r="O7090" t="s">
        <v>161</v>
      </c>
      <c r="P7090">
        <v>37</v>
      </c>
      <c r="Q7090">
        <v>5</v>
      </c>
      <c r="R7090">
        <v>1</v>
      </c>
      <c r="S7090">
        <v>1</v>
      </c>
    </row>
    <row r="7091" spans="1:19">
      <c r="A7091">
        <f>RANK(表格1[[#This Row],[rating_count_tot]],$I$2:$I$7197)</f>
        <v>6269</v>
      </c>
      <c r="B7091">
        <v>1106788059</v>
      </c>
      <c r="C7091" t="s">
        <v>7140</v>
      </c>
      <c r="D7091" t="str">
        <f>表格1[[#This Row],[prime_genre]]</f>
        <v>News</v>
      </c>
      <c r="E7091">
        <v>92217344</v>
      </c>
      <c r="F7091" t="s">
        <v>17</v>
      </c>
      <c r="G7091">
        <v>0</v>
      </c>
      <c r="H7091">
        <f>IF(表格1[[#This Row],[price]]&gt;0,1,0)</f>
        <v>0</v>
      </c>
      <c r="I7091">
        <v>0</v>
      </c>
      <c r="J7091">
        <v>0</v>
      </c>
      <c r="K7091">
        <v>0</v>
      </c>
      <c r="L7091">
        <v>0</v>
      </c>
      <c r="M7091" t="s">
        <v>716</v>
      </c>
      <c r="N7091" t="s">
        <v>51</v>
      </c>
      <c r="O7091" t="s">
        <v>161</v>
      </c>
      <c r="P7091">
        <v>37</v>
      </c>
      <c r="Q7091">
        <v>0</v>
      </c>
      <c r="R7091">
        <v>1</v>
      </c>
      <c r="S7091">
        <v>1</v>
      </c>
    </row>
    <row r="7092" spans="1:19">
      <c r="A7092">
        <f>RANK(表格1[[#This Row],[rating_count_tot]],$I$2:$I$7197)</f>
        <v>6269</v>
      </c>
      <c r="B7092">
        <v>953454701</v>
      </c>
      <c r="C7092" t="s">
        <v>4312</v>
      </c>
      <c r="D7092" t="str">
        <f>表格1[[#This Row],[prime_genre]]</f>
        <v>News</v>
      </c>
      <c r="E7092">
        <v>60797952</v>
      </c>
      <c r="F7092" t="s">
        <v>17</v>
      </c>
      <c r="G7092">
        <v>0</v>
      </c>
      <c r="H7092">
        <f>IF(表格1[[#This Row],[price]]&gt;0,1,0)</f>
        <v>0</v>
      </c>
      <c r="I7092">
        <v>0</v>
      </c>
      <c r="J7092">
        <v>0</v>
      </c>
      <c r="K7092">
        <v>0</v>
      </c>
      <c r="L7092">
        <v>0</v>
      </c>
      <c r="M7092" t="s">
        <v>1263</v>
      </c>
      <c r="N7092" t="s">
        <v>19</v>
      </c>
      <c r="O7092" t="s">
        <v>161</v>
      </c>
      <c r="P7092">
        <v>37</v>
      </c>
      <c r="Q7092">
        <v>0</v>
      </c>
      <c r="R7092">
        <v>0</v>
      </c>
      <c r="S7092">
        <v>1</v>
      </c>
    </row>
    <row r="7093" spans="1:19">
      <c r="A7093">
        <f>RANK(表格1[[#This Row],[rating_count_tot]],$I$2:$I$7197)</f>
        <v>6269</v>
      </c>
      <c r="B7093">
        <v>964055562</v>
      </c>
      <c r="C7093" t="s">
        <v>4433</v>
      </c>
      <c r="D7093" t="str">
        <f>表格1[[#This Row],[prime_genre]]</f>
        <v>News</v>
      </c>
      <c r="E7093">
        <v>47905792</v>
      </c>
      <c r="F7093" t="s">
        <v>17</v>
      </c>
      <c r="G7093">
        <v>0</v>
      </c>
      <c r="H7093">
        <f>IF(表格1[[#This Row],[price]]&gt;0,1,0)</f>
        <v>0</v>
      </c>
      <c r="I7093">
        <v>0</v>
      </c>
      <c r="J7093">
        <v>0</v>
      </c>
      <c r="K7093">
        <v>0</v>
      </c>
      <c r="L7093">
        <v>0</v>
      </c>
      <c r="M7093">
        <v>2.5</v>
      </c>
      <c r="N7093" t="s">
        <v>51</v>
      </c>
      <c r="O7093" t="s">
        <v>161</v>
      </c>
      <c r="P7093">
        <v>37</v>
      </c>
      <c r="Q7093">
        <v>0</v>
      </c>
      <c r="R7093">
        <v>2</v>
      </c>
      <c r="S7093">
        <v>1</v>
      </c>
    </row>
    <row r="7094" spans="1:19">
      <c r="A7094">
        <f>RANK(表格1[[#This Row],[rating_count_tot]],$I$2:$I$7197)</f>
        <v>6269</v>
      </c>
      <c r="B7094">
        <v>658785238</v>
      </c>
      <c r="C7094" t="s">
        <v>2789</v>
      </c>
      <c r="D7094" t="str">
        <f>表格1[[#This Row],[prime_genre]]</f>
        <v>News</v>
      </c>
      <c r="E7094">
        <v>61737984</v>
      </c>
      <c r="F7094" t="s">
        <v>17</v>
      </c>
      <c r="G7094">
        <v>0</v>
      </c>
      <c r="H7094">
        <f>IF(表格1[[#This Row],[price]]&gt;0,1,0)</f>
        <v>0</v>
      </c>
      <c r="I7094">
        <v>0</v>
      </c>
      <c r="J7094">
        <v>0</v>
      </c>
      <c r="K7094">
        <v>0</v>
      </c>
      <c r="L7094">
        <v>0</v>
      </c>
      <c r="M7094" t="s">
        <v>2790</v>
      </c>
      <c r="N7094" t="s">
        <v>51</v>
      </c>
      <c r="O7094" t="s">
        <v>161</v>
      </c>
      <c r="P7094">
        <v>37</v>
      </c>
      <c r="Q7094">
        <v>0</v>
      </c>
      <c r="R7094">
        <v>2</v>
      </c>
      <c r="S7094">
        <v>1</v>
      </c>
    </row>
    <row r="7095" spans="1:19">
      <c r="A7095">
        <f>RANK(表格1[[#This Row],[rating_count_tot]],$I$2:$I$7197)</f>
        <v>6269</v>
      </c>
      <c r="B7095">
        <v>869757898</v>
      </c>
      <c r="C7095" t="s">
        <v>3528</v>
      </c>
      <c r="D7095" t="str">
        <f>表格1[[#This Row],[prime_genre]]</f>
        <v>News</v>
      </c>
      <c r="E7095">
        <v>5863424</v>
      </c>
      <c r="F7095" t="s">
        <v>17</v>
      </c>
      <c r="G7095">
        <v>0</v>
      </c>
      <c r="H7095">
        <f>IF(表格1[[#This Row],[price]]&gt;0,1,0)</f>
        <v>0</v>
      </c>
      <c r="I7095">
        <v>0</v>
      </c>
      <c r="J7095">
        <v>0</v>
      </c>
      <c r="K7095">
        <v>0</v>
      </c>
      <c r="L7095">
        <v>0</v>
      </c>
      <c r="M7095" t="s">
        <v>1334</v>
      </c>
      <c r="N7095" t="s">
        <v>51</v>
      </c>
      <c r="O7095" t="s">
        <v>161</v>
      </c>
      <c r="P7095">
        <v>25</v>
      </c>
      <c r="Q7095">
        <v>0</v>
      </c>
      <c r="R7095">
        <v>1</v>
      </c>
      <c r="S7095">
        <v>1</v>
      </c>
    </row>
    <row r="7096" spans="1:19">
      <c r="A7096">
        <f>RANK(表格1[[#This Row],[rating_count_tot]],$I$2:$I$7197)</f>
        <v>6269</v>
      </c>
      <c r="B7096">
        <v>1086519782</v>
      </c>
      <c r="C7096" t="s">
        <v>6642</v>
      </c>
      <c r="D7096" t="str">
        <f>表格1[[#This Row],[prime_genre]]</f>
        <v>News</v>
      </c>
      <c r="E7096">
        <v>73465856</v>
      </c>
      <c r="F7096" t="s">
        <v>17</v>
      </c>
      <c r="G7096">
        <v>0</v>
      </c>
      <c r="H7096">
        <f>IF(表格1[[#This Row],[price]]&gt;0,1,0)</f>
        <v>0</v>
      </c>
      <c r="I7096">
        <v>0</v>
      </c>
      <c r="J7096">
        <v>0</v>
      </c>
      <c r="K7096">
        <v>0</v>
      </c>
      <c r="L7096">
        <v>0</v>
      </c>
      <c r="M7096" t="s">
        <v>6643</v>
      </c>
      <c r="N7096" t="s">
        <v>19</v>
      </c>
      <c r="O7096" t="s">
        <v>161</v>
      </c>
      <c r="P7096">
        <v>37</v>
      </c>
      <c r="Q7096">
        <v>0</v>
      </c>
      <c r="R7096">
        <v>2</v>
      </c>
      <c r="S7096">
        <v>1</v>
      </c>
    </row>
    <row r="7097" spans="1:19">
      <c r="A7097">
        <f>RANK(表格1[[#This Row],[rating_count_tot]],$I$2:$I$7197)</f>
        <v>6269</v>
      </c>
      <c r="B7097">
        <v>793772904</v>
      </c>
      <c r="C7097" t="s">
        <v>3261</v>
      </c>
      <c r="D7097" t="str">
        <f>表格1[[#This Row],[prime_genre]]</f>
        <v>News</v>
      </c>
      <c r="E7097">
        <v>26721280</v>
      </c>
      <c r="F7097" t="s">
        <v>17</v>
      </c>
      <c r="G7097">
        <v>0</v>
      </c>
      <c r="H7097">
        <f>IF(表格1[[#This Row],[price]]&gt;0,1,0)</f>
        <v>0</v>
      </c>
      <c r="I7097">
        <v>0</v>
      </c>
      <c r="J7097">
        <v>0</v>
      </c>
      <c r="K7097">
        <v>0</v>
      </c>
      <c r="L7097">
        <v>0</v>
      </c>
      <c r="M7097">
        <v>2.4</v>
      </c>
      <c r="N7097" t="s">
        <v>51</v>
      </c>
      <c r="O7097" t="s">
        <v>161</v>
      </c>
      <c r="P7097">
        <v>38</v>
      </c>
      <c r="Q7097">
        <v>0</v>
      </c>
      <c r="R7097">
        <v>1</v>
      </c>
      <c r="S7097">
        <v>1</v>
      </c>
    </row>
    <row r="7098" spans="1:19">
      <c r="A7098">
        <f>RANK(表格1[[#This Row],[rating_count_tot]],$I$2:$I$7197)</f>
        <v>6269</v>
      </c>
      <c r="B7098">
        <v>566560753</v>
      </c>
      <c r="C7098" t="s">
        <v>2243</v>
      </c>
      <c r="D7098" t="str">
        <f>表格1[[#This Row],[prime_genre]]</f>
        <v>News</v>
      </c>
      <c r="E7098">
        <v>5424128</v>
      </c>
      <c r="F7098" t="s">
        <v>17</v>
      </c>
      <c r="G7098">
        <v>0</v>
      </c>
      <c r="H7098">
        <f>IF(表格1[[#This Row],[price]]&gt;0,1,0)</f>
        <v>0</v>
      </c>
      <c r="I7098">
        <v>0</v>
      </c>
      <c r="J7098">
        <v>0</v>
      </c>
      <c r="K7098">
        <v>0</v>
      </c>
      <c r="L7098">
        <v>0</v>
      </c>
      <c r="M7098" t="s">
        <v>949</v>
      </c>
      <c r="N7098" t="s">
        <v>19</v>
      </c>
      <c r="O7098" t="s">
        <v>161</v>
      </c>
      <c r="P7098">
        <v>40</v>
      </c>
      <c r="Q7098">
        <v>0</v>
      </c>
      <c r="R7098">
        <v>2</v>
      </c>
      <c r="S7098">
        <v>1</v>
      </c>
    </row>
    <row r="7099" spans="1:19">
      <c r="A7099">
        <f>RANK(表格1[[#This Row],[rating_count_tot]],$I$2:$I$7197)</f>
        <v>6269</v>
      </c>
      <c r="B7099">
        <v>1024341813</v>
      </c>
      <c r="C7099" t="s">
        <v>5188</v>
      </c>
      <c r="D7099" t="str">
        <f>表格1[[#This Row],[prime_genre]]</f>
        <v>News</v>
      </c>
      <c r="E7099">
        <v>25467904</v>
      </c>
      <c r="F7099" t="s">
        <v>17</v>
      </c>
      <c r="G7099">
        <v>0</v>
      </c>
      <c r="H7099">
        <f>IF(表格1[[#This Row],[price]]&gt;0,1,0)</f>
        <v>0</v>
      </c>
      <c r="I7099">
        <v>0</v>
      </c>
      <c r="J7099">
        <v>0</v>
      </c>
      <c r="K7099">
        <v>0</v>
      </c>
      <c r="L7099">
        <v>0</v>
      </c>
      <c r="M7099" t="s">
        <v>1982</v>
      </c>
      <c r="N7099" t="s">
        <v>51</v>
      </c>
      <c r="O7099" t="s">
        <v>161</v>
      </c>
      <c r="P7099">
        <v>38</v>
      </c>
      <c r="Q7099">
        <v>5</v>
      </c>
      <c r="R7099">
        <v>31</v>
      </c>
      <c r="S7099">
        <v>1</v>
      </c>
    </row>
    <row r="7100" spans="1:19">
      <c r="A7100">
        <f>RANK(表格1[[#This Row],[rating_count_tot]],$I$2:$I$7197)</f>
        <v>6269</v>
      </c>
      <c r="B7100">
        <v>1162914044</v>
      </c>
      <c r="C7100" t="s">
        <v>8158</v>
      </c>
      <c r="D7100" t="str">
        <f>表格1[[#This Row],[prime_genre]]</f>
        <v>News</v>
      </c>
      <c r="E7100">
        <v>14125056</v>
      </c>
      <c r="F7100" t="s">
        <v>17</v>
      </c>
      <c r="G7100">
        <v>0</v>
      </c>
      <c r="H7100">
        <f>IF(表格1[[#This Row],[price]]&gt;0,1,0)</f>
        <v>0</v>
      </c>
      <c r="I7100">
        <v>0</v>
      </c>
      <c r="J7100">
        <v>0</v>
      </c>
      <c r="K7100">
        <v>0</v>
      </c>
      <c r="L7100">
        <v>0</v>
      </c>
      <c r="M7100">
        <v>2.2000000000000002</v>
      </c>
      <c r="N7100" t="s">
        <v>19</v>
      </c>
      <c r="O7100" t="s">
        <v>161</v>
      </c>
      <c r="P7100">
        <v>37</v>
      </c>
      <c r="Q7100">
        <v>4</v>
      </c>
      <c r="R7100">
        <v>1</v>
      </c>
      <c r="S7100">
        <v>1</v>
      </c>
    </row>
    <row r="7101" spans="1:19">
      <c r="A7101">
        <f>RANK(表格1[[#This Row],[rating_count_tot]],$I$2:$I$7197)</f>
        <v>6269</v>
      </c>
      <c r="B7101">
        <v>1054297141</v>
      </c>
      <c r="C7101" t="s">
        <v>5733</v>
      </c>
      <c r="D7101" t="str">
        <f>表格1[[#This Row],[prime_genre]]</f>
        <v>Photo &amp; Video</v>
      </c>
      <c r="E7101">
        <v>17935360</v>
      </c>
      <c r="F7101" t="s">
        <v>17</v>
      </c>
      <c r="G7101">
        <v>0</v>
      </c>
      <c r="H7101">
        <f>IF(表格1[[#This Row],[price]]&gt;0,1,0)</f>
        <v>0</v>
      </c>
      <c r="I7101">
        <v>0</v>
      </c>
      <c r="J7101">
        <v>0</v>
      </c>
      <c r="K7101">
        <v>0</v>
      </c>
      <c r="L7101">
        <v>0</v>
      </c>
      <c r="M7101" t="s">
        <v>732</v>
      </c>
      <c r="N7101" t="s">
        <v>51</v>
      </c>
      <c r="O7101" t="s">
        <v>105</v>
      </c>
      <c r="P7101">
        <v>37</v>
      </c>
      <c r="Q7101">
        <v>0</v>
      </c>
      <c r="R7101">
        <v>8</v>
      </c>
      <c r="S7101">
        <v>1</v>
      </c>
    </row>
    <row r="7102" spans="1:19">
      <c r="A7102">
        <f>RANK(表格1[[#This Row],[rating_count_tot]],$I$2:$I$7197)</f>
        <v>6269</v>
      </c>
      <c r="B7102">
        <v>933687137</v>
      </c>
      <c r="C7102" t="s">
        <v>4083</v>
      </c>
      <c r="D7102" t="str">
        <f>表格1[[#This Row],[prime_genre]]</f>
        <v>Photo &amp; Video</v>
      </c>
      <c r="E7102">
        <v>76815360</v>
      </c>
      <c r="F7102" t="s">
        <v>17</v>
      </c>
      <c r="G7102">
        <v>0</v>
      </c>
      <c r="H7102">
        <f>IF(表格1[[#This Row],[price]]&gt;0,1,0)</f>
        <v>0</v>
      </c>
      <c r="I7102">
        <v>0</v>
      </c>
      <c r="J7102">
        <v>0</v>
      </c>
      <c r="K7102">
        <v>0</v>
      </c>
      <c r="L7102">
        <v>0</v>
      </c>
      <c r="M7102" t="s">
        <v>1006</v>
      </c>
      <c r="N7102" t="s">
        <v>19</v>
      </c>
      <c r="O7102" t="s">
        <v>105</v>
      </c>
      <c r="P7102">
        <v>38</v>
      </c>
      <c r="Q7102">
        <v>0</v>
      </c>
      <c r="R7102">
        <v>2</v>
      </c>
      <c r="S7102">
        <v>1</v>
      </c>
    </row>
    <row r="7103" spans="1:19">
      <c r="A7103">
        <f>RANK(表格1[[#This Row],[rating_count_tot]],$I$2:$I$7197)</f>
        <v>6269</v>
      </c>
      <c r="B7103">
        <v>994046673</v>
      </c>
      <c r="C7103" t="s">
        <v>4814</v>
      </c>
      <c r="D7103" t="str">
        <f>表格1[[#This Row],[prime_genre]]</f>
        <v>Photo &amp; Video</v>
      </c>
      <c r="E7103">
        <v>118812672</v>
      </c>
      <c r="F7103" t="s">
        <v>17</v>
      </c>
      <c r="G7103">
        <v>0</v>
      </c>
      <c r="H7103">
        <f>IF(表格1[[#This Row],[price]]&gt;0,1,0)</f>
        <v>0</v>
      </c>
      <c r="I7103">
        <v>0</v>
      </c>
      <c r="J7103">
        <v>0</v>
      </c>
      <c r="K7103">
        <v>0</v>
      </c>
      <c r="L7103">
        <v>0</v>
      </c>
      <c r="M7103" t="s">
        <v>2392</v>
      </c>
      <c r="N7103" t="s">
        <v>29</v>
      </c>
      <c r="O7103" t="s">
        <v>105</v>
      </c>
      <c r="P7103">
        <v>37</v>
      </c>
      <c r="Q7103">
        <v>0</v>
      </c>
      <c r="R7103">
        <v>3</v>
      </c>
      <c r="S7103">
        <v>1</v>
      </c>
    </row>
    <row r="7104" spans="1:19">
      <c r="A7104">
        <f>RANK(表格1[[#This Row],[rating_count_tot]],$I$2:$I$7197)</f>
        <v>6269</v>
      </c>
      <c r="B7104">
        <v>894225691</v>
      </c>
      <c r="C7104" t="s">
        <v>3701</v>
      </c>
      <c r="D7104" t="str">
        <f>表格1[[#This Row],[prime_genre]]</f>
        <v>Photo &amp; Video</v>
      </c>
      <c r="E7104">
        <v>73746432</v>
      </c>
      <c r="F7104" t="s">
        <v>17</v>
      </c>
      <c r="G7104">
        <v>0</v>
      </c>
      <c r="H7104">
        <f>IF(表格1[[#This Row],[price]]&gt;0,1,0)</f>
        <v>0</v>
      </c>
      <c r="I7104">
        <v>0</v>
      </c>
      <c r="J7104">
        <v>0</v>
      </c>
      <c r="K7104">
        <v>0</v>
      </c>
      <c r="L7104">
        <v>0</v>
      </c>
      <c r="M7104" t="s">
        <v>3527</v>
      </c>
      <c r="N7104" t="s">
        <v>19</v>
      </c>
      <c r="O7104" t="s">
        <v>105</v>
      </c>
      <c r="P7104">
        <v>38</v>
      </c>
      <c r="Q7104">
        <v>0</v>
      </c>
      <c r="R7104">
        <v>1</v>
      </c>
      <c r="S7104">
        <v>1</v>
      </c>
    </row>
    <row r="7105" spans="1:19">
      <c r="A7105">
        <f>RANK(表格1[[#This Row],[rating_count_tot]],$I$2:$I$7197)</f>
        <v>6269</v>
      </c>
      <c r="B7105">
        <v>912177018</v>
      </c>
      <c r="C7105" t="s">
        <v>3871</v>
      </c>
      <c r="D7105" t="str">
        <f>表格1[[#This Row],[prime_genre]]</f>
        <v>Photo &amp; Video</v>
      </c>
      <c r="E7105">
        <v>7755776</v>
      </c>
      <c r="F7105" t="s">
        <v>17</v>
      </c>
      <c r="G7105">
        <v>0</v>
      </c>
      <c r="H7105">
        <f>IF(表格1[[#This Row],[price]]&gt;0,1,0)</f>
        <v>0</v>
      </c>
      <c r="I7105">
        <v>0</v>
      </c>
      <c r="J7105">
        <v>0</v>
      </c>
      <c r="K7105">
        <v>0</v>
      </c>
      <c r="L7105">
        <v>0</v>
      </c>
      <c r="M7105" t="s">
        <v>849</v>
      </c>
      <c r="N7105" t="s">
        <v>19</v>
      </c>
      <c r="O7105" t="s">
        <v>105</v>
      </c>
      <c r="P7105">
        <v>35</v>
      </c>
      <c r="Q7105">
        <v>0</v>
      </c>
      <c r="R7105">
        <v>2</v>
      </c>
      <c r="S7105">
        <v>1</v>
      </c>
    </row>
    <row r="7106" spans="1:19">
      <c r="A7106">
        <f>RANK(表格1[[#This Row],[rating_count_tot]],$I$2:$I$7197)</f>
        <v>6269</v>
      </c>
      <c r="B7106">
        <v>1076211312</v>
      </c>
      <c r="C7106" t="s">
        <v>6349</v>
      </c>
      <c r="D7106" t="str">
        <f>表格1[[#This Row],[prime_genre]]</f>
        <v>Photo &amp; Video</v>
      </c>
      <c r="E7106">
        <v>119186432</v>
      </c>
      <c r="F7106" t="s">
        <v>17</v>
      </c>
      <c r="G7106">
        <v>0</v>
      </c>
      <c r="H7106">
        <f>IF(表格1[[#This Row],[price]]&gt;0,1,0)</f>
        <v>0</v>
      </c>
      <c r="I7106">
        <v>0</v>
      </c>
      <c r="J7106">
        <v>0</v>
      </c>
      <c r="K7106">
        <v>0</v>
      </c>
      <c r="L7106">
        <v>0</v>
      </c>
      <c r="M7106">
        <v>5.0999999999999996</v>
      </c>
      <c r="N7106" t="s">
        <v>51</v>
      </c>
      <c r="O7106" t="s">
        <v>105</v>
      </c>
      <c r="P7106">
        <v>37</v>
      </c>
      <c r="Q7106">
        <v>5</v>
      </c>
      <c r="R7106">
        <v>0</v>
      </c>
      <c r="S7106">
        <v>1</v>
      </c>
    </row>
    <row r="7107" spans="1:19">
      <c r="A7107">
        <f>RANK(表格1[[#This Row],[rating_count_tot]],$I$2:$I$7197)</f>
        <v>6269</v>
      </c>
      <c r="B7107">
        <v>1051411202</v>
      </c>
      <c r="C7107" t="s">
        <v>5665</v>
      </c>
      <c r="D7107" t="str">
        <f>表格1[[#This Row],[prime_genre]]</f>
        <v>Photo &amp; Video</v>
      </c>
      <c r="E7107">
        <v>26969088</v>
      </c>
      <c r="F7107" t="s">
        <v>17</v>
      </c>
      <c r="G7107">
        <v>0</v>
      </c>
      <c r="H7107">
        <f>IF(表格1[[#This Row],[price]]&gt;0,1,0)</f>
        <v>0</v>
      </c>
      <c r="I7107">
        <v>0</v>
      </c>
      <c r="J7107">
        <v>0</v>
      </c>
      <c r="K7107">
        <v>0</v>
      </c>
      <c r="L7107">
        <v>0</v>
      </c>
      <c r="M7107">
        <v>1.2</v>
      </c>
      <c r="N7107" t="s">
        <v>19</v>
      </c>
      <c r="O7107" t="s">
        <v>105</v>
      </c>
      <c r="P7107">
        <v>37</v>
      </c>
      <c r="Q7107">
        <v>0</v>
      </c>
      <c r="R7107">
        <v>2</v>
      </c>
      <c r="S7107">
        <v>1</v>
      </c>
    </row>
    <row r="7108" spans="1:19">
      <c r="A7108">
        <f>RANK(表格1[[#This Row],[rating_count_tot]],$I$2:$I$7197)</f>
        <v>6269</v>
      </c>
      <c r="B7108">
        <v>928359827</v>
      </c>
      <c r="C7108" t="s">
        <v>4027</v>
      </c>
      <c r="D7108" t="str">
        <f>表格1[[#This Row],[prime_genre]]</f>
        <v>Photo &amp; Video</v>
      </c>
      <c r="E7108">
        <v>133684224</v>
      </c>
      <c r="F7108" t="s">
        <v>17</v>
      </c>
      <c r="G7108">
        <v>0</v>
      </c>
      <c r="H7108">
        <f>IF(表格1[[#This Row],[price]]&gt;0,1,0)</f>
        <v>0</v>
      </c>
      <c r="I7108">
        <v>0</v>
      </c>
      <c r="J7108">
        <v>0</v>
      </c>
      <c r="K7108">
        <v>0</v>
      </c>
      <c r="L7108">
        <v>0</v>
      </c>
      <c r="M7108" t="s">
        <v>1403</v>
      </c>
      <c r="N7108" t="s">
        <v>19</v>
      </c>
      <c r="O7108" t="s">
        <v>105</v>
      </c>
      <c r="P7108">
        <v>38</v>
      </c>
      <c r="Q7108">
        <v>5</v>
      </c>
      <c r="R7108">
        <v>2</v>
      </c>
      <c r="S7108">
        <v>1</v>
      </c>
    </row>
    <row r="7109" spans="1:19">
      <c r="A7109">
        <f>RANK(表格1[[#This Row],[rating_count_tot]],$I$2:$I$7197)</f>
        <v>6269</v>
      </c>
      <c r="B7109">
        <v>890722494</v>
      </c>
      <c r="C7109" t="s">
        <v>3661</v>
      </c>
      <c r="D7109" t="str">
        <f>表格1[[#This Row],[prime_genre]]</f>
        <v>Photo &amp; Video</v>
      </c>
      <c r="E7109">
        <v>8614912</v>
      </c>
      <c r="F7109" t="s">
        <v>17</v>
      </c>
      <c r="G7109">
        <v>0</v>
      </c>
      <c r="H7109">
        <f>IF(表格1[[#This Row],[price]]&gt;0,1,0)</f>
        <v>0</v>
      </c>
      <c r="I7109">
        <v>0</v>
      </c>
      <c r="J7109">
        <v>0</v>
      </c>
      <c r="K7109">
        <v>0</v>
      </c>
      <c r="L7109">
        <v>0</v>
      </c>
      <c r="M7109" t="s">
        <v>1797</v>
      </c>
      <c r="N7109" t="s">
        <v>19</v>
      </c>
      <c r="O7109" t="s">
        <v>105</v>
      </c>
      <c r="P7109">
        <v>40</v>
      </c>
      <c r="Q7109">
        <v>0</v>
      </c>
      <c r="R7109">
        <v>1</v>
      </c>
      <c r="S7109">
        <v>1</v>
      </c>
    </row>
    <row r="7110" spans="1:19">
      <c r="A7110">
        <f>RANK(表格1[[#This Row],[rating_count_tot]],$I$2:$I$7197)</f>
        <v>6269</v>
      </c>
      <c r="B7110">
        <v>897880328</v>
      </c>
      <c r="C7110" t="s">
        <v>3733</v>
      </c>
      <c r="D7110" t="str">
        <f>表格1[[#This Row],[prime_genre]]</f>
        <v>Photo &amp; Video</v>
      </c>
      <c r="E7110">
        <v>34338816</v>
      </c>
      <c r="F7110" t="s">
        <v>17</v>
      </c>
      <c r="G7110">
        <v>0</v>
      </c>
      <c r="H7110">
        <f>IF(表格1[[#This Row],[price]]&gt;0,1,0)</f>
        <v>0</v>
      </c>
      <c r="I7110">
        <v>0</v>
      </c>
      <c r="J7110">
        <v>0</v>
      </c>
      <c r="K7110">
        <v>0</v>
      </c>
      <c r="L7110">
        <v>0</v>
      </c>
      <c r="M7110" t="s">
        <v>510</v>
      </c>
      <c r="N7110" t="s">
        <v>19</v>
      </c>
      <c r="O7110" t="s">
        <v>105</v>
      </c>
      <c r="P7110">
        <v>37</v>
      </c>
      <c r="Q7110">
        <v>1</v>
      </c>
      <c r="R7110">
        <v>2</v>
      </c>
      <c r="S7110">
        <v>1</v>
      </c>
    </row>
    <row r="7111" spans="1:19">
      <c r="A7111">
        <f>RANK(表格1[[#This Row],[rating_count_tot]],$I$2:$I$7197)</f>
        <v>6269</v>
      </c>
      <c r="B7111">
        <v>1160086118</v>
      </c>
      <c r="C7111" t="s">
        <v>8121</v>
      </c>
      <c r="D7111" t="str">
        <f>表格1[[#This Row],[prime_genre]]</f>
        <v>Photo &amp; Video</v>
      </c>
      <c r="E7111">
        <v>47948800</v>
      </c>
      <c r="F7111" t="s">
        <v>17</v>
      </c>
      <c r="G7111">
        <v>0</v>
      </c>
      <c r="H7111">
        <f>IF(表格1[[#This Row],[price]]&gt;0,1,0)</f>
        <v>0</v>
      </c>
      <c r="I7111">
        <v>0</v>
      </c>
      <c r="J7111">
        <v>0</v>
      </c>
      <c r="K7111">
        <v>0</v>
      </c>
      <c r="L7111">
        <v>0</v>
      </c>
      <c r="M7111" t="s">
        <v>256</v>
      </c>
      <c r="N7111" t="s">
        <v>19</v>
      </c>
      <c r="O7111" t="s">
        <v>105</v>
      </c>
      <c r="P7111">
        <v>37</v>
      </c>
      <c r="Q7111">
        <v>0</v>
      </c>
      <c r="R7111">
        <v>4</v>
      </c>
      <c r="S7111">
        <v>1</v>
      </c>
    </row>
    <row r="7112" spans="1:19">
      <c r="A7112">
        <f>RANK(表格1[[#This Row],[rating_count_tot]],$I$2:$I$7197)</f>
        <v>6269</v>
      </c>
      <c r="B7112">
        <v>1122366064</v>
      </c>
      <c r="C7112" t="s">
        <v>7467</v>
      </c>
      <c r="D7112" t="str">
        <f>表格1[[#This Row],[prime_genre]]</f>
        <v>Photo &amp; Video</v>
      </c>
      <c r="E7112">
        <v>13968384</v>
      </c>
      <c r="F7112" t="s">
        <v>17</v>
      </c>
      <c r="G7112">
        <v>0</v>
      </c>
      <c r="H7112">
        <f>IF(表格1[[#This Row],[price]]&gt;0,1,0)</f>
        <v>0</v>
      </c>
      <c r="I7112">
        <v>0</v>
      </c>
      <c r="J7112">
        <v>0</v>
      </c>
      <c r="K7112">
        <v>0</v>
      </c>
      <c r="L7112">
        <v>0</v>
      </c>
      <c r="M7112" t="s">
        <v>1673</v>
      </c>
      <c r="N7112" t="s">
        <v>19</v>
      </c>
      <c r="O7112" t="s">
        <v>105</v>
      </c>
      <c r="P7112">
        <v>37</v>
      </c>
      <c r="Q7112">
        <v>0</v>
      </c>
      <c r="R7112">
        <v>2</v>
      </c>
      <c r="S7112">
        <v>1</v>
      </c>
    </row>
    <row r="7113" spans="1:19">
      <c r="A7113">
        <f>RANK(表格1[[#This Row],[rating_count_tot]],$I$2:$I$7197)</f>
        <v>6269</v>
      </c>
      <c r="B7113">
        <v>1185538497</v>
      </c>
      <c r="C7113" t="s">
        <v>8372</v>
      </c>
      <c r="D7113" t="str">
        <f>表格1[[#This Row],[prime_genre]]</f>
        <v>Photo &amp; Video</v>
      </c>
      <c r="E7113">
        <v>9362432</v>
      </c>
      <c r="F7113" t="s">
        <v>17</v>
      </c>
      <c r="G7113">
        <v>0</v>
      </c>
      <c r="H7113">
        <f>IF(表格1[[#This Row],[price]]&gt;0,1,0)</f>
        <v>0</v>
      </c>
      <c r="I7113">
        <v>0</v>
      </c>
      <c r="J7113">
        <v>0</v>
      </c>
      <c r="K7113">
        <v>0</v>
      </c>
      <c r="L7113">
        <v>0</v>
      </c>
      <c r="M7113" t="s">
        <v>928</v>
      </c>
      <c r="N7113" t="s">
        <v>19</v>
      </c>
      <c r="O7113" t="s">
        <v>105</v>
      </c>
      <c r="P7113">
        <v>37</v>
      </c>
      <c r="Q7113">
        <v>0</v>
      </c>
      <c r="R7113">
        <v>1</v>
      </c>
      <c r="S7113">
        <v>1</v>
      </c>
    </row>
    <row r="7114" spans="1:19">
      <c r="A7114">
        <f>RANK(表格1[[#This Row],[rating_count_tot]],$I$2:$I$7197)</f>
        <v>6269</v>
      </c>
      <c r="B7114">
        <v>1075068419</v>
      </c>
      <c r="C7114" t="s">
        <v>6325</v>
      </c>
      <c r="D7114" t="str">
        <f>表格1[[#This Row],[prime_genre]]</f>
        <v>Photo &amp; Video</v>
      </c>
      <c r="E7114">
        <v>43022336</v>
      </c>
      <c r="F7114" t="s">
        <v>17</v>
      </c>
      <c r="G7114">
        <v>0</v>
      </c>
      <c r="H7114">
        <f>IF(表格1[[#This Row],[price]]&gt;0,1,0)</f>
        <v>0</v>
      </c>
      <c r="I7114">
        <v>0</v>
      </c>
      <c r="J7114">
        <v>0</v>
      </c>
      <c r="K7114">
        <v>0</v>
      </c>
      <c r="L7114">
        <v>0</v>
      </c>
      <c r="M7114" t="s">
        <v>558</v>
      </c>
      <c r="N7114" t="s">
        <v>19</v>
      </c>
      <c r="O7114" t="s">
        <v>105</v>
      </c>
      <c r="P7114">
        <v>37</v>
      </c>
      <c r="Q7114">
        <v>5</v>
      </c>
      <c r="R7114">
        <v>14</v>
      </c>
      <c r="S7114">
        <v>1</v>
      </c>
    </row>
    <row r="7115" spans="1:19">
      <c r="A7115">
        <f>RANK(表格1[[#This Row],[rating_count_tot]],$I$2:$I$7197)</f>
        <v>6269</v>
      </c>
      <c r="B7115">
        <v>585561686</v>
      </c>
      <c r="C7115" t="s">
        <v>2395</v>
      </c>
      <c r="D7115" t="str">
        <f>表格1[[#This Row],[prime_genre]]</f>
        <v>Productivity</v>
      </c>
      <c r="E7115">
        <v>4803584</v>
      </c>
      <c r="F7115" t="s">
        <v>17</v>
      </c>
      <c r="G7115">
        <v>0</v>
      </c>
      <c r="H7115">
        <f>IF(表格1[[#This Row],[price]]&gt;0,1,0)</f>
        <v>0</v>
      </c>
      <c r="I7115">
        <v>0</v>
      </c>
      <c r="J7115">
        <v>0</v>
      </c>
      <c r="K7115">
        <v>0</v>
      </c>
      <c r="L7115">
        <v>0</v>
      </c>
      <c r="M7115">
        <v>3.1</v>
      </c>
      <c r="N7115" t="s">
        <v>19</v>
      </c>
      <c r="O7115" t="s">
        <v>23</v>
      </c>
      <c r="P7115">
        <v>37</v>
      </c>
      <c r="Q7115">
        <v>3</v>
      </c>
      <c r="R7115">
        <v>2</v>
      </c>
      <c r="S7115">
        <v>1</v>
      </c>
    </row>
    <row r="7116" spans="1:19">
      <c r="A7116">
        <f>RANK(表格1[[#This Row],[rating_count_tot]],$I$2:$I$7197)</f>
        <v>6269</v>
      </c>
      <c r="B7116">
        <v>911719423</v>
      </c>
      <c r="C7116" t="s">
        <v>3864</v>
      </c>
      <c r="D7116" t="str">
        <f>表格1[[#This Row],[prime_genre]]</f>
        <v>Productivity</v>
      </c>
      <c r="E7116">
        <v>69015552</v>
      </c>
      <c r="F7116" t="s">
        <v>17</v>
      </c>
      <c r="G7116">
        <v>0</v>
      </c>
      <c r="H7116">
        <f>IF(表格1[[#This Row],[price]]&gt;0,1,0)</f>
        <v>0</v>
      </c>
      <c r="I7116">
        <v>0</v>
      </c>
      <c r="J7116">
        <v>0</v>
      </c>
      <c r="K7116">
        <v>0</v>
      </c>
      <c r="L7116">
        <v>0</v>
      </c>
      <c r="M7116" t="s">
        <v>3865</v>
      </c>
      <c r="N7116" t="s">
        <v>51</v>
      </c>
      <c r="O7116" t="s">
        <v>23</v>
      </c>
      <c r="P7116">
        <v>38</v>
      </c>
      <c r="Q7116">
        <v>0</v>
      </c>
      <c r="R7116">
        <v>12</v>
      </c>
      <c r="S7116">
        <v>1</v>
      </c>
    </row>
    <row r="7117" spans="1:19">
      <c r="A7117">
        <f>RANK(表格1[[#This Row],[rating_count_tot]],$I$2:$I$7197)</f>
        <v>6269</v>
      </c>
      <c r="B7117">
        <v>1147667378</v>
      </c>
      <c r="C7117" t="s">
        <v>7967</v>
      </c>
      <c r="D7117" t="str">
        <f>表格1[[#This Row],[prime_genre]]</f>
        <v>Productivity</v>
      </c>
      <c r="E7117">
        <v>106643456</v>
      </c>
      <c r="F7117" t="s">
        <v>17</v>
      </c>
      <c r="G7117">
        <v>0</v>
      </c>
      <c r="H7117">
        <f>IF(表格1[[#This Row],[price]]&gt;0,1,0)</f>
        <v>0</v>
      </c>
      <c r="I7117">
        <v>0</v>
      </c>
      <c r="J7117">
        <v>0</v>
      </c>
      <c r="K7117">
        <v>0</v>
      </c>
      <c r="L7117">
        <v>0</v>
      </c>
      <c r="M7117">
        <v>1.4</v>
      </c>
      <c r="N7117" t="s">
        <v>19</v>
      </c>
      <c r="O7117" t="s">
        <v>23</v>
      </c>
      <c r="P7117">
        <v>37</v>
      </c>
      <c r="Q7117">
        <v>5</v>
      </c>
      <c r="R7117">
        <v>2</v>
      </c>
      <c r="S7117">
        <v>1</v>
      </c>
    </row>
    <row r="7118" spans="1:19">
      <c r="A7118">
        <f>RANK(表格1[[#This Row],[rating_count_tot]],$I$2:$I$7197)</f>
        <v>6269</v>
      </c>
      <c r="B7118">
        <v>480090210</v>
      </c>
      <c r="C7118" t="s">
        <v>1583</v>
      </c>
      <c r="D7118" t="str">
        <f>表格1[[#This Row],[prime_genre]]</f>
        <v>Productivity</v>
      </c>
      <c r="E7118">
        <v>15440896</v>
      </c>
      <c r="F7118" t="s">
        <v>17</v>
      </c>
      <c r="G7118">
        <v>0</v>
      </c>
      <c r="H7118">
        <f>IF(表格1[[#This Row],[price]]&gt;0,1,0)</f>
        <v>0</v>
      </c>
      <c r="I7118">
        <v>0</v>
      </c>
      <c r="J7118">
        <v>0</v>
      </c>
      <c r="K7118">
        <v>0</v>
      </c>
      <c r="L7118">
        <v>0</v>
      </c>
      <c r="M7118" t="s">
        <v>1584</v>
      </c>
      <c r="N7118" t="s">
        <v>19</v>
      </c>
      <c r="O7118" t="s">
        <v>23</v>
      </c>
      <c r="P7118">
        <v>37</v>
      </c>
      <c r="Q7118">
        <v>5</v>
      </c>
      <c r="R7118">
        <v>11</v>
      </c>
      <c r="S7118">
        <v>1</v>
      </c>
    </row>
    <row r="7119" spans="1:19">
      <c r="A7119">
        <f>RANK(表格1[[#This Row],[rating_count_tot]],$I$2:$I$7197)</f>
        <v>6269</v>
      </c>
      <c r="B7119">
        <v>1096464625</v>
      </c>
      <c r="C7119" t="s">
        <v>6922</v>
      </c>
      <c r="D7119" t="str">
        <f>表格1[[#This Row],[prime_genre]]</f>
        <v>Reference</v>
      </c>
      <c r="E7119">
        <v>57025536</v>
      </c>
      <c r="F7119" t="s">
        <v>17</v>
      </c>
      <c r="G7119">
        <v>0</v>
      </c>
      <c r="H7119">
        <f>IF(表格1[[#This Row],[price]]&gt;0,1,0)</f>
        <v>0</v>
      </c>
      <c r="I7119">
        <v>0</v>
      </c>
      <c r="J7119">
        <v>0</v>
      </c>
      <c r="K7119">
        <v>0</v>
      </c>
      <c r="L7119">
        <v>0</v>
      </c>
      <c r="M7119" t="s">
        <v>1334</v>
      </c>
      <c r="N7119" t="s">
        <v>51</v>
      </c>
      <c r="O7119" t="s">
        <v>33</v>
      </c>
      <c r="P7119">
        <v>38</v>
      </c>
      <c r="Q7119">
        <v>5</v>
      </c>
      <c r="R7119">
        <v>2</v>
      </c>
      <c r="S7119">
        <v>1</v>
      </c>
    </row>
    <row r="7120" spans="1:19">
      <c r="A7120">
        <f>RANK(表格1[[#This Row],[rating_count_tot]],$I$2:$I$7197)</f>
        <v>6269</v>
      </c>
      <c r="B7120">
        <v>671889349</v>
      </c>
      <c r="C7120" t="s">
        <v>2857</v>
      </c>
      <c r="D7120" t="str">
        <f>表格1[[#This Row],[prime_genre]]</f>
        <v>Reference</v>
      </c>
      <c r="E7120">
        <v>225522688</v>
      </c>
      <c r="F7120" t="s">
        <v>17</v>
      </c>
      <c r="G7120">
        <v>0</v>
      </c>
      <c r="H7120">
        <f>IF(表格1[[#This Row],[price]]&gt;0,1,0)</f>
        <v>0</v>
      </c>
      <c r="I7120">
        <v>0</v>
      </c>
      <c r="J7120">
        <v>0</v>
      </c>
      <c r="K7120">
        <v>0</v>
      </c>
      <c r="L7120">
        <v>0</v>
      </c>
      <c r="M7120" t="s">
        <v>2858</v>
      </c>
      <c r="N7120" t="s">
        <v>29</v>
      </c>
      <c r="O7120" t="s">
        <v>33</v>
      </c>
      <c r="P7120">
        <v>37</v>
      </c>
      <c r="Q7120">
        <v>4</v>
      </c>
      <c r="R7120">
        <v>2</v>
      </c>
      <c r="S7120">
        <v>1</v>
      </c>
    </row>
    <row r="7121" spans="1:19">
      <c r="A7121">
        <f>RANK(表格1[[#This Row],[rating_count_tot]],$I$2:$I$7197)</f>
        <v>6269</v>
      </c>
      <c r="B7121">
        <v>1171021623</v>
      </c>
      <c r="C7121" t="s">
        <v>8243</v>
      </c>
      <c r="D7121" t="str">
        <f>表格1[[#This Row],[prime_genre]]</f>
        <v>Reference</v>
      </c>
      <c r="E7121">
        <v>31080448</v>
      </c>
      <c r="F7121" t="s">
        <v>17</v>
      </c>
      <c r="G7121">
        <v>0</v>
      </c>
      <c r="H7121">
        <f>IF(表格1[[#This Row],[price]]&gt;0,1,0)</f>
        <v>0</v>
      </c>
      <c r="I7121">
        <v>0</v>
      </c>
      <c r="J7121">
        <v>0</v>
      </c>
      <c r="K7121">
        <v>0</v>
      </c>
      <c r="L7121">
        <v>0</v>
      </c>
      <c r="M7121">
        <v>1.1000000000000001</v>
      </c>
      <c r="N7121" t="s">
        <v>19</v>
      </c>
      <c r="O7121" t="s">
        <v>33</v>
      </c>
      <c r="P7121">
        <v>37</v>
      </c>
      <c r="Q7121">
        <v>0</v>
      </c>
      <c r="R7121">
        <v>2</v>
      </c>
      <c r="S7121">
        <v>1</v>
      </c>
    </row>
    <row r="7122" spans="1:19">
      <c r="A7122">
        <f>RANK(表格1[[#This Row],[rating_count_tot]],$I$2:$I$7197)</f>
        <v>6269</v>
      </c>
      <c r="B7122">
        <v>980134624</v>
      </c>
      <c r="C7122" t="s">
        <v>4640</v>
      </c>
      <c r="D7122" t="str">
        <f>表格1[[#This Row],[prime_genre]]</f>
        <v>Reference</v>
      </c>
      <c r="E7122">
        <v>44208128</v>
      </c>
      <c r="F7122" t="s">
        <v>17</v>
      </c>
      <c r="G7122">
        <v>0</v>
      </c>
      <c r="H7122">
        <f>IF(表格1[[#This Row],[price]]&gt;0,1,0)</f>
        <v>0</v>
      </c>
      <c r="I7122">
        <v>0</v>
      </c>
      <c r="J7122">
        <v>0</v>
      </c>
      <c r="K7122">
        <v>0</v>
      </c>
      <c r="L7122">
        <v>0</v>
      </c>
      <c r="M7122" t="s">
        <v>1555</v>
      </c>
      <c r="N7122" t="s">
        <v>29</v>
      </c>
      <c r="O7122" t="s">
        <v>33</v>
      </c>
      <c r="P7122">
        <v>37</v>
      </c>
      <c r="Q7122">
        <v>0</v>
      </c>
      <c r="R7122">
        <v>1</v>
      </c>
      <c r="S7122">
        <v>1</v>
      </c>
    </row>
    <row r="7123" spans="1:19">
      <c r="A7123">
        <f>RANK(表格1[[#This Row],[rating_count_tot]],$I$2:$I$7197)</f>
        <v>6269</v>
      </c>
      <c r="B7123">
        <v>945991259</v>
      </c>
      <c r="C7123" t="e">
        <f>-蝢暑</f>
        <v>#NAME?</v>
      </c>
      <c r="D7123" t="str">
        <f>表格1[[#This Row],[prime_genre]]</f>
        <v>Shopping</v>
      </c>
      <c r="E7123">
        <v>85620736</v>
      </c>
      <c r="F7123" t="s">
        <v>17</v>
      </c>
      <c r="G7123">
        <v>0</v>
      </c>
      <c r="H7123">
        <f>IF(表格1[[#This Row],[price]]&gt;0,1,0)</f>
        <v>0</v>
      </c>
      <c r="I7123">
        <v>0</v>
      </c>
      <c r="J7123">
        <v>0</v>
      </c>
      <c r="K7123">
        <v>0</v>
      </c>
      <c r="L7123">
        <v>0</v>
      </c>
      <c r="M7123" t="s">
        <v>900</v>
      </c>
      <c r="N7123" t="s">
        <v>19</v>
      </c>
      <c r="O7123" t="s">
        <v>30</v>
      </c>
      <c r="P7123">
        <v>37</v>
      </c>
      <c r="Q7123">
        <v>0</v>
      </c>
      <c r="R7123">
        <v>2</v>
      </c>
      <c r="S7123">
        <v>1</v>
      </c>
    </row>
    <row r="7124" spans="1:19">
      <c r="A7124">
        <f>RANK(表格1[[#This Row],[rating_count_tot]],$I$2:$I$7197)</f>
        <v>6269</v>
      </c>
      <c r="B7124">
        <v>486744917</v>
      </c>
      <c r="C7124" t="s">
        <v>1639</v>
      </c>
      <c r="D7124" t="str">
        <f>表格1[[#This Row],[prime_genre]]</f>
        <v>Shopping</v>
      </c>
      <c r="E7124">
        <v>153785344</v>
      </c>
      <c r="F7124" t="s">
        <v>17</v>
      </c>
      <c r="G7124">
        <v>0</v>
      </c>
      <c r="H7124">
        <f>IF(表格1[[#This Row],[price]]&gt;0,1,0)</f>
        <v>0</v>
      </c>
      <c r="I7124">
        <v>0</v>
      </c>
      <c r="J7124">
        <v>0</v>
      </c>
      <c r="K7124">
        <v>0</v>
      </c>
      <c r="L7124">
        <v>0</v>
      </c>
      <c r="M7124" t="s">
        <v>1640</v>
      </c>
      <c r="N7124" t="s">
        <v>51</v>
      </c>
      <c r="O7124" t="s">
        <v>30</v>
      </c>
      <c r="P7124">
        <v>40</v>
      </c>
      <c r="Q7124">
        <v>5</v>
      </c>
      <c r="R7124">
        <v>2</v>
      </c>
      <c r="S7124">
        <v>1</v>
      </c>
    </row>
    <row r="7125" spans="1:19">
      <c r="A7125">
        <f>RANK(表格1[[#This Row],[rating_count_tot]],$I$2:$I$7197)</f>
        <v>6269</v>
      </c>
      <c r="B7125">
        <v>1130864757</v>
      </c>
      <c r="C7125" t="s">
        <v>7634</v>
      </c>
      <c r="D7125" t="str">
        <f>表格1[[#This Row],[prime_genre]]</f>
        <v>Shopping</v>
      </c>
      <c r="E7125">
        <v>4732928</v>
      </c>
      <c r="F7125" t="s">
        <v>17</v>
      </c>
      <c r="G7125">
        <v>0</v>
      </c>
      <c r="H7125">
        <f>IF(表格1[[#This Row],[price]]&gt;0,1,0)</f>
        <v>0</v>
      </c>
      <c r="I7125">
        <v>0</v>
      </c>
      <c r="J7125">
        <v>0</v>
      </c>
      <c r="K7125">
        <v>0</v>
      </c>
      <c r="L7125">
        <v>0</v>
      </c>
      <c r="M7125">
        <v>1.5</v>
      </c>
      <c r="N7125" t="s">
        <v>19</v>
      </c>
      <c r="O7125" t="s">
        <v>30</v>
      </c>
      <c r="P7125">
        <v>37</v>
      </c>
      <c r="Q7125">
        <v>0</v>
      </c>
      <c r="R7125">
        <v>1</v>
      </c>
      <c r="S7125">
        <v>1</v>
      </c>
    </row>
    <row r="7126" spans="1:19">
      <c r="A7126">
        <f>RANK(表格1[[#This Row],[rating_count_tot]],$I$2:$I$7197)</f>
        <v>6269</v>
      </c>
      <c r="B7126">
        <v>598127498</v>
      </c>
      <c r="C7126" t="s">
        <v>2496</v>
      </c>
      <c r="D7126" t="str">
        <f>表格1[[#This Row],[prime_genre]]</f>
        <v>Shopping</v>
      </c>
      <c r="E7126">
        <v>71242752</v>
      </c>
      <c r="F7126" t="s">
        <v>17</v>
      </c>
      <c r="G7126">
        <v>0</v>
      </c>
      <c r="H7126">
        <f>IF(表格1[[#This Row],[price]]&gt;0,1,0)</f>
        <v>0</v>
      </c>
      <c r="I7126">
        <v>0</v>
      </c>
      <c r="J7126">
        <v>0</v>
      </c>
      <c r="K7126">
        <v>0</v>
      </c>
      <c r="L7126">
        <v>0</v>
      </c>
      <c r="M7126" t="s">
        <v>1662</v>
      </c>
      <c r="N7126" t="s">
        <v>19</v>
      </c>
      <c r="O7126" t="s">
        <v>30</v>
      </c>
      <c r="P7126">
        <v>38</v>
      </c>
      <c r="Q7126">
        <v>0</v>
      </c>
      <c r="R7126">
        <v>2</v>
      </c>
      <c r="S7126">
        <v>1</v>
      </c>
    </row>
    <row r="7127" spans="1:19">
      <c r="A7127">
        <f>RANK(表格1[[#This Row],[rating_count_tot]],$I$2:$I$7197)</f>
        <v>6269</v>
      </c>
      <c r="B7127">
        <v>1150982926</v>
      </c>
      <c r="C7127" t="s">
        <v>8013</v>
      </c>
      <c r="D7127" t="str">
        <f>表格1[[#This Row],[prime_genre]]</f>
        <v>Shopping</v>
      </c>
      <c r="E7127">
        <v>48518144</v>
      </c>
      <c r="F7127" t="s">
        <v>17</v>
      </c>
      <c r="G7127">
        <v>0</v>
      </c>
      <c r="H7127">
        <f>IF(表格1[[#This Row],[price]]&gt;0,1,0)</f>
        <v>0</v>
      </c>
      <c r="I7127">
        <v>0</v>
      </c>
      <c r="J7127">
        <v>0</v>
      </c>
      <c r="K7127">
        <v>0</v>
      </c>
      <c r="L7127">
        <v>0</v>
      </c>
      <c r="M7127" t="s">
        <v>2048</v>
      </c>
      <c r="N7127" t="s">
        <v>19</v>
      </c>
      <c r="O7127" t="s">
        <v>30</v>
      </c>
      <c r="P7127">
        <v>37</v>
      </c>
      <c r="Q7127">
        <v>0</v>
      </c>
      <c r="R7127">
        <v>1</v>
      </c>
      <c r="S7127">
        <v>1</v>
      </c>
    </row>
    <row r="7128" spans="1:19">
      <c r="A7128">
        <f>RANK(表格1[[#This Row],[rating_count_tot]],$I$2:$I$7197)</f>
        <v>6269</v>
      </c>
      <c r="B7128">
        <v>1129107483</v>
      </c>
      <c r="C7128" t="s">
        <v>7602</v>
      </c>
      <c r="D7128" t="str">
        <f>表格1[[#This Row],[prime_genre]]</f>
        <v>Shopping</v>
      </c>
      <c r="E7128">
        <v>24030208</v>
      </c>
      <c r="F7128" t="s">
        <v>17</v>
      </c>
      <c r="G7128">
        <v>0</v>
      </c>
      <c r="H7128">
        <f>IF(表格1[[#This Row],[price]]&gt;0,1,0)</f>
        <v>0</v>
      </c>
      <c r="I7128">
        <v>0</v>
      </c>
      <c r="J7128">
        <v>0</v>
      </c>
      <c r="K7128">
        <v>0</v>
      </c>
      <c r="L7128">
        <v>0</v>
      </c>
      <c r="M7128" t="s">
        <v>813</v>
      </c>
      <c r="N7128" t="s">
        <v>51</v>
      </c>
      <c r="O7128" t="s">
        <v>30</v>
      </c>
      <c r="P7128">
        <v>37</v>
      </c>
      <c r="Q7128">
        <v>0</v>
      </c>
      <c r="R7128">
        <v>2</v>
      </c>
      <c r="S7128">
        <v>1</v>
      </c>
    </row>
    <row r="7129" spans="1:19">
      <c r="A7129">
        <f>RANK(表格1[[#This Row],[rating_count_tot]],$I$2:$I$7197)</f>
        <v>6269</v>
      </c>
      <c r="B7129">
        <v>1058289313</v>
      </c>
      <c r="C7129" t="s">
        <v>5824</v>
      </c>
      <c r="D7129" t="str">
        <f>表格1[[#This Row],[prime_genre]]</f>
        <v>Shopping</v>
      </c>
      <c r="E7129">
        <v>34132992</v>
      </c>
      <c r="F7129" t="s">
        <v>17</v>
      </c>
      <c r="G7129">
        <v>0</v>
      </c>
      <c r="H7129">
        <f>IF(表格1[[#This Row],[price]]&gt;0,1,0)</f>
        <v>0</v>
      </c>
      <c r="I7129">
        <v>0</v>
      </c>
      <c r="J7129">
        <v>0</v>
      </c>
      <c r="K7129">
        <v>0</v>
      </c>
      <c r="L7129">
        <v>0</v>
      </c>
      <c r="M7129" t="s">
        <v>3301</v>
      </c>
      <c r="N7129" t="s">
        <v>51</v>
      </c>
      <c r="O7129" t="s">
        <v>30</v>
      </c>
      <c r="P7129">
        <v>38</v>
      </c>
      <c r="Q7129">
        <v>0</v>
      </c>
      <c r="R7129">
        <v>1</v>
      </c>
      <c r="S7129">
        <v>1</v>
      </c>
    </row>
    <row r="7130" spans="1:19">
      <c r="A7130">
        <f>RANK(表格1[[#This Row],[rating_count_tot]],$I$2:$I$7197)</f>
        <v>6269</v>
      </c>
      <c r="B7130">
        <v>1105845815</v>
      </c>
      <c r="C7130" t="s">
        <v>7115</v>
      </c>
      <c r="D7130" t="str">
        <f>表格1[[#This Row],[prime_genre]]</f>
        <v>Shopping</v>
      </c>
      <c r="E7130">
        <v>73080832</v>
      </c>
      <c r="F7130" t="s">
        <v>17</v>
      </c>
      <c r="G7130">
        <v>0</v>
      </c>
      <c r="H7130">
        <f>IF(表格1[[#This Row],[price]]&gt;0,1,0)</f>
        <v>0</v>
      </c>
      <c r="I7130">
        <v>0</v>
      </c>
      <c r="J7130">
        <v>0</v>
      </c>
      <c r="K7130">
        <v>0</v>
      </c>
      <c r="L7130">
        <v>0</v>
      </c>
      <c r="M7130" t="s">
        <v>3023</v>
      </c>
      <c r="N7130" t="s">
        <v>19</v>
      </c>
      <c r="O7130" t="s">
        <v>30</v>
      </c>
      <c r="P7130">
        <v>37</v>
      </c>
      <c r="Q7130">
        <v>0</v>
      </c>
      <c r="R7130">
        <v>18</v>
      </c>
      <c r="S7130">
        <v>1</v>
      </c>
    </row>
    <row r="7131" spans="1:19">
      <c r="A7131">
        <f>RANK(表格1[[#This Row],[rating_count_tot]],$I$2:$I$7197)</f>
        <v>6269</v>
      </c>
      <c r="B7131">
        <v>581838289</v>
      </c>
      <c r="C7131" t="s">
        <v>2361</v>
      </c>
      <c r="D7131" t="str">
        <f>表格1[[#This Row],[prime_genre]]</f>
        <v>Shopping</v>
      </c>
      <c r="E7131">
        <v>108883968</v>
      </c>
      <c r="F7131" t="s">
        <v>17</v>
      </c>
      <c r="G7131">
        <v>0</v>
      </c>
      <c r="H7131">
        <f>IF(表格1[[#This Row],[price]]&gt;0,1,0)</f>
        <v>0</v>
      </c>
      <c r="I7131">
        <v>0</v>
      </c>
      <c r="J7131">
        <v>0</v>
      </c>
      <c r="K7131">
        <v>0</v>
      </c>
      <c r="L7131">
        <v>0</v>
      </c>
      <c r="M7131" t="s">
        <v>813</v>
      </c>
      <c r="N7131" t="s">
        <v>19</v>
      </c>
      <c r="O7131" t="s">
        <v>30</v>
      </c>
      <c r="P7131">
        <v>37</v>
      </c>
      <c r="Q7131">
        <v>0</v>
      </c>
      <c r="R7131">
        <v>1</v>
      </c>
      <c r="S7131">
        <v>1</v>
      </c>
    </row>
    <row r="7132" spans="1:19">
      <c r="A7132">
        <f>RANK(表格1[[#This Row],[rating_count_tot]],$I$2:$I$7197)</f>
        <v>6269</v>
      </c>
      <c r="B7132">
        <v>549050663</v>
      </c>
      <c r="C7132" t="s">
        <v>2116</v>
      </c>
      <c r="D7132" t="str">
        <f>表格1[[#This Row],[prime_genre]]</f>
        <v>Shopping</v>
      </c>
      <c r="E7132">
        <v>19196928</v>
      </c>
      <c r="F7132" t="s">
        <v>17</v>
      </c>
      <c r="G7132">
        <v>0</v>
      </c>
      <c r="H7132">
        <f>IF(表格1[[#This Row],[price]]&gt;0,1,0)</f>
        <v>0</v>
      </c>
      <c r="I7132">
        <v>0</v>
      </c>
      <c r="J7132">
        <v>0</v>
      </c>
      <c r="K7132">
        <v>0</v>
      </c>
      <c r="L7132">
        <v>0</v>
      </c>
      <c r="M7132" t="s">
        <v>774</v>
      </c>
      <c r="N7132" t="s">
        <v>51</v>
      </c>
      <c r="O7132" t="s">
        <v>30</v>
      </c>
      <c r="P7132">
        <v>37</v>
      </c>
      <c r="Q7132">
        <v>0</v>
      </c>
      <c r="R7132">
        <v>1</v>
      </c>
      <c r="S7132">
        <v>1</v>
      </c>
    </row>
    <row r="7133" spans="1:19">
      <c r="A7133">
        <f>RANK(表格1[[#This Row],[rating_count_tot]],$I$2:$I$7197)</f>
        <v>6269</v>
      </c>
      <c r="B7133">
        <v>404529222</v>
      </c>
      <c r="C7133" t="s">
        <v>970</v>
      </c>
      <c r="D7133" t="str">
        <f>表格1[[#This Row],[prime_genre]]</f>
        <v>Shopping</v>
      </c>
      <c r="E7133">
        <v>43611136</v>
      </c>
      <c r="F7133" t="s">
        <v>17</v>
      </c>
      <c r="G7133">
        <v>0</v>
      </c>
      <c r="H7133">
        <f>IF(表格1[[#This Row],[price]]&gt;0,1,0)</f>
        <v>0</v>
      </c>
      <c r="I7133">
        <v>0</v>
      </c>
      <c r="J7133">
        <v>0</v>
      </c>
      <c r="K7133">
        <v>0</v>
      </c>
      <c r="L7133">
        <v>0</v>
      </c>
      <c r="M7133" t="s">
        <v>123</v>
      </c>
      <c r="N7133" t="s">
        <v>19</v>
      </c>
      <c r="O7133" t="s">
        <v>30</v>
      </c>
      <c r="P7133">
        <v>37</v>
      </c>
      <c r="Q7133">
        <v>0</v>
      </c>
      <c r="R7133">
        <v>2</v>
      </c>
      <c r="S7133">
        <v>1</v>
      </c>
    </row>
    <row r="7134" spans="1:19">
      <c r="A7134">
        <f>RANK(表格1[[#This Row],[rating_count_tot]],$I$2:$I$7197)</f>
        <v>6269</v>
      </c>
      <c r="B7134">
        <v>906681058</v>
      </c>
      <c r="C7134" t="s">
        <v>3804</v>
      </c>
      <c r="D7134" t="str">
        <f>表格1[[#This Row],[prime_genre]]</f>
        <v>Shopping</v>
      </c>
      <c r="E7134">
        <v>103776256</v>
      </c>
      <c r="F7134" t="s">
        <v>17</v>
      </c>
      <c r="G7134">
        <v>0</v>
      </c>
      <c r="H7134">
        <f>IF(表格1[[#This Row],[price]]&gt;0,1,0)</f>
        <v>0</v>
      </c>
      <c r="I7134">
        <v>0</v>
      </c>
      <c r="J7134">
        <v>0</v>
      </c>
      <c r="K7134">
        <v>0</v>
      </c>
      <c r="L7134">
        <v>0</v>
      </c>
      <c r="M7134" t="s">
        <v>2619</v>
      </c>
      <c r="N7134" t="s">
        <v>29</v>
      </c>
      <c r="O7134" t="s">
        <v>30</v>
      </c>
      <c r="P7134">
        <v>37</v>
      </c>
      <c r="Q7134">
        <v>4</v>
      </c>
      <c r="R7134">
        <v>6</v>
      </c>
      <c r="S7134">
        <v>1</v>
      </c>
    </row>
    <row r="7135" spans="1:19">
      <c r="A7135">
        <f>RANK(表格1[[#This Row],[rating_count_tot]],$I$2:$I$7197)</f>
        <v>6269</v>
      </c>
      <c r="B7135">
        <v>912606824</v>
      </c>
      <c r="C7135" t="s">
        <v>3877</v>
      </c>
      <c r="D7135" t="str">
        <f>表格1[[#This Row],[prime_genre]]</f>
        <v>Shopping</v>
      </c>
      <c r="E7135">
        <v>65034240</v>
      </c>
      <c r="F7135" t="s">
        <v>17</v>
      </c>
      <c r="G7135">
        <v>0</v>
      </c>
      <c r="H7135">
        <f>IF(表格1[[#This Row],[price]]&gt;0,1,0)</f>
        <v>0</v>
      </c>
      <c r="I7135">
        <v>0</v>
      </c>
      <c r="J7135">
        <v>0</v>
      </c>
      <c r="K7135">
        <v>0</v>
      </c>
      <c r="L7135">
        <v>0</v>
      </c>
      <c r="M7135" t="s">
        <v>3878</v>
      </c>
      <c r="N7135" t="s">
        <v>19</v>
      </c>
      <c r="O7135" t="s">
        <v>30</v>
      </c>
      <c r="P7135">
        <v>37</v>
      </c>
      <c r="Q7135">
        <v>5</v>
      </c>
      <c r="R7135">
        <v>1</v>
      </c>
      <c r="S7135">
        <v>1</v>
      </c>
    </row>
    <row r="7136" spans="1:19">
      <c r="A7136">
        <f>RANK(表格1[[#This Row],[rating_count_tot]],$I$2:$I$7197)</f>
        <v>6269</v>
      </c>
      <c r="B7136">
        <v>1162719828</v>
      </c>
      <c r="C7136" t="s">
        <v>8154</v>
      </c>
      <c r="D7136" t="str">
        <f>表格1[[#This Row],[prime_genre]]</f>
        <v>Shopping</v>
      </c>
      <c r="E7136">
        <v>7212032</v>
      </c>
      <c r="F7136" t="s">
        <v>17</v>
      </c>
      <c r="G7136">
        <v>0</v>
      </c>
      <c r="H7136">
        <f>IF(表格1[[#This Row],[price]]&gt;0,1,0)</f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 t="s">
        <v>19</v>
      </c>
      <c r="O7136" t="s">
        <v>30</v>
      </c>
      <c r="P7136">
        <v>38</v>
      </c>
      <c r="Q7136">
        <v>0</v>
      </c>
      <c r="R7136">
        <v>2</v>
      </c>
      <c r="S7136">
        <v>1</v>
      </c>
    </row>
    <row r="7137" spans="1:19">
      <c r="A7137">
        <f>RANK(表格1[[#This Row],[rating_count_tot]],$I$2:$I$7197)</f>
        <v>6269</v>
      </c>
      <c r="B7137">
        <v>924443754</v>
      </c>
      <c r="C7137" t="s">
        <v>3996</v>
      </c>
      <c r="D7137" t="str">
        <f>表格1[[#This Row],[prime_genre]]</f>
        <v>Shopping</v>
      </c>
      <c r="E7137">
        <v>51405824</v>
      </c>
      <c r="F7137" t="s">
        <v>17</v>
      </c>
      <c r="G7137">
        <v>0</v>
      </c>
      <c r="H7137">
        <f>IF(表格1[[#This Row],[price]]&gt;0,1,0)</f>
        <v>0</v>
      </c>
      <c r="I7137">
        <v>0</v>
      </c>
      <c r="J7137">
        <v>0</v>
      </c>
      <c r="K7137">
        <v>0</v>
      </c>
      <c r="L7137">
        <v>0</v>
      </c>
      <c r="M7137">
        <v>2.27</v>
      </c>
      <c r="N7137" t="s">
        <v>19</v>
      </c>
      <c r="O7137" t="s">
        <v>30</v>
      </c>
      <c r="P7137">
        <v>37</v>
      </c>
      <c r="Q7137">
        <v>0</v>
      </c>
      <c r="R7137">
        <v>6</v>
      </c>
      <c r="S7137">
        <v>1</v>
      </c>
    </row>
    <row r="7138" spans="1:19">
      <c r="A7138">
        <f>RANK(表格1[[#This Row],[rating_count_tot]],$I$2:$I$7197)</f>
        <v>6269</v>
      </c>
      <c r="B7138">
        <v>916614208</v>
      </c>
      <c r="C7138" t="s">
        <v>3918</v>
      </c>
      <c r="D7138" t="str">
        <f>表格1[[#This Row],[prime_genre]]</f>
        <v>Shopping</v>
      </c>
      <c r="E7138">
        <v>31853568</v>
      </c>
      <c r="F7138" t="s">
        <v>17</v>
      </c>
      <c r="G7138">
        <v>0</v>
      </c>
      <c r="H7138">
        <f>IF(表格1[[#This Row],[price]]&gt;0,1,0)</f>
        <v>0</v>
      </c>
      <c r="I7138">
        <v>0</v>
      </c>
      <c r="J7138">
        <v>0</v>
      </c>
      <c r="K7138">
        <v>0</v>
      </c>
      <c r="L7138">
        <v>0</v>
      </c>
      <c r="M7138" t="s">
        <v>3919</v>
      </c>
      <c r="N7138" t="s">
        <v>51</v>
      </c>
      <c r="O7138" t="s">
        <v>30</v>
      </c>
      <c r="P7138">
        <v>38</v>
      </c>
      <c r="Q7138">
        <v>0</v>
      </c>
      <c r="R7138">
        <v>2</v>
      </c>
      <c r="S7138">
        <v>1</v>
      </c>
    </row>
    <row r="7139" spans="1:19">
      <c r="A7139">
        <f>RANK(表格1[[#This Row],[rating_count_tot]],$I$2:$I$7197)</f>
        <v>6269</v>
      </c>
      <c r="B7139">
        <v>1031164407</v>
      </c>
      <c r="C7139" t="e">
        <f>-芷店扼喋Ｕ</f>
        <v>#NAME?</v>
      </c>
      <c r="D7139" t="str">
        <f>表格1[[#This Row],[prime_genre]]</f>
        <v>Social Networking</v>
      </c>
      <c r="E7139">
        <v>66080768</v>
      </c>
      <c r="F7139" t="s">
        <v>17</v>
      </c>
      <c r="G7139">
        <v>0</v>
      </c>
      <c r="H7139">
        <f>IF(表格1[[#This Row],[price]]&gt;0,1,0)</f>
        <v>0</v>
      </c>
      <c r="I7139">
        <v>0</v>
      </c>
      <c r="J7139">
        <v>0</v>
      </c>
      <c r="K7139">
        <v>0</v>
      </c>
      <c r="L7139">
        <v>0</v>
      </c>
      <c r="M7139">
        <v>2.7</v>
      </c>
      <c r="N7139" t="s">
        <v>51</v>
      </c>
      <c r="O7139" t="s">
        <v>59</v>
      </c>
      <c r="P7139">
        <v>40</v>
      </c>
      <c r="Q7139">
        <v>4</v>
      </c>
      <c r="R7139">
        <v>1</v>
      </c>
      <c r="S7139">
        <v>1</v>
      </c>
    </row>
    <row r="7140" spans="1:19">
      <c r="A7140">
        <f>RANK(表格1[[#This Row],[rating_count_tot]],$I$2:$I$7197)</f>
        <v>6269</v>
      </c>
      <c r="B7140">
        <v>1114288419</v>
      </c>
      <c r="C7140" t="s">
        <v>7280</v>
      </c>
      <c r="D7140" t="str">
        <f>表格1[[#This Row],[prime_genre]]</f>
        <v>Social Networking</v>
      </c>
      <c r="E7140">
        <v>170616832</v>
      </c>
      <c r="F7140" t="s">
        <v>17</v>
      </c>
      <c r="G7140">
        <v>0</v>
      </c>
      <c r="H7140">
        <f>IF(表格1[[#This Row],[price]]&gt;0,1,0)</f>
        <v>0</v>
      </c>
      <c r="I7140">
        <v>0</v>
      </c>
      <c r="J7140">
        <v>0</v>
      </c>
      <c r="K7140">
        <v>0</v>
      </c>
      <c r="L7140">
        <v>0</v>
      </c>
      <c r="M7140">
        <v>2.6</v>
      </c>
      <c r="N7140" t="s">
        <v>51</v>
      </c>
      <c r="O7140" t="s">
        <v>59</v>
      </c>
      <c r="P7140">
        <v>37</v>
      </c>
      <c r="Q7140">
        <v>0</v>
      </c>
      <c r="R7140">
        <v>2</v>
      </c>
      <c r="S7140">
        <v>1</v>
      </c>
    </row>
    <row r="7141" spans="1:19">
      <c r="A7141">
        <f>RANK(表格1[[#This Row],[rating_count_tot]],$I$2:$I$7197)</f>
        <v>6269</v>
      </c>
      <c r="B7141">
        <v>1091891746</v>
      </c>
      <c r="C7141" t="s">
        <v>6796</v>
      </c>
      <c r="D7141" t="str">
        <f>表格1[[#This Row],[prime_genre]]</f>
        <v>Social Networking</v>
      </c>
      <c r="E7141">
        <v>44841984</v>
      </c>
      <c r="F7141" t="s">
        <v>17</v>
      </c>
      <c r="G7141">
        <v>0</v>
      </c>
      <c r="H7141">
        <f>IF(表格1[[#This Row],[price]]&gt;0,1,0)</f>
        <v>0</v>
      </c>
      <c r="I7141">
        <v>0</v>
      </c>
      <c r="J7141">
        <v>0</v>
      </c>
      <c r="K7141">
        <v>0</v>
      </c>
      <c r="L7141">
        <v>0</v>
      </c>
      <c r="M7141" t="s">
        <v>296</v>
      </c>
      <c r="N7141" t="s">
        <v>51</v>
      </c>
      <c r="O7141" t="s">
        <v>59</v>
      </c>
      <c r="P7141">
        <v>38</v>
      </c>
      <c r="Q7141">
        <v>5</v>
      </c>
      <c r="R7141">
        <v>1</v>
      </c>
      <c r="S7141">
        <v>1</v>
      </c>
    </row>
    <row r="7142" spans="1:19">
      <c r="A7142">
        <f>RANK(表格1[[#This Row],[rating_count_tot]],$I$2:$I$7197)</f>
        <v>6269</v>
      </c>
      <c r="B7142">
        <v>1112071865</v>
      </c>
      <c r="C7142" t="s">
        <v>7229</v>
      </c>
      <c r="D7142" t="str">
        <f>表格1[[#This Row],[prime_genre]]</f>
        <v>Social Networking</v>
      </c>
      <c r="E7142">
        <v>50076672</v>
      </c>
      <c r="F7142" t="s">
        <v>17</v>
      </c>
      <c r="G7142">
        <v>0</v>
      </c>
      <c r="H7142">
        <f>IF(表格1[[#This Row],[price]]&gt;0,1,0)</f>
        <v>0</v>
      </c>
      <c r="I7142">
        <v>0</v>
      </c>
      <c r="J7142">
        <v>0</v>
      </c>
      <c r="K7142">
        <v>0</v>
      </c>
      <c r="L7142">
        <v>0</v>
      </c>
      <c r="M7142" t="s">
        <v>375</v>
      </c>
      <c r="N7142" t="s">
        <v>51</v>
      </c>
      <c r="O7142" t="s">
        <v>59</v>
      </c>
      <c r="P7142">
        <v>38</v>
      </c>
      <c r="Q7142">
        <v>0</v>
      </c>
      <c r="R7142">
        <v>1</v>
      </c>
      <c r="S7142">
        <v>1</v>
      </c>
    </row>
    <row r="7143" spans="1:19">
      <c r="A7143">
        <f>RANK(表格1[[#This Row],[rating_count_tot]],$I$2:$I$7197)</f>
        <v>6269</v>
      </c>
      <c r="B7143">
        <v>1089516052</v>
      </c>
      <c r="C7143" t="s">
        <v>6741</v>
      </c>
      <c r="D7143" t="str">
        <f>表格1[[#This Row],[prime_genre]]</f>
        <v>Social Networking</v>
      </c>
      <c r="E7143">
        <v>101316608</v>
      </c>
      <c r="F7143" t="s">
        <v>17</v>
      </c>
      <c r="G7143">
        <v>0</v>
      </c>
      <c r="H7143">
        <f>IF(表格1[[#This Row],[price]]&gt;0,1,0)</f>
        <v>0</v>
      </c>
      <c r="I7143">
        <v>0</v>
      </c>
      <c r="J7143">
        <v>0</v>
      </c>
      <c r="K7143">
        <v>0</v>
      </c>
      <c r="L7143">
        <v>0</v>
      </c>
      <c r="M7143" t="s">
        <v>849</v>
      </c>
      <c r="N7143" t="s">
        <v>29</v>
      </c>
      <c r="O7143" t="s">
        <v>59</v>
      </c>
      <c r="P7143">
        <v>37</v>
      </c>
      <c r="Q7143">
        <v>5</v>
      </c>
      <c r="R7143">
        <v>1</v>
      </c>
      <c r="S7143">
        <v>1</v>
      </c>
    </row>
    <row r="7144" spans="1:19">
      <c r="A7144">
        <f>RANK(表格1[[#This Row],[rating_count_tot]],$I$2:$I$7197)</f>
        <v>6269</v>
      </c>
      <c r="B7144">
        <v>1073811368</v>
      </c>
      <c r="C7144" t="s">
        <v>6288</v>
      </c>
      <c r="D7144" t="str">
        <f>表格1[[#This Row],[prime_genre]]</f>
        <v>Social Networking</v>
      </c>
      <c r="E7144">
        <v>15011840</v>
      </c>
      <c r="F7144" t="s">
        <v>17</v>
      </c>
      <c r="G7144">
        <v>0</v>
      </c>
      <c r="H7144">
        <f>IF(表格1[[#This Row],[price]]&gt;0,1,0)</f>
        <v>0</v>
      </c>
      <c r="I7144">
        <v>0</v>
      </c>
      <c r="J7144">
        <v>0</v>
      </c>
      <c r="K7144">
        <v>0</v>
      </c>
      <c r="L7144">
        <v>0</v>
      </c>
      <c r="M7144" t="s">
        <v>558</v>
      </c>
      <c r="N7144" t="s">
        <v>51</v>
      </c>
      <c r="O7144" t="s">
        <v>59</v>
      </c>
      <c r="P7144">
        <v>37</v>
      </c>
      <c r="Q7144">
        <v>0</v>
      </c>
      <c r="R7144">
        <v>1</v>
      </c>
      <c r="S7144">
        <v>1</v>
      </c>
    </row>
    <row r="7145" spans="1:19">
      <c r="A7145">
        <f>RANK(表格1[[#This Row],[rating_count_tot]],$I$2:$I$7197)</f>
        <v>6269</v>
      </c>
      <c r="B7145">
        <v>1071045817</v>
      </c>
      <c r="C7145" t="s">
        <v>6205</v>
      </c>
      <c r="D7145" t="str">
        <f>表格1[[#This Row],[prime_genre]]</f>
        <v>Social Networking</v>
      </c>
      <c r="E7145">
        <v>12906496</v>
      </c>
      <c r="F7145" t="s">
        <v>17</v>
      </c>
      <c r="G7145">
        <v>0</v>
      </c>
      <c r="H7145">
        <f>IF(表格1[[#This Row],[price]]&gt;0,1,0)</f>
        <v>0</v>
      </c>
      <c r="I7145">
        <v>0</v>
      </c>
      <c r="J7145">
        <v>0</v>
      </c>
      <c r="K7145">
        <v>0</v>
      </c>
      <c r="L7145">
        <v>0</v>
      </c>
      <c r="M7145" t="s">
        <v>558</v>
      </c>
      <c r="N7145" t="s">
        <v>51</v>
      </c>
      <c r="O7145" t="s">
        <v>59</v>
      </c>
      <c r="P7145">
        <v>37</v>
      </c>
      <c r="Q7145">
        <v>0</v>
      </c>
      <c r="R7145">
        <v>1</v>
      </c>
      <c r="S7145">
        <v>1</v>
      </c>
    </row>
    <row r="7146" spans="1:19">
      <c r="A7146">
        <f>RANK(表格1[[#This Row],[rating_count_tot]],$I$2:$I$7197)</f>
        <v>6269</v>
      </c>
      <c r="B7146">
        <v>1033049320</v>
      </c>
      <c r="C7146" t="s">
        <v>5312</v>
      </c>
      <c r="D7146" t="str">
        <f>表格1[[#This Row],[prime_genre]]</f>
        <v>Social Networking</v>
      </c>
      <c r="E7146">
        <v>10225664</v>
      </c>
      <c r="F7146" t="s">
        <v>17</v>
      </c>
      <c r="G7146">
        <v>0</v>
      </c>
      <c r="H7146">
        <f>IF(表格1[[#This Row],[price]]&gt;0,1,0)</f>
        <v>0</v>
      </c>
      <c r="I7146">
        <v>0</v>
      </c>
      <c r="J7146">
        <v>0</v>
      </c>
      <c r="K7146">
        <v>0</v>
      </c>
      <c r="L7146">
        <v>0</v>
      </c>
      <c r="M7146">
        <v>1.9</v>
      </c>
      <c r="N7146" t="s">
        <v>51</v>
      </c>
      <c r="O7146" t="s">
        <v>59</v>
      </c>
      <c r="P7146">
        <v>37</v>
      </c>
      <c r="Q7146">
        <v>0</v>
      </c>
      <c r="R7146">
        <v>1</v>
      </c>
      <c r="S7146">
        <v>1</v>
      </c>
    </row>
    <row r="7147" spans="1:19">
      <c r="A7147">
        <f>RANK(表格1[[#This Row],[rating_count_tot]],$I$2:$I$7197)</f>
        <v>6269</v>
      </c>
      <c r="B7147">
        <v>398166286</v>
      </c>
      <c r="C7147" t="s">
        <v>915</v>
      </c>
      <c r="D7147" t="str">
        <f>表格1[[#This Row],[prime_genre]]</f>
        <v>Social Networking</v>
      </c>
      <c r="E7147">
        <v>3833856</v>
      </c>
      <c r="F7147" t="s">
        <v>17</v>
      </c>
      <c r="G7147">
        <v>0</v>
      </c>
      <c r="H7147">
        <f>IF(表格1[[#This Row],[price]]&gt;0,1,0)</f>
        <v>0</v>
      </c>
      <c r="I7147">
        <v>0</v>
      </c>
      <c r="J7147">
        <v>0</v>
      </c>
      <c r="K7147">
        <v>0</v>
      </c>
      <c r="L7147">
        <v>0</v>
      </c>
      <c r="M7147" t="s">
        <v>290</v>
      </c>
      <c r="N7147" t="s">
        <v>51</v>
      </c>
      <c r="O7147" t="s">
        <v>59</v>
      </c>
      <c r="P7147">
        <v>43</v>
      </c>
      <c r="Q7147">
        <v>0</v>
      </c>
      <c r="R7147">
        <v>1</v>
      </c>
      <c r="S7147">
        <v>1</v>
      </c>
    </row>
    <row r="7148" spans="1:19">
      <c r="A7148">
        <f>RANK(表格1[[#This Row],[rating_count_tot]],$I$2:$I$7197)</f>
        <v>6269</v>
      </c>
      <c r="B7148">
        <v>1090636013</v>
      </c>
      <c r="C7148" t="s">
        <v>6760</v>
      </c>
      <c r="D7148" t="str">
        <f>表格1[[#This Row],[prime_genre]]</f>
        <v>Social Networking</v>
      </c>
      <c r="E7148">
        <v>14261248</v>
      </c>
      <c r="F7148" t="s">
        <v>17</v>
      </c>
      <c r="G7148">
        <v>0</v>
      </c>
      <c r="H7148">
        <f>IF(表格1[[#This Row],[price]]&gt;0,1,0)</f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 t="s">
        <v>51</v>
      </c>
      <c r="O7148" t="s">
        <v>59</v>
      </c>
      <c r="P7148">
        <v>40</v>
      </c>
      <c r="Q7148">
        <v>0</v>
      </c>
      <c r="R7148">
        <v>1</v>
      </c>
      <c r="S7148">
        <v>1</v>
      </c>
    </row>
    <row r="7149" spans="1:19">
      <c r="A7149">
        <f>RANK(表格1[[#This Row],[rating_count_tot]],$I$2:$I$7197)</f>
        <v>6269</v>
      </c>
      <c r="B7149">
        <v>949817566</v>
      </c>
      <c r="C7149" t="s">
        <v>4252</v>
      </c>
      <c r="D7149" t="str">
        <f>表格1[[#This Row],[prime_genre]]</f>
        <v>Social Networking</v>
      </c>
      <c r="E7149">
        <v>26204160</v>
      </c>
      <c r="F7149" t="s">
        <v>17</v>
      </c>
      <c r="G7149">
        <v>0</v>
      </c>
      <c r="H7149">
        <f>IF(表格1[[#This Row],[price]]&gt;0,1,0)</f>
        <v>0</v>
      </c>
      <c r="I7149">
        <v>0</v>
      </c>
      <c r="J7149">
        <v>0</v>
      </c>
      <c r="K7149">
        <v>0</v>
      </c>
      <c r="L7149">
        <v>0</v>
      </c>
      <c r="M7149" t="s">
        <v>510</v>
      </c>
      <c r="N7149" t="s">
        <v>51</v>
      </c>
      <c r="O7149" t="s">
        <v>59</v>
      </c>
      <c r="P7149">
        <v>37</v>
      </c>
      <c r="Q7149">
        <v>0</v>
      </c>
      <c r="R7149">
        <v>2</v>
      </c>
      <c r="S7149">
        <v>1</v>
      </c>
    </row>
    <row r="7150" spans="1:19">
      <c r="A7150">
        <f>RANK(表格1[[#This Row],[rating_count_tot]],$I$2:$I$7197)</f>
        <v>6269</v>
      </c>
      <c r="B7150">
        <v>1121967198</v>
      </c>
      <c r="C7150" t="s">
        <v>7460</v>
      </c>
      <c r="D7150" t="str">
        <f>表格1[[#This Row],[prime_genre]]</f>
        <v>Social Networking</v>
      </c>
      <c r="E7150">
        <v>22735872</v>
      </c>
      <c r="F7150" t="s">
        <v>17</v>
      </c>
      <c r="G7150">
        <v>0</v>
      </c>
      <c r="H7150">
        <f>IF(表格1[[#This Row],[price]]&gt;0,1,0)</f>
        <v>0</v>
      </c>
      <c r="I7150">
        <v>0</v>
      </c>
      <c r="J7150">
        <v>0</v>
      </c>
      <c r="K7150">
        <v>0</v>
      </c>
      <c r="L7150">
        <v>0</v>
      </c>
      <c r="M7150" t="s">
        <v>558</v>
      </c>
      <c r="N7150" t="s">
        <v>80</v>
      </c>
      <c r="O7150" t="s">
        <v>59</v>
      </c>
      <c r="P7150">
        <v>38</v>
      </c>
      <c r="Q7150">
        <v>0</v>
      </c>
      <c r="R7150">
        <v>2</v>
      </c>
      <c r="S7150">
        <v>1</v>
      </c>
    </row>
    <row r="7151" spans="1:19">
      <c r="A7151">
        <f>RANK(表格1[[#This Row],[rating_count_tot]],$I$2:$I$7197)</f>
        <v>6269</v>
      </c>
      <c r="B7151">
        <v>1068353024</v>
      </c>
      <c r="C7151" t="s">
        <v>6114</v>
      </c>
      <c r="D7151" t="str">
        <f>表格1[[#This Row],[prime_genre]]</f>
        <v>Social Networking</v>
      </c>
      <c r="E7151">
        <v>24373248</v>
      </c>
      <c r="F7151" t="s">
        <v>17</v>
      </c>
      <c r="G7151">
        <v>0</v>
      </c>
      <c r="H7151">
        <f>IF(表格1[[#This Row],[price]]&gt;0,1,0)</f>
        <v>0</v>
      </c>
      <c r="I7151">
        <v>0</v>
      </c>
      <c r="J7151">
        <v>0</v>
      </c>
      <c r="K7151">
        <v>0</v>
      </c>
      <c r="L7151">
        <v>0</v>
      </c>
      <c r="M7151" t="s">
        <v>859</v>
      </c>
      <c r="N7151" t="s">
        <v>51</v>
      </c>
      <c r="O7151" t="s">
        <v>59</v>
      </c>
      <c r="P7151">
        <v>37</v>
      </c>
      <c r="Q7151">
        <v>0</v>
      </c>
      <c r="R7151">
        <v>2</v>
      </c>
      <c r="S7151">
        <v>1</v>
      </c>
    </row>
    <row r="7152" spans="1:19">
      <c r="A7152">
        <f>RANK(表格1[[#This Row],[rating_count_tot]],$I$2:$I$7197)</f>
        <v>6269</v>
      </c>
      <c r="B7152">
        <v>1116880272</v>
      </c>
      <c r="C7152" t="s">
        <v>7348</v>
      </c>
      <c r="D7152" t="str">
        <f>表格1[[#This Row],[prime_genre]]</f>
        <v>Social Networking</v>
      </c>
      <c r="E7152">
        <v>34893824</v>
      </c>
      <c r="F7152" t="s">
        <v>17</v>
      </c>
      <c r="G7152">
        <v>0</v>
      </c>
      <c r="H7152">
        <f>IF(表格1[[#This Row],[price]]&gt;0,1,0)</f>
        <v>0</v>
      </c>
      <c r="I7152">
        <v>0</v>
      </c>
      <c r="J7152">
        <v>0</v>
      </c>
      <c r="K7152">
        <v>0</v>
      </c>
      <c r="L7152">
        <v>0</v>
      </c>
      <c r="M7152">
        <v>1.2</v>
      </c>
      <c r="N7152" t="s">
        <v>51</v>
      </c>
      <c r="O7152" t="s">
        <v>59</v>
      </c>
      <c r="P7152">
        <v>37</v>
      </c>
      <c r="Q7152">
        <v>5</v>
      </c>
      <c r="R7152">
        <v>1</v>
      </c>
      <c r="S7152">
        <v>1</v>
      </c>
    </row>
    <row r="7153" spans="1:19">
      <c r="A7153">
        <f>RANK(表格1[[#This Row],[rating_count_tot]],$I$2:$I$7197)</f>
        <v>6269</v>
      </c>
      <c r="B7153">
        <v>562162550</v>
      </c>
      <c r="C7153" t="s">
        <v>2211</v>
      </c>
      <c r="D7153" t="str">
        <f>表格1[[#This Row],[prime_genre]]</f>
        <v>Social Networking</v>
      </c>
      <c r="E7153">
        <v>32168960</v>
      </c>
      <c r="F7153" t="s">
        <v>17</v>
      </c>
      <c r="G7153">
        <v>0</v>
      </c>
      <c r="H7153">
        <f>IF(表格1[[#This Row],[price]]&gt;0,1,0)</f>
        <v>0</v>
      </c>
      <c r="I7153">
        <v>0</v>
      </c>
      <c r="J7153">
        <v>0</v>
      </c>
      <c r="K7153">
        <v>0</v>
      </c>
      <c r="L7153">
        <v>0</v>
      </c>
      <c r="M7153">
        <v>4.9000000000000004</v>
      </c>
      <c r="N7153" t="s">
        <v>51</v>
      </c>
      <c r="O7153" t="s">
        <v>59</v>
      </c>
      <c r="P7153">
        <v>40</v>
      </c>
      <c r="Q7153">
        <v>4</v>
      </c>
      <c r="R7153">
        <v>16</v>
      </c>
      <c r="S7153">
        <v>1</v>
      </c>
    </row>
    <row r="7154" spans="1:19">
      <c r="A7154">
        <f>RANK(表格1[[#This Row],[rating_count_tot]],$I$2:$I$7197)</f>
        <v>6269</v>
      </c>
      <c r="B7154">
        <v>940401053</v>
      </c>
      <c r="C7154" t="s">
        <v>4149</v>
      </c>
      <c r="D7154" t="str">
        <f>表格1[[#This Row],[prime_genre]]</f>
        <v>Social Networking</v>
      </c>
      <c r="E7154">
        <v>77717504</v>
      </c>
      <c r="F7154" t="s">
        <v>17</v>
      </c>
      <c r="G7154">
        <v>0</v>
      </c>
      <c r="H7154">
        <f>IF(表格1[[#This Row],[price]]&gt;0,1,0)</f>
        <v>0</v>
      </c>
      <c r="I7154">
        <v>0</v>
      </c>
      <c r="J7154">
        <v>0</v>
      </c>
      <c r="K7154">
        <v>0</v>
      </c>
      <c r="L7154">
        <v>0</v>
      </c>
      <c r="M7154" t="s">
        <v>3461</v>
      </c>
      <c r="N7154" t="s">
        <v>51</v>
      </c>
      <c r="O7154" t="s">
        <v>59</v>
      </c>
      <c r="P7154">
        <v>37</v>
      </c>
      <c r="Q7154">
        <v>0</v>
      </c>
      <c r="R7154">
        <v>2</v>
      </c>
      <c r="S7154">
        <v>1</v>
      </c>
    </row>
    <row r="7155" spans="1:19">
      <c r="A7155">
        <f>RANK(表格1[[#This Row],[rating_count_tot]],$I$2:$I$7197)</f>
        <v>6269</v>
      </c>
      <c r="B7155">
        <v>1096964165</v>
      </c>
      <c r="C7155" t="s">
        <v>6929</v>
      </c>
      <c r="D7155" t="str">
        <f>表格1[[#This Row],[prime_genre]]</f>
        <v>Social Networking</v>
      </c>
      <c r="E7155">
        <v>13287424</v>
      </c>
      <c r="F7155" t="s">
        <v>17</v>
      </c>
      <c r="G7155">
        <v>0</v>
      </c>
      <c r="H7155">
        <f>IF(表格1[[#This Row],[price]]&gt;0,1,0)</f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 t="s">
        <v>51</v>
      </c>
      <c r="O7155" t="s">
        <v>59</v>
      </c>
      <c r="P7155">
        <v>37</v>
      </c>
      <c r="Q7155">
        <v>0</v>
      </c>
      <c r="R7155">
        <v>1</v>
      </c>
      <c r="S7155">
        <v>1</v>
      </c>
    </row>
    <row r="7156" spans="1:19">
      <c r="A7156">
        <f>RANK(表格1[[#This Row],[rating_count_tot]],$I$2:$I$7197)</f>
        <v>6269</v>
      </c>
      <c r="B7156">
        <v>1095583219</v>
      </c>
      <c r="C7156" t="s">
        <v>6899</v>
      </c>
      <c r="D7156" t="str">
        <f>表格1[[#This Row],[prime_genre]]</f>
        <v>Social Networking</v>
      </c>
      <c r="E7156">
        <v>3217408</v>
      </c>
      <c r="F7156" t="s">
        <v>17</v>
      </c>
      <c r="G7156">
        <v>0</v>
      </c>
      <c r="H7156">
        <f>IF(表格1[[#This Row],[price]]&gt;0,1,0)</f>
        <v>0</v>
      </c>
      <c r="I7156">
        <v>0</v>
      </c>
      <c r="J7156">
        <v>0</v>
      </c>
      <c r="K7156">
        <v>0</v>
      </c>
      <c r="L7156">
        <v>0</v>
      </c>
      <c r="M7156" t="s">
        <v>1673</v>
      </c>
      <c r="N7156" t="s">
        <v>51</v>
      </c>
      <c r="O7156" t="s">
        <v>59</v>
      </c>
      <c r="P7156">
        <v>37</v>
      </c>
      <c r="Q7156">
        <v>0</v>
      </c>
      <c r="R7156">
        <v>0</v>
      </c>
      <c r="S7156">
        <v>1</v>
      </c>
    </row>
    <row r="7157" spans="1:19">
      <c r="A7157">
        <f>RANK(表格1[[#This Row],[rating_count_tot]],$I$2:$I$7197)</f>
        <v>6269</v>
      </c>
      <c r="B7157">
        <v>1097492828</v>
      </c>
      <c r="C7157" t="s">
        <v>6941</v>
      </c>
      <c r="D7157" t="str">
        <f>表格1[[#This Row],[prime_genre]]</f>
        <v>Social Networking</v>
      </c>
      <c r="E7157">
        <v>113596416</v>
      </c>
      <c r="F7157" t="s">
        <v>17</v>
      </c>
      <c r="G7157">
        <v>0</v>
      </c>
      <c r="H7157">
        <f>IF(表格1[[#This Row],[price]]&gt;0,1,0)</f>
        <v>0</v>
      </c>
      <c r="I7157">
        <v>0</v>
      </c>
      <c r="J7157">
        <v>0</v>
      </c>
      <c r="K7157">
        <v>0</v>
      </c>
      <c r="L7157">
        <v>0</v>
      </c>
      <c r="M7157" t="s">
        <v>5634</v>
      </c>
      <c r="N7157" t="s">
        <v>51</v>
      </c>
      <c r="O7157" t="s">
        <v>59</v>
      </c>
      <c r="P7157">
        <v>37</v>
      </c>
      <c r="Q7157">
        <v>0</v>
      </c>
      <c r="R7157">
        <v>1</v>
      </c>
      <c r="S7157">
        <v>1</v>
      </c>
    </row>
    <row r="7158" spans="1:19">
      <c r="A7158">
        <f>RANK(表格1[[#This Row],[rating_count_tot]],$I$2:$I$7197)</f>
        <v>6269</v>
      </c>
      <c r="B7158">
        <v>1148502570</v>
      </c>
      <c r="C7158" t="s">
        <v>7988</v>
      </c>
      <c r="D7158" t="str">
        <f>表格1[[#This Row],[prime_genre]]</f>
        <v>Social Networking</v>
      </c>
      <c r="E7158">
        <v>55334912</v>
      </c>
      <c r="F7158" t="s">
        <v>17</v>
      </c>
      <c r="G7158">
        <v>0</v>
      </c>
      <c r="H7158">
        <f>IF(表格1[[#This Row],[price]]&gt;0,1,0)</f>
        <v>0</v>
      </c>
      <c r="I7158">
        <v>0</v>
      </c>
      <c r="J7158">
        <v>0</v>
      </c>
      <c r="K7158">
        <v>0</v>
      </c>
      <c r="L7158">
        <v>0</v>
      </c>
      <c r="M7158" t="s">
        <v>1599</v>
      </c>
      <c r="N7158" t="s">
        <v>51</v>
      </c>
      <c r="O7158" t="s">
        <v>59</v>
      </c>
      <c r="P7158">
        <v>37</v>
      </c>
      <c r="Q7158">
        <v>0</v>
      </c>
      <c r="R7158">
        <v>2</v>
      </c>
      <c r="S7158">
        <v>1</v>
      </c>
    </row>
    <row r="7159" spans="1:19">
      <c r="A7159">
        <f>RANK(表格1[[#This Row],[rating_count_tot]],$I$2:$I$7197)</f>
        <v>6269</v>
      </c>
      <c r="B7159">
        <v>1056011241</v>
      </c>
      <c r="C7159" t="s">
        <v>5774</v>
      </c>
      <c r="D7159" t="str">
        <f>表格1[[#This Row],[prime_genre]]</f>
        <v>Social Networking</v>
      </c>
      <c r="E7159">
        <v>9462784</v>
      </c>
      <c r="F7159" t="s">
        <v>17</v>
      </c>
      <c r="G7159">
        <v>0</v>
      </c>
      <c r="H7159">
        <f>IF(表格1[[#This Row],[price]]&gt;0,1,0)</f>
        <v>0</v>
      </c>
      <c r="I7159">
        <v>0</v>
      </c>
      <c r="J7159">
        <v>0</v>
      </c>
      <c r="K7159">
        <v>0</v>
      </c>
      <c r="L7159">
        <v>0</v>
      </c>
      <c r="M7159">
        <v>1.3</v>
      </c>
      <c r="N7159" t="s">
        <v>51</v>
      </c>
      <c r="O7159" t="s">
        <v>59</v>
      </c>
      <c r="P7159">
        <v>37</v>
      </c>
      <c r="Q7159">
        <v>0</v>
      </c>
      <c r="R7159">
        <v>1</v>
      </c>
      <c r="S7159">
        <v>1</v>
      </c>
    </row>
    <row r="7160" spans="1:19">
      <c r="A7160">
        <f>RANK(表格1[[#This Row],[rating_count_tot]],$I$2:$I$7197)</f>
        <v>6269</v>
      </c>
      <c r="B7160">
        <v>1171367187</v>
      </c>
      <c r="C7160" t="s">
        <v>8250</v>
      </c>
      <c r="D7160" t="str">
        <f>表格1[[#This Row],[prime_genre]]</f>
        <v>Social Networking</v>
      </c>
      <c r="E7160">
        <v>101159936</v>
      </c>
      <c r="F7160" t="s">
        <v>17</v>
      </c>
      <c r="G7160">
        <v>0</v>
      </c>
      <c r="H7160">
        <f>IF(表格1[[#This Row],[price]]&gt;0,1,0)</f>
        <v>0</v>
      </c>
      <c r="I7160">
        <v>0</v>
      </c>
      <c r="J7160">
        <v>0</v>
      </c>
      <c r="K7160">
        <v>0</v>
      </c>
      <c r="L7160">
        <v>0</v>
      </c>
      <c r="M7160" t="s">
        <v>451</v>
      </c>
      <c r="N7160" t="s">
        <v>29</v>
      </c>
      <c r="O7160" t="s">
        <v>59</v>
      </c>
      <c r="P7160">
        <v>37</v>
      </c>
      <c r="Q7160">
        <v>0</v>
      </c>
      <c r="R7160">
        <v>1</v>
      </c>
      <c r="S7160">
        <v>1</v>
      </c>
    </row>
    <row r="7161" spans="1:19">
      <c r="A7161">
        <f>RANK(表格1[[#This Row],[rating_count_tot]],$I$2:$I$7197)</f>
        <v>6269</v>
      </c>
      <c r="B7161">
        <v>899538562</v>
      </c>
      <c r="C7161" t="s">
        <v>3749</v>
      </c>
      <c r="D7161" t="str">
        <f>表格1[[#This Row],[prime_genre]]</f>
        <v>Social Networking</v>
      </c>
      <c r="E7161">
        <v>61312000</v>
      </c>
      <c r="F7161" t="s">
        <v>17</v>
      </c>
      <c r="G7161">
        <v>0</v>
      </c>
      <c r="H7161">
        <f>IF(表格1[[#This Row],[price]]&gt;0,1,0)</f>
        <v>0</v>
      </c>
      <c r="I7161">
        <v>0</v>
      </c>
      <c r="J7161">
        <v>0</v>
      </c>
      <c r="K7161">
        <v>0</v>
      </c>
      <c r="L7161">
        <v>0</v>
      </c>
      <c r="M7161" t="s">
        <v>751</v>
      </c>
      <c r="N7161" t="s">
        <v>51</v>
      </c>
      <c r="O7161" t="s">
        <v>59</v>
      </c>
      <c r="P7161">
        <v>37</v>
      </c>
      <c r="Q7161">
        <v>0</v>
      </c>
      <c r="R7161">
        <v>1</v>
      </c>
      <c r="S7161">
        <v>1</v>
      </c>
    </row>
    <row r="7162" spans="1:19">
      <c r="A7162">
        <f>RANK(表格1[[#This Row],[rating_count_tot]],$I$2:$I$7197)</f>
        <v>6269</v>
      </c>
      <c r="B7162">
        <v>1078542442</v>
      </c>
      <c r="C7162" t="s">
        <v>6425</v>
      </c>
      <c r="D7162" t="str">
        <f>表格1[[#This Row],[prime_genre]]</f>
        <v>Social Networking</v>
      </c>
      <c r="E7162">
        <v>44669952</v>
      </c>
      <c r="F7162" t="s">
        <v>17</v>
      </c>
      <c r="G7162">
        <v>0</v>
      </c>
      <c r="H7162">
        <f>IF(表格1[[#This Row],[price]]&gt;0,1,0)</f>
        <v>0</v>
      </c>
      <c r="I7162">
        <v>0</v>
      </c>
      <c r="J7162">
        <v>0</v>
      </c>
      <c r="K7162">
        <v>0</v>
      </c>
      <c r="L7162">
        <v>0</v>
      </c>
      <c r="M7162" t="s">
        <v>859</v>
      </c>
      <c r="N7162" t="s">
        <v>51</v>
      </c>
      <c r="O7162" t="s">
        <v>59</v>
      </c>
      <c r="P7162">
        <v>37</v>
      </c>
      <c r="Q7162">
        <v>0</v>
      </c>
      <c r="R7162">
        <v>2</v>
      </c>
      <c r="S7162">
        <v>1</v>
      </c>
    </row>
    <row r="7163" spans="1:19">
      <c r="A7163">
        <f>RANK(表格1[[#This Row],[rating_count_tot]],$I$2:$I$7197)</f>
        <v>6269</v>
      </c>
      <c r="B7163">
        <v>1068460848</v>
      </c>
      <c r="C7163" t="s">
        <v>6123</v>
      </c>
      <c r="D7163" t="str">
        <f>表格1[[#This Row],[prime_genre]]</f>
        <v>Social Networking</v>
      </c>
      <c r="E7163">
        <v>44632064</v>
      </c>
      <c r="F7163" t="s">
        <v>17</v>
      </c>
      <c r="G7163">
        <v>0</v>
      </c>
      <c r="H7163">
        <f>IF(表格1[[#This Row],[price]]&gt;0,1,0)</f>
        <v>0</v>
      </c>
      <c r="I7163">
        <v>0</v>
      </c>
      <c r="J7163">
        <v>0</v>
      </c>
      <c r="K7163">
        <v>0</v>
      </c>
      <c r="L7163">
        <v>0</v>
      </c>
      <c r="M7163">
        <v>1.3</v>
      </c>
      <c r="N7163" t="s">
        <v>29</v>
      </c>
      <c r="O7163" t="s">
        <v>59</v>
      </c>
      <c r="P7163">
        <v>37</v>
      </c>
      <c r="Q7163">
        <v>0</v>
      </c>
      <c r="R7163">
        <v>2</v>
      </c>
      <c r="S7163">
        <v>1</v>
      </c>
    </row>
    <row r="7164" spans="1:19">
      <c r="A7164">
        <f>RANK(表格1[[#This Row],[rating_count_tot]],$I$2:$I$7197)</f>
        <v>6269</v>
      </c>
      <c r="B7164">
        <v>1100160696</v>
      </c>
      <c r="C7164" t="s">
        <v>7002</v>
      </c>
      <c r="D7164" t="str">
        <f>表格1[[#This Row],[prime_genre]]</f>
        <v>Social Networking</v>
      </c>
      <c r="E7164">
        <v>50778112</v>
      </c>
      <c r="F7164" t="s">
        <v>17</v>
      </c>
      <c r="G7164">
        <v>0</v>
      </c>
      <c r="H7164">
        <f>IF(表格1[[#This Row],[price]]&gt;0,1,0)</f>
        <v>0</v>
      </c>
      <c r="I7164">
        <v>0</v>
      </c>
      <c r="J7164">
        <v>0</v>
      </c>
      <c r="K7164">
        <v>0</v>
      </c>
      <c r="L7164">
        <v>0</v>
      </c>
      <c r="M7164">
        <v>3</v>
      </c>
      <c r="N7164" t="s">
        <v>51</v>
      </c>
      <c r="O7164" t="s">
        <v>59</v>
      </c>
      <c r="P7164">
        <v>38</v>
      </c>
      <c r="Q7164">
        <v>0</v>
      </c>
      <c r="R7164">
        <v>1</v>
      </c>
      <c r="S7164">
        <v>1</v>
      </c>
    </row>
    <row r="7165" spans="1:19">
      <c r="A7165">
        <f>RANK(表格1[[#This Row],[rating_count_tot]],$I$2:$I$7197)</f>
        <v>6269</v>
      </c>
      <c r="B7165">
        <v>1011114397</v>
      </c>
      <c r="C7165" t="s">
        <v>5004</v>
      </c>
      <c r="D7165" t="str">
        <f>表格1[[#This Row],[prime_genre]]</f>
        <v>Social Networking</v>
      </c>
      <c r="E7165">
        <v>48274432</v>
      </c>
      <c r="F7165" t="s">
        <v>17</v>
      </c>
      <c r="G7165">
        <v>0</v>
      </c>
      <c r="H7165">
        <f>IF(表格1[[#This Row],[price]]&gt;0,1,0)</f>
        <v>0</v>
      </c>
      <c r="I7165">
        <v>0</v>
      </c>
      <c r="J7165">
        <v>0</v>
      </c>
      <c r="K7165">
        <v>0</v>
      </c>
      <c r="L7165">
        <v>0</v>
      </c>
      <c r="M7165" t="s">
        <v>847</v>
      </c>
      <c r="N7165" t="s">
        <v>19</v>
      </c>
      <c r="O7165" t="s">
        <v>59</v>
      </c>
      <c r="P7165">
        <v>37</v>
      </c>
      <c r="Q7165">
        <v>0</v>
      </c>
      <c r="R7165">
        <v>5</v>
      </c>
      <c r="S7165">
        <v>1</v>
      </c>
    </row>
    <row r="7166" spans="1:19">
      <c r="A7166">
        <f>RANK(表格1[[#This Row],[rating_count_tot]],$I$2:$I$7197)</f>
        <v>6269</v>
      </c>
      <c r="B7166">
        <v>1069757703</v>
      </c>
      <c r="C7166" t="s">
        <v>6160</v>
      </c>
      <c r="D7166" t="str">
        <f>表格1[[#This Row],[prime_genre]]</f>
        <v>Social Networking</v>
      </c>
      <c r="E7166">
        <v>35565568</v>
      </c>
      <c r="F7166" t="s">
        <v>17</v>
      </c>
      <c r="G7166">
        <v>0</v>
      </c>
      <c r="H7166">
        <f>IF(表格1[[#This Row],[price]]&gt;0,1,0)</f>
        <v>0</v>
      </c>
      <c r="I7166">
        <v>0</v>
      </c>
      <c r="J7166">
        <v>0</v>
      </c>
      <c r="K7166">
        <v>0</v>
      </c>
      <c r="L7166">
        <v>0</v>
      </c>
      <c r="M7166" t="s">
        <v>558</v>
      </c>
      <c r="N7166" t="s">
        <v>51</v>
      </c>
      <c r="O7166" t="s">
        <v>59</v>
      </c>
      <c r="P7166">
        <v>37</v>
      </c>
      <c r="Q7166">
        <v>0</v>
      </c>
      <c r="R7166">
        <v>1</v>
      </c>
      <c r="S7166">
        <v>1</v>
      </c>
    </row>
    <row r="7167" spans="1:19">
      <c r="A7167">
        <f>RANK(表格1[[#This Row],[rating_count_tot]],$I$2:$I$7197)</f>
        <v>6269</v>
      </c>
      <c r="B7167">
        <v>1071039429</v>
      </c>
      <c r="C7167" t="s">
        <v>6204</v>
      </c>
      <c r="D7167" t="str">
        <f>表格1[[#This Row],[prime_genre]]</f>
        <v>Social Networking</v>
      </c>
      <c r="E7167">
        <v>39368704</v>
      </c>
      <c r="F7167" t="s">
        <v>17</v>
      </c>
      <c r="G7167">
        <v>0</v>
      </c>
      <c r="H7167">
        <f>IF(表格1[[#This Row],[price]]&gt;0,1,0)</f>
        <v>0</v>
      </c>
      <c r="I7167">
        <v>0</v>
      </c>
      <c r="J7167">
        <v>0</v>
      </c>
      <c r="K7167">
        <v>0</v>
      </c>
      <c r="L7167">
        <v>0</v>
      </c>
      <c r="M7167" t="s">
        <v>558</v>
      </c>
      <c r="N7167" t="s">
        <v>51</v>
      </c>
      <c r="O7167" t="s">
        <v>59</v>
      </c>
      <c r="P7167">
        <v>37</v>
      </c>
      <c r="Q7167">
        <v>0</v>
      </c>
      <c r="R7167">
        <v>1</v>
      </c>
      <c r="S7167">
        <v>1</v>
      </c>
    </row>
    <row r="7168" spans="1:19">
      <c r="A7168">
        <f>RANK(表格1[[#This Row],[rating_count_tot]],$I$2:$I$7197)</f>
        <v>6269</v>
      </c>
      <c r="B7168">
        <v>1060981840</v>
      </c>
      <c r="C7168" t="s">
        <v>5899</v>
      </c>
      <c r="D7168" t="str">
        <f>表格1[[#This Row],[prime_genre]]</f>
        <v>Sports</v>
      </c>
      <c r="E7168">
        <v>65815552</v>
      </c>
      <c r="F7168" t="s">
        <v>17</v>
      </c>
      <c r="G7168">
        <v>0</v>
      </c>
      <c r="H7168">
        <f>IF(表格1[[#This Row],[price]]&gt;0,1,0)</f>
        <v>0</v>
      </c>
      <c r="I7168">
        <v>0</v>
      </c>
      <c r="J7168">
        <v>0</v>
      </c>
      <c r="K7168">
        <v>0</v>
      </c>
      <c r="L7168">
        <v>0</v>
      </c>
      <c r="M7168" t="s">
        <v>109</v>
      </c>
      <c r="N7168" t="s">
        <v>51</v>
      </c>
      <c r="O7168" t="s">
        <v>70</v>
      </c>
      <c r="P7168">
        <v>37</v>
      </c>
      <c r="Q7168">
        <v>0</v>
      </c>
      <c r="R7168">
        <v>1</v>
      </c>
      <c r="S7168">
        <v>1</v>
      </c>
    </row>
    <row r="7169" spans="1:19">
      <c r="A7169">
        <f>RANK(表格1[[#This Row],[rating_count_tot]],$I$2:$I$7197)</f>
        <v>6269</v>
      </c>
      <c r="B7169">
        <v>1092938333</v>
      </c>
      <c r="C7169" t="s">
        <v>6826</v>
      </c>
      <c r="D7169" t="str">
        <f>表格1[[#This Row],[prime_genre]]</f>
        <v>Sports</v>
      </c>
      <c r="E7169">
        <v>43154432</v>
      </c>
      <c r="F7169" t="s">
        <v>17</v>
      </c>
      <c r="G7169">
        <v>0</v>
      </c>
      <c r="H7169">
        <f>IF(表格1[[#This Row],[price]]&gt;0,1,0)</f>
        <v>0</v>
      </c>
      <c r="I7169">
        <v>0</v>
      </c>
      <c r="J7169">
        <v>0</v>
      </c>
      <c r="K7169">
        <v>0</v>
      </c>
      <c r="L7169">
        <v>0</v>
      </c>
      <c r="M7169" t="s">
        <v>1223</v>
      </c>
      <c r="N7169" t="s">
        <v>19</v>
      </c>
      <c r="O7169" t="s">
        <v>70</v>
      </c>
      <c r="P7169">
        <v>38</v>
      </c>
      <c r="Q7169">
        <v>5</v>
      </c>
      <c r="R7169">
        <v>2</v>
      </c>
      <c r="S7169">
        <v>1</v>
      </c>
    </row>
    <row r="7170" spans="1:19">
      <c r="A7170">
        <f>RANK(表格1[[#This Row],[rating_count_tot]],$I$2:$I$7197)</f>
        <v>6269</v>
      </c>
      <c r="B7170">
        <v>975832655</v>
      </c>
      <c r="C7170" t="s">
        <v>4576</v>
      </c>
      <c r="D7170" t="str">
        <f>表格1[[#This Row],[prime_genre]]</f>
        <v>Sports</v>
      </c>
      <c r="E7170">
        <v>35436544</v>
      </c>
      <c r="F7170" t="s">
        <v>17</v>
      </c>
      <c r="G7170">
        <v>0</v>
      </c>
      <c r="H7170">
        <f>IF(表格1[[#This Row],[price]]&gt;0,1,0)</f>
        <v>0</v>
      </c>
      <c r="I7170">
        <v>0</v>
      </c>
      <c r="J7170">
        <v>0</v>
      </c>
      <c r="K7170">
        <v>0</v>
      </c>
      <c r="L7170">
        <v>0</v>
      </c>
      <c r="M7170" t="s">
        <v>1599</v>
      </c>
      <c r="N7170" t="s">
        <v>51</v>
      </c>
      <c r="O7170" t="s">
        <v>70</v>
      </c>
      <c r="P7170">
        <v>40</v>
      </c>
      <c r="Q7170">
        <v>3</v>
      </c>
      <c r="R7170">
        <v>1</v>
      </c>
      <c r="S7170">
        <v>1</v>
      </c>
    </row>
    <row r="7171" spans="1:19">
      <c r="A7171">
        <f>RANK(表格1[[#This Row],[rating_count_tot]],$I$2:$I$7197)</f>
        <v>6269</v>
      </c>
      <c r="B7171">
        <v>896150306</v>
      </c>
      <c r="C7171" t="s">
        <v>3724</v>
      </c>
      <c r="D7171" t="str">
        <f>表格1[[#This Row],[prime_genre]]</f>
        <v>Sports</v>
      </c>
      <c r="E7171">
        <v>64545792</v>
      </c>
      <c r="F7171" t="s">
        <v>17</v>
      </c>
      <c r="G7171">
        <v>0</v>
      </c>
      <c r="H7171">
        <f>IF(表格1[[#This Row],[price]]&gt;0,1,0)</f>
        <v>0</v>
      </c>
      <c r="I7171">
        <v>0</v>
      </c>
      <c r="J7171">
        <v>0</v>
      </c>
      <c r="K7171">
        <v>0</v>
      </c>
      <c r="L7171">
        <v>0</v>
      </c>
      <c r="M7171" t="s">
        <v>1166</v>
      </c>
      <c r="N7171" t="s">
        <v>19</v>
      </c>
      <c r="O7171" t="s">
        <v>70</v>
      </c>
      <c r="P7171">
        <v>37</v>
      </c>
      <c r="Q7171">
        <v>5</v>
      </c>
      <c r="R7171">
        <v>1</v>
      </c>
      <c r="S7171">
        <v>1</v>
      </c>
    </row>
    <row r="7172" spans="1:19">
      <c r="A7172">
        <f>RANK(表格1[[#This Row],[rating_count_tot]],$I$2:$I$7197)</f>
        <v>6269</v>
      </c>
      <c r="B7172">
        <v>432455516</v>
      </c>
      <c r="C7172" t="s">
        <v>1203</v>
      </c>
      <c r="D7172" t="str">
        <f>表格1[[#This Row],[prime_genre]]</f>
        <v>Sports</v>
      </c>
      <c r="E7172">
        <v>5999616</v>
      </c>
      <c r="F7172" t="s">
        <v>17</v>
      </c>
      <c r="G7172">
        <v>0</v>
      </c>
      <c r="H7172">
        <f>IF(表格1[[#This Row],[price]]&gt;0,1,0)</f>
        <v>0</v>
      </c>
      <c r="I7172">
        <v>0</v>
      </c>
      <c r="J7172">
        <v>0</v>
      </c>
      <c r="K7172">
        <v>0</v>
      </c>
      <c r="L7172">
        <v>0</v>
      </c>
      <c r="M7172">
        <v>3.9</v>
      </c>
      <c r="N7172" t="s">
        <v>51</v>
      </c>
      <c r="O7172" t="s">
        <v>70</v>
      </c>
      <c r="P7172">
        <v>40</v>
      </c>
      <c r="Q7172">
        <v>5</v>
      </c>
      <c r="R7172">
        <v>2</v>
      </c>
      <c r="S7172">
        <v>1</v>
      </c>
    </row>
    <row r="7173" spans="1:19">
      <c r="A7173">
        <f>RANK(表格1[[#This Row],[rating_count_tot]],$I$2:$I$7197)</f>
        <v>6269</v>
      </c>
      <c r="B7173">
        <v>1159376062</v>
      </c>
      <c r="C7173" t="s">
        <v>8115</v>
      </c>
      <c r="D7173" t="str">
        <f>表格1[[#This Row],[prime_genre]]</f>
        <v>Sports</v>
      </c>
      <c r="E7173">
        <v>21574656</v>
      </c>
      <c r="F7173" t="s">
        <v>17</v>
      </c>
      <c r="G7173">
        <v>0</v>
      </c>
      <c r="H7173">
        <f>IF(表格1[[#This Row],[price]]&gt;0,1,0)</f>
        <v>0</v>
      </c>
      <c r="I7173">
        <v>0</v>
      </c>
      <c r="J7173">
        <v>0</v>
      </c>
      <c r="K7173">
        <v>0</v>
      </c>
      <c r="L7173">
        <v>0</v>
      </c>
      <c r="M7173">
        <v>2.1</v>
      </c>
      <c r="N7173" t="s">
        <v>19</v>
      </c>
      <c r="O7173" t="s">
        <v>70</v>
      </c>
      <c r="P7173">
        <v>37</v>
      </c>
      <c r="Q7173">
        <v>4</v>
      </c>
      <c r="R7173">
        <v>1</v>
      </c>
      <c r="S7173">
        <v>1</v>
      </c>
    </row>
    <row r="7174" spans="1:19">
      <c r="A7174">
        <f>RANK(表格1[[#This Row],[rating_count_tot]],$I$2:$I$7197)</f>
        <v>6269</v>
      </c>
      <c r="B7174">
        <v>1130988829</v>
      </c>
      <c r="C7174" t="s">
        <v>7636</v>
      </c>
      <c r="D7174" t="str">
        <f>表格1[[#This Row],[prime_genre]]</f>
        <v>Sports</v>
      </c>
      <c r="E7174">
        <v>52232192</v>
      </c>
      <c r="F7174" t="s">
        <v>17</v>
      </c>
      <c r="G7174">
        <v>0</v>
      </c>
      <c r="H7174">
        <f>IF(表格1[[#This Row],[price]]&gt;0,1,0)</f>
        <v>0</v>
      </c>
      <c r="I7174">
        <v>0</v>
      </c>
      <c r="J7174">
        <v>0</v>
      </c>
      <c r="K7174">
        <v>0</v>
      </c>
      <c r="L7174">
        <v>0</v>
      </c>
      <c r="M7174">
        <v>1.1000000000000001</v>
      </c>
      <c r="N7174" t="s">
        <v>19</v>
      </c>
      <c r="O7174" t="s">
        <v>70</v>
      </c>
      <c r="P7174">
        <v>37</v>
      </c>
      <c r="Q7174">
        <v>5</v>
      </c>
      <c r="R7174">
        <v>1</v>
      </c>
      <c r="S7174">
        <v>1</v>
      </c>
    </row>
    <row r="7175" spans="1:19">
      <c r="A7175">
        <f>RANK(表格1[[#This Row],[rating_count_tot]],$I$2:$I$7197)</f>
        <v>6269</v>
      </c>
      <c r="B7175">
        <v>1148201330</v>
      </c>
      <c r="C7175" t="s">
        <v>7979</v>
      </c>
      <c r="D7175" t="str">
        <f>表格1[[#This Row],[prime_genre]]</f>
        <v>Sports</v>
      </c>
      <c r="E7175">
        <v>16068608</v>
      </c>
      <c r="F7175" t="s">
        <v>17</v>
      </c>
      <c r="G7175">
        <v>0</v>
      </c>
      <c r="H7175">
        <f>IF(表格1[[#This Row],[price]]&gt;0,1,0)</f>
        <v>0</v>
      </c>
      <c r="I7175">
        <v>0</v>
      </c>
      <c r="J7175">
        <v>0</v>
      </c>
      <c r="K7175">
        <v>0</v>
      </c>
      <c r="L7175">
        <v>0</v>
      </c>
      <c r="M7175">
        <v>1.1000000000000001</v>
      </c>
      <c r="N7175" t="s">
        <v>29</v>
      </c>
      <c r="O7175" t="s">
        <v>70</v>
      </c>
      <c r="P7175">
        <v>37</v>
      </c>
      <c r="Q7175">
        <v>5</v>
      </c>
      <c r="R7175">
        <v>1</v>
      </c>
      <c r="S7175">
        <v>1</v>
      </c>
    </row>
    <row r="7176" spans="1:19">
      <c r="A7176">
        <f>RANK(表格1[[#This Row],[rating_count_tot]],$I$2:$I$7197)</f>
        <v>6269</v>
      </c>
      <c r="B7176">
        <v>491629188</v>
      </c>
      <c r="C7176" t="s">
        <v>1682</v>
      </c>
      <c r="D7176" t="str">
        <f>表格1[[#This Row],[prime_genre]]</f>
        <v>Travel</v>
      </c>
      <c r="E7176">
        <v>64250880</v>
      </c>
      <c r="F7176" t="s">
        <v>17</v>
      </c>
      <c r="G7176">
        <v>0</v>
      </c>
      <c r="H7176">
        <f>IF(表格1[[#This Row],[price]]&gt;0,1,0)</f>
        <v>0</v>
      </c>
      <c r="I7176">
        <v>0</v>
      </c>
      <c r="J7176">
        <v>0</v>
      </c>
      <c r="K7176">
        <v>0</v>
      </c>
      <c r="L7176">
        <v>0</v>
      </c>
      <c r="M7176">
        <v>10.199999999999999</v>
      </c>
      <c r="N7176" t="s">
        <v>19</v>
      </c>
      <c r="O7176" t="s">
        <v>57</v>
      </c>
      <c r="P7176">
        <v>38</v>
      </c>
      <c r="Q7176">
        <v>0</v>
      </c>
      <c r="R7176">
        <v>2</v>
      </c>
      <c r="S7176">
        <v>1</v>
      </c>
    </row>
    <row r="7177" spans="1:19">
      <c r="A7177">
        <f>RANK(表格1[[#This Row],[rating_count_tot]],$I$2:$I$7197)</f>
        <v>6269</v>
      </c>
      <c r="B7177">
        <v>847177468</v>
      </c>
      <c r="C7177" t="s">
        <v>3431</v>
      </c>
      <c r="D7177" t="str">
        <f>表格1[[#This Row],[prime_genre]]</f>
        <v>Travel</v>
      </c>
      <c r="E7177">
        <v>83551232</v>
      </c>
      <c r="F7177" t="s">
        <v>17</v>
      </c>
      <c r="G7177">
        <v>0</v>
      </c>
      <c r="H7177">
        <f>IF(表格1[[#This Row],[price]]&gt;0,1,0)</f>
        <v>0</v>
      </c>
      <c r="I7177">
        <v>0</v>
      </c>
      <c r="J7177">
        <v>0</v>
      </c>
      <c r="K7177">
        <v>0</v>
      </c>
      <c r="L7177">
        <v>0</v>
      </c>
      <c r="M7177" t="s">
        <v>989</v>
      </c>
      <c r="N7177" t="s">
        <v>19</v>
      </c>
      <c r="O7177" t="s">
        <v>57</v>
      </c>
      <c r="P7177">
        <v>37</v>
      </c>
      <c r="Q7177">
        <v>0</v>
      </c>
      <c r="R7177">
        <v>1</v>
      </c>
      <c r="S7177">
        <v>1</v>
      </c>
    </row>
    <row r="7178" spans="1:19">
      <c r="A7178">
        <f>RANK(表格1[[#This Row],[rating_count_tot]],$I$2:$I$7197)</f>
        <v>6269</v>
      </c>
      <c r="B7178">
        <v>1131107453</v>
      </c>
      <c r="C7178" t="s">
        <v>7637</v>
      </c>
      <c r="D7178" t="str">
        <f>表格1[[#This Row],[prime_genre]]</f>
        <v>Travel</v>
      </c>
      <c r="E7178">
        <v>46416896</v>
      </c>
      <c r="F7178" t="s">
        <v>17</v>
      </c>
      <c r="G7178">
        <v>0</v>
      </c>
      <c r="H7178">
        <f>IF(表格1[[#This Row],[price]]&gt;0,1,0)</f>
        <v>0</v>
      </c>
      <c r="I7178">
        <v>0</v>
      </c>
      <c r="J7178">
        <v>0</v>
      </c>
      <c r="K7178">
        <v>0</v>
      </c>
      <c r="L7178">
        <v>0</v>
      </c>
      <c r="M7178" t="s">
        <v>7638</v>
      </c>
      <c r="N7178" t="s">
        <v>19</v>
      </c>
      <c r="O7178" t="s">
        <v>57</v>
      </c>
      <c r="P7178">
        <v>37</v>
      </c>
      <c r="Q7178">
        <v>5</v>
      </c>
      <c r="R7178">
        <v>2</v>
      </c>
      <c r="S7178">
        <v>1</v>
      </c>
    </row>
    <row r="7179" spans="1:19">
      <c r="A7179">
        <f>RANK(表格1[[#This Row],[rating_count_tot]],$I$2:$I$7197)</f>
        <v>6269</v>
      </c>
      <c r="B7179">
        <v>581137577</v>
      </c>
      <c r="C7179" t="s">
        <v>2358</v>
      </c>
      <c r="D7179" t="str">
        <f>表格1[[#This Row],[prime_genre]]</f>
        <v>Travel</v>
      </c>
      <c r="E7179">
        <v>14505984</v>
      </c>
      <c r="F7179" t="s">
        <v>17</v>
      </c>
      <c r="G7179">
        <v>0</v>
      </c>
      <c r="H7179">
        <f>IF(表格1[[#This Row],[price]]&gt;0,1,0)</f>
        <v>0</v>
      </c>
      <c r="I7179">
        <v>0</v>
      </c>
      <c r="J7179">
        <v>0</v>
      </c>
      <c r="K7179">
        <v>0</v>
      </c>
      <c r="L7179">
        <v>0</v>
      </c>
      <c r="M7179">
        <v>5.5</v>
      </c>
      <c r="N7179" t="s">
        <v>19</v>
      </c>
      <c r="O7179" t="s">
        <v>57</v>
      </c>
      <c r="P7179">
        <v>37</v>
      </c>
      <c r="Q7179">
        <v>5</v>
      </c>
      <c r="R7179">
        <v>4</v>
      </c>
      <c r="S7179">
        <v>1</v>
      </c>
    </row>
    <row r="7180" spans="1:19">
      <c r="A7180">
        <f>RANK(表格1[[#This Row],[rating_count_tot]],$I$2:$I$7197)</f>
        <v>6269</v>
      </c>
      <c r="B7180">
        <v>995125257</v>
      </c>
      <c r="C7180" t="s">
        <v>4828</v>
      </c>
      <c r="D7180" t="str">
        <f>表格1[[#This Row],[prime_genre]]</f>
        <v>Travel</v>
      </c>
      <c r="E7180">
        <v>8294400</v>
      </c>
      <c r="F7180" t="s">
        <v>17</v>
      </c>
      <c r="G7180">
        <v>0</v>
      </c>
      <c r="H7180">
        <f>IF(表格1[[#This Row],[price]]&gt;0,1,0)</f>
        <v>0</v>
      </c>
      <c r="I7180">
        <v>0</v>
      </c>
      <c r="J7180">
        <v>0</v>
      </c>
      <c r="K7180">
        <v>0</v>
      </c>
      <c r="L7180">
        <v>0</v>
      </c>
      <c r="M7180">
        <v>1.41</v>
      </c>
      <c r="N7180" t="s">
        <v>19</v>
      </c>
      <c r="O7180" t="s">
        <v>57</v>
      </c>
      <c r="P7180">
        <v>37</v>
      </c>
      <c r="Q7180">
        <v>4</v>
      </c>
      <c r="R7180">
        <v>34</v>
      </c>
      <c r="S7180">
        <v>1</v>
      </c>
    </row>
    <row r="7181" spans="1:19">
      <c r="A7181">
        <f>RANK(表格1[[#This Row],[rating_count_tot]],$I$2:$I$7197)</f>
        <v>6269</v>
      </c>
      <c r="B7181">
        <v>665795633</v>
      </c>
      <c r="C7181" t="s">
        <v>2824</v>
      </c>
      <c r="D7181" t="str">
        <f>表格1[[#This Row],[prime_genre]]</f>
        <v>Travel</v>
      </c>
      <c r="E7181">
        <v>185886720</v>
      </c>
      <c r="F7181" t="s">
        <v>17</v>
      </c>
      <c r="G7181">
        <v>0</v>
      </c>
      <c r="H7181">
        <f>IF(表格1[[#This Row],[price]]&gt;0,1,0)</f>
        <v>0</v>
      </c>
      <c r="I7181">
        <v>0</v>
      </c>
      <c r="J7181">
        <v>0</v>
      </c>
      <c r="K7181">
        <v>0</v>
      </c>
      <c r="L7181">
        <v>0</v>
      </c>
      <c r="M7181">
        <v>2.6</v>
      </c>
      <c r="N7181" t="s">
        <v>19</v>
      </c>
      <c r="O7181" t="s">
        <v>57</v>
      </c>
      <c r="P7181">
        <v>37</v>
      </c>
      <c r="Q7181">
        <v>3</v>
      </c>
      <c r="R7181">
        <v>1</v>
      </c>
      <c r="S7181">
        <v>1</v>
      </c>
    </row>
    <row r="7182" spans="1:19">
      <c r="A7182">
        <f>RANK(表格1[[#This Row],[rating_count_tot]],$I$2:$I$7197)</f>
        <v>6269</v>
      </c>
      <c r="B7182">
        <v>580069644</v>
      </c>
      <c r="C7182" t="s">
        <v>2352</v>
      </c>
      <c r="D7182" t="str">
        <f>表格1[[#This Row],[prime_genre]]</f>
        <v>Utilities</v>
      </c>
      <c r="E7182">
        <v>12864512</v>
      </c>
      <c r="F7182" t="s">
        <v>17</v>
      </c>
      <c r="G7182">
        <v>0</v>
      </c>
      <c r="H7182">
        <f>IF(表格1[[#This Row],[price]]&gt;0,1,0)</f>
        <v>0</v>
      </c>
      <c r="I7182">
        <v>0</v>
      </c>
      <c r="J7182">
        <v>0</v>
      </c>
      <c r="K7182">
        <v>0</v>
      </c>
      <c r="L7182">
        <v>0</v>
      </c>
      <c r="M7182" t="s">
        <v>261</v>
      </c>
      <c r="N7182" t="s">
        <v>19</v>
      </c>
      <c r="O7182" t="s">
        <v>43</v>
      </c>
      <c r="P7182">
        <v>37</v>
      </c>
      <c r="Q7182">
        <v>0</v>
      </c>
      <c r="R7182">
        <v>2</v>
      </c>
      <c r="S7182">
        <v>1</v>
      </c>
    </row>
    <row r="7183" spans="1:19">
      <c r="A7183">
        <f>RANK(表格1[[#This Row],[rating_count_tot]],$I$2:$I$7197)</f>
        <v>6269</v>
      </c>
      <c r="B7183">
        <v>1095103225</v>
      </c>
      <c r="C7183" t="s">
        <v>6886</v>
      </c>
      <c r="D7183" t="str">
        <f>表格1[[#This Row],[prime_genre]]</f>
        <v>Utilities</v>
      </c>
      <c r="E7183">
        <v>18254848</v>
      </c>
      <c r="F7183" t="s">
        <v>17</v>
      </c>
      <c r="G7183">
        <v>0</v>
      </c>
      <c r="H7183">
        <f>IF(表格1[[#This Row],[price]]&gt;0,1,0)</f>
        <v>0</v>
      </c>
      <c r="I7183">
        <v>0</v>
      </c>
      <c r="J7183">
        <v>0</v>
      </c>
      <c r="K7183">
        <v>0</v>
      </c>
      <c r="L7183">
        <v>0</v>
      </c>
      <c r="M7183" t="s">
        <v>1673</v>
      </c>
      <c r="N7183" t="s">
        <v>51</v>
      </c>
      <c r="O7183" t="s">
        <v>43</v>
      </c>
      <c r="P7183">
        <v>38</v>
      </c>
      <c r="Q7183">
        <v>0</v>
      </c>
      <c r="R7183">
        <v>2</v>
      </c>
      <c r="S7183">
        <v>1</v>
      </c>
    </row>
    <row r="7184" spans="1:19">
      <c r="A7184">
        <f>RANK(表格1[[#This Row],[rating_count_tot]],$I$2:$I$7197)</f>
        <v>6269</v>
      </c>
      <c r="B7184">
        <v>548565954</v>
      </c>
      <c r="C7184" t="s">
        <v>2111</v>
      </c>
      <c r="D7184" t="str">
        <f>表格1[[#This Row],[prime_genre]]</f>
        <v>Utilities</v>
      </c>
      <c r="E7184">
        <v>111135744</v>
      </c>
      <c r="F7184" t="s">
        <v>17</v>
      </c>
      <c r="G7184">
        <v>0</v>
      </c>
      <c r="H7184">
        <f>IF(表格1[[#This Row],[price]]&gt;0,1,0)</f>
        <v>0</v>
      </c>
      <c r="I7184">
        <v>0</v>
      </c>
      <c r="J7184">
        <v>0</v>
      </c>
      <c r="K7184">
        <v>0</v>
      </c>
      <c r="L7184">
        <v>0</v>
      </c>
      <c r="M7184" t="s">
        <v>267</v>
      </c>
      <c r="N7184" t="s">
        <v>29</v>
      </c>
      <c r="O7184" t="s">
        <v>43</v>
      </c>
      <c r="P7184">
        <v>38</v>
      </c>
      <c r="Q7184">
        <v>4</v>
      </c>
      <c r="R7184">
        <v>3</v>
      </c>
      <c r="S7184">
        <v>1</v>
      </c>
    </row>
    <row r="7185" spans="1:19">
      <c r="A7185">
        <f>RANK(表格1[[#This Row],[rating_count_tot]],$I$2:$I$7197)</f>
        <v>6269</v>
      </c>
      <c r="B7185">
        <v>1124382586</v>
      </c>
      <c r="C7185" t="s">
        <v>7521</v>
      </c>
      <c r="D7185" t="str">
        <f>表格1[[#This Row],[prime_genre]]</f>
        <v>Utilities</v>
      </c>
      <c r="E7185">
        <v>109180928</v>
      </c>
      <c r="F7185" t="s">
        <v>17</v>
      </c>
      <c r="G7185">
        <v>0</v>
      </c>
      <c r="H7185">
        <f>IF(表格1[[#This Row],[price]]&gt;0,1,0)</f>
        <v>0</v>
      </c>
      <c r="I7185">
        <v>0</v>
      </c>
      <c r="J7185">
        <v>0</v>
      </c>
      <c r="K7185">
        <v>0</v>
      </c>
      <c r="L7185">
        <v>0</v>
      </c>
      <c r="M7185" t="s">
        <v>267</v>
      </c>
      <c r="N7185" t="s">
        <v>29</v>
      </c>
      <c r="O7185" t="s">
        <v>43</v>
      </c>
      <c r="P7185">
        <v>38</v>
      </c>
      <c r="Q7185">
        <v>4</v>
      </c>
      <c r="R7185">
        <v>3</v>
      </c>
      <c r="S7185">
        <v>1</v>
      </c>
    </row>
    <row r="7186" spans="1:19">
      <c r="A7186">
        <f>RANK(表格1[[#This Row],[rating_count_tot]],$I$2:$I$7197)</f>
        <v>6269</v>
      </c>
      <c r="B7186">
        <v>945628768</v>
      </c>
      <c r="C7186" t="s">
        <v>4204</v>
      </c>
      <c r="D7186" t="str">
        <f>表格1[[#This Row],[prime_genre]]</f>
        <v>Utilities</v>
      </c>
      <c r="E7186">
        <v>16304128</v>
      </c>
      <c r="F7186" t="s">
        <v>17</v>
      </c>
      <c r="G7186">
        <v>0</v>
      </c>
      <c r="H7186">
        <f>IF(表格1[[#This Row],[price]]&gt;0,1,0)</f>
        <v>0</v>
      </c>
      <c r="I7186">
        <v>0</v>
      </c>
      <c r="J7186">
        <v>0</v>
      </c>
      <c r="K7186">
        <v>0</v>
      </c>
      <c r="L7186">
        <v>0</v>
      </c>
      <c r="M7186" t="s">
        <v>4205</v>
      </c>
      <c r="N7186" t="s">
        <v>29</v>
      </c>
      <c r="O7186" t="s">
        <v>43</v>
      </c>
      <c r="P7186">
        <v>40</v>
      </c>
      <c r="Q7186">
        <v>5</v>
      </c>
      <c r="R7186">
        <v>2</v>
      </c>
      <c r="S7186">
        <v>1</v>
      </c>
    </row>
    <row r="7187" spans="1:19">
      <c r="A7187">
        <f>RANK(表格1[[#This Row],[rating_count_tot]],$I$2:$I$7197)</f>
        <v>6269</v>
      </c>
      <c r="B7187">
        <v>1132440751</v>
      </c>
      <c r="C7187" t="s">
        <v>7663</v>
      </c>
      <c r="D7187" t="str">
        <f>表格1[[#This Row],[prime_genre]]</f>
        <v>Utilities</v>
      </c>
      <c r="E7187">
        <v>30086144</v>
      </c>
      <c r="F7187" t="s">
        <v>17</v>
      </c>
      <c r="G7187">
        <v>0</v>
      </c>
      <c r="H7187">
        <f>IF(表格1[[#This Row],[price]]&gt;0,1,0)</f>
        <v>0</v>
      </c>
      <c r="I7187">
        <v>0</v>
      </c>
      <c r="J7187">
        <v>0</v>
      </c>
      <c r="K7187">
        <v>0</v>
      </c>
      <c r="L7187">
        <v>0</v>
      </c>
      <c r="M7187" t="s">
        <v>558</v>
      </c>
      <c r="N7187" t="s">
        <v>19</v>
      </c>
      <c r="O7187" t="s">
        <v>43</v>
      </c>
      <c r="P7187">
        <v>37</v>
      </c>
      <c r="Q7187">
        <v>3</v>
      </c>
      <c r="R7187">
        <v>1</v>
      </c>
      <c r="S7187">
        <v>0</v>
      </c>
    </row>
    <row r="7188" spans="1:19">
      <c r="A7188">
        <f>RANK(表格1[[#This Row],[rating_count_tot]],$I$2:$I$7197)</f>
        <v>6269</v>
      </c>
      <c r="B7188">
        <v>900837187</v>
      </c>
      <c r="C7188" t="s">
        <v>3758</v>
      </c>
      <c r="D7188" t="str">
        <f>表格1[[#This Row],[prime_genre]]</f>
        <v>Utilities</v>
      </c>
      <c r="E7188">
        <v>4199424</v>
      </c>
      <c r="F7188" t="s">
        <v>17</v>
      </c>
      <c r="G7188">
        <v>0</v>
      </c>
      <c r="H7188">
        <f>IF(表格1[[#This Row],[price]]&gt;0,1,0)</f>
        <v>0</v>
      </c>
      <c r="I7188">
        <v>0</v>
      </c>
      <c r="J7188">
        <v>0</v>
      </c>
      <c r="K7188">
        <v>0</v>
      </c>
      <c r="L7188">
        <v>0</v>
      </c>
      <c r="M7188">
        <v>2.7</v>
      </c>
      <c r="N7188" t="s">
        <v>19</v>
      </c>
      <c r="O7188" t="s">
        <v>43</v>
      </c>
      <c r="P7188">
        <v>40</v>
      </c>
      <c r="Q7188">
        <v>3</v>
      </c>
      <c r="R7188">
        <v>3</v>
      </c>
      <c r="S7188">
        <v>1</v>
      </c>
    </row>
    <row r="7189" spans="1:19">
      <c r="A7189">
        <f>RANK(表格1[[#This Row],[rating_count_tot]],$I$2:$I$7197)</f>
        <v>6269</v>
      </c>
      <c r="B7189">
        <v>555590884</v>
      </c>
      <c r="C7189" t="s">
        <v>2164</v>
      </c>
      <c r="D7189" t="str">
        <f>表格1[[#This Row],[prime_genre]]</f>
        <v>Utilities</v>
      </c>
      <c r="E7189">
        <v>35382272</v>
      </c>
      <c r="F7189" t="s">
        <v>17</v>
      </c>
      <c r="G7189">
        <v>0</v>
      </c>
      <c r="H7189">
        <f>IF(表格1[[#This Row],[price]]&gt;0,1,0)</f>
        <v>0</v>
      </c>
      <c r="I7189">
        <v>0</v>
      </c>
      <c r="J7189">
        <v>0</v>
      </c>
      <c r="K7189">
        <v>0</v>
      </c>
      <c r="L7189">
        <v>0</v>
      </c>
      <c r="M7189" t="s">
        <v>157</v>
      </c>
      <c r="N7189" t="s">
        <v>19</v>
      </c>
      <c r="O7189" t="s">
        <v>43</v>
      </c>
      <c r="P7189">
        <v>37</v>
      </c>
      <c r="Q7189">
        <v>4</v>
      </c>
      <c r="R7189">
        <v>2</v>
      </c>
      <c r="S7189">
        <v>1</v>
      </c>
    </row>
    <row r="7190" spans="1:19">
      <c r="A7190">
        <f>RANK(表格1[[#This Row],[rating_count_tot]],$I$2:$I$7197)</f>
        <v>6269</v>
      </c>
      <c r="B7190">
        <v>988737164</v>
      </c>
      <c r="C7190" t="s">
        <v>4747</v>
      </c>
      <c r="D7190" t="str">
        <f>表格1[[#This Row],[prime_genre]]</f>
        <v>Utilities</v>
      </c>
      <c r="E7190">
        <v>112883712</v>
      </c>
      <c r="F7190" t="s">
        <v>17</v>
      </c>
      <c r="G7190">
        <v>0</v>
      </c>
      <c r="H7190">
        <f>IF(表格1[[#This Row],[price]]&gt;0,1,0)</f>
        <v>0</v>
      </c>
      <c r="I7190">
        <v>0</v>
      </c>
      <c r="J7190">
        <v>0</v>
      </c>
      <c r="K7190">
        <v>0</v>
      </c>
      <c r="L7190">
        <v>0</v>
      </c>
      <c r="M7190" t="s">
        <v>898</v>
      </c>
      <c r="N7190" t="s">
        <v>19</v>
      </c>
      <c r="O7190" t="s">
        <v>43</v>
      </c>
      <c r="P7190">
        <v>37</v>
      </c>
      <c r="Q7190">
        <v>5</v>
      </c>
      <c r="R7190">
        <v>5</v>
      </c>
      <c r="S7190">
        <v>1</v>
      </c>
    </row>
    <row r="7191" spans="1:19">
      <c r="A7191">
        <f>RANK(表格1[[#This Row],[rating_count_tot]],$I$2:$I$7197)</f>
        <v>6269</v>
      </c>
      <c r="B7191">
        <v>479159684</v>
      </c>
      <c r="C7191" t="s">
        <v>1567</v>
      </c>
      <c r="D7191" t="str">
        <f>表格1[[#This Row],[prime_genre]]</f>
        <v>Utilities</v>
      </c>
      <c r="E7191">
        <v>50800640</v>
      </c>
      <c r="F7191" t="s">
        <v>17</v>
      </c>
      <c r="G7191">
        <v>0</v>
      </c>
      <c r="H7191">
        <f>IF(表格1[[#This Row],[price]]&gt;0,1,0)</f>
        <v>0</v>
      </c>
      <c r="I7191">
        <v>0</v>
      </c>
      <c r="J7191">
        <v>0</v>
      </c>
      <c r="K7191">
        <v>0</v>
      </c>
      <c r="L7191">
        <v>0</v>
      </c>
      <c r="M7191" t="s">
        <v>1060</v>
      </c>
      <c r="N7191" t="s">
        <v>19</v>
      </c>
      <c r="O7191" t="s">
        <v>43</v>
      </c>
      <c r="P7191">
        <v>37</v>
      </c>
      <c r="Q7191">
        <v>4</v>
      </c>
      <c r="R7191">
        <v>2</v>
      </c>
      <c r="S7191">
        <v>1</v>
      </c>
    </row>
    <row r="7192" spans="1:19">
      <c r="A7192">
        <f>RANK(表格1[[#This Row],[rating_count_tot]],$I$2:$I$7197)</f>
        <v>6269</v>
      </c>
      <c r="B7192">
        <v>972349604</v>
      </c>
      <c r="C7192" t="s">
        <v>4534</v>
      </c>
      <c r="D7192" t="str">
        <f>表格1[[#This Row],[prime_genre]]</f>
        <v>Utilities</v>
      </c>
      <c r="E7192">
        <v>3115008</v>
      </c>
      <c r="F7192" t="s">
        <v>17</v>
      </c>
      <c r="G7192">
        <v>0</v>
      </c>
      <c r="H7192">
        <f>IF(表格1[[#This Row],[price]]&gt;0,1,0)</f>
        <v>0</v>
      </c>
      <c r="I7192">
        <v>0</v>
      </c>
      <c r="J7192">
        <v>0</v>
      </c>
      <c r="K7192">
        <v>0</v>
      </c>
      <c r="L7192">
        <v>0</v>
      </c>
      <c r="M7192">
        <v>1.5</v>
      </c>
      <c r="N7192" t="s">
        <v>19</v>
      </c>
      <c r="O7192" t="s">
        <v>43</v>
      </c>
      <c r="P7192">
        <v>38</v>
      </c>
      <c r="Q7192">
        <v>0</v>
      </c>
      <c r="R7192">
        <v>2</v>
      </c>
      <c r="S7192">
        <v>1</v>
      </c>
    </row>
    <row r="7193" spans="1:19">
      <c r="A7193">
        <f>RANK(表格1[[#This Row],[rating_count_tot]],$I$2:$I$7197)</f>
        <v>6269</v>
      </c>
      <c r="B7193">
        <v>797511732</v>
      </c>
      <c r="C7193" t="s">
        <v>3285</v>
      </c>
      <c r="D7193" t="str">
        <f>表格1[[#This Row],[prime_genre]]</f>
        <v>Utilities</v>
      </c>
      <c r="E7193">
        <v>2441216</v>
      </c>
      <c r="F7193" t="s">
        <v>17</v>
      </c>
      <c r="G7193">
        <v>0</v>
      </c>
      <c r="H7193">
        <f>IF(表格1[[#This Row],[price]]&gt;0,1,0)</f>
        <v>0</v>
      </c>
      <c r="I7193">
        <v>0</v>
      </c>
      <c r="J7193">
        <v>0</v>
      </c>
      <c r="K7193">
        <v>0</v>
      </c>
      <c r="L7193">
        <v>0</v>
      </c>
      <c r="M7193" t="s">
        <v>558</v>
      </c>
      <c r="N7193" t="s">
        <v>19</v>
      </c>
      <c r="O7193" t="s">
        <v>43</v>
      </c>
      <c r="P7193">
        <v>40</v>
      </c>
      <c r="Q7193">
        <v>0</v>
      </c>
      <c r="R7193">
        <v>2</v>
      </c>
      <c r="S7193">
        <v>1</v>
      </c>
    </row>
    <row r="7194" spans="1:19">
      <c r="A7194">
        <f>RANK(表格1[[#This Row],[rating_count_tot]],$I$2:$I$7197)</f>
        <v>6269</v>
      </c>
      <c r="B7194">
        <v>1046448102</v>
      </c>
      <c r="C7194" t="s">
        <v>5556</v>
      </c>
      <c r="D7194" t="str">
        <f>表格1[[#This Row],[prime_genre]]</f>
        <v>Weather</v>
      </c>
      <c r="E7194">
        <v>104295424</v>
      </c>
      <c r="F7194" t="s">
        <v>17</v>
      </c>
      <c r="G7194">
        <v>0</v>
      </c>
      <c r="H7194">
        <f>IF(表格1[[#This Row],[price]]&gt;0,1,0)</f>
        <v>0</v>
      </c>
      <c r="I7194">
        <v>0</v>
      </c>
      <c r="J7194">
        <v>0</v>
      </c>
      <c r="K7194">
        <v>0</v>
      </c>
      <c r="L7194">
        <v>0</v>
      </c>
      <c r="M7194" t="s">
        <v>1083</v>
      </c>
      <c r="N7194" t="s">
        <v>19</v>
      </c>
      <c r="O7194" t="s">
        <v>26</v>
      </c>
      <c r="P7194">
        <v>37</v>
      </c>
      <c r="Q7194">
        <v>5</v>
      </c>
      <c r="R7194">
        <v>1</v>
      </c>
      <c r="S7194">
        <v>1</v>
      </c>
    </row>
    <row r="7195" spans="1:19">
      <c r="A7195">
        <f>RANK(表格1[[#This Row],[rating_count_tot]],$I$2:$I$7197)</f>
        <v>6269</v>
      </c>
      <c r="B7195">
        <v>481914139</v>
      </c>
      <c r="C7195" t="s">
        <v>1601</v>
      </c>
      <c r="D7195" t="str">
        <f>表格1[[#This Row],[prime_genre]]</f>
        <v>Weather</v>
      </c>
      <c r="E7195">
        <v>36961280</v>
      </c>
      <c r="F7195" t="s">
        <v>17</v>
      </c>
      <c r="G7195">
        <v>0</v>
      </c>
      <c r="H7195">
        <f>IF(表格1[[#This Row],[price]]&gt;0,1,0)</f>
        <v>0</v>
      </c>
      <c r="I7195">
        <v>0</v>
      </c>
      <c r="J7195">
        <v>0</v>
      </c>
      <c r="K7195">
        <v>0</v>
      </c>
      <c r="L7195">
        <v>0</v>
      </c>
      <c r="M7195" t="s">
        <v>278</v>
      </c>
      <c r="N7195" t="s">
        <v>19</v>
      </c>
      <c r="O7195" t="s">
        <v>26</v>
      </c>
      <c r="P7195">
        <v>37</v>
      </c>
      <c r="Q7195">
        <v>0</v>
      </c>
      <c r="R7195">
        <v>1</v>
      </c>
      <c r="S7195">
        <v>1</v>
      </c>
    </row>
    <row r="7196" spans="1:19">
      <c r="A7196">
        <f>RANK(表格1[[#This Row],[rating_count_tot]],$I$2:$I$7197)</f>
        <v>6269</v>
      </c>
      <c r="B7196">
        <v>1020581825</v>
      </c>
      <c r="C7196" t="s">
        <v>5124</v>
      </c>
      <c r="D7196" t="str">
        <f>表格1[[#This Row],[prime_genre]]</f>
        <v>Weather</v>
      </c>
      <c r="E7196">
        <v>192418816</v>
      </c>
      <c r="F7196" t="s">
        <v>17</v>
      </c>
      <c r="G7196">
        <v>0</v>
      </c>
      <c r="H7196">
        <f>IF(表格1[[#This Row],[price]]&gt;0,1,0)</f>
        <v>0</v>
      </c>
      <c r="I7196">
        <v>0</v>
      </c>
      <c r="J7196">
        <v>0</v>
      </c>
      <c r="K7196">
        <v>0</v>
      </c>
      <c r="L7196">
        <v>0</v>
      </c>
      <c r="M7196" t="s">
        <v>3793</v>
      </c>
      <c r="N7196" t="s">
        <v>19</v>
      </c>
      <c r="O7196" t="s">
        <v>26</v>
      </c>
      <c r="P7196">
        <v>37</v>
      </c>
      <c r="Q7196">
        <v>5</v>
      </c>
      <c r="R7196">
        <v>2</v>
      </c>
      <c r="S7196">
        <v>1</v>
      </c>
    </row>
    <row r="7197" spans="1:19">
      <c r="A7197">
        <f>RANK(表格1[[#This Row],[rating_count_tot]],$I$2:$I$7197)</f>
        <v>6269</v>
      </c>
      <c r="B7197">
        <v>986420993</v>
      </c>
      <c r="C7197" t="s">
        <v>4717</v>
      </c>
      <c r="D7197" t="str">
        <f>表格1[[#This Row],[prime_genre]]</f>
        <v>Weather</v>
      </c>
      <c r="E7197">
        <v>51410944</v>
      </c>
      <c r="F7197" t="s">
        <v>17</v>
      </c>
      <c r="G7197">
        <v>0</v>
      </c>
      <c r="H7197">
        <f>IF(表格1[[#This Row],[price]]&gt;0,1,0)</f>
        <v>0</v>
      </c>
      <c r="I7197">
        <v>0</v>
      </c>
      <c r="J7197">
        <v>0</v>
      </c>
      <c r="K7197">
        <v>0</v>
      </c>
      <c r="L7197">
        <v>0</v>
      </c>
      <c r="M7197" t="s">
        <v>1098</v>
      </c>
      <c r="N7197" t="s">
        <v>19</v>
      </c>
      <c r="O7197" t="s">
        <v>26</v>
      </c>
      <c r="P7197">
        <v>37</v>
      </c>
      <c r="Q7197">
        <v>5</v>
      </c>
      <c r="R7197">
        <v>1</v>
      </c>
      <c r="S7197">
        <v>1</v>
      </c>
    </row>
    <row r="7198" spans="1:19">
      <c r="A7198">
        <f>RANK(表格1[[#This Row],[rating_count_tot]],$I$2:$I$7197)</f>
        <v>6269</v>
      </c>
      <c r="B7198">
        <v>935204856</v>
      </c>
      <c r="C7198" t="s">
        <v>4094</v>
      </c>
      <c r="D7198" t="str">
        <f>表格1[[#This Row],[prime_genre]]</f>
        <v>Weather</v>
      </c>
      <c r="E7198">
        <v>30035968</v>
      </c>
      <c r="F7198" t="s">
        <v>17</v>
      </c>
      <c r="G7198">
        <v>0</v>
      </c>
      <c r="H7198">
        <f>IF(表格1[[#This Row],[price]]&gt;0,1,0)</f>
        <v>0</v>
      </c>
      <c r="I7198">
        <v>0</v>
      </c>
      <c r="J7198">
        <v>0</v>
      </c>
      <c r="K7198">
        <v>0</v>
      </c>
      <c r="L7198">
        <v>0</v>
      </c>
      <c r="M7198">
        <v>1.2</v>
      </c>
      <c r="N7198" t="s">
        <v>19</v>
      </c>
      <c r="O7198" t="s">
        <v>26</v>
      </c>
      <c r="P7198">
        <v>40</v>
      </c>
      <c r="Q7198">
        <v>0</v>
      </c>
      <c r="R7198">
        <v>7</v>
      </c>
      <c r="S7198">
        <v>1</v>
      </c>
    </row>
  </sheetData>
  <phoneticPr fontId="18" type="noConversion"/>
  <pageMargins left="0.75" right="0.75" top="1" bottom="1" header="0.5" footer="0.5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工作表3</vt:lpstr>
      <vt:lpstr>AppleStore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Yuni 璇</dc:creator>
  <cp:lastModifiedBy>Yuni 璇</cp:lastModifiedBy>
  <dcterms:created xsi:type="dcterms:W3CDTF">2020-04-28T10:30:06Z</dcterms:created>
  <dcterms:modified xsi:type="dcterms:W3CDTF">2020-06-13T13:53:57Z</dcterms:modified>
</cp:coreProperties>
</file>